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6ba1bed43671e1/Documentos/Cursos/Portfolio/Risk Analyst Case/"/>
    </mc:Choice>
  </mc:AlternateContent>
  <xr:revisionPtr revIDLastSave="2454" documentId="8_{9E2C3622-B217-4A9C-B767-2DFD35F2E775}" xr6:coauthVersionLast="47" xr6:coauthVersionMax="47" xr10:uidLastSave="{702E230F-D863-4846-8938-987378503FE1}"/>
  <bookViews>
    <workbookView xWindow="-120" yWindow="-120" windowWidth="29040" windowHeight="17640" tabRatio="950" xr2:uid="{D6711C72-149A-4EF0-900F-8F333D2F1C43}"/>
  </bookViews>
  <sheets>
    <sheet name="Original Database" sheetId="1" r:id="rId1"/>
    <sheet name="Cleaned Database with Formulas" sheetId="11" r:id="rId2"/>
    <sheet name="Cleaned Database with Values" sheetId="12" r:id="rId3"/>
    <sheet name="Clients-Cards Unique" sheetId="3" r:id="rId4"/>
    <sheet name="Unique Clients" sheetId="2" r:id="rId5"/>
    <sheet name="Unique Cards" sheetId="13" r:id="rId6"/>
    <sheet name="Behaviors Clients" sheetId="8" r:id="rId7"/>
    <sheet name="Merchants" sheetId="6" r:id="rId8"/>
    <sheet name="Behaviors Merchants" sheetId="15" r:id="rId9"/>
    <sheet name="Statistical measures" sheetId="5" r:id="rId10"/>
  </sheets>
  <definedNames>
    <definedName name="_xlnm._FilterDatabase" localSheetId="6" hidden="1">'Behaviors Clients'!$A$1:$D$2705</definedName>
    <definedName name="_xlnm._FilterDatabase" localSheetId="8" hidden="1">'Behaviors Merchants'!$A$1:$C$2705</definedName>
    <definedName name="_xlnm._FilterDatabase" localSheetId="1" hidden="1">'Cleaned Database with Formulas'!$A$1:$K$3200</definedName>
    <definedName name="_xlnm._FilterDatabase" localSheetId="2" hidden="1">'Cleaned Database with Values'!$A$1:$K$3200</definedName>
    <definedName name="_xlnm._FilterDatabase" localSheetId="3" hidden="1">'Clients-Cards Unique'!$A$1:$B$1</definedName>
    <definedName name="_xlnm._FilterDatabase" localSheetId="7" hidden="1">Merchants!$A$1:$H$1757</definedName>
    <definedName name="_xlnm._FilterDatabase" localSheetId="0" hidden="1">'Original Database'!$A$1:$H$3200</definedName>
    <definedName name="_xlnm._FilterDatabase" localSheetId="5" hidden="1">'Unique Cards'!$A$1:$B$1</definedName>
    <definedName name="_xlnm._FilterDatabase" localSheetId="4" hidden="1">'Unique Clients'!$A$1:$G$2705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5" l="1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09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5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5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6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45" i="15"/>
  <c r="C1346" i="15"/>
  <c r="C1347" i="15"/>
  <c r="C1348" i="15"/>
  <c r="C1349" i="15"/>
  <c r="C1350" i="15"/>
  <c r="C1351" i="15"/>
  <c r="C1352" i="15"/>
  <c r="C1353" i="15"/>
  <c r="C1354" i="15"/>
  <c r="C1355" i="15"/>
  <c r="C1356" i="15"/>
  <c r="C1357" i="15"/>
  <c r="C1358" i="15"/>
  <c r="C1359" i="15"/>
  <c r="C1360" i="15"/>
  <c r="C1361" i="15"/>
  <c r="C1362" i="15"/>
  <c r="C1363" i="15"/>
  <c r="C1364" i="15"/>
  <c r="C1365" i="15"/>
  <c r="C1366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C1380" i="15"/>
  <c r="C1381" i="15"/>
  <c r="C1382" i="15"/>
  <c r="C1383" i="15"/>
  <c r="C1384" i="15"/>
  <c r="C1385" i="15"/>
  <c r="C1386" i="15"/>
  <c r="C1387" i="15"/>
  <c r="C1388" i="15"/>
  <c r="C1389" i="15"/>
  <c r="C1390" i="15"/>
  <c r="C1391" i="15"/>
  <c r="C1392" i="15"/>
  <c r="C1393" i="15"/>
  <c r="C1394" i="15"/>
  <c r="C1395" i="15"/>
  <c r="C1396" i="15"/>
  <c r="C1397" i="15"/>
  <c r="C1398" i="15"/>
  <c r="C1399" i="15"/>
  <c r="C1400" i="15"/>
  <c r="C1401" i="15"/>
  <c r="C1402" i="15"/>
  <c r="C1403" i="15"/>
  <c r="C1404" i="15"/>
  <c r="C1405" i="15"/>
  <c r="C1406" i="15"/>
  <c r="C1407" i="15"/>
  <c r="C1408" i="15"/>
  <c r="C1409" i="15"/>
  <c r="C1410" i="15"/>
  <c r="C1411" i="15"/>
  <c r="C1412" i="15"/>
  <c r="C1413" i="15"/>
  <c r="C1414" i="15"/>
  <c r="C1415" i="15"/>
  <c r="C1416" i="15"/>
  <c r="C1417" i="15"/>
  <c r="C1418" i="15"/>
  <c r="C1419" i="15"/>
  <c r="C1420" i="15"/>
  <c r="C1421" i="15"/>
  <c r="C1422" i="15"/>
  <c r="C1423" i="15"/>
  <c r="C1424" i="15"/>
  <c r="C1425" i="15"/>
  <c r="C1426" i="15"/>
  <c r="C1427" i="15"/>
  <c r="C1428" i="15"/>
  <c r="C1429" i="15"/>
  <c r="C1430" i="15"/>
  <c r="C1431" i="15"/>
  <c r="C1432" i="15"/>
  <c r="C1433" i="15"/>
  <c r="C1434" i="15"/>
  <c r="C1435" i="15"/>
  <c r="C1436" i="15"/>
  <c r="C1437" i="15"/>
  <c r="C1438" i="15"/>
  <c r="C1439" i="15"/>
  <c r="C1440" i="15"/>
  <c r="C1441" i="15"/>
  <c r="C1442" i="15"/>
  <c r="C1443" i="15"/>
  <c r="C1444" i="15"/>
  <c r="C1445" i="15"/>
  <c r="C1446" i="15"/>
  <c r="C1447" i="15"/>
  <c r="C1448" i="15"/>
  <c r="C1449" i="15"/>
  <c r="C1450" i="15"/>
  <c r="C1451" i="15"/>
  <c r="C1452" i="15"/>
  <c r="C1453" i="15"/>
  <c r="C1454" i="15"/>
  <c r="C1455" i="15"/>
  <c r="C1456" i="15"/>
  <c r="C1457" i="15"/>
  <c r="C1458" i="15"/>
  <c r="C1459" i="15"/>
  <c r="C1460" i="15"/>
  <c r="C1461" i="15"/>
  <c r="C1462" i="15"/>
  <c r="C1463" i="15"/>
  <c r="C1464" i="15"/>
  <c r="C1465" i="15"/>
  <c r="C1466" i="15"/>
  <c r="C1467" i="15"/>
  <c r="C1468" i="15"/>
  <c r="C1469" i="15"/>
  <c r="C1470" i="15"/>
  <c r="C1471" i="15"/>
  <c r="C1472" i="15"/>
  <c r="C1473" i="15"/>
  <c r="C1474" i="15"/>
  <c r="C1475" i="15"/>
  <c r="C1476" i="15"/>
  <c r="C1477" i="15"/>
  <c r="C1478" i="15"/>
  <c r="C1479" i="15"/>
  <c r="C1480" i="15"/>
  <c r="C1481" i="15"/>
  <c r="C1482" i="15"/>
  <c r="C1483" i="15"/>
  <c r="C1484" i="15"/>
  <c r="C1485" i="15"/>
  <c r="C1486" i="15"/>
  <c r="C1487" i="15"/>
  <c r="C1488" i="15"/>
  <c r="C1489" i="15"/>
  <c r="C1490" i="15"/>
  <c r="C1491" i="15"/>
  <c r="C1492" i="15"/>
  <c r="C1493" i="15"/>
  <c r="C1494" i="15"/>
  <c r="C1495" i="15"/>
  <c r="C1496" i="15"/>
  <c r="C1497" i="15"/>
  <c r="C1498" i="15"/>
  <c r="C1499" i="15"/>
  <c r="C1500" i="15"/>
  <c r="C1501" i="15"/>
  <c r="C1502" i="15"/>
  <c r="C1503" i="15"/>
  <c r="C1504" i="15"/>
  <c r="C1505" i="15"/>
  <c r="C1506" i="15"/>
  <c r="C1507" i="15"/>
  <c r="C1508" i="15"/>
  <c r="C1509" i="15"/>
  <c r="C1510" i="15"/>
  <c r="C1511" i="15"/>
  <c r="C1512" i="15"/>
  <c r="C1513" i="15"/>
  <c r="C1514" i="15"/>
  <c r="C1515" i="15"/>
  <c r="C1516" i="15"/>
  <c r="C1517" i="15"/>
  <c r="C1518" i="15"/>
  <c r="C1519" i="15"/>
  <c r="C1520" i="15"/>
  <c r="C1521" i="15"/>
  <c r="C1522" i="15"/>
  <c r="C1523" i="15"/>
  <c r="C1524" i="15"/>
  <c r="C1525" i="15"/>
  <c r="C1526" i="15"/>
  <c r="C1527" i="15"/>
  <c r="C1528" i="15"/>
  <c r="C1529" i="15"/>
  <c r="C1530" i="15"/>
  <c r="C1531" i="15"/>
  <c r="C1532" i="15"/>
  <c r="C1533" i="15"/>
  <c r="C1534" i="15"/>
  <c r="C1535" i="15"/>
  <c r="C1536" i="15"/>
  <c r="C1537" i="15"/>
  <c r="C1538" i="15"/>
  <c r="C1539" i="15"/>
  <c r="C1540" i="15"/>
  <c r="C1541" i="15"/>
  <c r="C1542" i="15"/>
  <c r="C1543" i="15"/>
  <c r="C1544" i="15"/>
  <c r="C1545" i="15"/>
  <c r="C1546" i="15"/>
  <c r="C1547" i="15"/>
  <c r="C1548" i="15"/>
  <c r="C1549" i="15"/>
  <c r="C1550" i="15"/>
  <c r="C1551" i="15"/>
  <c r="C1552" i="15"/>
  <c r="C1553" i="15"/>
  <c r="C1554" i="15"/>
  <c r="C1555" i="15"/>
  <c r="C1556" i="15"/>
  <c r="C1557" i="15"/>
  <c r="C1558" i="15"/>
  <c r="C1559" i="15"/>
  <c r="C1560" i="15"/>
  <c r="C1561" i="15"/>
  <c r="C1562" i="15"/>
  <c r="C1563" i="15"/>
  <c r="C1564" i="15"/>
  <c r="C1565" i="15"/>
  <c r="C1566" i="15"/>
  <c r="C1567" i="15"/>
  <c r="C1568" i="15"/>
  <c r="C1569" i="15"/>
  <c r="C1570" i="15"/>
  <c r="C1571" i="15"/>
  <c r="C1572" i="15"/>
  <c r="C1573" i="15"/>
  <c r="C1574" i="15"/>
  <c r="C1575" i="15"/>
  <c r="C1576" i="15"/>
  <c r="C1577" i="15"/>
  <c r="C157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596" i="15"/>
  <c r="C1597" i="15"/>
  <c r="C1598" i="15"/>
  <c r="C1599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613" i="15"/>
  <c r="C1614" i="15"/>
  <c r="C1615" i="15"/>
  <c r="C1616" i="15"/>
  <c r="C1617" i="15"/>
  <c r="C1618" i="15"/>
  <c r="C1619" i="15"/>
  <c r="C1620" i="15"/>
  <c r="C1621" i="15"/>
  <c r="C1622" i="15"/>
  <c r="C1623" i="15"/>
  <c r="C1624" i="15"/>
  <c r="C1625" i="15"/>
  <c r="C1626" i="15"/>
  <c r="C1627" i="15"/>
  <c r="C1628" i="15"/>
  <c r="C1629" i="15"/>
  <c r="C1630" i="15"/>
  <c r="C1631" i="15"/>
  <c r="C1632" i="15"/>
  <c r="C1633" i="15"/>
  <c r="C1634" i="15"/>
  <c r="C1635" i="15"/>
  <c r="C1636" i="15"/>
  <c r="C1637" i="15"/>
  <c r="C1638" i="15"/>
  <c r="C1639" i="15"/>
  <c r="C1640" i="15"/>
  <c r="C1641" i="15"/>
  <c r="C1642" i="15"/>
  <c r="C1643" i="15"/>
  <c r="C1644" i="15"/>
  <c r="C1645" i="15"/>
  <c r="C1646" i="15"/>
  <c r="C1647" i="15"/>
  <c r="C1648" i="15"/>
  <c r="C1649" i="15"/>
  <c r="C1650" i="15"/>
  <c r="C1651" i="15"/>
  <c r="C1652" i="15"/>
  <c r="C1653" i="15"/>
  <c r="C1654" i="15"/>
  <c r="C1655" i="15"/>
  <c r="C1656" i="15"/>
  <c r="C1657" i="15"/>
  <c r="C1658" i="15"/>
  <c r="C1659" i="15"/>
  <c r="C1660" i="15"/>
  <c r="C1661" i="15"/>
  <c r="C1662" i="15"/>
  <c r="C1663" i="15"/>
  <c r="C1664" i="15"/>
  <c r="C1665" i="15"/>
  <c r="C1666" i="15"/>
  <c r="C1667" i="15"/>
  <c r="C1668" i="15"/>
  <c r="C1669" i="15"/>
  <c r="C1670" i="15"/>
  <c r="C1671" i="15"/>
  <c r="C1672" i="15"/>
  <c r="C1673" i="15"/>
  <c r="C1674" i="15"/>
  <c r="C1675" i="15"/>
  <c r="C1676" i="15"/>
  <c r="C1677" i="15"/>
  <c r="C1678" i="15"/>
  <c r="C1679" i="15"/>
  <c r="C1680" i="15"/>
  <c r="C1681" i="15"/>
  <c r="C1682" i="15"/>
  <c r="C1683" i="15"/>
  <c r="C1684" i="15"/>
  <c r="C1685" i="15"/>
  <c r="C1686" i="15"/>
  <c r="C1687" i="15"/>
  <c r="C1688" i="15"/>
  <c r="C1689" i="15"/>
  <c r="C1690" i="15"/>
  <c r="C1691" i="15"/>
  <c r="C1692" i="15"/>
  <c r="C1693" i="15"/>
  <c r="C1694" i="15"/>
  <c r="C1695" i="15"/>
  <c r="C1696" i="15"/>
  <c r="C1697" i="15"/>
  <c r="C1698" i="15"/>
  <c r="C1699" i="15"/>
  <c r="C1700" i="15"/>
  <c r="C1701" i="15"/>
  <c r="C1702" i="15"/>
  <c r="C1703" i="15"/>
  <c r="C1704" i="15"/>
  <c r="C1705" i="15"/>
  <c r="C1706" i="15"/>
  <c r="C1707" i="15"/>
  <c r="C1708" i="15"/>
  <c r="C1709" i="15"/>
  <c r="C1710" i="15"/>
  <c r="C1711" i="15"/>
  <c r="C1712" i="15"/>
  <c r="C1713" i="15"/>
  <c r="C1714" i="15"/>
  <c r="C1715" i="15"/>
  <c r="C1716" i="15"/>
  <c r="C1717" i="15"/>
  <c r="C1718" i="15"/>
  <c r="C1719" i="15"/>
  <c r="C1720" i="15"/>
  <c r="C1721" i="15"/>
  <c r="C1722" i="15"/>
  <c r="C1723" i="15"/>
  <c r="C1724" i="15"/>
  <c r="C1725" i="15"/>
  <c r="C1726" i="15"/>
  <c r="C1727" i="15"/>
  <c r="C1728" i="15"/>
  <c r="C1729" i="15"/>
  <c r="C1730" i="15"/>
  <c r="C1731" i="15"/>
  <c r="C1732" i="15"/>
  <c r="C1733" i="15"/>
  <c r="C1734" i="15"/>
  <c r="C1735" i="15"/>
  <c r="C1736" i="15"/>
  <c r="C1737" i="15"/>
  <c r="C1738" i="15"/>
  <c r="C1739" i="15"/>
  <c r="C1740" i="15"/>
  <c r="C1741" i="15"/>
  <c r="C1742" i="15"/>
  <c r="C1743" i="15"/>
  <c r="C1744" i="15"/>
  <c r="C1745" i="15"/>
  <c r="C1746" i="15"/>
  <c r="C1747" i="15"/>
  <c r="C1748" i="15"/>
  <c r="C1749" i="15"/>
  <c r="C1750" i="15"/>
  <c r="C1751" i="15"/>
  <c r="C1752" i="15"/>
  <c r="C1753" i="15"/>
  <c r="C1754" i="15"/>
  <c r="C1755" i="15"/>
  <c r="C1756" i="15"/>
  <c r="C1757" i="15"/>
  <c r="C2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1004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29" i="15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1" i="15"/>
  <c r="B1052" i="15"/>
  <c r="B1053" i="15"/>
  <c r="B1054" i="15"/>
  <c r="B1055" i="15"/>
  <c r="B1056" i="15"/>
  <c r="B1057" i="15"/>
  <c r="B1058" i="15"/>
  <c r="B1059" i="15"/>
  <c r="B1060" i="15"/>
  <c r="B1061" i="15"/>
  <c r="B1062" i="15"/>
  <c r="B1063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1" i="15"/>
  <c r="B1122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B1136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151" i="15"/>
  <c r="B1152" i="15"/>
  <c r="B1153" i="15"/>
  <c r="B1154" i="15"/>
  <c r="B1155" i="15"/>
  <c r="B1156" i="15"/>
  <c r="B1157" i="15"/>
  <c r="B1158" i="15"/>
  <c r="B1159" i="15"/>
  <c r="B1160" i="15"/>
  <c r="B1161" i="15"/>
  <c r="B1162" i="15"/>
  <c r="B1163" i="15"/>
  <c r="B1164" i="15"/>
  <c r="B1165" i="15"/>
  <c r="B1166" i="15"/>
  <c r="B1167" i="15"/>
  <c r="B1168" i="15"/>
  <c r="B1169" i="15"/>
  <c r="B1170" i="15"/>
  <c r="B1171" i="15"/>
  <c r="B1172" i="15"/>
  <c r="B1173" i="15"/>
  <c r="B1174" i="15"/>
  <c r="B1175" i="15"/>
  <c r="B1176" i="15"/>
  <c r="B1177" i="15"/>
  <c r="B1178" i="15"/>
  <c r="B1179" i="15"/>
  <c r="B1180" i="15"/>
  <c r="B1181" i="15"/>
  <c r="B1182" i="15"/>
  <c r="B1183" i="15"/>
  <c r="B1184" i="15"/>
  <c r="B1185" i="15"/>
  <c r="B1186" i="15"/>
  <c r="B1187" i="15"/>
  <c r="B1188" i="15"/>
  <c r="B1189" i="15"/>
  <c r="B1190" i="15"/>
  <c r="B1191" i="15"/>
  <c r="B1192" i="15"/>
  <c r="B1193" i="15"/>
  <c r="B1194" i="15"/>
  <c r="B1195" i="15"/>
  <c r="B1196" i="15"/>
  <c r="B1197" i="15"/>
  <c r="B1198" i="15"/>
  <c r="B1199" i="15"/>
  <c r="B1200" i="15"/>
  <c r="B1201" i="15"/>
  <c r="B1202" i="15"/>
  <c r="B1203" i="15"/>
  <c r="B1204" i="15"/>
  <c r="B1205" i="15"/>
  <c r="B1206" i="15"/>
  <c r="B1207" i="15"/>
  <c r="B1208" i="15"/>
  <c r="B1209" i="15"/>
  <c r="B1210" i="15"/>
  <c r="B1211" i="15"/>
  <c r="B1212" i="15"/>
  <c r="B1213" i="15"/>
  <c r="B1214" i="15"/>
  <c r="B1215" i="15"/>
  <c r="B1216" i="15"/>
  <c r="B1217" i="15"/>
  <c r="B1218" i="15"/>
  <c r="B1219" i="15"/>
  <c r="B1220" i="15"/>
  <c r="B1221" i="15"/>
  <c r="B1222" i="15"/>
  <c r="B1223" i="15"/>
  <c r="B1224" i="15"/>
  <c r="B1225" i="15"/>
  <c r="B1226" i="15"/>
  <c r="B1227" i="15"/>
  <c r="B1228" i="15"/>
  <c r="B1229" i="15"/>
  <c r="B1230" i="15"/>
  <c r="B1231" i="15"/>
  <c r="B1232" i="15"/>
  <c r="B1233" i="15"/>
  <c r="B1234" i="15"/>
  <c r="B1235" i="15"/>
  <c r="B1236" i="15"/>
  <c r="B1237" i="15"/>
  <c r="B1238" i="15"/>
  <c r="B1239" i="15"/>
  <c r="B1240" i="15"/>
  <c r="B1241" i="15"/>
  <c r="B1242" i="15"/>
  <c r="B1243" i="15"/>
  <c r="B1244" i="15"/>
  <c r="B1245" i="15"/>
  <c r="B1246" i="15"/>
  <c r="B1247" i="15"/>
  <c r="B1248" i="15"/>
  <c r="B1249" i="15"/>
  <c r="B1250" i="15"/>
  <c r="B1251" i="15"/>
  <c r="B1252" i="15"/>
  <c r="B1253" i="15"/>
  <c r="B1254" i="15"/>
  <c r="B1255" i="15"/>
  <c r="B1256" i="15"/>
  <c r="B1257" i="15"/>
  <c r="B1258" i="15"/>
  <c r="B1259" i="15"/>
  <c r="B1260" i="15"/>
  <c r="B1261" i="15"/>
  <c r="B1262" i="15"/>
  <c r="B1263" i="15"/>
  <c r="B1264" i="15"/>
  <c r="B1265" i="15"/>
  <c r="B1266" i="15"/>
  <c r="B1267" i="15"/>
  <c r="B1268" i="15"/>
  <c r="B1269" i="15"/>
  <c r="B1270" i="15"/>
  <c r="B1271" i="15"/>
  <c r="B1272" i="15"/>
  <c r="B1273" i="15"/>
  <c r="B1274" i="15"/>
  <c r="B1275" i="15"/>
  <c r="B1276" i="15"/>
  <c r="B1277" i="15"/>
  <c r="B1278" i="15"/>
  <c r="B1279" i="15"/>
  <c r="B1280" i="15"/>
  <c r="B1281" i="15"/>
  <c r="B1282" i="15"/>
  <c r="B1283" i="15"/>
  <c r="B1284" i="15"/>
  <c r="B1285" i="15"/>
  <c r="B1286" i="15"/>
  <c r="B1287" i="15"/>
  <c r="B1288" i="15"/>
  <c r="B1289" i="15"/>
  <c r="B1290" i="15"/>
  <c r="B1291" i="15"/>
  <c r="B1292" i="15"/>
  <c r="B1293" i="15"/>
  <c r="B1294" i="15"/>
  <c r="B1295" i="15"/>
  <c r="B1296" i="15"/>
  <c r="B1297" i="15"/>
  <c r="B1298" i="15"/>
  <c r="B1299" i="15"/>
  <c r="B1300" i="15"/>
  <c r="B1301" i="15"/>
  <c r="B1302" i="15"/>
  <c r="B1303" i="15"/>
  <c r="B1304" i="15"/>
  <c r="B1305" i="15"/>
  <c r="B1306" i="15"/>
  <c r="B1307" i="15"/>
  <c r="B1308" i="15"/>
  <c r="B1309" i="15"/>
  <c r="B1310" i="15"/>
  <c r="B1311" i="15"/>
  <c r="B1312" i="15"/>
  <c r="B1313" i="15"/>
  <c r="B1314" i="15"/>
  <c r="B1315" i="15"/>
  <c r="B1316" i="15"/>
  <c r="B1317" i="15"/>
  <c r="B1318" i="15"/>
  <c r="B1319" i="15"/>
  <c r="B1320" i="15"/>
  <c r="B1321" i="15"/>
  <c r="B1322" i="15"/>
  <c r="B1323" i="15"/>
  <c r="B1324" i="15"/>
  <c r="B1325" i="15"/>
  <c r="B1326" i="15"/>
  <c r="B1327" i="15"/>
  <c r="B1328" i="15"/>
  <c r="B1329" i="15"/>
  <c r="B1330" i="15"/>
  <c r="B1331" i="15"/>
  <c r="B1332" i="15"/>
  <c r="B1333" i="15"/>
  <c r="B1334" i="15"/>
  <c r="B1335" i="15"/>
  <c r="B1336" i="15"/>
  <c r="B1337" i="15"/>
  <c r="B1338" i="15"/>
  <c r="B1339" i="15"/>
  <c r="B1340" i="15"/>
  <c r="B1341" i="15"/>
  <c r="B1342" i="15"/>
  <c r="B1343" i="15"/>
  <c r="B1344" i="15"/>
  <c r="B1345" i="15"/>
  <c r="B1346" i="15"/>
  <c r="B1347" i="15"/>
  <c r="B1348" i="15"/>
  <c r="B1349" i="15"/>
  <c r="B1350" i="15"/>
  <c r="B1351" i="15"/>
  <c r="B1352" i="15"/>
  <c r="B1353" i="15"/>
  <c r="B1354" i="15"/>
  <c r="B1355" i="15"/>
  <c r="B1356" i="15"/>
  <c r="B1357" i="15"/>
  <c r="B1358" i="15"/>
  <c r="B1359" i="15"/>
  <c r="B1360" i="15"/>
  <c r="B1361" i="15"/>
  <c r="B1362" i="15"/>
  <c r="B1363" i="15"/>
  <c r="B1364" i="15"/>
  <c r="B1365" i="15"/>
  <c r="B1366" i="15"/>
  <c r="B1367" i="15"/>
  <c r="B1368" i="15"/>
  <c r="B1369" i="15"/>
  <c r="B1370" i="15"/>
  <c r="B1371" i="15"/>
  <c r="B1372" i="15"/>
  <c r="B1373" i="15"/>
  <c r="B1374" i="15"/>
  <c r="B1375" i="15"/>
  <c r="B1376" i="15"/>
  <c r="B1377" i="15"/>
  <c r="B1378" i="15"/>
  <c r="B1379" i="15"/>
  <c r="B1380" i="15"/>
  <c r="B1381" i="15"/>
  <c r="B1382" i="15"/>
  <c r="B1383" i="15"/>
  <c r="B1384" i="15"/>
  <c r="B1385" i="15"/>
  <c r="B1386" i="15"/>
  <c r="B1387" i="15"/>
  <c r="B1388" i="15"/>
  <c r="B1389" i="15"/>
  <c r="B1390" i="15"/>
  <c r="B1391" i="15"/>
  <c r="B1392" i="15"/>
  <c r="B1393" i="15"/>
  <c r="B1394" i="15"/>
  <c r="B1395" i="15"/>
  <c r="B1396" i="15"/>
  <c r="B1397" i="15"/>
  <c r="B1398" i="15"/>
  <c r="B1399" i="15"/>
  <c r="B1400" i="15"/>
  <c r="B1401" i="15"/>
  <c r="B1402" i="15"/>
  <c r="B1403" i="15"/>
  <c r="B1404" i="15"/>
  <c r="B1405" i="15"/>
  <c r="B1406" i="15"/>
  <c r="B1407" i="15"/>
  <c r="B1408" i="15"/>
  <c r="B1409" i="15"/>
  <c r="B1410" i="15"/>
  <c r="B1411" i="15"/>
  <c r="B1412" i="15"/>
  <c r="B1413" i="15"/>
  <c r="B1414" i="15"/>
  <c r="B1415" i="15"/>
  <c r="B1416" i="15"/>
  <c r="B1417" i="15"/>
  <c r="B1418" i="15"/>
  <c r="B1419" i="15"/>
  <c r="B1420" i="15"/>
  <c r="B1421" i="15"/>
  <c r="B1422" i="15"/>
  <c r="B1423" i="15"/>
  <c r="B1424" i="15"/>
  <c r="B1425" i="15"/>
  <c r="B1426" i="15"/>
  <c r="B1427" i="15"/>
  <c r="B1428" i="15"/>
  <c r="B1429" i="15"/>
  <c r="B1430" i="15"/>
  <c r="B1431" i="15"/>
  <c r="B1432" i="15"/>
  <c r="B1433" i="15"/>
  <c r="B1434" i="15"/>
  <c r="B1435" i="15"/>
  <c r="B1436" i="15"/>
  <c r="B1437" i="15"/>
  <c r="B1438" i="15"/>
  <c r="B1439" i="15"/>
  <c r="B1440" i="15"/>
  <c r="B1441" i="15"/>
  <c r="B1442" i="15"/>
  <c r="B1443" i="15"/>
  <c r="B1444" i="15"/>
  <c r="B1445" i="15"/>
  <c r="B1446" i="15"/>
  <c r="B1447" i="15"/>
  <c r="B1448" i="15"/>
  <c r="B1449" i="15"/>
  <c r="B1450" i="15"/>
  <c r="B1451" i="15"/>
  <c r="B1452" i="15"/>
  <c r="B1453" i="15"/>
  <c r="B1454" i="15"/>
  <c r="B1455" i="15"/>
  <c r="B1456" i="15"/>
  <c r="B1457" i="15"/>
  <c r="B1458" i="15"/>
  <c r="B1459" i="15"/>
  <c r="B1460" i="15"/>
  <c r="B1461" i="15"/>
  <c r="B1462" i="15"/>
  <c r="B1463" i="15"/>
  <c r="B1464" i="15"/>
  <c r="B1465" i="15"/>
  <c r="B1466" i="15"/>
  <c r="B1467" i="15"/>
  <c r="B1468" i="15"/>
  <c r="B1469" i="15"/>
  <c r="B1470" i="15"/>
  <c r="B1471" i="15"/>
  <c r="B1472" i="15"/>
  <c r="B1473" i="15"/>
  <c r="B1474" i="15"/>
  <c r="B1475" i="15"/>
  <c r="B1476" i="15"/>
  <c r="B1477" i="15"/>
  <c r="B1478" i="15"/>
  <c r="B1479" i="15"/>
  <c r="B1480" i="15"/>
  <c r="B1481" i="15"/>
  <c r="B1482" i="15"/>
  <c r="B1483" i="15"/>
  <c r="B1484" i="15"/>
  <c r="B1485" i="15"/>
  <c r="B1486" i="15"/>
  <c r="B1487" i="15"/>
  <c r="B1488" i="15"/>
  <c r="B1489" i="15"/>
  <c r="B1490" i="15"/>
  <c r="B1491" i="15"/>
  <c r="B1492" i="15"/>
  <c r="B1493" i="15"/>
  <c r="B1494" i="15"/>
  <c r="B1495" i="15"/>
  <c r="B1496" i="15"/>
  <c r="B1497" i="15"/>
  <c r="B1498" i="15"/>
  <c r="B1499" i="15"/>
  <c r="B1500" i="15"/>
  <c r="B1501" i="15"/>
  <c r="B1502" i="15"/>
  <c r="B1503" i="15"/>
  <c r="B1504" i="15"/>
  <c r="B1505" i="15"/>
  <c r="B1506" i="15"/>
  <c r="B1507" i="15"/>
  <c r="B1508" i="15"/>
  <c r="B1509" i="15"/>
  <c r="B1510" i="15"/>
  <c r="B1511" i="15"/>
  <c r="B1512" i="15"/>
  <c r="B1513" i="15"/>
  <c r="B1514" i="15"/>
  <c r="B1515" i="15"/>
  <c r="B1516" i="15"/>
  <c r="B1517" i="15"/>
  <c r="B1518" i="15"/>
  <c r="B1519" i="15"/>
  <c r="B1520" i="15"/>
  <c r="B1521" i="15"/>
  <c r="B1522" i="15"/>
  <c r="B1523" i="15"/>
  <c r="B1524" i="15"/>
  <c r="B1525" i="15"/>
  <c r="B1526" i="15"/>
  <c r="B1527" i="15"/>
  <c r="B1528" i="15"/>
  <c r="B1529" i="15"/>
  <c r="B1530" i="15"/>
  <c r="B1531" i="15"/>
  <c r="B1532" i="15"/>
  <c r="B1533" i="15"/>
  <c r="B1534" i="15"/>
  <c r="B1535" i="15"/>
  <c r="B1536" i="15"/>
  <c r="B1537" i="15"/>
  <c r="B1538" i="15"/>
  <c r="B1539" i="15"/>
  <c r="B1540" i="15"/>
  <c r="B1541" i="15"/>
  <c r="B1542" i="15"/>
  <c r="B1543" i="15"/>
  <c r="B1544" i="15"/>
  <c r="B1545" i="15"/>
  <c r="B1546" i="15"/>
  <c r="B1547" i="15"/>
  <c r="B1548" i="15"/>
  <c r="B1549" i="15"/>
  <c r="B1550" i="15"/>
  <c r="B1551" i="15"/>
  <c r="B1552" i="15"/>
  <c r="B1553" i="15"/>
  <c r="B1554" i="15"/>
  <c r="B1555" i="15"/>
  <c r="B1556" i="15"/>
  <c r="B1557" i="15"/>
  <c r="B1558" i="15"/>
  <c r="B1559" i="15"/>
  <c r="B1560" i="15"/>
  <c r="B1561" i="15"/>
  <c r="B1562" i="15"/>
  <c r="B1563" i="15"/>
  <c r="B1564" i="15"/>
  <c r="B1565" i="15"/>
  <c r="B1566" i="15"/>
  <c r="B1567" i="15"/>
  <c r="B1568" i="15"/>
  <c r="B1569" i="15"/>
  <c r="B1570" i="15"/>
  <c r="B1571" i="15"/>
  <c r="B1572" i="15"/>
  <c r="B1573" i="15"/>
  <c r="B1574" i="15"/>
  <c r="B1575" i="15"/>
  <c r="B1576" i="15"/>
  <c r="B1577" i="15"/>
  <c r="B1578" i="15"/>
  <c r="B1579" i="15"/>
  <c r="B1580" i="15"/>
  <c r="B1581" i="15"/>
  <c r="B1582" i="15"/>
  <c r="B1583" i="15"/>
  <c r="B1584" i="15"/>
  <c r="B1585" i="15"/>
  <c r="B1586" i="15"/>
  <c r="B1587" i="15"/>
  <c r="B1588" i="15"/>
  <c r="B1589" i="15"/>
  <c r="B1590" i="15"/>
  <c r="B1591" i="15"/>
  <c r="B1592" i="15"/>
  <c r="B1593" i="15"/>
  <c r="B1594" i="15"/>
  <c r="B1595" i="15"/>
  <c r="B1596" i="15"/>
  <c r="B1597" i="15"/>
  <c r="B1598" i="15"/>
  <c r="B1599" i="15"/>
  <c r="B1600" i="15"/>
  <c r="B1601" i="15"/>
  <c r="B1602" i="15"/>
  <c r="B1603" i="15"/>
  <c r="B1604" i="15"/>
  <c r="B1605" i="15"/>
  <c r="B1606" i="15"/>
  <c r="B1607" i="15"/>
  <c r="B1608" i="15"/>
  <c r="B1609" i="15"/>
  <c r="B1610" i="15"/>
  <c r="B1611" i="15"/>
  <c r="B1612" i="15"/>
  <c r="B1613" i="15"/>
  <c r="B1614" i="15"/>
  <c r="B1615" i="15"/>
  <c r="B1616" i="15"/>
  <c r="B1617" i="15"/>
  <c r="B1618" i="15"/>
  <c r="B1619" i="15"/>
  <c r="B1620" i="15"/>
  <c r="B1621" i="15"/>
  <c r="B1622" i="15"/>
  <c r="B1623" i="15"/>
  <c r="B1624" i="15"/>
  <c r="B1625" i="15"/>
  <c r="B1626" i="15"/>
  <c r="B1627" i="15"/>
  <c r="B1628" i="15"/>
  <c r="B1629" i="15"/>
  <c r="B1630" i="15"/>
  <c r="B1631" i="15"/>
  <c r="B1632" i="15"/>
  <c r="B1633" i="15"/>
  <c r="B1634" i="15"/>
  <c r="B1635" i="15"/>
  <c r="B1636" i="15"/>
  <c r="B1637" i="15"/>
  <c r="B1638" i="15"/>
  <c r="B1639" i="15"/>
  <c r="B1640" i="15"/>
  <c r="B1641" i="15"/>
  <c r="B1642" i="15"/>
  <c r="B1643" i="15"/>
  <c r="B1644" i="15"/>
  <c r="B1645" i="15"/>
  <c r="B1646" i="15"/>
  <c r="B1647" i="15"/>
  <c r="B1648" i="15"/>
  <c r="B1649" i="15"/>
  <c r="B1650" i="15"/>
  <c r="B1651" i="15"/>
  <c r="B1652" i="15"/>
  <c r="B1653" i="15"/>
  <c r="B1654" i="15"/>
  <c r="B1655" i="15"/>
  <c r="B1656" i="15"/>
  <c r="B1657" i="15"/>
  <c r="B1658" i="15"/>
  <c r="B1659" i="15"/>
  <c r="B1660" i="15"/>
  <c r="B1661" i="15"/>
  <c r="B1662" i="15"/>
  <c r="B1663" i="15"/>
  <c r="B1664" i="15"/>
  <c r="B1665" i="15"/>
  <c r="B1666" i="15"/>
  <c r="B1667" i="15"/>
  <c r="B1668" i="15"/>
  <c r="B1669" i="15"/>
  <c r="B1670" i="15"/>
  <c r="B1671" i="15"/>
  <c r="B1672" i="15"/>
  <c r="B1673" i="15"/>
  <c r="B1674" i="15"/>
  <c r="B1675" i="15"/>
  <c r="B1676" i="15"/>
  <c r="B1677" i="15"/>
  <c r="B1678" i="15"/>
  <c r="B1679" i="15"/>
  <c r="B1680" i="15"/>
  <c r="B1681" i="15"/>
  <c r="B1682" i="15"/>
  <c r="B1683" i="15"/>
  <c r="B1684" i="15"/>
  <c r="B1685" i="15"/>
  <c r="B1686" i="15"/>
  <c r="B1687" i="15"/>
  <c r="B1688" i="15"/>
  <c r="B1689" i="15"/>
  <c r="B1690" i="15"/>
  <c r="B1691" i="15"/>
  <c r="B1692" i="15"/>
  <c r="B1693" i="15"/>
  <c r="B1694" i="15"/>
  <c r="B1695" i="15"/>
  <c r="B1696" i="15"/>
  <c r="B1697" i="15"/>
  <c r="B1698" i="15"/>
  <c r="B1699" i="15"/>
  <c r="B1700" i="15"/>
  <c r="B1701" i="15"/>
  <c r="B1702" i="15"/>
  <c r="B1703" i="15"/>
  <c r="B1704" i="15"/>
  <c r="B1705" i="15"/>
  <c r="B1706" i="15"/>
  <c r="B1707" i="15"/>
  <c r="B1708" i="15"/>
  <c r="B1709" i="15"/>
  <c r="B1710" i="15"/>
  <c r="B1711" i="15"/>
  <c r="B1712" i="15"/>
  <c r="B1713" i="15"/>
  <c r="B1714" i="15"/>
  <c r="B1715" i="15"/>
  <c r="B1716" i="15"/>
  <c r="B1717" i="15"/>
  <c r="B1718" i="15"/>
  <c r="B1719" i="15"/>
  <c r="B1720" i="15"/>
  <c r="B1721" i="15"/>
  <c r="B1722" i="15"/>
  <c r="B1723" i="15"/>
  <c r="B1724" i="15"/>
  <c r="B1725" i="15"/>
  <c r="B1726" i="15"/>
  <c r="B1727" i="15"/>
  <c r="B1728" i="15"/>
  <c r="B1729" i="15"/>
  <c r="B1730" i="15"/>
  <c r="B1731" i="15"/>
  <c r="B1732" i="15"/>
  <c r="B1733" i="15"/>
  <c r="B1734" i="15"/>
  <c r="B1735" i="15"/>
  <c r="B1736" i="15"/>
  <c r="B1737" i="15"/>
  <c r="B1738" i="15"/>
  <c r="B1739" i="15"/>
  <c r="B1740" i="15"/>
  <c r="B1741" i="15"/>
  <c r="B1742" i="15"/>
  <c r="B1743" i="15"/>
  <c r="B1744" i="15"/>
  <c r="B1745" i="15"/>
  <c r="B1746" i="15"/>
  <c r="B1747" i="15"/>
  <c r="B1748" i="15"/>
  <c r="B1749" i="15"/>
  <c r="B1750" i="15"/>
  <c r="B1751" i="15"/>
  <c r="B1752" i="15"/>
  <c r="B1753" i="15"/>
  <c r="B1754" i="15"/>
  <c r="B1755" i="15"/>
  <c r="B1756" i="15"/>
  <c r="B1757" i="15"/>
  <c r="B2" i="15"/>
  <c r="G3" i="6"/>
  <c r="G4" i="6"/>
  <c r="G50" i="6"/>
  <c r="G6" i="6"/>
  <c r="G7" i="6"/>
  <c r="G8" i="6"/>
  <c r="G9" i="6"/>
  <c r="G10" i="6"/>
  <c r="G11" i="6"/>
  <c r="G12" i="6"/>
  <c r="G55" i="6"/>
  <c r="G14" i="6"/>
  <c r="G15" i="6"/>
  <c r="G16" i="6"/>
  <c r="G17" i="6"/>
  <c r="G18" i="6"/>
  <c r="G19" i="6"/>
  <c r="G20" i="6"/>
  <c r="G21" i="6"/>
  <c r="G22" i="6"/>
  <c r="G23" i="6"/>
  <c r="G24" i="6"/>
  <c r="G56" i="6"/>
  <c r="G26" i="6"/>
  <c r="G27" i="6"/>
  <c r="G28" i="6"/>
  <c r="G29" i="6"/>
  <c r="G30" i="6"/>
  <c r="G25" i="6"/>
  <c r="G32" i="6"/>
  <c r="G33" i="6"/>
  <c r="G59" i="6"/>
  <c r="G35" i="6"/>
  <c r="G36" i="6"/>
  <c r="G37" i="6"/>
  <c r="G38" i="6"/>
  <c r="G65" i="6"/>
  <c r="G40" i="6"/>
  <c r="G41" i="6"/>
  <c r="G42" i="6"/>
  <c r="G43" i="6"/>
  <c r="G44" i="6"/>
  <c r="G45" i="6"/>
  <c r="G46" i="6"/>
  <c r="G47" i="6"/>
  <c r="G48" i="6"/>
  <c r="G49" i="6"/>
  <c r="G5" i="6"/>
  <c r="G51" i="6"/>
  <c r="G52" i="6"/>
  <c r="G53" i="6"/>
  <c r="G54" i="6"/>
  <c r="G13" i="6"/>
  <c r="G34" i="6"/>
  <c r="G57" i="6"/>
  <c r="G58" i="6"/>
  <c r="G31" i="6"/>
  <c r="G60" i="6"/>
  <c r="G61" i="6"/>
  <c r="G62" i="6"/>
  <c r="G63" i="6"/>
  <c r="G64" i="6"/>
  <c r="G39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2" i="6"/>
  <c r="H516" i="6"/>
  <c r="H517" i="6"/>
  <c r="H259" i="6"/>
  <c r="H108" i="6"/>
  <c r="H260" i="6"/>
  <c r="H518" i="6"/>
  <c r="H261" i="6"/>
  <c r="H519" i="6"/>
  <c r="H520" i="6"/>
  <c r="H74" i="6"/>
  <c r="H46" i="6"/>
  <c r="H521" i="6"/>
  <c r="H262" i="6"/>
  <c r="H522" i="6"/>
  <c r="H263" i="6"/>
  <c r="H264" i="6"/>
  <c r="H523" i="6"/>
  <c r="H524" i="6"/>
  <c r="H525" i="6"/>
  <c r="H10" i="6"/>
  <c r="H47" i="6"/>
  <c r="H526" i="6"/>
  <c r="H527" i="6"/>
  <c r="H265" i="6"/>
  <c r="H528" i="6"/>
  <c r="H266" i="6"/>
  <c r="H529" i="6"/>
  <c r="H530" i="6"/>
  <c r="H267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268" i="6"/>
  <c r="H548" i="6"/>
  <c r="H269" i="6"/>
  <c r="H109" i="6"/>
  <c r="H549" i="6"/>
  <c r="H270" i="6"/>
  <c r="H550" i="6"/>
  <c r="H551" i="6"/>
  <c r="H552" i="6"/>
  <c r="H271" i="6"/>
  <c r="H553" i="6"/>
  <c r="H554" i="6"/>
  <c r="H555" i="6"/>
  <c r="H556" i="6"/>
  <c r="H557" i="6"/>
  <c r="H558" i="6"/>
  <c r="H272" i="6"/>
  <c r="H75" i="6"/>
  <c r="H559" i="6"/>
  <c r="H55" i="6"/>
  <c r="H560" i="6"/>
  <c r="H561" i="6"/>
  <c r="H562" i="6"/>
  <c r="H51" i="6"/>
  <c r="H273" i="6"/>
  <c r="H563" i="6"/>
  <c r="H564" i="6"/>
  <c r="H565" i="6"/>
  <c r="H566" i="6"/>
  <c r="H567" i="6"/>
  <c r="H4" i="6"/>
  <c r="H568" i="6"/>
  <c r="H569" i="6"/>
  <c r="H570" i="6"/>
  <c r="H571" i="6"/>
  <c r="H572" i="6"/>
  <c r="H573" i="6"/>
  <c r="H574" i="6"/>
  <c r="H274" i="6"/>
  <c r="H575" i="6"/>
  <c r="H576" i="6"/>
  <c r="H577" i="6"/>
  <c r="H578" i="6"/>
  <c r="H579" i="6"/>
  <c r="H580" i="6"/>
  <c r="H581" i="6"/>
  <c r="H582" i="6"/>
  <c r="H583" i="6"/>
  <c r="H584" i="6"/>
  <c r="H585" i="6"/>
  <c r="H110" i="6"/>
  <c r="H167" i="6"/>
  <c r="H275" i="6"/>
  <c r="H276" i="6"/>
  <c r="H586" i="6"/>
  <c r="H587" i="6"/>
  <c r="H588" i="6"/>
  <c r="H52" i="6"/>
  <c r="H589" i="6"/>
  <c r="H590" i="6"/>
  <c r="H277" i="6"/>
  <c r="H591" i="6"/>
  <c r="H168" i="6"/>
  <c r="H592" i="6"/>
  <c r="H593" i="6"/>
  <c r="H594" i="6"/>
  <c r="H595" i="6"/>
  <c r="H59" i="6"/>
  <c r="H596" i="6"/>
  <c r="H597" i="6"/>
  <c r="H598" i="6"/>
  <c r="H599" i="6"/>
  <c r="H278" i="6"/>
  <c r="H600" i="6"/>
  <c r="H279" i="6"/>
  <c r="H601" i="6"/>
  <c r="H602" i="6"/>
  <c r="H603" i="6"/>
  <c r="H604" i="6"/>
  <c r="H605" i="6"/>
  <c r="H280" i="6"/>
  <c r="H606" i="6"/>
  <c r="H607" i="6"/>
  <c r="H608" i="6"/>
  <c r="H609" i="6"/>
  <c r="H76" i="6"/>
  <c r="H610" i="6"/>
  <c r="H169" i="6"/>
  <c r="H611" i="6"/>
  <c r="H612" i="6"/>
  <c r="H613" i="6"/>
  <c r="H281" i="6"/>
  <c r="H614" i="6"/>
  <c r="H615" i="6"/>
  <c r="H170" i="6"/>
  <c r="H616" i="6"/>
  <c r="H282" i="6"/>
  <c r="H171" i="6"/>
  <c r="H617" i="6"/>
  <c r="H111" i="6"/>
  <c r="H283" i="6"/>
  <c r="H618" i="6"/>
  <c r="H619" i="6"/>
  <c r="H620" i="6"/>
  <c r="H621" i="6"/>
  <c r="H622" i="6"/>
  <c r="H623" i="6"/>
  <c r="H284" i="6"/>
  <c r="H624" i="6"/>
  <c r="H625" i="6"/>
  <c r="H626" i="6"/>
  <c r="H627" i="6"/>
  <c r="H628" i="6"/>
  <c r="H629" i="6"/>
  <c r="H112" i="6"/>
  <c r="H630" i="6"/>
  <c r="H631" i="6"/>
  <c r="H172" i="6"/>
  <c r="H632" i="6"/>
  <c r="H285" i="6"/>
  <c r="H633" i="6"/>
  <c r="H77" i="6"/>
  <c r="H634" i="6"/>
  <c r="H635" i="6"/>
  <c r="H636" i="6"/>
  <c r="H637" i="6"/>
  <c r="H638" i="6"/>
  <c r="H639" i="6"/>
  <c r="H640" i="6"/>
  <c r="H641" i="6"/>
  <c r="H173" i="6"/>
  <c r="H642" i="6"/>
  <c r="H643" i="6"/>
  <c r="H644" i="6"/>
  <c r="H645" i="6"/>
  <c r="H646" i="6"/>
  <c r="H647" i="6"/>
  <c r="H648" i="6"/>
  <c r="H649" i="6"/>
  <c r="H650" i="6"/>
  <c r="H651" i="6"/>
  <c r="H286" i="6"/>
  <c r="H53" i="6"/>
  <c r="H652" i="6"/>
  <c r="H653" i="6"/>
  <c r="H654" i="6"/>
  <c r="H655" i="6"/>
  <c r="H287" i="6"/>
  <c r="H288" i="6"/>
  <c r="H656" i="6"/>
  <c r="H289" i="6"/>
  <c r="H657" i="6"/>
  <c r="H290" i="6"/>
  <c r="H658" i="6"/>
  <c r="H291" i="6"/>
  <c r="H292" i="6"/>
  <c r="H659" i="6"/>
  <c r="H660" i="6"/>
  <c r="H293" i="6"/>
  <c r="H661" i="6"/>
  <c r="H662" i="6"/>
  <c r="H663" i="6"/>
  <c r="H664" i="6"/>
  <c r="H294" i="6"/>
  <c r="H295" i="6"/>
  <c r="H665" i="6"/>
  <c r="H666" i="6"/>
  <c r="H667" i="6"/>
  <c r="H668" i="6"/>
  <c r="H669" i="6"/>
  <c r="H670" i="6"/>
  <c r="H671" i="6"/>
  <c r="H296" i="6"/>
  <c r="H672" i="6"/>
  <c r="H54" i="6"/>
  <c r="H673" i="6"/>
  <c r="H297" i="6"/>
  <c r="H674" i="6"/>
  <c r="H174" i="6"/>
  <c r="H675" i="6"/>
  <c r="H298" i="6"/>
  <c r="H676" i="6"/>
  <c r="H299" i="6"/>
  <c r="H677" i="6"/>
  <c r="H678" i="6"/>
  <c r="H679" i="6"/>
  <c r="H680" i="6"/>
  <c r="H300" i="6"/>
  <c r="H681" i="6"/>
  <c r="H682" i="6"/>
  <c r="H78" i="6"/>
  <c r="H683" i="6"/>
  <c r="H684" i="6"/>
  <c r="H301" i="6"/>
  <c r="H685" i="6"/>
  <c r="H302" i="6"/>
  <c r="H686" i="6"/>
  <c r="H303" i="6"/>
  <c r="H113" i="6"/>
  <c r="H687" i="6"/>
  <c r="H688" i="6"/>
  <c r="H689" i="6"/>
  <c r="H690" i="6"/>
  <c r="H691" i="6"/>
  <c r="H692" i="6"/>
  <c r="H693" i="6"/>
  <c r="H694" i="6"/>
  <c r="H304" i="6"/>
  <c r="H305" i="6"/>
  <c r="H695" i="6"/>
  <c r="H696" i="6"/>
  <c r="H175" i="6"/>
  <c r="H697" i="6"/>
  <c r="H176" i="6"/>
  <c r="H698" i="6"/>
  <c r="H699" i="6"/>
  <c r="H700" i="6"/>
  <c r="H701" i="6"/>
  <c r="H306" i="6"/>
  <c r="H702" i="6"/>
  <c r="H177" i="6"/>
  <c r="H703" i="6"/>
  <c r="H114" i="6"/>
  <c r="H35" i="6"/>
  <c r="H307" i="6"/>
  <c r="H704" i="6"/>
  <c r="H705" i="6"/>
  <c r="H308" i="6"/>
  <c r="H706" i="6"/>
  <c r="H309" i="6"/>
  <c r="H707" i="6"/>
  <c r="H310" i="6"/>
  <c r="H708" i="6"/>
  <c r="H311" i="6"/>
  <c r="H709" i="6"/>
  <c r="H710" i="6"/>
  <c r="H711" i="6"/>
  <c r="H712" i="6"/>
  <c r="H713" i="6"/>
  <c r="H115" i="6"/>
  <c r="H714" i="6"/>
  <c r="H715" i="6"/>
  <c r="H716" i="6"/>
  <c r="H312" i="6"/>
  <c r="H717" i="6"/>
  <c r="H718" i="6"/>
  <c r="H719" i="6"/>
  <c r="H720" i="6"/>
  <c r="H116" i="6"/>
  <c r="H721" i="6"/>
  <c r="H313" i="6"/>
  <c r="H722" i="6"/>
  <c r="H723" i="6"/>
  <c r="H724" i="6"/>
  <c r="H725" i="6"/>
  <c r="H79" i="6"/>
  <c r="H726" i="6"/>
  <c r="H80" i="6"/>
  <c r="H314" i="6"/>
  <c r="H727" i="6"/>
  <c r="H728" i="6"/>
  <c r="H729" i="6"/>
  <c r="H730" i="6"/>
  <c r="H731" i="6"/>
  <c r="H732" i="6"/>
  <c r="H733" i="6"/>
  <c r="H117" i="6"/>
  <c r="H315" i="6"/>
  <c r="H734" i="6"/>
  <c r="H735" i="6"/>
  <c r="H316" i="6"/>
  <c r="H736" i="6"/>
  <c r="H737" i="6"/>
  <c r="H738" i="6"/>
  <c r="H739" i="6"/>
  <c r="H740" i="6"/>
  <c r="H118" i="6"/>
  <c r="H741" i="6"/>
  <c r="H742" i="6"/>
  <c r="H743" i="6"/>
  <c r="H744" i="6"/>
  <c r="H745" i="6"/>
  <c r="H746" i="6"/>
  <c r="H747" i="6"/>
  <c r="H748" i="6"/>
  <c r="H119" i="6"/>
  <c r="H749" i="6"/>
  <c r="H750" i="6"/>
  <c r="H751" i="6"/>
  <c r="H752" i="6"/>
  <c r="H753" i="6"/>
  <c r="H120" i="6"/>
  <c r="H3" i="6"/>
  <c r="H121" i="6"/>
  <c r="H8" i="6"/>
  <c r="H754" i="6"/>
  <c r="H755" i="6"/>
  <c r="H317" i="6"/>
  <c r="H756" i="6"/>
  <c r="H178" i="6"/>
  <c r="H318" i="6"/>
  <c r="H757" i="6"/>
  <c r="H758" i="6"/>
  <c r="H179" i="6"/>
  <c r="H319" i="6"/>
  <c r="H759" i="6"/>
  <c r="H760" i="6"/>
  <c r="H761" i="6"/>
  <c r="H762" i="6"/>
  <c r="H48" i="6"/>
  <c r="H763" i="6"/>
  <c r="H180" i="6"/>
  <c r="H13" i="6"/>
  <c r="H764" i="6"/>
  <c r="H765" i="6"/>
  <c r="H766" i="6"/>
  <c r="H767" i="6"/>
  <c r="H768" i="6"/>
  <c r="H769" i="6"/>
  <c r="H181" i="6"/>
  <c r="H320" i="6"/>
  <c r="H770" i="6"/>
  <c r="H771" i="6"/>
  <c r="H772" i="6"/>
  <c r="H321" i="6"/>
  <c r="H773" i="6"/>
  <c r="H774" i="6"/>
  <c r="H775" i="6"/>
  <c r="H776" i="6"/>
  <c r="H322" i="6"/>
  <c r="H777" i="6"/>
  <c r="H778" i="6"/>
  <c r="H779" i="6"/>
  <c r="H780" i="6"/>
  <c r="H182" i="6"/>
  <c r="H781" i="6"/>
  <c r="H782" i="6"/>
  <c r="H783" i="6"/>
  <c r="H784" i="6"/>
  <c r="H785" i="6"/>
  <c r="H323" i="6"/>
  <c r="H786" i="6"/>
  <c r="H787" i="6"/>
  <c r="H788" i="6"/>
  <c r="H789" i="6"/>
  <c r="H790" i="6"/>
  <c r="H324" i="6"/>
  <c r="H791" i="6"/>
  <c r="H34" i="6"/>
  <c r="H792" i="6"/>
  <c r="H793" i="6"/>
  <c r="H794" i="6"/>
  <c r="H795" i="6"/>
  <c r="H796" i="6"/>
  <c r="H797" i="6"/>
  <c r="H183" i="6"/>
  <c r="H798" i="6"/>
  <c r="H325" i="6"/>
  <c r="H799" i="6"/>
  <c r="H800" i="6"/>
  <c r="H801" i="6"/>
  <c r="H184" i="6"/>
  <c r="H802" i="6"/>
  <c r="H803" i="6"/>
  <c r="H804" i="6"/>
  <c r="H805" i="6"/>
  <c r="H806" i="6"/>
  <c r="H807" i="6"/>
  <c r="H808" i="6"/>
  <c r="H809" i="6"/>
  <c r="H326" i="6"/>
  <c r="H810" i="6"/>
  <c r="H185" i="6"/>
  <c r="H811" i="6"/>
  <c r="H812" i="6"/>
  <c r="H327" i="6"/>
  <c r="H813" i="6"/>
  <c r="H814" i="6"/>
  <c r="H328" i="6"/>
  <c r="H815" i="6"/>
  <c r="H122" i="6"/>
  <c r="H57" i="6"/>
  <c r="H816" i="6"/>
  <c r="H123" i="6"/>
  <c r="H329" i="6"/>
  <c r="H817" i="6"/>
  <c r="H818" i="6"/>
  <c r="H819" i="6"/>
  <c r="H820" i="6"/>
  <c r="H821" i="6"/>
  <c r="H124" i="6"/>
  <c r="H330" i="6"/>
  <c r="H822" i="6"/>
  <c r="H823" i="6"/>
  <c r="H824" i="6"/>
  <c r="H331" i="6"/>
  <c r="H825" i="6"/>
  <c r="H826" i="6"/>
  <c r="H827" i="6"/>
  <c r="H828" i="6"/>
  <c r="H332" i="6"/>
  <c r="H829" i="6"/>
  <c r="H830" i="6"/>
  <c r="H831" i="6"/>
  <c r="H832" i="6"/>
  <c r="H833" i="6"/>
  <c r="H834" i="6"/>
  <c r="H186" i="6"/>
  <c r="H835" i="6"/>
  <c r="H333" i="6"/>
  <c r="H187" i="6"/>
  <c r="H836" i="6"/>
  <c r="H188" i="6"/>
  <c r="H837" i="6"/>
  <c r="H838" i="6"/>
  <c r="H334" i="6"/>
  <c r="H839" i="6"/>
  <c r="H56" i="6"/>
  <c r="H840" i="6"/>
  <c r="H335" i="6"/>
  <c r="H841" i="6"/>
  <c r="H336" i="6"/>
  <c r="H842" i="6"/>
  <c r="H189" i="6"/>
  <c r="H843" i="6"/>
  <c r="H844" i="6"/>
  <c r="H845" i="6"/>
  <c r="H846" i="6"/>
  <c r="H847" i="6"/>
  <c r="H848" i="6"/>
  <c r="H849" i="6"/>
  <c r="H850" i="6"/>
  <c r="H851" i="6"/>
  <c r="H852" i="6"/>
  <c r="H853" i="6"/>
  <c r="H337" i="6"/>
  <c r="H338" i="6"/>
  <c r="H339" i="6"/>
  <c r="H854" i="6"/>
  <c r="H855" i="6"/>
  <c r="H856" i="6"/>
  <c r="H340" i="6"/>
  <c r="H125" i="6"/>
  <c r="H857" i="6"/>
  <c r="H858" i="6"/>
  <c r="H859" i="6"/>
  <c r="H341" i="6"/>
  <c r="H126" i="6"/>
  <c r="H860" i="6"/>
  <c r="H342" i="6"/>
  <c r="H861" i="6"/>
  <c r="H862" i="6"/>
  <c r="H863" i="6"/>
  <c r="H864" i="6"/>
  <c r="H865" i="6"/>
  <c r="H866" i="6"/>
  <c r="H867" i="6"/>
  <c r="H868" i="6"/>
  <c r="H190" i="6"/>
  <c r="H869" i="6"/>
  <c r="H191" i="6"/>
  <c r="H7" i="6"/>
  <c r="H870" i="6"/>
  <c r="H9" i="6"/>
  <c r="H343" i="6"/>
  <c r="H192" i="6"/>
  <c r="H871" i="6"/>
  <c r="H872" i="6"/>
  <c r="H873" i="6"/>
  <c r="H344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193" i="6"/>
  <c r="H887" i="6"/>
  <c r="H888" i="6"/>
  <c r="H889" i="6"/>
  <c r="H890" i="6"/>
  <c r="H194" i="6"/>
  <c r="H891" i="6"/>
  <c r="H892" i="6"/>
  <c r="H893" i="6"/>
  <c r="H894" i="6"/>
  <c r="H345" i="6"/>
  <c r="H895" i="6"/>
  <c r="H26" i="6"/>
  <c r="H896" i="6"/>
  <c r="H897" i="6"/>
  <c r="H346" i="6"/>
  <c r="H898" i="6"/>
  <c r="H899" i="6"/>
  <c r="H900" i="6"/>
  <c r="H901" i="6"/>
  <c r="H902" i="6"/>
  <c r="H903" i="6"/>
  <c r="H904" i="6"/>
  <c r="H347" i="6"/>
  <c r="H20" i="6"/>
  <c r="H905" i="6"/>
  <c r="H906" i="6"/>
  <c r="H907" i="6"/>
  <c r="H908" i="6"/>
  <c r="H909" i="6"/>
  <c r="H910" i="6"/>
  <c r="H16" i="6"/>
  <c r="H911" i="6"/>
  <c r="H81" i="6"/>
  <c r="H912" i="6"/>
  <c r="H127" i="6"/>
  <c r="H913" i="6"/>
  <c r="H914" i="6"/>
  <c r="H915" i="6"/>
  <c r="H916" i="6"/>
  <c r="H348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349" i="6"/>
  <c r="H929" i="6"/>
  <c r="H930" i="6"/>
  <c r="H931" i="6"/>
  <c r="H932" i="6"/>
  <c r="H933" i="6"/>
  <c r="H27" i="6"/>
  <c r="H350" i="6"/>
  <c r="H934" i="6"/>
  <c r="H128" i="6"/>
  <c r="H351" i="6"/>
  <c r="H195" i="6"/>
  <c r="H935" i="6"/>
  <c r="H936" i="6"/>
  <c r="H352" i="6"/>
  <c r="H937" i="6"/>
  <c r="H196" i="6"/>
  <c r="H938" i="6"/>
  <c r="H939" i="6"/>
  <c r="H940" i="6"/>
  <c r="H941" i="6"/>
  <c r="H942" i="6"/>
  <c r="H197" i="6"/>
  <c r="H198" i="6"/>
  <c r="H943" i="6"/>
  <c r="H944" i="6"/>
  <c r="H199" i="6"/>
  <c r="H945" i="6"/>
  <c r="H946" i="6"/>
  <c r="H947" i="6"/>
  <c r="H948" i="6"/>
  <c r="H353" i="6"/>
  <c r="H949" i="6"/>
  <c r="H28" i="6"/>
  <c r="H354" i="6"/>
  <c r="H950" i="6"/>
  <c r="H951" i="6"/>
  <c r="H952" i="6"/>
  <c r="H953" i="6"/>
  <c r="H355" i="6"/>
  <c r="H356" i="6"/>
  <c r="H954" i="6"/>
  <c r="H955" i="6"/>
  <c r="H956" i="6"/>
  <c r="H957" i="6"/>
  <c r="H958" i="6"/>
  <c r="H959" i="6"/>
  <c r="H960" i="6"/>
  <c r="H961" i="6"/>
  <c r="H357" i="6"/>
  <c r="H200" i="6"/>
  <c r="H201" i="6"/>
  <c r="H358" i="6"/>
  <c r="H359" i="6"/>
  <c r="H962" i="6"/>
  <c r="H82" i="6"/>
  <c r="H963" i="6"/>
  <c r="H964" i="6"/>
  <c r="H129" i="6"/>
  <c r="H965" i="6"/>
  <c r="H966" i="6"/>
  <c r="H967" i="6"/>
  <c r="H968" i="6"/>
  <c r="H969" i="6"/>
  <c r="H970" i="6"/>
  <c r="H971" i="6"/>
  <c r="H972" i="6"/>
  <c r="H202" i="6"/>
  <c r="H130" i="6"/>
  <c r="H360" i="6"/>
  <c r="H973" i="6"/>
  <c r="H974" i="6"/>
  <c r="H975" i="6"/>
  <c r="H976" i="6"/>
  <c r="H361" i="6"/>
  <c r="H203" i="6"/>
  <c r="H362" i="6"/>
  <c r="H977" i="6"/>
  <c r="H978" i="6"/>
  <c r="H979" i="6"/>
  <c r="H980" i="6"/>
  <c r="H981" i="6"/>
  <c r="H982" i="6"/>
  <c r="H983" i="6"/>
  <c r="H984" i="6"/>
  <c r="H985" i="6"/>
  <c r="H363" i="6"/>
  <c r="H58" i="6"/>
  <c r="H986" i="6"/>
  <c r="H987" i="6"/>
  <c r="H83" i="6"/>
  <c r="H988" i="6"/>
  <c r="H31" i="6"/>
  <c r="H989" i="6"/>
  <c r="H990" i="6"/>
  <c r="H991" i="6"/>
  <c r="H15" i="6"/>
  <c r="H992" i="6"/>
  <c r="H364" i="6"/>
  <c r="H993" i="6"/>
  <c r="H994" i="6"/>
  <c r="H995" i="6"/>
  <c r="H996" i="6"/>
  <c r="H997" i="6"/>
  <c r="H365" i="6"/>
  <c r="H998" i="6"/>
  <c r="H999" i="6"/>
  <c r="H1000" i="6"/>
  <c r="H1001" i="6"/>
  <c r="H1002" i="6"/>
  <c r="H1003" i="6"/>
  <c r="H1004" i="6"/>
  <c r="H1005" i="6"/>
  <c r="H1006" i="6"/>
  <c r="H204" i="6"/>
  <c r="H1007" i="6"/>
  <c r="H1008" i="6"/>
  <c r="H1009" i="6"/>
  <c r="H1010" i="6"/>
  <c r="H1011" i="6"/>
  <c r="H1012" i="6"/>
  <c r="H60" i="6"/>
  <c r="H1013" i="6"/>
  <c r="H131" i="6"/>
  <c r="H132" i="6"/>
  <c r="H1014" i="6"/>
  <c r="H1015" i="6"/>
  <c r="H84" i="6"/>
  <c r="H1016" i="6"/>
  <c r="H1017" i="6"/>
  <c r="H1018" i="6"/>
  <c r="H85" i="6"/>
  <c r="H1019" i="6"/>
  <c r="H1020" i="6"/>
  <c r="H366" i="6"/>
  <c r="H1021" i="6"/>
  <c r="H133" i="6"/>
  <c r="H367" i="6"/>
  <c r="H1022" i="6"/>
  <c r="H1023" i="6"/>
  <c r="H1024" i="6"/>
  <c r="H1025" i="6"/>
  <c r="H61" i="6"/>
  <c r="H1026" i="6"/>
  <c r="H368" i="6"/>
  <c r="H1027" i="6"/>
  <c r="H369" i="6"/>
  <c r="H1028" i="6"/>
  <c r="H1029" i="6"/>
  <c r="H1030" i="6"/>
  <c r="H86" i="6"/>
  <c r="H1031" i="6"/>
  <c r="H1032" i="6"/>
  <c r="H205" i="6"/>
  <c r="H1033" i="6"/>
  <c r="H1034" i="6"/>
  <c r="H370" i="6"/>
  <c r="H1035" i="6"/>
  <c r="H371" i="6"/>
  <c r="H206" i="6"/>
  <c r="H372" i="6"/>
  <c r="H1036" i="6"/>
  <c r="H1037" i="6"/>
  <c r="H1038" i="6"/>
  <c r="H373" i="6"/>
  <c r="H1039" i="6"/>
  <c r="H207" i="6"/>
  <c r="H374" i="6"/>
  <c r="H1040" i="6"/>
  <c r="H1041" i="6"/>
  <c r="H1042" i="6"/>
  <c r="H1043" i="6"/>
  <c r="H87" i="6"/>
  <c r="H1044" i="6"/>
  <c r="H1045" i="6"/>
  <c r="H1046" i="6"/>
  <c r="H1047" i="6"/>
  <c r="H1048" i="6"/>
  <c r="H208" i="6"/>
  <c r="H375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1" i="6"/>
  <c r="H1063" i="6"/>
  <c r="H1064" i="6"/>
  <c r="H1065" i="6"/>
  <c r="H1066" i="6"/>
  <c r="H1067" i="6"/>
  <c r="H1068" i="6"/>
  <c r="H1069" i="6"/>
  <c r="H1070" i="6"/>
  <c r="H17" i="6"/>
  <c r="H1071" i="6"/>
  <c r="H1072" i="6"/>
  <c r="H376" i="6"/>
  <c r="H1073" i="6"/>
  <c r="H1074" i="6"/>
  <c r="H377" i="6"/>
  <c r="H1075" i="6"/>
  <c r="H1076" i="6"/>
  <c r="H1077" i="6"/>
  <c r="H1078" i="6"/>
  <c r="H1079" i="6"/>
  <c r="H378" i="6"/>
  <c r="H36" i="6"/>
  <c r="H1080" i="6"/>
  <c r="H1081" i="6"/>
  <c r="H379" i="6"/>
  <c r="H1082" i="6"/>
  <c r="H1083" i="6"/>
  <c r="H1084" i="6"/>
  <c r="H380" i="6"/>
  <c r="H1085" i="6"/>
  <c r="H1086" i="6"/>
  <c r="H1087" i="6"/>
  <c r="H381" i="6"/>
  <c r="H134" i="6"/>
  <c r="H1088" i="6"/>
  <c r="H1089" i="6"/>
  <c r="H1090" i="6"/>
  <c r="H88" i="6"/>
  <c r="H1091" i="6"/>
  <c r="H1092" i="6"/>
  <c r="H1093" i="6"/>
  <c r="H1094" i="6"/>
  <c r="H382" i="6"/>
  <c r="H209" i="6"/>
  <c r="H1095" i="6"/>
  <c r="H1096" i="6"/>
  <c r="H210" i="6"/>
  <c r="H1097" i="6"/>
  <c r="H1098" i="6"/>
  <c r="H383" i="6"/>
  <c r="H1099" i="6"/>
  <c r="H1100" i="6"/>
  <c r="H21" i="6"/>
  <c r="H1101" i="6"/>
  <c r="H384" i="6"/>
  <c r="H1102" i="6"/>
  <c r="H1103" i="6"/>
  <c r="H1104" i="6"/>
  <c r="H1105" i="6"/>
  <c r="H135" i="6"/>
  <c r="H89" i="6"/>
  <c r="H1106" i="6"/>
  <c r="H1107" i="6"/>
  <c r="H211" i="6"/>
  <c r="H1108" i="6"/>
  <c r="H212" i="6"/>
  <c r="H1109" i="6"/>
  <c r="H1110" i="6"/>
  <c r="H1111" i="6"/>
  <c r="H1112" i="6"/>
  <c r="H213" i="6"/>
  <c r="H1113" i="6"/>
  <c r="H1114" i="6"/>
  <c r="H1115" i="6"/>
  <c r="H385" i="6"/>
  <c r="H1116" i="6"/>
  <c r="H386" i="6"/>
  <c r="H214" i="6"/>
  <c r="H1117" i="6"/>
  <c r="H1118" i="6"/>
  <c r="H136" i="6"/>
  <c r="H1119" i="6"/>
  <c r="H1120" i="6"/>
  <c r="H1121" i="6"/>
  <c r="H1122" i="6"/>
  <c r="H1123" i="6"/>
  <c r="H387" i="6"/>
  <c r="H1124" i="6"/>
  <c r="H1125" i="6"/>
  <c r="H1126" i="6"/>
  <c r="H1127" i="6"/>
  <c r="H1128" i="6"/>
  <c r="H137" i="6"/>
  <c r="H1129" i="6"/>
  <c r="H215" i="6"/>
  <c r="H1130" i="6"/>
  <c r="H1131" i="6"/>
  <c r="H1132" i="6"/>
  <c r="H1133" i="6"/>
  <c r="H1134" i="6"/>
  <c r="H1135" i="6"/>
  <c r="H62" i="6"/>
  <c r="H1136" i="6"/>
  <c r="H1137" i="6"/>
  <c r="H388" i="6"/>
  <c r="H1138" i="6"/>
  <c r="H1139" i="6"/>
  <c r="H1140" i="6"/>
  <c r="H1141" i="6"/>
  <c r="H138" i="6"/>
  <c r="H1142" i="6"/>
  <c r="H1143" i="6"/>
  <c r="H1144" i="6"/>
  <c r="H1145" i="6"/>
  <c r="H1146" i="6"/>
  <c r="H389" i="6"/>
  <c r="H216" i="6"/>
  <c r="H1147" i="6"/>
  <c r="H2" i="6"/>
  <c r="H390" i="6"/>
  <c r="H1148" i="6"/>
  <c r="H1149" i="6"/>
  <c r="H1150" i="6"/>
  <c r="H1151" i="6"/>
  <c r="H1152" i="6"/>
  <c r="H1153" i="6"/>
  <c r="H1154" i="6"/>
  <c r="H1155" i="6"/>
  <c r="H1156" i="6"/>
  <c r="H139" i="6"/>
  <c r="H1157" i="6"/>
  <c r="H37" i="6"/>
  <c r="H1158" i="6"/>
  <c r="H1159" i="6"/>
  <c r="H1160" i="6"/>
  <c r="H1161" i="6"/>
  <c r="H1162" i="6"/>
  <c r="H140" i="6"/>
  <c r="H1163" i="6"/>
  <c r="H90" i="6"/>
  <c r="H1164" i="6"/>
  <c r="H1165" i="6"/>
  <c r="H1166" i="6"/>
  <c r="H1167" i="6"/>
  <c r="H141" i="6"/>
  <c r="H1168" i="6"/>
  <c r="H391" i="6"/>
  <c r="H142" i="6"/>
  <c r="H1169" i="6"/>
  <c r="H1170" i="6"/>
  <c r="H1171" i="6"/>
  <c r="H392" i="6"/>
  <c r="H1172" i="6"/>
  <c r="H1173" i="6"/>
  <c r="H1174" i="6"/>
  <c r="H1175" i="6"/>
  <c r="H217" i="6"/>
  <c r="H1176" i="6"/>
  <c r="H1177" i="6"/>
  <c r="H1178" i="6"/>
  <c r="H1179" i="6"/>
  <c r="H1180" i="6"/>
  <c r="H393" i="6"/>
  <c r="H1181" i="6"/>
  <c r="H394" i="6"/>
  <c r="H1182" i="6"/>
  <c r="H1183" i="6"/>
  <c r="H1184" i="6"/>
  <c r="H91" i="6"/>
  <c r="H1185" i="6"/>
  <c r="H395" i="6"/>
  <c r="H1186" i="6"/>
  <c r="H218" i="6"/>
  <c r="H1187" i="6"/>
  <c r="H1188" i="6"/>
  <c r="H396" i="6"/>
  <c r="H38" i="6"/>
  <c r="H1189" i="6"/>
  <c r="H1190" i="6"/>
  <c r="H1191" i="6"/>
  <c r="H219" i="6"/>
  <c r="H1192" i="6"/>
  <c r="H6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397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398" i="6"/>
  <c r="H220" i="6"/>
  <c r="H1219" i="6"/>
  <c r="H1220" i="6"/>
  <c r="H1221" i="6"/>
  <c r="H1222" i="6"/>
  <c r="H1223" i="6"/>
  <c r="H1224" i="6"/>
  <c r="H1225" i="6"/>
  <c r="H1226" i="6"/>
  <c r="H1227" i="6"/>
  <c r="H399" i="6"/>
  <c r="H1228" i="6"/>
  <c r="H1229" i="6"/>
  <c r="H1230" i="6"/>
  <c r="H1231" i="6"/>
  <c r="H22" i="6"/>
  <c r="H1232" i="6"/>
  <c r="H1233" i="6"/>
  <c r="H92" i="6"/>
  <c r="H400" i="6"/>
  <c r="H1234" i="6"/>
  <c r="H1235" i="6"/>
  <c r="H221" i="6"/>
  <c r="H1236" i="6"/>
  <c r="H1237" i="6"/>
  <c r="H1238" i="6"/>
  <c r="H1239" i="6"/>
  <c r="H401" i="6"/>
  <c r="H93" i="6"/>
  <c r="H402" i="6"/>
  <c r="H1240" i="6"/>
  <c r="H1241" i="6"/>
  <c r="H1242" i="6"/>
  <c r="H1243" i="6"/>
  <c r="H1244" i="6"/>
  <c r="H143" i="6"/>
  <c r="H1245" i="6"/>
  <c r="H1246" i="6"/>
  <c r="H1247" i="6"/>
  <c r="H1248" i="6"/>
  <c r="H1249" i="6"/>
  <c r="H403" i="6"/>
  <c r="H1250" i="6"/>
  <c r="H1251" i="6"/>
  <c r="H404" i="6"/>
  <c r="H1252" i="6"/>
  <c r="H144" i="6"/>
  <c r="H1253" i="6"/>
  <c r="H405" i="6"/>
  <c r="H1254" i="6"/>
  <c r="H1255" i="6"/>
  <c r="H1256" i="6"/>
  <c r="H222" i="6"/>
  <c r="H1257" i="6"/>
  <c r="H1258" i="6"/>
  <c r="H1259" i="6"/>
  <c r="H63" i="6"/>
  <c r="H223" i="6"/>
  <c r="H1260" i="6"/>
  <c r="H1261" i="6"/>
  <c r="H1262" i="6"/>
  <c r="H406" i="6"/>
  <c r="H1263" i="6"/>
  <c r="H1264" i="6"/>
  <c r="H1265" i="6"/>
  <c r="H407" i="6"/>
  <c r="H1266" i="6"/>
  <c r="H1267" i="6"/>
  <c r="H1268" i="6"/>
  <c r="H1269" i="6"/>
  <c r="H1270" i="6"/>
  <c r="H94" i="6"/>
  <c r="H1271" i="6"/>
  <c r="H1272" i="6"/>
  <c r="H1273" i="6"/>
  <c r="H1274" i="6"/>
  <c r="H1275" i="6"/>
  <c r="H1276" i="6"/>
  <c r="H1277" i="6"/>
  <c r="H1278" i="6"/>
  <c r="H1279" i="6"/>
  <c r="H1280" i="6"/>
  <c r="H65" i="6"/>
  <c r="H1281" i="6"/>
  <c r="H1282" i="6"/>
  <c r="H64" i="6"/>
  <c r="H1283" i="6"/>
  <c r="H1284" i="6"/>
  <c r="H145" i="6"/>
  <c r="H1285" i="6"/>
  <c r="H1286" i="6"/>
  <c r="H408" i="6"/>
  <c r="H224" i="6"/>
  <c r="H225" i="6"/>
  <c r="H95" i="6"/>
  <c r="H1287" i="6"/>
  <c r="H1288" i="6"/>
  <c r="H1289" i="6"/>
  <c r="H1290" i="6"/>
  <c r="H409" i="6"/>
  <c r="H39" i="6"/>
  <c r="H1291" i="6"/>
  <c r="H146" i="6"/>
  <c r="H1292" i="6"/>
  <c r="H1293" i="6"/>
  <c r="H226" i="6"/>
  <c r="H1294" i="6"/>
  <c r="H1295" i="6"/>
  <c r="H410" i="6"/>
  <c r="H1296" i="6"/>
  <c r="H1297" i="6"/>
  <c r="H1298" i="6"/>
  <c r="H1299" i="6"/>
  <c r="H411" i="6"/>
  <c r="H1300" i="6"/>
  <c r="H412" i="6"/>
  <c r="H1301" i="6"/>
  <c r="H1302" i="6"/>
  <c r="H1303" i="6"/>
  <c r="H29" i="6"/>
  <c r="H1304" i="6"/>
  <c r="H413" i="6"/>
  <c r="H1305" i="6"/>
  <c r="H414" i="6"/>
  <c r="H1306" i="6"/>
  <c r="H1307" i="6"/>
  <c r="H1308" i="6"/>
  <c r="H1309" i="6"/>
  <c r="H415" i="6"/>
  <c r="H1310" i="6"/>
  <c r="H1311" i="6"/>
  <c r="H1312" i="6"/>
  <c r="H1313" i="6"/>
  <c r="H1314" i="6"/>
  <c r="H227" i="6"/>
  <c r="H1315" i="6"/>
  <c r="H1316" i="6"/>
  <c r="H1317" i="6"/>
  <c r="H416" i="6"/>
  <c r="H1318" i="6"/>
  <c r="H1319" i="6"/>
  <c r="H40" i="6"/>
  <c r="H1320" i="6"/>
  <c r="H417" i="6"/>
  <c r="H1321" i="6"/>
  <c r="H1322" i="6"/>
  <c r="H1323" i="6"/>
  <c r="H418" i="6"/>
  <c r="H147" i="6"/>
  <c r="H1324" i="6"/>
  <c r="H1325" i="6"/>
  <c r="H419" i="6"/>
  <c r="H1326" i="6"/>
  <c r="H1327" i="6"/>
  <c r="H1328" i="6"/>
  <c r="H1329" i="6"/>
  <c r="H1330" i="6"/>
  <c r="H420" i="6"/>
  <c r="H1331" i="6"/>
  <c r="H1332" i="6"/>
  <c r="H1333" i="6"/>
  <c r="H421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228" i="6"/>
  <c r="H30" i="6"/>
  <c r="H1350" i="6"/>
  <c r="H422" i="6"/>
  <c r="H423" i="6"/>
  <c r="H424" i="6"/>
  <c r="H1351" i="6"/>
  <c r="H1352" i="6"/>
  <c r="H1353" i="6"/>
  <c r="H1354" i="6"/>
  <c r="H425" i="6"/>
  <c r="H1355" i="6"/>
  <c r="H1356" i="6"/>
  <c r="H1357" i="6"/>
  <c r="H1358" i="6"/>
  <c r="H1359" i="6"/>
  <c r="H1360" i="6"/>
  <c r="H148" i="6"/>
  <c r="H426" i="6"/>
  <c r="H427" i="6"/>
  <c r="H1361" i="6"/>
  <c r="H1362" i="6"/>
  <c r="H1363" i="6"/>
  <c r="H1364" i="6"/>
  <c r="H1365" i="6"/>
  <c r="H1366" i="6"/>
  <c r="H1367" i="6"/>
  <c r="H1368" i="6"/>
  <c r="H1369" i="6"/>
  <c r="H41" i="6"/>
  <c r="H1370" i="6"/>
  <c r="H1371" i="6"/>
  <c r="H1372" i="6"/>
  <c r="H428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429" i="6"/>
  <c r="H1385" i="6"/>
  <c r="H430" i="6"/>
  <c r="H431" i="6"/>
  <c r="H1386" i="6"/>
  <c r="H1387" i="6"/>
  <c r="H66" i="6"/>
  <c r="H432" i="6"/>
  <c r="H1388" i="6"/>
  <c r="H1389" i="6"/>
  <c r="H1390" i="6"/>
  <c r="H1391" i="6"/>
  <c r="H1392" i="6"/>
  <c r="H433" i="6"/>
  <c r="H149" i="6"/>
  <c r="H1393" i="6"/>
  <c r="H1394" i="6"/>
  <c r="H1395" i="6"/>
  <c r="H1396" i="6"/>
  <c r="H1397" i="6"/>
  <c r="H1398" i="6"/>
  <c r="H1399" i="6"/>
  <c r="H1400" i="6"/>
  <c r="H67" i="6"/>
  <c r="H68" i="6"/>
  <c r="H1401" i="6"/>
  <c r="H434" i="6"/>
  <c r="H229" i="6"/>
  <c r="H1402" i="6"/>
  <c r="H1403" i="6"/>
  <c r="H435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230" i="6"/>
  <c r="H1416" i="6"/>
  <c r="H96" i="6"/>
  <c r="H1417" i="6"/>
  <c r="H1418" i="6"/>
  <c r="H1419" i="6"/>
  <c r="H1420" i="6"/>
  <c r="H1421" i="6"/>
  <c r="H436" i="6"/>
  <c r="H231" i="6"/>
  <c r="H1422" i="6"/>
  <c r="H1423" i="6"/>
  <c r="H1424" i="6"/>
  <c r="H1425" i="6"/>
  <c r="H1426" i="6"/>
  <c r="H1427" i="6"/>
  <c r="H42" i="6"/>
  <c r="H1428" i="6"/>
  <c r="H1429" i="6"/>
  <c r="H232" i="6"/>
  <c r="H1430" i="6"/>
  <c r="H437" i="6"/>
  <c r="H1431" i="6"/>
  <c r="H1432" i="6"/>
  <c r="H438" i="6"/>
  <c r="H150" i="6"/>
  <c r="H439" i="6"/>
  <c r="H1433" i="6"/>
  <c r="H440" i="6"/>
  <c r="H1434" i="6"/>
  <c r="H441" i="6"/>
  <c r="H1435" i="6"/>
  <c r="H442" i="6"/>
  <c r="H1436" i="6"/>
  <c r="H151" i="6"/>
  <c r="H1437" i="6"/>
  <c r="H43" i="6"/>
  <c r="H1438" i="6"/>
  <c r="H443" i="6"/>
  <c r="H1439" i="6"/>
  <c r="H1440" i="6"/>
  <c r="H152" i="6"/>
  <c r="H233" i="6"/>
  <c r="H1441" i="6"/>
  <c r="H1442" i="6"/>
  <c r="H1443" i="6"/>
  <c r="H1444" i="6"/>
  <c r="H1445" i="6"/>
  <c r="H1446" i="6"/>
  <c r="H234" i="6"/>
  <c r="H1447" i="6"/>
  <c r="H1448" i="6"/>
  <c r="H1449" i="6"/>
  <c r="H25" i="6"/>
  <c r="H1450" i="6"/>
  <c r="H1451" i="6"/>
  <c r="H1452" i="6"/>
  <c r="H1453" i="6"/>
  <c r="H153" i="6"/>
  <c r="H1454" i="6"/>
  <c r="H1455" i="6"/>
  <c r="H1456" i="6"/>
  <c r="H1457" i="6"/>
  <c r="H444" i="6"/>
  <c r="H1458" i="6"/>
  <c r="H445" i="6"/>
  <c r="H1459" i="6"/>
  <c r="H1460" i="6"/>
  <c r="H1461" i="6"/>
  <c r="H1462" i="6"/>
  <c r="H446" i="6"/>
  <c r="H447" i="6"/>
  <c r="H1463" i="6"/>
  <c r="H1464" i="6"/>
  <c r="H235" i="6"/>
  <c r="H448" i="6"/>
  <c r="H1465" i="6"/>
  <c r="H1466" i="6"/>
  <c r="H1467" i="6"/>
  <c r="H1468" i="6"/>
  <c r="H1469" i="6"/>
  <c r="H1470" i="6"/>
  <c r="H1471" i="6"/>
  <c r="H1472" i="6"/>
  <c r="H1473" i="6"/>
  <c r="H69" i="6"/>
  <c r="H1474" i="6"/>
  <c r="H1475" i="6"/>
  <c r="H449" i="6"/>
  <c r="H1476" i="6"/>
  <c r="H236" i="6"/>
  <c r="H1477" i="6"/>
  <c r="H1478" i="6"/>
  <c r="H1479" i="6"/>
  <c r="H1480" i="6"/>
  <c r="H1481" i="6"/>
  <c r="H1482" i="6"/>
  <c r="H1483" i="6"/>
  <c r="H18" i="6"/>
  <c r="H1484" i="6"/>
  <c r="H1485" i="6"/>
  <c r="H1486" i="6"/>
  <c r="H1487" i="6"/>
  <c r="H1488" i="6"/>
  <c r="H12" i="6"/>
  <c r="H1489" i="6"/>
  <c r="H70" i="6"/>
  <c r="H1490" i="6"/>
  <c r="H1491" i="6"/>
  <c r="H1492" i="6"/>
  <c r="H1493" i="6"/>
  <c r="H450" i="6"/>
  <c r="H1494" i="6"/>
  <c r="H1495" i="6"/>
  <c r="H451" i="6"/>
  <c r="H1496" i="6"/>
  <c r="H1497" i="6"/>
  <c r="H1498" i="6"/>
  <c r="H1499" i="6"/>
  <c r="H1500" i="6"/>
  <c r="H1501" i="6"/>
  <c r="H452" i="6"/>
  <c r="H1502" i="6"/>
  <c r="H1503" i="6"/>
  <c r="H453" i="6"/>
  <c r="H1504" i="6"/>
  <c r="H1505" i="6"/>
  <c r="H454" i="6"/>
  <c r="H1506" i="6"/>
  <c r="H455" i="6"/>
  <c r="H456" i="6"/>
  <c r="H457" i="6"/>
  <c r="H1507" i="6"/>
  <c r="H1508" i="6"/>
  <c r="H1509" i="6"/>
  <c r="H1510" i="6"/>
  <c r="H1511" i="6"/>
  <c r="H458" i="6"/>
  <c r="H459" i="6"/>
  <c r="H1512" i="6"/>
  <c r="H460" i="6"/>
  <c r="H1513" i="6"/>
  <c r="H1514" i="6"/>
  <c r="H1515" i="6"/>
  <c r="H1516" i="6"/>
  <c r="H1517" i="6"/>
  <c r="H154" i="6"/>
  <c r="H461" i="6"/>
  <c r="H1518" i="6"/>
  <c r="H50" i="6"/>
  <c r="H1519" i="6"/>
  <c r="H1520" i="6"/>
  <c r="H462" i="6"/>
  <c r="H1521" i="6"/>
  <c r="H1522" i="6"/>
  <c r="H1523" i="6"/>
  <c r="H155" i="6"/>
  <c r="H463" i="6"/>
  <c r="H1524" i="6"/>
  <c r="H1525" i="6"/>
  <c r="H237" i="6"/>
  <c r="H1526" i="6"/>
  <c r="H1527" i="6"/>
  <c r="H1528" i="6"/>
  <c r="H1529" i="6"/>
  <c r="H238" i="6"/>
  <c r="H1530" i="6"/>
  <c r="H1531" i="6"/>
  <c r="H1532" i="6"/>
  <c r="H1533" i="6"/>
  <c r="H1534" i="6"/>
  <c r="H1535" i="6"/>
  <c r="H1536" i="6"/>
  <c r="H1537" i="6"/>
  <c r="H1538" i="6"/>
  <c r="H1539" i="6"/>
  <c r="H156" i="6"/>
  <c r="H1540" i="6"/>
  <c r="H1541" i="6"/>
  <c r="H1542" i="6"/>
  <c r="H1543" i="6"/>
  <c r="H1544" i="6"/>
  <c r="H239" i="6"/>
  <c r="H1545" i="6"/>
  <c r="H1546" i="6"/>
  <c r="H1547" i="6"/>
  <c r="H1548" i="6"/>
  <c r="H464" i="6"/>
  <c r="H1549" i="6"/>
  <c r="H71" i="6"/>
  <c r="H465" i="6"/>
  <c r="H1550" i="6"/>
  <c r="H466" i="6"/>
  <c r="H1551" i="6"/>
  <c r="H467" i="6"/>
  <c r="H240" i="6"/>
  <c r="H468" i="6"/>
  <c r="H1552" i="6"/>
  <c r="H1553" i="6"/>
  <c r="H1554" i="6"/>
  <c r="H157" i="6"/>
  <c r="H469" i="6"/>
  <c r="H1555" i="6"/>
  <c r="H1556" i="6"/>
  <c r="H158" i="6"/>
  <c r="H1557" i="6"/>
  <c r="H97" i="6"/>
  <c r="H1558" i="6"/>
  <c r="H1559" i="6"/>
  <c r="H1560" i="6"/>
  <c r="H241" i="6"/>
  <c r="H1561" i="6"/>
  <c r="H470" i="6"/>
  <c r="H1562" i="6"/>
  <c r="H1563" i="6"/>
  <c r="H1564" i="6"/>
  <c r="H471" i="6"/>
  <c r="H1565" i="6"/>
  <c r="H472" i="6"/>
  <c r="H1566" i="6"/>
  <c r="H1567" i="6"/>
  <c r="H1568" i="6"/>
  <c r="H242" i="6"/>
  <c r="H473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474" i="6"/>
  <c r="H98" i="6"/>
  <c r="H475" i="6"/>
  <c r="H476" i="6"/>
  <c r="H1586" i="6"/>
  <c r="H1587" i="6"/>
  <c r="H1588" i="6"/>
  <c r="H1589" i="6"/>
  <c r="H477" i="6"/>
  <c r="H478" i="6"/>
  <c r="H479" i="6"/>
  <c r="H243" i="6"/>
  <c r="H1590" i="6"/>
  <c r="H244" i="6"/>
  <c r="H1591" i="6"/>
  <c r="H1592" i="6"/>
  <c r="H480" i="6"/>
  <c r="H1593" i="6"/>
  <c r="H1594" i="6"/>
  <c r="H1595" i="6"/>
  <c r="H99" i="6"/>
  <c r="H1596" i="6"/>
  <c r="H1597" i="6"/>
  <c r="H1598" i="6"/>
  <c r="H1599" i="6"/>
  <c r="H1600" i="6"/>
  <c r="H245" i="6"/>
  <c r="H481" i="6"/>
  <c r="H482" i="6"/>
  <c r="H1601" i="6"/>
  <c r="H1602" i="6"/>
  <c r="H246" i="6"/>
  <c r="H1603" i="6"/>
  <c r="H1604" i="6"/>
  <c r="H1605" i="6"/>
  <c r="H1606" i="6"/>
  <c r="H483" i="6"/>
  <c r="H1607" i="6"/>
  <c r="H1608" i="6"/>
  <c r="H484" i="6"/>
  <c r="H247" i="6"/>
  <c r="H1609" i="6"/>
  <c r="H248" i="6"/>
  <c r="H1610" i="6"/>
  <c r="H485" i="6"/>
  <c r="H1611" i="6"/>
  <c r="H1612" i="6"/>
  <c r="H1613" i="6"/>
  <c r="H1614" i="6"/>
  <c r="H100" i="6"/>
  <c r="H1615" i="6"/>
  <c r="H1616" i="6"/>
  <c r="H1617" i="6"/>
  <c r="H1618" i="6"/>
  <c r="H1619" i="6"/>
  <c r="H1620" i="6"/>
  <c r="H1621" i="6"/>
  <c r="H32" i="6"/>
  <c r="H486" i="6"/>
  <c r="H1622" i="6"/>
  <c r="H487" i="6"/>
  <c r="H1623" i="6"/>
  <c r="H1624" i="6"/>
  <c r="H249" i="6"/>
  <c r="H159" i="6"/>
  <c r="H1625" i="6"/>
  <c r="H488" i="6"/>
  <c r="H1626" i="6"/>
  <c r="H1627" i="6"/>
  <c r="H1628" i="6"/>
  <c r="H1629" i="6"/>
  <c r="H1630" i="6"/>
  <c r="H160" i="6"/>
  <c r="H1631" i="6"/>
  <c r="H489" i="6"/>
  <c r="H1632" i="6"/>
  <c r="H101" i="6"/>
  <c r="H1633" i="6"/>
  <c r="H1634" i="6"/>
  <c r="H1635" i="6"/>
  <c r="H1636" i="6"/>
  <c r="H250" i="6"/>
  <c r="H1637" i="6"/>
  <c r="H1638" i="6"/>
  <c r="H1639" i="6"/>
  <c r="H1640" i="6"/>
  <c r="H1641" i="6"/>
  <c r="H1642" i="6"/>
  <c r="H1643" i="6"/>
  <c r="H1644" i="6"/>
  <c r="H102" i="6"/>
  <c r="H44" i="6"/>
  <c r="H49" i="6"/>
  <c r="H1645" i="6"/>
  <c r="H1646" i="6"/>
  <c r="H1647" i="6"/>
  <c r="H1648" i="6"/>
  <c r="H1649" i="6"/>
  <c r="H1650" i="6"/>
  <c r="H1651" i="6"/>
  <c r="H1652" i="6"/>
  <c r="H490" i="6"/>
  <c r="H1653" i="6"/>
  <c r="H491" i="6"/>
  <c r="H1654" i="6"/>
  <c r="H1655" i="6"/>
  <c r="H1656" i="6"/>
  <c r="H72" i="6"/>
  <c r="H1657" i="6"/>
  <c r="H1658" i="6"/>
  <c r="H1659" i="6"/>
  <c r="H1660" i="6"/>
  <c r="H1661" i="6"/>
  <c r="H1662" i="6"/>
  <c r="H1663" i="6"/>
  <c r="H33" i="6"/>
  <c r="H492" i="6"/>
  <c r="H1664" i="6"/>
  <c r="H1665" i="6"/>
  <c r="H493" i="6"/>
  <c r="H494" i="6"/>
  <c r="H1666" i="6"/>
  <c r="H1667" i="6"/>
  <c r="H1668" i="6"/>
  <c r="H1669" i="6"/>
  <c r="H14" i="6"/>
  <c r="H103" i="6"/>
  <c r="H1670" i="6"/>
  <c r="H1671" i="6"/>
  <c r="H45" i="6"/>
  <c r="H1672" i="6"/>
  <c r="H1673" i="6"/>
  <c r="H1674" i="6"/>
  <c r="H1675" i="6"/>
  <c r="H1676" i="6"/>
  <c r="H1677" i="6"/>
  <c r="H104" i="6"/>
  <c r="H1678" i="6"/>
  <c r="H1679" i="6"/>
  <c r="H495" i="6"/>
  <c r="H496" i="6"/>
  <c r="H251" i="6"/>
  <c r="H1680" i="6"/>
  <c r="H1681" i="6"/>
  <c r="H252" i="6"/>
  <c r="H253" i="6"/>
  <c r="H1682" i="6"/>
  <c r="H497" i="6"/>
  <c r="H105" i="6"/>
  <c r="H73" i="6"/>
  <c r="H1683" i="6"/>
  <c r="H23" i="6"/>
  <c r="H1684" i="6"/>
  <c r="H1685" i="6"/>
  <c r="H498" i="6"/>
  <c r="H1686" i="6"/>
  <c r="H1687" i="6"/>
  <c r="H1688" i="6"/>
  <c r="H499" i="6"/>
  <c r="H1689" i="6"/>
  <c r="H500" i="6"/>
  <c r="H1690" i="6"/>
  <c r="H1691" i="6"/>
  <c r="H1692" i="6"/>
  <c r="H1693" i="6"/>
  <c r="H1694" i="6"/>
  <c r="H1695" i="6"/>
  <c r="H1696" i="6"/>
  <c r="H1697" i="6"/>
  <c r="H254" i="6"/>
  <c r="H501" i="6"/>
  <c r="H1698" i="6"/>
  <c r="H1699" i="6"/>
  <c r="H1700" i="6"/>
  <c r="H1701" i="6"/>
  <c r="H1702" i="6"/>
  <c r="H161" i="6"/>
  <c r="H1703" i="6"/>
  <c r="H1704" i="6"/>
  <c r="H1705" i="6"/>
  <c r="H1706" i="6"/>
  <c r="H1707" i="6"/>
  <c r="H162" i="6"/>
  <c r="H163" i="6"/>
  <c r="H1708" i="6"/>
  <c r="H255" i="6"/>
  <c r="H1709" i="6"/>
  <c r="H1710" i="6"/>
  <c r="H1711" i="6"/>
  <c r="H1712" i="6"/>
  <c r="H1713" i="6"/>
  <c r="H1714" i="6"/>
  <c r="H1715" i="6"/>
  <c r="H502" i="6"/>
  <c r="H1716" i="6"/>
  <c r="H1717" i="6"/>
  <c r="H1718" i="6"/>
  <c r="H1719" i="6"/>
  <c r="H1720" i="6"/>
  <c r="H164" i="6"/>
  <c r="H1721" i="6"/>
  <c r="H1722" i="6"/>
  <c r="H1723" i="6"/>
  <c r="H503" i="6"/>
  <c r="H1724" i="6"/>
  <c r="H1725" i="6"/>
  <c r="H1726" i="6"/>
  <c r="H1727" i="6"/>
  <c r="H504" i="6"/>
  <c r="H1728" i="6"/>
  <c r="H1729" i="6"/>
  <c r="H1730" i="6"/>
  <c r="H505" i="6"/>
  <c r="H1731" i="6"/>
  <c r="H1732" i="6"/>
  <c r="H506" i="6"/>
  <c r="H5" i="6"/>
  <c r="H1733" i="6"/>
  <c r="H1734" i="6"/>
  <c r="H1735" i="6"/>
  <c r="H1736" i="6"/>
  <c r="H1737" i="6"/>
  <c r="H1738" i="6"/>
  <c r="H507" i="6"/>
  <c r="H1739" i="6"/>
  <c r="H1740" i="6"/>
  <c r="H508" i="6"/>
  <c r="H1741" i="6"/>
  <c r="H106" i="6"/>
  <c r="H1742" i="6"/>
  <c r="H509" i="6"/>
  <c r="H1743" i="6"/>
  <c r="H107" i="6"/>
  <c r="H1744" i="6"/>
  <c r="H1745" i="6"/>
  <c r="H1746" i="6"/>
  <c r="H165" i="6"/>
  <c r="H1747" i="6"/>
  <c r="H1748" i="6"/>
  <c r="H1749" i="6"/>
  <c r="H1750" i="6"/>
  <c r="H166" i="6"/>
  <c r="H256" i="6"/>
  <c r="H1751" i="6"/>
  <c r="H1752" i="6"/>
  <c r="H1753" i="6"/>
  <c r="H510" i="6"/>
  <c r="H511" i="6"/>
  <c r="H1754" i="6"/>
  <c r="H24" i="6"/>
  <c r="H512" i="6"/>
  <c r="H19" i="6"/>
  <c r="H1755" i="6"/>
  <c r="H1756" i="6"/>
  <c r="H513" i="6"/>
  <c r="H514" i="6"/>
  <c r="H515" i="6"/>
  <c r="H257" i="6"/>
  <c r="H1757" i="6"/>
  <c r="H258" i="6"/>
  <c r="F8" i="2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" i="8"/>
  <c r="H2" i="11"/>
  <c r="H3200" i="11"/>
  <c r="H3199" i="11"/>
  <c r="H3198" i="11"/>
  <c r="H3197" i="11"/>
  <c r="H3196" i="11"/>
  <c r="H3195" i="11"/>
  <c r="H3194" i="11"/>
  <c r="H3193" i="11"/>
  <c r="H3192" i="11"/>
  <c r="H3191" i="11"/>
  <c r="H3190" i="11"/>
  <c r="H3189" i="11"/>
  <c r="H3188" i="11"/>
  <c r="H3187" i="11"/>
  <c r="H3186" i="11"/>
  <c r="H3185" i="11"/>
  <c r="H3184" i="11"/>
  <c r="H3183" i="11"/>
  <c r="H3182" i="11"/>
  <c r="H3181" i="11"/>
  <c r="H3180" i="11"/>
  <c r="H3179" i="11"/>
  <c r="H3178" i="11"/>
  <c r="H3177" i="11"/>
  <c r="H3176" i="11"/>
  <c r="H3175" i="11"/>
  <c r="H3174" i="11"/>
  <c r="H3173" i="11"/>
  <c r="H3172" i="11"/>
  <c r="H3171" i="11"/>
  <c r="H3170" i="11"/>
  <c r="H3169" i="11"/>
  <c r="H3168" i="11"/>
  <c r="H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4" i="11"/>
  <c r="H3073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H2889" i="1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4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H2640" i="1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H2614" i="1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H2480" i="11"/>
  <c r="H2479" i="11"/>
  <c r="H2478" i="11"/>
  <c r="H2477" i="11"/>
  <c r="H2476" i="11"/>
  <c r="H2475" i="11"/>
  <c r="H2474" i="11"/>
  <c r="H2473" i="11"/>
  <c r="H2472" i="11"/>
  <c r="H2471" i="11"/>
  <c r="H2470" i="11"/>
  <c r="H2469" i="11"/>
  <c r="H2468" i="11"/>
  <c r="H2467" i="11"/>
  <c r="H2466" i="11"/>
  <c r="H2465" i="1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H2422" i="1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H2259" i="1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H2229" i="1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H2136" i="1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H1928" i="11"/>
  <c r="H1927" i="11"/>
  <c r="H1926" i="11"/>
  <c r="H1925" i="11"/>
  <c r="H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H1864" i="11"/>
  <c r="H1863" i="11"/>
  <c r="H1862" i="11"/>
  <c r="H1861" i="11"/>
  <c r="H1860" i="11"/>
  <c r="H1859" i="11"/>
  <c r="H1858" i="11"/>
  <c r="H1857" i="11"/>
  <c r="L1790" i="11" s="1"/>
  <c r="M1790" i="11" s="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L1227" i="11" s="1"/>
  <c r="M1227" i="11" s="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H1732" i="1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H1669" i="11"/>
  <c r="H1668" i="11"/>
  <c r="H1667" i="11"/>
  <c r="H1666" i="11"/>
  <c r="H1665" i="11"/>
  <c r="L1658" i="11" s="1"/>
  <c r="M1658" i="11" s="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H1622" i="11"/>
  <c r="H1621" i="11"/>
  <c r="H1620" i="11"/>
  <c r="H1619" i="11"/>
  <c r="H1618" i="11"/>
  <c r="H1617" i="11"/>
  <c r="H1616" i="11"/>
  <c r="H1615" i="11"/>
  <c r="H1614" i="11"/>
  <c r="H1613" i="11"/>
  <c r="H1612" i="11"/>
  <c r="H1611" i="11"/>
  <c r="H1610" i="11"/>
  <c r="H1609" i="11"/>
  <c r="H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H1590" i="11"/>
  <c r="H1589" i="11"/>
  <c r="H1588" i="11"/>
  <c r="H1587" i="11"/>
  <c r="H1586" i="11"/>
  <c r="H1585" i="11"/>
  <c r="H1584" i="11"/>
  <c r="H1583" i="11"/>
  <c r="H1582" i="11"/>
  <c r="H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H1395" i="11"/>
  <c r="H1394" i="11"/>
  <c r="H1393" i="11"/>
  <c r="H1392" i="11"/>
  <c r="H1391" i="11"/>
  <c r="H1390" i="11"/>
  <c r="H1389" i="11"/>
  <c r="H1388" i="11"/>
  <c r="H1387" i="11"/>
  <c r="H1386" i="11"/>
  <c r="H1385" i="11"/>
  <c r="L1337" i="11" s="1"/>
  <c r="M1337" i="11" s="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H1368" i="1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H1331" i="1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H1275" i="1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L1053" i="11" s="1"/>
  <c r="M1053" i="11" s="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H1155" i="1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L1106" i="11" s="1"/>
  <c r="M1106" i="11" s="1"/>
  <c r="H1106" i="11"/>
  <c r="H1105" i="11"/>
  <c r="H1104" i="11"/>
  <c r="H1103" i="11"/>
  <c r="H1102" i="11"/>
  <c r="H1101" i="1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L1070" i="11" s="1"/>
  <c r="M1070" i="11" s="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L1051" i="11" s="1"/>
  <c r="M1051" i="11" s="1"/>
  <c r="H1058" i="11"/>
  <c r="H1057" i="11"/>
  <c r="L1056" i="11" s="1"/>
  <c r="M1056" i="11" s="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L944" i="11" s="1"/>
  <c r="M944" i="11" s="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L731" i="11" s="1"/>
  <c r="M731" i="11" s="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L3116" i="11"/>
  <c r="M3116" i="11" s="1"/>
  <c r="L3104" i="11"/>
  <c r="M3104" i="11" s="1"/>
  <c r="L3032" i="11"/>
  <c r="M3032" i="11" s="1"/>
  <c r="L2148" i="11"/>
  <c r="M2148" i="11" s="1"/>
  <c r="L3063" i="11"/>
  <c r="M3063" i="11" s="1"/>
  <c r="L3024" i="11"/>
  <c r="M3024" i="11" s="1"/>
  <c r="L2918" i="11"/>
  <c r="M2918" i="11" s="1"/>
  <c r="L2932" i="11"/>
  <c r="M2932" i="11" s="1"/>
  <c r="L2925" i="11"/>
  <c r="L2924" i="11"/>
  <c r="M2924" i="11" s="1"/>
  <c r="L2816" i="11"/>
  <c r="M2816" i="11" s="1"/>
  <c r="L2782" i="11"/>
  <c r="M2782" i="11" s="1"/>
  <c r="L2406" i="11"/>
  <c r="M2406" i="11" s="1"/>
  <c r="L2391" i="11"/>
  <c r="M2391" i="11" s="1"/>
  <c r="L2716" i="11"/>
  <c r="M2716" i="11" s="1"/>
  <c r="L2518" i="11"/>
  <c r="M2518" i="11" s="1"/>
  <c r="L2426" i="11"/>
  <c r="M2426" i="11" s="1"/>
  <c r="L2459" i="11"/>
  <c r="M2459" i="11" s="1"/>
  <c r="L2370" i="11"/>
  <c r="M2370" i="11" s="1"/>
  <c r="L2288" i="11"/>
  <c r="M2288" i="11" s="1"/>
  <c r="L2106" i="11"/>
  <c r="M2106" i="11" s="1"/>
  <c r="L1766" i="11"/>
  <c r="L1671" i="11"/>
  <c r="M1671" i="11" s="1"/>
  <c r="L1010" i="11"/>
  <c r="M1010" i="11" s="1"/>
  <c r="L1739" i="11"/>
  <c r="M1739" i="11" s="1"/>
  <c r="L1104" i="11"/>
  <c r="M1104" i="11" s="1"/>
  <c r="L1803" i="11"/>
  <c r="M1803" i="11" s="1"/>
  <c r="L1478" i="11"/>
  <c r="M1478" i="11" s="1"/>
  <c r="L1189" i="11"/>
  <c r="M1189" i="11" s="1"/>
  <c r="L1694" i="11"/>
  <c r="M1694" i="11" s="1"/>
  <c r="L1668" i="11"/>
  <c r="M1668" i="11" s="1"/>
  <c r="L1579" i="11"/>
  <c r="M1579" i="11" s="1"/>
  <c r="L1451" i="11"/>
  <c r="M1451" i="11" s="1"/>
  <c r="L1319" i="11"/>
  <c r="L1146" i="11"/>
  <c r="M1146" i="11" s="1"/>
  <c r="L1280" i="11"/>
  <c r="M1280" i="11" s="1"/>
  <c r="L1060" i="11"/>
  <c r="M1060" i="11" s="1"/>
  <c r="L1098" i="11"/>
  <c r="M1098" i="11" s="1"/>
  <c r="L1091" i="11"/>
  <c r="L1076" i="11"/>
  <c r="M1076" i="11" s="1"/>
  <c r="L1030" i="11"/>
  <c r="M1030" i="11" s="1"/>
  <c r="L953" i="11"/>
  <c r="M953" i="11" s="1"/>
  <c r="L746" i="11"/>
  <c r="M746" i="11" s="1"/>
  <c r="L872" i="11"/>
  <c r="M872" i="11" s="1"/>
  <c r="L766" i="11"/>
  <c r="M766" i="11" s="1"/>
  <c r="L750" i="11"/>
  <c r="M750" i="11" s="1"/>
  <c r="G2" i="11"/>
  <c r="F2" i="11"/>
  <c r="G3200" i="11"/>
  <c r="G3199" i="11"/>
  <c r="G3198" i="11"/>
  <c r="G3197" i="11"/>
  <c r="G3196" i="11"/>
  <c r="G3195" i="11"/>
  <c r="G3194" i="11"/>
  <c r="G3193" i="11"/>
  <c r="G3192" i="11"/>
  <c r="G3191" i="11"/>
  <c r="G3190" i="11"/>
  <c r="G3189" i="11"/>
  <c r="G3188" i="11"/>
  <c r="G3187" i="11"/>
  <c r="G3186" i="11"/>
  <c r="G3185" i="11"/>
  <c r="G3184" i="11"/>
  <c r="G3183" i="11"/>
  <c r="G3182" i="11"/>
  <c r="G3181" i="11"/>
  <c r="G3180" i="11"/>
  <c r="G3179" i="11"/>
  <c r="G3178" i="11"/>
  <c r="G3177" i="11"/>
  <c r="G3176" i="11"/>
  <c r="G3175" i="11"/>
  <c r="G3174" i="11"/>
  <c r="G3173" i="11"/>
  <c r="G3172" i="11"/>
  <c r="G3171" i="11"/>
  <c r="G3170" i="11"/>
  <c r="G3169" i="11"/>
  <c r="G3168" i="11"/>
  <c r="G3167" i="11"/>
  <c r="G3166" i="11"/>
  <c r="G3165" i="11"/>
  <c r="G3164" i="11"/>
  <c r="G3163" i="11"/>
  <c r="G3162" i="11"/>
  <c r="G3161" i="11"/>
  <c r="G3160" i="11"/>
  <c r="G3159" i="11"/>
  <c r="G3158" i="11"/>
  <c r="G3157" i="11"/>
  <c r="G3156" i="11"/>
  <c r="G3155" i="11"/>
  <c r="G3154" i="11"/>
  <c r="G3153" i="11"/>
  <c r="G3152" i="11"/>
  <c r="G3151" i="11"/>
  <c r="G3150" i="11"/>
  <c r="G3149" i="11"/>
  <c r="G3148" i="11"/>
  <c r="G3147" i="11"/>
  <c r="G3146" i="11"/>
  <c r="G3145" i="11"/>
  <c r="G3144" i="11"/>
  <c r="G3143" i="11"/>
  <c r="G3142" i="11"/>
  <c r="G3141" i="11"/>
  <c r="G3140" i="11"/>
  <c r="G3139" i="11"/>
  <c r="G3138" i="11"/>
  <c r="G3137" i="11"/>
  <c r="G3136" i="11"/>
  <c r="G3135" i="11"/>
  <c r="G3134" i="11"/>
  <c r="G3133" i="11"/>
  <c r="G3132" i="11"/>
  <c r="G3131" i="11"/>
  <c r="G3130" i="11"/>
  <c r="G3129" i="11"/>
  <c r="G3128" i="11"/>
  <c r="G3127" i="11"/>
  <c r="G3126" i="11"/>
  <c r="G3125" i="11"/>
  <c r="G3124" i="11"/>
  <c r="G3123" i="11"/>
  <c r="G3122" i="11"/>
  <c r="G3121" i="11"/>
  <c r="G3120" i="11"/>
  <c r="G3119" i="11"/>
  <c r="G3118" i="11"/>
  <c r="G3117" i="11"/>
  <c r="G3116" i="11"/>
  <c r="G3115" i="11"/>
  <c r="G3114" i="11"/>
  <c r="G3113" i="11"/>
  <c r="G3112" i="11"/>
  <c r="G3111" i="11"/>
  <c r="G3110" i="11"/>
  <c r="G3109" i="11"/>
  <c r="G3108" i="11"/>
  <c r="G3107" i="11"/>
  <c r="G3106" i="11"/>
  <c r="G3105" i="11"/>
  <c r="G3104" i="11"/>
  <c r="G3103" i="11"/>
  <c r="G3102" i="11"/>
  <c r="G3101" i="11"/>
  <c r="G3100" i="11"/>
  <c r="G3099" i="11"/>
  <c r="G3098" i="11"/>
  <c r="G3097" i="11"/>
  <c r="G3096" i="11"/>
  <c r="G3095" i="11"/>
  <c r="G3094" i="11"/>
  <c r="G3093" i="11"/>
  <c r="G3092" i="11"/>
  <c r="G3091" i="11"/>
  <c r="G3090" i="11"/>
  <c r="G3089" i="11"/>
  <c r="G3088" i="11"/>
  <c r="G3087" i="11"/>
  <c r="G3086" i="11"/>
  <c r="G3085" i="11"/>
  <c r="G3084" i="11"/>
  <c r="G3083" i="11"/>
  <c r="G3082" i="11"/>
  <c r="G3081" i="11"/>
  <c r="G3080" i="11"/>
  <c r="G3079" i="11"/>
  <c r="G3078" i="11"/>
  <c r="G3077" i="11"/>
  <c r="G3076" i="11"/>
  <c r="G3075" i="11"/>
  <c r="G3074" i="11"/>
  <c r="G3073" i="11"/>
  <c r="G3072" i="11"/>
  <c r="G3071" i="11"/>
  <c r="G3070" i="11"/>
  <c r="G3069" i="11"/>
  <c r="G3068" i="11"/>
  <c r="G3067" i="11"/>
  <c r="G3066" i="11"/>
  <c r="G3065" i="11"/>
  <c r="G3064" i="11"/>
  <c r="G3063" i="11"/>
  <c r="G3062" i="11"/>
  <c r="G3061" i="11"/>
  <c r="G3060" i="11"/>
  <c r="G3059" i="11"/>
  <c r="G3058" i="11"/>
  <c r="G3057" i="11"/>
  <c r="G3056" i="11"/>
  <c r="G3055" i="11"/>
  <c r="G3054" i="11"/>
  <c r="G3053" i="11"/>
  <c r="G3052" i="11"/>
  <c r="G3051" i="11"/>
  <c r="G3050" i="11"/>
  <c r="G3049" i="11"/>
  <c r="G3048" i="11"/>
  <c r="G3047" i="11"/>
  <c r="G3046" i="11"/>
  <c r="G3045" i="11"/>
  <c r="G3044" i="11"/>
  <c r="G3043" i="11"/>
  <c r="G3042" i="11"/>
  <c r="G3041" i="11"/>
  <c r="G3040" i="11"/>
  <c r="G3039" i="11"/>
  <c r="G3038" i="11"/>
  <c r="G3037" i="11"/>
  <c r="G3036" i="11"/>
  <c r="G3035" i="11"/>
  <c r="G3034" i="11"/>
  <c r="G3033" i="11"/>
  <c r="G3032" i="11"/>
  <c r="G3031" i="11"/>
  <c r="G3030" i="11"/>
  <c r="G3029" i="11"/>
  <c r="G3028" i="11"/>
  <c r="G3027" i="11"/>
  <c r="G3026" i="11"/>
  <c r="G3025" i="11"/>
  <c r="G3024" i="11"/>
  <c r="G3023" i="11"/>
  <c r="G3022" i="11"/>
  <c r="G3021" i="11"/>
  <c r="G3020" i="11"/>
  <c r="G3019" i="11"/>
  <c r="G3018" i="11"/>
  <c r="G3017" i="11"/>
  <c r="G3016" i="11"/>
  <c r="G3015" i="11"/>
  <c r="G3014" i="11"/>
  <c r="G3013" i="11"/>
  <c r="G3012" i="11"/>
  <c r="G3011" i="11"/>
  <c r="G3010" i="11"/>
  <c r="G3009" i="11"/>
  <c r="G3008" i="11"/>
  <c r="G3007" i="11"/>
  <c r="G3006" i="11"/>
  <c r="G3005" i="11"/>
  <c r="G3004" i="11"/>
  <c r="G3003" i="11"/>
  <c r="G3002" i="11"/>
  <c r="G3001" i="11"/>
  <c r="G3000" i="11"/>
  <c r="G2999" i="11"/>
  <c r="G2998" i="11"/>
  <c r="G2997" i="11"/>
  <c r="G2996" i="11"/>
  <c r="G2995" i="11"/>
  <c r="G2994" i="11"/>
  <c r="G2993" i="11"/>
  <c r="G2992" i="11"/>
  <c r="G2991" i="11"/>
  <c r="G2990" i="11"/>
  <c r="G2989" i="11"/>
  <c r="G2988" i="11"/>
  <c r="G2987" i="11"/>
  <c r="G2986" i="11"/>
  <c r="G2985" i="11"/>
  <c r="G2984" i="11"/>
  <c r="G2983" i="11"/>
  <c r="G2982" i="11"/>
  <c r="G2981" i="11"/>
  <c r="G2980" i="11"/>
  <c r="G2979" i="11"/>
  <c r="G2978" i="11"/>
  <c r="G2977" i="11"/>
  <c r="G2976" i="11"/>
  <c r="G2975" i="11"/>
  <c r="G2974" i="11"/>
  <c r="G2973" i="11"/>
  <c r="G2972" i="11"/>
  <c r="G2971" i="11"/>
  <c r="G2970" i="11"/>
  <c r="G2969" i="11"/>
  <c r="G2968" i="11"/>
  <c r="G2967" i="11"/>
  <c r="G2966" i="11"/>
  <c r="G2965" i="11"/>
  <c r="G2964" i="11"/>
  <c r="G2963" i="11"/>
  <c r="G2962" i="11"/>
  <c r="G2961" i="11"/>
  <c r="G2960" i="11"/>
  <c r="G2959" i="11"/>
  <c r="G2958" i="11"/>
  <c r="G2957" i="11"/>
  <c r="G2956" i="11"/>
  <c r="G2955" i="11"/>
  <c r="G2954" i="11"/>
  <c r="G2953" i="11"/>
  <c r="G2952" i="11"/>
  <c r="G2951" i="11"/>
  <c r="G2950" i="11"/>
  <c r="G2949" i="11"/>
  <c r="G2948" i="11"/>
  <c r="G2947" i="11"/>
  <c r="G2946" i="11"/>
  <c r="G2945" i="11"/>
  <c r="G2944" i="11"/>
  <c r="G2943" i="11"/>
  <c r="G2942" i="11"/>
  <c r="G2941" i="11"/>
  <c r="G2940" i="11"/>
  <c r="G2939" i="11"/>
  <c r="G2938" i="11"/>
  <c r="G2937" i="11"/>
  <c r="G2936" i="11"/>
  <c r="G2935" i="11"/>
  <c r="G2934" i="11"/>
  <c r="G2933" i="11"/>
  <c r="G2932" i="11"/>
  <c r="G2931" i="11"/>
  <c r="G2930" i="11"/>
  <c r="G2929" i="11"/>
  <c r="G2928" i="11"/>
  <c r="G2927" i="11"/>
  <c r="G2926" i="11"/>
  <c r="G2925" i="11"/>
  <c r="G2924" i="11"/>
  <c r="G2923" i="11"/>
  <c r="G2922" i="11"/>
  <c r="G2921" i="11"/>
  <c r="G2920" i="11"/>
  <c r="G2919" i="11"/>
  <c r="G2918" i="11"/>
  <c r="G2917" i="11"/>
  <c r="G2916" i="11"/>
  <c r="G2915" i="11"/>
  <c r="G2914" i="11"/>
  <c r="G2913" i="11"/>
  <c r="G2912" i="11"/>
  <c r="G2911" i="11"/>
  <c r="G2910" i="11"/>
  <c r="G2909" i="11"/>
  <c r="G2908" i="11"/>
  <c r="G2907" i="11"/>
  <c r="G2906" i="11"/>
  <c r="G2905" i="11"/>
  <c r="G2904" i="11"/>
  <c r="G2903" i="11"/>
  <c r="G2902" i="11"/>
  <c r="G2901" i="11"/>
  <c r="G2900" i="11"/>
  <c r="G2899" i="11"/>
  <c r="G2898" i="11"/>
  <c r="G2897" i="11"/>
  <c r="G2896" i="11"/>
  <c r="G2895" i="11"/>
  <c r="G2894" i="11"/>
  <c r="G2893" i="11"/>
  <c r="G2892" i="11"/>
  <c r="G2891" i="11"/>
  <c r="G2890" i="11"/>
  <c r="G2889" i="11"/>
  <c r="G2888" i="11"/>
  <c r="G2887" i="11"/>
  <c r="G2886" i="11"/>
  <c r="G2885" i="11"/>
  <c r="G2884" i="11"/>
  <c r="G2883" i="11"/>
  <c r="G2882" i="11"/>
  <c r="G2881" i="11"/>
  <c r="G2880" i="11"/>
  <c r="G2879" i="11"/>
  <c r="G2878" i="11"/>
  <c r="G2877" i="11"/>
  <c r="G2876" i="11"/>
  <c r="G2875" i="11"/>
  <c r="G2874" i="11"/>
  <c r="G2873" i="11"/>
  <c r="G2872" i="11"/>
  <c r="G2871" i="11"/>
  <c r="G2870" i="11"/>
  <c r="G2869" i="11"/>
  <c r="G2868" i="11"/>
  <c r="G2867" i="11"/>
  <c r="G2866" i="11"/>
  <c r="G2865" i="11"/>
  <c r="G2864" i="11"/>
  <c r="G2863" i="11"/>
  <c r="G2862" i="11"/>
  <c r="G2861" i="11"/>
  <c r="G2860" i="11"/>
  <c r="G2859" i="11"/>
  <c r="G2858" i="11"/>
  <c r="G2857" i="11"/>
  <c r="G2856" i="11"/>
  <c r="G2855" i="11"/>
  <c r="G2854" i="11"/>
  <c r="G2853" i="11"/>
  <c r="G2852" i="11"/>
  <c r="G2851" i="11"/>
  <c r="G2850" i="11"/>
  <c r="G2849" i="11"/>
  <c r="G2848" i="11"/>
  <c r="G2847" i="11"/>
  <c r="G2846" i="11"/>
  <c r="G2845" i="11"/>
  <c r="G2844" i="11"/>
  <c r="G2843" i="11"/>
  <c r="G2842" i="11"/>
  <c r="G2841" i="11"/>
  <c r="G2840" i="11"/>
  <c r="G2839" i="11"/>
  <c r="G2838" i="11"/>
  <c r="G2837" i="11"/>
  <c r="G2836" i="11"/>
  <c r="G2835" i="11"/>
  <c r="G2834" i="11"/>
  <c r="G2833" i="11"/>
  <c r="G2832" i="11"/>
  <c r="G2831" i="11"/>
  <c r="G2830" i="11"/>
  <c r="G2829" i="11"/>
  <c r="G2828" i="11"/>
  <c r="G2827" i="11"/>
  <c r="G2826" i="11"/>
  <c r="G2825" i="11"/>
  <c r="G2824" i="11"/>
  <c r="G2823" i="11"/>
  <c r="G2822" i="11"/>
  <c r="G2821" i="11"/>
  <c r="G2820" i="11"/>
  <c r="G2819" i="11"/>
  <c r="G2818" i="11"/>
  <c r="G2817" i="11"/>
  <c r="G2816" i="11"/>
  <c r="G2815" i="11"/>
  <c r="G2814" i="11"/>
  <c r="G2813" i="11"/>
  <c r="G2812" i="11"/>
  <c r="G2811" i="11"/>
  <c r="G2810" i="11"/>
  <c r="G2809" i="11"/>
  <c r="G2808" i="11"/>
  <c r="G2807" i="11"/>
  <c r="G2806" i="11"/>
  <c r="G2805" i="11"/>
  <c r="G2804" i="11"/>
  <c r="G2803" i="11"/>
  <c r="G2802" i="11"/>
  <c r="G2801" i="11"/>
  <c r="G2800" i="11"/>
  <c r="G2799" i="11"/>
  <c r="G2798" i="11"/>
  <c r="G2797" i="11"/>
  <c r="G2796" i="11"/>
  <c r="G2795" i="11"/>
  <c r="G2794" i="11"/>
  <c r="G2793" i="11"/>
  <c r="G2792" i="11"/>
  <c r="G2791" i="11"/>
  <c r="G2790" i="11"/>
  <c r="G2789" i="11"/>
  <c r="G2788" i="11"/>
  <c r="G2787" i="11"/>
  <c r="G2786" i="11"/>
  <c r="G2785" i="11"/>
  <c r="G2784" i="11"/>
  <c r="G2783" i="11"/>
  <c r="G2782" i="11"/>
  <c r="G2781" i="11"/>
  <c r="G2780" i="11"/>
  <c r="G2779" i="11"/>
  <c r="G2778" i="11"/>
  <c r="G2777" i="11"/>
  <c r="G2776" i="11"/>
  <c r="G2775" i="11"/>
  <c r="G2774" i="11"/>
  <c r="G2773" i="11"/>
  <c r="G2772" i="11"/>
  <c r="G2771" i="11"/>
  <c r="G2770" i="11"/>
  <c r="G2769" i="11"/>
  <c r="G2768" i="11"/>
  <c r="G2767" i="11"/>
  <c r="G2766" i="11"/>
  <c r="G2765" i="11"/>
  <c r="G2764" i="11"/>
  <c r="G2763" i="11"/>
  <c r="G2762" i="11"/>
  <c r="G2761" i="11"/>
  <c r="G2760" i="11"/>
  <c r="G2759" i="11"/>
  <c r="G2758" i="11"/>
  <c r="G2757" i="11"/>
  <c r="G2756" i="11"/>
  <c r="G2755" i="11"/>
  <c r="G2754" i="11"/>
  <c r="G2753" i="11"/>
  <c r="G2752" i="11"/>
  <c r="G2751" i="11"/>
  <c r="G2750" i="11"/>
  <c r="G2749" i="11"/>
  <c r="G2748" i="11"/>
  <c r="G2747" i="11"/>
  <c r="G2746" i="11"/>
  <c r="G2745" i="11"/>
  <c r="G2744" i="11"/>
  <c r="G2743" i="11"/>
  <c r="G2742" i="11"/>
  <c r="G2741" i="11"/>
  <c r="G2740" i="11"/>
  <c r="G2739" i="11"/>
  <c r="G2738" i="11"/>
  <c r="G2737" i="11"/>
  <c r="G2736" i="11"/>
  <c r="G2735" i="11"/>
  <c r="G2734" i="11"/>
  <c r="G2733" i="11"/>
  <c r="G2732" i="11"/>
  <c r="G2731" i="11"/>
  <c r="G2730" i="11"/>
  <c r="G2729" i="11"/>
  <c r="G2728" i="11"/>
  <c r="G2727" i="11"/>
  <c r="G2726" i="11"/>
  <c r="G2725" i="11"/>
  <c r="G2724" i="11"/>
  <c r="G2723" i="11"/>
  <c r="G2722" i="11"/>
  <c r="G2721" i="11"/>
  <c r="G2720" i="11"/>
  <c r="G2719" i="11"/>
  <c r="G2718" i="11"/>
  <c r="G2717" i="11"/>
  <c r="G2716" i="11"/>
  <c r="G2715" i="11"/>
  <c r="G2714" i="11"/>
  <c r="G2713" i="11"/>
  <c r="G2712" i="11"/>
  <c r="G2711" i="11"/>
  <c r="G2710" i="11"/>
  <c r="G2709" i="11"/>
  <c r="G2708" i="11"/>
  <c r="G2707" i="11"/>
  <c r="G2706" i="11"/>
  <c r="G2705" i="11"/>
  <c r="G2704" i="11"/>
  <c r="G2703" i="11"/>
  <c r="G2702" i="11"/>
  <c r="G2701" i="11"/>
  <c r="G2700" i="11"/>
  <c r="G2699" i="11"/>
  <c r="G2698" i="11"/>
  <c r="G2697" i="11"/>
  <c r="G2696" i="11"/>
  <c r="G2695" i="11"/>
  <c r="G2694" i="11"/>
  <c r="G2693" i="11"/>
  <c r="G2692" i="11"/>
  <c r="G2691" i="11"/>
  <c r="G2690" i="11"/>
  <c r="G2689" i="11"/>
  <c r="G2688" i="11"/>
  <c r="G2687" i="11"/>
  <c r="G2686" i="11"/>
  <c r="G2685" i="11"/>
  <c r="G2684" i="11"/>
  <c r="G2683" i="11"/>
  <c r="G2682" i="11"/>
  <c r="G2681" i="11"/>
  <c r="G2680" i="11"/>
  <c r="G2679" i="11"/>
  <c r="G2678" i="11"/>
  <c r="G2677" i="11"/>
  <c r="G2676" i="11"/>
  <c r="G2675" i="11"/>
  <c r="G2674" i="11"/>
  <c r="G2673" i="11"/>
  <c r="G2672" i="11"/>
  <c r="G2671" i="11"/>
  <c r="G2670" i="11"/>
  <c r="G2669" i="11"/>
  <c r="G2668" i="11"/>
  <c r="G2667" i="11"/>
  <c r="G2666" i="11"/>
  <c r="G2665" i="11"/>
  <c r="G2664" i="11"/>
  <c r="G2663" i="11"/>
  <c r="G2662" i="11"/>
  <c r="G2661" i="11"/>
  <c r="G2660" i="11"/>
  <c r="G2659" i="11"/>
  <c r="G2658" i="11"/>
  <c r="G2657" i="11"/>
  <c r="G2656" i="11"/>
  <c r="G2655" i="11"/>
  <c r="G2654" i="11"/>
  <c r="G2653" i="11"/>
  <c r="G2652" i="11"/>
  <c r="G2651" i="11"/>
  <c r="G2650" i="11"/>
  <c r="G2649" i="11"/>
  <c r="G2648" i="11"/>
  <c r="G2647" i="11"/>
  <c r="G2646" i="11"/>
  <c r="G2645" i="11"/>
  <c r="G2644" i="11"/>
  <c r="G2643" i="11"/>
  <c r="G2642" i="11"/>
  <c r="G2641" i="11"/>
  <c r="G2640" i="11"/>
  <c r="G2639" i="11"/>
  <c r="G2638" i="11"/>
  <c r="G2637" i="11"/>
  <c r="G2636" i="11"/>
  <c r="G2635" i="11"/>
  <c r="G2634" i="11"/>
  <c r="G2633" i="11"/>
  <c r="G2632" i="11"/>
  <c r="G2631" i="11"/>
  <c r="G2630" i="11"/>
  <c r="G2629" i="11"/>
  <c r="G2628" i="11"/>
  <c r="G2627" i="11"/>
  <c r="G2626" i="11"/>
  <c r="G2625" i="11"/>
  <c r="G2624" i="11"/>
  <c r="G2623" i="11"/>
  <c r="G2622" i="11"/>
  <c r="G2621" i="11"/>
  <c r="G2620" i="11"/>
  <c r="G2619" i="11"/>
  <c r="G2618" i="11"/>
  <c r="G2617" i="11"/>
  <c r="G2616" i="11"/>
  <c r="G2615" i="11"/>
  <c r="G2614" i="11"/>
  <c r="G2613" i="11"/>
  <c r="G2612" i="11"/>
  <c r="G2611" i="11"/>
  <c r="G2610" i="11"/>
  <c r="G2609" i="11"/>
  <c r="G2608" i="11"/>
  <c r="G2607" i="11"/>
  <c r="G2606" i="11"/>
  <c r="G2605" i="11"/>
  <c r="G2604" i="11"/>
  <c r="G2603" i="11"/>
  <c r="G2602" i="11"/>
  <c r="G2601" i="11"/>
  <c r="G2600" i="11"/>
  <c r="G2599" i="11"/>
  <c r="G2598" i="11"/>
  <c r="G2597" i="11"/>
  <c r="G2596" i="11"/>
  <c r="G2595" i="11"/>
  <c r="G2594" i="11"/>
  <c r="G2593" i="11"/>
  <c r="G2592" i="11"/>
  <c r="G2591" i="11"/>
  <c r="G2590" i="11"/>
  <c r="G2589" i="11"/>
  <c r="G2588" i="11"/>
  <c r="G2587" i="11"/>
  <c r="G2586" i="11"/>
  <c r="G2585" i="11"/>
  <c r="G2584" i="11"/>
  <c r="G2583" i="11"/>
  <c r="G2582" i="11"/>
  <c r="G2581" i="11"/>
  <c r="G2580" i="11"/>
  <c r="G2579" i="11"/>
  <c r="G2578" i="11"/>
  <c r="G2577" i="11"/>
  <c r="G2576" i="11"/>
  <c r="G2575" i="11"/>
  <c r="G2574" i="11"/>
  <c r="G2573" i="11"/>
  <c r="G2572" i="11"/>
  <c r="G2571" i="11"/>
  <c r="G2570" i="11"/>
  <c r="G2569" i="11"/>
  <c r="G2568" i="11"/>
  <c r="G2567" i="11"/>
  <c r="G2566" i="11"/>
  <c r="G2565" i="11"/>
  <c r="G2564" i="11"/>
  <c r="G2563" i="11"/>
  <c r="G2562" i="11"/>
  <c r="G2561" i="11"/>
  <c r="G2560" i="11"/>
  <c r="G2559" i="11"/>
  <c r="G2558" i="11"/>
  <c r="G2557" i="11"/>
  <c r="G2556" i="11"/>
  <c r="G2555" i="11"/>
  <c r="G2554" i="11"/>
  <c r="G2553" i="11"/>
  <c r="G2552" i="11"/>
  <c r="G2551" i="11"/>
  <c r="G2550" i="11"/>
  <c r="G2549" i="11"/>
  <c r="G2548" i="11"/>
  <c r="G2547" i="11"/>
  <c r="G2546" i="11"/>
  <c r="G2545" i="11"/>
  <c r="G2544" i="11"/>
  <c r="G2543" i="11"/>
  <c r="G2542" i="11"/>
  <c r="G2541" i="11"/>
  <c r="G2540" i="11"/>
  <c r="G2539" i="11"/>
  <c r="G2538" i="11"/>
  <c r="G2537" i="11"/>
  <c r="G2536" i="11"/>
  <c r="G2535" i="11"/>
  <c r="G2534" i="11"/>
  <c r="G2533" i="11"/>
  <c r="G2532" i="11"/>
  <c r="G2531" i="11"/>
  <c r="G2530" i="11"/>
  <c r="G2529" i="11"/>
  <c r="G2528" i="11"/>
  <c r="G2527" i="11"/>
  <c r="G2526" i="11"/>
  <c r="G2525" i="11"/>
  <c r="G2524" i="11"/>
  <c r="G2523" i="11"/>
  <c r="G2522" i="11"/>
  <c r="G2521" i="11"/>
  <c r="G2520" i="11"/>
  <c r="G2519" i="11"/>
  <c r="G2518" i="11"/>
  <c r="G2517" i="11"/>
  <c r="G2516" i="11"/>
  <c r="G2515" i="11"/>
  <c r="G2514" i="11"/>
  <c r="G2513" i="11"/>
  <c r="G2512" i="11"/>
  <c r="G2511" i="11"/>
  <c r="G2510" i="11"/>
  <c r="G2509" i="11"/>
  <c r="G2508" i="11"/>
  <c r="G2507" i="11"/>
  <c r="G2506" i="11"/>
  <c r="G2505" i="11"/>
  <c r="G2504" i="11"/>
  <c r="G2503" i="11"/>
  <c r="G2502" i="11"/>
  <c r="G2501" i="11"/>
  <c r="G2500" i="11"/>
  <c r="G2499" i="11"/>
  <c r="G2498" i="11"/>
  <c r="G2497" i="11"/>
  <c r="G2496" i="11"/>
  <c r="G2495" i="11"/>
  <c r="G2494" i="11"/>
  <c r="G2493" i="11"/>
  <c r="G2492" i="11"/>
  <c r="G2491" i="11"/>
  <c r="G2490" i="11"/>
  <c r="G2489" i="11"/>
  <c r="G2488" i="11"/>
  <c r="G2487" i="11"/>
  <c r="G2486" i="11"/>
  <c r="G2485" i="11"/>
  <c r="G2484" i="11"/>
  <c r="G2483" i="11"/>
  <c r="G2482" i="11"/>
  <c r="G2481" i="11"/>
  <c r="G2480" i="11"/>
  <c r="G2479" i="11"/>
  <c r="G2478" i="11"/>
  <c r="G2477" i="11"/>
  <c r="G2476" i="11"/>
  <c r="G2475" i="11"/>
  <c r="G2474" i="11"/>
  <c r="G2473" i="11"/>
  <c r="G2472" i="11"/>
  <c r="G2471" i="11"/>
  <c r="G2470" i="11"/>
  <c r="G2469" i="11"/>
  <c r="G2468" i="11"/>
  <c r="G2467" i="11"/>
  <c r="G2466" i="11"/>
  <c r="G2465" i="11"/>
  <c r="G2464" i="11"/>
  <c r="G2463" i="11"/>
  <c r="G2462" i="11"/>
  <c r="G2461" i="11"/>
  <c r="G2460" i="11"/>
  <c r="G2459" i="11"/>
  <c r="G2458" i="11"/>
  <c r="G2457" i="11"/>
  <c r="G2456" i="11"/>
  <c r="G2455" i="11"/>
  <c r="G2454" i="11"/>
  <c r="G2453" i="11"/>
  <c r="G2452" i="11"/>
  <c r="G2451" i="11"/>
  <c r="G2450" i="11"/>
  <c r="G2449" i="11"/>
  <c r="G2448" i="11"/>
  <c r="G2447" i="11"/>
  <c r="G2446" i="11"/>
  <c r="G2445" i="11"/>
  <c r="G2444" i="11"/>
  <c r="G2443" i="11"/>
  <c r="G2442" i="11"/>
  <c r="G2441" i="11"/>
  <c r="G2440" i="11"/>
  <c r="G2439" i="11"/>
  <c r="G2438" i="11"/>
  <c r="G2437" i="11"/>
  <c r="G2436" i="11"/>
  <c r="G2435" i="11"/>
  <c r="G2434" i="11"/>
  <c r="G2433" i="11"/>
  <c r="G2432" i="11"/>
  <c r="G2431" i="11"/>
  <c r="G2430" i="11"/>
  <c r="G2429" i="11"/>
  <c r="G2428" i="11"/>
  <c r="G2427" i="11"/>
  <c r="G2426" i="11"/>
  <c r="G2425" i="11"/>
  <c r="G2424" i="11"/>
  <c r="G2423" i="11"/>
  <c r="G2422" i="11"/>
  <c r="G2421" i="11"/>
  <c r="G2420" i="11"/>
  <c r="G2419" i="11"/>
  <c r="G2418" i="11"/>
  <c r="G2417" i="11"/>
  <c r="G2416" i="11"/>
  <c r="G2415" i="11"/>
  <c r="G2414" i="11"/>
  <c r="G2413" i="11"/>
  <c r="G2412" i="11"/>
  <c r="G2411" i="11"/>
  <c r="G2410" i="11"/>
  <c r="G2409" i="11"/>
  <c r="G2408" i="11"/>
  <c r="G2407" i="11"/>
  <c r="G2406" i="11"/>
  <c r="G2405" i="11"/>
  <c r="G2404" i="11"/>
  <c r="G2403" i="11"/>
  <c r="G2402" i="11"/>
  <c r="G2401" i="11"/>
  <c r="G2400" i="11"/>
  <c r="G2399" i="11"/>
  <c r="G2398" i="11"/>
  <c r="G2397" i="11"/>
  <c r="G2396" i="11"/>
  <c r="G2395" i="11"/>
  <c r="G2394" i="11"/>
  <c r="G2393" i="11"/>
  <c r="G2392" i="11"/>
  <c r="G2391" i="11"/>
  <c r="G2390" i="11"/>
  <c r="G2389" i="11"/>
  <c r="G2388" i="11"/>
  <c r="G2387" i="11"/>
  <c r="G2386" i="11"/>
  <c r="G2385" i="11"/>
  <c r="G2384" i="11"/>
  <c r="G2383" i="11"/>
  <c r="G2382" i="11"/>
  <c r="G2381" i="11"/>
  <c r="G2380" i="11"/>
  <c r="G2379" i="11"/>
  <c r="G2378" i="11"/>
  <c r="G2377" i="11"/>
  <c r="G2376" i="11"/>
  <c r="G2375" i="11"/>
  <c r="G2374" i="11"/>
  <c r="G2373" i="11"/>
  <c r="G2372" i="11"/>
  <c r="G2371" i="11"/>
  <c r="G2370" i="11"/>
  <c r="G2369" i="11"/>
  <c r="G2368" i="11"/>
  <c r="G2367" i="11"/>
  <c r="G2366" i="11"/>
  <c r="G2365" i="11"/>
  <c r="G2364" i="11"/>
  <c r="G2363" i="11"/>
  <c r="G2362" i="11"/>
  <c r="G2361" i="11"/>
  <c r="G2360" i="11"/>
  <c r="G2359" i="11"/>
  <c r="G2358" i="11"/>
  <c r="G2357" i="11"/>
  <c r="G2356" i="11"/>
  <c r="G2355" i="11"/>
  <c r="G2354" i="11"/>
  <c r="G2353" i="11"/>
  <c r="G2352" i="11"/>
  <c r="G2351" i="11"/>
  <c r="G2350" i="11"/>
  <c r="G2349" i="11"/>
  <c r="G2348" i="11"/>
  <c r="G2347" i="11"/>
  <c r="G2346" i="11"/>
  <c r="G2345" i="11"/>
  <c r="G2344" i="11"/>
  <c r="G2343" i="11"/>
  <c r="G2342" i="11"/>
  <c r="G2341" i="11"/>
  <c r="G2340" i="11"/>
  <c r="G2339" i="11"/>
  <c r="G2338" i="11"/>
  <c r="G2337" i="11"/>
  <c r="G2336" i="11"/>
  <c r="G2335" i="11"/>
  <c r="G2334" i="11"/>
  <c r="G2333" i="11"/>
  <c r="G2332" i="11"/>
  <c r="G2331" i="11"/>
  <c r="G2330" i="11"/>
  <c r="G2329" i="11"/>
  <c r="G2328" i="11"/>
  <c r="G2327" i="11"/>
  <c r="G2326" i="11"/>
  <c r="G2325" i="11"/>
  <c r="G2324" i="11"/>
  <c r="G2323" i="11"/>
  <c r="G2322" i="11"/>
  <c r="G2321" i="11"/>
  <c r="G2320" i="11"/>
  <c r="G2319" i="11"/>
  <c r="G2318" i="11"/>
  <c r="G2317" i="11"/>
  <c r="G2316" i="11"/>
  <c r="G2315" i="11"/>
  <c r="G2314" i="11"/>
  <c r="G2313" i="11"/>
  <c r="G2312" i="11"/>
  <c r="G2311" i="11"/>
  <c r="G2310" i="11"/>
  <c r="G2309" i="11"/>
  <c r="G2308" i="11"/>
  <c r="G2307" i="11"/>
  <c r="G2306" i="11"/>
  <c r="G2305" i="11"/>
  <c r="G2304" i="11"/>
  <c r="G2303" i="11"/>
  <c r="G2302" i="11"/>
  <c r="G2301" i="11"/>
  <c r="G2300" i="11"/>
  <c r="G2299" i="11"/>
  <c r="G2298" i="11"/>
  <c r="G2297" i="11"/>
  <c r="G2296" i="11"/>
  <c r="G2295" i="11"/>
  <c r="G2294" i="11"/>
  <c r="G2293" i="11"/>
  <c r="G2292" i="11"/>
  <c r="G2291" i="11"/>
  <c r="G2290" i="11"/>
  <c r="G2289" i="11"/>
  <c r="G2288" i="11"/>
  <c r="G2287" i="11"/>
  <c r="G2286" i="11"/>
  <c r="G2285" i="11"/>
  <c r="G2284" i="11"/>
  <c r="G2283" i="11"/>
  <c r="G2282" i="11"/>
  <c r="G2281" i="11"/>
  <c r="G2280" i="11"/>
  <c r="G2279" i="11"/>
  <c r="G2278" i="11"/>
  <c r="G2277" i="11"/>
  <c r="G2276" i="11"/>
  <c r="G2275" i="11"/>
  <c r="G2274" i="11"/>
  <c r="G2273" i="11"/>
  <c r="G2272" i="11"/>
  <c r="G2271" i="11"/>
  <c r="G2270" i="11"/>
  <c r="G2269" i="11"/>
  <c r="G2268" i="11"/>
  <c r="G2267" i="11"/>
  <c r="G2266" i="11"/>
  <c r="G2265" i="11"/>
  <c r="G2264" i="11"/>
  <c r="G2263" i="11"/>
  <c r="G2262" i="11"/>
  <c r="G2261" i="11"/>
  <c r="G2260" i="11"/>
  <c r="G2259" i="11"/>
  <c r="G2258" i="11"/>
  <c r="G2257" i="11"/>
  <c r="G2256" i="11"/>
  <c r="G2255" i="11"/>
  <c r="G2254" i="11"/>
  <c r="G2253" i="11"/>
  <c r="G2252" i="11"/>
  <c r="G2251" i="11"/>
  <c r="G2250" i="11"/>
  <c r="G2249" i="11"/>
  <c r="G2248" i="11"/>
  <c r="G2247" i="11"/>
  <c r="G2246" i="11"/>
  <c r="G2245" i="11"/>
  <c r="G2244" i="11"/>
  <c r="G2243" i="11"/>
  <c r="G2242" i="11"/>
  <c r="G2241" i="11"/>
  <c r="G2240" i="11"/>
  <c r="G2239" i="11"/>
  <c r="G2238" i="11"/>
  <c r="G2237" i="11"/>
  <c r="G2236" i="11"/>
  <c r="G2235" i="11"/>
  <c r="G2234" i="11"/>
  <c r="G2233" i="11"/>
  <c r="G2232" i="11"/>
  <c r="G2231" i="11"/>
  <c r="G2230" i="11"/>
  <c r="G2229" i="11"/>
  <c r="G2228" i="11"/>
  <c r="G2227" i="11"/>
  <c r="G2226" i="11"/>
  <c r="G2225" i="11"/>
  <c r="G2224" i="11"/>
  <c r="G2223" i="11"/>
  <c r="G2222" i="11"/>
  <c r="G2221" i="11"/>
  <c r="G2220" i="11"/>
  <c r="G2219" i="11"/>
  <c r="G2218" i="11"/>
  <c r="G2217" i="11"/>
  <c r="G2216" i="11"/>
  <c r="G2215" i="11"/>
  <c r="G2214" i="11"/>
  <c r="G2213" i="11"/>
  <c r="G2212" i="11"/>
  <c r="G2211" i="11"/>
  <c r="G2210" i="11"/>
  <c r="G2209" i="11"/>
  <c r="G2208" i="11"/>
  <c r="G2207" i="11"/>
  <c r="G2206" i="11"/>
  <c r="G2205" i="11"/>
  <c r="G2204" i="11"/>
  <c r="G2203" i="11"/>
  <c r="G2202" i="11"/>
  <c r="G2201" i="11"/>
  <c r="G2200" i="11"/>
  <c r="G2199" i="11"/>
  <c r="G2198" i="11"/>
  <c r="G2197" i="11"/>
  <c r="G2196" i="11"/>
  <c r="G2195" i="11"/>
  <c r="G2194" i="11"/>
  <c r="G2193" i="11"/>
  <c r="G2192" i="11"/>
  <c r="G2191" i="11"/>
  <c r="G2190" i="11"/>
  <c r="G2189" i="11"/>
  <c r="G2188" i="11"/>
  <c r="G2187" i="11"/>
  <c r="G2186" i="11"/>
  <c r="G2185" i="11"/>
  <c r="G2184" i="11"/>
  <c r="G2183" i="11"/>
  <c r="G2182" i="11"/>
  <c r="G2181" i="11"/>
  <c r="G2180" i="11"/>
  <c r="G2179" i="11"/>
  <c r="G2178" i="11"/>
  <c r="G2177" i="11"/>
  <c r="G2176" i="11"/>
  <c r="G2175" i="11"/>
  <c r="G2174" i="11"/>
  <c r="G2173" i="11"/>
  <c r="G2172" i="11"/>
  <c r="G2171" i="11"/>
  <c r="G2170" i="11"/>
  <c r="G2169" i="11"/>
  <c r="G2168" i="11"/>
  <c r="G2167" i="11"/>
  <c r="G2166" i="11"/>
  <c r="G2165" i="11"/>
  <c r="G2164" i="11"/>
  <c r="G2163" i="11"/>
  <c r="G2162" i="11"/>
  <c r="G2161" i="11"/>
  <c r="G2160" i="11"/>
  <c r="G2159" i="11"/>
  <c r="G2158" i="11"/>
  <c r="G2157" i="11"/>
  <c r="G2156" i="11"/>
  <c r="G2155" i="11"/>
  <c r="G2154" i="11"/>
  <c r="G2153" i="11"/>
  <c r="G2152" i="11"/>
  <c r="G2151" i="11"/>
  <c r="G2150" i="11"/>
  <c r="G2149" i="11"/>
  <c r="G2148" i="11"/>
  <c r="G2147" i="11"/>
  <c r="G2146" i="11"/>
  <c r="G2145" i="11"/>
  <c r="G2144" i="11"/>
  <c r="G2143" i="11"/>
  <c r="G2142" i="11"/>
  <c r="G2141" i="11"/>
  <c r="G2140" i="11"/>
  <c r="G2139" i="11"/>
  <c r="G2138" i="11"/>
  <c r="G2137" i="11"/>
  <c r="G2136" i="11"/>
  <c r="G2135" i="11"/>
  <c r="G2134" i="11"/>
  <c r="G2133" i="11"/>
  <c r="G2132" i="11"/>
  <c r="G2131" i="11"/>
  <c r="G2130" i="11"/>
  <c r="G2129" i="11"/>
  <c r="G2128" i="11"/>
  <c r="G2127" i="11"/>
  <c r="G2126" i="11"/>
  <c r="G2125" i="11"/>
  <c r="G2124" i="11"/>
  <c r="G2123" i="11"/>
  <c r="G2122" i="11"/>
  <c r="G2121" i="11"/>
  <c r="G2120" i="11"/>
  <c r="G2119" i="11"/>
  <c r="G2118" i="11"/>
  <c r="G2117" i="11"/>
  <c r="G2116" i="11"/>
  <c r="G2115" i="11"/>
  <c r="G2114" i="11"/>
  <c r="G2113" i="11"/>
  <c r="G2112" i="11"/>
  <c r="G2111" i="11"/>
  <c r="G2110" i="11"/>
  <c r="G2109" i="11"/>
  <c r="G2108" i="11"/>
  <c r="G2107" i="11"/>
  <c r="G2106" i="11"/>
  <c r="G2105" i="11"/>
  <c r="G2104" i="11"/>
  <c r="G2103" i="11"/>
  <c r="G2102" i="11"/>
  <c r="G2101" i="11"/>
  <c r="G2100" i="11"/>
  <c r="G2099" i="11"/>
  <c r="G2098" i="11"/>
  <c r="G2097" i="11"/>
  <c r="G2096" i="11"/>
  <c r="G2095" i="11"/>
  <c r="G2094" i="11"/>
  <c r="G2093" i="11"/>
  <c r="G2092" i="11"/>
  <c r="G2091" i="11"/>
  <c r="G2090" i="11"/>
  <c r="G2089" i="11"/>
  <c r="G2088" i="11"/>
  <c r="G2087" i="11"/>
  <c r="G2086" i="11"/>
  <c r="G2085" i="11"/>
  <c r="G2084" i="11"/>
  <c r="G2083" i="11"/>
  <c r="G2082" i="11"/>
  <c r="G2081" i="11"/>
  <c r="G2080" i="11"/>
  <c r="G2079" i="11"/>
  <c r="G2078" i="11"/>
  <c r="G2077" i="11"/>
  <c r="G2076" i="11"/>
  <c r="G2075" i="11"/>
  <c r="G2074" i="11"/>
  <c r="G2073" i="11"/>
  <c r="G2072" i="11"/>
  <c r="G2071" i="11"/>
  <c r="G2070" i="11"/>
  <c r="G2069" i="11"/>
  <c r="G2068" i="11"/>
  <c r="G2067" i="11"/>
  <c r="G2066" i="11"/>
  <c r="G2065" i="11"/>
  <c r="G2064" i="11"/>
  <c r="G2063" i="11"/>
  <c r="G2062" i="11"/>
  <c r="G2061" i="11"/>
  <c r="G2060" i="11"/>
  <c r="G2059" i="11"/>
  <c r="G2058" i="11"/>
  <c r="G2057" i="11"/>
  <c r="G2056" i="11"/>
  <c r="G2055" i="11"/>
  <c r="G2054" i="11"/>
  <c r="G2053" i="11"/>
  <c r="G2052" i="11"/>
  <c r="G2051" i="11"/>
  <c r="G2050" i="11"/>
  <c r="G2049" i="11"/>
  <c r="G2048" i="11"/>
  <c r="G2047" i="11"/>
  <c r="G2046" i="11"/>
  <c r="G2045" i="11"/>
  <c r="G2044" i="11"/>
  <c r="G2043" i="11"/>
  <c r="G2042" i="11"/>
  <c r="G2041" i="11"/>
  <c r="G2040" i="11"/>
  <c r="G2039" i="11"/>
  <c r="G2038" i="11"/>
  <c r="G2037" i="11"/>
  <c r="G2036" i="11"/>
  <c r="G2035" i="11"/>
  <c r="G2034" i="11"/>
  <c r="G2033" i="11"/>
  <c r="G2032" i="11"/>
  <c r="G2031" i="11"/>
  <c r="G2030" i="11"/>
  <c r="G2029" i="11"/>
  <c r="G2028" i="11"/>
  <c r="G2027" i="11"/>
  <c r="G2026" i="11"/>
  <c r="G2025" i="11"/>
  <c r="G2024" i="11"/>
  <c r="G2023" i="11"/>
  <c r="G2022" i="11"/>
  <c r="G2021" i="11"/>
  <c r="G2020" i="11"/>
  <c r="G2019" i="11"/>
  <c r="G2018" i="11"/>
  <c r="G2017" i="11"/>
  <c r="G2016" i="11"/>
  <c r="G2015" i="11"/>
  <c r="G2014" i="11"/>
  <c r="G2013" i="11"/>
  <c r="G2012" i="11"/>
  <c r="G2011" i="11"/>
  <c r="G2010" i="11"/>
  <c r="G2009" i="11"/>
  <c r="G2008" i="11"/>
  <c r="G2007" i="11"/>
  <c r="G2006" i="11"/>
  <c r="G2005" i="11"/>
  <c r="G2004" i="11"/>
  <c r="G2003" i="11"/>
  <c r="G2002" i="11"/>
  <c r="G2001" i="11"/>
  <c r="G2000" i="11"/>
  <c r="G1999" i="11"/>
  <c r="G1998" i="11"/>
  <c r="G1997" i="11"/>
  <c r="G1996" i="11"/>
  <c r="G1995" i="11"/>
  <c r="G1994" i="11"/>
  <c r="G1993" i="11"/>
  <c r="G1992" i="11"/>
  <c r="G1991" i="11"/>
  <c r="G1990" i="11"/>
  <c r="G1989" i="11"/>
  <c r="G1988" i="11"/>
  <c r="G1987" i="11"/>
  <c r="G1986" i="11"/>
  <c r="G1985" i="11"/>
  <c r="G1984" i="11"/>
  <c r="G1983" i="11"/>
  <c r="G1982" i="11"/>
  <c r="G1981" i="11"/>
  <c r="G1980" i="11"/>
  <c r="G1979" i="11"/>
  <c r="G1978" i="11"/>
  <c r="G1977" i="11"/>
  <c r="G1976" i="11"/>
  <c r="G1975" i="11"/>
  <c r="G1974" i="11"/>
  <c r="G1973" i="11"/>
  <c r="G1972" i="11"/>
  <c r="G1971" i="11"/>
  <c r="G1970" i="11"/>
  <c r="G1969" i="11"/>
  <c r="G1968" i="11"/>
  <c r="G1967" i="11"/>
  <c r="G1966" i="11"/>
  <c r="G1965" i="11"/>
  <c r="G1964" i="11"/>
  <c r="G1963" i="11"/>
  <c r="G1962" i="11"/>
  <c r="G1961" i="11"/>
  <c r="G1960" i="11"/>
  <c r="G1959" i="11"/>
  <c r="G1958" i="11"/>
  <c r="G1957" i="11"/>
  <c r="G1956" i="11"/>
  <c r="G1955" i="11"/>
  <c r="G1954" i="11"/>
  <c r="G1953" i="11"/>
  <c r="G1952" i="11"/>
  <c r="G1951" i="11"/>
  <c r="G1950" i="11"/>
  <c r="G1949" i="11"/>
  <c r="G1948" i="11"/>
  <c r="G1947" i="11"/>
  <c r="G1946" i="11"/>
  <c r="G1945" i="11"/>
  <c r="G1944" i="11"/>
  <c r="G1943" i="11"/>
  <c r="G1942" i="11"/>
  <c r="G1941" i="11"/>
  <c r="G1940" i="11"/>
  <c r="G1939" i="11"/>
  <c r="G1938" i="11"/>
  <c r="G1937" i="11"/>
  <c r="G1936" i="11"/>
  <c r="G1935" i="11"/>
  <c r="G1934" i="11"/>
  <c r="G1933" i="11"/>
  <c r="G1932" i="11"/>
  <c r="G1931" i="11"/>
  <c r="G1930" i="11"/>
  <c r="G1929" i="11"/>
  <c r="G1928" i="11"/>
  <c r="G1927" i="11"/>
  <c r="G1926" i="11"/>
  <c r="G1925" i="11"/>
  <c r="G1924" i="11"/>
  <c r="G1923" i="11"/>
  <c r="G1922" i="11"/>
  <c r="G1921" i="11"/>
  <c r="G1920" i="11"/>
  <c r="G1919" i="11"/>
  <c r="G1918" i="11"/>
  <c r="G1917" i="11"/>
  <c r="G1916" i="11"/>
  <c r="G1915" i="11"/>
  <c r="G1914" i="11"/>
  <c r="G1913" i="11"/>
  <c r="G1912" i="11"/>
  <c r="G1911" i="11"/>
  <c r="G1910" i="11"/>
  <c r="G1909" i="11"/>
  <c r="G1908" i="11"/>
  <c r="G1907" i="11"/>
  <c r="G1906" i="11"/>
  <c r="G1905" i="11"/>
  <c r="G1904" i="11"/>
  <c r="G1903" i="11"/>
  <c r="G1902" i="11"/>
  <c r="G1901" i="11"/>
  <c r="G1900" i="11"/>
  <c r="G1899" i="11"/>
  <c r="G1898" i="11"/>
  <c r="G1897" i="11"/>
  <c r="G1896" i="11"/>
  <c r="G1895" i="11"/>
  <c r="G1894" i="11"/>
  <c r="G1893" i="11"/>
  <c r="G1892" i="11"/>
  <c r="G1891" i="11"/>
  <c r="G1890" i="11"/>
  <c r="G1889" i="11"/>
  <c r="G1888" i="11"/>
  <c r="G1887" i="11"/>
  <c r="G1886" i="11"/>
  <c r="G1885" i="11"/>
  <c r="G1884" i="11"/>
  <c r="G1883" i="11"/>
  <c r="G1882" i="11"/>
  <c r="G1881" i="11"/>
  <c r="G1880" i="11"/>
  <c r="G1879" i="11"/>
  <c r="G1878" i="11"/>
  <c r="G1877" i="11"/>
  <c r="G1876" i="11"/>
  <c r="G1875" i="11"/>
  <c r="G1874" i="11"/>
  <c r="G1873" i="11"/>
  <c r="G1872" i="11"/>
  <c r="G1871" i="11"/>
  <c r="G1870" i="11"/>
  <c r="G1869" i="11"/>
  <c r="G1868" i="11"/>
  <c r="G1867" i="11"/>
  <c r="G1866" i="11"/>
  <c r="G1865" i="11"/>
  <c r="G1864" i="11"/>
  <c r="G1863" i="11"/>
  <c r="G1862" i="11"/>
  <c r="G1861" i="11"/>
  <c r="G1860" i="11"/>
  <c r="G1859" i="11"/>
  <c r="G1858" i="11"/>
  <c r="G1857" i="11"/>
  <c r="G1856" i="11"/>
  <c r="G1855" i="11"/>
  <c r="G1854" i="11"/>
  <c r="G1853" i="11"/>
  <c r="G1852" i="11"/>
  <c r="G1851" i="11"/>
  <c r="G1850" i="11"/>
  <c r="G1849" i="11"/>
  <c r="G1848" i="11"/>
  <c r="G1847" i="11"/>
  <c r="G1846" i="11"/>
  <c r="G1845" i="11"/>
  <c r="G1844" i="11"/>
  <c r="G1843" i="11"/>
  <c r="G1842" i="11"/>
  <c r="G1841" i="11"/>
  <c r="G1840" i="11"/>
  <c r="G1839" i="11"/>
  <c r="G1838" i="11"/>
  <c r="G1837" i="11"/>
  <c r="G1836" i="11"/>
  <c r="G1835" i="11"/>
  <c r="G1834" i="11"/>
  <c r="G1833" i="11"/>
  <c r="G1832" i="11"/>
  <c r="G1831" i="11"/>
  <c r="G1830" i="11"/>
  <c r="G1829" i="11"/>
  <c r="G1828" i="11"/>
  <c r="G1827" i="11"/>
  <c r="G1826" i="11"/>
  <c r="G1825" i="11"/>
  <c r="G1824" i="11"/>
  <c r="G1823" i="11"/>
  <c r="G1822" i="11"/>
  <c r="G1821" i="11"/>
  <c r="G1820" i="11"/>
  <c r="G1819" i="11"/>
  <c r="G1818" i="11"/>
  <c r="G1817" i="11"/>
  <c r="G1816" i="11"/>
  <c r="G1815" i="11"/>
  <c r="G1814" i="11"/>
  <c r="G1813" i="11"/>
  <c r="G1812" i="11"/>
  <c r="G1811" i="11"/>
  <c r="G1810" i="11"/>
  <c r="G1809" i="11"/>
  <c r="G1808" i="11"/>
  <c r="G1807" i="11"/>
  <c r="G1806" i="11"/>
  <c r="G1805" i="11"/>
  <c r="G1804" i="11"/>
  <c r="G1803" i="11"/>
  <c r="G1802" i="11"/>
  <c r="G1801" i="11"/>
  <c r="G1800" i="11"/>
  <c r="G1799" i="11"/>
  <c r="G1798" i="11"/>
  <c r="G1797" i="11"/>
  <c r="G1796" i="11"/>
  <c r="G1795" i="11"/>
  <c r="G1794" i="11"/>
  <c r="G1793" i="11"/>
  <c r="G1792" i="11"/>
  <c r="G1791" i="11"/>
  <c r="G1790" i="11"/>
  <c r="G1789" i="11"/>
  <c r="G1788" i="11"/>
  <c r="G1787" i="11"/>
  <c r="G1786" i="11"/>
  <c r="G1785" i="11"/>
  <c r="G1784" i="11"/>
  <c r="G1783" i="11"/>
  <c r="G1782" i="11"/>
  <c r="G1781" i="11"/>
  <c r="G1780" i="11"/>
  <c r="G1779" i="11"/>
  <c r="G1778" i="11"/>
  <c r="G1777" i="11"/>
  <c r="G1776" i="11"/>
  <c r="G1775" i="11"/>
  <c r="G1774" i="11"/>
  <c r="G1773" i="11"/>
  <c r="G1772" i="11"/>
  <c r="G1771" i="11"/>
  <c r="G1770" i="11"/>
  <c r="G1769" i="11"/>
  <c r="G1768" i="11"/>
  <c r="G1767" i="11"/>
  <c r="G1766" i="11"/>
  <c r="G1765" i="11"/>
  <c r="G1764" i="11"/>
  <c r="G1763" i="11"/>
  <c r="G1762" i="11"/>
  <c r="G1761" i="11"/>
  <c r="G1760" i="11"/>
  <c r="G1759" i="11"/>
  <c r="G1758" i="11"/>
  <c r="G1757" i="11"/>
  <c r="G1756" i="11"/>
  <c r="G1755" i="11"/>
  <c r="G1754" i="11"/>
  <c r="G1753" i="11"/>
  <c r="G1752" i="11"/>
  <c r="G1751" i="11"/>
  <c r="G1750" i="11"/>
  <c r="G1749" i="11"/>
  <c r="G1748" i="11"/>
  <c r="G1747" i="11"/>
  <c r="G1746" i="11"/>
  <c r="G1745" i="11"/>
  <c r="G1744" i="11"/>
  <c r="G1743" i="11"/>
  <c r="G1742" i="11"/>
  <c r="G1741" i="11"/>
  <c r="G1740" i="11"/>
  <c r="G1739" i="11"/>
  <c r="G1738" i="11"/>
  <c r="G1737" i="11"/>
  <c r="G1736" i="11"/>
  <c r="G1735" i="11"/>
  <c r="G1734" i="11"/>
  <c r="G1733" i="11"/>
  <c r="G1732" i="11"/>
  <c r="G1731" i="11"/>
  <c r="G1730" i="11"/>
  <c r="G1729" i="11"/>
  <c r="G1728" i="11"/>
  <c r="G1727" i="11"/>
  <c r="G1726" i="11"/>
  <c r="G1725" i="11"/>
  <c r="G1724" i="11"/>
  <c r="G1723" i="11"/>
  <c r="G1722" i="11"/>
  <c r="G1721" i="11"/>
  <c r="G1720" i="11"/>
  <c r="G1719" i="11"/>
  <c r="G1718" i="11"/>
  <c r="G1717" i="11"/>
  <c r="G1716" i="11"/>
  <c r="G1715" i="11"/>
  <c r="G1714" i="11"/>
  <c r="G1713" i="11"/>
  <c r="G1712" i="11"/>
  <c r="G1711" i="11"/>
  <c r="G1710" i="11"/>
  <c r="G1709" i="11"/>
  <c r="G1708" i="11"/>
  <c r="G1707" i="11"/>
  <c r="G1706" i="11"/>
  <c r="G1705" i="11"/>
  <c r="G1704" i="11"/>
  <c r="G1703" i="11"/>
  <c r="G1702" i="11"/>
  <c r="G1701" i="11"/>
  <c r="G1700" i="11"/>
  <c r="G1699" i="11"/>
  <c r="G1698" i="11"/>
  <c r="G1697" i="11"/>
  <c r="G1696" i="11"/>
  <c r="G1695" i="11"/>
  <c r="G1694" i="11"/>
  <c r="G1693" i="11"/>
  <c r="G1692" i="11"/>
  <c r="G1691" i="11"/>
  <c r="G1690" i="11"/>
  <c r="G1689" i="11"/>
  <c r="G1688" i="11"/>
  <c r="G1687" i="11"/>
  <c r="G1686" i="11"/>
  <c r="G1685" i="11"/>
  <c r="G1684" i="11"/>
  <c r="G1683" i="11"/>
  <c r="G1682" i="11"/>
  <c r="G1681" i="11"/>
  <c r="G1680" i="11"/>
  <c r="G1679" i="11"/>
  <c r="G1678" i="11"/>
  <c r="G1677" i="11"/>
  <c r="G1676" i="11"/>
  <c r="G1675" i="11"/>
  <c r="G1674" i="11"/>
  <c r="G1673" i="11"/>
  <c r="G1672" i="11"/>
  <c r="G1671" i="11"/>
  <c r="G1670" i="11"/>
  <c r="G1669" i="11"/>
  <c r="G1668" i="11"/>
  <c r="G1667" i="11"/>
  <c r="G1666" i="11"/>
  <c r="G1665" i="11"/>
  <c r="G1664" i="11"/>
  <c r="G1663" i="11"/>
  <c r="G1662" i="11"/>
  <c r="G1661" i="11"/>
  <c r="G1660" i="11"/>
  <c r="G1659" i="11"/>
  <c r="G1658" i="11"/>
  <c r="G1657" i="11"/>
  <c r="G1656" i="11"/>
  <c r="G1655" i="11"/>
  <c r="G1654" i="11"/>
  <c r="G1653" i="11"/>
  <c r="G1652" i="11"/>
  <c r="G1651" i="11"/>
  <c r="G1650" i="11"/>
  <c r="G1649" i="11"/>
  <c r="G1648" i="11"/>
  <c r="G1647" i="11"/>
  <c r="G1646" i="11"/>
  <c r="G1645" i="11"/>
  <c r="G1644" i="11"/>
  <c r="G1643" i="11"/>
  <c r="G1642" i="11"/>
  <c r="G1641" i="11"/>
  <c r="G1640" i="11"/>
  <c r="G1639" i="11"/>
  <c r="G1638" i="11"/>
  <c r="G1637" i="11"/>
  <c r="G1636" i="11"/>
  <c r="G1635" i="11"/>
  <c r="G1634" i="11"/>
  <c r="G1633" i="11"/>
  <c r="G1632" i="11"/>
  <c r="G1631" i="11"/>
  <c r="G1630" i="11"/>
  <c r="G1629" i="11"/>
  <c r="G1628" i="11"/>
  <c r="G1627" i="11"/>
  <c r="G1626" i="11"/>
  <c r="G1625" i="11"/>
  <c r="G1624" i="11"/>
  <c r="G1623" i="11"/>
  <c r="G1622" i="11"/>
  <c r="G1621" i="11"/>
  <c r="G1620" i="11"/>
  <c r="G1619" i="11"/>
  <c r="G1618" i="11"/>
  <c r="G1617" i="11"/>
  <c r="G1616" i="11"/>
  <c r="G1615" i="11"/>
  <c r="G1614" i="11"/>
  <c r="G1613" i="11"/>
  <c r="G1612" i="11"/>
  <c r="G1611" i="11"/>
  <c r="G1610" i="11"/>
  <c r="G1609" i="11"/>
  <c r="G1608" i="11"/>
  <c r="G1607" i="11"/>
  <c r="G1606" i="11"/>
  <c r="G1605" i="11"/>
  <c r="G1604" i="11"/>
  <c r="G1603" i="11"/>
  <c r="G1602" i="11"/>
  <c r="G1601" i="11"/>
  <c r="G1600" i="11"/>
  <c r="G1599" i="11"/>
  <c r="G1598" i="11"/>
  <c r="G1597" i="11"/>
  <c r="G1596" i="11"/>
  <c r="G1595" i="11"/>
  <c r="G1594" i="11"/>
  <c r="G1593" i="11"/>
  <c r="G1592" i="11"/>
  <c r="G1591" i="11"/>
  <c r="G1590" i="11"/>
  <c r="G1589" i="11"/>
  <c r="G1588" i="11"/>
  <c r="G1587" i="11"/>
  <c r="G1586" i="11"/>
  <c r="G1585" i="11"/>
  <c r="G1584" i="11"/>
  <c r="G1583" i="11"/>
  <c r="G1582" i="11"/>
  <c r="G1581" i="11"/>
  <c r="G1580" i="11"/>
  <c r="G1579" i="11"/>
  <c r="G1578" i="11"/>
  <c r="G1577" i="11"/>
  <c r="G1576" i="11"/>
  <c r="G1575" i="11"/>
  <c r="G1574" i="11"/>
  <c r="G1573" i="11"/>
  <c r="G1572" i="11"/>
  <c r="G1571" i="11"/>
  <c r="G1570" i="11"/>
  <c r="G1569" i="11"/>
  <c r="G1568" i="11"/>
  <c r="G1567" i="11"/>
  <c r="G1566" i="11"/>
  <c r="G1565" i="11"/>
  <c r="G1564" i="11"/>
  <c r="G1563" i="11"/>
  <c r="G1562" i="11"/>
  <c r="G1561" i="11"/>
  <c r="G1560" i="11"/>
  <c r="G1559" i="11"/>
  <c r="G1558" i="11"/>
  <c r="G1557" i="11"/>
  <c r="G1556" i="11"/>
  <c r="G1555" i="11"/>
  <c r="G1554" i="11"/>
  <c r="G1553" i="11"/>
  <c r="G1552" i="11"/>
  <c r="G1551" i="11"/>
  <c r="G1550" i="11"/>
  <c r="G1549" i="11"/>
  <c r="G1548" i="11"/>
  <c r="G1547" i="11"/>
  <c r="G1546" i="11"/>
  <c r="G1545" i="11"/>
  <c r="G1544" i="11"/>
  <c r="G1543" i="11"/>
  <c r="G1542" i="11"/>
  <c r="G1541" i="11"/>
  <c r="G1540" i="11"/>
  <c r="G1539" i="11"/>
  <c r="G1538" i="11"/>
  <c r="G1537" i="11"/>
  <c r="G1536" i="11"/>
  <c r="G1535" i="11"/>
  <c r="G1534" i="11"/>
  <c r="G1533" i="11"/>
  <c r="G1532" i="11"/>
  <c r="G1531" i="11"/>
  <c r="G1530" i="11"/>
  <c r="G1529" i="11"/>
  <c r="G1528" i="11"/>
  <c r="G1527" i="11"/>
  <c r="G1526" i="11"/>
  <c r="G1525" i="11"/>
  <c r="G1524" i="11"/>
  <c r="G1523" i="11"/>
  <c r="G1522" i="11"/>
  <c r="G1521" i="11"/>
  <c r="G1520" i="11"/>
  <c r="G1519" i="11"/>
  <c r="G1518" i="11"/>
  <c r="G1517" i="11"/>
  <c r="G1516" i="11"/>
  <c r="G1515" i="11"/>
  <c r="G1514" i="11"/>
  <c r="G1513" i="11"/>
  <c r="G1512" i="11"/>
  <c r="G1511" i="11"/>
  <c r="G1510" i="11"/>
  <c r="G1509" i="11"/>
  <c r="G1508" i="11"/>
  <c r="G1507" i="11"/>
  <c r="G1506" i="11"/>
  <c r="G1505" i="11"/>
  <c r="G1504" i="11"/>
  <c r="G1503" i="11"/>
  <c r="G1502" i="11"/>
  <c r="G1501" i="11"/>
  <c r="G1500" i="11"/>
  <c r="G1499" i="11"/>
  <c r="G1498" i="11"/>
  <c r="G1497" i="11"/>
  <c r="G1496" i="11"/>
  <c r="G1495" i="11"/>
  <c r="G1494" i="11"/>
  <c r="G1493" i="11"/>
  <c r="G1492" i="11"/>
  <c r="G1491" i="11"/>
  <c r="G1490" i="11"/>
  <c r="G1489" i="11"/>
  <c r="G1488" i="11"/>
  <c r="G1487" i="11"/>
  <c r="G1486" i="11"/>
  <c r="G1485" i="11"/>
  <c r="G1484" i="11"/>
  <c r="G1483" i="11"/>
  <c r="G1482" i="11"/>
  <c r="G1481" i="11"/>
  <c r="G1480" i="11"/>
  <c r="G1479" i="11"/>
  <c r="G1478" i="11"/>
  <c r="G1477" i="11"/>
  <c r="G1476" i="11"/>
  <c r="G1475" i="11"/>
  <c r="G1474" i="11"/>
  <c r="G1473" i="11"/>
  <c r="G1472" i="11"/>
  <c r="G1471" i="11"/>
  <c r="G1470" i="11"/>
  <c r="G1469" i="11"/>
  <c r="G1468" i="11"/>
  <c r="G1467" i="11"/>
  <c r="G1466" i="11"/>
  <c r="G1465" i="11"/>
  <c r="G1464" i="11"/>
  <c r="G1463" i="11"/>
  <c r="G1462" i="11"/>
  <c r="G1461" i="11"/>
  <c r="G1460" i="11"/>
  <c r="G1459" i="11"/>
  <c r="G1458" i="11"/>
  <c r="G1457" i="11"/>
  <c r="G1456" i="11"/>
  <c r="G1455" i="11"/>
  <c r="G1454" i="11"/>
  <c r="G1453" i="11"/>
  <c r="G1452" i="11"/>
  <c r="G1451" i="11"/>
  <c r="G1450" i="11"/>
  <c r="G1449" i="11"/>
  <c r="G1448" i="11"/>
  <c r="G1447" i="11"/>
  <c r="G1446" i="11"/>
  <c r="G1445" i="11"/>
  <c r="G1444" i="11"/>
  <c r="G1443" i="11"/>
  <c r="G1442" i="11"/>
  <c r="G1441" i="11"/>
  <c r="G1440" i="11"/>
  <c r="G1439" i="11"/>
  <c r="G1438" i="11"/>
  <c r="G1437" i="11"/>
  <c r="G1436" i="11"/>
  <c r="G1435" i="11"/>
  <c r="G1434" i="11"/>
  <c r="G1433" i="11"/>
  <c r="G1432" i="11"/>
  <c r="G1431" i="11"/>
  <c r="G1430" i="11"/>
  <c r="G1429" i="11"/>
  <c r="G1428" i="11"/>
  <c r="G1427" i="11"/>
  <c r="G1426" i="11"/>
  <c r="G1425" i="11"/>
  <c r="G1424" i="11"/>
  <c r="G1423" i="11"/>
  <c r="G1422" i="11"/>
  <c r="G1421" i="11"/>
  <c r="G1420" i="11"/>
  <c r="G1419" i="11"/>
  <c r="G1418" i="11"/>
  <c r="G1417" i="11"/>
  <c r="G1416" i="11"/>
  <c r="G1415" i="11"/>
  <c r="G1414" i="11"/>
  <c r="G1413" i="11"/>
  <c r="G1412" i="11"/>
  <c r="G1411" i="11"/>
  <c r="G1410" i="11"/>
  <c r="G1409" i="11"/>
  <c r="G1408" i="11"/>
  <c r="G1407" i="11"/>
  <c r="G1406" i="11"/>
  <c r="G1405" i="11"/>
  <c r="G1404" i="11"/>
  <c r="G1403" i="11"/>
  <c r="G1402" i="11"/>
  <c r="G1401" i="11"/>
  <c r="G1400" i="11"/>
  <c r="G1399" i="11"/>
  <c r="G1398" i="11"/>
  <c r="G1397" i="11"/>
  <c r="G1396" i="11"/>
  <c r="G1395" i="11"/>
  <c r="G1394" i="11"/>
  <c r="G1393" i="11"/>
  <c r="G1392" i="11"/>
  <c r="G1391" i="11"/>
  <c r="G1390" i="11"/>
  <c r="G1389" i="11"/>
  <c r="G1388" i="11"/>
  <c r="G1387" i="11"/>
  <c r="G1386" i="11"/>
  <c r="G1385" i="11"/>
  <c r="G1384" i="11"/>
  <c r="G1383" i="11"/>
  <c r="G1382" i="11"/>
  <c r="G1381" i="11"/>
  <c r="G1380" i="11"/>
  <c r="G1379" i="11"/>
  <c r="G1378" i="11"/>
  <c r="G1377" i="11"/>
  <c r="G1376" i="11"/>
  <c r="G1375" i="11"/>
  <c r="G1374" i="11"/>
  <c r="G1373" i="11"/>
  <c r="G1372" i="11"/>
  <c r="G1371" i="11"/>
  <c r="G1370" i="11"/>
  <c r="G1369" i="11"/>
  <c r="G1368" i="11"/>
  <c r="G1367" i="11"/>
  <c r="G1366" i="11"/>
  <c r="G1365" i="11"/>
  <c r="G1364" i="11"/>
  <c r="G1363" i="11"/>
  <c r="G1362" i="11"/>
  <c r="G1361" i="11"/>
  <c r="G1360" i="11"/>
  <c r="G1359" i="11"/>
  <c r="G1358" i="11"/>
  <c r="G1357" i="11"/>
  <c r="G1356" i="11"/>
  <c r="G1355" i="11"/>
  <c r="G1354" i="11"/>
  <c r="G1353" i="11"/>
  <c r="G1352" i="11"/>
  <c r="G1351" i="11"/>
  <c r="G1350" i="11"/>
  <c r="G1349" i="11"/>
  <c r="G1348" i="11"/>
  <c r="G1347" i="11"/>
  <c r="G1346" i="11"/>
  <c r="G1345" i="11"/>
  <c r="G1344" i="11"/>
  <c r="G1343" i="11"/>
  <c r="G1342" i="11"/>
  <c r="G1341" i="11"/>
  <c r="G1340" i="11"/>
  <c r="G1339" i="11"/>
  <c r="G1338" i="11"/>
  <c r="G1337" i="11"/>
  <c r="G1336" i="11"/>
  <c r="G1335" i="11"/>
  <c r="G1334" i="11"/>
  <c r="G1333" i="11"/>
  <c r="G1332" i="11"/>
  <c r="G1331" i="11"/>
  <c r="G1330" i="11"/>
  <c r="G1329" i="11"/>
  <c r="G1328" i="11"/>
  <c r="G1327" i="11"/>
  <c r="G1326" i="11"/>
  <c r="G1325" i="11"/>
  <c r="G1324" i="11"/>
  <c r="G1323" i="11"/>
  <c r="G1322" i="11"/>
  <c r="G1321" i="11"/>
  <c r="G1320" i="11"/>
  <c r="G1319" i="11"/>
  <c r="G1318" i="11"/>
  <c r="G1317" i="11"/>
  <c r="G1316" i="11"/>
  <c r="G1315" i="11"/>
  <c r="G1314" i="11"/>
  <c r="G1313" i="11"/>
  <c r="G1312" i="11"/>
  <c r="G1311" i="11"/>
  <c r="G1310" i="11"/>
  <c r="G1309" i="11"/>
  <c r="G1308" i="11"/>
  <c r="G1307" i="11"/>
  <c r="G1306" i="11"/>
  <c r="G1305" i="11"/>
  <c r="G1304" i="11"/>
  <c r="G1303" i="11"/>
  <c r="G1302" i="11"/>
  <c r="G1301" i="11"/>
  <c r="G1300" i="11"/>
  <c r="G1299" i="11"/>
  <c r="G1298" i="11"/>
  <c r="G1297" i="11"/>
  <c r="G1296" i="11"/>
  <c r="G1295" i="11"/>
  <c r="G1294" i="11"/>
  <c r="G1293" i="11"/>
  <c r="G1292" i="11"/>
  <c r="G1291" i="11"/>
  <c r="G1290" i="11"/>
  <c r="G1289" i="11"/>
  <c r="G1288" i="11"/>
  <c r="G1287" i="11"/>
  <c r="G1286" i="11"/>
  <c r="G1285" i="11"/>
  <c r="G1284" i="11"/>
  <c r="G1283" i="11"/>
  <c r="G1282" i="11"/>
  <c r="G1281" i="11"/>
  <c r="G1280" i="11"/>
  <c r="G1279" i="11"/>
  <c r="G1278" i="11"/>
  <c r="G1277" i="11"/>
  <c r="G1276" i="11"/>
  <c r="G1275" i="11"/>
  <c r="G1274" i="11"/>
  <c r="G1273" i="11"/>
  <c r="G1272" i="11"/>
  <c r="G1271" i="11"/>
  <c r="G1270" i="11"/>
  <c r="G1269" i="11"/>
  <c r="G1268" i="11"/>
  <c r="G1267" i="11"/>
  <c r="G1266" i="11"/>
  <c r="G1265" i="11"/>
  <c r="G1264" i="11"/>
  <c r="G1263" i="11"/>
  <c r="G1262" i="11"/>
  <c r="G1261" i="11"/>
  <c r="G1260" i="11"/>
  <c r="G1259" i="11"/>
  <c r="G1258" i="11"/>
  <c r="G1257" i="11"/>
  <c r="G1256" i="11"/>
  <c r="G1255" i="11"/>
  <c r="G1254" i="11"/>
  <c r="G1253" i="11"/>
  <c r="G1252" i="11"/>
  <c r="G1251" i="11"/>
  <c r="G1250" i="11"/>
  <c r="G1249" i="11"/>
  <c r="G1248" i="11"/>
  <c r="G1247" i="11"/>
  <c r="G1246" i="11"/>
  <c r="G1245" i="11"/>
  <c r="G1244" i="11"/>
  <c r="G1243" i="11"/>
  <c r="G1242" i="11"/>
  <c r="G1241" i="11"/>
  <c r="G1240" i="11"/>
  <c r="G1239" i="11"/>
  <c r="G1238" i="11"/>
  <c r="G1237" i="11"/>
  <c r="G1236" i="11"/>
  <c r="G1235" i="11"/>
  <c r="G1234" i="11"/>
  <c r="G1233" i="11"/>
  <c r="G1232" i="11"/>
  <c r="G1231" i="11"/>
  <c r="G1230" i="11"/>
  <c r="G1229" i="11"/>
  <c r="G1228" i="11"/>
  <c r="G1227" i="11"/>
  <c r="G1226" i="11"/>
  <c r="G1225" i="11"/>
  <c r="G1224" i="11"/>
  <c r="G1223" i="11"/>
  <c r="G1222" i="11"/>
  <c r="G1221" i="11"/>
  <c r="G1220" i="11"/>
  <c r="G1219" i="11"/>
  <c r="G1218" i="11"/>
  <c r="G1217" i="11"/>
  <c r="G1216" i="11"/>
  <c r="G1215" i="11"/>
  <c r="G1214" i="11"/>
  <c r="G1213" i="11"/>
  <c r="G1212" i="11"/>
  <c r="G1211" i="11"/>
  <c r="G1210" i="11"/>
  <c r="G1209" i="11"/>
  <c r="G1208" i="11"/>
  <c r="G1207" i="11"/>
  <c r="G1206" i="11"/>
  <c r="G1205" i="11"/>
  <c r="G1204" i="11"/>
  <c r="G1203" i="11"/>
  <c r="G1202" i="11"/>
  <c r="G1201" i="11"/>
  <c r="G1200" i="11"/>
  <c r="G1199" i="11"/>
  <c r="G1198" i="11"/>
  <c r="G1197" i="11"/>
  <c r="G1196" i="11"/>
  <c r="G1195" i="11"/>
  <c r="G1194" i="11"/>
  <c r="G1193" i="11"/>
  <c r="G1192" i="11"/>
  <c r="G1191" i="11"/>
  <c r="G1190" i="11"/>
  <c r="G1189" i="11"/>
  <c r="G1188" i="11"/>
  <c r="G1187" i="11"/>
  <c r="G1186" i="11"/>
  <c r="G1185" i="11"/>
  <c r="G1184" i="11"/>
  <c r="G1183" i="11"/>
  <c r="G1182" i="11"/>
  <c r="G1181" i="11"/>
  <c r="G1180" i="11"/>
  <c r="G1179" i="11"/>
  <c r="G1178" i="11"/>
  <c r="G1177" i="11"/>
  <c r="G1176" i="11"/>
  <c r="G1175" i="11"/>
  <c r="G1174" i="11"/>
  <c r="G1173" i="11"/>
  <c r="G1172" i="11"/>
  <c r="G1171" i="11"/>
  <c r="G1170" i="11"/>
  <c r="G1169" i="11"/>
  <c r="G1168" i="11"/>
  <c r="G1167" i="11"/>
  <c r="G1166" i="11"/>
  <c r="G1165" i="11"/>
  <c r="G1164" i="11"/>
  <c r="G1163" i="11"/>
  <c r="G1162" i="11"/>
  <c r="G1161" i="11"/>
  <c r="G1160" i="11"/>
  <c r="G1159" i="11"/>
  <c r="G1158" i="11"/>
  <c r="G1157" i="11"/>
  <c r="G1156" i="11"/>
  <c r="G1155" i="11"/>
  <c r="G1154" i="11"/>
  <c r="G1153" i="11"/>
  <c r="G1152" i="11"/>
  <c r="G1151" i="11"/>
  <c r="G1150" i="11"/>
  <c r="G1149" i="11"/>
  <c r="G1148" i="11"/>
  <c r="G1147" i="11"/>
  <c r="G1146" i="11"/>
  <c r="G1145" i="11"/>
  <c r="G1144" i="11"/>
  <c r="G1143" i="11"/>
  <c r="G1142" i="11"/>
  <c r="G1141" i="11"/>
  <c r="G1140" i="11"/>
  <c r="G1139" i="11"/>
  <c r="G1138" i="11"/>
  <c r="G1137" i="11"/>
  <c r="G1136" i="11"/>
  <c r="G1135" i="11"/>
  <c r="G1134" i="11"/>
  <c r="G1133" i="11"/>
  <c r="G1132" i="11"/>
  <c r="G1131" i="11"/>
  <c r="G1130" i="11"/>
  <c r="G1129" i="11"/>
  <c r="G1128" i="11"/>
  <c r="G1127" i="11"/>
  <c r="G1126" i="11"/>
  <c r="G1125" i="11"/>
  <c r="G1124" i="11"/>
  <c r="G1123" i="11"/>
  <c r="G1122" i="11"/>
  <c r="G1121" i="11"/>
  <c r="G1120" i="11"/>
  <c r="G1119" i="11"/>
  <c r="G1118" i="11"/>
  <c r="G1117" i="11"/>
  <c r="G1116" i="11"/>
  <c r="G1115" i="11"/>
  <c r="G1114" i="11"/>
  <c r="G1113" i="11"/>
  <c r="G1112" i="11"/>
  <c r="G1111" i="11"/>
  <c r="G1110" i="11"/>
  <c r="G1109" i="11"/>
  <c r="G1108" i="11"/>
  <c r="G1107" i="11"/>
  <c r="G1106" i="11"/>
  <c r="G1105" i="11"/>
  <c r="G1104" i="11"/>
  <c r="G1103" i="11"/>
  <c r="G1102" i="11"/>
  <c r="G1101" i="11"/>
  <c r="G1100" i="11"/>
  <c r="G1099" i="11"/>
  <c r="G1098" i="11"/>
  <c r="G1097" i="11"/>
  <c r="G1096" i="11"/>
  <c r="G1095" i="11"/>
  <c r="G1094" i="11"/>
  <c r="G1093" i="11"/>
  <c r="G1092" i="11"/>
  <c r="G1091" i="11"/>
  <c r="G1090" i="11"/>
  <c r="G1089" i="11"/>
  <c r="G1088" i="11"/>
  <c r="G1087" i="11"/>
  <c r="G1086" i="11"/>
  <c r="G1085" i="11"/>
  <c r="G1084" i="11"/>
  <c r="G1083" i="11"/>
  <c r="G1082" i="11"/>
  <c r="G1081" i="11"/>
  <c r="G1080" i="11"/>
  <c r="G1079" i="11"/>
  <c r="G1078" i="11"/>
  <c r="G1077" i="11"/>
  <c r="G1076" i="11"/>
  <c r="G1075" i="11"/>
  <c r="G1074" i="11"/>
  <c r="G1073" i="11"/>
  <c r="G1072" i="11"/>
  <c r="G1071" i="11"/>
  <c r="G1070" i="11"/>
  <c r="G1069" i="11"/>
  <c r="G1068" i="11"/>
  <c r="G1067" i="11"/>
  <c r="G1066" i="11"/>
  <c r="G1065" i="11"/>
  <c r="G1064" i="11"/>
  <c r="G1063" i="11"/>
  <c r="G1062" i="11"/>
  <c r="G1061" i="11"/>
  <c r="G1060" i="11"/>
  <c r="G1059" i="11"/>
  <c r="G1058" i="11"/>
  <c r="G1057" i="11"/>
  <c r="G1056" i="11"/>
  <c r="G1055" i="11"/>
  <c r="G1054" i="11"/>
  <c r="G1053" i="11"/>
  <c r="G1052" i="11"/>
  <c r="G1051" i="11"/>
  <c r="G1050" i="11"/>
  <c r="G1049" i="11"/>
  <c r="G1048" i="11"/>
  <c r="G1047" i="11"/>
  <c r="G1046" i="11"/>
  <c r="G1045" i="11"/>
  <c r="G1044" i="11"/>
  <c r="G1043" i="11"/>
  <c r="G1042" i="11"/>
  <c r="G1041" i="11"/>
  <c r="G1040" i="11"/>
  <c r="G1039" i="11"/>
  <c r="G1038" i="11"/>
  <c r="G1037" i="11"/>
  <c r="G1036" i="11"/>
  <c r="G1035" i="11"/>
  <c r="G1034" i="11"/>
  <c r="G1033" i="11"/>
  <c r="G1032" i="11"/>
  <c r="G1031" i="11"/>
  <c r="G1030" i="11"/>
  <c r="G1029" i="11"/>
  <c r="G1028" i="11"/>
  <c r="G1027" i="11"/>
  <c r="G1026" i="11"/>
  <c r="G1025" i="11"/>
  <c r="G1024" i="11"/>
  <c r="G1023" i="11"/>
  <c r="G1022" i="11"/>
  <c r="G1021" i="11"/>
  <c r="G1020" i="11"/>
  <c r="G1019" i="11"/>
  <c r="G1018" i="11"/>
  <c r="G1017" i="11"/>
  <c r="G1016" i="11"/>
  <c r="G1015" i="11"/>
  <c r="G1014" i="11"/>
  <c r="G1013" i="11"/>
  <c r="G1012" i="11"/>
  <c r="G1011" i="11"/>
  <c r="G1010" i="11"/>
  <c r="G1009" i="11"/>
  <c r="G1008" i="11"/>
  <c r="G1007" i="11"/>
  <c r="G1006" i="11"/>
  <c r="G1005" i="11"/>
  <c r="G1004" i="11"/>
  <c r="G1003" i="11"/>
  <c r="G1002" i="11"/>
  <c r="G1001" i="11"/>
  <c r="G1000" i="11"/>
  <c r="G999" i="11"/>
  <c r="G998" i="11"/>
  <c r="G997" i="11"/>
  <c r="G996" i="11"/>
  <c r="G995" i="11"/>
  <c r="G994" i="11"/>
  <c r="G993" i="11"/>
  <c r="G992" i="11"/>
  <c r="G991" i="11"/>
  <c r="G990" i="11"/>
  <c r="G989" i="11"/>
  <c r="G988" i="11"/>
  <c r="G987" i="11"/>
  <c r="G986" i="11"/>
  <c r="G985" i="11"/>
  <c r="G984" i="11"/>
  <c r="G983" i="11"/>
  <c r="G982" i="11"/>
  <c r="G981" i="11"/>
  <c r="G980" i="11"/>
  <c r="G979" i="11"/>
  <c r="G978" i="11"/>
  <c r="G977" i="11"/>
  <c r="G976" i="11"/>
  <c r="G975" i="11"/>
  <c r="G974" i="11"/>
  <c r="G973" i="11"/>
  <c r="G972" i="11"/>
  <c r="G971" i="11"/>
  <c r="G970" i="11"/>
  <c r="G969" i="11"/>
  <c r="G968" i="11"/>
  <c r="G967" i="11"/>
  <c r="G966" i="11"/>
  <c r="G965" i="11"/>
  <c r="G964" i="11"/>
  <c r="G963" i="11"/>
  <c r="G962" i="11"/>
  <c r="G961" i="11"/>
  <c r="G960" i="11"/>
  <c r="G959" i="11"/>
  <c r="G958" i="11"/>
  <c r="G957" i="11"/>
  <c r="G956" i="11"/>
  <c r="G955" i="11"/>
  <c r="G954" i="11"/>
  <c r="G953" i="11"/>
  <c r="G952" i="11"/>
  <c r="G951" i="11"/>
  <c r="G950" i="11"/>
  <c r="G949" i="11"/>
  <c r="G948" i="11"/>
  <c r="G947" i="11"/>
  <c r="G946" i="11"/>
  <c r="G945" i="11"/>
  <c r="G944" i="11"/>
  <c r="G943" i="11"/>
  <c r="G942" i="11"/>
  <c r="G941" i="11"/>
  <c r="G940" i="11"/>
  <c r="G939" i="11"/>
  <c r="G938" i="11"/>
  <c r="G937" i="11"/>
  <c r="G936" i="11"/>
  <c r="G935" i="11"/>
  <c r="G934" i="11"/>
  <c r="G933" i="11"/>
  <c r="G932" i="11"/>
  <c r="G931" i="11"/>
  <c r="G930" i="11"/>
  <c r="G929" i="11"/>
  <c r="G928" i="11"/>
  <c r="G927" i="11"/>
  <c r="G926" i="11"/>
  <c r="G925" i="11"/>
  <c r="G924" i="11"/>
  <c r="G923" i="11"/>
  <c r="G922" i="11"/>
  <c r="G921" i="11"/>
  <c r="G920" i="11"/>
  <c r="G919" i="11"/>
  <c r="G918" i="11"/>
  <c r="G917" i="11"/>
  <c r="G916" i="11"/>
  <c r="G915" i="11"/>
  <c r="G914" i="11"/>
  <c r="G913" i="11"/>
  <c r="G912" i="11"/>
  <c r="G911" i="11"/>
  <c r="G910" i="11"/>
  <c r="G909" i="11"/>
  <c r="G908" i="11"/>
  <c r="G907" i="11"/>
  <c r="G906" i="11"/>
  <c r="G905" i="11"/>
  <c r="G904" i="11"/>
  <c r="G903" i="11"/>
  <c r="G902" i="11"/>
  <c r="G901" i="11"/>
  <c r="G900" i="11"/>
  <c r="G899" i="11"/>
  <c r="G898" i="11"/>
  <c r="G897" i="11"/>
  <c r="G896" i="11"/>
  <c r="G895" i="11"/>
  <c r="G894" i="11"/>
  <c r="G893" i="11"/>
  <c r="G892" i="11"/>
  <c r="G891" i="11"/>
  <c r="G890" i="11"/>
  <c r="G889" i="11"/>
  <c r="G888" i="11"/>
  <c r="G887" i="11"/>
  <c r="G886" i="11"/>
  <c r="G885" i="11"/>
  <c r="G884" i="11"/>
  <c r="G883" i="11"/>
  <c r="G882" i="11"/>
  <c r="G881" i="11"/>
  <c r="G880" i="11"/>
  <c r="G879" i="11"/>
  <c r="G878" i="11"/>
  <c r="G877" i="11"/>
  <c r="G876" i="11"/>
  <c r="G875" i="11"/>
  <c r="G874" i="11"/>
  <c r="G873" i="11"/>
  <c r="G872" i="11"/>
  <c r="G871" i="11"/>
  <c r="G870" i="11"/>
  <c r="G869" i="11"/>
  <c r="G868" i="11"/>
  <c r="G867" i="11"/>
  <c r="G866" i="11"/>
  <c r="G865" i="11"/>
  <c r="G864" i="11"/>
  <c r="G863" i="11"/>
  <c r="G862" i="11"/>
  <c r="G861" i="11"/>
  <c r="G860" i="11"/>
  <c r="G859" i="11"/>
  <c r="G858" i="11"/>
  <c r="G857" i="11"/>
  <c r="G856" i="11"/>
  <c r="G855" i="11"/>
  <c r="G854" i="11"/>
  <c r="G853" i="11"/>
  <c r="G852" i="11"/>
  <c r="G851" i="11"/>
  <c r="G850" i="11"/>
  <c r="G849" i="11"/>
  <c r="G848" i="11"/>
  <c r="G847" i="11"/>
  <c r="G846" i="11"/>
  <c r="G845" i="11"/>
  <c r="G844" i="11"/>
  <c r="G843" i="11"/>
  <c r="G842" i="11"/>
  <c r="G841" i="11"/>
  <c r="G840" i="11"/>
  <c r="G839" i="11"/>
  <c r="G838" i="11"/>
  <c r="G837" i="11"/>
  <c r="G836" i="11"/>
  <c r="G835" i="11"/>
  <c r="G834" i="11"/>
  <c r="G833" i="11"/>
  <c r="G832" i="11"/>
  <c r="G831" i="11"/>
  <c r="G830" i="11"/>
  <c r="G829" i="11"/>
  <c r="G828" i="11"/>
  <c r="G827" i="11"/>
  <c r="G826" i="11"/>
  <c r="G825" i="11"/>
  <c r="G824" i="11"/>
  <c r="G823" i="11"/>
  <c r="G822" i="11"/>
  <c r="G821" i="11"/>
  <c r="G820" i="11"/>
  <c r="G819" i="11"/>
  <c r="G818" i="11"/>
  <c r="G817" i="11"/>
  <c r="G816" i="11"/>
  <c r="G815" i="11"/>
  <c r="G814" i="11"/>
  <c r="G813" i="11"/>
  <c r="G812" i="11"/>
  <c r="G811" i="11"/>
  <c r="G810" i="11"/>
  <c r="G809" i="11"/>
  <c r="G808" i="11"/>
  <c r="G807" i="11"/>
  <c r="G806" i="11"/>
  <c r="G805" i="11"/>
  <c r="G804" i="11"/>
  <c r="G803" i="11"/>
  <c r="G802" i="11"/>
  <c r="G801" i="11"/>
  <c r="G800" i="11"/>
  <c r="G799" i="11"/>
  <c r="G798" i="11"/>
  <c r="G797" i="11"/>
  <c r="G796" i="11"/>
  <c r="G795" i="11"/>
  <c r="G794" i="11"/>
  <c r="G793" i="11"/>
  <c r="G792" i="11"/>
  <c r="G791" i="11"/>
  <c r="G790" i="11"/>
  <c r="G789" i="11"/>
  <c r="G788" i="11"/>
  <c r="G787" i="11"/>
  <c r="G786" i="11"/>
  <c r="G785" i="11"/>
  <c r="G784" i="11"/>
  <c r="G783" i="11"/>
  <c r="G782" i="11"/>
  <c r="G781" i="11"/>
  <c r="G780" i="11"/>
  <c r="G779" i="11"/>
  <c r="G778" i="11"/>
  <c r="G777" i="11"/>
  <c r="G776" i="11"/>
  <c r="G775" i="11"/>
  <c r="G774" i="11"/>
  <c r="G773" i="11"/>
  <c r="G772" i="11"/>
  <c r="G771" i="11"/>
  <c r="G770" i="11"/>
  <c r="G769" i="11"/>
  <c r="G768" i="11"/>
  <c r="G767" i="11"/>
  <c r="G766" i="11"/>
  <c r="G765" i="11"/>
  <c r="G764" i="11"/>
  <c r="G763" i="11"/>
  <c r="G762" i="11"/>
  <c r="G761" i="11"/>
  <c r="G760" i="11"/>
  <c r="G759" i="11"/>
  <c r="G758" i="11"/>
  <c r="G757" i="11"/>
  <c r="G756" i="11"/>
  <c r="G755" i="11"/>
  <c r="G754" i="11"/>
  <c r="G753" i="11"/>
  <c r="G752" i="11"/>
  <c r="G751" i="11"/>
  <c r="G750" i="11"/>
  <c r="G749" i="11"/>
  <c r="G748" i="11"/>
  <c r="G747" i="11"/>
  <c r="G746" i="11"/>
  <c r="G745" i="11"/>
  <c r="G744" i="11"/>
  <c r="G743" i="11"/>
  <c r="G742" i="11"/>
  <c r="G741" i="11"/>
  <c r="G740" i="11"/>
  <c r="G739" i="11"/>
  <c r="G738" i="11"/>
  <c r="G737" i="11"/>
  <c r="G736" i="11"/>
  <c r="G735" i="11"/>
  <c r="G734" i="11"/>
  <c r="G733" i="11"/>
  <c r="G732" i="11"/>
  <c r="G731" i="11"/>
  <c r="G730" i="11"/>
  <c r="G729" i="11"/>
  <c r="G728" i="11"/>
  <c r="G727" i="11"/>
  <c r="G726" i="11"/>
  <c r="G725" i="11"/>
  <c r="G724" i="11"/>
  <c r="G723" i="11"/>
  <c r="G722" i="11"/>
  <c r="G721" i="11"/>
  <c r="G720" i="11"/>
  <c r="G719" i="11"/>
  <c r="G718" i="11"/>
  <c r="G717" i="11"/>
  <c r="G716" i="11"/>
  <c r="G715" i="11"/>
  <c r="G714" i="11"/>
  <c r="G713" i="11"/>
  <c r="G712" i="11"/>
  <c r="G711" i="11"/>
  <c r="G710" i="11"/>
  <c r="G709" i="11"/>
  <c r="G708" i="11"/>
  <c r="G707" i="11"/>
  <c r="G706" i="11"/>
  <c r="G705" i="11"/>
  <c r="G704" i="11"/>
  <c r="G703" i="11"/>
  <c r="G702" i="11"/>
  <c r="G701" i="11"/>
  <c r="G700" i="11"/>
  <c r="G699" i="11"/>
  <c r="G698" i="11"/>
  <c r="G697" i="11"/>
  <c r="G696" i="11"/>
  <c r="G695" i="11"/>
  <c r="G694" i="11"/>
  <c r="G693" i="11"/>
  <c r="G692" i="11"/>
  <c r="G691" i="11"/>
  <c r="G690" i="11"/>
  <c r="G689" i="11"/>
  <c r="G688" i="11"/>
  <c r="G687" i="11"/>
  <c r="G686" i="11"/>
  <c r="G685" i="11"/>
  <c r="G684" i="11"/>
  <c r="G683" i="11"/>
  <c r="G682" i="11"/>
  <c r="G681" i="11"/>
  <c r="G680" i="11"/>
  <c r="G679" i="11"/>
  <c r="G678" i="11"/>
  <c r="G677" i="11"/>
  <c r="G676" i="11"/>
  <c r="G675" i="11"/>
  <c r="G674" i="11"/>
  <c r="G673" i="11"/>
  <c r="G672" i="11"/>
  <c r="G671" i="11"/>
  <c r="G670" i="11"/>
  <c r="G669" i="11"/>
  <c r="G668" i="11"/>
  <c r="G667" i="11"/>
  <c r="G666" i="11"/>
  <c r="G665" i="11"/>
  <c r="G664" i="11"/>
  <c r="G663" i="11"/>
  <c r="G662" i="11"/>
  <c r="G661" i="11"/>
  <c r="G660" i="11"/>
  <c r="G659" i="11"/>
  <c r="G658" i="11"/>
  <c r="G657" i="11"/>
  <c r="G656" i="11"/>
  <c r="G655" i="11"/>
  <c r="G654" i="11"/>
  <c r="G653" i="11"/>
  <c r="G652" i="11"/>
  <c r="G651" i="11"/>
  <c r="G650" i="11"/>
  <c r="G649" i="11"/>
  <c r="G648" i="11"/>
  <c r="G647" i="11"/>
  <c r="G646" i="11"/>
  <c r="G645" i="11"/>
  <c r="G644" i="11"/>
  <c r="G643" i="11"/>
  <c r="G642" i="11"/>
  <c r="G641" i="11"/>
  <c r="G640" i="11"/>
  <c r="G639" i="11"/>
  <c r="G638" i="11"/>
  <c r="G637" i="11"/>
  <c r="G636" i="11"/>
  <c r="G635" i="11"/>
  <c r="G634" i="11"/>
  <c r="G633" i="11"/>
  <c r="G632" i="11"/>
  <c r="G631" i="11"/>
  <c r="G630" i="11"/>
  <c r="G629" i="11"/>
  <c r="G628" i="11"/>
  <c r="G627" i="11"/>
  <c r="G626" i="11"/>
  <c r="G625" i="11"/>
  <c r="G624" i="11"/>
  <c r="G623" i="11"/>
  <c r="G622" i="11"/>
  <c r="G621" i="11"/>
  <c r="G620" i="11"/>
  <c r="G619" i="11"/>
  <c r="G618" i="11"/>
  <c r="G617" i="11"/>
  <c r="G616" i="11"/>
  <c r="G615" i="11"/>
  <c r="G614" i="11"/>
  <c r="G613" i="11"/>
  <c r="G612" i="11"/>
  <c r="G611" i="11"/>
  <c r="G610" i="11"/>
  <c r="G609" i="11"/>
  <c r="G608" i="11"/>
  <c r="G607" i="11"/>
  <c r="G606" i="11"/>
  <c r="G605" i="11"/>
  <c r="G604" i="11"/>
  <c r="G603" i="11"/>
  <c r="G602" i="11"/>
  <c r="G601" i="11"/>
  <c r="G600" i="11"/>
  <c r="G599" i="11"/>
  <c r="G598" i="11"/>
  <c r="G597" i="11"/>
  <c r="G596" i="11"/>
  <c r="G595" i="11"/>
  <c r="G594" i="11"/>
  <c r="G593" i="11"/>
  <c r="G592" i="11"/>
  <c r="G591" i="11"/>
  <c r="G590" i="11"/>
  <c r="G589" i="11"/>
  <c r="G588" i="11"/>
  <c r="G587" i="11"/>
  <c r="G586" i="11"/>
  <c r="G585" i="11"/>
  <c r="G584" i="11"/>
  <c r="G583" i="11"/>
  <c r="G582" i="11"/>
  <c r="G581" i="11"/>
  <c r="G580" i="11"/>
  <c r="G579" i="11"/>
  <c r="G578" i="11"/>
  <c r="G577" i="11"/>
  <c r="G576" i="11"/>
  <c r="G575" i="11"/>
  <c r="G574" i="11"/>
  <c r="G573" i="11"/>
  <c r="G572" i="11"/>
  <c r="G571" i="11"/>
  <c r="G570" i="11"/>
  <c r="G569" i="11"/>
  <c r="G568" i="11"/>
  <c r="G567" i="11"/>
  <c r="G566" i="11"/>
  <c r="G565" i="11"/>
  <c r="G564" i="11"/>
  <c r="G563" i="11"/>
  <c r="G562" i="11"/>
  <c r="G561" i="11"/>
  <c r="G560" i="11"/>
  <c r="G559" i="11"/>
  <c r="G558" i="11"/>
  <c r="G557" i="11"/>
  <c r="G556" i="11"/>
  <c r="G555" i="11"/>
  <c r="G554" i="11"/>
  <c r="G553" i="11"/>
  <c r="G552" i="11"/>
  <c r="G551" i="11"/>
  <c r="G550" i="11"/>
  <c r="G549" i="11"/>
  <c r="G548" i="11"/>
  <c r="G547" i="11"/>
  <c r="G546" i="11"/>
  <c r="G545" i="11"/>
  <c r="G544" i="11"/>
  <c r="G543" i="11"/>
  <c r="G542" i="11"/>
  <c r="G541" i="11"/>
  <c r="G540" i="11"/>
  <c r="G539" i="11"/>
  <c r="G538" i="11"/>
  <c r="G537" i="11"/>
  <c r="G536" i="11"/>
  <c r="G535" i="11"/>
  <c r="G534" i="11"/>
  <c r="G533" i="11"/>
  <c r="G532" i="11"/>
  <c r="G531" i="11"/>
  <c r="G530" i="11"/>
  <c r="G529" i="11"/>
  <c r="G528" i="11"/>
  <c r="G527" i="11"/>
  <c r="G526" i="11"/>
  <c r="G525" i="11"/>
  <c r="G524" i="11"/>
  <c r="G523" i="11"/>
  <c r="G522" i="11"/>
  <c r="G521" i="11"/>
  <c r="G520" i="11"/>
  <c r="G519" i="11"/>
  <c r="G518" i="11"/>
  <c r="G517" i="11"/>
  <c r="G516" i="11"/>
  <c r="G515" i="11"/>
  <c r="G514" i="11"/>
  <c r="G513" i="11"/>
  <c r="G512" i="11"/>
  <c r="G511" i="11"/>
  <c r="G510" i="11"/>
  <c r="G509" i="11"/>
  <c r="G508" i="11"/>
  <c r="G507" i="11"/>
  <c r="G506" i="11"/>
  <c r="G505" i="11"/>
  <c r="G504" i="11"/>
  <c r="G503" i="11"/>
  <c r="G502" i="11"/>
  <c r="G501" i="11"/>
  <c r="G500" i="11"/>
  <c r="G499" i="11"/>
  <c r="G498" i="11"/>
  <c r="G497" i="11"/>
  <c r="G496" i="11"/>
  <c r="G495" i="11"/>
  <c r="G494" i="11"/>
  <c r="G493" i="11"/>
  <c r="G492" i="11"/>
  <c r="G491" i="11"/>
  <c r="G490" i="11"/>
  <c r="G489" i="11"/>
  <c r="G488" i="11"/>
  <c r="G487" i="11"/>
  <c r="G486" i="11"/>
  <c r="G485" i="11"/>
  <c r="G484" i="11"/>
  <c r="G483" i="11"/>
  <c r="G482" i="11"/>
  <c r="G481" i="11"/>
  <c r="G480" i="11"/>
  <c r="G479" i="11"/>
  <c r="G478" i="11"/>
  <c r="G477" i="11"/>
  <c r="G476" i="11"/>
  <c r="G475" i="11"/>
  <c r="G474" i="11"/>
  <c r="G473" i="11"/>
  <c r="G472" i="11"/>
  <c r="G471" i="11"/>
  <c r="G470" i="11"/>
  <c r="G469" i="11"/>
  <c r="G468" i="11"/>
  <c r="G467" i="11"/>
  <c r="G466" i="11"/>
  <c r="G465" i="11"/>
  <c r="G464" i="11"/>
  <c r="G463" i="11"/>
  <c r="G462" i="11"/>
  <c r="G461" i="11"/>
  <c r="G460" i="11"/>
  <c r="G459" i="11"/>
  <c r="G458" i="11"/>
  <c r="G457" i="11"/>
  <c r="G456" i="11"/>
  <c r="G455" i="11"/>
  <c r="G454" i="11"/>
  <c r="G453" i="11"/>
  <c r="G452" i="11"/>
  <c r="G451" i="11"/>
  <c r="G450" i="11"/>
  <c r="G449" i="11"/>
  <c r="G448" i="11"/>
  <c r="G447" i="11"/>
  <c r="G446" i="11"/>
  <c r="G445" i="11"/>
  <c r="G444" i="11"/>
  <c r="G443" i="11"/>
  <c r="G442" i="11"/>
  <c r="G441" i="11"/>
  <c r="G440" i="11"/>
  <c r="G439" i="11"/>
  <c r="G438" i="11"/>
  <c r="G437" i="11"/>
  <c r="G436" i="11"/>
  <c r="G435" i="11"/>
  <c r="G434" i="11"/>
  <c r="G433" i="11"/>
  <c r="G432" i="11"/>
  <c r="G431" i="11"/>
  <c r="G430" i="11"/>
  <c r="G429" i="11"/>
  <c r="G428" i="11"/>
  <c r="G427" i="11"/>
  <c r="G426" i="11"/>
  <c r="G425" i="11"/>
  <c r="G424" i="11"/>
  <c r="G423" i="11"/>
  <c r="G422" i="11"/>
  <c r="G421" i="11"/>
  <c r="G420" i="11"/>
  <c r="G419" i="11"/>
  <c r="G418" i="11"/>
  <c r="G417" i="11"/>
  <c r="G416" i="11"/>
  <c r="G415" i="11"/>
  <c r="G414" i="11"/>
  <c r="G413" i="11"/>
  <c r="G412" i="11"/>
  <c r="G411" i="11"/>
  <c r="G410" i="11"/>
  <c r="G409" i="11"/>
  <c r="G408" i="11"/>
  <c r="G407" i="11"/>
  <c r="G406" i="11"/>
  <c r="G405" i="11"/>
  <c r="G404" i="11"/>
  <c r="G403" i="11"/>
  <c r="G402" i="11"/>
  <c r="G401" i="11"/>
  <c r="G400" i="11"/>
  <c r="G399" i="11"/>
  <c r="G398" i="11"/>
  <c r="G397" i="11"/>
  <c r="G396" i="11"/>
  <c r="G395" i="11"/>
  <c r="G394" i="11"/>
  <c r="G393" i="11"/>
  <c r="G392" i="11"/>
  <c r="G391" i="11"/>
  <c r="G390" i="11"/>
  <c r="G389" i="11"/>
  <c r="G388" i="11"/>
  <c r="G387" i="11"/>
  <c r="G386" i="11"/>
  <c r="G385" i="11"/>
  <c r="G384" i="11"/>
  <c r="G383" i="11"/>
  <c r="G382" i="11"/>
  <c r="G381" i="11"/>
  <c r="G380" i="11"/>
  <c r="G379" i="11"/>
  <c r="G378" i="11"/>
  <c r="G377" i="11"/>
  <c r="G376" i="11"/>
  <c r="G375" i="11"/>
  <c r="G374" i="11"/>
  <c r="G373" i="11"/>
  <c r="G372" i="11"/>
  <c r="G371" i="11"/>
  <c r="G370" i="11"/>
  <c r="G369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5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3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319" i="11"/>
  <c r="G318" i="11"/>
  <c r="G317" i="11"/>
  <c r="G316" i="11"/>
  <c r="G315" i="11"/>
  <c r="G314" i="11"/>
  <c r="G313" i="11"/>
  <c r="G312" i="11"/>
  <c r="G311" i="11"/>
  <c r="G310" i="11"/>
  <c r="G309" i="11"/>
  <c r="G308" i="11"/>
  <c r="G307" i="11"/>
  <c r="G306" i="11"/>
  <c r="G305" i="11"/>
  <c r="G304" i="11"/>
  <c r="G303" i="11"/>
  <c r="G302" i="11"/>
  <c r="G301" i="11"/>
  <c r="G300" i="11"/>
  <c r="G299" i="11"/>
  <c r="G298" i="11"/>
  <c r="G297" i="11"/>
  <c r="G296" i="11"/>
  <c r="G295" i="11"/>
  <c r="G294" i="11"/>
  <c r="G293" i="11"/>
  <c r="G292" i="11"/>
  <c r="G291" i="11"/>
  <c r="G290" i="11"/>
  <c r="G289" i="11"/>
  <c r="G288" i="11"/>
  <c r="G287" i="11"/>
  <c r="G286" i="11"/>
  <c r="G285" i="11"/>
  <c r="G284" i="11"/>
  <c r="G283" i="11"/>
  <c r="G282" i="11"/>
  <c r="G281" i="11"/>
  <c r="G280" i="11"/>
  <c r="G279" i="11"/>
  <c r="G278" i="11"/>
  <c r="G277" i="11"/>
  <c r="G276" i="11"/>
  <c r="G275" i="11"/>
  <c r="G274" i="11"/>
  <c r="G273" i="11"/>
  <c r="G272" i="11"/>
  <c r="G271" i="11"/>
  <c r="G270" i="11"/>
  <c r="G269" i="11"/>
  <c r="G268" i="11"/>
  <c r="G267" i="11"/>
  <c r="G266" i="11"/>
  <c r="G265" i="11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F3200" i="11"/>
  <c r="F3199" i="11"/>
  <c r="F3198" i="11"/>
  <c r="F3197" i="11"/>
  <c r="F3196" i="11"/>
  <c r="F3195" i="11"/>
  <c r="F3194" i="11"/>
  <c r="F3193" i="11"/>
  <c r="F3192" i="11"/>
  <c r="F3191" i="11"/>
  <c r="F3190" i="11"/>
  <c r="F3189" i="11"/>
  <c r="F3188" i="11"/>
  <c r="F3187" i="11"/>
  <c r="F3186" i="11"/>
  <c r="F3185" i="11"/>
  <c r="F3184" i="11"/>
  <c r="F3183" i="11"/>
  <c r="F3182" i="11"/>
  <c r="F3181" i="11"/>
  <c r="F3180" i="11"/>
  <c r="F3179" i="11"/>
  <c r="F3178" i="11"/>
  <c r="F3177" i="11"/>
  <c r="F3176" i="11"/>
  <c r="F3175" i="11"/>
  <c r="F3174" i="11"/>
  <c r="F3173" i="11"/>
  <c r="F3172" i="11"/>
  <c r="F3171" i="11"/>
  <c r="F3170" i="11"/>
  <c r="F3169" i="11"/>
  <c r="F3168" i="11"/>
  <c r="F3167" i="11"/>
  <c r="F3166" i="11"/>
  <c r="F3165" i="11"/>
  <c r="F3164" i="11"/>
  <c r="F3163" i="11"/>
  <c r="F3162" i="11"/>
  <c r="F3161" i="11"/>
  <c r="F3160" i="11"/>
  <c r="F3159" i="11"/>
  <c r="F3158" i="11"/>
  <c r="F3157" i="11"/>
  <c r="F3156" i="11"/>
  <c r="F3155" i="11"/>
  <c r="F3154" i="11"/>
  <c r="F3153" i="11"/>
  <c r="F3152" i="11"/>
  <c r="F3151" i="11"/>
  <c r="F3150" i="11"/>
  <c r="F3149" i="11"/>
  <c r="F3148" i="11"/>
  <c r="F3147" i="11"/>
  <c r="F3146" i="11"/>
  <c r="F3145" i="11"/>
  <c r="F3144" i="11"/>
  <c r="F3143" i="11"/>
  <c r="F3142" i="11"/>
  <c r="F3141" i="11"/>
  <c r="F3140" i="11"/>
  <c r="F3139" i="11"/>
  <c r="F3138" i="11"/>
  <c r="F3137" i="11"/>
  <c r="F3136" i="11"/>
  <c r="F3135" i="11"/>
  <c r="F3134" i="11"/>
  <c r="F3133" i="11"/>
  <c r="F3132" i="11"/>
  <c r="F3131" i="11"/>
  <c r="F3130" i="11"/>
  <c r="F3129" i="11"/>
  <c r="F3128" i="11"/>
  <c r="F3127" i="11"/>
  <c r="F3126" i="11"/>
  <c r="F3125" i="11"/>
  <c r="F3124" i="11"/>
  <c r="F3123" i="11"/>
  <c r="F3122" i="11"/>
  <c r="F3121" i="11"/>
  <c r="F3120" i="11"/>
  <c r="F3119" i="11"/>
  <c r="F3118" i="11"/>
  <c r="F3117" i="11"/>
  <c r="F3116" i="11"/>
  <c r="F3115" i="11"/>
  <c r="F3114" i="11"/>
  <c r="F3113" i="11"/>
  <c r="F3112" i="11"/>
  <c r="F3111" i="11"/>
  <c r="F3110" i="11"/>
  <c r="F3109" i="11"/>
  <c r="F3108" i="11"/>
  <c r="F3107" i="11"/>
  <c r="F3106" i="11"/>
  <c r="F3105" i="11"/>
  <c r="F3104" i="11"/>
  <c r="F3103" i="11"/>
  <c r="F3102" i="11"/>
  <c r="F3101" i="11"/>
  <c r="F3100" i="11"/>
  <c r="F3099" i="11"/>
  <c r="F3098" i="11"/>
  <c r="F3097" i="11"/>
  <c r="F3096" i="11"/>
  <c r="F3095" i="11"/>
  <c r="F3094" i="11"/>
  <c r="F3093" i="11"/>
  <c r="F3092" i="11"/>
  <c r="F3091" i="11"/>
  <c r="F3090" i="11"/>
  <c r="F3089" i="11"/>
  <c r="F3088" i="11"/>
  <c r="F3087" i="11"/>
  <c r="F3086" i="11"/>
  <c r="F3085" i="11"/>
  <c r="F3084" i="11"/>
  <c r="F3083" i="11"/>
  <c r="F3082" i="11"/>
  <c r="F3081" i="11"/>
  <c r="F3080" i="11"/>
  <c r="F3079" i="11"/>
  <c r="F3078" i="11"/>
  <c r="F3077" i="11"/>
  <c r="F3076" i="11"/>
  <c r="F3075" i="11"/>
  <c r="F3074" i="11"/>
  <c r="F3073" i="11"/>
  <c r="F3072" i="11"/>
  <c r="F3071" i="11"/>
  <c r="F3070" i="11"/>
  <c r="F3069" i="11"/>
  <c r="F3068" i="11"/>
  <c r="F3067" i="11"/>
  <c r="F3066" i="11"/>
  <c r="F3065" i="11"/>
  <c r="F3064" i="11"/>
  <c r="F3063" i="11"/>
  <c r="F3062" i="11"/>
  <c r="F3061" i="11"/>
  <c r="F3060" i="11"/>
  <c r="F3059" i="11"/>
  <c r="F3058" i="11"/>
  <c r="F3057" i="11"/>
  <c r="F3056" i="11"/>
  <c r="F3055" i="11"/>
  <c r="F3054" i="11"/>
  <c r="F3053" i="11"/>
  <c r="F3052" i="11"/>
  <c r="F3051" i="11"/>
  <c r="F3050" i="11"/>
  <c r="F3049" i="11"/>
  <c r="F3048" i="11"/>
  <c r="F3047" i="11"/>
  <c r="F3046" i="11"/>
  <c r="F3045" i="11"/>
  <c r="F3044" i="11"/>
  <c r="F3043" i="11"/>
  <c r="F3042" i="11"/>
  <c r="F3041" i="11"/>
  <c r="F3040" i="11"/>
  <c r="F3039" i="11"/>
  <c r="F3038" i="11"/>
  <c r="F3037" i="11"/>
  <c r="F3036" i="11"/>
  <c r="F3035" i="11"/>
  <c r="F3034" i="11"/>
  <c r="F3033" i="11"/>
  <c r="F3032" i="11"/>
  <c r="F3031" i="11"/>
  <c r="F3030" i="11"/>
  <c r="F3029" i="11"/>
  <c r="F3028" i="11"/>
  <c r="F3027" i="11"/>
  <c r="F3026" i="11"/>
  <c r="F3025" i="11"/>
  <c r="F3024" i="11"/>
  <c r="F3023" i="11"/>
  <c r="F3022" i="11"/>
  <c r="F3021" i="11"/>
  <c r="F3020" i="11"/>
  <c r="F3019" i="11"/>
  <c r="F3018" i="11"/>
  <c r="F3017" i="11"/>
  <c r="F3016" i="11"/>
  <c r="F3015" i="11"/>
  <c r="F3014" i="11"/>
  <c r="F3013" i="11"/>
  <c r="F3012" i="11"/>
  <c r="F3011" i="11"/>
  <c r="F3010" i="11"/>
  <c r="F3009" i="11"/>
  <c r="F3008" i="11"/>
  <c r="F3007" i="11"/>
  <c r="F3006" i="11"/>
  <c r="F3005" i="11"/>
  <c r="F3004" i="11"/>
  <c r="F3003" i="11"/>
  <c r="F3002" i="11"/>
  <c r="F3001" i="11"/>
  <c r="F3000" i="11"/>
  <c r="F2999" i="11"/>
  <c r="F2998" i="11"/>
  <c r="F2997" i="11"/>
  <c r="F2996" i="11"/>
  <c r="F2995" i="11"/>
  <c r="F2994" i="11"/>
  <c r="F2993" i="11"/>
  <c r="F2992" i="11"/>
  <c r="F2991" i="11"/>
  <c r="F2990" i="11"/>
  <c r="F2989" i="11"/>
  <c r="F2988" i="11"/>
  <c r="F2987" i="11"/>
  <c r="F2986" i="11"/>
  <c r="F2985" i="11"/>
  <c r="F2984" i="11"/>
  <c r="F2983" i="11"/>
  <c r="F2982" i="11"/>
  <c r="F2981" i="11"/>
  <c r="F2980" i="11"/>
  <c r="F2979" i="11"/>
  <c r="F2978" i="11"/>
  <c r="F2977" i="11"/>
  <c r="F2976" i="11"/>
  <c r="F2975" i="11"/>
  <c r="F2974" i="11"/>
  <c r="F2973" i="11"/>
  <c r="F2972" i="11"/>
  <c r="F2971" i="11"/>
  <c r="F2970" i="11"/>
  <c r="F2969" i="11"/>
  <c r="F2968" i="11"/>
  <c r="F2967" i="11"/>
  <c r="F2966" i="11"/>
  <c r="F2965" i="11"/>
  <c r="F2964" i="11"/>
  <c r="F2963" i="11"/>
  <c r="F2962" i="11"/>
  <c r="F2961" i="11"/>
  <c r="F2960" i="11"/>
  <c r="F2959" i="11"/>
  <c r="F2958" i="11"/>
  <c r="F2957" i="11"/>
  <c r="F2956" i="11"/>
  <c r="F2955" i="11"/>
  <c r="F2954" i="11"/>
  <c r="F2953" i="11"/>
  <c r="F2952" i="11"/>
  <c r="F2951" i="11"/>
  <c r="F2950" i="11"/>
  <c r="F2949" i="11"/>
  <c r="F2948" i="11"/>
  <c r="F2947" i="11"/>
  <c r="F2946" i="11"/>
  <c r="F2945" i="11"/>
  <c r="F2944" i="11"/>
  <c r="F2943" i="11"/>
  <c r="F2942" i="11"/>
  <c r="F2941" i="11"/>
  <c r="F2940" i="11"/>
  <c r="F2939" i="11"/>
  <c r="F2938" i="11"/>
  <c r="F2937" i="11"/>
  <c r="F2936" i="11"/>
  <c r="F2935" i="11"/>
  <c r="F2934" i="11"/>
  <c r="F2933" i="11"/>
  <c r="F2932" i="11"/>
  <c r="F2931" i="11"/>
  <c r="F2930" i="11"/>
  <c r="F2929" i="11"/>
  <c r="F2928" i="11"/>
  <c r="F2927" i="11"/>
  <c r="F2926" i="11"/>
  <c r="F2925" i="11"/>
  <c r="F2924" i="11"/>
  <c r="F2923" i="11"/>
  <c r="F2922" i="11"/>
  <c r="F2921" i="11"/>
  <c r="F2920" i="11"/>
  <c r="F2919" i="11"/>
  <c r="F2918" i="11"/>
  <c r="F2917" i="11"/>
  <c r="F2916" i="11"/>
  <c r="F2915" i="11"/>
  <c r="F2914" i="11"/>
  <c r="F2913" i="11"/>
  <c r="F2912" i="11"/>
  <c r="F2911" i="11"/>
  <c r="F2910" i="11"/>
  <c r="F2909" i="11"/>
  <c r="F2908" i="11"/>
  <c r="F2907" i="11"/>
  <c r="F2906" i="11"/>
  <c r="F2905" i="11"/>
  <c r="F2904" i="11"/>
  <c r="F2903" i="11"/>
  <c r="F2902" i="11"/>
  <c r="F2901" i="11"/>
  <c r="F2900" i="11"/>
  <c r="F2899" i="11"/>
  <c r="F2898" i="11"/>
  <c r="F2897" i="11"/>
  <c r="F2896" i="11"/>
  <c r="F2895" i="11"/>
  <c r="F2894" i="11"/>
  <c r="F2893" i="11"/>
  <c r="F2892" i="11"/>
  <c r="F2891" i="11"/>
  <c r="F2890" i="11"/>
  <c r="F2889" i="11"/>
  <c r="F2888" i="11"/>
  <c r="F2887" i="11"/>
  <c r="F2886" i="11"/>
  <c r="F2885" i="11"/>
  <c r="F2884" i="11"/>
  <c r="F2883" i="11"/>
  <c r="F2882" i="11"/>
  <c r="F2881" i="11"/>
  <c r="F2880" i="11"/>
  <c r="F2879" i="11"/>
  <c r="F2878" i="11"/>
  <c r="F2877" i="11"/>
  <c r="F2876" i="11"/>
  <c r="F2875" i="11"/>
  <c r="F2874" i="11"/>
  <c r="F2873" i="11"/>
  <c r="F2872" i="11"/>
  <c r="F2871" i="11"/>
  <c r="F2870" i="11"/>
  <c r="F2869" i="11"/>
  <c r="F2868" i="11"/>
  <c r="F2867" i="11"/>
  <c r="F2866" i="11"/>
  <c r="F2865" i="11"/>
  <c r="F2864" i="11"/>
  <c r="F2863" i="11"/>
  <c r="F2862" i="11"/>
  <c r="F2861" i="11"/>
  <c r="F2860" i="11"/>
  <c r="F2859" i="11"/>
  <c r="F2858" i="11"/>
  <c r="F2857" i="11"/>
  <c r="F2856" i="11"/>
  <c r="F2855" i="11"/>
  <c r="F2854" i="11"/>
  <c r="F2853" i="11"/>
  <c r="F2852" i="11"/>
  <c r="F2851" i="11"/>
  <c r="F2850" i="11"/>
  <c r="F2849" i="11"/>
  <c r="F2848" i="11"/>
  <c r="F2847" i="11"/>
  <c r="F2846" i="11"/>
  <c r="F2845" i="11"/>
  <c r="F2844" i="11"/>
  <c r="F2843" i="11"/>
  <c r="F2842" i="11"/>
  <c r="F2841" i="11"/>
  <c r="F2840" i="11"/>
  <c r="F2839" i="11"/>
  <c r="F2838" i="11"/>
  <c r="F2837" i="11"/>
  <c r="F2836" i="11"/>
  <c r="F2835" i="11"/>
  <c r="F2834" i="11"/>
  <c r="F2833" i="11"/>
  <c r="F2832" i="11"/>
  <c r="F2831" i="11"/>
  <c r="F2830" i="11"/>
  <c r="F2829" i="11"/>
  <c r="F2828" i="11"/>
  <c r="F2827" i="11"/>
  <c r="F2826" i="11"/>
  <c r="F2825" i="11"/>
  <c r="F2824" i="11"/>
  <c r="F2823" i="11"/>
  <c r="F2822" i="11"/>
  <c r="F2821" i="11"/>
  <c r="F2820" i="11"/>
  <c r="F2819" i="11"/>
  <c r="F2818" i="11"/>
  <c r="F2817" i="11"/>
  <c r="F2816" i="11"/>
  <c r="F2815" i="11"/>
  <c r="F2814" i="11"/>
  <c r="F2813" i="11"/>
  <c r="F2812" i="11"/>
  <c r="F2811" i="11"/>
  <c r="F2810" i="11"/>
  <c r="F2809" i="11"/>
  <c r="F2808" i="11"/>
  <c r="F2807" i="11"/>
  <c r="F2806" i="11"/>
  <c r="F2805" i="11"/>
  <c r="F2804" i="11"/>
  <c r="F2803" i="11"/>
  <c r="F2802" i="11"/>
  <c r="F2801" i="11"/>
  <c r="F2800" i="11"/>
  <c r="F2799" i="11"/>
  <c r="F2798" i="11"/>
  <c r="F2797" i="11"/>
  <c r="F2796" i="11"/>
  <c r="F2795" i="11"/>
  <c r="F2794" i="11"/>
  <c r="F2793" i="11"/>
  <c r="F2792" i="11"/>
  <c r="F2791" i="11"/>
  <c r="F2790" i="11"/>
  <c r="F2789" i="11"/>
  <c r="F2788" i="11"/>
  <c r="F2787" i="11"/>
  <c r="F2786" i="11"/>
  <c r="F2785" i="11"/>
  <c r="F2784" i="11"/>
  <c r="F2783" i="11"/>
  <c r="F2782" i="11"/>
  <c r="F2781" i="11"/>
  <c r="F2780" i="11"/>
  <c r="F2779" i="11"/>
  <c r="F2778" i="11"/>
  <c r="F2777" i="11"/>
  <c r="F2776" i="11"/>
  <c r="F2775" i="11"/>
  <c r="F2774" i="11"/>
  <c r="F2773" i="11"/>
  <c r="F2772" i="11"/>
  <c r="F2771" i="11"/>
  <c r="F2770" i="11"/>
  <c r="F2769" i="11"/>
  <c r="F2768" i="11"/>
  <c r="F2767" i="11"/>
  <c r="F2766" i="11"/>
  <c r="F2765" i="11"/>
  <c r="F2764" i="11"/>
  <c r="F2763" i="11"/>
  <c r="F2762" i="11"/>
  <c r="F2761" i="11"/>
  <c r="F2760" i="11"/>
  <c r="F2759" i="11"/>
  <c r="F2758" i="11"/>
  <c r="F2757" i="11"/>
  <c r="F2756" i="11"/>
  <c r="F2755" i="11"/>
  <c r="F2754" i="11"/>
  <c r="F2753" i="11"/>
  <c r="F2752" i="11"/>
  <c r="F2751" i="11"/>
  <c r="F2750" i="11"/>
  <c r="F2749" i="11"/>
  <c r="F2748" i="11"/>
  <c r="F2747" i="11"/>
  <c r="F2746" i="11"/>
  <c r="F2745" i="11"/>
  <c r="F2744" i="11"/>
  <c r="F2743" i="11"/>
  <c r="F2742" i="11"/>
  <c r="F2741" i="11"/>
  <c r="F2740" i="11"/>
  <c r="F2739" i="11"/>
  <c r="F2738" i="11"/>
  <c r="F2737" i="11"/>
  <c r="F2736" i="11"/>
  <c r="F2735" i="11"/>
  <c r="F2734" i="11"/>
  <c r="F2733" i="11"/>
  <c r="F2732" i="11"/>
  <c r="F2731" i="11"/>
  <c r="F2730" i="11"/>
  <c r="F2729" i="11"/>
  <c r="F2728" i="11"/>
  <c r="F2727" i="11"/>
  <c r="F2726" i="11"/>
  <c r="F2725" i="11"/>
  <c r="F2724" i="11"/>
  <c r="F2723" i="11"/>
  <c r="F2722" i="11"/>
  <c r="F2721" i="11"/>
  <c r="F2720" i="11"/>
  <c r="F2719" i="11"/>
  <c r="F2718" i="11"/>
  <c r="F2717" i="11"/>
  <c r="F2716" i="11"/>
  <c r="F2715" i="11"/>
  <c r="F2714" i="11"/>
  <c r="F2713" i="11"/>
  <c r="F2712" i="11"/>
  <c r="F2711" i="11"/>
  <c r="F2710" i="11"/>
  <c r="F2709" i="11"/>
  <c r="F2708" i="11"/>
  <c r="F2707" i="11"/>
  <c r="F2706" i="11"/>
  <c r="F2705" i="11"/>
  <c r="F2704" i="11"/>
  <c r="F2703" i="11"/>
  <c r="F2702" i="11"/>
  <c r="F2701" i="11"/>
  <c r="F2700" i="11"/>
  <c r="F2699" i="11"/>
  <c r="F2698" i="11"/>
  <c r="F2697" i="11"/>
  <c r="F2696" i="11"/>
  <c r="F2695" i="11"/>
  <c r="F2694" i="11"/>
  <c r="F2693" i="11"/>
  <c r="F2692" i="11"/>
  <c r="F2691" i="11"/>
  <c r="F2690" i="11"/>
  <c r="F2689" i="11"/>
  <c r="F2688" i="11"/>
  <c r="F2687" i="11"/>
  <c r="F2686" i="11"/>
  <c r="F2685" i="11"/>
  <c r="F2684" i="11"/>
  <c r="F2683" i="11"/>
  <c r="F2682" i="11"/>
  <c r="F2681" i="11"/>
  <c r="F2680" i="11"/>
  <c r="F2679" i="11"/>
  <c r="F2678" i="11"/>
  <c r="F2677" i="11"/>
  <c r="F2676" i="11"/>
  <c r="F2675" i="11"/>
  <c r="F2674" i="11"/>
  <c r="F2673" i="11"/>
  <c r="F2672" i="11"/>
  <c r="F2671" i="11"/>
  <c r="F2670" i="11"/>
  <c r="F2669" i="11"/>
  <c r="F2668" i="11"/>
  <c r="F2667" i="11"/>
  <c r="F2666" i="11"/>
  <c r="F2665" i="11"/>
  <c r="F2664" i="11"/>
  <c r="F2663" i="11"/>
  <c r="F2662" i="11"/>
  <c r="F2661" i="11"/>
  <c r="F2660" i="11"/>
  <c r="F2659" i="11"/>
  <c r="F2658" i="11"/>
  <c r="F2657" i="11"/>
  <c r="F2656" i="11"/>
  <c r="F2655" i="11"/>
  <c r="F2654" i="11"/>
  <c r="F2653" i="11"/>
  <c r="F2652" i="11"/>
  <c r="F2651" i="11"/>
  <c r="F2650" i="11"/>
  <c r="F2649" i="11"/>
  <c r="F2648" i="11"/>
  <c r="F2647" i="11"/>
  <c r="F2646" i="11"/>
  <c r="F2645" i="11"/>
  <c r="F2644" i="11"/>
  <c r="F2643" i="11"/>
  <c r="F2642" i="11"/>
  <c r="F2641" i="11"/>
  <c r="F2640" i="11"/>
  <c r="F2639" i="11"/>
  <c r="F2638" i="11"/>
  <c r="F2637" i="11"/>
  <c r="F2636" i="11"/>
  <c r="F2635" i="11"/>
  <c r="F2634" i="11"/>
  <c r="F2633" i="11"/>
  <c r="F2632" i="11"/>
  <c r="F2631" i="11"/>
  <c r="F2630" i="11"/>
  <c r="F2629" i="11"/>
  <c r="F2628" i="11"/>
  <c r="F2627" i="11"/>
  <c r="F2626" i="11"/>
  <c r="F2625" i="11"/>
  <c r="F2624" i="11"/>
  <c r="F2623" i="11"/>
  <c r="F2622" i="11"/>
  <c r="F2621" i="11"/>
  <c r="F2620" i="11"/>
  <c r="F2619" i="11"/>
  <c r="F2618" i="11"/>
  <c r="F2617" i="11"/>
  <c r="F2616" i="11"/>
  <c r="F2615" i="11"/>
  <c r="F2614" i="11"/>
  <c r="F2613" i="11"/>
  <c r="F2612" i="11"/>
  <c r="F2611" i="11"/>
  <c r="F2610" i="11"/>
  <c r="F2609" i="11"/>
  <c r="F2608" i="11"/>
  <c r="F2607" i="11"/>
  <c r="F2606" i="11"/>
  <c r="F2605" i="11"/>
  <c r="F2604" i="11"/>
  <c r="F2603" i="11"/>
  <c r="F2602" i="11"/>
  <c r="F2601" i="11"/>
  <c r="F2600" i="11"/>
  <c r="F2599" i="11"/>
  <c r="F2598" i="11"/>
  <c r="F2597" i="11"/>
  <c r="F2596" i="11"/>
  <c r="F2595" i="11"/>
  <c r="F2594" i="11"/>
  <c r="F2593" i="11"/>
  <c r="F2592" i="11"/>
  <c r="F2591" i="11"/>
  <c r="F2590" i="11"/>
  <c r="F2589" i="11"/>
  <c r="F2588" i="11"/>
  <c r="F2587" i="11"/>
  <c r="F2586" i="11"/>
  <c r="F2585" i="11"/>
  <c r="F2584" i="11"/>
  <c r="F2583" i="11"/>
  <c r="F2582" i="11"/>
  <c r="F2581" i="11"/>
  <c r="F2580" i="11"/>
  <c r="F2579" i="11"/>
  <c r="F2578" i="11"/>
  <c r="F2577" i="11"/>
  <c r="F2576" i="11"/>
  <c r="F2575" i="11"/>
  <c r="F2574" i="11"/>
  <c r="F2573" i="11"/>
  <c r="F2572" i="11"/>
  <c r="F2571" i="11"/>
  <c r="F2570" i="11"/>
  <c r="F2569" i="11"/>
  <c r="F2568" i="11"/>
  <c r="F2567" i="11"/>
  <c r="F2566" i="11"/>
  <c r="F2565" i="11"/>
  <c r="F2564" i="11"/>
  <c r="F2563" i="11"/>
  <c r="F2562" i="11"/>
  <c r="F2561" i="11"/>
  <c r="F2560" i="11"/>
  <c r="F2559" i="11"/>
  <c r="F2558" i="11"/>
  <c r="F2557" i="11"/>
  <c r="F2556" i="11"/>
  <c r="F2555" i="11"/>
  <c r="F2554" i="11"/>
  <c r="F2553" i="11"/>
  <c r="F2552" i="11"/>
  <c r="F2551" i="11"/>
  <c r="F2550" i="11"/>
  <c r="F2549" i="11"/>
  <c r="F2548" i="11"/>
  <c r="F2547" i="11"/>
  <c r="F2546" i="11"/>
  <c r="F2545" i="11"/>
  <c r="F2544" i="11"/>
  <c r="F2543" i="11"/>
  <c r="F2542" i="11"/>
  <c r="F2541" i="11"/>
  <c r="F2540" i="11"/>
  <c r="F2539" i="11"/>
  <c r="F2538" i="11"/>
  <c r="F2537" i="11"/>
  <c r="F2536" i="11"/>
  <c r="F2535" i="11"/>
  <c r="F2534" i="11"/>
  <c r="F2533" i="11"/>
  <c r="F2532" i="11"/>
  <c r="F2531" i="11"/>
  <c r="F2530" i="11"/>
  <c r="F2529" i="11"/>
  <c r="F2528" i="11"/>
  <c r="F2527" i="11"/>
  <c r="F2526" i="11"/>
  <c r="F2525" i="11"/>
  <c r="F2524" i="11"/>
  <c r="F2523" i="11"/>
  <c r="F2522" i="11"/>
  <c r="F2521" i="11"/>
  <c r="F2520" i="11"/>
  <c r="F2519" i="11"/>
  <c r="F2518" i="11"/>
  <c r="F2517" i="11"/>
  <c r="F2516" i="11"/>
  <c r="F2515" i="11"/>
  <c r="F2514" i="11"/>
  <c r="F2513" i="11"/>
  <c r="F2512" i="11"/>
  <c r="F2511" i="11"/>
  <c r="F2510" i="11"/>
  <c r="F2509" i="11"/>
  <c r="F2508" i="11"/>
  <c r="F2507" i="11"/>
  <c r="F2506" i="11"/>
  <c r="F2505" i="11"/>
  <c r="F2504" i="11"/>
  <c r="F2503" i="11"/>
  <c r="F2502" i="11"/>
  <c r="F2501" i="11"/>
  <c r="F2500" i="11"/>
  <c r="F2499" i="11"/>
  <c r="F2498" i="11"/>
  <c r="F2497" i="11"/>
  <c r="F2496" i="11"/>
  <c r="F2495" i="11"/>
  <c r="F2494" i="11"/>
  <c r="F2493" i="11"/>
  <c r="F2492" i="11"/>
  <c r="F2491" i="11"/>
  <c r="F2490" i="11"/>
  <c r="F2489" i="11"/>
  <c r="F2488" i="11"/>
  <c r="F2487" i="11"/>
  <c r="F2486" i="11"/>
  <c r="F2485" i="11"/>
  <c r="F2484" i="11"/>
  <c r="F2483" i="11"/>
  <c r="F2482" i="11"/>
  <c r="F2481" i="11"/>
  <c r="F2480" i="11"/>
  <c r="F2479" i="11"/>
  <c r="F2478" i="11"/>
  <c r="F2477" i="11"/>
  <c r="F2476" i="11"/>
  <c r="F2475" i="11"/>
  <c r="F2474" i="11"/>
  <c r="F2473" i="11"/>
  <c r="F2472" i="11"/>
  <c r="F2471" i="11"/>
  <c r="F2470" i="11"/>
  <c r="F2469" i="11"/>
  <c r="F2468" i="11"/>
  <c r="F2467" i="11"/>
  <c r="F2466" i="11"/>
  <c r="F2465" i="11"/>
  <c r="F2464" i="11"/>
  <c r="F2463" i="11"/>
  <c r="F2462" i="11"/>
  <c r="F2461" i="11"/>
  <c r="F2460" i="11"/>
  <c r="F2459" i="11"/>
  <c r="F2458" i="11"/>
  <c r="F2457" i="11"/>
  <c r="F2456" i="11"/>
  <c r="F2455" i="11"/>
  <c r="F2454" i="11"/>
  <c r="F2453" i="11"/>
  <c r="F2452" i="11"/>
  <c r="F2451" i="11"/>
  <c r="F2450" i="11"/>
  <c r="F2449" i="11"/>
  <c r="F2448" i="11"/>
  <c r="F2447" i="11"/>
  <c r="F2446" i="11"/>
  <c r="F2445" i="11"/>
  <c r="F2444" i="11"/>
  <c r="F2443" i="11"/>
  <c r="F2442" i="11"/>
  <c r="F2441" i="11"/>
  <c r="F2440" i="11"/>
  <c r="F2439" i="11"/>
  <c r="F2438" i="11"/>
  <c r="F2437" i="11"/>
  <c r="F2436" i="11"/>
  <c r="F2435" i="11"/>
  <c r="F2434" i="11"/>
  <c r="F2433" i="11"/>
  <c r="F2432" i="11"/>
  <c r="F2431" i="11"/>
  <c r="F2430" i="11"/>
  <c r="F2429" i="11"/>
  <c r="F2428" i="11"/>
  <c r="F2427" i="11"/>
  <c r="F2426" i="11"/>
  <c r="F2425" i="11"/>
  <c r="F2424" i="11"/>
  <c r="F2423" i="11"/>
  <c r="F2422" i="11"/>
  <c r="F2421" i="11"/>
  <c r="F2420" i="11"/>
  <c r="F2419" i="11"/>
  <c r="F2418" i="11"/>
  <c r="F2417" i="11"/>
  <c r="F2416" i="11"/>
  <c r="F2415" i="11"/>
  <c r="F2414" i="11"/>
  <c r="F2413" i="11"/>
  <c r="F2412" i="11"/>
  <c r="F2411" i="11"/>
  <c r="F2410" i="11"/>
  <c r="F2409" i="11"/>
  <c r="F2408" i="11"/>
  <c r="F2407" i="11"/>
  <c r="F2406" i="11"/>
  <c r="F2405" i="11"/>
  <c r="F2404" i="11"/>
  <c r="F2403" i="11"/>
  <c r="F2402" i="11"/>
  <c r="F2401" i="11"/>
  <c r="F2400" i="11"/>
  <c r="F2399" i="11"/>
  <c r="F2398" i="11"/>
  <c r="F2397" i="11"/>
  <c r="F2396" i="11"/>
  <c r="F2395" i="11"/>
  <c r="F2394" i="11"/>
  <c r="F2393" i="11"/>
  <c r="F2392" i="11"/>
  <c r="F2391" i="11"/>
  <c r="F2390" i="11"/>
  <c r="F2389" i="11"/>
  <c r="F2388" i="11"/>
  <c r="F2387" i="11"/>
  <c r="F2386" i="11"/>
  <c r="F2385" i="11"/>
  <c r="F2384" i="11"/>
  <c r="F2383" i="11"/>
  <c r="F2382" i="11"/>
  <c r="F2381" i="11"/>
  <c r="F2380" i="11"/>
  <c r="F2379" i="11"/>
  <c r="F2378" i="11"/>
  <c r="F2377" i="11"/>
  <c r="F2376" i="11"/>
  <c r="F2375" i="11"/>
  <c r="F2374" i="11"/>
  <c r="F2373" i="11"/>
  <c r="F2372" i="11"/>
  <c r="F2371" i="11"/>
  <c r="F2370" i="11"/>
  <c r="F2369" i="11"/>
  <c r="F2368" i="11"/>
  <c r="F2367" i="11"/>
  <c r="F2366" i="11"/>
  <c r="F2365" i="11"/>
  <c r="F2364" i="11"/>
  <c r="F2363" i="11"/>
  <c r="F2362" i="11"/>
  <c r="F2361" i="11"/>
  <c r="F2360" i="11"/>
  <c r="F2359" i="11"/>
  <c r="F2358" i="11"/>
  <c r="F2357" i="11"/>
  <c r="F2356" i="11"/>
  <c r="F2355" i="11"/>
  <c r="F2354" i="11"/>
  <c r="F2353" i="11"/>
  <c r="F2352" i="11"/>
  <c r="F2351" i="11"/>
  <c r="F2350" i="11"/>
  <c r="F2349" i="11"/>
  <c r="F2348" i="11"/>
  <c r="F2347" i="11"/>
  <c r="F2346" i="11"/>
  <c r="F2345" i="11"/>
  <c r="F2344" i="11"/>
  <c r="F2343" i="11"/>
  <c r="F2342" i="11"/>
  <c r="F2341" i="11"/>
  <c r="F2340" i="11"/>
  <c r="F2339" i="11"/>
  <c r="F2338" i="11"/>
  <c r="F2337" i="11"/>
  <c r="F2336" i="11"/>
  <c r="F2335" i="11"/>
  <c r="F2334" i="11"/>
  <c r="F2333" i="11"/>
  <c r="F2332" i="11"/>
  <c r="F2331" i="11"/>
  <c r="F2330" i="11"/>
  <c r="F2329" i="11"/>
  <c r="F2328" i="11"/>
  <c r="F2327" i="11"/>
  <c r="F2326" i="11"/>
  <c r="F2325" i="11"/>
  <c r="F2324" i="11"/>
  <c r="F2323" i="11"/>
  <c r="F2322" i="11"/>
  <c r="F2321" i="11"/>
  <c r="F2320" i="11"/>
  <c r="F2319" i="11"/>
  <c r="F2318" i="11"/>
  <c r="F2317" i="11"/>
  <c r="F2316" i="11"/>
  <c r="F2315" i="11"/>
  <c r="F2314" i="11"/>
  <c r="F2313" i="11"/>
  <c r="F2312" i="11"/>
  <c r="F2311" i="11"/>
  <c r="F2310" i="11"/>
  <c r="F2309" i="11"/>
  <c r="F2308" i="11"/>
  <c r="F2307" i="11"/>
  <c r="F2306" i="11"/>
  <c r="F2305" i="11"/>
  <c r="F2304" i="11"/>
  <c r="F2303" i="11"/>
  <c r="F2302" i="11"/>
  <c r="F2301" i="11"/>
  <c r="F2300" i="11"/>
  <c r="F2299" i="11"/>
  <c r="F2298" i="11"/>
  <c r="F2297" i="11"/>
  <c r="F2296" i="11"/>
  <c r="F2295" i="11"/>
  <c r="F2294" i="11"/>
  <c r="F2293" i="11"/>
  <c r="F2292" i="11"/>
  <c r="F2291" i="11"/>
  <c r="F2290" i="11"/>
  <c r="F2289" i="11"/>
  <c r="F2288" i="11"/>
  <c r="F2287" i="11"/>
  <c r="F2286" i="11"/>
  <c r="F2285" i="11"/>
  <c r="F2284" i="11"/>
  <c r="F2283" i="11"/>
  <c r="F2282" i="11"/>
  <c r="F2281" i="11"/>
  <c r="F2280" i="11"/>
  <c r="F2279" i="11"/>
  <c r="F2278" i="11"/>
  <c r="F2277" i="11"/>
  <c r="F2276" i="11"/>
  <c r="F2275" i="11"/>
  <c r="F2274" i="11"/>
  <c r="F2273" i="11"/>
  <c r="F2272" i="11"/>
  <c r="F2271" i="11"/>
  <c r="F2270" i="11"/>
  <c r="F2269" i="11"/>
  <c r="F2268" i="11"/>
  <c r="F2267" i="11"/>
  <c r="F2266" i="11"/>
  <c r="F2265" i="11"/>
  <c r="F2264" i="11"/>
  <c r="F2263" i="11"/>
  <c r="F2262" i="11"/>
  <c r="F2261" i="11"/>
  <c r="F2260" i="11"/>
  <c r="F2259" i="11"/>
  <c r="F2258" i="11"/>
  <c r="F2257" i="11"/>
  <c r="F2256" i="11"/>
  <c r="F2255" i="11"/>
  <c r="F2254" i="11"/>
  <c r="F2253" i="11"/>
  <c r="F2252" i="11"/>
  <c r="F2251" i="11"/>
  <c r="F2250" i="11"/>
  <c r="F2249" i="11"/>
  <c r="F2248" i="11"/>
  <c r="F2247" i="11"/>
  <c r="F2246" i="11"/>
  <c r="F2245" i="11"/>
  <c r="F2244" i="11"/>
  <c r="F2243" i="11"/>
  <c r="F2242" i="11"/>
  <c r="F2241" i="11"/>
  <c r="F2240" i="11"/>
  <c r="F2239" i="11"/>
  <c r="F2238" i="11"/>
  <c r="F2237" i="11"/>
  <c r="F2236" i="11"/>
  <c r="F2235" i="11"/>
  <c r="F2234" i="11"/>
  <c r="F2233" i="11"/>
  <c r="F2232" i="11"/>
  <c r="F2231" i="11"/>
  <c r="F2230" i="11"/>
  <c r="F2229" i="11"/>
  <c r="F2228" i="11"/>
  <c r="F2227" i="11"/>
  <c r="F2226" i="11"/>
  <c r="F2225" i="11"/>
  <c r="F2224" i="11"/>
  <c r="F2223" i="11"/>
  <c r="F2222" i="11"/>
  <c r="F2221" i="11"/>
  <c r="F2220" i="11"/>
  <c r="F2219" i="11"/>
  <c r="F2218" i="11"/>
  <c r="F2217" i="11"/>
  <c r="F2216" i="11"/>
  <c r="F2215" i="11"/>
  <c r="F2214" i="11"/>
  <c r="F2213" i="11"/>
  <c r="F2212" i="11"/>
  <c r="F2211" i="11"/>
  <c r="F2210" i="11"/>
  <c r="F2209" i="11"/>
  <c r="F2208" i="11"/>
  <c r="F2207" i="11"/>
  <c r="F2206" i="11"/>
  <c r="F2205" i="11"/>
  <c r="F2204" i="11"/>
  <c r="F2203" i="11"/>
  <c r="F2202" i="11"/>
  <c r="F2201" i="11"/>
  <c r="F2200" i="11"/>
  <c r="F2199" i="11"/>
  <c r="F2198" i="11"/>
  <c r="F2197" i="11"/>
  <c r="F2196" i="11"/>
  <c r="F2195" i="11"/>
  <c r="F2194" i="11"/>
  <c r="F2193" i="11"/>
  <c r="F2192" i="11"/>
  <c r="F2191" i="11"/>
  <c r="F2190" i="11"/>
  <c r="F2189" i="11"/>
  <c r="F2188" i="11"/>
  <c r="F2187" i="11"/>
  <c r="F2186" i="11"/>
  <c r="F2185" i="11"/>
  <c r="F2184" i="11"/>
  <c r="F2183" i="11"/>
  <c r="F2182" i="11"/>
  <c r="F2181" i="11"/>
  <c r="F2180" i="11"/>
  <c r="F2179" i="11"/>
  <c r="F2178" i="11"/>
  <c r="F2177" i="11"/>
  <c r="F2176" i="11"/>
  <c r="F2175" i="11"/>
  <c r="F2174" i="11"/>
  <c r="F2173" i="11"/>
  <c r="F2172" i="11"/>
  <c r="F2171" i="11"/>
  <c r="F2170" i="11"/>
  <c r="F2169" i="11"/>
  <c r="F2168" i="11"/>
  <c r="F2167" i="11"/>
  <c r="F2166" i="11"/>
  <c r="F2165" i="11"/>
  <c r="F2164" i="11"/>
  <c r="F2163" i="11"/>
  <c r="F2162" i="11"/>
  <c r="F2161" i="11"/>
  <c r="F2160" i="11"/>
  <c r="F2159" i="11"/>
  <c r="F2158" i="11"/>
  <c r="F2157" i="11"/>
  <c r="F2156" i="11"/>
  <c r="F2155" i="11"/>
  <c r="F2154" i="11"/>
  <c r="F2153" i="11"/>
  <c r="F2152" i="11"/>
  <c r="F2151" i="11"/>
  <c r="F2150" i="11"/>
  <c r="F2149" i="11"/>
  <c r="F2148" i="11"/>
  <c r="F2147" i="11"/>
  <c r="F2146" i="11"/>
  <c r="F2145" i="11"/>
  <c r="F2144" i="11"/>
  <c r="F2143" i="11"/>
  <c r="F2142" i="11"/>
  <c r="F2141" i="11"/>
  <c r="F2140" i="11"/>
  <c r="F2139" i="11"/>
  <c r="F2138" i="11"/>
  <c r="F2137" i="11"/>
  <c r="F2136" i="11"/>
  <c r="F2135" i="11"/>
  <c r="F2134" i="11"/>
  <c r="F2133" i="11"/>
  <c r="F2132" i="11"/>
  <c r="F2131" i="11"/>
  <c r="F2130" i="11"/>
  <c r="F2129" i="11"/>
  <c r="F2128" i="11"/>
  <c r="F2127" i="11"/>
  <c r="F2126" i="11"/>
  <c r="F2125" i="11"/>
  <c r="F2124" i="11"/>
  <c r="F2123" i="11"/>
  <c r="F2122" i="11"/>
  <c r="F2121" i="11"/>
  <c r="F2120" i="11"/>
  <c r="F2119" i="11"/>
  <c r="F2118" i="11"/>
  <c r="F2117" i="11"/>
  <c r="F2116" i="11"/>
  <c r="F2115" i="11"/>
  <c r="F2114" i="11"/>
  <c r="F2113" i="11"/>
  <c r="F2112" i="11"/>
  <c r="F2111" i="11"/>
  <c r="F2110" i="11"/>
  <c r="F2109" i="11"/>
  <c r="F2108" i="11"/>
  <c r="F2107" i="11"/>
  <c r="F2106" i="11"/>
  <c r="F2105" i="11"/>
  <c r="F2104" i="11"/>
  <c r="F2103" i="11"/>
  <c r="F2102" i="11"/>
  <c r="F2101" i="11"/>
  <c r="F2100" i="11"/>
  <c r="F2099" i="11"/>
  <c r="F2098" i="11"/>
  <c r="F2097" i="11"/>
  <c r="F2096" i="11"/>
  <c r="F2095" i="11"/>
  <c r="F2094" i="11"/>
  <c r="F2093" i="11"/>
  <c r="F2092" i="11"/>
  <c r="F2091" i="11"/>
  <c r="F2090" i="11"/>
  <c r="F2089" i="11"/>
  <c r="F2088" i="11"/>
  <c r="F2087" i="11"/>
  <c r="F2086" i="11"/>
  <c r="F2085" i="11"/>
  <c r="F2084" i="11"/>
  <c r="F2083" i="11"/>
  <c r="F2082" i="11"/>
  <c r="F2081" i="11"/>
  <c r="F2080" i="11"/>
  <c r="F2079" i="11"/>
  <c r="F2078" i="11"/>
  <c r="F2077" i="11"/>
  <c r="F2076" i="11"/>
  <c r="F2075" i="11"/>
  <c r="F2074" i="11"/>
  <c r="F2073" i="11"/>
  <c r="F2072" i="11"/>
  <c r="F2071" i="11"/>
  <c r="F2070" i="11"/>
  <c r="F2069" i="11"/>
  <c r="F2068" i="11"/>
  <c r="F2067" i="11"/>
  <c r="F2066" i="11"/>
  <c r="F2065" i="11"/>
  <c r="F2064" i="11"/>
  <c r="F2063" i="11"/>
  <c r="F2062" i="11"/>
  <c r="F2061" i="11"/>
  <c r="F2060" i="11"/>
  <c r="F2059" i="11"/>
  <c r="F2058" i="11"/>
  <c r="F2057" i="11"/>
  <c r="F2056" i="11"/>
  <c r="F2055" i="11"/>
  <c r="F2054" i="11"/>
  <c r="F2053" i="11"/>
  <c r="F2052" i="11"/>
  <c r="F2051" i="11"/>
  <c r="F2050" i="11"/>
  <c r="F2049" i="11"/>
  <c r="F2048" i="11"/>
  <c r="F2047" i="11"/>
  <c r="F2046" i="11"/>
  <c r="F2045" i="11"/>
  <c r="F2044" i="11"/>
  <c r="F2043" i="11"/>
  <c r="F2042" i="11"/>
  <c r="F2041" i="11"/>
  <c r="F2040" i="11"/>
  <c r="F2039" i="11"/>
  <c r="F2038" i="11"/>
  <c r="F2037" i="11"/>
  <c r="F2036" i="11"/>
  <c r="F2035" i="11"/>
  <c r="F2034" i="11"/>
  <c r="F2033" i="11"/>
  <c r="F2032" i="11"/>
  <c r="F2031" i="11"/>
  <c r="F2030" i="11"/>
  <c r="F2029" i="11"/>
  <c r="F2028" i="11"/>
  <c r="F2027" i="11"/>
  <c r="F2026" i="11"/>
  <c r="F2025" i="11"/>
  <c r="F2024" i="11"/>
  <c r="F2023" i="11"/>
  <c r="F2022" i="11"/>
  <c r="F2021" i="11"/>
  <c r="F2020" i="11"/>
  <c r="F2019" i="11"/>
  <c r="F2018" i="11"/>
  <c r="F2017" i="11"/>
  <c r="F2016" i="11"/>
  <c r="F2015" i="11"/>
  <c r="F2014" i="11"/>
  <c r="F2013" i="11"/>
  <c r="F2012" i="11"/>
  <c r="F2011" i="11"/>
  <c r="F2010" i="11"/>
  <c r="F2009" i="11"/>
  <c r="F2008" i="11"/>
  <c r="F2007" i="11"/>
  <c r="F2006" i="11"/>
  <c r="F2005" i="11"/>
  <c r="F2004" i="11"/>
  <c r="F2003" i="11"/>
  <c r="F2002" i="11"/>
  <c r="F2001" i="11"/>
  <c r="F2000" i="11"/>
  <c r="F1999" i="11"/>
  <c r="F1998" i="11"/>
  <c r="F1997" i="11"/>
  <c r="F1996" i="11"/>
  <c r="F1995" i="11"/>
  <c r="F1994" i="11"/>
  <c r="F1993" i="11"/>
  <c r="F1992" i="11"/>
  <c r="F1991" i="11"/>
  <c r="F1990" i="11"/>
  <c r="F1989" i="11"/>
  <c r="F1988" i="11"/>
  <c r="F1987" i="11"/>
  <c r="F1986" i="11"/>
  <c r="F1985" i="11"/>
  <c r="F1984" i="11"/>
  <c r="F1983" i="11"/>
  <c r="F1982" i="11"/>
  <c r="F1981" i="11"/>
  <c r="F1980" i="11"/>
  <c r="F1979" i="11"/>
  <c r="F1978" i="11"/>
  <c r="F1977" i="11"/>
  <c r="F1976" i="11"/>
  <c r="F1975" i="11"/>
  <c r="F1974" i="11"/>
  <c r="F1973" i="11"/>
  <c r="F1972" i="11"/>
  <c r="F1971" i="11"/>
  <c r="F1970" i="11"/>
  <c r="F1969" i="11"/>
  <c r="F1968" i="11"/>
  <c r="F1967" i="11"/>
  <c r="F1966" i="11"/>
  <c r="F1965" i="11"/>
  <c r="F1964" i="11"/>
  <c r="F1963" i="11"/>
  <c r="F1962" i="11"/>
  <c r="F1961" i="11"/>
  <c r="F1960" i="11"/>
  <c r="F1959" i="11"/>
  <c r="F1958" i="11"/>
  <c r="F1957" i="11"/>
  <c r="F1956" i="11"/>
  <c r="F1955" i="11"/>
  <c r="F1954" i="11"/>
  <c r="F1953" i="11"/>
  <c r="F1952" i="11"/>
  <c r="F1951" i="11"/>
  <c r="F1950" i="11"/>
  <c r="F1949" i="11"/>
  <c r="F1948" i="11"/>
  <c r="F1947" i="11"/>
  <c r="F1946" i="11"/>
  <c r="F1945" i="11"/>
  <c r="F1944" i="11"/>
  <c r="F1943" i="11"/>
  <c r="F1942" i="11"/>
  <c r="F1941" i="11"/>
  <c r="F1940" i="11"/>
  <c r="F1939" i="11"/>
  <c r="F1938" i="11"/>
  <c r="F1937" i="11"/>
  <c r="F1936" i="11"/>
  <c r="F1935" i="11"/>
  <c r="F1934" i="11"/>
  <c r="F1933" i="11"/>
  <c r="F1932" i="11"/>
  <c r="F1931" i="11"/>
  <c r="F1930" i="11"/>
  <c r="F1929" i="11"/>
  <c r="F1928" i="11"/>
  <c r="F1927" i="11"/>
  <c r="F1926" i="11"/>
  <c r="F1925" i="11"/>
  <c r="F1924" i="11"/>
  <c r="F1923" i="11"/>
  <c r="F1922" i="11"/>
  <c r="F1921" i="11"/>
  <c r="F1920" i="11"/>
  <c r="F1919" i="11"/>
  <c r="F1918" i="11"/>
  <c r="F1917" i="11"/>
  <c r="F1916" i="11"/>
  <c r="F1915" i="11"/>
  <c r="F1914" i="11"/>
  <c r="F1913" i="11"/>
  <c r="F1912" i="11"/>
  <c r="F1911" i="11"/>
  <c r="F1910" i="11"/>
  <c r="F1909" i="11"/>
  <c r="F1908" i="11"/>
  <c r="F1907" i="11"/>
  <c r="F1906" i="11"/>
  <c r="F1905" i="11"/>
  <c r="F1904" i="11"/>
  <c r="F1903" i="11"/>
  <c r="F1902" i="11"/>
  <c r="F1901" i="11"/>
  <c r="F1900" i="11"/>
  <c r="F1899" i="11"/>
  <c r="F1898" i="11"/>
  <c r="F1897" i="11"/>
  <c r="F1896" i="11"/>
  <c r="F1895" i="11"/>
  <c r="F1894" i="11"/>
  <c r="F1893" i="11"/>
  <c r="F1892" i="11"/>
  <c r="F1891" i="11"/>
  <c r="F1890" i="11"/>
  <c r="F1889" i="11"/>
  <c r="F1888" i="11"/>
  <c r="F1887" i="11"/>
  <c r="F1886" i="11"/>
  <c r="F1885" i="11"/>
  <c r="F1884" i="11"/>
  <c r="F1883" i="11"/>
  <c r="F1882" i="11"/>
  <c r="F1881" i="11"/>
  <c r="F1880" i="11"/>
  <c r="F1879" i="11"/>
  <c r="F1878" i="11"/>
  <c r="F1877" i="11"/>
  <c r="F1876" i="11"/>
  <c r="F1875" i="11"/>
  <c r="F1874" i="11"/>
  <c r="F1873" i="11"/>
  <c r="F1872" i="11"/>
  <c r="F1871" i="11"/>
  <c r="F1870" i="11"/>
  <c r="F1869" i="11"/>
  <c r="F1868" i="11"/>
  <c r="F1867" i="11"/>
  <c r="F1866" i="11"/>
  <c r="F1865" i="11"/>
  <c r="F1864" i="11"/>
  <c r="F1863" i="11"/>
  <c r="F1862" i="11"/>
  <c r="F1861" i="11"/>
  <c r="F1860" i="11"/>
  <c r="F1859" i="11"/>
  <c r="F1858" i="11"/>
  <c r="F1857" i="11"/>
  <c r="F1856" i="11"/>
  <c r="F1855" i="11"/>
  <c r="F1854" i="11"/>
  <c r="F1853" i="11"/>
  <c r="F1852" i="11"/>
  <c r="F1851" i="11"/>
  <c r="F1850" i="11"/>
  <c r="F1849" i="11"/>
  <c r="F1848" i="11"/>
  <c r="F1847" i="11"/>
  <c r="F1846" i="11"/>
  <c r="F1845" i="11"/>
  <c r="F1844" i="11"/>
  <c r="F1843" i="11"/>
  <c r="F1842" i="11"/>
  <c r="F1841" i="11"/>
  <c r="F1840" i="11"/>
  <c r="F1839" i="11"/>
  <c r="F1838" i="11"/>
  <c r="F1837" i="11"/>
  <c r="F1836" i="11"/>
  <c r="F1835" i="11"/>
  <c r="F1834" i="11"/>
  <c r="F1833" i="11"/>
  <c r="F1832" i="11"/>
  <c r="F1831" i="11"/>
  <c r="F1830" i="11"/>
  <c r="F1829" i="11"/>
  <c r="F1828" i="11"/>
  <c r="F1827" i="11"/>
  <c r="F1826" i="11"/>
  <c r="F1825" i="11"/>
  <c r="F1824" i="11"/>
  <c r="F1823" i="11"/>
  <c r="F1822" i="11"/>
  <c r="F1821" i="11"/>
  <c r="F1820" i="11"/>
  <c r="F1819" i="11"/>
  <c r="F1818" i="11"/>
  <c r="F1817" i="11"/>
  <c r="F1816" i="11"/>
  <c r="F1815" i="11"/>
  <c r="F1814" i="11"/>
  <c r="F1813" i="11"/>
  <c r="F1812" i="11"/>
  <c r="F1811" i="11"/>
  <c r="F1810" i="11"/>
  <c r="F1809" i="11"/>
  <c r="F1808" i="11"/>
  <c r="F1807" i="11"/>
  <c r="F1806" i="11"/>
  <c r="F1805" i="11"/>
  <c r="F1804" i="11"/>
  <c r="F1803" i="11"/>
  <c r="F1802" i="11"/>
  <c r="F1801" i="11"/>
  <c r="F1800" i="11"/>
  <c r="F1799" i="11"/>
  <c r="F1798" i="11"/>
  <c r="F1797" i="11"/>
  <c r="F1796" i="11"/>
  <c r="F1795" i="11"/>
  <c r="F1794" i="11"/>
  <c r="F1793" i="11"/>
  <c r="F1792" i="11"/>
  <c r="F1791" i="11"/>
  <c r="F1790" i="11"/>
  <c r="F1789" i="11"/>
  <c r="F1788" i="11"/>
  <c r="F1787" i="11"/>
  <c r="F1786" i="11"/>
  <c r="F1785" i="11"/>
  <c r="F1784" i="11"/>
  <c r="F1783" i="11"/>
  <c r="F1782" i="11"/>
  <c r="F1781" i="11"/>
  <c r="F1780" i="11"/>
  <c r="F1779" i="11"/>
  <c r="F1778" i="11"/>
  <c r="F1777" i="11"/>
  <c r="F1776" i="11"/>
  <c r="F1775" i="11"/>
  <c r="F1774" i="11"/>
  <c r="F1773" i="11"/>
  <c r="F1772" i="11"/>
  <c r="F1771" i="11"/>
  <c r="F1770" i="11"/>
  <c r="F1769" i="11"/>
  <c r="F1768" i="11"/>
  <c r="F1767" i="11"/>
  <c r="F1766" i="11"/>
  <c r="F1765" i="11"/>
  <c r="F1764" i="11"/>
  <c r="F1763" i="11"/>
  <c r="F1762" i="11"/>
  <c r="F1761" i="11"/>
  <c r="F1760" i="11"/>
  <c r="F1759" i="11"/>
  <c r="F1758" i="11"/>
  <c r="F1757" i="11"/>
  <c r="F1756" i="11"/>
  <c r="F1755" i="11"/>
  <c r="F1754" i="11"/>
  <c r="F1753" i="11"/>
  <c r="F1752" i="11"/>
  <c r="F1751" i="11"/>
  <c r="F1750" i="11"/>
  <c r="F1749" i="11"/>
  <c r="F1748" i="11"/>
  <c r="F1747" i="11"/>
  <c r="F1746" i="11"/>
  <c r="F1745" i="11"/>
  <c r="F1744" i="11"/>
  <c r="F1743" i="11"/>
  <c r="F1742" i="11"/>
  <c r="F1741" i="11"/>
  <c r="F1740" i="11"/>
  <c r="F1739" i="11"/>
  <c r="F1738" i="11"/>
  <c r="F1737" i="11"/>
  <c r="F1736" i="11"/>
  <c r="F1735" i="11"/>
  <c r="F1734" i="11"/>
  <c r="F1733" i="11"/>
  <c r="F1732" i="11"/>
  <c r="F1731" i="11"/>
  <c r="F1730" i="11"/>
  <c r="F1729" i="11"/>
  <c r="F1728" i="11"/>
  <c r="F1727" i="11"/>
  <c r="F1726" i="11"/>
  <c r="F1725" i="11"/>
  <c r="F1724" i="11"/>
  <c r="F1723" i="11"/>
  <c r="F1722" i="11"/>
  <c r="F1721" i="11"/>
  <c r="F1720" i="11"/>
  <c r="F1719" i="11"/>
  <c r="F1718" i="11"/>
  <c r="F1717" i="11"/>
  <c r="F1716" i="11"/>
  <c r="F1715" i="11"/>
  <c r="F1714" i="11"/>
  <c r="F1713" i="11"/>
  <c r="F1712" i="11"/>
  <c r="F1711" i="11"/>
  <c r="F1710" i="11"/>
  <c r="F1709" i="11"/>
  <c r="F1708" i="11"/>
  <c r="F1707" i="11"/>
  <c r="F1706" i="11"/>
  <c r="F1705" i="11"/>
  <c r="F1704" i="11"/>
  <c r="F1703" i="11"/>
  <c r="F1702" i="11"/>
  <c r="F1701" i="11"/>
  <c r="F1700" i="11"/>
  <c r="F1699" i="11"/>
  <c r="F1698" i="11"/>
  <c r="F1697" i="11"/>
  <c r="F1696" i="11"/>
  <c r="F1695" i="11"/>
  <c r="F1694" i="11"/>
  <c r="F1693" i="11"/>
  <c r="F1692" i="11"/>
  <c r="F1691" i="11"/>
  <c r="F1690" i="11"/>
  <c r="F1689" i="11"/>
  <c r="F1688" i="11"/>
  <c r="F1687" i="11"/>
  <c r="F1686" i="11"/>
  <c r="F1685" i="11"/>
  <c r="F1684" i="11"/>
  <c r="F1683" i="11"/>
  <c r="F1682" i="11"/>
  <c r="F1681" i="11"/>
  <c r="F1680" i="11"/>
  <c r="F1679" i="11"/>
  <c r="F1678" i="11"/>
  <c r="F1677" i="11"/>
  <c r="F1676" i="11"/>
  <c r="F1675" i="11"/>
  <c r="F1674" i="11"/>
  <c r="F1673" i="11"/>
  <c r="F1672" i="11"/>
  <c r="F1671" i="11"/>
  <c r="F1670" i="11"/>
  <c r="F1669" i="11"/>
  <c r="F1668" i="11"/>
  <c r="F1667" i="11"/>
  <c r="F1666" i="11"/>
  <c r="F1665" i="11"/>
  <c r="F1664" i="11"/>
  <c r="F1663" i="11"/>
  <c r="F1662" i="11"/>
  <c r="F1661" i="11"/>
  <c r="F1660" i="11"/>
  <c r="F1659" i="11"/>
  <c r="F1658" i="11"/>
  <c r="F1657" i="11"/>
  <c r="F1656" i="11"/>
  <c r="F1655" i="11"/>
  <c r="F1654" i="11"/>
  <c r="F1653" i="11"/>
  <c r="F1652" i="11"/>
  <c r="F1651" i="11"/>
  <c r="F1650" i="11"/>
  <c r="F1649" i="11"/>
  <c r="F1648" i="11"/>
  <c r="F1647" i="11"/>
  <c r="F1646" i="11"/>
  <c r="F1645" i="11"/>
  <c r="F1644" i="11"/>
  <c r="F1643" i="11"/>
  <c r="F1642" i="11"/>
  <c r="F1641" i="11"/>
  <c r="F1640" i="11"/>
  <c r="F1639" i="11"/>
  <c r="F1638" i="11"/>
  <c r="F1637" i="11"/>
  <c r="F1636" i="11"/>
  <c r="F1635" i="11"/>
  <c r="F1634" i="11"/>
  <c r="F1633" i="11"/>
  <c r="F1632" i="11"/>
  <c r="F1631" i="11"/>
  <c r="F1630" i="11"/>
  <c r="F1629" i="11"/>
  <c r="F1628" i="11"/>
  <c r="F1627" i="11"/>
  <c r="F1626" i="11"/>
  <c r="F1625" i="11"/>
  <c r="F1624" i="11"/>
  <c r="F1623" i="11"/>
  <c r="F1622" i="11"/>
  <c r="F1621" i="11"/>
  <c r="F1620" i="11"/>
  <c r="F1619" i="11"/>
  <c r="F1618" i="11"/>
  <c r="F1617" i="11"/>
  <c r="F1616" i="11"/>
  <c r="F1615" i="11"/>
  <c r="F1614" i="11"/>
  <c r="F1613" i="11"/>
  <c r="F1612" i="11"/>
  <c r="F1611" i="11"/>
  <c r="F1610" i="11"/>
  <c r="F1609" i="11"/>
  <c r="F1608" i="11"/>
  <c r="F1607" i="11"/>
  <c r="F1606" i="11"/>
  <c r="F1605" i="11"/>
  <c r="F1604" i="11"/>
  <c r="F1603" i="11"/>
  <c r="F1602" i="11"/>
  <c r="F1601" i="11"/>
  <c r="F1600" i="11"/>
  <c r="F1599" i="11"/>
  <c r="F1598" i="11"/>
  <c r="F1597" i="11"/>
  <c r="F1596" i="11"/>
  <c r="F1595" i="11"/>
  <c r="F1594" i="11"/>
  <c r="F1593" i="11"/>
  <c r="F1592" i="11"/>
  <c r="F1591" i="11"/>
  <c r="F1590" i="11"/>
  <c r="F1589" i="11"/>
  <c r="F1588" i="11"/>
  <c r="F1587" i="11"/>
  <c r="F1586" i="11"/>
  <c r="F1585" i="11"/>
  <c r="F1584" i="11"/>
  <c r="F1583" i="11"/>
  <c r="F1582" i="11"/>
  <c r="F1581" i="11"/>
  <c r="F1580" i="11"/>
  <c r="F1579" i="11"/>
  <c r="F1578" i="11"/>
  <c r="F1577" i="11"/>
  <c r="F1576" i="11"/>
  <c r="F1575" i="11"/>
  <c r="F1574" i="11"/>
  <c r="F1573" i="11"/>
  <c r="F1572" i="11"/>
  <c r="F1571" i="11"/>
  <c r="F1570" i="11"/>
  <c r="F1569" i="11"/>
  <c r="F1568" i="11"/>
  <c r="F1567" i="11"/>
  <c r="F1566" i="11"/>
  <c r="F1565" i="11"/>
  <c r="F1564" i="11"/>
  <c r="F1563" i="11"/>
  <c r="F1562" i="11"/>
  <c r="F1561" i="11"/>
  <c r="F1560" i="11"/>
  <c r="F1559" i="11"/>
  <c r="F1558" i="11"/>
  <c r="F1557" i="11"/>
  <c r="F1556" i="11"/>
  <c r="F1555" i="11"/>
  <c r="F1554" i="11"/>
  <c r="F1553" i="11"/>
  <c r="F1552" i="11"/>
  <c r="F1551" i="11"/>
  <c r="F1550" i="11"/>
  <c r="F1549" i="11"/>
  <c r="F1548" i="11"/>
  <c r="F1547" i="11"/>
  <c r="F1546" i="11"/>
  <c r="F1545" i="11"/>
  <c r="F1544" i="11"/>
  <c r="F1543" i="11"/>
  <c r="F1542" i="11"/>
  <c r="F1541" i="11"/>
  <c r="F1540" i="11"/>
  <c r="F1539" i="11"/>
  <c r="F1538" i="11"/>
  <c r="F1537" i="11"/>
  <c r="F1536" i="11"/>
  <c r="F1535" i="11"/>
  <c r="F1534" i="11"/>
  <c r="F1533" i="11"/>
  <c r="F1532" i="11"/>
  <c r="F1531" i="11"/>
  <c r="F1530" i="11"/>
  <c r="F1529" i="11"/>
  <c r="F1528" i="11"/>
  <c r="F1527" i="11"/>
  <c r="F1526" i="11"/>
  <c r="F1525" i="11"/>
  <c r="F1524" i="11"/>
  <c r="F1523" i="11"/>
  <c r="F1522" i="11"/>
  <c r="F1521" i="11"/>
  <c r="F1520" i="11"/>
  <c r="F1519" i="11"/>
  <c r="F1518" i="11"/>
  <c r="F1517" i="11"/>
  <c r="F1516" i="11"/>
  <c r="F1515" i="11"/>
  <c r="F1514" i="11"/>
  <c r="F1513" i="11"/>
  <c r="F1512" i="11"/>
  <c r="F1511" i="11"/>
  <c r="F1510" i="11"/>
  <c r="F1509" i="11"/>
  <c r="F1508" i="11"/>
  <c r="F1507" i="11"/>
  <c r="F1506" i="11"/>
  <c r="F1505" i="11"/>
  <c r="F1504" i="11"/>
  <c r="F1503" i="11"/>
  <c r="F1502" i="11"/>
  <c r="F1501" i="11"/>
  <c r="F1500" i="11"/>
  <c r="F1499" i="11"/>
  <c r="F1498" i="11"/>
  <c r="F1497" i="11"/>
  <c r="F1496" i="11"/>
  <c r="F1495" i="11"/>
  <c r="F1494" i="11"/>
  <c r="F1493" i="11"/>
  <c r="F1492" i="11"/>
  <c r="F1491" i="11"/>
  <c r="F1490" i="11"/>
  <c r="F1489" i="11"/>
  <c r="F1488" i="11"/>
  <c r="F1487" i="11"/>
  <c r="F1486" i="11"/>
  <c r="F1485" i="11"/>
  <c r="F1484" i="11"/>
  <c r="F1483" i="11"/>
  <c r="F1482" i="11"/>
  <c r="F1481" i="11"/>
  <c r="F1480" i="11"/>
  <c r="F1479" i="11"/>
  <c r="F1478" i="11"/>
  <c r="F1477" i="11"/>
  <c r="F1476" i="11"/>
  <c r="F1475" i="11"/>
  <c r="F1474" i="11"/>
  <c r="F1473" i="11"/>
  <c r="F1472" i="11"/>
  <c r="F1471" i="11"/>
  <c r="F1470" i="11"/>
  <c r="F1469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L3200" i="11"/>
  <c r="M3200" i="11" s="1"/>
  <c r="L3199" i="11"/>
  <c r="M3199" i="11" s="1"/>
  <c r="L3198" i="11"/>
  <c r="M3198" i="11" s="1"/>
  <c r="L3197" i="11"/>
  <c r="L3196" i="11"/>
  <c r="M3196" i="11" s="1"/>
  <c r="L3195" i="11"/>
  <c r="M3195" i="11" s="1"/>
  <c r="L3194" i="11"/>
  <c r="M3194" i="11" s="1"/>
  <c r="L3193" i="11"/>
  <c r="L3192" i="11"/>
  <c r="M3192" i="11" s="1"/>
  <c r="L3191" i="11"/>
  <c r="M3191" i="11" s="1"/>
  <c r="L3190" i="11"/>
  <c r="M3190" i="11" s="1"/>
  <c r="L3189" i="11"/>
  <c r="L3188" i="11"/>
  <c r="M3188" i="11" s="1"/>
  <c r="L3187" i="11"/>
  <c r="M3187" i="11" s="1"/>
  <c r="L3186" i="11"/>
  <c r="M3186" i="11" s="1"/>
  <c r="L3185" i="11"/>
  <c r="L3184" i="11"/>
  <c r="M3184" i="11" s="1"/>
  <c r="L3183" i="11"/>
  <c r="M3183" i="11" s="1"/>
  <c r="L3182" i="11"/>
  <c r="M3182" i="11" s="1"/>
  <c r="L3181" i="11"/>
  <c r="L3180" i="11"/>
  <c r="M3180" i="11" s="1"/>
  <c r="L3179" i="11"/>
  <c r="M3179" i="11" s="1"/>
  <c r="L3178" i="11"/>
  <c r="M3178" i="11" s="1"/>
  <c r="L3177" i="11"/>
  <c r="L3176" i="11"/>
  <c r="M3176" i="11" s="1"/>
  <c r="L3175" i="11"/>
  <c r="M3175" i="11" s="1"/>
  <c r="L3174" i="11"/>
  <c r="M3174" i="11" s="1"/>
  <c r="L3173" i="11"/>
  <c r="L3172" i="11"/>
  <c r="M3172" i="11" s="1"/>
  <c r="L3171" i="11"/>
  <c r="M3171" i="11" s="1"/>
  <c r="L3170" i="11"/>
  <c r="M3170" i="11" s="1"/>
  <c r="L3169" i="11"/>
  <c r="L3168" i="11"/>
  <c r="M3168" i="11" s="1"/>
  <c r="L3167" i="11"/>
  <c r="M3167" i="11" s="1"/>
  <c r="L3166" i="11"/>
  <c r="M3166" i="11" s="1"/>
  <c r="L3165" i="11"/>
  <c r="L3164" i="11"/>
  <c r="M3164" i="11" s="1"/>
  <c r="L3163" i="11"/>
  <c r="M3163" i="11" s="1"/>
  <c r="L3162" i="11"/>
  <c r="M3162" i="11" s="1"/>
  <c r="L3161" i="11"/>
  <c r="L3160" i="11"/>
  <c r="M3160" i="11" s="1"/>
  <c r="L3159" i="11"/>
  <c r="M3159" i="11" s="1"/>
  <c r="L3158" i="11"/>
  <c r="M3158" i="11" s="1"/>
  <c r="L3157" i="11"/>
  <c r="L3156" i="11"/>
  <c r="M3156" i="11" s="1"/>
  <c r="L3155" i="11"/>
  <c r="M3155" i="11" s="1"/>
  <c r="L3154" i="11"/>
  <c r="M3154" i="11" s="1"/>
  <c r="L3153" i="11"/>
  <c r="L3152" i="11"/>
  <c r="M3152" i="11" s="1"/>
  <c r="L3151" i="11"/>
  <c r="M3151" i="11" s="1"/>
  <c r="L3150" i="11"/>
  <c r="M3150" i="11" s="1"/>
  <c r="L3149" i="11"/>
  <c r="L3148" i="11"/>
  <c r="M3148" i="11" s="1"/>
  <c r="L3147" i="11"/>
  <c r="M3147" i="11" s="1"/>
  <c r="L3146" i="11"/>
  <c r="M3146" i="11" s="1"/>
  <c r="L3145" i="11"/>
  <c r="L3144" i="11"/>
  <c r="M3144" i="11" s="1"/>
  <c r="L3143" i="11"/>
  <c r="M3143" i="11" s="1"/>
  <c r="L3142" i="11"/>
  <c r="M3142" i="11" s="1"/>
  <c r="L3141" i="11"/>
  <c r="L3140" i="11"/>
  <c r="M3140" i="11" s="1"/>
  <c r="L3139" i="11"/>
  <c r="M3139" i="11" s="1"/>
  <c r="L3138" i="11"/>
  <c r="M3138" i="11" s="1"/>
  <c r="L3137" i="11"/>
  <c r="L3136" i="11"/>
  <c r="M3136" i="11" s="1"/>
  <c r="L3135" i="11"/>
  <c r="M3135" i="11" s="1"/>
  <c r="L3134" i="11"/>
  <c r="M3134" i="11" s="1"/>
  <c r="L3133" i="11"/>
  <c r="L3132" i="11"/>
  <c r="M3132" i="11" s="1"/>
  <c r="L3131" i="11"/>
  <c r="M3131" i="11" s="1"/>
  <c r="L3130" i="11"/>
  <c r="M3130" i="11" s="1"/>
  <c r="L3129" i="11"/>
  <c r="L3128" i="11"/>
  <c r="M3128" i="11" s="1"/>
  <c r="L3127" i="11"/>
  <c r="M3127" i="11" s="1"/>
  <c r="L3126" i="11"/>
  <c r="M3126" i="11" s="1"/>
  <c r="L3125" i="11"/>
  <c r="L3124" i="11"/>
  <c r="M3124" i="11" s="1"/>
  <c r="L3123" i="11"/>
  <c r="M3123" i="11" s="1"/>
  <c r="L3122" i="11"/>
  <c r="M3122" i="11" s="1"/>
  <c r="L3121" i="11"/>
  <c r="L3120" i="11"/>
  <c r="M3120" i="11" s="1"/>
  <c r="L3119" i="11"/>
  <c r="M3119" i="11" s="1"/>
  <c r="L3118" i="11"/>
  <c r="M3118" i="11" s="1"/>
  <c r="L3117" i="11"/>
  <c r="L3115" i="11"/>
  <c r="M3115" i="11" s="1"/>
  <c r="L3114" i="11"/>
  <c r="M3114" i="11" s="1"/>
  <c r="L3113" i="11"/>
  <c r="L3112" i="11"/>
  <c r="M3112" i="11" s="1"/>
  <c r="L3111" i="11"/>
  <c r="M3111" i="11" s="1"/>
  <c r="L3110" i="11"/>
  <c r="M3110" i="11" s="1"/>
  <c r="L3109" i="11"/>
  <c r="L3108" i="11"/>
  <c r="M3108" i="11" s="1"/>
  <c r="L3107" i="11"/>
  <c r="M3107" i="11" s="1"/>
  <c r="L3106" i="11"/>
  <c r="M3106" i="11" s="1"/>
  <c r="L3105" i="11"/>
  <c r="L3103" i="11"/>
  <c r="M3103" i="11" s="1"/>
  <c r="L3102" i="11"/>
  <c r="M3102" i="11" s="1"/>
  <c r="L3101" i="11"/>
  <c r="L3100" i="11"/>
  <c r="M3100" i="11" s="1"/>
  <c r="L3099" i="11"/>
  <c r="M3099" i="11" s="1"/>
  <c r="L3098" i="11"/>
  <c r="M3098" i="11" s="1"/>
  <c r="L3097" i="11"/>
  <c r="L3096" i="11"/>
  <c r="M3096" i="11" s="1"/>
  <c r="L3095" i="11"/>
  <c r="M3095" i="11" s="1"/>
  <c r="L3094" i="11"/>
  <c r="M3094" i="11" s="1"/>
  <c r="L3093" i="11"/>
  <c r="L3092" i="11"/>
  <c r="M3092" i="11" s="1"/>
  <c r="L3091" i="11"/>
  <c r="M3091" i="11" s="1"/>
  <c r="L3090" i="11"/>
  <c r="M3090" i="11" s="1"/>
  <c r="L3089" i="11"/>
  <c r="L3088" i="11"/>
  <c r="M3088" i="11" s="1"/>
  <c r="L3087" i="11"/>
  <c r="M3087" i="11" s="1"/>
  <c r="L3086" i="11"/>
  <c r="M3086" i="11" s="1"/>
  <c r="L3085" i="11"/>
  <c r="L3084" i="11"/>
  <c r="M3084" i="11" s="1"/>
  <c r="L3083" i="11"/>
  <c r="M3083" i="11" s="1"/>
  <c r="L3082" i="11"/>
  <c r="M3082" i="11" s="1"/>
  <c r="L3081" i="11"/>
  <c r="L3080" i="11"/>
  <c r="M3080" i="11" s="1"/>
  <c r="L3079" i="11"/>
  <c r="M3079" i="11" s="1"/>
  <c r="L3078" i="11"/>
  <c r="M3078" i="11" s="1"/>
  <c r="L3077" i="11"/>
  <c r="L3076" i="11"/>
  <c r="M3076" i="11" s="1"/>
  <c r="L3075" i="11"/>
  <c r="M3075" i="11" s="1"/>
  <c r="L3074" i="11"/>
  <c r="M3074" i="11" s="1"/>
  <c r="L3073" i="11"/>
  <c r="L3072" i="11"/>
  <c r="M3072" i="11" s="1"/>
  <c r="L3071" i="11"/>
  <c r="M3071" i="11" s="1"/>
  <c r="L3070" i="11"/>
  <c r="M3070" i="11" s="1"/>
  <c r="L3069" i="11"/>
  <c r="L3068" i="11"/>
  <c r="M3068" i="11" s="1"/>
  <c r="L3067" i="11"/>
  <c r="M3067" i="11" s="1"/>
  <c r="L3066" i="11"/>
  <c r="M3066" i="11" s="1"/>
  <c r="L3065" i="11"/>
  <c r="L3064" i="11"/>
  <c r="M3064" i="11" s="1"/>
  <c r="L3062" i="11"/>
  <c r="M3062" i="11" s="1"/>
  <c r="L3061" i="11"/>
  <c r="L3060" i="11"/>
  <c r="M3060" i="11" s="1"/>
  <c r="L3059" i="11"/>
  <c r="M3059" i="11" s="1"/>
  <c r="L3058" i="11"/>
  <c r="M3058" i="11" s="1"/>
  <c r="L3057" i="11"/>
  <c r="L3056" i="11"/>
  <c r="M3056" i="11" s="1"/>
  <c r="L3055" i="11"/>
  <c r="M3055" i="11" s="1"/>
  <c r="L3054" i="11"/>
  <c r="M3054" i="11" s="1"/>
  <c r="L3053" i="11"/>
  <c r="L3052" i="11"/>
  <c r="M3052" i="11" s="1"/>
  <c r="L3051" i="11"/>
  <c r="M3051" i="11" s="1"/>
  <c r="L3050" i="11"/>
  <c r="M3050" i="11" s="1"/>
  <c r="L3049" i="11"/>
  <c r="L3048" i="11"/>
  <c r="M3048" i="11" s="1"/>
  <c r="L3047" i="11"/>
  <c r="M3047" i="11" s="1"/>
  <c r="L3046" i="11"/>
  <c r="M3046" i="11" s="1"/>
  <c r="L3045" i="11"/>
  <c r="L3044" i="11"/>
  <c r="M3044" i="11" s="1"/>
  <c r="L3043" i="11"/>
  <c r="M3043" i="11" s="1"/>
  <c r="L3042" i="11"/>
  <c r="M3042" i="11" s="1"/>
  <c r="L3041" i="11"/>
  <c r="L3040" i="11"/>
  <c r="M3040" i="11" s="1"/>
  <c r="L3039" i="11"/>
  <c r="M3039" i="11" s="1"/>
  <c r="L3038" i="11"/>
  <c r="M3038" i="11" s="1"/>
  <c r="L3037" i="11"/>
  <c r="L3036" i="11"/>
  <c r="M3036" i="11" s="1"/>
  <c r="L3035" i="11"/>
  <c r="M3035" i="11" s="1"/>
  <c r="L3034" i="11"/>
  <c r="M3034" i="11" s="1"/>
  <c r="L3033" i="11"/>
  <c r="L3031" i="11"/>
  <c r="M3031" i="11" s="1"/>
  <c r="L3030" i="11"/>
  <c r="M3030" i="11" s="1"/>
  <c r="L3029" i="11"/>
  <c r="L3028" i="11"/>
  <c r="M3028" i="11" s="1"/>
  <c r="L3027" i="11"/>
  <c r="M3027" i="11" s="1"/>
  <c r="L3026" i="11"/>
  <c r="M3026" i="11" s="1"/>
  <c r="L3025" i="11"/>
  <c r="L3023" i="11"/>
  <c r="M3023" i="11" s="1"/>
  <c r="L3022" i="11"/>
  <c r="M3022" i="11" s="1"/>
  <c r="L3021" i="11"/>
  <c r="L3020" i="11"/>
  <c r="M3020" i="11" s="1"/>
  <c r="L3019" i="11"/>
  <c r="M3019" i="11" s="1"/>
  <c r="L3018" i="11"/>
  <c r="M3018" i="11" s="1"/>
  <c r="L3017" i="11"/>
  <c r="L3016" i="11"/>
  <c r="M3016" i="11" s="1"/>
  <c r="L3015" i="11"/>
  <c r="M3015" i="11" s="1"/>
  <c r="L3014" i="11"/>
  <c r="M3014" i="11" s="1"/>
  <c r="L3013" i="11"/>
  <c r="L3012" i="11"/>
  <c r="M3012" i="11" s="1"/>
  <c r="L3011" i="11"/>
  <c r="M3011" i="11" s="1"/>
  <c r="L3010" i="11"/>
  <c r="M3010" i="11" s="1"/>
  <c r="L3009" i="11"/>
  <c r="L3008" i="11"/>
  <c r="M3008" i="11" s="1"/>
  <c r="L3007" i="11"/>
  <c r="M3007" i="11" s="1"/>
  <c r="L3006" i="11"/>
  <c r="M3006" i="11" s="1"/>
  <c r="L3005" i="11"/>
  <c r="L3004" i="11"/>
  <c r="M3004" i="11" s="1"/>
  <c r="L3003" i="11"/>
  <c r="M3003" i="11" s="1"/>
  <c r="L3002" i="11"/>
  <c r="M3002" i="11" s="1"/>
  <c r="L3001" i="11"/>
  <c r="L3000" i="11"/>
  <c r="M3000" i="11" s="1"/>
  <c r="L2999" i="11"/>
  <c r="M2999" i="11" s="1"/>
  <c r="L2998" i="11"/>
  <c r="M2998" i="11" s="1"/>
  <c r="L2997" i="11"/>
  <c r="L2996" i="11"/>
  <c r="M2996" i="11" s="1"/>
  <c r="L2995" i="11"/>
  <c r="M2995" i="11" s="1"/>
  <c r="L2994" i="11"/>
  <c r="M2994" i="11" s="1"/>
  <c r="L2993" i="11"/>
  <c r="L2992" i="11"/>
  <c r="M2992" i="11" s="1"/>
  <c r="L2991" i="11"/>
  <c r="M2991" i="11" s="1"/>
  <c r="L2990" i="11"/>
  <c r="M2990" i="11" s="1"/>
  <c r="L2989" i="11"/>
  <c r="L2988" i="11"/>
  <c r="M2988" i="11" s="1"/>
  <c r="L2987" i="11"/>
  <c r="M2987" i="11" s="1"/>
  <c r="L2986" i="11"/>
  <c r="M2986" i="11" s="1"/>
  <c r="L2985" i="11"/>
  <c r="L2984" i="11"/>
  <c r="M2984" i="11" s="1"/>
  <c r="L2983" i="11"/>
  <c r="M2983" i="11" s="1"/>
  <c r="L2982" i="11"/>
  <c r="M2982" i="11" s="1"/>
  <c r="L2981" i="11"/>
  <c r="L2980" i="11"/>
  <c r="M2980" i="11" s="1"/>
  <c r="L2979" i="11"/>
  <c r="M2979" i="11" s="1"/>
  <c r="L2978" i="11"/>
  <c r="M2978" i="11" s="1"/>
  <c r="L2977" i="11"/>
  <c r="L2976" i="11"/>
  <c r="M2976" i="11" s="1"/>
  <c r="L2975" i="11"/>
  <c r="M2975" i="11" s="1"/>
  <c r="L2974" i="11"/>
  <c r="M2974" i="11" s="1"/>
  <c r="L2973" i="11"/>
  <c r="L2972" i="11"/>
  <c r="M2972" i="11" s="1"/>
  <c r="L2971" i="11"/>
  <c r="M2971" i="11" s="1"/>
  <c r="L2970" i="11"/>
  <c r="M2970" i="11" s="1"/>
  <c r="L2969" i="11"/>
  <c r="L2968" i="11"/>
  <c r="M2968" i="11" s="1"/>
  <c r="L2967" i="11"/>
  <c r="M2967" i="11" s="1"/>
  <c r="L2966" i="11"/>
  <c r="M2966" i="11" s="1"/>
  <c r="L2965" i="11"/>
  <c r="L2964" i="11"/>
  <c r="M2964" i="11" s="1"/>
  <c r="L2963" i="11"/>
  <c r="M2963" i="11" s="1"/>
  <c r="L2962" i="11"/>
  <c r="M2962" i="11" s="1"/>
  <c r="L2961" i="11"/>
  <c r="L2960" i="11"/>
  <c r="M2960" i="11" s="1"/>
  <c r="L2959" i="11"/>
  <c r="M2959" i="11" s="1"/>
  <c r="L2958" i="11"/>
  <c r="M2958" i="11" s="1"/>
  <c r="L2957" i="11"/>
  <c r="L2956" i="11"/>
  <c r="M2956" i="11" s="1"/>
  <c r="L2955" i="11"/>
  <c r="M2955" i="11" s="1"/>
  <c r="L2954" i="11"/>
  <c r="M2954" i="11" s="1"/>
  <c r="L2953" i="11"/>
  <c r="L2952" i="11"/>
  <c r="M2952" i="11" s="1"/>
  <c r="L2951" i="11"/>
  <c r="M2951" i="11" s="1"/>
  <c r="L2950" i="11"/>
  <c r="M2950" i="11" s="1"/>
  <c r="L2949" i="11"/>
  <c r="L2948" i="11"/>
  <c r="M2948" i="11" s="1"/>
  <c r="L2947" i="11"/>
  <c r="M2947" i="11" s="1"/>
  <c r="L2946" i="11"/>
  <c r="M2946" i="11" s="1"/>
  <c r="L2945" i="11"/>
  <c r="L2944" i="11"/>
  <c r="M2944" i="11" s="1"/>
  <c r="L2943" i="11"/>
  <c r="M2943" i="11" s="1"/>
  <c r="L2942" i="11"/>
  <c r="M2942" i="11" s="1"/>
  <c r="L2941" i="11"/>
  <c r="L2940" i="11"/>
  <c r="M2940" i="11" s="1"/>
  <c r="L2939" i="11"/>
  <c r="M2939" i="11" s="1"/>
  <c r="L2938" i="11"/>
  <c r="M2938" i="11" s="1"/>
  <c r="L2937" i="11"/>
  <c r="L2936" i="11"/>
  <c r="M2936" i="11" s="1"/>
  <c r="L2935" i="11"/>
  <c r="M2935" i="11" s="1"/>
  <c r="L2934" i="11"/>
  <c r="M2934" i="11" s="1"/>
  <c r="L2933" i="11"/>
  <c r="L2931" i="11"/>
  <c r="M2931" i="11" s="1"/>
  <c r="L2930" i="11"/>
  <c r="M2930" i="11" s="1"/>
  <c r="L2929" i="11"/>
  <c r="L2928" i="11"/>
  <c r="M2928" i="11" s="1"/>
  <c r="L2927" i="11"/>
  <c r="M2927" i="11" s="1"/>
  <c r="L2926" i="11"/>
  <c r="M2926" i="11" s="1"/>
  <c r="L2923" i="11"/>
  <c r="M2923" i="11" s="1"/>
  <c r="L2922" i="11"/>
  <c r="M2922" i="11" s="1"/>
  <c r="L2921" i="11"/>
  <c r="L2920" i="11"/>
  <c r="M2920" i="11" s="1"/>
  <c r="L2919" i="11"/>
  <c r="M2919" i="11" s="1"/>
  <c r="L2917" i="11"/>
  <c r="L2916" i="11"/>
  <c r="M2916" i="11" s="1"/>
  <c r="L2915" i="11"/>
  <c r="M2915" i="11" s="1"/>
  <c r="L2914" i="11"/>
  <c r="M2914" i="11" s="1"/>
  <c r="L2913" i="11"/>
  <c r="L2912" i="11"/>
  <c r="M2912" i="11" s="1"/>
  <c r="L2911" i="11"/>
  <c r="M2911" i="11" s="1"/>
  <c r="L2910" i="11"/>
  <c r="M2910" i="11" s="1"/>
  <c r="L2909" i="11"/>
  <c r="L2908" i="11"/>
  <c r="M2908" i="11" s="1"/>
  <c r="L2907" i="11"/>
  <c r="M2907" i="11" s="1"/>
  <c r="L2906" i="11"/>
  <c r="M2906" i="11" s="1"/>
  <c r="L2905" i="11"/>
  <c r="M2905" i="11" s="1"/>
  <c r="L2904" i="11"/>
  <c r="M2904" i="11" s="1"/>
  <c r="L2903" i="11"/>
  <c r="M2903" i="11" s="1"/>
  <c r="L2902" i="11"/>
  <c r="M2902" i="11" s="1"/>
  <c r="L2901" i="11"/>
  <c r="M2901" i="11" s="1"/>
  <c r="L2900" i="11"/>
  <c r="M2900" i="11" s="1"/>
  <c r="L2899" i="11"/>
  <c r="M2899" i="11" s="1"/>
  <c r="L2898" i="11"/>
  <c r="M2898" i="11" s="1"/>
  <c r="L2897" i="11"/>
  <c r="M2897" i="11" s="1"/>
  <c r="L2896" i="11"/>
  <c r="M2896" i="11" s="1"/>
  <c r="L2895" i="11"/>
  <c r="M2895" i="11" s="1"/>
  <c r="L2894" i="11"/>
  <c r="M2894" i="11" s="1"/>
  <c r="L2893" i="11"/>
  <c r="M2893" i="11" s="1"/>
  <c r="L2892" i="11"/>
  <c r="M2892" i="11" s="1"/>
  <c r="L2891" i="11"/>
  <c r="M2891" i="11" s="1"/>
  <c r="L2890" i="11"/>
  <c r="M2890" i="11" s="1"/>
  <c r="L2889" i="11"/>
  <c r="M2889" i="11" s="1"/>
  <c r="L2888" i="11"/>
  <c r="M2888" i="11" s="1"/>
  <c r="L2887" i="11"/>
  <c r="M2887" i="11" s="1"/>
  <c r="L2886" i="11"/>
  <c r="M2886" i="11" s="1"/>
  <c r="L2885" i="11"/>
  <c r="M2885" i="11" s="1"/>
  <c r="L2884" i="11"/>
  <c r="M2884" i="11" s="1"/>
  <c r="L2883" i="11"/>
  <c r="M2883" i="11" s="1"/>
  <c r="L2882" i="11"/>
  <c r="M2882" i="11" s="1"/>
  <c r="L2881" i="11"/>
  <c r="M2881" i="11" s="1"/>
  <c r="L2880" i="11"/>
  <c r="M2880" i="11" s="1"/>
  <c r="L2879" i="11"/>
  <c r="M2879" i="11" s="1"/>
  <c r="L2878" i="11"/>
  <c r="M2878" i="11" s="1"/>
  <c r="L2877" i="11"/>
  <c r="M2877" i="11" s="1"/>
  <c r="L2876" i="11"/>
  <c r="M2876" i="11" s="1"/>
  <c r="L2875" i="11"/>
  <c r="M2875" i="11" s="1"/>
  <c r="L2874" i="11"/>
  <c r="M2874" i="11" s="1"/>
  <c r="L2873" i="11"/>
  <c r="M2873" i="11" s="1"/>
  <c r="L2872" i="11"/>
  <c r="M2872" i="11" s="1"/>
  <c r="L2871" i="11"/>
  <c r="M2871" i="11" s="1"/>
  <c r="L2870" i="11"/>
  <c r="M2870" i="11" s="1"/>
  <c r="L2869" i="11"/>
  <c r="M2869" i="11" s="1"/>
  <c r="L2868" i="11"/>
  <c r="M2868" i="11" s="1"/>
  <c r="L2867" i="11"/>
  <c r="M2867" i="11" s="1"/>
  <c r="L2866" i="11"/>
  <c r="M2866" i="11" s="1"/>
  <c r="L2865" i="11"/>
  <c r="M2865" i="11" s="1"/>
  <c r="L2864" i="11"/>
  <c r="M2864" i="11" s="1"/>
  <c r="L2863" i="11"/>
  <c r="M2863" i="11" s="1"/>
  <c r="L2862" i="11"/>
  <c r="M2862" i="11" s="1"/>
  <c r="L2861" i="11"/>
  <c r="M2861" i="11" s="1"/>
  <c r="L2860" i="11"/>
  <c r="M2860" i="11" s="1"/>
  <c r="L2859" i="11"/>
  <c r="M2859" i="11" s="1"/>
  <c r="L2858" i="11"/>
  <c r="M2858" i="11" s="1"/>
  <c r="L2857" i="11"/>
  <c r="M2857" i="11" s="1"/>
  <c r="L2856" i="11"/>
  <c r="M2856" i="11" s="1"/>
  <c r="L2855" i="11"/>
  <c r="M2855" i="11" s="1"/>
  <c r="L2854" i="11"/>
  <c r="M2854" i="11" s="1"/>
  <c r="L2853" i="11"/>
  <c r="M2853" i="11" s="1"/>
  <c r="L2852" i="11"/>
  <c r="M2852" i="11" s="1"/>
  <c r="L2851" i="11"/>
  <c r="M2851" i="11" s="1"/>
  <c r="L2850" i="11"/>
  <c r="M2850" i="11" s="1"/>
  <c r="L2849" i="11"/>
  <c r="M2849" i="11" s="1"/>
  <c r="L2848" i="11"/>
  <c r="M2848" i="11" s="1"/>
  <c r="L2847" i="11"/>
  <c r="M2847" i="11" s="1"/>
  <c r="L2846" i="11"/>
  <c r="M2846" i="11" s="1"/>
  <c r="L2845" i="11"/>
  <c r="M2845" i="11" s="1"/>
  <c r="L2844" i="11"/>
  <c r="M2844" i="11" s="1"/>
  <c r="L2843" i="11"/>
  <c r="M2843" i="11" s="1"/>
  <c r="L2842" i="11"/>
  <c r="M2842" i="11" s="1"/>
  <c r="L2841" i="11"/>
  <c r="L2840" i="11"/>
  <c r="M2840" i="11" s="1"/>
  <c r="L2839" i="11"/>
  <c r="M2839" i="11" s="1"/>
  <c r="L2838" i="11"/>
  <c r="M2838" i="11" s="1"/>
  <c r="L2837" i="11"/>
  <c r="L2836" i="11"/>
  <c r="M2836" i="11" s="1"/>
  <c r="L2835" i="11"/>
  <c r="M2835" i="11" s="1"/>
  <c r="L2834" i="11"/>
  <c r="M2834" i="11" s="1"/>
  <c r="L2833" i="11"/>
  <c r="L2832" i="11"/>
  <c r="M2832" i="11" s="1"/>
  <c r="L2831" i="11"/>
  <c r="M2831" i="11" s="1"/>
  <c r="L2830" i="11"/>
  <c r="M2830" i="11" s="1"/>
  <c r="L2829" i="11"/>
  <c r="L2828" i="11"/>
  <c r="M2828" i="11" s="1"/>
  <c r="L2827" i="11"/>
  <c r="M2827" i="11" s="1"/>
  <c r="L2826" i="11"/>
  <c r="M2826" i="11" s="1"/>
  <c r="L2825" i="11"/>
  <c r="L2824" i="11"/>
  <c r="M2824" i="11" s="1"/>
  <c r="L2823" i="11"/>
  <c r="M2823" i="11" s="1"/>
  <c r="L2822" i="11"/>
  <c r="M2822" i="11" s="1"/>
  <c r="L2821" i="11"/>
  <c r="L2820" i="11"/>
  <c r="M2820" i="11" s="1"/>
  <c r="L2819" i="11"/>
  <c r="M2819" i="11" s="1"/>
  <c r="L2818" i="11"/>
  <c r="M2818" i="11" s="1"/>
  <c r="L2817" i="11"/>
  <c r="L2815" i="11"/>
  <c r="M2815" i="11" s="1"/>
  <c r="L2814" i="11"/>
  <c r="M2814" i="11" s="1"/>
  <c r="L2813" i="11"/>
  <c r="L2812" i="11"/>
  <c r="M2812" i="11" s="1"/>
  <c r="L2811" i="11"/>
  <c r="M2811" i="11" s="1"/>
  <c r="L2810" i="11"/>
  <c r="M2810" i="11" s="1"/>
  <c r="L2809" i="11"/>
  <c r="L2808" i="11"/>
  <c r="M2808" i="11" s="1"/>
  <c r="L2807" i="11"/>
  <c r="M2807" i="11" s="1"/>
  <c r="L2806" i="11"/>
  <c r="M2806" i="11" s="1"/>
  <c r="L2805" i="11"/>
  <c r="L2804" i="11"/>
  <c r="M2804" i="11" s="1"/>
  <c r="L2803" i="11"/>
  <c r="M2803" i="11" s="1"/>
  <c r="L2802" i="11"/>
  <c r="M2802" i="11" s="1"/>
  <c r="L2801" i="11"/>
  <c r="L2800" i="11"/>
  <c r="M2800" i="11" s="1"/>
  <c r="L2799" i="11"/>
  <c r="M2799" i="11" s="1"/>
  <c r="L2798" i="11"/>
  <c r="M2798" i="11" s="1"/>
  <c r="L2797" i="11"/>
  <c r="L2796" i="11"/>
  <c r="M2796" i="11" s="1"/>
  <c r="L2795" i="11"/>
  <c r="M2795" i="11" s="1"/>
  <c r="L2794" i="11"/>
  <c r="M2794" i="11" s="1"/>
  <c r="L2793" i="11"/>
  <c r="L2792" i="11"/>
  <c r="M2792" i="11" s="1"/>
  <c r="L2791" i="11"/>
  <c r="M2791" i="11" s="1"/>
  <c r="L2790" i="11"/>
  <c r="M2790" i="11" s="1"/>
  <c r="L2789" i="11"/>
  <c r="L2788" i="11"/>
  <c r="M2788" i="11" s="1"/>
  <c r="L2787" i="11"/>
  <c r="M2787" i="11" s="1"/>
  <c r="L2786" i="11"/>
  <c r="M2786" i="11" s="1"/>
  <c r="L2785" i="11"/>
  <c r="L2784" i="11"/>
  <c r="M2784" i="11" s="1"/>
  <c r="L2783" i="11"/>
  <c r="M2783" i="11" s="1"/>
  <c r="L2781" i="11"/>
  <c r="L2780" i="11"/>
  <c r="M2780" i="11" s="1"/>
  <c r="L2779" i="11"/>
  <c r="M2779" i="11" s="1"/>
  <c r="L2778" i="11"/>
  <c r="M2778" i="11" s="1"/>
  <c r="L2777" i="11"/>
  <c r="L2776" i="11"/>
  <c r="M2776" i="11" s="1"/>
  <c r="L2775" i="11"/>
  <c r="M2775" i="11" s="1"/>
  <c r="L2774" i="11"/>
  <c r="M2774" i="11" s="1"/>
  <c r="L2773" i="11"/>
  <c r="L2772" i="11"/>
  <c r="M2772" i="11" s="1"/>
  <c r="L2771" i="11"/>
  <c r="M2771" i="11" s="1"/>
  <c r="L2770" i="11"/>
  <c r="M2770" i="11" s="1"/>
  <c r="L2769" i="11"/>
  <c r="L2768" i="11"/>
  <c r="M2768" i="11" s="1"/>
  <c r="L2767" i="11"/>
  <c r="M2767" i="11" s="1"/>
  <c r="L2766" i="11"/>
  <c r="M2766" i="11" s="1"/>
  <c r="L2765" i="11"/>
  <c r="L2764" i="11"/>
  <c r="M2764" i="11" s="1"/>
  <c r="L2763" i="11"/>
  <c r="M2763" i="11" s="1"/>
  <c r="L2762" i="11"/>
  <c r="M2762" i="11" s="1"/>
  <c r="L2761" i="11"/>
  <c r="L2760" i="11"/>
  <c r="M2760" i="11" s="1"/>
  <c r="L2759" i="11"/>
  <c r="M2759" i="11" s="1"/>
  <c r="L2758" i="11"/>
  <c r="M2758" i="11" s="1"/>
  <c r="L2757" i="11"/>
  <c r="L2756" i="11"/>
  <c r="M2756" i="11" s="1"/>
  <c r="L2755" i="11"/>
  <c r="M2755" i="11" s="1"/>
  <c r="L2754" i="11"/>
  <c r="M2754" i="11" s="1"/>
  <c r="L2753" i="11"/>
  <c r="L2752" i="11"/>
  <c r="M2752" i="11" s="1"/>
  <c r="L2751" i="11"/>
  <c r="M2751" i="11" s="1"/>
  <c r="L2750" i="11"/>
  <c r="M2750" i="11" s="1"/>
  <c r="L2749" i="11"/>
  <c r="L2748" i="11"/>
  <c r="M2748" i="11" s="1"/>
  <c r="L2747" i="11"/>
  <c r="M2747" i="11" s="1"/>
  <c r="L2746" i="11"/>
  <c r="M2746" i="11" s="1"/>
  <c r="L2745" i="11"/>
  <c r="L2744" i="11"/>
  <c r="M2744" i="11" s="1"/>
  <c r="L2743" i="11"/>
  <c r="M2743" i="11" s="1"/>
  <c r="L2742" i="11"/>
  <c r="M2742" i="11" s="1"/>
  <c r="L2741" i="11"/>
  <c r="L2740" i="11"/>
  <c r="M2740" i="11" s="1"/>
  <c r="L2739" i="11"/>
  <c r="M2739" i="11" s="1"/>
  <c r="L2738" i="11"/>
  <c r="M2738" i="11" s="1"/>
  <c r="L2737" i="11"/>
  <c r="L2736" i="11"/>
  <c r="M2736" i="11" s="1"/>
  <c r="L2735" i="11"/>
  <c r="M2735" i="11" s="1"/>
  <c r="L2734" i="11"/>
  <c r="M2734" i="11" s="1"/>
  <c r="L2733" i="11"/>
  <c r="L2732" i="11"/>
  <c r="M2732" i="11" s="1"/>
  <c r="L2731" i="11"/>
  <c r="M2731" i="11" s="1"/>
  <c r="L2730" i="11"/>
  <c r="M2730" i="11" s="1"/>
  <c r="L2729" i="11"/>
  <c r="L2728" i="11"/>
  <c r="M2728" i="11" s="1"/>
  <c r="L2727" i="11"/>
  <c r="M2727" i="11" s="1"/>
  <c r="L2726" i="11"/>
  <c r="M2726" i="11" s="1"/>
  <c r="L2725" i="11"/>
  <c r="L2724" i="11"/>
  <c r="M2724" i="11" s="1"/>
  <c r="L2723" i="11"/>
  <c r="M2723" i="11" s="1"/>
  <c r="L2722" i="11"/>
  <c r="M2722" i="11" s="1"/>
  <c r="L2721" i="11"/>
  <c r="L2720" i="11"/>
  <c r="M2720" i="11" s="1"/>
  <c r="L2719" i="11"/>
  <c r="M2719" i="11" s="1"/>
  <c r="L2718" i="11"/>
  <c r="M2718" i="11" s="1"/>
  <c r="L2717" i="11"/>
  <c r="L2715" i="11"/>
  <c r="M2715" i="11" s="1"/>
  <c r="L2714" i="11"/>
  <c r="M2714" i="11" s="1"/>
  <c r="L2713" i="11"/>
  <c r="L2712" i="11"/>
  <c r="M2712" i="11" s="1"/>
  <c r="L2711" i="11"/>
  <c r="M2711" i="11" s="1"/>
  <c r="L2710" i="11"/>
  <c r="M2710" i="11" s="1"/>
  <c r="L2709" i="11"/>
  <c r="L2708" i="11"/>
  <c r="M2708" i="11" s="1"/>
  <c r="L2707" i="11"/>
  <c r="M2707" i="11" s="1"/>
  <c r="L2706" i="11"/>
  <c r="M2706" i="11" s="1"/>
  <c r="L2705" i="11"/>
  <c r="L2704" i="11"/>
  <c r="M2704" i="11" s="1"/>
  <c r="L2703" i="11"/>
  <c r="M2703" i="11" s="1"/>
  <c r="L2702" i="11"/>
  <c r="M2702" i="11" s="1"/>
  <c r="L2701" i="11"/>
  <c r="L2700" i="11"/>
  <c r="M2700" i="11" s="1"/>
  <c r="L2699" i="11"/>
  <c r="M2699" i="11" s="1"/>
  <c r="L2698" i="11"/>
  <c r="M2698" i="11" s="1"/>
  <c r="L2697" i="11"/>
  <c r="L2696" i="11"/>
  <c r="M2696" i="11" s="1"/>
  <c r="L2695" i="11"/>
  <c r="M2695" i="11" s="1"/>
  <c r="L2694" i="11"/>
  <c r="M2694" i="11" s="1"/>
  <c r="L2693" i="11"/>
  <c r="L2692" i="11"/>
  <c r="M2692" i="11" s="1"/>
  <c r="L2691" i="11"/>
  <c r="M2691" i="11" s="1"/>
  <c r="L2690" i="11"/>
  <c r="M2690" i="11" s="1"/>
  <c r="L2689" i="11"/>
  <c r="L2688" i="11"/>
  <c r="M2688" i="11" s="1"/>
  <c r="L2687" i="11"/>
  <c r="M2687" i="11" s="1"/>
  <c r="L2686" i="11"/>
  <c r="M2686" i="11" s="1"/>
  <c r="L2685" i="11"/>
  <c r="L2684" i="11"/>
  <c r="M2684" i="11" s="1"/>
  <c r="L2683" i="11"/>
  <c r="M2683" i="11" s="1"/>
  <c r="L2682" i="11"/>
  <c r="M2682" i="11" s="1"/>
  <c r="L2681" i="11"/>
  <c r="L2680" i="11"/>
  <c r="M2680" i="11" s="1"/>
  <c r="L2679" i="11"/>
  <c r="M2679" i="11" s="1"/>
  <c r="L2678" i="11"/>
  <c r="M2678" i="11" s="1"/>
  <c r="L2677" i="11"/>
  <c r="L2676" i="11"/>
  <c r="M2676" i="11" s="1"/>
  <c r="L2675" i="11"/>
  <c r="M2675" i="11" s="1"/>
  <c r="L2674" i="11"/>
  <c r="M2674" i="11" s="1"/>
  <c r="L2673" i="11"/>
  <c r="L2672" i="11"/>
  <c r="M2672" i="11" s="1"/>
  <c r="L2671" i="11"/>
  <c r="M2671" i="11" s="1"/>
  <c r="L2670" i="11"/>
  <c r="M2670" i="11" s="1"/>
  <c r="L2669" i="11"/>
  <c r="L2668" i="11"/>
  <c r="M2668" i="11" s="1"/>
  <c r="L2667" i="11"/>
  <c r="M2667" i="11" s="1"/>
  <c r="L2666" i="11"/>
  <c r="M2666" i="11" s="1"/>
  <c r="L2665" i="11"/>
  <c r="L2664" i="11"/>
  <c r="M2664" i="11" s="1"/>
  <c r="L2663" i="11"/>
  <c r="M2663" i="11" s="1"/>
  <c r="L2662" i="11"/>
  <c r="M2662" i="11" s="1"/>
  <c r="L2661" i="11"/>
  <c r="L2660" i="11"/>
  <c r="M2660" i="11" s="1"/>
  <c r="L2659" i="11"/>
  <c r="M2659" i="11" s="1"/>
  <c r="L2658" i="11"/>
  <c r="M2658" i="11" s="1"/>
  <c r="L2657" i="11"/>
  <c r="L2656" i="11"/>
  <c r="M2656" i="11" s="1"/>
  <c r="L2655" i="11"/>
  <c r="M2655" i="11" s="1"/>
  <c r="L2654" i="11"/>
  <c r="M2654" i="11" s="1"/>
  <c r="L2653" i="11"/>
  <c r="L2652" i="11"/>
  <c r="M2652" i="11" s="1"/>
  <c r="L2651" i="11"/>
  <c r="M2651" i="11" s="1"/>
  <c r="L2650" i="11"/>
  <c r="M2650" i="11" s="1"/>
  <c r="L2649" i="11"/>
  <c r="L2648" i="11"/>
  <c r="M2648" i="11" s="1"/>
  <c r="L2647" i="11"/>
  <c r="M2647" i="11" s="1"/>
  <c r="L2646" i="11"/>
  <c r="M2646" i="11" s="1"/>
  <c r="L2645" i="11"/>
  <c r="L2644" i="11"/>
  <c r="M2644" i="11" s="1"/>
  <c r="L2643" i="11"/>
  <c r="M2643" i="11" s="1"/>
  <c r="L2642" i="11"/>
  <c r="M2642" i="11" s="1"/>
  <c r="L2641" i="11"/>
  <c r="L2640" i="11"/>
  <c r="M2640" i="11" s="1"/>
  <c r="L2639" i="11"/>
  <c r="M2639" i="11" s="1"/>
  <c r="L2638" i="11"/>
  <c r="M2638" i="11" s="1"/>
  <c r="L2637" i="11"/>
  <c r="L2636" i="11"/>
  <c r="M2636" i="11" s="1"/>
  <c r="L2635" i="11"/>
  <c r="M2635" i="11" s="1"/>
  <c r="L2634" i="11"/>
  <c r="M2634" i="11" s="1"/>
  <c r="L2633" i="11"/>
  <c r="L2632" i="11"/>
  <c r="M2632" i="11" s="1"/>
  <c r="L2631" i="11"/>
  <c r="M2631" i="11" s="1"/>
  <c r="L2630" i="11"/>
  <c r="M2630" i="11" s="1"/>
  <c r="L2629" i="11"/>
  <c r="L2628" i="11"/>
  <c r="M2628" i="11" s="1"/>
  <c r="L2627" i="11"/>
  <c r="M2627" i="11" s="1"/>
  <c r="L2626" i="11"/>
  <c r="M2626" i="11" s="1"/>
  <c r="L2625" i="11"/>
  <c r="L2624" i="11"/>
  <c r="M2624" i="11" s="1"/>
  <c r="L2623" i="11"/>
  <c r="M2623" i="11" s="1"/>
  <c r="L2622" i="11"/>
  <c r="M2622" i="11" s="1"/>
  <c r="L2621" i="11"/>
  <c r="L2620" i="11"/>
  <c r="M2620" i="11" s="1"/>
  <c r="L2619" i="11"/>
  <c r="M2619" i="11" s="1"/>
  <c r="L2618" i="11"/>
  <c r="M2618" i="11" s="1"/>
  <c r="L2617" i="11"/>
  <c r="L2616" i="11"/>
  <c r="M2616" i="11" s="1"/>
  <c r="L2615" i="11"/>
  <c r="M2615" i="11" s="1"/>
  <c r="L2614" i="11"/>
  <c r="M2614" i="11" s="1"/>
  <c r="L2613" i="11"/>
  <c r="L2612" i="11"/>
  <c r="M2612" i="11" s="1"/>
  <c r="L2611" i="11"/>
  <c r="M2611" i="11" s="1"/>
  <c r="L2610" i="11"/>
  <c r="M2610" i="11" s="1"/>
  <c r="L2609" i="11"/>
  <c r="L2608" i="11"/>
  <c r="M2608" i="11" s="1"/>
  <c r="L2607" i="11"/>
  <c r="M2607" i="11" s="1"/>
  <c r="L2606" i="11"/>
  <c r="M2606" i="11" s="1"/>
  <c r="L2605" i="11"/>
  <c r="L2604" i="11"/>
  <c r="M2604" i="11" s="1"/>
  <c r="L2603" i="11"/>
  <c r="M2603" i="11" s="1"/>
  <c r="L2602" i="11"/>
  <c r="M2602" i="11" s="1"/>
  <c r="L2601" i="11"/>
  <c r="L2600" i="11"/>
  <c r="M2600" i="11" s="1"/>
  <c r="L2599" i="11"/>
  <c r="M2599" i="11" s="1"/>
  <c r="L2598" i="11"/>
  <c r="M2598" i="11" s="1"/>
  <c r="L2597" i="11"/>
  <c r="L2596" i="11"/>
  <c r="M2596" i="11" s="1"/>
  <c r="L2595" i="11"/>
  <c r="M2595" i="11" s="1"/>
  <c r="L2594" i="11"/>
  <c r="M2594" i="11" s="1"/>
  <c r="L2593" i="11"/>
  <c r="L2592" i="11"/>
  <c r="M2592" i="11" s="1"/>
  <c r="L2591" i="11"/>
  <c r="M2591" i="11" s="1"/>
  <c r="L2590" i="11"/>
  <c r="M2590" i="11" s="1"/>
  <c r="L2589" i="11"/>
  <c r="L2588" i="11"/>
  <c r="M2588" i="11" s="1"/>
  <c r="L2587" i="11"/>
  <c r="M2587" i="11" s="1"/>
  <c r="L2586" i="11"/>
  <c r="M2586" i="11" s="1"/>
  <c r="L2585" i="11"/>
  <c r="L2584" i="11"/>
  <c r="M2584" i="11" s="1"/>
  <c r="L2583" i="11"/>
  <c r="M2583" i="11" s="1"/>
  <c r="L2582" i="11"/>
  <c r="M2582" i="11" s="1"/>
  <c r="L2581" i="11"/>
  <c r="L2580" i="11"/>
  <c r="M2580" i="11" s="1"/>
  <c r="L2579" i="11"/>
  <c r="M2579" i="11" s="1"/>
  <c r="L2578" i="11"/>
  <c r="M2578" i="11" s="1"/>
  <c r="L2577" i="11"/>
  <c r="L2576" i="11"/>
  <c r="M2576" i="11" s="1"/>
  <c r="L2575" i="11"/>
  <c r="M2575" i="11" s="1"/>
  <c r="L2574" i="11"/>
  <c r="M2574" i="11" s="1"/>
  <c r="L2573" i="11"/>
  <c r="L2572" i="11"/>
  <c r="M2572" i="11" s="1"/>
  <c r="L2571" i="11"/>
  <c r="M2571" i="11" s="1"/>
  <c r="L2570" i="11"/>
  <c r="M2570" i="11" s="1"/>
  <c r="L2569" i="11"/>
  <c r="L2568" i="11"/>
  <c r="M2568" i="11" s="1"/>
  <c r="L2567" i="11"/>
  <c r="M2567" i="11" s="1"/>
  <c r="L2566" i="11"/>
  <c r="M2566" i="11" s="1"/>
  <c r="L2565" i="11"/>
  <c r="L2564" i="11"/>
  <c r="M2564" i="11" s="1"/>
  <c r="L2563" i="11"/>
  <c r="M2563" i="11" s="1"/>
  <c r="L2562" i="11"/>
  <c r="M2562" i="11" s="1"/>
  <c r="L2561" i="11"/>
  <c r="L2560" i="11"/>
  <c r="M2560" i="11" s="1"/>
  <c r="L2559" i="11"/>
  <c r="M2559" i="11" s="1"/>
  <c r="L2558" i="11"/>
  <c r="M2558" i="11" s="1"/>
  <c r="L2557" i="11"/>
  <c r="L2556" i="11"/>
  <c r="M2556" i="11" s="1"/>
  <c r="L2555" i="11"/>
  <c r="M2555" i="11" s="1"/>
  <c r="L2554" i="11"/>
  <c r="M2554" i="11" s="1"/>
  <c r="L2553" i="11"/>
  <c r="L2552" i="11"/>
  <c r="M2552" i="11" s="1"/>
  <c r="L2551" i="11"/>
  <c r="M2551" i="11" s="1"/>
  <c r="L2550" i="11"/>
  <c r="M2550" i="11" s="1"/>
  <c r="L2549" i="11"/>
  <c r="L2548" i="11"/>
  <c r="M2548" i="11" s="1"/>
  <c r="L2547" i="11"/>
  <c r="M2547" i="11" s="1"/>
  <c r="L2546" i="11"/>
  <c r="M2546" i="11" s="1"/>
  <c r="L2545" i="11"/>
  <c r="L2544" i="11"/>
  <c r="M2544" i="11" s="1"/>
  <c r="L2543" i="11"/>
  <c r="M2543" i="11" s="1"/>
  <c r="L2542" i="11"/>
  <c r="M2542" i="11" s="1"/>
  <c r="L2541" i="11"/>
  <c r="L2540" i="11"/>
  <c r="M2540" i="11" s="1"/>
  <c r="L2539" i="11"/>
  <c r="M2539" i="11" s="1"/>
  <c r="L2538" i="11"/>
  <c r="M2538" i="11" s="1"/>
  <c r="L2537" i="11"/>
  <c r="L2536" i="11"/>
  <c r="M2536" i="11" s="1"/>
  <c r="L2535" i="11"/>
  <c r="M2535" i="11" s="1"/>
  <c r="L2534" i="11"/>
  <c r="M2534" i="11" s="1"/>
  <c r="L2533" i="11"/>
  <c r="L2532" i="11"/>
  <c r="M2532" i="11" s="1"/>
  <c r="L2531" i="11"/>
  <c r="M2531" i="11" s="1"/>
  <c r="L2530" i="11"/>
  <c r="M2530" i="11" s="1"/>
  <c r="L2529" i="11"/>
  <c r="L2528" i="11"/>
  <c r="M2528" i="11" s="1"/>
  <c r="L2527" i="11"/>
  <c r="M2527" i="11" s="1"/>
  <c r="L2526" i="11"/>
  <c r="M2526" i="11" s="1"/>
  <c r="L2525" i="11"/>
  <c r="L2524" i="11"/>
  <c r="M2524" i="11" s="1"/>
  <c r="L2523" i="11"/>
  <c r="M2523" i="11" s="1"/>
  <c r="L2522" i="11"/>
  <c r="M2522" i="11" s="1"/>
  <c r="L2521" i="11"/>
  <c r="L2520" i="11"/>
  <c r="M2520" i="11" s="1"/>
  <c r="L2519" i="11"/>
  <c r="M2519" i="11" s="1"/>
  <c r="L2517" i="11"/>
  <c r="M2517" i="11" s="1"/>
  <c r="L2516" i="11"/>
  <c r="M2516" i="11" s="1"/>
  <c r="L2515" i="11"/>
  <c r="M2515" i="11" s="1"/>
  <c r="L2514" i="11"/>
  <c r="M2514" i="11" s="1"/>
  <c r="L2513" i="11"/>
  <c r="M2513" i="11" s="1"/>
  <c r="L2512" i="11"/>
  <c r="M2512" i="11" s="1"/>
  <c r="L2511" i="11"/>
  <c r="M2511" i="11" s="1"/>
  <c r="L2510" i="11"/>
  <c r="M2510" i="11" s="1"/>
  <c r="L2509" i="11"/>
  <c r="M2509" i="11" s="1"/>
  <c r="L2508" i="11"/>
  <c r="M2508" i="11" s="1"/>
  <c r="L2507" i="11"/>
  <c r="M2507" i="11" s="1"/>
  <c r="L2506" i="11"/>
  <c r="M2506" i="11" s="1"/>
  <c r="L2505" i="11"/>
  <c r="M2505" i="11" s="1"/>
  <c r="L2504" i="11"/>
  <c r="M2504" i="11" s="1"/>
  <c r="L2503" i="11"/>
  <c r="M2503" i="11" s="1"/>
  <c r="L2502" i="11"/>
  <c r="M2502" i="11" s="1"/>
  <c r="L2501" i="11"/>
  <c r="M2501" i="11" s="1"/>
  <c r="L2500" i="11"/>
  <c r="M2500" i="11" s="1"/>
  <c r="L2499" i="11"/>
  <c r="M2499" i="11" s="1"/>
  <c r="L2498" i="11"/>
  <c r="M2498" i="11" s="1"/>
  <c r="L2497" i="11"/>
  <c r="M2497" i="11" s="1"/>
  <c r="L2496" i="11"/>
  <c r="M2496" i="11" s="1"/>
  <c r="L2495" i="11"/>
  <c r="M2495" i="11" s="1"/>
  <c r="L2494" i="11"/>
  <c r="M2494" i="11" s="1"/>
  <c r="L2493" i="11"/>
  <c r="L2492" i="11"/>
  <c r="M2492" i="11" s="1"/>
  <c r="L2491" i="11"/>
  <c r="M2491" i="11" s="1"/>
  <c r="L2490" i="11"/>
  <c r="M2490" i="11" s="1"/>
  <c r="L2489" i="11"/>
  <c r="L2488" i="11"/>
  <c r="M2488" i="11" s="1"/>
  <c r="L2487" i="11"/>
  <c r="M2487" i="11" s="1"/>
  <c r="L2486" i="11"/>
  <c r="M2486" i="11" s="1"/>
  <c r="L2485" i="11"/>
  <c r="L2484" i="11"/>
  <c r="M2484" i="11" s="1"/>
  <c r="L2483" i="11"/>
  <c r="M2483" i="11" s="1"/>
  <c r="L2482" i="11"/>
  <c r="M2482" i="11" s="1"/>
  <c r="L2481" i="11"/>
  <c r="L2480" i="11"/>
  <c r="M2480" i="11" s="1"/>
  <c r="L2479" i="11"/>
  <c r="M2479" i="11" s="1"/>
  <c r="L2478" i="11"/>
  <c r="M2478" i="11" s="1"/>
  <c r="L2477" i="11"/>
  <c r="L2476" i="11"/>
  <c r="M2476" i="11" s="1"/>
  <c r="L2475" i="11"/>
  <c r="M2475" i="11" s="1"/>
  <c r="L2474" i="11"/>
  <c r="M2474" i="11" s="1"/>
  <c r="L2473" i="11"/>
  <c r="L2472" i="11"/>
  <c r="M2472" i="11" s="1"/>
  <c r="L2471" i="11"/>
  <c r="M2471" i="11" s="1"/>
  <c r="L2470" i="11"/>
  <c r="M2470" i="11" s="1"/>
  <c r="L2469" i="11"/>
  <c r="L2468" i="11"/>
  <c r="M2468" i="11" s="1"/>
  <c r="L2467" i="11"/>
  <c r="M2467" i="11" s="1"/>
  <c r="L2466" i="11"/>
  <c r="M2466" i="11" s="1"/>
  <c r="L2465" i="11"/>
  <c r="L2464" i="11"/>
  <c r="M2464" i="11" s="1"/>
  <c r="L2463" i="11"/>
  <c r="M2463" i="11" s="1"/>
  <c r="L2462" i="11"/>
  <c r="M2462" i="11" s="1"/>
  <c r="L2461" i="11"/>
  <c r="L2460" i="11"/>
  <c r="M2460" i="11" s="1"/>
  <c r="L2458" i="11"/>
  <c r="M2458" i="11" s="1"/>
  <c r="L2457" i="11"/>
  <c r="L2456" i="11"/>
  <c r="M2456" i="11" s="1"/>
  <c r="L2455" i="11"/>
  <c r="M2455" i="11" s="1"/>
  <c r="L2454" i="11"/>
  <c r="M2454" i="11" s="1"/>
  <c r="L2453" i="11"/>
  <c r="L2452" i="11"/>
  <c r="M2452" i="11" s="1"/>
  <c r="L2451" i="11"/>
  <c r="M2451" i="11" s="1"/>
  <c r="L2450" i="11"/>
  <c r="M2450" i="11" s="1"/>
  <c r="L2449" i="11"/>
  <c r="L2448" i="11"/>
  <c r="M2448" i="11" s="1"/>
  <c r="L2447" i="11"/>
  <c r="M2447" i="11" s="1"/>
  <c r="L2446" i="11"/>
  <c r="M2446" i="11" s="1"/>
  <c r="L2445" i="11"/>
  <c r="L2444" i="11"/>
  <c r="M2444" i="11" s="1"/>
  <c r="L2443" i="11"/>
  <c r="M2443" i="11" s="1"/>
  <c r="L2442" i="11"/>
  <c r="M2442" i="11" s="1"/>
  <c r="L2441" i="11"/>
  <c r="L2440" i="11"/>
  <c r="M2440" i="11" s="1"/>
  <c r="L2439" i="11"/>
  <c r="M2439" i="11" s="1"/>
  <c r="L2438" i="11"/>
  <c r="M2438" i="11" s="1"/>
  <c r="L2437" i="11"/>
  <c r="L2436" i="11"/>
  <c r="M2436" i="11" s="1"/>
  <c r="L2435" i="11"/>
  <c r="M2435" i="11" s="1"/>
  <c r="L2434" i="11"/>
  <c r="M2434" i="11" s="1"/>
  <c r="L2433" i="11"/>
  <c r="L2432" i="11"/>
  <c r="M2432" i="11" s="1"/>
  <c r="L2431" i="11"/>
  <c r="M2431" i="11" s="1"/>
  <c r="L2430" i="11"/>
  <c r="M2430" i="11" s="1"/>
  <c r="L2429" i="11"/>
  <c r="L2428" i="11"/>
  <c r="M2428" i="11" s="1"/>
  <c r="L2427" i="11"/>
  <c r="M2427" i="11" s="1"/>
  <c r="L2425" i="11"/>
  <c r="L2424" i="11"/>
  <c r="M2424" i="11" s="1"/>
  <c r="L2423" i="11"/>
  <c r="M2423" i="11" s="1"/>
  <c r="L2422" i="11"/>
  <c r="M2422" i="11" s="1"/>
  <c r="L2421" i="11"/>
  <c r="L2420" i="11"/>
  <c r="M2420" i="11" s="1"/>
  <c r="L2419" i="11"/>
  <c r="M2419" i="11" s="1"/>
  <c r="L2418" i="11"/>
  <c r="M2418" i="11" s="1"/>
  <c r="L2417" i="11"/>
  <c r="L2416" i="11"/>
  <c r="M2416" i="11" s="1"/>
  <c r="L2415" i="11"/>
  <c r="M2415" i="11" s="1"/>
  <c r="L2414" i="11"/>
  <c r="M2414" i="11" s="1"/>
  <c r="L2413" i="11"/>
  <c r="L2412" i="11"/>
  <c r="M2412" i="11" s="1"/>
  <c r="L2411" i="11"/>
  <c r="M2411" i="11" s="1"/>
  <c r="L2410" i="11"/>
  <c r="M2410" i="11" s="1"/>
  <c r="L2409" i="11"/>
  <c r="L2408" i="11"/>
  <c r="M2408" i="11" s="1"/>
  <c r="L2407" i="11"/>
  <c r="M2407" i="11" s="1"/>
  <c r="L2405" i="11"/>
  <c r="L2404" i="11"/>
  <c r="M2404" i="11" s="1"/>
  <c r="L2403" i="11"/>
  <c r="M2403" i="11" s="1"/>
  <c r="L2402" i="11"/>
  <c r="M2402" i="11" s="1"/>
  <c r="L2401" i="11"/>
  <c r="L2400" i="11"/>
  <c r="M2400" i="11" s="1"/>
  <c r="L2399" i="11"/>
  <c r="M2399" i="11" s="1"/>
  <c r="L2398" i="11"/>
  <c r="M2398" i="11" s="1"/>
  <c r="L2397" i="11"/>
  <c r="L2396" i="11"/>
  <c r="M2396" i="11" s="1"/>
  <c r="L2395" i="11"/>
  <c r="M2395" i="11" s="1"/>
  <c r="L2394" i="11"/>
  <c r="M2394" i="11" s="1"/>
  <c r="L2393" i="11"/>
  <c r="L2392" i="11"/>
  <c r="M2392" i="11" s="1"/>
  <c r="L2390" i="11"/>
  <c r="M2390" i="11" s="1"/>
  <c r="L2389" i="11"/>
  <c r="L2388" i="11"/>
  <c r="M2388" i="11" s="1"/>
  <c r="L2387" i="11"/>
  <c r="M2387" i="11" s="1"/>
  <c r="L2386" i="11"/>
  <c r="M2386" i="11" s="1"/>
  <c r="L2385" i="11"/>
  <c r="L2384" i="11"/>
  <c r="M2384" i="11" s="1"/>
  <c r="L2383" i="11"/>
  <c r="M2383" i="11" s="1"/>
  <c r="L2382" i="11"/>
  <c r="M2382" i="11" s="1"/>
  <c r="L2381" i="11"/>
  <c r="L2380" i="11"/>
  <c r="M2380" i="11" s="1"/>
  <c r="L2379" i="11"/>
  <c r="M2379" i="11" s="1"/>
  <c r="L2378" i="11"/>
  <c r="M2378" i="11" s="1"/>
  <c r="L2377" i="11"/>
  <c r="L2376" i="11"/>
  <c r="M2376" i="11" s="1"/>
  <c r="L2375" i="11"/>
  <c r="M2375" i="11" s="1"/>
  <c r="L2374" i="11"/>
  <c r="M2374" i="11" s="1"/>
  <c r="L2373" i="11"/>
  <c r="L2372" i="11"/>
  <c r="M2372" i="11" s="1"/>
  <c r="L2371" i="11"/>
  <c r="M2371" i="11" s="1"/>
  <c r="L2369" i="11"/>
  <c r="L2368" i="11"/>
  <c r="M2368" i="11" s="1"/>
  <c r="L2367" i="11"/>
  <c r="M2367" i="11" s="1"/>
  <c r="L2366" i="11"/>
  <c r="M2366" i="11" s="1"/>
  <c r="L2365" i="11"/>
  <c r="L2364" i="11"/>
  <c r="M2364" i="11" s="1"/>
  <c r="L2363" i="11"/>
  <c r="M2363" i="11" s="1"/>
  <c r="L2362" i="11"/>
  <c r="M2362" i="11" s="1"/>
  <c r="L2361" i="11"/>
  <c r="L2360" i="11"/>
  <c r="M2360" i="11" s="1"/>
  <c r="L2359" i="11"/>
  <c r="M2359" i="11" s="1"/>
  <c r="L2358" i="11"/>
  <c r="M2358" i="11" s="1"/>
  <c r="L2357" i="11"/>
  <c r="L2356" i="11"/>
  <c r="M2356" i="11" s="1"/>
  <c r="L2355" i="11"/>
  <c r="M2355" i="11" s="1"/>
  <c r="L2354" i="11"/>
  <c r="M2354" i="11" s="1"/>
  <c r="L2353" i="11"/>
  <c r="L2352" i="11"/>
  <c r="M2352" i="11" s="1"/>
  <c r="L2351" i="11"/>
  <c r="M2351" i="11" s="1"/>
  <c r="L2350" i="11"/>
  <c r="M2350" i="11" s="1"/>
  <c r="L2349" i="11"/>
  <c r="L2348" i="11"/>
  <c r="M2348" i="11" s="1"/>
  <c r="L2347" i="11"/>
  <c r="M2347" i="11" s="1"/>
  <c r="L2346" i="11"/>
  <c r="M2346" i="11" s="1"/>
  <c r="L2345" i="11"/>
  <c r="L2344" i="11"/>
  <c r="M2344" i="11" s="1"/>
  <c r="L2343" i="11"/>
  <c r="M2343" i="11" s="1"/>
  <c r="L2342" i="11"/>
  <c r="M2342" i="11" s="1"/>
  <c r="L2341" i="11"/>
  <c r="L2340" i="11"/>
  <c r="M2340" i="11" s="1"/>
  <c r="L2339" i="11"/>
  <c r="M2339" i="11" s="1"/>
  <c r="L2338" i="11"/>
  <c r="M2338" i="11" s="1"/>
  <c r="L2337" i="11"/>
  <c r="L2336" i="11"/>
  <c r="M2336" i="11" s="1"/>
  <c r="L2335" i="11"/>
  <c r="M2335" i="11" s="1"/>
  <c r="L2334" i="11"/>
  <c r="M2334" i="11" s="1"/>
  <c r="L2333" i="11"/>
  <c r="L2332" i="11"/>
  <c r="M2332" i="11" s="1"/>
  <c r="L2331" i="11"/>
  <c r="M2331" i="11" s="1"/>
  <c r="L2330" i="11"/>
  <c r="M2330" i="11" s="1"/>
  <c r="L2329" i="11"/>
  <c r="L2328" i="11"/>
  <c r="M2328" i="11" s="1"/>
  <c r="L2327" i="11"/>
  <c r="M2327" i="11" s="1"/>
  <c r="L2326" i="11"/>
  <c r="M2326" i="11" s="1"/>
  <c r="L2325" i="11"/>
  <c r="L2324" i="11"/>
  <c r="M2324" i="11" s="1"/>
  <c r="L2323" i="11"/>
  <c r="M2323" i="11" s="1"/>
  <c r="L2322" i="11"/>
  <c r="M2322" i="11" s="1"/>
  <c r="L2321" i="11"/>
  <c r="L2320" i="11"/>
  <c r="M2320" i="11" s="1"/>
  <c r="L2319" i="11"/>
  <c r="M2319" i="11" s="1"/>
  <c r="L2318" i="11"/>
  <c r="M2318" i="11" s="1"/>
  <c r="L2317" i="11"/>
  <c r="L2316" i="11"/>
  <c r="M2316" i="11" s="1"/>
  <c r="L2315" i="11"/>
  <c r="M2315" i="11" s="1"/>
  <c r="L2314" i="11"/>
  <c r="M2314" i="11" s="1"/>
  <c r="L2313" i="11"/>
  <c r="L2312" i="11"/>
  <c r="M2312" i="11" s="1"/>
  <c r="L2311" i="11"/>
  <c r="M2311" i="11" s="1"/>
  <c r="L2310" i="11"/>
  <c r="M2310" i="11" s="1"/>
  <c r="L2309" i="11"/>
  <c r="L2308" i="11"/>
  <c r="M2308" i="11" s="1"/>
  <c r="L2307" i="11"/>
  <c r="M2307" i="11" s="1"/>
  <c r="L2306" i="11"/>
  <c r="M2306" i="11" s="1"/>
  <c r="L2305" i="11"/>
  <c r="L2304" i="11"/>
  <c r="M2304" i="11" s="1"/>
  <c r="L2303" i="11"/>
  <c r="M2303" i="11" s="1"/>
  <c r="L2302" i="11"/>
  <c r="M2302" i="11" s="1"/>
  <c r="L2301" i="11"/>
  <c r="L2300" i="11"/>
  <c r="M2300" i="11" s="1"/>
  <c r="L2299" i="11"/>
  <c r="M2299" i="11" s="1"/>
  <c r="L2298" i="11"/>
  <c r="M2298" i="11" s="1"/>
  <c r="L2297" i="11"/>
  <c r="M2297" i="11" s="1"/>
  <c r="L2296" i="11"/>
  <c r="M2296" i="11" s="1"/>
  <c r="L2295" i="11"/>
  <c r="M2295" i="11" s="1"/>
  <c r="L2294" i="11"/>
  <c r="M2294" i="11" s="1"/>
  <c r="L2293" i="11"/>
  <c r="M2293" i="11" s="1"/>
  <c r="L2292" i="11"/>
  <c r="M2292" i="11" s="1"/>
  <c r="L2291" i="11"/>
  <c r="M2291" i="11" s="1"/>
  <c r="L2290" i="11"/>
  <c r="M2290" i="11" s="1"/>
  <c r="L2289" i="11"/>
  <c r="M2289" i="11" s="1"/>
  <c r="L2287" i="11"/>
  <c r="M2287" i="11" s="1"/>
  <c r="L2286" i="11"/>
  <c r="M2286" i="11" s="1"/>
  <c r="L2285" i="11"/>
  <c r="M2285" i="11" s="1"/>
  <c r="L2284" i="11"/>
  <c r="M2284" i="11" s="1"/>
  <c r="L2283" i="11"/>
  <c r="M2283" i="11" s="1"/>
  <c r="L2282" i="11"/>
  <c r="M2282" i="11" s="1"/>
  <c r="L2281" i="11"/>
  <c r="M2281" i="11" s="1"/>
  <c r="L2280" i="11"/>
  <c r="M2280" i="11" s="1"/>
  <c r="L2279" i="11"/>
  <c r="M2279" i="11" s="1"/>
  <c r="L2278" i="11"/>
  <c r="M2278" i="11" s="1"/>
  <c r="L2277" i="11"/>
  <c r="M2277" i="11" s="1"/>
  <c r="L2276" i="11"/>
  <c r="M2276" i="11" s="1"/>
  <c r="L2275" i="11"/>
  <c r="M2275" i="11" s="1"/>
  <c r="L2274" i="11"/>
  <c r="M2274" i="11" s="1"/>
  <c r="L2273" i="11"/>
  <c r="M2273" i="11" s="1"/>
  <c r="L2272" i="11"/>
  <c r="M2272" i="11" s="1"/>
  <c r="L2271" i="11"/>
  <c r="M2271" i="11" s="1"/>
  <c r="L2270" i="11"/>
  <c r="M2270" i="11" s="1"/>
  <c r="L2269" i="11"/>
  <c r="M2269" i="11" s="1"/>
  <c r="L2268" i="11"/>
  <c r="M2268" i="11" s="1"/>
  <c r="L2267" i="11"/>
  <c r="M2267" i="11" s="1"/>
  <c r="L2266" i="11"/>
  <c r="M2266" i="11" s="1"/>
  <c r="L2265" i="11"/>
  <c r="M2265" i="11" s="1"/>
  <c r="L2264" i="11"/>
  <c r="M2264" i="11" s="1"/>
  <c r="L2263" i="11"/>
  <c r="M2263" i="11" s="1"/>
  <c r="L2262" i="11"/>
  <c r="M2262" i="11" s="1"/>
  <c r="L2261" i="11"/>
  <c r="M2261" i="11" s="1"/>
  <c r="L2260" i="11"/>
  <c r="M2260" i="11" s="1"/>
  <c r="L2259" i="11"/>
  <c r="M2259" i="11" s="1"/>
  <c r="L2258" i="11"/>
  <c r="M2258" i="11" s="1"/>
  <c r="L2257" i="11"/>
  <c r="M2257" i="11" s="1"/>
  <c r="L2256" i="11"/>
  <c r="M2256" i="11" s="1"/>
  <c r="L2255" i="11"/>
  <c r="M2255" i="11" s="1"/>
  <c r="L2254" i="11"/>
  <c r="M2254" i="11" s="1"/>
  <c r="L2253" i="11"/>
  <c r="M2253" i="11" s="1"/>
  <c r="L2252" i="11"/>
  <c r="M2252" i="11" s="1"/>
  <c r="L2251" i="11"/>
  <c r="M2251" i="11" s="1"/>
  <c r="L2250" i="11"/>
  <c r="M2250" i="11" s="1"/>
  <c r="L2249" i="11"/>
  <c r="M2249" i="11" s="1"/>
  <c r="L2248" i="11"/>
  <c r="M2248" i="11" s="1"/>
  <c r="L2247" i="11"/>
  <c r="M2247" i="11" s="1"/>
  <c r="L2246" i="11"/>
  <c r="M2246" i="11" s="1"/>
  <c r="L2245" i="11"/>
  <c r="M2245" i="11" s="1"/>
  <c r="L2244" i="11"/>
  <c r="M2244" i="11" s="1"/>
  <c r="L2243" i="11"/>
  <c r="M2243" i="11" s="1"/>
  <c r="L2242" i="11"/>
  <c r="M2242" i="11" s="1"/>
  <c r="L2241" i="11"/>
  <c r="M2241" i="11" s="1"/>
  <c r="L2240" i="11"/>
  <c r="M2240" i="11" s="1"/>
  <c r="L2239" i="11"/>
  <c r="M2239" i="11" s="1"/>
  <c r="L2238" i="11"/>
  <c r="M2238" i="11" s="1"/>
  <c r="L2237" i="11"/>
  <c r="M2237" i="11" s="1"/>
  <c r="L2236" i="11"/>
  <c r="M2236" i="11" s="1"/>
  <c r="L2235" i="11"/>
  <c r="M2235" i="11" s="1"/>
  <c r="L2234" i="11"/>
  <c r="M2234" i="11" s="1"/>
  <c r="L2233" i="11"/>
  <c r="M2233" i="11" s="1"/>
  <c r="L2232" i="11"/>
  <c r="M2232" i="11" s="1"/>
  <c r="L2231" i="11"/>
  <c r="M2231" i="11" s="1"/>
  <c r="L2230" i="11"/>
  <c r="M2230" i="11" s="1"/>
  <c r="L2229" i="11"/>
  <c r="M2229" i="11" s="1"/>
  <c r="L2228" i="11"/>
  <c r="M2228" i="11" s="1"/>
  <c r="L2227" i="11"/>
  <c r="M2227" i="11" s="1"/>
  <c r="L2226" i="11"/>
  <c r="M2226" i="11" s="1"/>
  <c r="L2225" i="11"/>
  <c r="M2225" i="11" s="1"/>
  <c r="L2224" i="11"/>
  <c r="M2224" i="11" s="1"/>
  <c r="L2223" i="11"/>
  <c r="M2223" i="11" s="1"/>
  <c r="L2222" i="11"/>
  <c r="M2222" i="11" s="1"/>
  <c r="L2221" i="11"/>
  <c r="M2221" i="11" s="1"/>
  <c r="L2220" i="11"/>
  <c r="M2220" i="11" s="1"/>
  <c r="L2219" i="11"/>
  <c r="M2219" i="11" s="1"/>
  <c r="L2218" i="11"/>
  <c r="M2218" i="11" s="1"/>
  <c r="L2217" i="11"/>
  <c r="M2217" i="11" s="1"/>
  <c r="L2216" i="11"/>
  <c r="M2216" i="11" s="1"/>
  <c r="L2215" i="11"/>
  <c r="M2215" i="11" s="1"/>
  <c r="L2214" i="11"/>
  <c r="M2214" i="11" s="1"/>
  <c r="L2213" i="11"/>
  <c r="M2213" i="11" s="1"/>
  <c r="L2212" i="11"/>
  <c r="M2212" i="11" s="1"/>
  <c r="L2211" i="11"/>
  <c r="M2211" i="11" s="1"/>
  <c r="L2210" i="11"/>
  <c r="M2210" i="11" s="1"/>
  <c r="L2209" i="11"/>
  <c r="M2209" i="11" s="1"/>
  <c r="L2208" i="11"/>
  <c r="M2208" i="11" s="1"/>
  <c r="L2207" i="11"/>
  <c r="M2207" i="11" s="1"/>
  <c r="L2206" i="11"/>
  <c r="M2206" i="11" s="1"/>
  <c r="L2205" i="11"/>
  <c r="M2205" i="11" s="1"/>
  <c r="L2204" i="11"/>
  <c r="M2204" i="11" s="1"/>
  <c r="L2203" i="11"/>
  <c r="M2203" i="11" s="1"/>
  <c r="L2202" i="11"/>
  <c r="M2202" i="11" s="1"/>
  <c r="L2201" i="11"/>
  <c r="M2201" i="11" s="1"/>
  <c r="L2200" i="11"/>
  <c r="M2200" i="11" s="1"/>
  <c r="L2199" i="11"/>
  <c r="M2199" i="11" s="1"/>
  <c r="L2198" i="11"/>
  <c r="M2198" i="11" s="1"/>
  <c r="L2197" i="11"/>
  <c r="M2197" i="11" s="1"/>
  <c r="L2196" i="11"/>
  <c r="M2196" i="11" s="1"/>
  <c r="L2195" i="11"/>
  <c r="M2195" i="11" s="1"/>
  <c r="L2194" i="11"/>
  <c r="M2194" i="11" s="1"/>
  <c r="L2193" i="11"/>
  <c r="M2193" i="11" s="1"/>
  <c r="L2192" i="11"/>
  <c r="M2192" i="11" s="1"/>
  <c r="L2191" i="11"/>
  <c r="M2191" i="11" s="1"/>
  <c r="L2190" i="11"/>
  <c r="M2190" i="11" s="1"/>
  <c r="L2189" i="11"/>
  <c r="M2189" i="11" s="1"/>
  <c r="L2188" i="11"/>
  <c r="M2188" i="11" s="1"/>
  <c r="L2187" i="11"/>
  <c r="M2187" i="11" s="1"/>
  <c r="L2186" i="11"/>
  <c r="M2186" i="11" s="1"/>
  <c r="L2185" i="11"/>
  <c r="M2185" i="11" s="1"/>
  <c r="L2184" i="11"/>
  <c r="M2184" i="11" s="1"/>
  <c r="L2183" i="11"/>
  <c r="M2183" i="11" s="1"/>
  <c r="L2182" i="11"/>
  <c r="M2182" i="11" s="1"/>
  <c r="L2181" i="11"/>
  <c r="M2181" i="11" s="1"/>
  <c r="L2180" i="11"/>
  <c r="M2180" i="11" s="1"/>
  <c r="L2179" i="11"/>
  <c r="M2179" i="11" s="1"/>
  <c r="L2178" i="11"/>
  <c r="M2178" i="11" s="1"/>
  <c r="L2177" i="11"/>
  <c r="M2177" i="11" s="1"/>
  <c r="L2176" i="11"/>
  <c r="M2176" i="11" s="1"/>
  <c r="L2175" i="11"/>
  <c r="M2175" i="11" s="1"/>
  <c r="L2174" i="11"/>
  <c r="M2174" i="11" s="1"/>
  <c r="L2173" i="11"/>
  <c r="M2173" i="11" s="1"/>
  <c r="L2172" i="11"/>
  <c r="M2172" i="11" s="1"/>
  <c r="L2171" i="11"/>
  <c r="M2171" i="11" s="1"/>
  <c r="L2170" i="11"/>
  <c r="M2170" i="11" s="1"/>
  <c r="L2169" i="11"/>
  <c r="M2169" i="11" s="1"/>
  <c r="L2168" i="11"/>
  <c r="M2168" i="11" s="1"/>
  <c r="L2167" i="11"/>
  <c r="M2167" i="11" s="1"/>
  <c r="L2166" i="11"/>
  <c r="M2166" i="11" s="1"/>
  <c r="L2165" i="11"/>
  <c r="M2165" i="11" s="1"/>
  <c r="L2164" i="11"/>
  <c r="M2164" i="11" s="1"/>
  <c r="L2163" i="11"/>
  <c r="M2163" i="11" s="1"/>
  <c r="L2162" i="11"/>
  <c r="M2162" i="11" s="1"/>
  <c r="L2161" i="11"/>
  <c r="M2161" i="11" s="1"/>
  <c r="L2160" i="11"/>
  <c r="M2160" i="11" s="1"/>
  <c r="L2159" i="11"/>
  <c r="M2159" i="11" s="1"/>
  <c r="L2158" i="11"/>
  <c r="M2158" i="11" s="1"/>
  <c r="L2157" i="11"/>
  <c r="M2157" i="11" s="1"/>
  <c r="L2156" i="11"/>
  <c r="M2156" i="11" s="1"/>
  <c r="L2155" i="11"/>
  <c r="M2155" i="11" s="1"/>
  <c r="L2154" i="11"/>
  <c r="M2154" i="11" s="1"/>
  <c r="L2153" i="11"/>
  <c r="M2153" i="11" s="1"/>
  <c r="L2152" i="11"/>
  <c r="M2152" i="11" s="1"/>
  <c r="L2151" i="11"/>
  <c r="M2151" i="11" s="1"/>
  <c r="L2150" i="11"/>
  <c r="M2150" i="11" s="1"/>
  <c r="L2149" i="11"/>
  <c r="M2149" i="11" s="1"/>
  <c r="L2147" i="11"/>
  <c r="M2147" i="11" s="1"/>
  <c r="L2146" i="11"/>
  <c r="M2146" i="11" s="1"/>
  <c r="L2145" i="11"/>
  <c r="M2145" i="11" s="1"/>
  <c r="L2144" i="11"/>
  <c r="M2144" i="11" s="1"/>
  <c r="L2143" i="11"/>
  <c r="M2143" i="11" s="1"/>
  <c r="L2142" i="11"/>
  <c r="M2142" i="11" s="1"/>
  <c r="L2141" i="11"/>
  <c r="M2141" i="11" s="1"/>
  <c r="L2140" i="11"/>
  <c r="M2140" i="11" s="1"/>
  <c r="L2139" i="11"/>
  <c r="M2139" i="11" s="1"/>
  <c r="L2138" i="11"/>
  <c r="M2138" i="11" s="1"/>
  <c r="L2137" i="11"/>
  <c r="M2137" i="11" s="1"/>
  <c r="L2136" i="11"/>
  <c r="M2136" i="11" s="1"/>
  <c r="L2135" i="11"/>
  <c r="M2135" i="11" s="1"/>
  <c r="L2134" i="11"/>
  <c r="M2134" i="11" s="1"/>
  <c r="L2133" i="11"/>
  <c r="M2133" i="11" s="1"/>
  <c r="L2132" i="11"/>
  <c r="M2132" i="11" s="1"/>
  <c r="L2131" i="11"/>
  <c r="M2131" i="11" s="1"/>
  <c r="L2130" i="11"/>
  <c r="M2130" i="11" s="1"/>
  <c r="L2129" i="11"/>
  <c r="M2129" i="11" s="1"/>
  <c r="L2128" i="11"/>
  <c r="M2128" i="11" s="1"/>
  <c r="L2127" i="11"/>
  <c r="M2127" i="11" s="1"/>
  <c r="L2126" i="11"/>
  <c r="M2126" i="11" s="1"/>
  <c r="L2125" i="11"/>
  <c r="M2125" i="11" s="1"/>
  <c r="L2124" i="11"/>
  <c r="M2124" i="11" s="1"/>
  <c r="L2123" i="11"/>
  <c r="M2123" i="11" s="1"/>
  <c r="L2122" i="11"/>
  <c r="M2122" i="11" s="1"/>
  <c r="L2121" i="11"/>
  <c r="M2121" i="11" s="1"/>
  <c r="L2120" i="11"/>
  <c r="M2120" i="11" s="1"/>
  <c r="L2119" i="11"/>
  <c r="M2119" i="11" s="1"/>
  <c r="L2118" i="11"/>
  <c r="M2118" i="11" s="1"/>
  <c r="L2117" i="11"/>
  <c r="M2117" i="11" s="1"/>
  <c r="L2116" i="11"/>
  <c r="M2116" i="11" s="1"/>
  <c r="L2115" i="11"/>
  <c r="M2115" i="11" s="1"/>
  <c r="L2114" i="11"/>
  <c r="M2114" i="11" s="1"/>
  <c r="L2113" i="11"/>
  <c r="M2113" i="11" s="1"/>
  <c r="L2112" i="11"/>
  <c r="M2112" i="11" s="1"/>
  <c r="L2111" i="11"/>
  <c r="M2111" i="11" s="1"/>
  <c r="L2110" i="11"/>
  <c r="M2110" i="11" s="1"/>
  <c r="L2109" i="11"/>
  <c r="M2109" i="11" s="1"/>
  <c r="L2108" i="11"/>
  <c r="M2108" i="11" s="1"/>
  <c r="L2107" i="11"/>
  <c r="M2107" i="11" s="1"/>
  <c r="L2105" i="11"/>
  <c r="M2105" i="11" s="1"/>
  <c r="L2104" i="11"/>
  <c r="M2104" i="11" s="1"/>
  <c r="L2103" i="11"/>
  <c r="M2103" i="11" s="1"/>
  <c r="L2102" i="11"/>
  <c r="M2102" i="11" s="1"/>
  <c r="L2101" i="11"/>
  <c r="M2101" i="11" s="1"/>
  <c r="L2100" i="11"/>
  <c r="M2100" i="11" s="1"/>
  <c r="L2099" i="11"/>
  <c r="M2099" i="11" s="1"/>
  <c r="L2098" i="11"/>
  <c r="M2098" i="11" s="1"/>
  <c r="L2097" i="11"/>
  <c r="M2097" i="11" s="1"/>
  <c r="L2096" i="11"/>
  <c r="M2096" i="11" s="1"/>
  <c r="L2095" i="11"/>
  <c r="M2095" i="11" s="1"/>
  <c r="L2094" i="11"/>
  <c r="M2094" i="11" s="1"/>
  <c r="L2093" i="11"/>
  <c r="M2093" i="11" s="1"/>
  <c r="L2092" i="11"/>
  <c r="M2092" i="11" s="1"/>
  <c r="L2091" i="11"/>
  <c r="M2091" i="11" s="1"/>
  <c r="L2090" i="11"/>
  <c r="M2090" i="11" s="1"/>
  <c r="L2089" i="11"/>
  <c r="M2089" i="11" s="1"/>
  <c r="L2088" i="11"/>
  <c r="M2088" i="11" s="1"/>
  <c r="L2087" i="11"/>
  <c r="M2087" i="11" s="1"/>
  <c r="L2086" i="11"/>
  <c r="M2086" i="11" s="1"/>
  <c r="L2085" i="11"/>
  <c r="M2085" i="11" s="1"/>
  <c r="L2084" i="11"/>
  <c r="M2084" i="11" s="1"/>
  <c r="L2083" i="11"/>
  <c r="M2083" i="11" s="1"/>
  <c r="L2082" i="11"/>
  <c r="M2082" i="11" s="1"/>
  <c r="L2081" i="11"/>
  <c r="M2081" i="11" s="1"/>
  <c r="L2080" i="11"/>
  <c r="M2080" i="11" s="1"/>
  <c r="L2079" i="11"/>
  <c r="M2079" i="11" s="1"/>
  <c r="L2078" i="11"/>
  <c r="M2078" i="11" s="1"/>
  <c r="L2077" i="11"/>
  <c r="M2077" i="11" s="1"/>
  <c r="L2076" i="11"/>
  <c r="M2076" i="11" s="1"/>
  <c r="L2075" i="11"/>
  <c r="M2075" i="11" s="1"/>
  <c r="L2074" i="11"/>
  <c r="M2074" i="11" s="1"/>
  <c r="L2073" i="11"/>
  <c r="M2073" i="11" s="1"/>
  <c r="L2072" i="11"/>
  <c r="M2072" i="11" s="1"/>
  <c r="L2071" i="11"/>
  <c r="M2071" i="11" s="1"/>
  <c r="L2070" i="11"/>
  <c r="M2070" i="11" s="1"/>
  <c r="L2069" i="11"/>
  <c r="M2069" i="11" s="1"/>
  <c r="L2068" i="11"/>
  <c r="M2068" i="11" s="1"/>
  <c r="L2067" i="11"/>
  <c r="M2067" i="11" s="1"/>
  <c r="L2066" i="11"/>
  <c r="M2066" i="11" s="1"/>
  <c r="L2065" i="11"/>
  <c r="M2065" i="11" s="1"/>
  <c r="L2064" i="11"/>
  <c r="M2064" i="11" s="1"/>
  <c r="L2063" i="11"/>
  <c r="M2063" i="11" s="1"/>
  <c r="L2062" i="11"/>
  <c r="M2062" i="11" s="1"/>
  <c r="L2061" i="11"/>
  <c r="M2061" i="11" s="1"/>
  <c r="L2060" i="11"/>
  <c r="M2060" i="11" s="1"/>
  <c r="L2059" i="11"/>
  <c r="M2059" i="11" s="1"/>
  <c r="L2058" i="11"/>
  <c r="M2058" i="11" s="1"/>
  <c r="L2057" i="11"/>
  <c r="M2057" i="11" s="1"/>
  <c r="L2056" i="11"/>
  <c r="M2056" i="11" s="1"/>
  <c r="L2055" i="11"/>
  <c r="M2055" i="11" s="1"/>
  <c r="L2054" i="11"/>
  <c r="M2054" i="11" s="1"/>
  <c r="L2053" i="11"/>
  <c r="M2053" i="11" s="1"/>
  <c r="L2052" i="11"/>
  <c r="M2052" i="11" s="1"/>
  <c r="L2051" i="11"/>
  <c r="M2051" i="11" s="1"/>
  <c r="L2050" i="11"/>
  <c r="M2050" i="11" s="1"/>
  <c r="L2049" i="11"/>
  <c r="M2049" i="11" s="1"/>
  <c r="L2048" i="11"/>
  <c r="M2048" i="11" s="1"/>
  <c r="L2047" i="11"/>
  <c r="M2047" i="11" s="1"/>
  <c r="L2046" i="11"/>
  <c r="M2046" i="11" s="1"/>
  <c r="L2045" i="11"/>
  <c r="M2045" i="11" s="1"/>
  <c r="L2044" i="11"/>
  <c r="M2044" i="11" s="1"/>
  <c r="L2043" i="11"/>
  <c r="M2043" i="11" s="1"/>
  <c r="L2042" i="11"/>
  <c r="M2042" i="11" s="1"/>
  <c r="L2041" i="11"/>
  <c r="M2041" i="11" s="1"/>
  <c r="L2040" i="11"/>
  <c r="M2040" i="11" s="1"/>
  <c r="L2039" i="11"/>
  <c r="M2039" i="11" s="1"/>
  <c r="L2038" i="11"/>
  <c r="M2038" i="11" s="1"/>
  <c r="L2037" i="11"/>
  <c r="M2037" i="11" s="1"/>
  <c r="L2036" i="11"/>
  <c r="M2036" i="11" s="1"/>
  <c r="L2035" i="11"/>
  <c r="M2035" i="11" s="1"/>
  <c r="L2034" i="11"/>
  <c r="M2034" i="11" s="1"/>
  <c r="L2033" i="11"/>
  <c r="M2033" i="11" s="1"/>
  <c r="L2032" i="11"/>
  <c r="M2032" i="11" s="1"/>
  <c r="L2031" i="11"/>
  <c r="M2031" i="11" s="1"/>
  <c r="L2030" i="11"/>
  <c r="M2030" i="11" s="1"/>
  <c r="L2029" i="11"/>
  <c r="M2029" i="11" s="1"/>
  <c r="L2028" i="11"/>
  <c r="M2028" i="11" s="1"/>
  <c r="L2027" i="11"/>
  <c r="M2027" i="11" s="1"/>
  <c r="L2026" i="11"/>
  <c r="M2026" i="11" s="1"/>
  <c r="L2025" i="11"/>
  <c r="M2025" i="11" s="1"/>
  <c r="L2024" i="11"/>
  <c r="M2024" i="11" s="1"/>
  <c r="L2023" i="11"/>
  <c r="M2023" i="11" s="1"/>
  <c r="L2022" i="11"/>
  <c r="M2022" i="11" s="1"/>
  <c r="L2021" i="11"/>
  <c r="M2021" i="11" s="1"/>
  <c r="L2020" i="11"/>
  <c r="M2020" i="11" s="1"/>
  <c r="L2019" i="11"/>
  <c r="M2019" i="11" s="1"/>
  <c r="L2018" i="11"/>
  <c r="M2018" i="11" s="1"/>
  <c r="L2017" i="11"/>
  <c r="M2017" i="11" s="1"/>
  <c r="L2016" i="11"/>
  <c r="M2016" i="11" s="1"/>
  <c r="L2015" i="11"/>
  <c r="M2015" i="11" s="1"/>
  <c r="L2014" i="11"/>
  <c r="M2014" i="11" s="1"/>
  <c r="L2013" i="11"/>
  <c r="M2013" i="11" s="1"/>
  <c r="L2012" i="11"/>
  <c r="M2012" i="11" s="1"/>
  <c r="L2011" i="11"/>
  <c r="M2011" i="11" s="1"/>
  <c r="L2010" i="11"/>
  <c r="M2010" i="11" s="1"/>
  <c r="L2009" i="11"/>
  <c r="M2009" i="11" s="1"/>
  <c r="L2008" i="11"/>
  <c r="M2008" i="11" s="1"/>
  <c r="L2007" i="11"/>
  <c r="M2007" i="11" s="1"/>
  <c r="L2006" i="11"/>
  <c r="M2006" i="11" s="1"/>
  <c r="L2005" i="11"/>
  <c r="M2005" i="11" s="1"/>
  <c r="L2004" i="11"/>
  <c r="M2004" i="11" s="1"/>
  <c r="L2003" i="11"/>
  <c r="M2003" i="11" s="1"/>
  <c r="L2002" i="11"/>
  <c r="M2002" i="11" s="1"/>
  <c r="L2001" i="11"/>
  <c r="M2001" i="11" s="1"/>
  <c r="L2000" i="11"/>
  <c r="M2000" i="11" s="1"/>
  <c r="L1999" i="11"/>
  <c r="M1999" i="11" s="1"/>
  <c r="L1998" i="11"/>
  <c r="M1998" i="11" s="1"/>
  <c r="L1997" i="11"/>
  <c r="M1997" i="11" s="1"/>
  <c r="L1996" i="11"/>
  <c r="M1996" i="11" s="1"/>
  <c r="L1995" i="11"/>
  <c r="M1995" i="11" s="1"/>
  <c r="L1994" i="11"/>
  <c r="M1994" i="11" s="1"/>
  <c r="L1993" i="11"/>
  <c r="M1993" i="11" s="1"/>
  <c r="L1992" i="11"/>
  <c r="M1992" i="11" s="1"/>
  <c r="L1991" i="11"/>
  <c r="M1991" i="11" s="1"/>
  <c r="L1990" i="11"/>
  <c r="M1990" i="11" s="1"/>
  <c r="L1989" i="11"/>
  <c r="M1989" i="11" s="1"/>
  <c r="L1988" i="11"/>
  <c r="M1988" i="11" s="1"/>
  <c r="L1987" i="11"/>
  <c r="M1987" i="11" s="1"/>
  <c r="L1986" i="11"/>
  <c r="M1986" i="11" s="1"/>
  <c r="L1985" i="11"/>
  <c r="M1985" i="11" s="1"/>
  <c r="L1984" i="11"/>
  <c r="M1984" i="11" s="1"/>
  <c r="L1983" i="11"/>
  <c r="M1983" i="11" s="1"/>
  <c r="L1982" i="11"/>
  <c r="M1982" i="11" s="1"/>
  <c r="L1981" i="11"/>
  <c r="M1981" i="11" s="1"/>
  <c r="L1980" i="11"/>
  <c r="M1980" i="11" s="1"/>
  <c r="L1979" i="11"/>
  <c r="M1979" i="11" s="1"/>
  <c r="L1978" i="11"/>
  <c r="M1978" i="11" s="1"/>
  <c r="L1977" i="11"/>
  <c r="M1977" i="11" s="1"/>
  <c r="L1976" i="11"/>
  <c r="M1976" i="11" s="1"/>
  <c r="L1975" i="11"/>
  <c r="M1975" i="11" s="1"/>
  <c r="L1974" i="11"/>
  <c r="M1974" i="11" s="1"/>
  <c r="L1973" i="11"/>
  <c r="M1973" i="11" s="1"/>
  <c r="L1972" i="11"/>
  <c r="M1972" i="11" s="1"/>
  <c r="L1971" i="11"/>
  <c r="M1971" i="11" s="1"/>
  <c r="L1970" i="11"/>
  <c r="M1970" i="11" s="1"/>
  <c r="L1969" i="11"/>
  <c r="M1969" i="11" s="1"/>
  <c r="L1968" i="11"/>
  <c r="M1968" i="11" s="1"/>
  <c r="L1967" i="11"/>
  <c r="M1967" i="11" s="1"/>
  <c r="L1966" i="11"/>
  <c r="M1966" i="11" s="1"/>
  <c r="L1965" i="11"/>
  <c r="M1965" i="11" s="1"/>
  <c r="L1964" i="11"/>
  <c r="M1964" i="11" s="1"/>
  <c r="L1963" i="11"/>
  <c r="M1963" i="11" s="1"/>
  <c r="L1962" i="11"/>
  <c r="M1962" i="11" s="1"/>
  <c r="L1961" i="11"/>
  <c r="M1961" i="11" s="1"/>
  <c r="L1960" i="11"/>
  <c r="M1960" i="11" s="1"/>
  <c r="L1959" i="11"/>
  <c r="M1959" i="11" s="1"/>
  <c r="L1958" i="11"/>
  <c r="M1958" i="11" s="1"/>
  <c r="L1957" i="11"/>
  <c r="M1957" i="11" s="1"/>
  <c r="L1956" i="11"/>
  <c r="M1956" i="11" s="1"/>
  <c r="L1955" i="11"/>
  <c r="M1955" i="11" s="1"/>
  <c r="L1954" i="11"/>
  <c r="M1954" i="11" s="1"/>
  <c r="L1953" i="11"/>
  <c r="M1953" i="11" s="1"/>
  <c r="L1952" i="11"/>
  <c r="M1952" i="11" s="1"/>
  <c r="L1951" i="11"/>
  <c r="M1951" i="11" s="1"/>
  <c r="L1950" i="11"/>
  <c r="M1950" i="11" s="1"/>
  <c r="L1949" i="11"/>
  <c r="M1949" i="11" s="1"/>
  <c r="L1948" i="11"/>
  <c r="M1948" i="11" s="1"/>
  <c r="L1947" i="11"/>
  <c r="M1947" i="11" s="1"/>
  <c r="L1946" i="11"/>
  <c r="M1946" i="11" s="1"/>
  <c r="L1945" i="11"/>
  <c r="M1945" i="11" s="1"/>
  <c r="L1944" i="11"/>
  <c r="M1944" i="11" s="1"/>
  <c r="L1943" i="11"/>
  <c r="M1943" i="11" s="1"/>
  <c r="L1942" i="11"/>
  <c r="M1942" i="11" s="1"/>
  <c r="L1941" i="11"/>
  <c r="M1941" i="11" s="1"/>
  <c r="L1940" i="11"/>
  <c r="M1940" i="11" s="1"/>
  <c r="L1939" i="11"/>
  <c r="M1939" i="11" s="1"/>
  <c r="L1938" i="11"/>
  <c r="M1938" i="11" s="1"/>
  <c r="L1937" i="11"/>
  <c r="M1937" i="11" s="1"/>
  <c r="L1936" i="11"/>
  <c r="M1936" i="11" s="1"/>
  <c r="L1935" i="11"/>
  <c r="M1935" i="11" s="1"/>
  <c r="L1934" i="11"/>
  <c r="M1934" i="11" s="1"/>
  <c r="L1933" i="11"/>
  <c r="M1933" i="11" s="1"/>
  <c r="L1932" i="11"/>
  <c r="M1932" i="11" s="1"/>
  <c r="L1931" i="11"/>
  <c r="M1931" i="11" s="1"/>
  <c r="L1930" i="11"/>
  <c r="M1930" i="11" s="1"/>
  <c r="L1929" i="11"/>
  <c r="M1929" i="11" s="1"/>
  <c r="L1928" i="11"/>
  <c r="M1928" i="11" s="1"/>
  <c r="L1927" i="11"/>
  <c r="M1927" i="11" s="1"/>
  <c r="L1926" i="11"/>
  <c r="M1926" i="11" s="1"/>
  <c r="L1925" i="11"/>
  <c r="M1925" i="11" s="1"/>
  <c r="L1924" i="11"/>
  <c r="M1924" i="11" s="1"/>
  <c r="L1923" i="11"/>
  <c r="M1923" i="11" s="1"/>
  <c r="L1922" i="11"/>
  <c r="M1922" i="11" s="1"/>
  <c r="L1921" i="11"/>
  <c r="M1921" i="11" s="1"/>
  <c r="L1920" i="11"/>
  <c r="M1920" i="11" s="1"/>
  <c r="L1919" i="11"/>
  <c r="M1919" i="11" s="1"/>
  <c r="L1918" i="11"/>
  <c r="M1918" i="11" s="1"/>
  <c r="L1917" i="11"/>
  <c r="M1917" i="11" s="1"/>
  <c r="L1916" i="11"/>
  <c r="M1916" i="11" s="1"/>
  <c r="L1915" i="11"/>
  <c r="M1915" i="11" s="1"/>
  <c r="L1914" i="11"/>
  <c r="M1914" i="11" s="1"/>
  <c r="L1913" i="11"/>
  <c r="M1913" i="11" s="1"/>
  <c r="L1912" i="11"/>
  <c r="M1912" i="11" s="1"/>
  <c r="L1911" i="11"/>
  <c r="M1911" i="11" s="1"/>
  <c r="L1910" i="11"/>
  <c r="M1910" i="11" s="1"/>
  <c r="L1909" i="11"/>
  <c r="M1909" i="11" s="1"/>
  <c r="L1908" i="11"/>
  <c r="M1908" i="11" s="1"/>
  <c r="L1907" i="11"/>
  <c r="M1907" i="11" s="1"/>
  <c r="L1906" i="11"/>
  <c r="M1906" i="11" s="1"/>
  <c r="L1905" i="11"/>
  <c r="M1905" i="11" s="1"/>
  <c r="L1904" i="11"/>
  <c r="M1904" i="11" s="1"/>
  <c r="L1903" i="11"/>
  <c r="M1903" i="11" s="1"/>
  <c r="L1902" i="11"/>
  <c r="M1902" i="11" s="1"/>
  <c r="L1901" i="11"/>
  <c r="M1901" i="11" s="1"/>
  <c r="L1900" i="11"/>
  <c r="M1900" i="11" s="1"/>
  <c r="L1899" i="11"/>
  <c r="M1899" i="11" s="1"/>
  <c r="L1898" i="11"/>
  <c r="M1898" i="11" s="1"/>
  <c r="L1897" i="11"/>
  <c r="M1897" i="11" s="1"/>
  <c r="L1896" i="11"/>
  <c r="M1896" i="11" s="1"/>
  <c r="L1895" i="11"/>
  <c r="M1895" i="11" s="1"/>
  <c r="L1894" i="11"/>
  <c r="M1894" i="11" s="1"/>
  <c r="L1893" i="11"/>
  <c r="M1893" i="11" s="1"/>
  <c r="L1892" i="11"/>
  <c r="M1892" i="11" s="1"/>
  <c r="L1891" i="11"/>
  <c r="M1891" i="11" s="1"/>
  <c r="L1890" i="11"/>
  <c r="M1890" i="11" s="1"/>
  <c r="L1889" i="11"/>
  <c r="M1889" i="11" s="1"/>
  <c r="L1888" i="11"/>
  <c r="M1888" i="11" s="1"/>
  <c r="L1887" i="11"/>
  <c r="M1887" i="11" s="1"/>
  <c r="L1886" i="11"/>
  <c r="M1886" i="11" s="1"/>
  <c r="L1885" i="11"/>
  <c r="M1885" i="11" s="1"/>
  <c r="L1884" i="11"/>
  <c r="M1884" i="11" s="1"/>
  <c r="L1883" i="11"/>
  <c r="M1883" i="11" s="1"/>
  <c r="L1882" i="11"/>
  <c r="M1882" i="11" s="1"/>
  <c r="L1881" i="11"/>
  <c r="M1881" i="11" s="1"/>
  <c r="L1880" i="11"/>
  <c r="M1880" i="11" s="1"/>
  <c r="L1879" i="11"/>
  <c r="M1879" i="11" s="1"/>
  <c r="L1878" i="11"/>
  <c r="M1878" i="11" s="1"/>
  <c r="L1877" i="11"/>
  <c r="M1877" i="11" s="1"/>
  <c r="L1876" i="11"/>
  <c r="M1876" i="11" s="1"/>
  <c r="L1875" i="11"/>
  <c r="M1875" i="11" s="1"/>
  <c r="L1874" i="11"/>
  <c r="M1874" i="11" s="1"/>
  <c r="L1873" i="11"/>
  <c r="M1873" i="11" s="1"/>
  <c r="L1872" i="11"/>
  <c r="M1872" i="11" s="1"/>
  <c r="L1871" i="11"/>
  <c r="M1871" i="11" s="1"/>
  <c r="L1870" i="11"/>
  <c r="M1870" i="11" s="1"/>
  <c r="L1869" i="11"/>
  <c r="M1869" i="11" s="1"/>
  <c r="L1868" i="11"/>
  <c r="M1868" i="11" s="1"/>
  <c r="L1867" i="11"/>
  <c r="M1867" i="11" s="1"/>
  <c r="L1866" i="11"/>
  <c r="M1866" i="11" s="1"/>
  <c r="L1865" i="11"/>
  <c r="M1865" i="11" s="1"/>
  <c r="L1864" i="11"/>
  <c r="M1864" i="11" s="1"/>
  <c r="L1863" i="11"/>
  <c r="M1863" i="11" s="1"/>
  <c r="L1862" i="11"/>
  <c r="M1862" i="11" s="1"/>
  <c r="L1861" i="11"/>
  <c r="M1861" i="11" s="1"/>
  <c r="L1860" i="11"/>
  <c r="M1860" i="11" s="1"/>
  <c r="L1859" i="11"/>
  <c r="M1859" i="11" s="1"/>
  <c r="L1858" i="11"/>
  <c r="M1858" i="11" s="1"/>
  <c r="L1857" i="11"/>
  <c r="M1857" i="11" s="1"/>
  <c r="L1856" i="11"/>
  <c r="M1856" i="11" s="1"/>
  <c r="L1855" i="11"/>
  <c r="M1855" i="11" s="1"/>
  <c r="L1854" i="11"/>
  <c r="M1854" i="11" s="1"/>
  <c r="L1853" i="11"/>
  <c r="M1853" i="11" s="1"/>
  <c r="L1852" i="11"/>
  <c r="M1852" i="11" s="1"/>
  <c r="L1851" i="11"/>
  <c r="M1851" i="11" s="1"/>
  <c r="L1850" i="11"/>
  <c r="M1850" i="11" s="1"/>
  <c r="L1849" i="11"/>
  <c r="M1849" i="11" s="1"/>
  <c r="L1848" i="11"/>
  <c r="M1848" i="11" s="1"/>
  <c r="L1847" i="11"/>
  <c r="M1847" i="11" s="1"/>
  <c r="L1846" i="11"/>
  <c r="M1846" i="11" s="1"/>
  <c r="L1845" i="11"/>
  <c r="M1845" i="11" s="1"/>
  <c r="L1844" i="11"/>
  <c r="M1844" i="11" s="1"/>
  <c r="L1843" i="11"/>
  <c r="M1843" i="11" s="1"/>
  <c r="L1842" i="11"/>
  <c r="M1842" i="11" s="1"/>
  <c r="L1841" i="11"/>
  <c r="M1841" i="11" s="1"/>
  <c r="L1840" i="11"/>
  <c r="M1840" i="11" s="1"/>
  <c r="L1839" i="11"/>
  <c r="M1839" i="11" s="1"/>
  <c r="L1838" i="11"/>
  <c r="M1838" i="11" s="1"/>
  <c r="L1837" i="11"/>
  <c r="M1837" i="11" s="1"/>
  <c r="L1836" i="11"/>
  <c r="M1836" i="11" s="1"/>
  <c r="L1835" i="11"/>
  <c r="M1835" i="11" s="1"/>
  <c r="L1834" i="11"/>
  <c r="M1834" i="11" s="1"/>
  <c r="L1833" i="11"/>
  <c r="M1833" i="11" s="1"/>
  <c r="L1832" i="11"/>
  <c r="M1832" i="11" s="1"/>
  <c r="L1831" i="11"/>
  <c r="M1831" i="11" s="1"/>
  <c r="L1830" i="11"/>
  <c r="M1830" i="11" s="1"/>
  <c r="L1829" i="11"/>
  <c r="M1829" i="11" s="1"/>
  <c r="L1828" i="11"/>
  <c r="M1828" i="11" s="1"/>
  <c r="L1827" i="11"/>
  <c r="M1827" i="11" s="1"/>
  <c r="L1826" i="11"/>
  <c r="M1826" i="11" s="1"/>
  <c r="L1825" i="11"/>
  <c r="M1825" i="11" s="1"/>
  <c r="L1824" i="11"/>
  <c r="M1824" i="11" s="1"/>
  <c r="L1823" i="11"/>
  <c r="M1823" i="11" s="1"/>
  <c r="L1822" i="11"/>
  <c r="M1822" i="11" s="1"/>
  <c r="L1821" i="11"/>
  <c r="M1821" i="11" s="1"/>
  <c r="L1820" i="11"/>
  <c r="M1820" i="11" s="1"/>
  <c r="L1819" i="11"/>
  <c r="M1819" i="11" s="1"/>
  <c r="L1818" i="11"/>
  <c r="M1818" i="11" s="1"/>
  <c r="L1817" i="11"/>
  <c r="M1817" i="11" s="1"/>
  <c r="L1816" i="11"/>
  <c r="M1816" i="11" s="1"/>
  <c r="L1815" i="11"/>
  <c r="M1815" i="11" s="1"/>
  <c r="L1814" i="11"/>
  <c r="M1814" i="11" s="1"/>
  <c r="L1813" i="11"/>
  <c r="M1813" i="11" s="1"/>
  <c r="L1812" i="11"/>
  <c r="M1812" i="11" s="1"/>
  <c r="L1811" i="11"/>
  <c r="M1811" i="11" s="1"/>
  <c r="L1810" i="11"/>
  <c r="M1810" i="11" s="1"/>
  <c r="L1809" i="11"/>
  <c r="M1809" i="11" s="1"/>
  <c r="L1808" i="11"/>
  <c r="M1808" i="11" s="1"/>
  <c r="L1807" i="11"/>
  <c r="M1807" i="11" s="1"/>
  <c r="L1806" i="11"/>
  <c r="M1806" i="11" s="1"/>
  <c r="L1805" i="11"/>
  <c r="M1805" i="11" s="1"/>
  <c r="L1804" i="11"/>
  <c r="M1804" i="11" s="1"/>
  <c r="L1802" i="11"/>
  <c r="M1802" i="11" s="1"/>
  <c r="L1801" i="11"/>
  <c r="M1801" i="11" s="1"/>
  <c r="L1800" i="11"/>
  <c r="M1800" i="11" s="1"/>
  <c r="L1799" i="11"/>
  <c r="M1799" i="11" s="1"/>
  <c r="L1798" i="11"/>
  <c r="M1798" i="11" s="1"/>
  <c r="L1797" i="11"/>
  <c r="M1797" i="11" s="1"/>
  <c r="L1796" i="11"/>
  <c r="M1796" i="11" s="1"/>
  <c r="L1795" i="11"/>
  <c r="M1795" i="11" s="1"/>
  <c r="L1794" i="11"/>
  <c r="M1794" i="11" s="1"/>
  <c r="L1793" i="11"/>
  <c r="M1793" i="11" s="1"/>
  <c r="L1792" i="11"/>
  <c r="M1792" i="11" s="1"/>
  <c r="L1791" i="11"/>
  <c r="M1791" i="11" s="1"/>
  <c r="L1789" i="11"/>
  <c r="M1789" i="11" s="1"/>
  <c r="L1788" i="11"/>
  <c r="M1788" i="11" s="1"/>
  <c r="L1787" i="11"/>
  <c r="M1787" i="11" s="1"/>
  <c r="L1786" i="11"/>
  <c r="M1786" i="11" s="1"/>
  <c r="L1785" i="11"/>
  <c r="M1785" i="11" s="1"/>
  <c r="L1784" i="11"/>
  <c r="M1784" i="11" s="1"/>
  <c r="L1783" i="11"/>
  <c r="M1783" i="11" s="1"/>
  <c r="L1782" i="11"/>
  <c r="M1782" i="11" s="1"/>
  <c r="L1781" i="11"/>
  <c r="M1781" i="11" s="1"/>
  <c r="L1780" i="11"/>
  <c r="M1780" i="11" s="1"/>
  <c r="L1779" i="11"/>
  <c r="M1779" i="11" s="1"/>
  <c r="L1778" i="11"/>
  <c r="M1778" i="11" s="1"/>
  <c r="L1777" i="11"/>
  <c r="M1777" i="11" s="1"/>
  <c r="L1776" i="11"/>
  <c r="M1776" i="11" s="1"/>
  <c r="L1775" i="11"/>
  <c r="M1775" i="11" s="1"/>
  <c r="L1774" i="11"/>
  <c r="M1774" i="11" s="1"/>
  <c r="L1773" i="11"/>
  <c r="M1773" i="11" s="1"/>
  <c r="L1772" i="11"/>
  <c r="M1772" i="11" s="1"/>
  <c r="L1771" i="11"/>
  <c r="M1771" i="11" s="1"/>
  <c r="L1770" i="11"/>
  <c r="M1770" i="11" s="1"/>
  <c r="L1769" i="11"/>
  <c r="M1769" i="11" s="1"/>
  <c r="L1768" i="11"/>
  <c r="M1768" i="11" s="1"/>
  <c r="L1767" i="11"/>
  <c r="M1767" i="11" s="1"/>
  <c r="L1765" i="11"/>
  <c r="M1765" i="11" s="1"/>
  <c r="L1764" i="11"/>
  <c r="M1764" i="11" s="1"/>
  <c r="L1763" i="11"/>
  <c r="M1763" i="11" s="1"/>
  <c r="L1762" i="11"/>
  <c r="M1762" i="11" s="1"/>
  <c r="L1761" i="11"/>
  <c r="M1761" i="11" s="1"/>
  <c r="L1760" i="11"/>
  <c r="M1760" i="11" s="1"/>
  <c r="L1759" i="11"/>
  <c r="M1759" i="11" s="1"/>
  <c r="L1758" i="11"/>
  <c r="M1758" i="11" s="1"/>
  <c r="L1757" i="11"/>
  <c r="M1757" i="11" s="1"/>
  <c r="L1756" i="11"/>
  <c r="M1756" i="11" s="1"/>
  <c r="L1755" i="11"/>
  <c r="M1755" i="11" s="1"/>
  <c r="L1754" i="11"/>
  <c r="M1754" i="11" s="1"/>
  <c r="L1753" i="11"/>
  <c r="M1753" i="11" s="1"/>
  <c r="L1752" i="11"/>
  <c r="M1752" i="11" s="1"/>
  <c r="L1751" i="11"/>
  <c r="M1751" i="11" s="1"/>
  <c r="L1750" i="11"/>
  <c r="M1750" i="11" s="1"/>
  <c r="L1749" i="11"/>
  <c r="M1749" i="11" s="1"/>
  <c r="L1748" i="11"/>
  <c r="M1748" i="11" s="1"/>
  <c r="L1747" i="11"/>
  <c r="M1747" i="11" s="1"/>
  <c r="L1746" i="11"/>
  <c r="M1746" i="11" s="1"/>
  <c r="L1745" i="11"/>
  <c r="M1745" i="11" s="1"/>
  <c r="L1744" i="11"/>
  <c r="M1744" i="11" s="1"/>
  <c r="L1743" i="11"/>
  <c r="M1743" i="11" s="1"/>
  <c r="L1742" i="11"/>
  <c r="M1742" i="11" s="1"/>
  <c r="L1741" i="11"/>
  <c r="M1741" i="11" s="1"/>
  <c r="L1740" i="11"/>
  <c r="M1740" i="11" s="1"/>
  <c r="L1738" i="11"/>
  <c r="M1738" i="11" s="1"/>
  <c r="L1737" i="11"/>
  <c r="M1737" i="11" s="1"/>
  <c r="L1736" i="11"/>
  <c r="M1736" i="11" s="1"/>
  <c r="L1735" i="11"/>
  <c r="M1735" i="11" s="1"/>
  <c r="L1734" i="11"/>
  <c r="M1734" i="11" s="1"/>
  <c r="L1733" i="11"/>
  <c r="M1733" i="11" s="1"/>
  <c r="L1732" i="11"/>
  <c r="M1732" i="11" s="1"/>
  <c r="L1731" i="11"/>
  <c r="M1731" i="11" s="1"/>
  <c r="L1730" i="11"/>
  <c r="M1730" i="11" s="1"/>
  <c r="L1729" i="11"/>
  <c r="M1729" i="11" s="1"/>
  <c r="L1728" i="11"/>
  <c r="M1728" i="11" s="1"/>
  <c r="L1727" i="11"/>
  <c r="M1727" i="11" s="1"/>
  <c r="L1726" i="11"/>
  <c r="M1726" i="11" s="1"/>
  <c r="L1725" i="11"/>
  <c r="M1725" i="11" s="1"/>
  <c r="L1724" i="11"/>
  <c r="M1724" i="11" s="1"/>
  <c r="L1723" i="11"/>
  <c r="M1723" i="11" s="1"/>
  <c r="L1722" i="11"/>
  <c r="M1722" i="11" s="1"/>
  <c r="L1721" i="11"/>
  <c r="M1721" i="11" s="1"/>
  <c r="L1720" i="11"/>
  <c r="M1720" i="11" s="1"/>
  <c r="L1719" i="11"/>
  <c r="M1719" i="11" s="1"/>
  <c r="L1718" i="11"/>
  <c r="M1718" i="11" s="1"/>
  <c r="L1717" i="11"/>
  <c r="M1717" i="11" s="1"/>
  <c r="L1716" i="11"/>
  <c r="M1716" i="11" s="1"/>
  <c r="L1715" i="11"/>
  <c r="M1715" i="11" s="1"/>
  <c r="L1714" i="11"/>
  <c r="M1714" i="11" s="1"/>
  <c r="L1713" i="11"/>
  <c r="M1713" i="11" s="1"/>
  <c r="L1712" i="11"/>
  <c r="M1712" i="11" s="1"/>
  <c r="L1711" i="11"/>
  <c r="M1711" i="11" s="1"/>
  <c r="L1710" i="11"/>
  <c r="M1710" i="11" s="1"/>
  <c r="L1709" i="11"/>
  <c r="M1709" i="11" s="1"/>
  <c r="L1708" i="11"/>
  <c r="M1708" i="11" s="1"/>
  <c r="L1707" i="11"/>
  <c r="M1707" i="11" s="1"/>
  <c r="L1706" i="11"/>
  <c r="M1706" i="11" s="1"/>
  <c r="L1705" i="11"/>
  <c r="M1705" i="11" s="1"/>
  <c r="L1704" i="11"/>
  <c r="M1704" i="11" s="1"/>
  <c r="L1703" i="11"/>
  <c r="M1703" i="11" s="1"/>
  <c r="L1702" i="11"/>
  <c r="M1702" i="11" s="1"/>
  <c r="L1701" i="11"/>
  <c r="M1701" i="11" s="1"/>
  <c r="L1700" i="11"/>
  <c r="M1700" i="11" s="1"/>
  <c r="L1699" i="11"/>
  <c r="M1699" i="11" s="1"/>
  <c r="L1698" i="11"/>
  <c r="M1698" i="11" s="1"/>
  <c r="L1697" i="11"/>
  <c r="M1697" i="11" s="1"/>
  <c r="L1696" i="11"/>
  <c r="M1696" i="11" s="1"/>
  <c r="L1695" i="11"/>
  <c r="M1695" i="11" s="1"/>
  <c r="L1693" i="11"/>
  <c r="M1693" i="11" s="1"/>
  <c r="L1692" i="11"/>
  <c r="M1692" i="11" s="1"/>
  <c r="L1691" i="11"/>
  <c r="M1691" i="11" s="1"/>
  <c r="L1690" i="11"/>
  <c r="M1690" i="11" s="1"/>
  <c r="L1689" i="11"/>
  <c r="M1689" i="11" s="1"/>
  <c r="L1688" i="11"/>
  <c r="M1688" i="11" s="1"/>
  <c r="L1687" i="11"/>
  <c r="M1687" i="11" s="1"/>
  <c r="L1686" i="11"/>
  <c r="M1686" i="11" s="1"/>
  <c r="L1685" i="11"/>
  <c r="M1685" i="11" s="1"/>
  <c r="L1684" i="11"/>
  <c r="M1684" i="11" s="1"/>
  <c r="L1683" i="11"/>
  <c r="M1683" i="11" s="1"/>
  <c r="L1682" i="11"/>
  <c r="M1682" i="11" s="1"/>
  <c r="L1681" i="11"/>
  <c r="M1681" i="11" s="1"/>
  <c r="L1680" i="11"/>
  <c r="M1680" i="11" s="1"/>
  <c r="L1679" i="11"/>
  <c r="M1679" i="11" s="1"/>
  <c r="L1678" i="11"/>
  <c r="M1678" i="11" s="1"/>
  <c r="L1677" i="11"/>
  <c r="M1677" i="11" s="1"/>
  <c r="L1676" i="11"/>
  <c r="M1676" i="11" s="1"/>
  <c r="L1675" i="11"/>
  <c r="M1675" i="11" s="1"/>
  <c r="L1674" i="11"/>
  <c r="M1674" i="11" s="1"/>
  <c r="L1673" i="11"/>
  <c r="M1673" i="11" s="1"/>
  <c r="L1672" i="11"/>
  <c r="M1672" i="11" s="1"/>
  <c r="L1670" i="11"/>
  <c r="M1670" i="11" s="1"/>
  <c r="L1669" i="11"/>
  <c r="M1669" i="11" s="1"/>
  <c r="L1667" i="11"/>
  <c r="M1667" i="11" s="1"/>
  <c r="L1666" i="11"/>
  <c r="M1666" i="11" s="1"/>
  <c r="L1665" i="11"/>
  <c r="M1665" i="11" s="1"/>
  <c r="L1664" i="11"/>
  <c r="M1664" i="11" s="1"/>
  <c r="L1663" i="11"/>
  <c r="M1663" i="11" s="1"/>
  <c r="L1662" i="11"/>
  <c r="M1662" i="11" s="1"/>
  <c r="L1661" i="11"/>
  <c r="M1661" i="11" s="1"/>
  <c r="L1660" i="11"/>
  <c r="M1660" i="11" s="1"/>
  <c r="L1659" i="11"/>
  <c r="M1659" i="11" s="1"/>
  <c r="L1657" i="11"/>
  <c r="M1657" i="11" s="1"/>
  <c r="L1656" i="11"/>
  <c r="M1656" i="11" s="1"/>
  <c r="L1655" i="11"/>
  <c r="M1655" i="11" s="1"/>
  <c r="L1654" i="11"/>
  <c r="M1654" i="11" s="1"/>
  <c r="L1653" i="11"/>
  <c r="M1653" i="11" s="1"/>
  <c r="L1652" i="11"/>
  <c r="M1652" i="11" s="1"/>
  <c r="L1651" i="11"/>
  <c r="M1651" i="11" s="1"/>
  <c r="L1650" i="11"/>
  <c r="M1650" i="11" s="1"/>
  <c r="L1649" i="11"/>
  <c r="M1649" i="11" s="1"/>
  <c r="L1648" i="11"/>
  <c r="M1648" i="11" s="1"/>
  <c r="L1647" i="11"/>
  <c r="M1647" i="11" s="1"/>
  <c r="L1646" i="11"/>
  <c r="M1646" i="11" s="1"/>
  <c r="L1645" i="11"/>
  <c r="M1645" i="11" s="1"/>
  <c r="L1644" i="11"/>
  <c r="M1644" i="11" s="1"/>
  <c r="L1643" i="11"/>
  <c r="M1643" i="11" s="1"/>
  <c r="L1642" i="11"/>
  <c r="M1642" i="11" s="1"/>
  <c r="L1641" i="11"/>
  <c r="M1641" i="11" s="1"/>
  <c r="L1640" i="11"/>
  <c r="M1640" i="11" s="1"/>
  <c r="L1639" i="11"/>
  <c r="M1639" i="11" s="1"/>
  <c r="L1638" i="11"/>
  <c r="M1638" i="11" s="1"/>
  <c r="L1637" i="11"/>
  <c r="M1637" i="11" s="1"/>
  <c r="L1636" i="11"/>
  <c r="M1636" i="11" s="1"/>
  <c r="L1635" i="11"/>
  <c r="M1635" i="11" s="1"/>
  <c r="L1634" i="11"/>
  <c r="M1634" i="11" s="1"/>
  <c r="L1633" i="11"/>
  <c r="M1633" i="11" s="1"/>
  <c r="L1632" i="11"/>
  <c r="M1632" i="11" s="1"/>
  <c r="L1631" i="11"/>
  <c r="M1631" i="11" s="1"/>
  <c r="L1630" i="11"/>
  <c r="M1630" i="11" s="1"/>
  <c r="L1629" i="11"/>
  <c r="M1629" i="11" s="1"/>
  <c r="L1628" i="11"/>
  <c r="M1628" i="11" s="1"/>
  <c r="L1627" i="11"/>
  <c r="M1627" i="11" s="1"/>
  <c r="L1626" i="11"/>
  <c r="M1626" i="11" s="1"/>
  <c r="L1625" i="11"/>
  <c r="M1625" i="11" s="1"/>
  <c r="L1624" i="11"/>
  <c r="M1624" i="11" s="1"/>
  <c r="L1623" i="11"/>
  <c r="M1623" i="11" s="1"/>
  <c r="L1622" i="11"/>
  <c r="M1622" i="11" s="1"/>
  <c r="L1621" i="11"/>
  <c r="M1621" i="11" s="1"/>
  <c r="L1620" i="11"/>
  <c r="M1620" i="11" s="1"/>
  <c r="L1619" i="11"/>
  <c r="M1619" i="11" s="1"/>
  <c r="L1618" i="11"/>
  <c r="M1618" i="11" s="1"/>
  <c r="L1617" i="11"/>
  <c r="M1617" i="11" s="1"/>
  <c r="L1616" i="11"/>
  <c r="M1616" i="11" s="1"/>
  <c r="L1615" i="11"/>
  <c r="M1615" i="11" s="1"/>
  <c r="L1614" i="11"/>
  <c r="M1614" i="11" s="1"/>
  <c r="L1613" i="11"/>
  <c r="M1613" i="11" s="1"/>
  <c r="L1612" i="11"/>
  <c r="M1612" i="11" s="1"/>
  <c r="L1611" i="11"/>
  <c r="M1611" i="11" s="1"/>
  <c r="L1610" i="11"/>
  <c r="M1610" i="11" s="1"/>
  <c r="L1609" i="11"/>
  <c r="M1609" i="11" s="1"/>
  <c r="L1608" i="11"/>
  <c r="M1608" i="11" s="1"/>
  <c r="L1607" i="11"/>
  <c r="M1607" i="11" s="1"/>
  <c r="L1606" i="11"/>
  <c r="M1606" i="11" s="1"/>
  <c r="L1605" i="11"/>
  <c r="M1605" i="11" s="1"/>
  <c r="L1604" i="11"/>
  <c r="M1604" i="11" s="1"/>
  <c r="L1603" i="11"/>
  <c r="M1603" i="11" s="1"/>
  <c r="L1602" i="11"/>
  <c r="M1602" i="11" s="1"/>
  <c r="L1601" i="11"/>
  <c r="M1601" i="11" s="1"/>
  <c r="L1600" i="11"/>
  <c r="M1600" i="11" s="1"/>
  <c r="L1599" i="11"/>
  <c r="M1599" i="11" s="1"/>
  <c r="L1598" i="11"/>
  <c r="M1598" i="11" s="1"/>
  <c r="L1597" i="11"/>
  <c r="M1597" i="11" s="1"/>
  <c r="L1596" i="11"/>
  <c r="M1596" i="11" s="1"/>
  <c r="L1595" i="11"/>
  <c r="M1595" i="11" s="1"/>
  <c r="L1594" i="11"/>
  <c r="M1594" i="11" s="1"/>
  <c r="M1593" i="11"/>
  <c r="L1593" i="11"/>
  <c r="L1592" i="11"/>
  <c r="M1592" i="11" s="1"/>
  <c r="L1591" i="11"/>
  <c r="M1591" i="11" s="1"/>
  <c r="L1590" i="11"/>
  <c r="M1590" i="11" s="1"/>
  <c r="L1589" i="11"/>
  <c r="L1588" i="11"/>
  <c r="M1588" i="11" s="1"/>
  <c r="L1587" i="11"/>
  <c r="M1587" i="11" s="1"/>
  <c r="L1586" i="11"/>
  <c r="M1586" i="11" s="1"/>
  <c r="L1585" i="11"/>
  <c r="L1584" i="11"/>
  <c r="M1584" i="11" s="1"/>
  <c r="L1583" i="11"/>
  <c r="M1583" i="11" s="1"/>
  <c r="L1582" i="11"/>
  <c r="M1582" i="11" s="1"/>
  <c r="L1581" i="11"/>
  <c r="L1580" i="11"/>
  <c r="M1580" i="11" s="1"/>
  <c r="L1578" i="11"/>
  <c r="M1578" i="11" s="1"/>
  <c r="L1577" i="11"/>
  <c r="L1576" i="11"/>
  <c r="M1576" i="11" s="1"/>
  <c r="L1575" i="11"/>
  <c r="M1575" i="11" s="1"/>
  <c r="L1574" i="11"/>
  <c r="M1574" i="11" s="1"/>
  <c r="L1573" i="11"/>
  <c r="L1572" i="11"/>
  <c r="M1572" i="11" s="1"/>
  <c r="L1571" i="11"/>
  <c r="M1571" i="11" s="1"/>
  <c r="L1570" i="11"/>
  <c r="M1570" i="11" s="1"/>
  <c r="L1569" i="11"/>
  <c r="L1568" i="11"/>
  <c r="M1568" i="11" s="1"/>
  <c r="L1567" i="11"/>
  <c r="M1567" i="11" s="1"/>
  <c r="L1566" i="11"/>
  <c r="M1566" i="11" s="1"/>
  <c r="L1565" i="11"/>
  <c r="L1564" i="11"/>
  <c r="M1564" i="11" s="1"/>
  <c r="L1563" i="11"/>
  <c r="M1563" i="11" s="1"/>
  <c r="L1562" i="11"/>
  <c r="M1562" i="11" s="1"/>
  <c r="L1561" i="11"/>
  <c r="L1560" i="11"/>
  <c r="M1560" i="11" s="1"/>
  <c r="L1559" i="11"/>
  <c r="M1559" i="11" s="1"/>
  <c r="L1558" i="11"/>
  <c r="M1558" i="11" s="1"/>
  <c r="L1557" i="11"/>
  <c r="L1556" i="11"/>
  <c r="M1556" i="11" s="1"/>
  <c r="L1555" i="11"/>
  <c r="M1555" i="11" s="1"/>
  <c r="L1554" i="11"/>
  <c r="M1554" i="11" s="1"/>
  <c r="L1553" i="11"/>
  <c r="L1552" i="11"/>
  <c r="M1552" i="11" s="1"/>
  <c r="L1551" i="11"/>
  <c r="M1551" i="11" s="1"/>
  <c r="L1550" i="11"/>
  <c r="M1550" i="11" s="1"/>
  <c r="L1549" i="11"/>
  <c r="M1549" i="11" s="1"/>
  <c r="L1548" i="11"/>
  <c r="M1548" i="11" s="1"/>
  <c r="L1547" i="11"/>
  <c r="M1547" i="11" s="1"/>
  <c r="L1546" i="11"/>
  <c r="M1546" i="11" s="1"/>
  <c r="L1545" i="11"/>
  <c r="L1544" i="11"/>
  <c r="M1544" i="11" s="1"/>
  <c r="L1543" i="11"/>
  <c r="M1543" i="11" s="1"/>
  <c r="L1542" i="11"/>
  <c r="M1542" i="11" s="1"/>
  <c r="L1541" i="11"/>
  <c r="L1540" i="11"/>
  <c r="M1540" i="11" s="1"/>
  <c r="L1539" i="11"/>
  <c r="M1539" i="11" s="1"/>
  <c r="L1538" i="11"/>
  <c r="M1538" i="11" s="1"/>
  <c r="L1537" i="11"/>
  <c r="L1536" i="11"/>
  <c r="M1536" i="11" s="1"/>
  <c r="L1535" i="11"/>
  <c r="M1535" i="11" s="1"/>
  <c r="L1534" i="11"/>
  <c r="M1534" i="11" s="1"/>
  <c r="L1533" i="11"/>
  <c r="L1532" i="11"/>
  <c r="M1532" i="11" s="1"/>
  <c r="L1531" i="11"/>
  <c r="M1531" i="11" s="1"/>
  <c r="L1530" i="11"/>
  <c r="M1530" i="11" s="1"/>
  <c r="L1529" i="11"/>
  <c r="L1528" i="11"/>
  <c r="M1528" i="11" s="1"/>
  <c r="L1527" i="11"/>
  <c r="M1527" i="11" s="1"/>
  <c r="L1526" i="11"/>
  <c r="M1526" i="11" s="1"/>
  <c r="L1525" i="11"/>
  <c r="L1524" i="11"/>
  <c r="M1524" i="11" s="1"/>
  <c r="L1523" i="11"/>
  <c r="M1523" i="11" s="1"/>
  <c r="L1522" i="11"/>
  <c r="M1522" i="11" s="1"/>
  <c r="L1521" i="11"/>
  <c r="L1520" i="11"/>
  <c r="M1520" i="11" s="1"/>
  <c r="L1519" i="11"/>
  <c r="M1519" i="11" s="1"/>
  <c r="L1518" i="11"/>
  <c r="M1518" i="11" s="1"/>
  <c r="L1517" i="11"/>
  <c r="L1516" i="11"/>
  <c r="M1516" i="11" s="1"/>
  <c r="L1515" i="11"/>
  <c r="M1515" i="11" s="1"/>
  <c r="L1514" i="11"/>
  <c r="M1514" i="11" s="1"/>
  <c r="L1513" i="11"/>
  <c r="M1513" i="11" s="1"/>
  <c r="L1512" i="11"/>
  <c r="M1512" i="11" s="1"/>
  <c r="L1511" i="11"/>
  <c r="M1511" i="11" s="1"/>
  <c r="L1510" i="11"/>
  <c r="M1510" i="11" s="1"/>
  <c r="L1509" i="11"/>
  <c r="L1508" i="11"/>
  <c r="M1508" i="11" s="1"/>
  <c r="L1507" i="11"/>
  <c r="M1507" i="11" s="1"/>
  <c r="L1506" i="11"/>
  <c r="M1506" i="11" s="1"/>
  <c r="L1505" i="11"/>
  <c r="L1504" i="11"/>
  <c r="M1504" i="11" s="1"/>
  <c r="L1503" i="11"/>
  <c r="M1503" i="11" s="1"/>
  <c r="L1502" i="11"/>
  <c r="M1502" i="11" s="1"/>
  <c r="L1501" i="11"/>
  <c r="L1500" i="11"/>
  <c r="M1500" i="11" s="1"/>
  <c r="L1499" i="11"/>
  <c r="M1499" i="11" s="1"/>
  <c r="L1498" i="11"/>
  <c r="M1498" i="11" s="1"/>
  <c r="L1497" i="11"/>
  <c r="L1496" i="11"/>
  <c r="M1496" i="11" s="1"/>
  <c r="L1495" i="11"/>
  <c r="M1495" i="11" s="1"/>
  <c r="L1494" i="11"/>
  <c r="M1494" i="11" s="1"/>
  <c r="L1493" i="11"/>
  <c r="L1492" i="11"/>
  <c r="M1492" i="11" s="1"/>
  <c r="L1491" i="11"/>
  <c r="M1491" i="11" s="1"/>
  <c r="L1490" i="11"/>
  <c r="M1490" i="11" s="1"/>
  <c r="L1489" i="11"/>
  <c r="L1488" i="11"/>
  <c r="M1488" i="11" s="1"/>
  <c r="L1487" i="11"/>
  <c r="M1487" i="11" s="1"/>
  <c r="L1486" i="11"/>
  <c r="M1486" i="11" s="1"/>
  <c r="L1485" i="11"/>
  <c r="L1484" i="11"/>
  <c r="M1484" i="11" s="1"/>
  <c r="L1483" i="11"/>
  <c r="M1483" i="11" s="1"/>
  <c r="L1482" i="11"/>
  <c r="M1482" i="11" s="1"/>
  <c r="L1481" i="11"/>
  <c r="L1480" i="11"/>
  <c r="M1480" i="11" s="1"/>
  <c r="L1479" i="11"/>
  <c r="M1479" i="11" s="1"/>
  <c r="L1477" i="11"/>
  <c r="L1476" i="11"/>
  <c r="M1476" i="11" s="1"/>
  <c r="L1475" i="11"/>
  <c r="M1475" i="11" s="1"/>
  <c r="L1474" i="11"/>
  <c r="M1474" i="11" s="1"/>
  <c r="L1473" i="11"/>
  <c r="L1472" i="11"/>
  <c r="M1472" i="11" s="1"/>
  <c r="L1471" i="11"/>
  <c r="M1471" i="11" s="1"/>
  <c r="L1470" i="11"/>
  <c r="M1470" i="11" s="1"/>
  <c r="L1469" i="11"/>
  <c r="L1468" i="11"/>
  <c r="M1468" i="11" s="1"/>
  <c r="L1467" i="11"/>
  <c r="M1467" i="11" s="1"/>
  <c r="L1466" i="11"/>
  <c r="M1466" i="11" s="1"/>
  <c r="L1465" i="11"/>
  <c r="M1465" i="11" s="1"/>
  <c r="L1464" i="11"/>
  <c r="M1464" i="11" s="1"/>
  <c r="L1463" i="11"/>
  <c r="M1463" i="11" s="1"/>
  <c r="L1462" i="11"/>
  <c r="M1462" i="11" s="1"/>
  <c r="L1461" i="11"/>
  <c r="M1461" i="11" s="1"/>
  <c r="L1460" i="11"/>
  <c r="M1460" i="11" s="1"/>
  <c r="L1459" i="11"/>
  <c r="M1459" i="11" s="1"/>
  <c r="L1458" i="11"/>
  <c r="M1458" i="11" s="1"/>
  <c r="L1457" i="11"/>
  <c r="M1457" i="11" s="1"/>
  <c r="L1456" i="11"/>
  <c r="M1456" i="11" s="1"/>
  <c r="L1455" i="11"/>
  <c r="M1455" i="11" s="1"/>
  <c r="L1454" i="11"/>
  <c r="M1454" i="11" s="1"/>
  <c r="L1453" i="11"/>
  <c r="M1453" i="11" s="1"/>
  <c r="L1452" i="11"/>
  <c r="M1452" i="11" s="1"/>
  <c r="L1450" i="11"/>
  <c r="M1450" i="11" s="1"/>
  <c r="L1449" i="11"/>
  <c r="M1449" i="11" s="1"/>
  <c r="L1448" i="11"/>
  <c r="M1448" i="11" s="1"/>
  <c r="L1447" i="11"/>
  <c r="M1447" i="11" s="1"/>
  <c r="L1446" i="11"/>
  <c r="M1446" i="11" s="1"/>
  <c r="L1445" i="11"/>
  <c r="M1445" i="11" s="1"/>
  <c r="L1444" i="11"/>
  <c r="M1444" i="11" s="1"/>
  <c r="L1443" i="11"/>
  <c r="M1443" i="11" s="1"/>
  <c r="L1442" i="11"/>
  <c r="M1442" i="11" s="1"/>
  <c r="L1441" i="11"/>
  <c r="M1441" i="11" s="1"/>
  <c r="L1440" i="11"/>
  <c r="M1440" i="11" s="1"/>
  <c r="L1439" i="11"/>
  <c r="M1439" i="11" s="1"/>
  <c r="L1438" i="11"/>
  <c r="M1438" i="11" s="1"/>
  <c r="L1437" i="11"/>
  <c r="M1437" i="11" s="1"/>
  <c r="L1436" i="11"/>
  <c r="M1436" i="11" s="1"/>
  <c r="L1435" i="11"/>
  <c r="M1435" i="11" s="1"/>
  <c r="L1434" i="11"/>
  <c r="M1434" i="11" s="1"/>
  <c r="L1433" i="11"/>
  <c r="M1433" i="11" s="1"/>
  <c r="L1432" i="11"/>
  <c r="M1432" i="11" s="1"/>
  <c r="L1431" i="11"/>
  <c r="M1431" i="11" s="1"/>
  <c r="L1430" i="11"/>
  <c r="M1430" i="11" s="1"/>
  <c r="L1429" i="11"/>
  <c r="M1429" i="11" s="1"/>
  <c r="L1428" i="11"/>
  <c r="M1428" i="11" s="1"/>
  <c r="L1427" i="11"/>
  <c r="M1427" i="11" s="1"/>
  <c r="L1426" i="11"/>
  <c r="M1426" i="11" s="1"/>
  <c r="L1425" i="11"/>
  <c r="M1425" i="11" s="1"/>
  <c r="L1424" i="11"/>
  <c r="M1424" i="11" s="1"/>
  <c r="L1423" i="11"/>
  <c r="M1423" i="11" s="1"/>
  <c r="L1422" i="11"/>
  <c r="M1422" i="11" s="1"/>
  <c r="L1421" i="11"/>
  <c r="M1421" i="11" s="1"/>
  <c r="L1420" i="11"/>
  <c r="M1420" i="11" s="1"/>
  <c r="L1419" i="11"/>
  <c r="M1419" i="11" s="1"/>
  <c r="L1418" i="11"/>
  <c r="M1418" i="11" s="1"/>
  <c r="L1417" i="11"/>
  <c r="M1417" i="11" s="1"/>
  <c r="L1416" i="11"/>
  <c r="M1416" i="11" s="1"/>
  <c r="L1415" i="11"/>
  <c r="M1415" i="11" s="1"/>
  <c r="L1414" i="11"/>
  <c r="M1414" i="11" s="1"/>
  <c r="L1413" i="11"/>
  <c r="L1412" i="11"/>
  <c r="M1412" i="11" s="1"/>
  <c r="L1411" i="11"/>
  <c r="M1411" i="11" s="1"/>
  <c r="L1410" i="11"/>
  <c r="M1410" i="11" s="1"/>
  <c r="L1409" i="11"/>
  <c r="L1408" i="11"/>
  <c r="M1408" i="11" s="1"/>
  <c r="L1407" i="11"/>
  <c r="M1407" i="11" s="1"/>
  <c r="L1406" i="11"/>
  <c r="M1406" i="11" s="1"/>
  <c r="L1405" i="11"/>
  <c r="L1404" i="11"/>
  <c r="M1404" i="11" s="1"/>
  <c r="L1403" i="11"/>
  <c r="M1403" i="11" s="1"/>
  <c r="L1402" i="11"/>
  <c r="M1402" i="11" s="1"/>
  <c r="L1401" i="11"/>
  <c r="L1400" i="11"/>
  <c r="M1400" i="11" s="1"/>
  <c r="L1399" i="11"/>
  <c r="M1399" i="11" s="1"/>
  <c r="L1398" i="11"/>
  <c r="M1398" i="11" s="1"/>
  <c r="L1397" i="11"/>
  <c r="L1396" i="11"/>
  <c r="M1396" i="11" s="1"/>
  <c r="L1395" i="11"/>
  <c r="M1395" i="11" s="1"/>
  <c r="L1394" i="11"/>
  <c r="M1394" i="11" s="1"/>
  <c r="L1393" i="11"/>
  <c r="L1392" i="11"/>
  <c r="M1392" i="11" s="1"/>
  <c r="L1391" i="11"/>
  <c r="M1391" i="11" s="1"/>
  <c r="L1390" i="11"/>
  <c r="M1390" i="11" s="1"/>
  <c r="L1389" i="11"/>
  <c r="L1388" i="11"/>
  <c r="M1388" i="11" s="1"/>
  <c r="L1387" i="11"/>
  <c r="M1387" i="11" s="1"/>
  <c r="L1386" i="11"/>
  <c r="M1386" i="11" s="1"/>
  <c r="L1385" i="11"/>
  <c r="L1384" i="11"/>
  <c r="M1384" i="11" s="1"/>
  <c r="L1383" i="11"/>
  <c r="M1383" i="11" s="1"/>
  <c r="L1382" i="11"/>
  <c r="M1382" i="11" s="1"/>
  <c r="L1381" i="11"/>
  <c r="L1380" i="11"/>
  <c r="M1380" i="11" s="1"/>
  <c r="L1379" i="11"/>
  <c r="M1379" i="11" s="1"/>
  <c r="L1378" i="11"/>
  <c r="M1378" i="11" s="1"/>
  <c r="L1377" i="11"/>
  <c r="L1376" i="11"/>
  <c r="M1376" i="11" s="1"/>
  <c r="L1375" i="11"/>
  <c r="M1375" i="11" s="1"/>
  <c r="L1374" i="11"/>
  <c r="M1374" i="11" s="1"/>
  <c r="L1373" i="11"/>
  <c r="L1372" i="11"/>
  <c r="M1372" i="11" s="1"/>
  <c r="L1371" i="11"/>
  <c r="M1371" i="11" s="1"/>
  <c r="L1370" i="11"/>
  <c r="M1370" i="11" s="1"/>
  <c r="L1369" i="11"/>
  <c r="M1369" i="11" s="1"/>
  <c r="L1368" i="11"/>
  <c r="M1368" i="11" s="1"/>
  <c r="L1367" i="11"/>
  <c r="M1367" i="11" s="1"/>
  <c r="L1366" i="11"/>
  <c r="M1366" i="11" s="1"/>
  <c r="L1365" i="11"/>
  <c r="L1364" i="11"/>
  <c r="M1364" i="11" s="1"/>
  <c r="L1363" i="11"/>
  <c r="M1363" i="11" s="1"/>
  <c r="L1362" i="11"/>
  <c r="M1362" i="11" s="1"/>
  <c r="L1361" i="11"/>
  <c r="L1360" i="11"/>
  <c r="M1360" i="11" s="1"/>
  <c r="L1359" i="11"/>
  <c r="M1359" i="11" s="1"/>
  <c r="L1358" i="11"/>
  <c r="M1358" i="11" s="1"/>
  <c r="L1357" i="11"/>
  <c r="L1356" i="11"/>
  <c r="M1356" i="11" s="1"/>
  <c r="L1355" i="11"/>
  <c r="M1355" i="11" s="1"/>
  <c r="L1354" i="11"/>
  <c r="M1354" i="11" s="1"/>
  <c r="L1353" i="11"/>
  <c r="L1352" i="11"/>
  <c r="M1352" i="11" s="1"/>
  <c r="L1351" i="11"/>
  <c r="M1351" i="11" s="1"/>
  <c r="L1350" i="11"/>
  <c r="M1350" i="11" s="1"/>
  <c r="L1349" i="11"/>
  <c r="L1348" i="11"/>
  <c r="M1348" i="11" s="1"/>
  <c r="L1347" i="11"/>
  <c r="M1347" i="11" s="1"/>
  <c r="L1346" i="11"/>
  <c r="M1346" i="11" s="1"/>
  <c r="L1345" i="11"/>
  <c r="L1344" i="11"/>
  <c r="M1344" i="11" s="1"/>
  <c r="L1343" i="11"/>
  <c r="M1343" i="11" s="1"/>
  <c r="L1342" i="11"/>
  <c r="M1342" i="11" s="1"/>
  <c r="L1341" i="11"/>
  <c r="L1340" i="11"/>
  <c r="M1340" i="11" s="1"/>
  <c r="L1339" i="11"/>
  <c r="M1339" i="11" s="1"/>
  <c r="L1338" i="11"/>
  <c r="M1338" i="11" s="1"/>
  <c r="L1336" i="11"/>
  <c r="M1336" i="11" s="1"/>
  <c r="L1335" i="11"/>
  <c r="L1334" i="11"/>
  <c r="M1334" i="11" s="1"/>
  <c r="L1333" i="11"/>
  <c r="L1332" i="11"/>
  <c r="M1332" i="11" s="1"/>
  <c r="L1331" i="11"/>
  <c r="L1330" i="11"/>
  <c r="M1330" i="11" s="1"/>
  <c r="L1329" i="11"/>
  <c r="L1328" i="11"/>
  <c r="M1328" i="11" s="1"/>
  <c r="L1327" i="11"/>
  <c r="L1326" i="11"/>
  <c r="M1326" i="11" s="1"/>
  <c r="L1325" i="11"/>
  <c r="M1325" i="11" s="1"/>
  <c r="L1324" i="11"/>
  <c r="M1324" i="11" s="1"/>
  <c r="L1323" i="11"/>
  <c r="L1321" i="11"/>
  <c r="L1320" i="11"/>
  <c r="M1320" i="11" s="1"/>
  <c r="L1318" i="11"/>
  <c r="M1318" i="11" s="1"/>
  <c r="L1317" i="11"/>
  <c r="L1316" i="11"/>
  <c r="M1316" i="11" s="1"/>
  <c r="L1315" i="11"/>
  <c r="M1315" i="11" s="1"/>
  <c r="L1314" i="11"/>
  <c r="M1314" i="11" s="1"/>
  <c r="L1313" i="11"/>
  <c r="L1312" i="11"/>
  <c r="M1312" i="11" s="1"/>
  <c r="L1311" i="11"/>
  <c r="M1311" i="11" s="1"/>
  <c r="L1310" i="11"/>
  <c r="M1310" i="11" s="1"/>
  <c r="L1309" i="11"/>
  <c r="L1308" i="11"/>
  <c r="M1308" i="11" s="1"/>
  <c r="L1307" i="11"/>
  <c r="M1307" i="11" s="1"/>
  <c r="L1306" i="11"/>
  <c r="M1306" i="11" s="1"/>
  <c r="L1305" i="11"/>
  <c r="L1304" i="11"/>
  <c r="M1304" i="11" s="1"/>
  <c r="L1303" i="11"/>
  <c r="M1303" i="11" s="1"/>
  <c r="L1302" i="11"/>
  <c r="M1302" i="11" s="1"/>
  <c r="L1301" i="11"/>
  <c r="L1300" i="11"/>
  <c r="M1300" i="11" s="1"/>
  <c r="L1299" i="11"/>
  <c r="M1299" i="11" s="1"/>
  <c r="L1298" i="11"/>
  <c r="M1298" i="11" s="1"/>
  <c r="L1297" i="11"/>
  <c r="L1296" i="11"/>
  <c r="M1296" i="11" s="1"/>
  <c r="L1295" i="11"/>
  <c r="M1295" i="11" s="1"/>
  <c r="L1294" i="11"/>
  <c r="M1294" i="11" s="1"/>
  <c r="L1293" i="11"/>
  <c r="L1292" i="11"/>
  <c r="M1292" i="11" s="1"/>
  <c r="L1291" i="11"/>
  <c r="M1291" i="11" s="1"/>
  <c r="L1290" i="11"/>
  <c r="M1290" i="11" s="1"/>
  <c r="L1289" i="11"/>
  <c r="L1288" i="11"/>
  <c r="M1288" i="11" s="1"/>
  <c r="L1287" i="11"/>
  <c r="M1287" i="11" s="1"/>
  <c r="L1286" i="11"/>
  <c r="M1286" i="11" s="1"/>
  <c r="L1285" i="11"/>
  <c r="M1285" i="11" s="1"/>
  <c r="L1284" i="11"/>
  <c r="M1284" i="11" s="1"/>
  <c r="L1283" i="11"/>
  <c r="M1283" i="11" s="1"/>
  <c r="L1282" i="11"/>
  <c r="M1282" i="11" s="1"/>
  <c r="L1281" i="11"/>
  <c r="M1281" i="11" s="1"/>
  <c r="L1279" i="11"/>
  <c r="M1279" i="11" s="1"/>
  <c r="L1278" i="11"/>
  <c r="M1278" i="11" s="1"/>
  <c r="L1277" i="11"/>
  <c r="M1277" i="11" s="1"/>
  <c r="L1276" i="11"/>
  <c r="M1276" i="11" s="1"/>
  <c r="L1275" i="11"/>
  <c r="M1275" i="11" s="1"/>
  <c r="L1274" i="11"/>
  <c r="M1274" i="11" s="1"/>
  <c r="L1273" i="11"/>
  <c r="M1273" i="11" s="1"/>
  <c r="L1272" i="11"/>
  <c r="M1272" i="11" s="1"/>
  <c r="L1271" i="11"/>
  <c r="M1271" i="11" s="1"/>
  <c r="L1270" i="11"/>
  <c r="M1270" i="11" s="1"/>
  <c r="L1269" i="11"/>
  <c r="M1269" i="11" s="1"/>
  <c r="L1268" i="11"/>
  <c r="M1268" i="11" s="1"/>
  <c r="L1267" i="11"/>
  <c r="M1267" i="11" s="1"/>
  <c r="L1266" i="11"/>
  <c r="M1266" i="11" s="1"/>
  <c r="L1265" i="11"/>
  <c r="M1265" i="11" s="1"/>
  <c r="L1264" i="11"/>
  <c r="M1264" i="11" s="1"/>
  <c r="L1263" i="11"/>
  <c r="M1263" i="11" s="1"/>
  <c r="L1262" i="11"/>
  <c r="M1262" i="11" s="1"/>
  <c r="L1261" i="11"/>
  <c r="M1261" i="11" s="1"/>
  <c r="L1260" i="11"/>
  <c r="M1260" i="11" s="1"/>
  <c r="L1259" i="11"/>
  <c r="M1259" i="11" s="1"/>
  <c r="L1258" i="11"/>
  <c r="M1258" i="11" s="1"/>
  <c r="L1257" i="11"/>
  <c r="M1257" i="11" s="1"/>
  <c r="L1256" i="11"/>
  <c r="M1256" i="11" s="1"/>
  <c r="L1255" i="11"/>
  <c r="M1255" i="11" s="1"/>
  <c r="L1254" i="11"/>
  <c r="M1254" i="11" s="1"/>
  <c r="L1253" i="11"/>
  <c r="M1253" i="11" s="1"/>
  <c r="L1252" i="11"/>
  <c r="M1252" i="11" s="1"/>
  <c r="L1251" i="11"/>
  <c r="M1251" i="11" s="1"/>
  <c r="L1250" i="11"/>
  <c r="M1250" i="11" s="1"/>
  <c r="L1249" i="11"/>
  <c r="M1249" i="11" s="1"/>
  <c r="L1248" i="11"/>
  <c r="M1248" i="11" s="1"/>
  <c r="L1247" i="11"/>
  <c r="M1247" i="11" s="1"/>
  <c r="L1246" i="11"/>
  <c r="M1246" i="11" s="1"/>
  <c r="L1245" i="11"/>
  <c r="M1245" i="11" s="1"/>
  <c r="L1244" i="11"/>
  <c r="M1244" i="11" s="1"/>
  <c r="L1243" i="11"/>
  <c r="M1243" i="11" s="1"/>
  <c r="L1242" i="11"/>
  <c r="M1242" i="11" s="1"/>
  <c r="M1241" i="11"/>
  <c r="L1241" i="11"/>
  <c r="L1240" i="11"/>
  <c r="M1240" i="11" s="1"/>
  <c r="L1239" i="11"/>
  <c r="M1239" i="11" s="1"/>
  <c r="L1238" i="11"/>
  <c r="M1238" i="11" s="1"/>
  <c r="L1237" i="11"/>
  <c r="L1236" i="11"/>
  <c r="M1236" i="11" s="1"/>
  <c r="L1235" i="11"/>
  <c r="M1235" i="11" s="1"/>
  <c r="L1234" i="11"/>
  <c r="M1234" i="11" s="1"/>
  <c r="L1233" i="11"/>
  <c r="L1232" i="11"/>
  <c r="M1232" i="11" s="1"/>
  <c r="L1231" i="11"/>
  <c r="M1231" i="11" s="1"/>
  <c r="L1230" i="11"/>
  <c r="M1230" i="11" s="1"/>
  <c r="L1229" i="11"/>
  <c r="L1228" i="11"/>
  <c r="M1228" i="11" s="1"/>
  <c r="L1226" i="11"/>
  <c r="M1226" i="11" s="1"/>
  <c r="L1225" i="11"/>
  <c r="L1224" i="11"/>
  <c r="M1224" i="11" s="1"/>
  <c r="L1223" i="11"/>
  <c r="M1223" i="11" s="1"/>
  <c r="L1222" i="11"/>
  <c r="M1222" i="11" s="1"/>
  <c r="L1221" i="11"/>
  <c r="L1220" i="11"/>
  <c r="M1220" i="11" s="1"/>
  <c r="L1219" i="11"/>
  <c r="M1219" i="11" s="1"/>
  <c r="L1218" i="11"/>
  <c r="M1218" i="11" s="1"/>
  <c r="L1217" i="11"/>
  <c r="L1216" i="11"/>
  <c r="M1216" i="11" s="1"/>
  <c r="L1215" i="11"/>
  <c r="M1215" i="11" s="1"/>
  <c r="L1214" i="11"/>
  <c r="M1214" i="11" s="1"/>
  <c r="L1213" i="11"/>
  <c r="L1212" i="11"/>
  <c r="M1212" i="11" s="1"/>
  <c r="L1211" i="11"/>
  <c r="M1211" i="11" s="1"/>
  <c r="L1210" i="11"/>
  <c r="M1210" i="11" s="1"/>
  <c r="L1209" i="11"/>
  <c r="L1208" i="11"/>
  <c r="M1208" i="11" s="1"/>
  <c r="L1207" i="11"/>
  <c r="M1207" i="11" s="1"/>
  <c r="L1206" i="11"/>
  <c r="M1206" i="11" s="1"/>
  <c r="L1205" i="11"/>
  <c r="L1204" i="11"/>
  <c r="M1204" i="11" s="1"/>
  <c r="L1203" i="11"/>
  <c r="M1203" i="11" s="1"/>
  <c r="L1202" i="11"/>
  <c r="M1202" i="11" s="1"/>
  <c r="L1201" i="11"/>
  <c r="L1200" i="11"/>
  <c r="M1200" i="11" s="1"/>
  <c r="L1199" i="11"/>
  <c r="M1199" i="11" s="1"/>
  <c r="L1198" i="11"/>
  <c r="M1198" i="11" s="1"/>
  <c r="L1197" i="11"/>
  <c r="M1197" i="11" s="1"/>
  <c r="L1196" i="11"/>
  <c r="M1196" i="11" s="1"/>
  <c r="L1195" i="11"/>
  <c r="M1195" i="11" s="1"/>
  <c r="L1194" i="11"/>
  <c r="M1194" i="11" s="1"/>
  <c r="L1193" i="11"/>
  <c r="L1192" i="11"/>
  <c r="M1192" i="11" s="1"/>
  <c r="L1191" i="11"/>
  <c r="M1191" i="11" s="1"/>
  <c r="L1190" i="11"/>
  <c r="M1190" i="11" s="1"/>
  <c r="L1188" i="11"/>
  <c r="M1188" i="11" s="1"/>
  <c r="L1187" i="11"/>
  <c r="L1186" i="11"/>
  <c r="M1186" i="11" s="1"/>
  <c r="L1185" i="11"/>
  <c r="L1184" i="11"/>
  <c r="M1184" i="11" s="1"/>
  <c r="L1183" i="11"/>
  <c r="L1182" i="11"/>
  <c r="M1182" i="11" s="1"/>
  <c r="L1181" i="11"/>
  <c r="L1180" i="11"/>
  <c r="M1180" i="11" s="1"/>
  <c r="L1179" i="11"/>
  <c r="L1178" i="11"/>
  <c r="M1178" i="11" s="1"/>
  <c r="L1177" i="11"/>
  <c r="L1176" i="11"/>
  <c r="M1176" i="11" s="1"/>
  <c r="L1175" i="11"/>
  <c r="L1174" i="11"/>
  <c r="M1174" i="11" s="1"/>
  <c r="L1173" i="11"/>
  <c r="L1172" i="11"/>
  <c r="M1172" i="11" s="1"/>
  <c r="L1171" i="11"/>
  <c r="L1170" i="11"/>
  <c r="M1170" i="11" s="1"/>
  <c r="L1169" i="11"/>
  <c r="L1168" i="11"/>
  <c r="M1168" i="11" s="1"/>
  <c r="L1167" i="11"/>
  <c r="L1166" i="11"/>
  <c r="M1166" i="11" s="1"/>
  <c r="L1165" i="11"/>
  <c r="L1164" i="11"/>
  <c r="M1164" i="11" s="1"/>
  <c r="L1163" i="11"/>
  <c r="L1162" i="11"/>
  <c r="M1162" i="11" s="1"/>
  <c r="L1161" i="11"/>
  <c r="M1161" i="11" s="1"/>
  <c r="L1160" i="11"/>
  <c r="M1160" i="11" s="1"/>
  <c r="L1159" i="11"/>
  <c r="L1158" i="11"/>
  <c r="M1158" i="11" s="1"/>
  <c r="L1157" i="11"/>
  <c r="L1156" i="11"/>
  <c r="M1156" i="11" s="1"/>
  <c r="L1155" i="11"/>
  <c r="L1154" i="11"/>
  <c r="M1154" i="11" s="1"/>
  <c r="L1153" i="11"/>
  <c r="L1152" i="11"/>
  <c r="M1152" i="11" s="1"/>
  <c r="L1151" i="11"/>
  <c r="L1150" i="11"/>
  <c r="M1150" i="11" s="1"/>
  <c r="L1149" i="11"/>
  <c r="L1148" i="11"/>
  <c r="M1148" i="11" s="1"/>
  <c r="L1147" i="11"/>
  <c r="L1145" i="11"/>
  <c r="L1144" i="11"/>
  <c r="M1144" i="11" s="1"/>
  <c r="L1143" i="11"/>
  <c r="M1143" i="11" s="1"/>
  <c r="L1142" i="11"/>
  <c r="M1142" i="11" s="1"/>
  <c r="L1141" i="11"/>
  <c r="L1140" i="11"/>
  <c r="M1140" i="11" s="1"/>
  <c r="L1139" i="11"/>
  <c r="M1139" i="11" s="1"/>
  <c r="L1138" i="11"/>
  <c r="M1138" i="11" s="1"/>
  <c r="L1137" i="11"/>
  <c r="L1136" i="11"/>
  <c r="M1136" i="11" s="1"/>
  <c r="L1135" i="11"/>
  <c r="M1135" i="11" s="1"/>
  <c r="L1134" i="11"/>
  <c r="M1134" i="11" s="1"/>
  <c r="L1133" i="11"/>
  <c r="L1132" i="11"/>
  <c r="M1132" i="11" s="1"/>
  <c r="L1131" i="11"/>
  <c r="M1131" i="11" s="1"/>
  <c r="L1130" i="11"/>
  <c r="M1130" i="11" s="1"/>
  <c r="L1129" i="11"/>
  <c r="L1128" i="11"/>
  <c r="M1128" i="11" s="1"/>
  <c r="L1127" i="11"/>
  <c r="M1127" i="11" s="1"/>
  <c r="L1126" i="11"/>
  <c r="M1126" i="11" s="1"/>
  <c r="L1125" i="11"/>
  <c r="L1124" i="11"/>
  <c r="M1124" i="11" s="1"/>
  <c r="L1123" i="11"/>
  <c r="M1123" i="11" s="1"/>
  <c r="L1122" i="11"/>
  <c r="M1122" i="11" s="1"/>
  <c r="L1121" i="11"/>
  <c r="L1120" i="11"/>
  <c r="M1120" i="11" s="1"/>
  <c r="L1119" i="11"/>
  <c r="M1119" i="11" s="1"/>
  <c r="L1118" i="11"/>
  <c r="M1118" i="11" s="1"/>
  <c r="L1117" i="11"/>
  <c r="L1116" i="11"/>
  <c r="M1116" i="11" s="1"/>
  <c r="L1115" i="11"/>
  <c r="M1115" i="11" s="1"/>
  <c r="L1114" i="11"/>
  <c r="M1114" i="11" s="1"/>
  <c r="L1113" i="11"/>
  <c r="M1113" i="11" s="1"/>
  <c r="L1112" i="11"/>
  <c r="M1112" i="11" s="1"/>
  <c r="L1111" i="11"/>
  <c r="M1111" i="11" s="1"/>
  <c r="L1110" i="11"/>
  <c r="M1110" i="11" s="1"/>
  <c r="L1109" i="11"/>
  <c r="M1109" i="11" s="1"/>
  <c r="L1108" i="11"/>
  <c r="M1108" i="11" s="1"/>
  <c r="L1107" i="11"/>
  <c r="M1107" i="11" s="1"/>
  <c r="L1105" i="11"/>
  <c r="M1105" i="11" s="1"/>
  <c r="L1103" i="11"/>
  <c r="M1103" i="11" s="1"/>
  <c r="L1102" i="11"/>
  <c r="M1102" i="11" s="1"/>
  <c r="L1101" i="11"/>
  <c r="M1101" i="11" s="1"/>
  <c r="L1100" i="11"/>
  <c r="M1100" i="11" s="1"/>
  <c r="L1099" i="11"/>
  <c r="M1099" i="11" s="1"/>
  <c r="L1097" i="11"/>
  <c r="M1097" i="11" s="1"/>
  <c r="L1096" i="11"/>
  <c r="M1096" i="11" s="1"/>
  <c r="L1095" i="11"/>
  <c r="M1095" i="11" s="1"/>
  <c r="L1094" i="11"/>
  <c r="M1094" i="11" s="1"/>
  <c r="L1093" i="11"/>
  <c r="M1093" i="11" s="1"/>
  <c r="L1092" i="11"/>
  <c r="M1092" i="11" s="1"/>
  <c r="L1090" i="11"/>
  <c r="M1090" i="11" s="1"/>
  <c r="L1089" i="11"/>
  <c r="M1089" i="11" s="1"/>
  <c r="L1088" i="11"/>
  <c r="M1088" i="11" s="1"/>
  <c r="L1087" i="11"/>
  <c r="L1086" i="11"/>
  <c r="M1086" i="11" s="1"/>
  <c r="L1085" i="11"/>
  <c r="M1085" i="11" s="1"/>
  <c r="L1084" i="11"/>
  <c r="M1084" i="11" s="1"/>
  <c r="L1083" i="11"/>
  <c r="L1082" i="11"/>
  <c r="M1082" i="11" s="1"/>
  <c r="L1081" i="11"/>
  <c r="M1081" i="11" s="1"/>
  <c r="L1080" i="11"/>
  <c r="M1080" i="11" s="1"/>
  <c r="L1079" i="11"/>
  <c r="L1078" i="11"/>
  <c r="M1078" i="11" s="1"/>
  <c r="L1077" i="11"/>
  <c r="M1077" i="11" s="1"/>
  <c r="L1075" i="11"/>
  <c r="M1075" i="11" s="1"/>
  <c r="L1074" i="11"/>
  <c r="M1074" i="11" s="1"/>
  <c r="L1073" i="11"/>
  <c r="M1073" i="11" s="1"/>
  <c r="L1072" i="11"/>
  <c r="M1072" i="11" s="1"/>
  <c r="L1071" i="11"/>
  <c r="M1071" i="11" s="1"/>
  <c r="L1069" i="11"/>
  <c r="M1069" i="11" s="1"/>
  <c r="L1068" i="11"/>
  <c r="M1068" i="11" s="1"/>
  <c r="L1067" i="11"/>
  <c r="M1067" i="11" s="1"/>
  <c r="L1066" i="11"/>
  <c r="M1066" i="11" s="1"/>
  <c r="L1065" i="11"/>
  <c r="L1064" i="11"/>
  <c r="M1064" i="11" s="1"/>
  <c r="L1063" i="11"/>
  <c r="M1063" i="11" s="1"/>
  <c r="L1062" i="11"/>
  <c r="M1062" i="11" s="1"/>
  <c r="L1061" i="11"/>
  <c r="L1059" i="11"/>
  <c r="M1059" i="11" s="1"/>
  <c r="L1058" i="11"/>
  <c r="M1058" i="11" s="1"/>
  <c r="L1057" i="11"/>
  <c r="L1055" i="11"/>
  <c r="M1055" i="11" s="1"/>
  <c r="L1054" i="11"/>
  <c r="M1054" i="11" s="1"/>
  <c r="L1052" i="11"/>
  <c r="M1052" i="11" s="1"/>
  <c r="L1050" i="11"/>
  <c r="M1050" i="11" s="1"/>
  <c r="L1049" i="11"/>
  <c r="L1048" i="11"/>
  <c r="M1048" i="11" s="1"/>
  <c r="L1047" i="11"/>
  <c r="L1046" i="11"/>
  <c r="M1046" i="11" s="1"/>
  <c r="L1045" i="11"/>
  <c r="L1044" i="11"/>
  <c r="M1044" i="11" s="1"/>
  <c r="L1043" i="11"/>
  <c r="L1042" i="11"/>
  <c r="M1042" i="11" s="1"/>
  <c r="L1041" i="11"/>
  <c r="L1040" i="11"/>
  <c r="M1040" i="11" s="1"/>
  <c r="L1039" i="11"/>
  <c r="L1038" i="11"/>
  <c r="M1038" i="11" s="1"/>
  <c r="L1037" i="11"/>
  <c r="L1036" i="11"/>
  <c r="M1036" i="11" s="1"/>
  <c r="L1035" i="11"/>
  <c r="L1034" i="11"/>
  <c r="M1034" i="11" s="1"/>
  <c r="L1033" i="11"/>
  <c r="M1033" i="11" s="1"/>
  <c r="L1032" i="11"/>
  <c r="M1032" i="11" s="1"/>
  <c r="L1031" i="11"/>
  <c r="L1029" i="11"/>
  <c r="L1028" i="11"/>
  <c r="M1028" i="11" s="1"/>
  <c r="L1027" i="11"/>
  <c r="M1027" i="11" s="1"/>
  <c r="L1026" i="11"/>
  <c r="M1026" i="11" s="1"/>
  <c r="L1025" i="11"/>
  <c r="L1024" i="11"/>
  <c r="M1024" i="11" s="1"/>
  <c r="L1023" i="11"/>
  <c r="M1023" i="11" s="1"/>
  <c r="L1022" i="11"/>
  <c r="M1022" i="11" s="1"/>
  <c r="L1021" i="11"/>
  <c r="L1020" i="11"/>
  <c r="M1020" i="11" s="1"/>
  <c r="L1019" i="11"/>
  <c r="M1019" i="11" s="1"/>
  <c r="L1018" i="11"/>
  <c r="M1018" i="11" s="1"/>
  <c r="L1017" i="11"/>
  <c r="L1016" i="11"/>
  <c r="M1016" i="11" s="1"/>
  <c r="L1015" i="11"/>
  <c r="M1015" i="11" s="1"/>
  <c r="L1014" i="11"/>
  <c r="M1014" i="11" s="1"/>
  <c r="L1013" i="11"/>
  <c r="M1013" i="11" s="1"/>
  <c r="L1012" i="11"/>
  <c r="M1012" i="11" s="1"/>
  <c r="L1011" i="11"/>
  <c r="M1011" i="11" s="1"/>
  <c r="L1009" i="11"/>
  <c r="M1009" i="11" s="1"/>
  <c r="L1008" i="11"/>
  <c r="M1008" i="11" s="1"/>
  <c r="L1007" i="11"/>
  <c r="M1007" i="11" s="1"/>
  <c r="L1006" i="11"/>
  <c r="M1006" i="11" s="1"/>
  <c r="L1005" i="11"/>
  <c r="M1005" i="11" s="1"/>
  <c r="L1004" i="11"/>
  <c r="M1004" i="11" s="1"/>
  <c r="L1003" i="11"/>
  <c r="M1003" i="11" s="1"/>
  <c r="L1002" i="11"/>
  <c r="M1002" i="11" s="1"/>
  <c r="L1001" i="11"/>
  <c r="M1001" i="11" s="1"/>
  <c r="L1000" i="11"/>
  <c r="M1000" i="11" s="1"/>
  <c r="L999" i="11"/>
  <c r="M999" i="11" s="1"/>
  <c r="L998" i="11"/>
  <c r="M998" i="11" s="1"/>
  <c r="L997" i="11"/>
  <c r="M997" i="11" s="1"/>
  <c r="L996" i="11"/>
  <c r="M996" i="11" s="1"/>
  <c r="L995" i="11"/>
  <c r="M995" i="11" s="1"/>
  <c r="L994" i="11"/>
  <c r="M994" i="11" s="1"/>
  <c r="L993" i="11"/>
  <c r="M993" i="11" s="1"/>
  <c r="L992" i="11"/>
  <c r="M992" i="11" s="1"/>
  <c r="L991" i="11"/>
  <c r="M991" i="11" s="1"/>
  <c r="L990" i="11"/>
  <c r="M990" i="11" s="1"/>
  <c r="L989" i="11"/>
  <c r="M989" i="11" s="1"/>
  <c r="L988" i="11"/>
  <c r="M988" i="11" s="1"/>
  <c r="L987" i="11"/>
  <c r="M987" i="11" s="1"/>
  <c r="L986" i="11"/>
  <c r="M986" i="11" s="1"/>
  <c r="L985" i="11"/>
  <c r="M985" i="11" s="1"/>
  <c r="L984" i="11"/>
  <c r="M984" i="11" s="1"/>
  <c r="L983" i="11"/>
  <c r="M983" i="11" s="1"/>
  <c r="L982" i="11"/>
  <c r="M982" i="11" s="1"/>
  <c r="L981" i="11"/>
  <c r="L980" i="11"/>
  <c r="M980" i="11" s="1"/>
  <c r="L979" i="11"/>
  <c r="M979" i="11" s="1"/>
  <c r="L978" i="11"/>
  <c r="M978" i="11" s="1"/>
  <c r="L977" i="11"/>
  <c r="L976" i="11"/>
  <c r="M976" i="11" s="1"/>
  <c r="L975" i="11"/>
  <c r="M975" i="11" s="1"/>
  <c r="L974" i="11"/>
  <c r="M974" i="11" s="1"/>
  <c r="L973" i="11"/>
  <c r="L972" i="11"/>
  <c r="M972" i="11" s="1"/>
  <c r="L971" i="11"/>
  <c r="M971" i="11" s="1"/>
  <c r="L970" i="11"/>
  <c r="M970" i="11" s="1"/>
  <c r="L969" i="11"/>
  <c r="L968" i="11"/>
  <c r="M968" i="11" s="1"/>
  <c r="L967" i="11"/>
  <c r="M967" i="11" s="1"/>
  <c r="L966" i="11"/>
  <c r="M966" i="11" s="1"/>
  <c r="L965" i="11"/>
  <c r="L964" i="11"/>
  <c r="M964" i="11" s="1"/>
  <c r="L963" i="11"/>
  <c r="M963" i="11" s="1"/>
  <c r="L962" i="11"/>
  <c r="M962" i="11" s="1"/>
  <c r="L961" i="11"/>
  <c r="L960" i="11"/>
  <c r="M960" i="11" s="1"/>
  <c r="L959" i="11"/>
  <c r="M959" i="11" s="1"/>
  <c r="L958" i="11"/>
  <c r="M958" i="11" s="1"/>
  <c r="L957" i="11"/>
  <c r="L956" i="11"/>
  <c r="M956" i="11" s="1"/>
  <c r="L955" i="11"/>
  <c r="M955" i="11" s="1"/>
  <c r="L954" i="11"/>
  <c r="M954" i="11" s="1"/>
  <c r="L952" i="11"/>
  <c r="M952" i="11" s="1"/>
  <c r="L951" i="11"/>
  <c r="M951" i="11" s="1"/>
  <c r="L950" i="11"/>
  <c r="M950" i="11" s="1"/>
  <c r="L949" i="11"/>
  <c r="L948" i="11"/>
  <c r="M948" i="11" s="1"/>
  <c r="L947" i="11"/>
  <c r="M947" i="11" s="1"/>
  <c r="L946" i="11"/>
  <c r="M946" i="11" s="1"/>
  <c r="L945" i="11"/>
  <c r="M945" i="11" s="1"/>
  <c r="L943" i="11"/>
  <c r="M943" i="11" s="1"/>
  <c r="L942" i="11"/>
  <c r="M942" i="11" s="1"/>
  <c r="L941" i="11"/>
  <c r="M941" i="11" s="1"/>
  <c r="L940" i="11"/>
  <c r="M940" i="11" s="1"/>
  <c r="L939" i="11"/>
  <c r="M939" i="11" s="1"/>
  <c r="L938" i="11"/>
  <c r="M938" i="11" s="1"/>
  <c r="L937" i="11"/>
  <c r="M937" i="11" s="1"/>
  <c r="L936" i="11"/>
  <c r="M936" i="11" s="1"/>
  <c r="L935" i="11"/>
  <c r="M935" i="11" s="1"/>
  <c r="L934" i="11"/>
  <c r="M934" i="11" s="1"/>
  <c r="L933" i="11"/>
  <c r="L932" i="11"/>
  <c r="M932" i="11" s="1"/>
  <c r="L931" i="11"/>
  <c r="M931" i="11" s="1"/>
  <c r="L930" i="11"/>
  <c r="M930" i="11" s="1"/>
  <c r="L929" i="11"/>
  <c r="L928" i="11"/>
  <c r="M928" i="11" s="1"/>
  <c r="L927" i="11"/>
  <c r="M927" i="11" s="1"/>
  <c r="L926" i="11"/>
  <c r="M926" i="11" s="1"/>
  <c r="L925" i="11"/>
  <c r="L924" i="11"/>
  <c r="M924" i="11" s="1"/>
  <c r="L923" i="11"/>
  <c r="M923" i="11" s="1"/>
  <c r="L922" i="11"/>
  <c r="M922" i="11" s="1"/>
  <c r="L921" i="11"/>
  <c r="L920" i="11"/>
  <c r="M920" i="11" s="1"/>
  <c r="L919" i="11"/>
  <c r="M919" i="11" s="1"/>
  <c r="L918" i="11"/>
  <c r="M918" i="11" s="1"/>
  <c r="L917" i="11"/>
  <c r="L916" i="11"/>
  <c r="M916" i="11" s="1"/>
  <c r="L915" i="11"/>
  <c r="M915" i="11" s="1"/>
  <c r="L914" i="11"/>
  <c r="M914" i="11" s="1"/>
  <c r="L913" i="11"/>
  <c r="L912" i="11"/>
  <c r="M912" i="11" s="1"/>
  <c r="L911" i="11"/>
  <c r="M911" i="11" s="1"/>
  <c r="L910" i="11"/>
  <c r="M910" i="11" s="1"/>
  <c r="L909" i="11"/>
  <c r="L908" i="11"/>
  <c r="M908" i="11" s="1"/>
  <c r="L907" i="11"/>
  <c r="M907" i="11" s="1"/>
  <c r="L906" i="11"/>
  <c r="M906" i="11" s="1"/>
  <c r="L905" i="11"/>
  <c r="L904" i="11"/>
  <c r="M904" i="11" s="1"/>
  <c r="L903" i="11"/>
  <c r="M903" i="11" s="1"/>
  <c r="L902" i="11"/>
  <c r="M902" i="11" s="1"/>
  <c r="L901" i="11"/>
  <c r="M901" i="11" s="1"/>
  <c r="L900" i="11"/>
  <c r="M900" i="11" s="1"/>
  <c r="L899" i="11"/>
  <c r="M899" i="11" s="1"/>
  <c r="L898" i="11"/>
  <c r="M898" i="11" s="1"/>
  <c r="L897" i="11"/>
  <c r="M897" i="11" s="1"/>
  <c r="L896" i="11"/>
  <c r="M896" i="11" s="1"/>
  <c r="L895" i="11"/>
  <c r="M895" i="11" s="1"/>
  <c r="L894" i="11"/>
  <c r="M894" i="11" s="1"/>
  <c r="L893" i="11"/>
  <c r="M893" i="11" s="1"/>
  <c r="L892" i="11"/>
  <c r="M892" i="11" s="1"/>
  <c r="L891" i="11"/>
  <c r="M891" i="11" s="1"/>
  <c r="L890" i="11"/>
  <c r="M890" i="11" s="1"/>
  <c r="L889" i="11"/>
  <c r="M889" i="11" s="1"/>
  <c r="L888" i="11"/>
  <c r="M888" i="11" s="1"/>
  <c r="L887" i="11"/>
  <c r="M887" i="11" s="1"/>
  <c r="L886" i="11"/>
  <c r="M886" i="11" s="1"/>
  <c r="L885" i="11"/>
  <c r="M885" i="11" s="1"/>
  <c r="L884" i="11"/>
  <c r="M884" i="11" s="1"/>
  <c r="L883" i="11"/>
  <c r="M883" i="11" s="1"/>
  <c r="L882" i="11"/>
  <c r="M882" i="11" s="1"/>
  <c r="L881" i="11"/>
  <c r="M881" i="11" s="1"/>
  <c r="L880" i="11"/>
  <c r="M880" i="11" s="1"/>
  <c r="L879" i="11"/>
  <c r="M879" i="11" s="1"/>
  <c r="L878" i="11"/>
  <c r="M878" i="11" s="1"/>
  <c r="L877" i="11"/>
  <c r="M877" i="11" s="1"/>
  <c r="L876" i="11"/>
  <c r="M876" i="11" s="1"/>
  <c r="L875" i="11"/>
  <c r="M875" i="11" s="1"/>
  <c r="L874" i="11"/>
  <c r="M874" i="11" s="1"/>
  <c r="L873" i="11"/>
  <c r="M873" i="11" s="1"/>
  <c r="L871" i="11"/>
  <c r="M871" i="11" s="1"/>
  <c r="L870" i="11"/>
  <c r="M870" i="11" s="1"/>
  <c r="L869" i="11"/>
  <c r="L868" i="11"/>
  <c r="M868" i="11" s="1"/>
  <c r="L867" i="11"/>
  <c r="M867" i="11" s="1"/>
  <c r="L866" i="11"/>
  <c r="M866" i="11" s="1"/>
  <c r="L865" i="11"/>
  <c r="L864" i="11"/>
  <c r="M864" i="11" s="1"/>
  <c r="L863" i="11"/>
  <c r="M863" i="11" s="1"/>
  <c r="L862" i="11"/>
  <c r="M862" i="11" s="1"/>
  <c r="L861" i="11"/>
  <c r="L860" i="11"/>
  <c r="M860" i="11" s="1"/>
  <c r="L859" i="11"/>
  <c r="M859" i="11" s="1"/>
  <c r="L858" i="11"/>
  <c r="M858" i="11" s="1"/>
  <c r="L857" i="11"/>
  <c r="L856" i="11"/>
  <c r="M856" i="11" s="1"/>
  <c r="L855" i="11"/>
  <c r="M855" i="11" s="1"/>
  <c r="L854" i="11"/>
  <c r="M854" i="11" s="1"/>
  <c r="L853" i="11"/>
  <c r="L852" i="11"/>
  <c r="M852" i="11" s="1"/>
  <c r="L851" i="11"/>
  <c r="M851" i="11" s="1"/>
  <c r="L850" i="11"/>
  <c r="M850" i="11" s="1"/>
  <c r="L849" i="11"/>
  <c r="L848" i="11"/>
  <c r="M848" i="11" s="1"/>
  <c r="L847" i="11"/>
  <c r="M847" i="11" s="1"/>
  <c r="L846" i="11"/>
  <c r="M846" i="11" s="1"/>
  <c r="L845" i="11"/>
  <c r="L844" i="11"/>
  <c r="M844" i="11" s="1"/>
  <c r="L843" i="11"/>
  <c r="M843" i="11" s="1"/>
  <c r="L842" i="11"/>
  <c r="M842" i="11" s="1"/>
  <c r="L841" i="11"/>
  <c r="L840" i="11"/>
  <c r="M840" i="11" s="1"/>
  <c r="L839" i="11"/>
  <c r="M839" i="11" s="1"/>
  <c r="L838" i="11"/>
  <c r="M838" i="11" s="1"/>
  <c r="L837" i="11"/>
  <c r="M837" i="11" s="1"/>
  <c r="L836" i="11"/>
  <c r="M836" i="11" s="1"/>
  <c r="L835" i="11"/>
  <c r="M835" i="11" s="1"/>
  <c r="L834" i="11"/>
  <c r="M834" i="11" s="1"/>
  <c r="L833" i="11"/>
  <c r="M833" i="11" s="1"/>
  <c r="L832" i="11"/>
  <c r="M832" i="11" s="1"/>
  <c r="L831" i="11"/>
  <c r="M831" i="11" s="1"/>
  <c r="L830" i="11"/>
  <c r="M830" i="11" s="1"/>
  <c r="L829" i="11"/>
  <c r="M829" i="11" s="1"/>
  <c r="L828" i="11"/>
  <c r="M828" i="11" s="1"/>
  <c r="L827" i="11"/>
  <c r="M827" i="11" s="1"/>
  <c r="L826" i="11"/>
  <c r="M826" i="11" s="1"/>
  <c r="L825" i="11"/>
  <c r="M825" i="11" s="1"/>
  <c r="L824" i="11"/>
  <c r="M824" i="11" s="1"/>
  <c r="L823" i="11"/>
  <c r="M823" i="11" s="1"/>
  <c r="L822" i="11"/>
  <c r="M822" i="11" s="1"/>
  <c r="L821" i="11"/>
  <c r="M821" i="11" s="1"/>
  <c r="L820" i="11"/>
  <c r="M820" i="11" s="1"/>
  <c r="L819" i="11"/>
  <c r="M819" i="11" s="1"/>
  <c r="L818" i="11"/>
  <c r="M818" i="11" s="1"/>
  <c r="L817" i="11"/>
  <c r="M817" i="11" s="1"/>
  <c r="L816" i="11"/>
  <c r="M816" i="11" s="1"/>
  <c r="L815" i="11"/>
  <c r="M815" i="11" s="1"/>
  <c r="L814" i="11"/>
  <c r="M814" i="11" s="1"/>
  <c r="L813" i="11"/>
  <c r="M813" i="11" s="1"/>
  <c r="L812" i="11"/>
  <c r="M812" i="11" s="1"/>
  <c r="L811" i="11"/>
  <c r="M811" i="11" s="1"/>
  <c r="L810" i="11"/>
  <c r="M810" i="11" s="1"/>
  <c r="L809" i="11"/>
  <c r="M809" i="11" s="1"/>
  <c r="L808" i="11"/>
  <c r="M808" i="11" s="1"/>
  <c r="M807" i="11"/>
  <c r="L807" i="11"/>
  <c r="L806" i="11"/>
  <c r="M806" i="11" s="1"/>
  <c r="L805" i="11"/>
  <c r="L804" i="11"/>
  <c r="M804" i="11" s="1"/>
  <c r="L803" i="11"/>
  <c r="M803" i="11" s="1"/>
  <c r="L802" i="11"/>
  <c r="M802" i="11" s="1"/>
  <c r="L801" i="11"/>
  <c r="L800" i="11"/>
  <c r="M800" i="11" s="1"/>
  <c r="L799" i="11"/>
  <c r="M799" i="11" s="1"/>
  <c r="L798" i="11"/>
  <c r="M798" i="11" s="1"/>
  <c r="L797" i="11"/>
  <c r="L796" i="11"/>
  <c r="M796" i="11" s="1"/>
  <c r="L795" i="11"/>
  <c r="M795" i="11" s="1"/>
  <c r="L794" i="11"/>
  <c r="M794" i="11" s="1"/>
  <c r="L793" i="11"/>
  <c r="L792" i="11"/>
  <c r="M792" i="11" s="1"/>
  <c r="L791" i="11"/>
  <c r="M791" i="11" s="1"/>
  <c r="L790" i="11"/>
  <c r="M790" i="11" s="1"/>
  <c r="L789" i="11"/>
  <c r="L788" i="11"/>
  <c r="M788" i="11" s="1"/>
  <c r="L787" i="11"/>
  <c r="M787" i="11" s="1"/>
  <c r="L786" i="11"/>
  <c r="M786" i="11" s="1"/>
  <c r="L785" i="11"/>
  <c r="L784" i="11"/>
  <c r="M784" i="11" s="1"/>
  <c r="L783" i="11"/>
  <c r="M783" i="11" s="1"/>
  <c r="L782" i="11"/>
  <c r="M782" i="11" s="1"/>
  <c r="L781" i="11"/>
  <c r="L780" i="11"/>
  <c r="M780" i="11" s="1"/>
  <c r="L779" i="11"/>
  <c r="M779" i="11" s="1"/>
  <c r="L778" i="11"/>
  <c r="M778" i="11" s="1"/>
  <c r="L777" i="11"/>
  <c r="L776" i="11"/>
  <c r="M776" i="11" s="1"/>
  <c r="L775" i="11"/>
  <c r="M775" i="11" s="1"/>
  <c r="L774" i="11"/>
  <c r="M774" i="11" s="1"/>
  <c r="L773" i="11"/>
  <c r="M773" i="11" s="1"/>
  <c r="L772" i="11"/>
  <c r="M772" i="11" s="1"/>
  <c r="L771" i="11"/>
  <c r="M771" i="11" s="1"/>
  <c r="L770" i="11"/>
  <c r="M770" i="11" s="1"/>
  <c r="L769" i="11"/>
  <c r="M769" i="11" s="1"/>
  <c r="L768" i="11"/>
  <c r="M768" i="11" s="1"/>
  <c r="L767" i="11"/>
  <c r="M767" i="11" s="1"/>
  <c r="L765" i="11"/>
  <c r="M765" i="11" s="1"/>
  <c r="L764" i="11"/>
  <c r="M764" i="11" s="1"/>
  <c r="L763" i="11"/>
  <c r="M763" i="11" s="1"/>
  <c r="L762" i="11"/>
  <c r="M762" i="11" s="1"/>
  <c r="L761" i="11"/>
  <c r="M761" i="11" s="1"/>
  <c r="L760" i="11"/>
  <c r="M760" i="11" s="1"/>
  <c r="L759" i="11"/>
  <c r="M759" i="11" s="1"/>
  <c r="L758" i="11"/>
  <c r="M758" i="11" s="1"/>
  <c r="L757" i="11"/>
  <c r="M757" i="11" s="1"/>
  <c r="L756" i="11"/>
  <c r="M756" i="11" s="1"/>
  <c r="L755" i="11"/>
  <c r="M755" i="11" s="1"/>
  <c r="L754" i="11"/>
  <c r="M754" i="11" s="1"/>
  <c r="L753" i="11"/>
  <c r="M753" i="11" s="1"/>
  <c r="L752" i="11"/>
  <c r="M752" i="11" s="1"/>
  <c r="L751" i="11"/>
  <c r="M751" i="11" s="1"/>
  <c r="L749" i="11"/>
  <c r="M749" i="11" s="1"/>
  <c r="L748" i="11"/>
  <c r="M748" i="11" s="1"/>
  <c r="L747" i="11"/>
  <c r="M747" i="11" s="1"/>
  <c r="L745" i="11"/>
  <c r="M745" i="11" s="1"/>
  <c r="L744" i="11"/>
  <c r="M744" i="11" s="1"/>
  <c r="M743" i="11"/>
  <c r="L743" i="11"/>
  <c r="L742" i="11"/>
  <c r="M742" i="11" s="1"/>
  <c r="L741" i="11"/>
  <c r="M741" i="11" s="1"/>
  <c r="L740" i="11"/>
  <c r="M740" i="11" s="1"/>
  <c r="L739" i="11"/>
  <c r="M739" i="11" s="1"/>
  <c r="L738" i="11"/>
  <c r="M738" i="11" s="1"/>
  <c r="L737" i="11"/>
  <c r="M737" i="11" s="1"/>
  <c r="L736" i="11"/>
  <c r="M736" i="11" s="1"/>
  <c r="L735" i="11"/>
  <c r="M735" i="11" s="1"/>
  <c r="L734" i="11"/>
  <c r="M734" i="11" s="1"/>
  <c r="L733" i="11"/>
  <c r="M733" i="11" s="1"/>
  <c r="L732" i="11"/>
  <c r="M732" i="11" s="1"/>
  <c r="L730" i="11"/>
  <c r="M730" i="11" s="1"/>
  <c r="L729" i="11"/>
  <c r="M729" i="11" s="1"/>
  <c r="L728" i="11"/>
  <c r="M728" i="11" s="1"/>
  <c r="L727" i="11"/>
  <c r="M727" i="11" s="1"/>
  <c r="L726" i="11"/>
  <c r="M726" i="11" s="1"/>
  <c r="L725" i="11"/>
  <c r="M725" i="11" s="1"/>
  <c r="L724" i="11"/>
  <c r="M724" i="11" s="1"/>
  <c r="L723" i="11"/>
  <c r="M723" i="11" s="1"/>
  <c r="L722" i="11"/>
  <c r="M722" i="11" s="1"/>
  <c r="L721" i="11"/>
  <c r="M721" i="11" s="1"/>
  <c r="L720" i="11"/>
  <c r="M720" i="11" s="1"/>
  <c r="L719" i="11"/>
  <c r="M719" i="11" s="1"/>
  <c r="L718" i="11"/>
  <c r="M718" i="11" s="1"/>
  <c r="L717" i="11"/>
  <c r="M717" i="11" s="1"/>
  <c r="L716" i="11"/>
  <c r="M716" i="11" s="1"/>
  <c r="L715" i="11"/>
  <c r="M715" i="11" s="1"/>
  <c r="L714" i="11"/>
  <c r="M714" i="11" s="1"/>
  <c r="L713" i="11"/>
  <c r="M713" i="11" s="1"/>
  <c r="L712" i="11"/>
  <c r="M712" i="11" s="1"/>
  <c r="L711" i="11"/>
  <c r="M711" i="11" s="1"/>
  <c r="L710" i="11"/>
  <c r="M710" i="11" s="1"/>
  <c r="L709" i="11"/>
  <c r="M709" i="11" s="1"/>
  <c r="L708" i="11"/>
  <c r="M708" i="11" s="1"/>
  <c r="L707" i="11"/>
  <c r="M707" i="11" s="1"/>
  <c r="L706" i="11"/>
  <c r="M706" i="11" s="1"/>
  <c r="L705" i="11"/>
  <c r="M705" i="11" s="1"/>
  <c r="L704" i="11"/>
  <c r="M704" i="11" s="1"/>
  <c r="L703" i="11"/>
  <c r="M703" i="11" s="1"/>
  <c r="L702" i="11"/>
  <c r="M702" i="11" s="1"/>
  <c r="L701" i="11"/>
  <c r="M701" i="11" s="1"/>
  <c r="L700" i="11"/>
  <c r="M700" i="11" s="1"/>
  <c r="L699" i="11"/>
  <c r="M699" i="11" s="1"/>
  <c r="L698" i="11"/>
  <c r="M698" i="11" s="1"/>
  <c r="L697" i="11"/>
  <c r="M697" i="11" s="1"/>
  <c r="L696" i="11"/>
  <c r="M696" i="11" s="1"/>
  <c r="L695" i="11"/>
  <c r="M695" i="11" s="1"/>
  <c r="L694" i="11"/>
  <c r="M694" i="11" s="1"/>
  <c r="L693" i="11"/>
  <c r="M693" i="11" s="1"/>
  <c r="L692" i="11"/>
  <c r="M692" i="11" s="1"/>
  <c r="L691" i="11"/>
  <c r="M691" i="11" s="1"/>
  <c r="L690" i="11"/>
  <c r="M690" i="11" s="1"/>
  <c r="L689" i="11"/>
  <c r="M689" i="11" s="1"/>
  <c r="L688" i="11"/>
  <c r="M688" i="11" s="1"/>
  <c r="L687" i="11"/>
  <c r="M687" i="11" s="1"/>
  <c r="L686" i="11"/>
  <c r="M686" i="11" s="1"/>
  <c r="L685" i="11"/>
  <c r="M685" i="11" s="1"/>
  <c r="L684" i="11"/>
  <c r="M684" i="11" s="1"/>
  <c r="L683" i="11"/>
  <c r="M683" i="11" s="1"/>
  <c r="L682" i="11"/>
  <c r="M682" i="11" s="1"/>
  <c r="L681" i="11"/>
  <c r="M681" i="11" s="1"/>
  <c r="L680" i="11"/>
  <c r="M680" i="11" s="1"/>
  <c r="M679" i="11"/>
  <c r="L679" i="11"/>
  <c r="L678" i="11"/>
  <c r="M678" i="11" s="1"/>
  <c r="L677" i="11"/>
  <c r="L676" i="11"/>
  <c r="M676" i="11" s="1"/>
  <c r="L675" i="11"/>
  <c r="M675" i="11" s="1"/>
  <c r="L674" i="11"/>
  <c r="M674" i="11" s="1"/>
  <c r="L673" i="11"/>
  <c r="L672" i="11"/>
  <c r="M672" i="11" s="1"/>
  <c r="L671" i="11"/>
  <c r="M671" i="11" s="1"/>
  <c r="L670" i="11"/>
  <c r="M670" i="11" s="1"/>
  <c r="L669" i="11"/>
  <c r="L668" i="11"/>
  <c r="M668" i="11" s="1"/>
  <c r="L667" i="11"/>
  <c r="M667" i="11" s="1"/>
  <c r="L666" i="11"/>
  <c r="M666" i="11" s="1"/>
  <c r="L665" i="11"/>
  <c r="M665" i="11" s="1"/>
  <c r="L664" i="11"/>
  <c r="M664" i="11" s="1"/>
  <c r="L663" i="11"/>
  <c r="M663" i="11" s="1"/>
  <c r="L662" i="11"/>
  <c r="M662" i="11" s="1"/>
  <c r="L661" i="11"/>
  <c r="M661" i="11" s="1"/>
  <c r="L660" i="11"/>
  <c r="M660" i="11" s="1"/>
  <c r="L659" i="11"/>
  <c r="M659" i="11" s="1"/>
  <c r="L658" i="11"/>
  <c r="M658" i="11" s="1"/>
  <c r="L657" i="11"/>
  <c r="M657" i="11" s="1"/>
  <c r="L656" i="11"/>
  <c r="M656" i="11" s="1"/>
  <c r="L655" i="11"/>
  <c r="M655" i="11" s="1"/>
  <c r="L654" i="11"/>
  <c r="M654" i="11" s="1"/>
  <c r="L653" i="11"/>
  <c r="M653" i="11" s="1"/>
  <c r="L652" i="11"/>
  <c r="M652" i="11" s="1"/>
  <c r="L651" i="11"/>
  <c r="M651" i="11" s="1"/>
  <c r="L650" i="11"/>
  <c r="M650" i="11" s="1"/>
  <c r="L649" i="11"/>
  <c r="M649" i="11" s="1"/>
  <c r="L648" i="11"/>
  <c r="M648" i="11" s="1"/>
  <c r="L647" i="11"/>
  <c r="M647" i="11" s="1"/>
  <c r="L646" i="11"/>
  <c r="M646" i="11" s="1"/>
  <c r="L645" i="11"/>
  <c r="M645" i="11" s="1"/>
  <c r="L644" i="11"/>
  <c r="M644" i="11" s="1"/>
  <c r="L643" i="11"/>
  <c r="M643" i="11" s="1"/>
  <c r="L642" i="11"/>
  <c r="M642" i="11" s="1"/>
  <c r="L641" i="11"/>
  <c r="M641" i="11" s="1"/>
  <c r="L640" i="11"/>
  <c r="M640" i="11" s="1"/>
  <c r="L639" i="11"/>
  <c r="M639" i="11" s="1"/>
  <c r="L638" i="11"/>
  <c r="M638" i="11" s="1"/>
  <c r="L637" i="11"/>
  <c r="M637" i="11" s="1"/>
  <c r="L636" i="11"/>
  <c r="M636" i="11" s="1"/>
  <c r="L635" i="11"/>
  <c r="M635" i="11" s="1"/>
  <c r="L634" i="11"/>
  <c r="M634" i="11" s="1"/>
  <c r="L633" i="11"/>
  <c r="M633" i="11" s="1"/>
  <c r="L632" i="11"/>
  <c r="M632" i="11" s="1"/>
  <c r="L631" i="11"/>
  <c r="M631" i="11" s="1"/>
  <c r="L630" i="11"/>
  <c r="M630" i="11" s="1"/>
  <c r="L629" i="11"/>
  <c r="M629" i="11" s="1"/>
  <c r="L628" i="11"/>
  <c r="M628" i="11" s="1"/>
  <c r="L627" i="11"/>
  <c r="M627" i="11" s="1"/>
  <c r="L626" i="11"/>
  <c r="M626" i="11" s="1"/>
  <c r="L625" i="11"/>
  <c r="M625" i="11" s="1"/>
  <c r="L624" i="11"/>
  <c r="M624" i="11" s="1"/>
  <c r="L623" i="11"/>
  <c r="M623" i="11" s="1"/>
  <c r="L622" i="11"/>
  <c r="M622" i="11" s="1"/>
  <c r="L621" i="11"/>
  <c r="M621" i="11" s="1"/>
  <c r="L620" i="11"/>
  <c r="M620" i="11" s="1"/>
  <c r="L619" i="11"/>
  <c r="M619" i="11" s="1"/>
  <c r="L618" i="11"/>
  <c r="M618" i="11" s="1"/>
  <c r="L617" i="11"/>
  <c r="M617" i="11" s="1"/>
  <c r="L616" i="11"/>
  <c r="M616" i="11" s="1"/>
  <c r="L615" i="11"/>
  <c r="M615" i="11" s="1"/>
  <c r="L614" i="11"/>
  <c r="M614" i="11" s="1"/>
  <c r="L613" i="11"/>
  <c r="M613" i="11" s="1"/>
  <c r="L612" i="11"/>
  <c r="M612" i="11" s="1"/>
  <c r="L611" i="11"/>
  <c r="M611" i="11" s="1"/>
  <c r="L610" i="11"/>
  <c r="M610" i="11" s="1"/>
  <c r="L609" i="11"/>
  <c r="M609" i="11" s="1"/>
  <c r="L608" i="11"/>
  <c r="M608" i="11" s="1"/>
  <c r="L607" i="11"/>
  <c r="M607" i="11" s="1"/>
  <c r="L606" i="11"/>
  <c r="M606" i="11" s="1"/>
  <c r="L605" i="11"/>
  <c r="M605" i="11" s="1"/>
  <c r="L604" i="11"/>
  <c r="M604" i="11" s="1"/>
  <c r="L603" i="11"/>
  <c r="M603" i="11" s="1"/>
  <c r="L602" i="11"/>
  <c r="M602" i="11" s="1"/>
  <c r="L601" i="11"/>
  <c r="M601" i="11" s="1"/>
  <c r="L600" i="11"/>
  <c r="M600" i="11" s="1"/>
  <c r="L599" i="11"/>
  <c r="M599" i="11" s="1"/>
  <c r="L598" i="11"/>
  <c r="M598" i="11" s="1"/>
  <c r="L597" i="11"/>
  <c r="M597" i="11" s="1"/>
  <c r="L596" i="11"/>
  <c r="M596" i="11" s="1"/>
  <c r="L595" i="11"/>
  <c r="M595" i="11" s="1"/>
  <c r="L594" i="11"/>
  <c r="M594" i="11" s="1"/>
  <c r="L593" i="11"/>
  <c r="M593" i="11" s="1"/>
  <c r="L592" i="11"/>
  <c r="M592" i="11" s="1"/>
  <c r="L591" i="11"/>
  <c r="M591" i="11" s="1"/>
  <c r="L590" i="11"/>
  <c r="M590" i="11" s="1"/>
  <c r="L589" i="11"/>
  <c r="M589" i="11" s="1"/>
  <c r="L588" i="11"/>
  <c r="M588" i="11" s="1"/>
  <c r="L587" i="11"/>
  <c r="M587" i="11" s="1"/>
  <c r="L586" i="11"/>
  <c r="M586" i="11" s="1"/>
  <c r="L585" i="11"/>
  <c r="M585" i="11" s="1"/>
  <c r="L584" i="11"/>
  <c r="M584" i="11" s="1"/>
  <c r="L583" i="11"/>
  <c r="M583" i="11" s="1"/>
  <c r="L582" i="11"/>
  <c r="M582" i="11" s="1"/>
  <c r="L581" i="11"/>
  <c r="M581" i="11" s="1"/>
  <c r="L580" i="11"/>
  <c r="M580" i="11" s="1"/>
  <c r="L579" i="11"/>
  <c r="M579" i="11" s="1"/>
  <c r="L578" i="11"/>
  <c r="M578" i="11" s="1"/>
  <c r="L577" i="11"/>
  <c r="M577" i="11" s="1"/>
  <c r="L576" i="11"/>
  <c r="M576" i="11" s="1"/>
  <c r="L575" i="11"/>
  <c r="M575" i="11" s="1"/>
  <c r="L574" i="11"/>
  <c r="M574" i="11" s="1"/>
  <c r="L573" i="11"/>
  <c r="M573" i="11" s="1"/>
  <c r="L572" i="11"/>
  <c r="M572" i="11" s="1"/>
  <c r="L571" i="11"/>
  <c r="M571" i="11" s="1"/>
  <c r="L570" i="11"/>
  <c r="M570" i="11" s="1"/>
  <c r="L569" i="11"/>
  <c r="M569" i="11" s="1"/>
  <c r="L568" i="11"/>
  <c r="M568" i="11" s="1"/>
  <c r="L567" i="11"/>
  <c r="M567" i="11" s="1"/>
  <c r="L566" i="11"/>
  <c r="M566" i="11" s="1"/>
  <c r="L565" i="11"/>
  <c r="M565" i="11" s="1"/>
  <c r="L564" i="11"/>
  <c r="M564" i="11" s="1"/>
  <c r="L563" i="11"/>
  <c r="M563" i="11" s="1"/>
  <c r="L562" i="11"/>
  <c r="M562" i="11" s="1"/>
  <c r="L561" i="11"/>
  <c r="M561" i="11" s="1"/>
  <c r="L560" i="11"/>
  <c r="M560" i="11" s="1"/>
  <c r="L559" i="11"/>
  <c r="M559" i="11" s="1"/>
  <c r="L558" i="11"/>
  <c r="M558" i="11" s="1"/>
  <c r="L557" i="11"/>
  <c r="M557" i="11" s="1"/>
  <c r="L556" i="11"/>
  <c r="M556" i="11" s="1"/>
  <c r="L555" i="11"/>
  <c r="M555" i="11" s="1"/>
  <c r="L554" i="11"/>
  <c r="M554" i="11" s="1"/>
  <c r="L553" i="11"/>
  <c r="M553" i="11" s="1"/>
  <c r="L552" i="11"/>
  <c r="M552" i="11" s="1"/>
  <c r="L551" i="11"/>
  <c r="M551" i="11" s="1"/>
  <c r="L550" i="11"/>
  <c r="M550" i="11" s="1"/>
  <c r="L549" i="11"/>
  <c r="M549" i="11" s="1"/>
  <c r="L548" i="11"/>
  <c r="M548" i="11" s="1"/>
  <c r="L547" i="11"/>
  <c r="M547" i="11" s="1"/>
  <c r="L546" i="11"/>
  <c r="M546" i="11" s="1"/>
  <c r="L545" i="11"/>
  <c r="M545" i="11" s="1"/>
  <c r="L544" i="11"/>
  <c r="M544" i="11" s="1"/>
  <c r="L543" i="11"/>
  <c r="M543" i="11" s="1"/>
  <c r="L542" i="11"/>
  <c r="M542" i="11" s="1"/>
  <c r="L541" i="11"/>
  <c r="M541" i="11" s="1"/>
  <c r="L540" i="11"/>
  <c r="M540" i="11" s="1"/>
  <c r="L539" i="11"/>
  <c r="M539" i="11" s="1"/>
  <c r="L538" i="11"/>
  <c r="M538" i="11" s="1"/>
  <c r="L537" i="11"/>
  <c r="M537" i="11" s="1"/>
  <c r="L536" i="11"/>
  <c r="M536" i="11" s="1"/>
  <c r="L535" i="11"/>
  <c r="M535" i="11" s="1"/>
  <c r="L534" i="11"/>
  <c r="M534" i="11" s="1"/>
  <c r="L533" i="11"/>
  <c r="M533" i="11" s="1"/>
  <c r="L532" i="11"/>
  <c r="M532" i="11" s="1"/>
  <c r="L531" i="11"/>
  <c r="M531" i="11" s="1"/>
  <c r="L530" i="11"/>
  <c r="M530" i="11" s="1"/>
  <c r="L529" i="11"/>
  <c r="M529" i="11" s="1"/>
  <c r="L528" i="11"/>
  <c r="M528" i="11" s="1"/>
  <c r="L527" i="11"/>
  <c r="M527" i="11" s="1"/>
  <c r="L526" i="11"/>
  <c r="M526" i="11" s="1"/>
  <c r="L525" i="11"/>
  <c r="M525" i="11" s="1"/>
  <c r="L524" i="11"/>
  <c r="M524" i="11" s="1"/>
  <c r="L523" i="11"/>
  <c r="M523" i="11" s="1"/>
  <c r="L522" i="11"/>
  <c r="M522" i="11" s="1"/>
  <c r="L521" i="11"/>
  <c r="M521" i="11" s="1"/>
  <c r="L520" i="11"/>
  <c r="M520" i="11" s="1"/>
  <c r="L519" i="11"/>
  <c r="M519" i="11" s="1"/>
  <c r="L518" i="11"/>
  <c r="M518" i="11" s="1"/>
  <c r="L517" i="11"/>
  <c r="M517" i="11" s="1"/>
  <c r="L516" i="11"/>
  <c r="M516" i="11" s="1"/>
  <c r="L515" i="11"/>
  <c r="M515" i="11" s="1"/>
  <c r="L514" i="11"/>
  <c r="M514" i="11" s="1"/>
  <c r="L513" i="11"/>
  <c r="M513" i="11" s="1"/>
  <c r="L512" i="11"/>
  <c r="M512" i="11" s="1"/>
  <c r="L511" i="11"/>
  <c r="M511" i="11" s="1"/>
  <c r="L510" i="11"/>
  <c r="M510" i="11" s="1"/>
  <c r="L509" i="11"/>
  <c r="M509" i="11" s="1"/>
  <c r="L508" i="11"/>
  <c r="M508" i="11" s="1"/>
  <c r="L507" i="11"/>
  <c r="M507" i="11" s="1"/>
  <c r="L506" i="11"/>
  <c r="M506" i="11" s="1"/>
  <c r="L505" i="11"/>
  <c r="M505" i="11" s="1"/>
  <c r="L504" i="11"/>
  <c r="M504" i="11" s="1"/>
  <c r="L503" i="11"/>
  <c r="M503" i="11" s="1"/>
  <c r="L502" i="11"/>
  <c r="M502" i="11" s="1"/>
  <c r="L501" i="11"/>
  <c r="M501" i="11" s="1"/>
  <c r="L500" i="11"/>
  <c r="M500" i="11" s="1"/>
  <c r="L499" i="11"/>
  <c r="M499" i="11" s="1"/>
  <c r="L498" i="11"/>
  <c r="M498" i="11" s="1"/>
  <c r="L497" i="11"/>
  <c r="M497" i="11" s="1"/>
  <c r="L496" i="11"/>
  <c r="M496" i="11" s="1"/>
  <c r="L495" i="11"/>
  <c r="M495" i="11" s="1"/>
  <c r="L494" i="11"/>
  <c r="M494" i="11" s="1"/>
  <c r="L493" i="11"/>
  <c r="M493" i="11" s="1"/>
  <c r="L492" i="11"/>
  <c r="M492" i="11" s="1"/>
  <c r="L491" i="11"/>
  <c r="M491" i="11" s="1"/>
  <c r="L490" i="11"/>
  <c r="M490" i="11" s="1"/>
  <c r="L489" i="11"/>
  <c r="M489" i="11" s="1"/>
  <c r="L488" i="11"/>
  <c r="M488" i="11" s="1"/>
  <c r="L487" i="11"/>
  <c r="M487" i="11" s="1"/>
  <c r="L486" i="11"/>
  <c r="M486" i="11" s="1"/>
  <c r="L485" i="11"/>
  <c r="M485" i="11" s="1"/>
  <c r="L484" i="11"/>
  <c r="M484" i="11" s="1"/>
  <c r="L483" i="11"/>
  <c r="M483" i="11" s="1"/>
  <c r="L482" i="11"/>
  <c r="M482" i="11" s="1"/>
  <c r="L481" i="11"/>
  <c r="M481" i="11" s="1"/>
  <c r="L480" i="11"/>
  <c r="M480" i="11" s="1"/>
  <c r="L479" i="11"/>
  <c r="M479" i="11" s="1"/>
  <c r="L478" i="11"/>
  <c r="M478" i="11" s="1"/>
  <c r="L477" i="11"/>
  <c r="M477" i="11" s="1"/>
  <c r="L476" i="11"/>
  <c r="M476" i="11" s="1"/>
  <c r="L475" i="11"/>
  <c r="M475" i="11" s="1"/>
  <c r="L474" i="11"/>
  <c r="M474" i="11" s="1"/>
  <c r="L473" i="11"/>
  <c r="M473" i="11" s="1"/>
  <c r="L472" i="11"/>
  <c r="M472" i="11" s="1"/>
  <c r="L471" i="11"/>
  <c r="M471" i="11" s="1"/>
  <c r="L470" i="11"/>
  <c r="M470" i="11" s="1"/>
  <c r="L469" i="11"/>
  <c r="M469" i="11" s="1"/>
  <c r="L468" i="11"/>
  <c r="M468" i="11" s="1"/>
  <c r="L467" i="11"/>
  <c r="M467" i="11" s="1"/>
  <c r="L466" i="11"/>
  <c r="M466" i="11" s="1"/>
  <c r="L465" i="11"/>
  <c r="M465" i="11" s="1"/>
  <c r="L464" i="11"/>
  <c r="M464" i="11" s="1"/>
  <c r="L463" i="11"/>
  <c r="M463" i="11" s="1"/>
  <c r="L462" i="11"/>
  <c r="M462" i="11" s="1"/>
  <c r="L461" i="11"/>
  <c r="M461" i="11" s="1"/>
  <c r="L460" i="11"/>
  <c r="M460" i="11" s="1"/>
  <c r="L459" i="11"/>
  <c r="M459" i="11" s="1"/>
  <c r="L458" i="11"/>
  <c r="M458" i="11" s="1"/>
  <c r="L457" i="11"/>
  <c r="M457" i="11" s="1"/>
  <c r="L456" i="11"/>
  <c r="M456" i="11" s="1"/>
  <c r="M455" i="11"/>
  <c r="L455" i="11"/>
  <c r="L454" i="11"/>
  <c r="M454" i="11" s="1"/>
  <c r="L453" i="11"/>
  <c r="M453" i="11" s="1"/>
  <c r="L452" i="11"/>
  <c r="M452" i="11" s="1"/>
  <c r="L451" i="11"/>
  <c r="M451" i="11" s="1"/>
  <c r="L450" i="11"/>
  <c r="M450" i="11" s="1"/>
  <c r="L449" i="11"/>
  <c r="M449" i="11" s="1"/>
  <c r="L448" i="11"/>
  <c r="M448" i="11" s="1"/>
  <c r="L447" i="11"/>
  <c r="M447" i="11" s="1"/>
  <c r="L446" i="11"/>
  <c r="M446" i="11" s="1"/>
  <c r="L445" i="11"/>
  <c r="M445" i="11" s="1"/>
  <c r="L444" i="11"/>
  <c r="M444" i="11" s="1"/>
  <c r="L443" i="11"/>
  <c r="M443" i="11" s="1"/>
  <c r="L442" i="11"/>
  <c r="M442" i="11" s="1"/>
  <c r="L441" i="11"/>
  <c r="M441" i="11" s="1"/>
  <c r="L440" i="11"/>
  <c r="M440" i="11" s="1"/>
  <c r="L439" i="11"/>
  <c r="M439" i="11" s="1"/>
  <c r="L438" i="11"/>
  <c r="M438" i="11" s="1"/>
  <c r="L437" i="11"/>
  <c r="M437" i="11" s="1"/>
  <c r="L436" i="11"/>
  <c r="M436" i="11" s="1"/>
  <c r="L435" i="11"/>
  <c r="M435" i="11" s="1"/>
  <c r="L434" i="11"/>
  <c r="M434" i="11" s="1"/>
  <c r="L433" i="11"/>
  <c r="M433" i="11" s="1"/>
  <c r="L432" i="11"/>
  <c r="M432" i="11" s="1"/>
  <c r="L431" i="11"/>
  <c r="M431" i="11" s="1"/>
  <c r="L430" i="11"/>
  <c r="M430" i="11" s="1"/>
  <c r="L429" i="11"/>
  <c r="M429" i="11" s="1"/>
  <c r="L428" i="11"/>
  <c r="M428" i="11" s="1"/>
  <c r="L427" i="11"/>
  <c r="M427" i="11" s="1"/>
  <c r="L426" i="11"/>
  <c r="M426" i="11" s="1"/>
  <c r="L425" i="11"/>
  <c r="M425" i="11" s="1"/>
  <c r="L424" i="11"/>
  <c r="M424" i="11" s="1"/>
  <c r="L423" i="11"/>
  <c r="M423" i="11" s="1"/>
  <c r="L422" i="11"/>
  <c r="M422" i="11" s="1"/>
  <c r="L421" i="11"/>
  <c r="M421" i="11" s="1"/>
  <c r="L420" i="11"/>
  <c r="M420" i="11" s="1"/>
  <c r="L419" i="11"/>
  <c r="M419" i="11" s="1"/>
  <c r="L418" i="11"/>
  <c r="M418" i="11" s="1"/>
  <c r="L417" i="11"/>
  <c r="M417" i="11" s="1"/>
  <c r="L416" i="11"/>
  <c r="M416" i="11" s="1"/>
  <c r="L415" i="11"/>
  <c r="M415" i="11" s="1"/>
  <c r="L414" i="11"/>
  <c r="M414" i="11" s="1"/>
  <c r="L413" i="11"/>
  <c r="M413" i="11" s="1"/>
  <c r="L412" i="11"/>
  <c r="M412" i="11" s="1"/>
  <c r="L411" i="11"/>
  <c r="M411" i="11" s="1"/>
  <c r="L410" i="11"/>
  <c r="M410" i="11" s="1"/>
  <c r="L409" i="11"/>
  <c r="M409" i="11" s="1"/>
  <c r="L408" i="11"/>
  <c r="M408" i="11" s="1"/>
  <c r="L407" i="11"/>
  <c r="M407" i="11" s="1"/>
  <c r="L406" i="11"/>
  <c r="M406" i="11" s="1"/>
  <c r="L405" i="11"/>
  <c r="M405" i="11" s="1"/>
  <c r="L404" i="11"/>
  <c r="M404" i="11" s="1"/>
  <c r="L403" i="11"/>
  <c r="M403" i="11" s="1"/>
  <c r="L402" i="11"/>
  <c r="M402" i="11" s="1"/>
  <c r="L401" i="11"/>
  <c r="M401" i="11" s="1"/>
  <c r="L400" i="11"/>
  <c r="M400" i="11" s="1"/>
  <c r="L399" i="11"/>
  <c r="M399" i="11" s="1"/>
  <c r="L398" i="11"/>
  <c r="M398" i="11" s="1"/>
  <c r="L397" i="11"/>
  <c r="M397" i="11" s="1"/>
  <c r="L396" i="11"/>
  <c r="M396" i="11" s="1"/>
  <c r="L395" i="11"/>
  <c r="M395" i="11" s="1"/>
  <c r="L394" i="11"/>
  <c r="M394" i="11" s="1"/>
  <c r="L393" i="11"/>
  <c r="M393" i="11" s="1"/>
  <c r="L392" i="11"/>
  <c r="M392" i="11" s="1"/>
  <c r="L391" i="11"/>
  <c r="M391" i="11" s="1"/>
  <c r="L390" i="11"/>
  <c r="M390" i="11" s="1"/>
  <c r="L389" i="11"/>
  <c r="M389" i="11" s="1"/>
  <c r="L388" i="11"/>
  <c r="M388" i="11" s="1"/>
  <c r="L387" i="11"/>
  <c r="M387" i="11" s="1"/>
  <c r="L386" i="11"/>
  <c r="M386" i="11" s="1"/>
  <c r="L385" i="11"/>
  <c r="M385" i="11" s="1"/>
  <c r="L384" i="11"/>
  <c r="M384" i="11" s="1"/>
  <c r="L383" i="11"/>
  <c r="M383" i="11" s="1"/>
  <c r="L382" i="11"/>
  <c r="M382" i="11" s="1"/>
  <c r="L381" i="11"/>
  <c r="M381" i="11" s="1"/>
  <c r="L380" i="11"/>
  <c r="M380" i="11" s="1"/>
  <c r="L379" i="11"/>
  <c r="M379" i="11" s="1"/>
  <c r="L378" i="11"/>
  <c r="M378" i="11" s="1"/>
  <c r="L377" i="11"/>
  <c r="M377" i="11" s="1"/>
  <c r="L376" i="11"/>
  <c r="M376" i="11" s="1"/>
  <c r="L375" i="11"/>
  <c r="M375" i="11" s="1"/>
  <c r="L374" i="11"/>
  <c r="M374" i="11" s="1"/>
  <c r="L373" i="11"/>
  <c r="M373" i="11" s="1"/>
  <c r="L372" i="11"/>
  <c r="M372" i="11" s="1"/>
  <c r="L371" i="11"/>
  <c r="M371" i="11" s="1"/>
  <c r="L370" i="11"/>
  <c r="M370" i="11" s="1"/>
  <c r="L369" i="11"/>
  <c r="M369" i="11" s="1"/>
  <c r="L368" i="11"/>
  <c r="M368" i="11" s="1"/>
  <c r="L367" i="11"/>
  <c r="M367" i="11" s="1"/>
  <c r="L366" i="11"/>
  <c r="M366" i="11" s="1"/>
  <c r="L365" i="11"/>
  <c r="M365" i="11" s="1"/>
  <c r="L364" i="11"/>
  <c r="M364" i="11" s="1"/>
  <c r="L363" i="11"/>
  <c r="M363" i="11" s="1"/>
  <c r="L362" i="11"/>
  <c r="M362" i="11" s="1"/>
  <c r="L361" i="11"/>
  <c r="M361" i="11" s="1"/>
  <c r="L360" i="11"/>
  <c r="M360" i="11" s="1"/>
  <c r="L359" i="11"/>
  <c r="M359" i="11" s="1"/>
  <c r="L358" i="11"/>
  <c r="M358" i="11" s="1"/>
  <c r="L357" i="11"/>
  <c r="M357" i="11" s="1"/>
  <c r="L356" i="11"/>
  <c r="M356" i="11" s="1"/>
  <c r="L355" i="11"/>
  <c r="M355" i="11" s="1"/>
  <c r="L354" i="11"/>
  <c r="M354" i="11" s="1"/>
  <c r="L353" i="11"/>
  <c r="M353" i="11" s="1"/>
  <c r="L352" i="11"/>
  <c r="M352" i="11" s="1"/>
  <c r="L351" i="11"/>
  <c r="M351" i="11" s="1"/>
  <c r="L350" i="11"/>
  <c r="M350" i="11" s="1"/>
  <c r="L349" i="11"/>
  <c r="M349" i="11" s="1"/>
  <c r="L348" i="11"/>
  <c r="M348" i="11" s="1"/>
  <c r="L347" i="11"/>
  <c r="M347" i="11" s="1"/>
  <c r="L346" i="11"/>
  <c r="M346" i="11" s="1"/>
  <c r="L345" i="11"/>
  <c r="M345" i="11" s="1"/>
  <c r="L344" i="11"/>
  <c r="M344" i="11" s="1"/>
  <c r="L343" i="11"/>
  <c r="M343" i="11" s="1"/>
  <c r="L342" i="11"/>
  <c r="M342" i="11" s="1"/>
  <c r="L341" i="11"/>
  <c r="M341" i="11" s="1"/>
  <c r="L340" i="11"/>
  <c r="M340" i="11" s="1"/>
  <c r="L339" i="11"/>
  <c r="M339" i="11" s="1"/>
  <c r="L338" i="11"/>
  <c r="M338" i="11" s="1"/>
  <c r="L337" i="11"/>
  <c r="M337" i="11" s="1"/>
  <c r="L336" i="11"/>
  <c r="M336" i="11" s="1"/>
  <c r="L335" i="11"/>
  <c r="M335" i="11" s="1"/>
  <c r="L334" i="11"/>
  <c r="M334" i="11" s="1"/>
  <c r="L333" i="11"/>
  <c r="M333" i="11" s="1"/>
  <c r="L332" i="11"/>
  <c r="M332" i="11" s="1"/>
  <c r="L331" i="11"/>
  <c r="M331" i="11" s="1"/>
  <c r="L330" i="11"/>
  <c r="M330" i="11" s="1"/>
  <c r="L329" i="11"/>
  <c r="M329" i="11" s="1"/>
  <c r="L328" i="11"/>
  <c r="M328" i="11" s="1"/>
  <c r="L327" i="11"/>
  <c r="M327" i="11" s="1"/>
  <c r="L326" i="11"/>
  <c r="M326" i="11" s="1"/>
  <c r="L325" i="11"/>
  <c r="M325" i="11" s="1"/>
  <c r="L324" i="11"/>
  <c r="M324" i="11" s="1"/>
  <c r="L323" i="11"/>
  <c r="M323" i="11" s="1"/>
  <c r="L322" i="11"/>
  <c r="M322" i="11" s="1"/>
  <c r="L321" i="11"/>
  <c r="M321" i="11" s="1"/>
  <c r="L320" i="11"/>
  <c r="M320" i="11" s="1"/>
  <c r="L319" i="11"/>
  <c r="M319" i="11" s="1"/>
  <c r="L318" i="11"/>
  <c r="M318" i="11" s="1"/>
  <c r="L317" i="11"/>
  <c r="M317" i="11" s="1"/>
  <c r="L316" i="11"/>
  <c r="M316" i="11" s="1"/>
  <c r="L315" i="11"/>
  <c r="M315" i="11" s="1"/>
  <c r="L314" i="11"/>
  <c r="M314" i="11" s="1"/>
  <c r="L313" i="11"/>
  <c r="M313" i="11" s="1"/>
  <c r="L312" i="11"/>
  <c r="M312" i="11" s="1"/>
  <c r="L311" i="11"/>
  <c r="M311" i="11" s="1"/>
  <c r="L310" i="11"/>
  <c r="M310" i="11" s="1"/>
  <c r="L309" i="11"/>
  <c r="M309" i="11" s="1"/>
  <c r="L308" i="11"/>
  <c r="M308" i="11" s="1"/>
  <c r="L307" i="11"/>
  <c r="M307" i="11" s="1"/>
  <c r="L306" i="11"/>
  <c r="M306" i="11" s="1"/>
  <c r="L305" i="11"/>
  <c r="M305" i="11" s="1"/>
  <c r="L304" i="11"/>
  <c r="M304" i="11" s="1"/>
  <c r="L303" i="11"/>
  <c r="M303" i="11" s="1"/>
  <c r="L302" i="11"/>
  <c r="M302" i="11" s="1"/>
  <c r="L301" i="11"/>
  <c r="M301" i="11" s="1"/>
  <c r="L300" i="11"/>
  <c r="M300" i="11" s="1"/>
  <c r="L299" i="11"/>
  <c r="M299" i="11" s="1"/>
  <c r="L298" i="11"/>
  <c r="M298" i="11" s="1"/>
  <c r="L297" i="11"/>
  <c r="M297" i="11" s="1"/>
  <c r="L296" i="11"/>
  <c r="M296" i="11" s="1"/>
  <c r="L295" i="11"/>
  <c r="M295" i="11" s="1"/>
  <c r="L294" i="11"/>
  <c r="M294" i="11" s="1"/>
  <c r="L293" i="11"/>
  <c r="M293" i="11" s="1"/>
  <c r="L292" i="11"/>
  <c r="M292" i="11" s="1"/>
  <c r="L291" i="11"/>
  <c r="M291" i="11" s="1"/>
  <c r="L290" i="11"/>
  <c r="M290" i="11" s="1"/>
  <c r="L289" i="11"/>
  <c r="M289" i="11" s="1"/>
  <c r="L288" i="11"/>
  <c r="M288" i="11" s="1"/>
  <c r="L287" i="11"/>
  <c r="M287" i="11" s="1"/>
  <c r="L286" i="11"/>
  <c r="M286" i="11" s="1"/>
  <c r="L285" i="11"/>
  <c r="M285" i="11" s="1"/>
  <c r="L284" i="11"/>
  <c r="M284" i="11" s="1"/>
  <c r="L283" i="11"/>
  <c r="M283" i="11" s="1"/>
  <c r="L282" i="11"/>
  <c r="M282" i="11" s="1"/>
  <c r="L281" i="11"/>
  <c r="M281" i="11" s="1"/>
  <c r="L280" i="11"/>
  <c r="M280" i="11" s="1"/>
  <c r="L279" i="11"/>
  <c r="M279" i="11" s="1"/>
  <c r="L278" i="11"/>
  <c r="M278" i="11" s="1"/>
  <c r="L277" i="11"/>
  <c r="M277" i="11" s="1"/>
  <c r="L276" i="11"/>
  <c r="M276" i="11" s="1"/>
  <c r="L275" i="11"/>
  <c r="M275" i="11" s="1"/>
  <c r="L274" i="11"/>
  <c r="M274" i="11" s="1"/>
  <c r="L273" i="11"/>
  <c r="M273" i="11" s="1"/>
  <c r="L272" i="11"/>
  <c r="M272" i="11" s="1"/>
  <c r="L271" i="11"/>
  <c r="M271" i="11" s="1"/>
  <c r="L270" i="11"/>
  <c r="M270" i="11" s="1"/>
  <c r="L269" i="11"/>
  <c r="M269" i="11" s="1"/>
  <c r="L268" i="11"/>
  <c r="M268" i="11" s="1"/>
  <c r="L267" i="11"/>
  <c r="M267" i="11" s="1"/>
  <c r="L266" i="11"/>
  <c r="M266" i="11" s="1"/>
  <c r="M265" i="11"/>
  <c r="L265" i="11"/>
  <c r="L264" i="11"/>
  <c r="M264" i="11" s="1"/>
  <c r="L263" i="11"/>
  <c r="M263" i="11" s="1"/>
  <c r="L262" i="11"/>
  <c r="M262" i="11" s="1"/>
  <c r="L261" i="11"/>
  <c r="M261" i="11" s="1"/>
  <c r="L260" i="11"/>
  <c r="M260" i="11" s="1"/>
  <c r="L259" i="11"/>
  <c r="M259" i="11" s="1"/>
  <c r="L258" i="11"/>
  <c r="M258" i="11" s="1"/>
  <c r="L257" i="11"/>
  <c r="M257" i="11" s="1"/>
  <c r="L256" i="11"/>
  <c r="M256" i="11" s="1"/>
  <c r="L255" i="11"/>
  <c r="M255" i="11" s="1"/>
  <c r="L254" i="11"/>
  <c r="M254" i="11" s="1"/>
  <c r="L253" i="11"/>
  <c r="M253" i="11" s="1"/>
  <c r="L252" i="11"/>
  <c r="M252" i="11" s="1"/>
  <c r="L251" i="11"/>
  <c r="M251" i="11" s="1"/>
  <c r="L250" i="11"/>
  <c r="M250" i="11" s="1"/>
  <c r="L249" i="11"/>
  <c r="M249" i="11" s="1"/>
  <c r="L248" i="11"/>
  <c r="M248" i="11" s="1"/>
  <c r="L247" i="11"/>
  <c r="M247" i="11" s="1"/>
  <c r="L246" i="11"/>
  <c r="M246" i="11" s="1"/>
  <c r="L245" i="11"/>
  <c r="M245" i="11" s="1"/>
  <c r="L244" i="11"/>
  <c r="M244" i="11" s="1"/>
  <c r="L243" i="11"/>
  <c r="M243" i="11" s="1"/>
  <c r="L242" i="11"/>
  <c r="M242" i="11" s="1"/>
  <c r="L241" i="11"/>
  <c r="M241" i="11" s="1"/>
  <c r="L240" i="11"/>
  <c r="M240" i="11" s="1"/>
  <c r="L239" i="11"/>
  <c r="M239" i="11" s="1"/>
  <c r="L238" i="11"/>
  <c r="M238" i="11" s="1"/>
  <c r="L237" i="11"/>
  <c r="M237" i="11" s="1"/>
  <c r="L236" i="11"/>
  <c r="M236" i="11" s="1"/>
  <c r="L235" i="11"/>
  <c r="M235" i="11" s="1"/>
  <c r="L234" i="11"/>
  <c r="M234" i="11" s="1"/>
  <c r="L233" i="11"/>
  <c r="M233" i="11" s="1"/>
  <c r="L232" i="11"/>
  <c r="M232" i="11" s="1"/>
  <c r="L231" i="11"/>
  <c r="M231" i="11" s="1"/>
  <c r="L230" i="11"/>
  <c r="M230" i="11" s="1"/>
  <c r="L229" i="11"/>
  <c r="M229" i="11" s="1"/>
  <c r="L228" i="11"/>
  <c r="M228" i="11" s="1"/>
  <c r="L227" i="11"/>
  <c r="M227" i="11" s="1"/>
  <c r="L226" i="11"/>
  <c r="M226" i="11" s="1"/>
  <c r="L225" i="11"/>
  <c r="M225" i="11" s="1"/>
  <c r="L224" i="11"/>
  <c r="M224" i="11" s="1"/>
  <c r="L223" i="11"/>
  <c r="M223" i="11" s="1"/>
  <c r="L222" i="11"/>
  <c r="M222" i="11" s="1"/>
  <c r="L221" i="11"/>
  <c r="M221" i="11" s="1"/>
  <c r="L220" i="11"/>
  <c r="M220" i="11" s="1"/>
  <c r="L219" i="11"/>
  <c r="M219" i="11" s="1"/>
  <c r="L218" i="11"/>
  <c r="M218" i="11" s="1"/>
  <c r="L217" i="11"/>
  <c r="M217" i="11" s="1"/>
  <c r="L216" i="11"/>
  <c r="M216" i="11" s="1"/>
  <c r="L215" i="11"/>
  <c r="M215" i="11" s="1"/>
  <c r="L214" i="11"/>
  <c r="M214" i="11" s="1"/>
  <c r="L213" i="11"/>
  <c r="M213" i="11" s="1"/>
  <c r="L212" i="11"/>
  <c r="M212" i="11" s="1"/>
  <c r="L211" i="11"/>
  <c r="M211" i="11" s="1"/>
  <c r="L210" i="11"/>
  <c r="M210" i="11" s="1"/>
  <c r="L209" i="11"/>
  <c r="M209" i="11" s="1"/>
  <c r="L208" i="11"/>
  <c r="M208" i="11" s="1"/>
  <c r="L207" i="11"/>
  <c r="M207" i="11" s="1"/>
  <c r="L206" i="11"/>
  <c r="M206" i="11" s="1"/>
  <c r="L205" i="11"/>
  <c r="M205" i="11" s="1"/>
  <c r="L204" i="11"/>
  <c r="M204" i="11" s="1"/>
  <c r="L203" i="11"/>
  <c r="M203" i="11" s="1"/>
  <c r="L202" i="11"/>
  <c r="M202" i="11" s="1"/>
  <c r="L201" i="11"/>
  <c r="M201" i="11" s="1"/>
  <c r="L200" i="11"/>
  <c r="M200" i="11" s="1"/>
  <c r="L199" i="11"/>
  <c r="M199" i="11" s="1"/>
  <c r="L198" i="11"/>
  <c r="M198" i="11" s="1"/>
  <c r="L197" i="11"/>
  <c r="M197" i="11" s="1"/>
  <c r="L196" i="11"/>
  <c r="M196" i="11" s="1"/>
  <c r="L195" i="11"/>
  <c r="M195" i="11" s="1"/>
  <c r="L194" i="11"/>
  <c r="M194" i="11" s="1"/>
  <c r="L193" i="11"/>
  <c r="M193" i="11" s="1"/>
  <c r="L192" i="11"/>
  <c r="M192" i="11" s="1"/>
  <c r="L191" i="11"/>
  <c r="M191" i="11" s="1"/>
  <c r="L190" i="11"/>
  <c r="M190" i="11" s="1"/>
  <c r="L189" i="11"/>
  <c r="M189" i="11" s="1"/>
  <c r="L188" i="11"/>
  <c r="M188" i="11" s="1"/>
  <c r="L187" i="11"/>
  <c r="M187" i="11" s="1"/>
  <c r="L186" i="11"/>
  <c r="M186" i="11" s="1"/>
  <c r="L185" i="11"/>
  <c r="M185" i="11" s="1"/>
  <c r="L184" i="11"/>
  <c r="M184" i="11" s="1"/>
  <c r="L183" i="11"/>
  <c r="M183" i="11" s="1"/>
  <c r="L182" i="11"/>
  <c r="M182" i="11" s="1"/>
  <c r="L181" i="11"/>
  <c r="M181" i="11" s="1"/>
  <c r="L180" i="11"/>
  <c r="M180" i="11" s="1"/>
  <c r="L179" i="11"/>
  <c r="M179" i="11" s="1"/>
  <c r="L178" i="11"/>
  <c r="M178" i="11" s="1"/>
  <c r="L177" i="11"/>
  <c r="M177" i="11" s="1"/>
  <c r="L176" i="11"/>
  <c r="M176" i="11" s="1"/>
  <c r="L175" i="11"/>
  <c r="M175" i="11" s="1"/>
  <c r="L174" i="11"/>
  <c r="M174" i="11" s="1"/>
  <c r="L173" i="11"/>
  <c r="M173" i="11" s="1"/>
  <c r="L172" i="11"/>
  <c r="M172" i="11" s="1"/>
  <c r="L171" i="11"/>
  <c r="M171" i="11" s="1"/>
  <c r="L170" i="11"/>
  <c r="M170" i="11" s="1"/>
  <c r="L169" i="11"/>
  <c r="M169" i="11" s="1"/>
  <c r="L168" i="11"/>
  <c r="M168" i="11" s="1"/>
  <c r="L167" i="11"/>
  <c r="M167" i="11" s="1"/>
  <c r="L166" i="11"/>
  <c r="M166" i="11" s="1"/>
  <c r="L165" i="11"/>
  <c r="M165" i="11" s="1"/>
  <c r="L164" i="11"/>
  <c r="M164" i="11" s="1"/>
  <c r="L163" i="11"/>
  <c r="M163" i="11" s="1"/>
  <c r="L162" i="11"/>
  <c r="M162" i="11" s="1"/>
  <c r="L161" i="11"/>
  <c r="M161" i="11" s="1"/>
  <c r="L160" i="11"/>
  <c r="M160" i="11" s="1"/>
  <c r="L159" i="11"/>
  <c r="M159" i="11" s="1"/>
  <c r="L158" i="11"/>
  <c r="M158" i="11" s="1"/>
  <c r="L157" i="11"/>
  <c r="M157" i="11" s="1"/>
  <c r="L156" i="11"/>
  <c r="M156" i="11" s="1"/>
  <c r="L155" i="11"/>
  <c r="M155" i="11" s="1"/>
  <c r="L154" i="11"/>
  <c r="M154" i="11" s="1"/>
  <c r="L153" i="11"/>
  <c r="M153" i="11" s="1"/>
  <c r="L152" i="11"/>
  <c r="M152" i="11" s="1"/>
  <c r="L151" i="11"/>
  <c r="M151" i="11" s="1"/>
  <c r="L150" i="11"/>
  <c r="M150" i="11" s="1"/>
  <c r="L149" i="11"/>
  <c r="M149" i="11" s="1"/>
  <c r="L148" i="11"/>
  <c r="M148" i="11" s="1"/>
  <c r="L147" i="11"/>
  <c r="M147" i="11" s="1"/>
  <c r="L146" i="11"/>
  <c r="M146" i="11" s="1"/>
  <c r="L145" i="11"/>
  <c r="M145" i="11" s="1"/>
  <c r="L144" i="11"/>
  <c r="M144" i="11" s="1"/>
  <c r="L143" i="11"/>
  <c r="M143" i="11" s="1"/>
  <c r="L142" i="11"/>
  <c r="M142" i="11" s="1"/>
  <c r="L141" i="11"/>
  <c r="M141" i="11" s="1"/>
  <c r="L140" i="11"/>
  <c r="M140" i="11" s="1"/>
  <c r="L139" i="11"/>
  <c r="M139" i="11" s="1"/>
  <c r="L138" i="11"/>
  <c r="M138" i="11" s="1"/>
  <c r="L137" i="11"/>
  <c r="M137" i="11" s="1"/>
  <c r="L136" i="11"/>
  <c r="M136" i="11" s="1"/>
  <c r="L135" i="11"/>
  <c r="M135" i="11" s="1"/>
  <c r="L134" i="11"/>
  <c r="M134" i="11" s="1"/>
  <c r="L133" i="11"/>
  <c r="M133" i="11" s="1"/>
  <c r="L132" i="11"/>
  <c r="M132" i="11" s="1"/>
  <c r="L131" i="11"/>
  <c r="M131" i="11" s="1"/>
  <c r="L130" i="11"/>
  <c r="M130" i="11" s="1"/>
  <c r="L129" i="11"/>
  <c r="M129" i="11" s="1"/>
  <c r="L128" i="11"/>
  <c r="M128" i="11" s="1"/>
  <c r="L127" i="11"/>
  <c r="M127" i="11" s="1"/>
  <c r="L126" i="11"/>
  <c r="M126" i="11" s="1"/>
  <c r="L125" i="11"/>
  <c r="M125" i="11" s="1"/>
  <c r="L124" i="11"/>
  <c r="M124" i="11" s="1"/>
  <c r="L123" i="11"/>
  <c r="M123" i="11" s="1"/>
  <c r="L122" i="11"/>
  <c r="M122" i="11" s="1"/>
  <c r="L121" i="11"/>
  <c r="M121" i="11" s="1"/>
  <c r="L120" i="11"/>
  <c r="M120" i="11" s="1"/>
  <c r="L119" i="11"/>
  <c r="M119" i="11" s="1"/>
  <c r="L118" i="11"/>
  <c r="M118" i="11" s="1"/>
  <c r="L117" i="11"/>
  <c r="M117" i="11" s="1"/>
  <c r="L116" i="11"/>
  <c r="M116" i="11" s="1"/>
  <c r="L115" i="11"/>
  <c r="M115" i="11" s="1"/>
  <c r="L114" i="11"/>
  <c r="M114" i="11" s="1"/>
  <c r="L113" i="11"/>
  <c r="M113" i="11" s="1"/>
  <c r="L112" i="11"/>
  <c r="M112" i="11" s="1"/>
  <c r="L111" i="11"/>
  <c r="M111" i="11" s="1"/>
  <c r="L110" i="11"/>
  <c r="M110" i="11" s="1"/>
  <c r="L109" i="11"/>
  <c r="M109" i="11" s="1"/>
  <c r="L108" i="11"/>
  <c r="M108" i="11" s="1"/>
  <c r="L107" i="11"/>
  <c r="M107" i="11" s="1"/>
  <c r="L106" i="11"/>
  <c r="M106" i="11" s="1"/>
  <c r="L105" i="11"/>
  <c r="M105" i="11" s="1"/>
  <c r="L104" i="11"/>
  <c r="M104" i="11" s="1"/>
  <c r="L103" i="11"/>
  <c r="M103" i="11" s="1"/>
  <c r="L102" i="11"/>
  <c r="M102" i="11" s="1"/>
  <c r="L101" i="11"/>
  <c r="M101" i="11" s="1"/>
  <c r="L100" i="11"/>
  <c r="M100" i="11" s="1"/>
  <c r="L99" i="11"/>
  <c r="M99" i="11" s="1"/>
  <c r="L98" i="11"/>
  <c r="M98" i="11" s="1"/>
  <c r="L97" i="11"/>
  <c r="M97" i="11" s="1"/>
  <c r="L96" i="11"/>
  <c r="M96" i="11" s="1"/>
  <c r="L95" i="11"/>
  <c r="M95" i="11" s="1"/>
  <c r="L94" i="11"/>
  <c r="M94" i="11" s="1"/>
  <c r="L93" i="11"/>
  <c r="M93" i="11" s="1"/>
  <c r="L92" i="11"/>
  <c r="M92" i="11" s="1"/>
  <c r="L91" i="11"/>
  <c r="M91" i="11" s="1"/>
  <c r="L90" i="11"/>
  <c r="M90" i="11" s="1"/>
  <c r="L89" i="11"/>
  <c r="M89" i="11" s="1"/>
  <c r="L88" i="11"/>
  <c r="M88" i="11" s="1"/>
  <c r="L87" i="11"/>
  <c r="M87" i="11" s="1"/>
  <c r="L86" i="11"/>
  <c r="M86" i="11" s="1"/>
  <c r="L85" i="11"/>
  <c r="M85" i="11" s="1"/>
  <c r="L84" i="11"/>
  <c r="M84" i="11" s="1"/>
  <c r="L83" i="11"/>
  <c r="M83" i="11" s="1"/>
  <c r="L82" i="11"/>
  <c r="M82" i="11" s="1"/>
  <c r="L81" i="11"/>
  <c r="M81" i="11" s="1"/>
  <c r="L80" i="11"/>
  <c r="M80" i="11" s="1"/>
  <c r="L79" i="11"/>
  <c r="M79" i="11" s="1"/>
  <c r="L78" i="11"/>
  <c r="M78" i="11" s="1"/>
  <c r="L77" i="11"/>
  <c r="M77" i="11" s="1"/>
  <c r="L76" i="11"/>
  <c r="M76" i="11" s="1"/>
  <c r="L75" i="11"/>
  <c r="M75" i="11" s="1"/>
  <c r="L74" i="11"/>
  <c r="M74" i="11" s="1"/>
  <c r="L73" i="11"/>
  <c r="M73" i="11" s="1"/>
  <c r="L72" i="11"/>
  <c r="M72" i="11" s="1"/>
  <c r="L71" i="11"/>
  <c r="M71" i="11" s="1"/>
  <c r="L70" i="11"/>
  <c r="M70" i="11" s="1"/>
  <c r="L69" i="11"/>
  <c r="M69" i="11" s="1"/>
  <c r="L68" i="11"/>
  <c r="M68" i="11" s="1"/>
  <c r="L67" i="11"/>
  <c r="M67" i="11" s="1"/>
  <c r="L66" i="11"/>
  <c r="M66" i="11" s="1"/>
  <c r="L65" i="11"/>
  <c r="M65" i="11" s="1"/>
  <c r="L64" i="11"/>
  <c r="M64" i="11" s="1"/>
  <c r="L63" i="11"/>
  <c r="M63" i="11" s="1"/>
  <c r="L62" i="11"/>
  <c r="M62" i="11" s="1"/>
  <c r="L61" i="11"/>
  <c r="M61" i="11" s="1"/>
  <c r="L60" i="11"/>
  <c r="M60" i="11" s="1"/>
  <c r="L59" i="11"/>
  <c r="M59" i="11" s="1"/>
  <c r="L58" i="11"/>
  <c r="M58" i="11" s="1"/>
  <c r="L57" i="11"/>
  <c r="M57" i="11" s="1"/>
  <c r="L56" i="11"/>
  <c r="M56" i="11" s="1"/>
  <c r="L55" i="11"/>
  <c r="M55" i="11" s="1"/>
  <c r="L54" i="11"/>
  <c r="M54" i="11" s="1"/>
  <c r="L53" i="11"/>
  <c r="M53" i="11" s="1"/>
  <c r="L52" i="11"/>
  <c r="M52" i="11" s="1"/>
  <c r="L51" i="11"/>
  <c r="M51" i="11" s="1"/>
  <c r="L50" i="11"/>
  <c r="M50" i="11" s="1"/>
  <c r="L49" i="11"/>
  <c r="M49" i="11" s="1"/>
  <c r="L48" i="11"/>
  <c r="M48" i="11" s="1"/>
  <c r="L47" i="11"/>
  <c r="M47" i="11" s="1"/>
  <c r="L46" i="11"/>
  <c r="M46" i="11" s="1"/>
  <c r="L45" i="11"/>
  <c r="M45" i="11" s="1"/>
  <c r="L44" i="11"/>
  <c r="M44" i="11" s="1"/>
  <c r="L43" i="11"/>
  <c r="M43" i="11" s="1"/>
  <c r="L42" i="11"/>
  <c r="M42" i="11" s="1"/>
  <c r="L41" i="11"/>
  <c r="M41" i="11" s="1"/>
  <c r="L40" i="11"/>
  <c r="M40" i="11" s="1"/>
  <c r="L39" i="11"/>
  <c r="M39" i="11" s="1"/>
  <c r="L38" i="11"/>
  <c r="M38" i="11" s="1"/>
  <c r="L37" i="11"/>
  <c r="M37" i="11" s="1"/>
  <c r="L36" i="11"/>
  <c r="M36" i="11" s="1"/>
  <c r="L35" i="11"/>
  <c r="M35" i="11" s="1"/>
  <c r="L34" i="11"/>
  <c r="M34" i="11" s="1"/>
  <c r="L33" i="11"/>
  <c r="M33" i="11" s="1"/>
  <c r="L32" i="11"/>
  <c r="M32" i="11" s="1"/>
  <c r="L31" i="11"/>
  <c r="M31" i="11" s="1"/>
  <c r="L30" i="11"/>
  <c r="M30" i="11" s="1"/>
  <c r="L29" i="11"/>
  <c r="M29" i="11" s="1"/>
  <c r="L28" i="11"/>
  <c r="M28" i="11" s="1"/>
  <c r="L27" i="11"/>
  <c r="M27" i="11" s="1"/>
  <c r="L26" i="11"/>
  <c r="M26" i="11" s="1"/>
  <c r="L25" i="11"/>
  <c r="M25" i="11" s="1"/>
  <c r="L24" i="11"/>
  <c r="M24" i="11" s="1"/>
  <c r="L23" i="11"/>
  <c r="M23" i="11" s="1"/>
  <c r="L22" i="11"/>
  <c r="M22" i="11" s="1"/>
  <c r="L21" i="11"/>
  <c r="M21" i="11" s="1"/>
  <c r="L20" i="11"/>
  <c r="M20" i="11" s="1"/>
  <c r="L19" i="11"/>
  <c r="M19" i="11" s="1"/>
  <c r="L18" i="11"/>
  <c r="M18" i="11" s="1"/>
  <c r="L17" i="11"/>
  <c r="M17" i="11" s="1"/>
  <c r="L16" i="11"/>
  <c r="M16" i="11" s="1"/>
  <c r="L15" i="11"/>
  <c r="M15" i="11" s="1"/>
  <c r="L14" i="11"/>
  <c r="M14" i="11" s="1"/>
  <c r="L13" i="11"/>
  <c r="M13" i="11" s="1"/>
  <c r="L12" i="11"/>
  <c r="M12" i="11" s="1"/>
  <c r="L11" i="11"/>
  <c r="M11" i="11" s="1"/>
  <c r="L10" i="11"/>
  <c r="M10" i="11" s="1"/>
  <c r="L9" i="11"/>
  <c r="M9" i="11" s="1"/>
  <c r="L8" i="11"/>
  <c r="M8" i="11" s="1"/>
  <c r="L7" i="11"/>
  <c r="M7" i="11" s="1"/>
  <c r="L6" i="11"/>
  <c r="M6" i="11" s="1"/>
  <c r="L5" i="11"/>
  <c r="M5" i="11" s="1"/>
  <c r="L4" i="11"/>
  <c r="M4" i="11" s="1"/>
  <c r="L3" i="11"/>
  <c r="L2" i="11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3" i="5"/>
  <c r="B2" i="5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5" i="2"/>
  <c r="F234" i="2"/>
  <c r="F232" i="2"/>
  <c r="F229" i="2"/>
  <c r="F228" i="2"/>
  <c r="F224" i="2"/>
  <c r="F223" i="2"/>
  <c r="F222" i="2"/>
  <c r="F220" i="2"/>
  <c r="F219" i="2"/>
  <c r="F218" i="2"/>
  <c r="F217" i="2"/>
  <c r="F216" i="2"/>
  <c r="F213" i="2"/>
  <c r="F212" i="2"/>
  <c r="F209" i="2"/>
  <c r="F207" i="2"/>
  <c r="F206" i="2"/>
  <c r="F205" i="2"/>
  <c r="F204" i="2"/>
  <c r="F203" i="2"/>
  <c r="F200" i="2"/>
  <c r="F198" i="2"/>
  <c r="F196" i="2"/>
  <c r="F194" i="2"/>
  <c r="F193" i="2"/>
  <c r="F192" i="2"/>
  <c r="F189" i="2"/>
  <c r="F188" i="2"/>
  <c r="F187" i="2"/>
  <c r="F186" i="2"/>
  <c r="F185" i="2"/>
  <c r="F183" i="2"/>
  <c r="F182" i="2"/>
  <c r="F180" i="2"/>
  <c r="F179" i="2"/>
  <c r="F178" i="2"/>
  <c r="F175" i="2"/>
  <c r="F174" i="2"/>
  <c r="F173" i="2"/>
  <c r="F172" i="2"/>
  <c r="F169" i="2"/>
  <c r="F168" i="2"/>
  <c r="F164" i="2"/>
  <c r="F159" i="2"/>
  <c r="F158" i="2"/>
  <c r="F156" i="2"/>
  <c r="F152" i="2"/>
  <c r="F151" i="2"/>
  <c r="F150" i="2"/>
  <c r="F149" i="2"/>
  <c r="F148" i="2"/>
  <c r="F147" i="2"/>
  <c r="F146" i="2"/>
  <c r="F145" i="2"/>
  <c r="F144" i="2"/>
  <c r="F143" i="2"/>
  <c r="F141" i="2"/>
  <c r="F140" i="2"/>
  <c r="F139" i="2"/>
  <c r="F138" i="2"/>
  <c r="F137" i="2"/>
  <c r="F136" i="2"/>
  <c r="F134" i="2"/>
  <c r="F133" i="2"/>
  <c r="F131" i="2"/>
  <c r="F130" i="2"/>
  <c r="F128" i="2"/>
  <c r="F125" i="2"/>
  <c r="F123" i="2"/>
  <c r="F122" i="2"/>
  <c r="F121" i="2"/>
  <c r="F119" i="2"/>
  <c r="F116" i="2"/>
  <c r="F110" i="2"/>
  <c r="F109" i="2"/>
  <c r="F105" i="2"/>
  <c r="F103" i="2"/>
  <c r="F102" i="2"/>
  <c r="F100" i="2"/>
  <c r="F99" i="2"/>
  <c r="F97" i="2"/>
  <c r="F96" i="2"/>
  <c r="F94" i="2"/>
  <c r="F93" i="2"/>
  <c r="F92" i="2"/>
  <c r="F91" i="2"/>
  <c r="F90" i="2"/>
  <c r="F89" i="2"/>
  <c r="F88" i="2"/>
  <c r="F87" i="2"/>
  <c r="F85" i="2"/>
  <c r="F84" i="2"/>
  <c r="F83" i="2"/>
  <c r="F81" i="2"/>
  <c r="F80" i="2"/>
  <c r="F79" i="2"/>
  <c r="F75" i="2"/>
  <c r="F74" i="2"/>
  <c r="F73" i="2"/>
  <c r="F71" i="2"/>
  <c r="F70" i="2"/>
  <c r="F63" i="2"/>
  <c r="F57" i="2"/>
  <c r="F56" i="2"/>
  <c r="F54" i="2"/>
  <c r="F53" i="2"/>
  <c r="C53" i="8" s="1"/>
  <c r="F52" i="2"/>
  <c r="F51" i="2"/>
  <c r="F49" i="2"/>
  <c r="F48" i="2"/>
  <c r="F47" i="2"/>
  <c r="F39" i="2"/>
  <c r="F37" i="2"/>
  <c r="F36" i="2"/>
  <c r="F33" i="2"/>
  <c r="F24" i="2"/>
  <c r="B24" i="8" s="1"/>
  <c r="C24" i="8" s="1"/>
  <c r="F21" i="2"/>
  <c r="B21" i="8" s="1"/>
  <c r="C21" i="8" s="1"/>
  <c r="F16" i="2"/>
  <c r="B16" i="8" s="1"/>
  <c r="C16" i="8" s="1"/>
  <c r="F14" i="2"/>
  <c r="B14" i="8" s="1"/>
  <c r="C14" i="8" s="1"/>
  <c r="F7" i="2"/>
  <c r="B7" i="8" s="1"/>
  <c r="C7" i="8" s="1"/>
  <c r="F236" i="2"/>
  <c r="F233" i="2"/>
  <c r="F231" i="2"/>
  <c r="F230" i="2"/>
  <c r="F227" i="2"/>
  <c r="F226" i="2"/>
  <c r="F225" i="2"/>
  <c r="F221" i="2"/>
  <c r="F215" i="2"/>
  <c r="F214" i="2"/>
  <c r="F211" i="2"/>
  <c r="F210" i="2"/>
  <c r="F208" i="2"/>
  <c r="F202" i="2"/>
  <c r="F201" i="2"/>
  <c r="F199" i="2"/>
  <c r="F197" i="2"/>
  <c r="F195" i="2"/>
  <c r="F191" i="2"/>
  <c r="F190" i="2"/>
  <c r="F184" i="2"/>
  <c r="F181" i="2"/>
  <c r="F177" i="2"/>
  <c r="F176" i="2"/>
  <c r="F171" i="2"/>
  <c r="F170" i="2"/>
  <c r="F167" i="2"/>
  <c r="F166" i="2"/>
  <c r="F165" i="2"/>
  <c r="F163" i="2"/>
  <c r="F162" i="2"/>
  <c r="F161" i="2"/>
  <c r="F160" i="2"/>
  <c r="F157" i="2"/>
  <c r="F155" i="2"/>
  <c r="F154" i="2"/>
  <c r="F153" i="2"/>
  <c r="F142" i="2"/>
  <c r="F135" i="2"/>
  <c r="F132" i="2"/>
  <c r="F129" i="2"/>
  <c r="F127" i="2"/>
  <c r="F126" i="2"/>
  <c r="F124" i="2"/>
  <c r="F120" i="2"/>
  <c r="F118" i="2"/>
  <c r="F117" i="2"/>
  <c r="F115" i="2"/>
  <c r="F114" i="2"/>
  <c r="F113" i="2"/>
  <c r="F112" i="2"/>
  <c r="F111" i="2"/>
  <c r="F108" i="2"/>
  <c r="F107" i="2"/>
  <c r="F106" i="2"/>
  <c r="F104" i="2"/>
  <c r="F101" i="2"/>
  <c r="F98" i="2"/>
  <c r="F95" i="2"/>
  <c r="F86" i="2"/>
  <c r="F82" i="2"/>
  <c r="F69" i="2"/>
  <c r="F68" i="2"/>
  <c r="F67" i="2"/>
  <c r="F66" i="2"/>
  <c r="F64" i="2"/>
  <c r="F62" i="2"/>
  <c r="F58" i="2"/>
  <c r="F55" i="2"/>
  <c r="F50" i="2"/>
  <c r="F40" i="2"/>
  <c r="F38" i="2"/>
  <c r="F35" i="2"/>
  <c r="F32" i="2"/>
  <c r="F31" i="2"/>
  <c r="F22" i="2"/>
  <c r="B22" i="8" s="1"/>
  <c r="C22" i="8" s="1"/>
  <c r="F13" i="2"/>
  <c r="B13" i="8" s="1"/>
  <c r="C13" i="8" s="1"/>
  <c r="F78" i="2"/>
  <c r="F77" i="2"/>
  <c r="F76" i="2"/>
  <c r="F72" i="2"/>
  <c r="F65" i="2"/>
  <c r="F61" i="2"/>
  <c r="F60" i="2"/>
  <c r="F59" i="2"/>
  <c r="F44" i="2"/>
  <c r="F42" i="2"/>
  <c r="F34" i="2"/>
  <c r="F28" i="2"/>
  <c r="B28" i="8" s="1"/>
  <c r="C28" i="8" s="1"/>
  <c r="F27" i="2"/>
  <c r="B27" i="8" s="1"/>
  <c r="C27" i="8" s="1"/>
  <c r="F23" i="2"/>
  <c r="B23" i="8" s="1"/>
  <c r="C23" i="8" s="1"/>
  <c r="F19" i="2"/>
  <c r="B19" i="8" s="1"/>
  <c r="C19" i="8" s="1"/>
  <c r="F46" i="2"/>
  <c r="F45" i="2"/>
  <c r="F43" i="2"/>
  <c r="F41" i="2"/>
  <c r="F29" i="2"/>
  <c r="B29" i="8" s="1"/>
  <c r="C29" i="8" s="1"/>
  <c r="F17" i="2"/>
  <c r="B17" i="8" s="1"/>
  <c r="C17" i="8" s="1"/>
  <c r="F10" i="2"/>
  <c r="B10" i="8" s="1"/>
  <c r="C10" i="8" s="1"/>
  <c r="B8" i="8"/>
  <c r="C8" i="8" s="1"/>
  <c r="F30" i="2"/>
  <c r="B30" i="8" s="1"/>
  <c r="C30" i="8" s="1"/>
  <c r="F26" i="2"/>
  <c r="B26" i="8" s="1"/>
  <c r="C26" i="8" s="1"/>
  <c r="F25" i="2"/>
  <c r="B25" i="8" s="1"/>
  <c r="C25" i="8" s="1"/>
  <c r="F11" i="2"/>
  <c r="B11" i="8" s="1"/>
  <c r="C11" i="8" s="1"/>
  <c r="F9" i="2"/>
  <c r="B9" i="8" s="1"/>
  <c r="C9" i="8" s="1"/>
  <c r="F20" i="2"/>
  <c r="B20" i="8" s="1"/>
  <c r="C20" i="8" s="1"/>
  <c r="F18" i="2"/>
  <c r="B18" i="8" s="1"/>
  <c r="C18" i="8" s="1"/>
  <c r="F15" i="2"/>
  <c r="B15" i="8" s="1"/>
  <c r="C15" i="8" s="1"/>
  <c r="F12" i="2"/>
  <c r="B12" i="8" s="1"/>
  <c r="C12" i="8" s="1"/>
  <c r="F6" i="2"/>
  <c r="B6" i="8" s="1"/>
  <c r="C6" i="8" s="1"/>
  <c r="F5" i="2"/>
  <c r="B5" i="8" s="1"/>
  <c r="C5" i="8" s="1"/>
  <c r="F4" i="2"/>
  <c r="B4" i="8" s="1"/>
  <c r="C4" i="8" s="1"/>
  <c r="F3" i="2"/>
  <c r="B3" i="8" s="1"/>
  <c r="C3" i="8" s="1"/>
  <c r="F2" i="2"/>
  <c r="B2" i="8" s="1"/>
  <c r="C2" i="8" s="1"/>
  <c r="C2705" i="8" l="1"/>
  <c r="C2701" i="8"/>
  <c r="C2697" i="8"/>
  <c r="C2702" i="8"/>
  <c r="C2698" i="8"/>
  <c r="C2694" i="8"/>
  <c r="C2690" i="8"/>
  <c r="C2703" i="8"/>
  <c r="C2699" i="8"/>
  <c r="C2695" i="8"/>
  <c r="C2691" i="8"/>
  <c r="C2687" i="8"/>
  <c r="C2683" i="8"/>
  <c r="C2679" i="8"/>
  <c r="C2675" i="8"/>
  <c r="C2671" i="8"/>
  <c r="C2667" i="8"/>
  <c r="C2663" i="8"/>
  <c r="C2659" i="8"/>
  <c r="C2655" i="8"/>
  <c r="C2651" i="8"/>
  <c r="C2647" i="8"/>
  <c r="C2643" i="8"/>
  <c r="C2639" i="8"/>
  <c r="C2635" i="8"/>
  <c r="C2631" i="8"/>
  <c r="C2627" i="8"/>
  <c r="C2623" i="8"/>
  <c r="C2619" i="8"/>
  <c r="C2615" i="8"/>
  <c r="C2611" i="8"/>
  <c r="C2607" i="8"/>
  <c r="C2603" i="8"/>
  <c r="C2599" i="8"/>
  <c r="C2595" i="8"/>
  <c r="C2591" i="8"/>
  <c r="C2587" i="8"/>
  <c r="C2583" i="8"/>
  <c r="C2579" i="8"/>
  <c r="C2575" i="8"/>
  <c r="C2571" i="8"/>
  <c r="C2567" i="8"/>
  <c r="C2563" i="8"/>
  <c r="C2559" i="8"/>
  <c r="C2555" i="8"/>
  <c r="C2551" i="8"/>
  <c r="C2547" i="8"/>
  <c r="C2543" i="8"/>
  <c r="C2539" i="8"/>
  <c r="C2535" i="8"/>
  <c r="C2531" i="8"/>
  <c r="C2527" i="8"/>
  <c r="C2523" i="8"/>
  <c r="C2519" i="8"/>
  <c r="C2515" i="8"/>
  <c r="C2511" i="8"/>
  <c r="C2507" i="8"/>
  <c r="C2503" i="8"/>
  <c r="C2499" i="8"/>
  <c r="C2495" i="8"/>
  <c r="C2491" i="8"/>
  <c r="C2487" i="8"/>
  <c r="C2483" i="8"/>
  <c r="C2479" i="8"/>
  <c r="C2475" i="8"/>
  <c r="C2471" i="8"/>
  <c r="C2467" i="8"/>
  <c r="C2463" i="8"/>
  <c r="C2459" i="8"/>
  <c r="C2455" i="8"/>
  <c r="C2451" i="8"/>
  <c r="C2447" i="8"/>
  <c r="C2443" i="8"/>
  <c r="C2439" i="8"/>
  <c r="C2435" i="8"/>
  <c r="C2431" i="8"/>
  <c r="C2427" i="8"/>
  <c r="C2423" i="8"/>
  <c r="C2419" i="8"/>
  <c r="C2415" i="8"/>
  <c r="C2411" i="8"/>
  <c r="C2407" i="8"/>
  <c r="C2403" i="8"/>
  <c r="C2399" i="8"/>
  <c r="C2395" i="8"/>
  <c r="C2391" i="8"/>
  <c r="C2387" i="8"/>
  <c r="C2383" i="8"/>
  <c r="C2379" i="8"/>
  <c r="C2375" i="8"/>
  <c r="C2371" i="8"/>
  <c r="C2367" i="8"/>
  <c r="C2363" i="8"/>
  <c r="C2359" i="8"/>
  <c r="C2355" i="8"/>
  <c r="C2351" i="8"/>
  <c r="C2347" i="8"/>
  <c r="C2343" i="8"/>
  <c r="C2339" i="8"/>
  <c r="C2335" i="8"/>
  <c r="C2331" i="8"/>
  <c r="C2327" i="8"/>
  <c r="C2323" i="8"/>
  <c r="C2319" i="8"/>
  <c r="C2315" i="8"/>
  <c r="C2311" i="8"/>
  <c r="C2307" i="8"/>
  <c r="C2303" i="8"/>
  <c r="C2299" i="8"/>
  <c r="C2295" i="8"/>
  <c r="C2291" i="8"/>
  <c r="C2287" i="8"/>
  <c r="C2283" i="8"/>
  <c r="C2279" i="8"/>
  <c r="C2275" i="8"/>
  <c r="C2271" i="8"/>
  <c r="C2267" i="8"/>
  <c r="C2686" i="8"/>
  <c r="C2682" i="8"/>
  <c r="C2678" i="8"/>
  <c r="C2674" i="8"/>
  <c r="C2670" i="8"/>
  <c r="C2666" i="8"/>
  <c r="C2662" i="8"/>
  <c r="C2658" i="8"/>
  <c r="C2654" i="8"/>
  <c r="C2650" i="8"/>
  <c r="C2646" i="8"/>
  <c r="C2642" i="8"/>
  <c r="C2638" i="8"/>
  <c r="C2634" i="8"/>
  <c r="C2630" i="8"/>
  <c r="C2626" i="8"/>
  <c r="C2622" i="8"/>
  <c r="C2618" i="8"/>
  <c r="C2614" i="8"/>
  <c r="C2610" i="8"/>
  <c r="C2606" i="8"/>
  <c r="C2602" i="8"/>
  <c r="C2598" i="8"/>
  <c r="C2594" i="8"/>
  <c r="C2590" i="8"/>
  <c r="C2586" i="8"/>
  <c r="C2582" i="8"/>
  <c r="C2578" i="8"/>
  <c r="C2574" i="8"/>
  <c r="C2570" i="8"/>
  <c r="C2566" i="8"/>
  <c r="C2562" i="8"/>
  <c r="C2558" i="8"/>
  <c r="C2554" i="8"/>
  <c r="C2550" i="8"/>
  <c r="C2546" i="8"/>
  <c r="C2542" i="8"/>
  <c r="C2538" i="8"/>
  <c r="C2534" i="8"/>
  <c r="C2530" i="8"/>
  <c r="C2526" i="8"/>
  <c r="C2522" i="8"/>
  <c r="C2518" i="8"/>
  <c r="C2514" i="8"/>
  <c r="C2510" i="8"/>
  <c r="C2506" i="8"/>
  <c r="C2502" i="8"/>
  <c r="C2498" i="8"/>
  <c r="C2494" i="8"/>
  <c r="C2490" i="8"/>
  <c r="C2486" i="8"/>
  <c r="C2482" i="8"/>
  <c r="C2478" i="8"/>
  <c r="C2474" i="8"/>
  <c r="C2470" i="8"/>
  <c r="C2466" i="8"/>
  <c r="C2462" i="8"/>
  <c r="C2458" i="8"/>
  <c r="C2454" i="8"/>
  <c r="C2450" i="8"/>
  <c r="C2446" i="8"/>
  <c r="C2442" i="8"/>
  <c r="C2438" i="8"/>
  <c r="C2434" i="8"/>
  <c r="C2430" i="8"/>
  <c r="C2426" i="8"/>
  <c r="C2422" i="8"/>
  <c r="C2418" i="8"/>
  <c r="C2414" i="8"/>
  <c r="C2410" i="8"/>
  <c r="C2406" i="8"/>
  <c r="C2402" i="8"/>
  <c r="C2398" i="8"/>
  <c r="C2394" i="8"/>
  <c r="C2390" i="8"/>
  <c r="C2386" i="8"/>
  <c r="C2382" i="8"/>
  <c r="C2378" i="8"/>
  <c r="C2374" i="8"/>
  <c r="C2370" i="8"/>
  <c r="C2366" i="8"/>
  <c r="C2362" i="8"/>
  <c r="C2358" i="8"/>
  <c r="C2354" i="8"/>
  <c r="C2350" i="8"/>
  <c r="C2346" i="8"/>
  <c r="C2342" i="8"/>
  <c r="C2338" i="8"/>
  <c r="C2334" i="8"/>
  <c r="C2330" i="8"/>
  <c r="C2326" i="8"/>
  <c r="C2322" i="8"/>
  <c r="C2318" i="8"/>
  <c r="C2314" i="8"/>
  <c r="C2310" i="8"/>
  <c r="C2306" i="8"/>
  <c r="C2302" i="8"/>
  <c r="C2298" i="8"/>
  <c r="C2294" i="8"/>
  <c r="C2290" i="8"/>
  <c r="C2286" i="8"/>
  <c r="C2282" i="8"/>
  <c r="C2278" i="8"/>
  <c r="C2274" i="8"/>
  <c r="C2270" i="8"/>
  <c r="C2266" i="8"/>
  <c r="C2262" i="8"/>
  <c r="C2258" i="8"/>
  <c r="C2254" i="8"/>
  <c r="C2250" i="8"/>
  <c r="C2246" i="8"/>
  <c r="C2242" i="8"/>
  <c r="C2238" i="8"/>
  <c r="C2234" i="8"/>
  <c r="C2230" i="8"/>
  <c r="C2226" i="8"/>
  <c r="C2222" i="8"/>
  <c r="C2218" i="8"/>
  <c r="C2214" i="8"/>
  <c r="C2210" i="8"/>
  <c r="C2206" i="8"/>
  <c r="C2202" i="8"/>
  <c r="C2198" i="8"/>
  <c r="C2194" i="8"/>
  <c r="C2693" i="8"/>
  <c r="C2689" i="8"/>
  <c r="C2685" i="8"/>
  <c r="C2681" i="8"/>
  <c r="C2677" i="8"/>
  <c r="C2673" i="8"/>
  <c r="C2669" i="8"/>
  <c r="C2665" i="8"/>
  <c r="C2661" i="8"/>
  <c r="C2657" i="8"/>
  <c r="C2653" i="8"/>
  <c r="C2649" i="8"/>
  <c r="C2645" i="8"/>
  <c r="C2641" i="8"/>
  <c r="C2637" i="8"/>
  <c r="C2633" i="8"/>
  <c r="C2629" i="8"/>
  <c r="C2625" i="8"/>
  <c r="C2621" i="8"/>
  <c r="C2617" i="8"/>
  <c r="C2613" i="8"/>
  <c r="C2609" i="8"/>
  <c r="C2605" i="8"/>
  <c r="C2601" i="8"/>
  <c r="C2597" i="8"/>
  <c r="C2593" i="8"/>
  <c r="C2589" i="8"/>
  <c r="C2585" i="8"/>
  <c r="C2581" i="8"/>
  <c r="C2577" i="8"/>
  <c r="C2573" i="8"/>
  <c r="C2569" i="8"/>
  <c r="C2565" i="8"/>
  <c r="C2561" i="8"/>
  <c r="C2557" i="8"/>
  <c r="C2553" i="8"/>
  <c r="C2549" i="8"/>
  <c r="C2545" i="8"/>
  <c r="C2541" i="8"/>
  <c r="C2537" i="8"/>
  <c r="C2533" i="8"/>
  <c r="C2529" i="8"/>
  <c r="C2525" i="8"/>
  <c r="C2521" i="8"/>
  <c r="C2517" i="8"/>
  <c r="C2513" i="8"/>
  <c r="C2509" i="8"/>
  <c r="C2505" i="8"/>
  <c r="C2501" i="8"/>
  <c r="C2497" i="8"/>
  <c r="C2493" i="8"/>
  <c r="C2489" i="8"/>
  <c r="C2485" i="8"/>
  <c r="C2481" i="8"/>
  <c r="C2477" i="8"/>
  <c r="C2473" i="8"/>
  <c r="C2469" i="8"/>
  <c r="C2465" i="8"/>
  <c r="C2461" i="8"/>
  <c r="C2457" i="8"/>
  <c r="C2453" i="8"/>
  <c r="C2449" i="8"/>
  <c r="C2445" i="8"/>
  <c r="C2441" i="8"/>
  <c r="C2437" i="8"/>
  <c r="C2433" i="8"/>
  <c r="C2429" i="8"/>
  <c r="C2425" i="8"/>
  <c r="C2421" i="8"/>
  <c r="C2417" i="8"/>
  <c r="C2413" i="8"/>
  <c r="C2409" i="8"/>
  <c r="C2405" i="8"/>
  <c r="C2401" i="8"/>
  <c r="C2397" i="8"/>
  <c r="C2393" i="8"/>
  <c r="C2389" i="8"/>
  <c r="C2385" i="8"/>
  <c r="C2381" i="8"/>
  <c r="C2377" i="8"/>
  <c r="C2373" i="8"/>
  <c r="C2369" i="8"/>
  <c r="C2365" i="8"/>
  <c r="C2361" i="8"/>
  <c r="C2357" i="8"/>
  <c r="C2353" i="8"/>
  <c r="C2349" i="8"/>
  <c r="C2345" i="8"/>
  <c r="C2341" i="8"/>
  <c r="C2337" i="8"/>
  <c r="C2704" i="8"/>
  <c r="C2700" i="8"/>
  <c r="C2696" i="8"/>
  <c r="C2692" i="8"/>
  <c r="C2688" i="8"/>
  <c r="C2684" i="8"/>
  <c r="C2680" i="8"/>
  <c r="C2676" i="8"/>
  <c r="C2672" i="8"/>
  <c r="C2668" i="8"/>
  <c r="C2664" i="8"/>
  <c r="C2660" i="8"/>
  <c r="C2656" i="8"/>
  <c r="C2652" i="8"/>
  <c r="C2648" i="8"/>
  <c r="C2644" i="8"/>
  <c r="C2640" i="8"/>
  <c r="C2636" i="8"/>
  <c r="C2632" i="8"/>
  <c r="C2628" i="8"/>
  <c r="C2624" i="8"/>
  <c r="C2620" i="8"/>
  <c r="C2616" i="8"/>
  <c r="C2612" i="8"/>
  <c r="C2608" i="8"/>
  <c r="C2604" i="8"/>
  <c r="C2600" i="8"/>
  <c r="C2596" i="8"/>
  <c r="C2592" i="8"/>
  <c r="C2588" i="8"/>
  <c r="C2584" i="8"/>
  <c r="C2580" i="8"/>
  <c r="C2576" i="8"/>
  <c r="C2572" i="8"/>
  <c r="C2568" i="8"/>
  <c r="C2564" i="8"/>
  <c r="C2560" i="8"/>
  <c r="C2556" i="8"/>
  <c r="C2552" i="8"/>
  <c r="C2548" i="8"/>
  <c r="C2544" i="8"/>
  <c r="C2540" i="8"/>
  <c r="C2536" i="8"/>
  <c r="C2532" i="8"/>
  <c r="C2528" i="8"/>
  <c r="C2524" i="8"/>
  <c r="C2520" i="8"/>
  <c r="C2516" i="8"/>
  <c r="C2512" i="8"/>
  <c r="C2508" i="8"/>
  <c r="C2504" i="8"/>
  <c r="C2500" i="8"/>
  <c r="C2496" i="8"/>
  <c r="C2492" i="8"/>
  <c r="C2488" i="8"/>
  <c r="C2484" i="8"/>
  <c r="C2480" i="8"/>
  <c r="C2476" i="8"/>
  <c r="C2472" i="8"/>
  <c r="C2468" i="8"/>
  <c r="C2464" i="8"/>
  <c r="C2460" i="8"/>
  <c r="C2456" i="8"/>
  <c r="C2452" i="8"/>
  <c r="C2448" i="8"/>
  <c r="C2444" i="8"/>
  <c r="C2440" i="8"/>
  <c r="C2436" i="8"/>
  <c r="C2432" i="8"/>
  <c r="C2428" i="8"/>
  <c r="C2424" i="8"/>
  <c r="C2420" i="8"/>
  <c r="C2416" i="8"/>
  <c r="C2412" i="8"/>
  <c r="C2408" i="8"/>
  <c r="C2404" i="8"/>
  <c r="C2400" i="8"/>
  <c r="C2396" i="8"/>
  <c r="C2392" i="8"/>
  <c r="C2388" i="8"/>
  <c r="C2384" i="8"/>
  <c r="C2380" i="8"/>
  <c r="C2376" i="8"/>
  <c r="C2372" i="8"/>
  <c r="C2368" i="8"/>
  <c r="C2364" i="8"/>
  <c r="C2360" i="8"/>
  <c r="C2356" i="8"/>
  <c r="C2352" i="8"/>
  <c r="C2348" i="8"/>
  <c r="C2344" i="8"/>
  <c r="C2340" i="8"/>
  <c r="C2336" i="8"/>
  <c r="C2332" i="8"/>
  <c r="C2328" i="8"/>
  <c r="C2324" i="8"/>
  <c r="C2320" i="8"/>
  <c r="C2316" i="8"/>
  <c r="C2312" i="8"/>
  <c r="C2308" i="8"/>
  <c r="C2304" i="8"/>
  <c r="C2300" i="8"/>
  <c r="C2296" i="8"/>
  <c r="C2292" i="8"/>
  <c r="C2288" i="8"/>
  <c r="C2284" i="8"/>
  <c r="C2280" i="8"/>
  <c r="C2276" i="8"/>
  <c r="C2272" i="8"/>
  <c r="C2268" i="8"/>
  <c r="C2264" i="8"/>
  <c r="C2260" i="8"/>
  <c r="C2256" i="8"/>
  <c r="C2252" i="8"/>
  <c r="C2248" i="8"/>
  <c r="C2244" i="8"/>
  <c r="C2240" i="8"/>
  <c r="C2236" i="8"/>
  <c r="C2232" i="8"/>
  <c r="C2228" i="8"/>
  <c r="C2224" i="8"/>
  <c r="C2220" i="8"/>
  <c r="C2216" i="8"/>
  <c r="C2212" i="8"/>
  <c r="C2208" i="8"/>
  <c r="C2204" i="8"/>
  <c r="C2200" i="8"/>
  <c r="C2196" i="8"/>
  <c r="C2192" i="8"/>
  <c r="C2188" i="8"/>
  <c r="C2184" i="8"/>
  <c r="C2180" i="8"/>
  <c r="C2176" i="8"/>
  <c r="C2172" i="8"/>
  <c r="C2168" i="8"/>
  <c r="C2164" i="8"/>
  <c r="C2160" i="8"/>
  <c r="C2156" i="8"/>
  <c r="C2152" i="8"/>
  <c r="C2148" i="8"/>
  <c r="C2144" i="8"/>
  <c r="C2140" i="8"/>
  <c r="C2136" i="8"/>
  <c r="C2132" i="8"/>
  <c r="C2128" i="8"/>
  <c r="C2124" i="8"/>
  <c r="C2120" i="8"/>
  <c r="C2116" i="8"/>
  <c r="C2112" i="8"/>
  <c r="C2108" i="8"/>
  <c r="C2104" i="8"/>
  <c r="C2100" i="8"/>
  <c r="C2096" i="8"/>
  <c r="C2092" i="8"/>
  <c r="C2088" i="8"/>
  <c r="C2084" i="8"/>
  <c r="C2080" i="8"/>
  <c r="C2076" i="8"/>
  <c r="C2072" i="8"/>
  <c r="C2068" i="8"/>
  <c r="C2064" i="8"/>
  <c r="C2060" i="8"/>
  <c r="C2056" i="8"/>
  <c r="C2052" i="8"/>
  <c r="C2048" i="8"/>
  <c r="C2044" i="8"/>
  <c r="C2040" i="8"/>
  <c r="C2036" i="8"/>
  <c r="C2032" i="8"/>
  <c r="C2028" i="8"/>
  <c r="C2024" i="8"/>
  <c r="C2020" i="8"/>
  <c r="C2263" i="8"/>
  <c r="C2259" i="8"/>
  <c r="C2255" i="8"/>
  <c r="C2251" i="8"/>
  <c r="C2247" i="8"/>
  <c r="C2243" i="8"/>
  <c r="C2239" i="8"/>
  <c r="C2235" i="8"/>
  <c r="C2231" i="8"/>
  <c r="C2227" i="8"/>
  <c r="C2223" i="8"/>
  <c r="C2219" i="8"/>
  <c r="C2215" i="8"/>
  <c r="C2211" i="8"/>
  <c r="C2207" i="8"/>
  <c r="C2203" i="8"/>
  <c r="C2199" i="8"/>
  <c r="C2195" i="8"/>
  <c r="C2191" i="8"/>
  <c r="C2187" i="8"/>
  <c r="C2183" i="8"/>
  <c r="C2179" i="8"/>
  <c r="C2175" i="8"/>
  <c r="C2171" i="8"/>
  <c r="C2167" i="8"/>
  <c r="C2163" i="8"/>
  <c r="C2159" i="8"/>
  <c r="C2155" i="8"/>
  <c r="C2151" i="8"/>
  <c r="C2147" i="8"/>
  <c r="C2143" i="8"/>
  <c r="C2139" i="8"/>
  <c r="C2135" i="8"/>
  <c r="C2131" i="8"/>
  <c r="C2127" i="8"/>
  <c r="C2123" i="8"/>
  <c r="C2119" i="8"/>
  <c r="C2115" i="8"/>
  <c r="C2111" i="8"/>
  <c r="C2107" i="8"/>
  <c r="C2103" i="8"/>
  <c r="C2099" i="8"/>
  <c r="C2095" i="8"/>
  <c r="C2091" i="8"/>
  <c r="C2087" i="8"/>
  <c r="C2083" i="8"/>
  <c r="C2079" i="8"/>
  <c r="C2075" i="8"/>
  <c r="C2071" i="8"/>
  <c r="C2067" i="8"/>
  <c r="C2063" i="8"/>
  <c r="C2059" i="8"/>
  <c r="C2055" i="8"/>
  <c r="C2051" i="8"/>
  <c r="C2047" i="8"/>
  <c r="C2043" i="8"/>
  <c r="C2039" i="8"/>
  <c r="C2035" i="8"/>
  <c r="C2031" i="8"/>
  <c r="C2027" i="8"/>
  <c r="C2023" i="8"/>
  <c r="C2019" i="8"/>
  <c r="C2015" i="8"/>
  <c r="C2011" i="8"/>
  <c r="C2007" i="8"/>
  <c r="C2003" i="8"/>
  <c r="C1999" i="8"/>
  <c r="C1995" i="8"/>
  <c r="C1991" i="8"/>
  <c r="C1987" i="8"/>
  <c r="C1983" i="8"/>
  <c r="C1979" i="8"/>
  <c r="C1975" i="8"/>
  <c r="C1971" i="8"/>
  <c r="C1967" i="8"/>
  <c r="C1963" i="8"/>
  <c r="C1959" i="8"/>
  <c r="C1955" i="8"/>
  <c r="C1951" i="8"/>
  <c r="C1947" i="8"/>
  <c r="C1943" i="8"/>
  <c r="C1939" i="8"/>
  <c r="C1935" i="8"/>
  <c r="C1931" i="8"/>
  <c r="C1927" i="8"/>
  <c r="C1923" i="8"/>
  <c r="C1919" i="8"/>
  <c r="C1915" i="8"/>
  <c r="C1911" i="8"/>
  <c r="C1907" i="8"/>
  <c r="C1903" i="8"/>
  <c r="C1899" i="8"/>
  <c r="C1895" i="8"/>
  <c r="C1891" i="8"/>
  <c r="C1887" i="8"/>
  <c r="C1883" i="8"/>
  <c r="C1879" i="8"/>
  <c r="C1875" i="8"/>
  <c r="C1871" i="8"/>
  <c r="C1867" i="8"/>
  <c r="C1863" i="8"/>
  <c r="C1859" i="8"/>
  <c r="C1855" i="8"/>
  <c r="C1851" i="8"/>
  <c r="C1847" i="8"/>
  <c r="C1843" i="8"/>
  <c r="C1839" i="8"/>
  <c r="C1835" i="8"/>
  <c r="C1831" i="8"/>
  <c r="C1827" i="8"/>
  <c r="C1823" i="8"/>
  <c r="C1819" i="8"/>
  <c r="C1815" i="8"/>
  <c r="C1811" i="8"/>
  <c r="C1807" i="8"/>
  <c r="C1803" i="8"/>
  <c r="C1799" i="8"/>
  <c r="C1795" i="8"/>
  <c r="C1791" i="8"/>
  <c r="C1787" i="8"/>
  <c r="C1783" i="8"/>
  <c r="C1779" i="8"/>
  <c r="C1775" i="8"/>
  <c r="C1771" i="8"/>
  <c r="C1767" i="8"/>
  <c r="C1763" i="8"/>
  <c r="C1759" i="8"/>
  <c r="C1755" i="8"/>
  <c r="C1751" i="8"/>
  <c r="C1747" i="8"/>
  <c r="C1743" i="8"/>
  <c r="C1739" i="8"/>
  <c r="C1735" i="8"/>
  <c r="C1731" i="8"/>
  <c r="C1727" i="8"/>
  <c r="C1723" i="8"/>
  <c r="C1719" i="8"/>
  <c r="C1715" i="8"/>
  <c r="C1711" i="8"/>
  <c r="C1707" i="8"/>
  <c r="C1703" i="8"/>
  <c r="C1699" i="8"/>
  <c r="C1695" i="8"/>
  <c r="C1691" i="8"/>
  <c r="C1687" i="8"/>
  <c r="C1683" i="8"/>
  <c r="C1679" i="8"/>
  <c r="C1675" i="8"/>
  <c r="C1671" i="8"/>
  <c r="C1667" i="8"/>
  <c r="C1663" i="8"/>
  <c r="C1659" i="8"/>
  <c r="C1655" i="8"/>
  <c r="C1651" i="8"/>
  <c r="C1647" i="8"/>
  <c r="C1643" i="8"/>
  <c r="C1639" i="8"/>
  <c r="C1635" i="8"/>
  <c r="C1631" i="8"/>
  <c r="C1627" i="8"/>
  <c r="C2190" i="8"/>
  <c r="C2186" i="8"/>
  <c r="C2182" i="8"/>
  <c r="C2178" i="8"/>
  <c r="C2174" i="8"/>
  <c r="C2170" i="8"/>
  <c r="C2166" i="8"/>
  <c r="C2162" i="8"/>
  <c r="C2158" i="8"/>
  <c r="C2154" i="8"/>
  <c r="C2150" i="8"/>
  <c r="C2146" i="8"/>
  <c r="C2142" i="8"/>
  <c r="C2138" i="8"/>
  <c r="C2134" i="8"/>
  <c r="C2130" i="8"/>
  <c r="C2126" i="8"/>
  <c r="C2122" i="8"/>
  <c r="C2118" i="8"/>
  <c r="C2114" i="8"/>
  <c r="C2110" i="8"/>
  <c r="C2106" i="8"/>
  <c r="C2102" i="8"/>
  <c r="C2098" i="8"/>
  <c r="C2094" i="8"/>
  <c r="C2090" i="8"/>
  <c r="C2086" i="8"/>
  <c r="C2082" i="8"/>
  <c r="C2078" i="8"/>
  <c r="C2074" i="8"/>
  <c r="C2070" i="8"/>
  <c r="C2066" i="8"/>
  <c r="C2062" i="8"/>
  <c r="C2058" i="8"/>
  <c r="C2054" i="8"/>
  <c r="C2050" i="8"/>
  <c r="C2046" i="8"/>
  <c r="C2042" i="8"/>
  <c r="C2038" i="8"/>
  <c r="C2034" i="8"/>
  <c r="C2030" i="8"/>
  <c r="C2026" i="8"/>
  <c r="C2022" i="8"/>
  <c r="C2018" i="8"/>
  <c r="C2014" i="8"/>
  <c r="C2010" i="8"/>
  <c r="C2006" i="8"/>
  <c r="C2002" i="8"/>
  <c r="C1998" i="8"/>
  <c r="C1994" i="8"/>
  <c r="C1990" i="8"/>
  <c r="C1986" i="8"/>
  <c r="C1982" i="8"/>
  <c r="C1978" i="8"/>
  <c r="C1974" i="8"/>
  <c r="C1970" i="8"/>
  <c r="C1966" i="8"/>
  <c r="C1962" i="8"/>
  <c r="C1958" i="8"/>
  <c r="C1954" i="8"/>
  <c r="C1950" i="8"/>
  <c r="C1946" i="8"/>
  <c r="C1942" i="8"/>
  <c r="C1938" i="8"/>
  <c r="C1934" i="8"/>
  <c r="C1930" i="8"/>
  <c r="C1926" i="8"/>
  <c r="C1922" i="8"/>
  <c r="C1918" i="8"/>
  <c r="C1914" i="8"/>
  <c r="C1910" i="8"/>
  <c r="C1906" i="8"/>
  <c r="C1902" i="8"/>
  <c r="C1898" i="8"/>
  <c r="C1894" i="8"/>
  <c r="C1890" i="8"/>
  <c r="C1886" i="8"/>
  <c r="C1882" i="8"/>
  <c r="C1878" i="8"/>
  <c r="C1874" i="8"/>
  <c r="C1870" i="8"/>
  <c r="C1866" i="8"/>
  <c r="C1862" i="8"/>
  <c r="C1858" i="8"/>
  <c r="C1854" i="8"/>
  <c r="C1850" i="8"/>
  <c r="C1846" i="8"/>
  <c r="C1842" i="8"/>
  <c r="C1838" i="8"/>
  <c r="C1834" i="8"/>
  <c r="C1830" i="8"/>
  <c r="C1826" i="8"/>
  <c r="C1822" i="8"/>
  <c r="C1818" i="8"/>
  <c r="C1814" i="8"/>
  <c r="C1810" i="8"/>
  <c r="C1806" i="8"/>
  <c r="C1802" i="8"/>
  <c r="C1798" i="8"/>
  <c r="C1794" i="8"/>
  <c r="C1790" i="8"/>
  <c r="C1786" i="8"/>
  <c r="C1782" i="8"/>
  <c r="C1778" i="8"/>
  <c r="C1774" i="8"/>
  <c r="C1770" i="8"/>
  <c r="C1766" i="8"/>
  <c r="C1762" i="8"/>
  <c r="C1758" i="8"/>
  <c r="C1754" i="8"/>
  <c r="C1750" i="8"/>
  <c r="C1746" i="8"/>
  <c r="C1742" i="8"/>
  <c r="C1738" i="8"/>
  <c r="C1734" i="8"/>
  <c r="C1730" i="8"/>
  <c r="C1726" i="8"/>
  <c r="C1722" i="8"/>
  <c r="C1718" i="8"/>
  <c r="C1714" i="8"/>
  <c r="C1710" i="8"/>
  <c r="C1706" i="8"/>
  <c r="C1702" i="8"/>
  <c r="C1698" i="8"/>
  <c r="C1694" i="8"/>
  <c r="C1690" i="8"/>
  <c r="C1686" i="8"/>
  <c r="C1682" i="8"/>
  <c r="C1678" i="8"/>
  <c r="C1674" i="8"/>
  <c r="C1670" i="8"/>
  <c r="C1666" i="8"/>
  <c r="C1662" i="8"/>
  <c r="C1658" i="8"/>
  <c r="C1654" i="8"/>
  <c r="C1650" i="8"/>
  <c r="C1646" i="8"/>
  <c r="C1642" i="8"/>
  <c r="C1638" i="8"/>
  <c r="C1634" i="8"/>
  <c r="C1630" i="8"/>
  <c r="C1626" i="8"/>
  <c r="C1622" i="8"/>
  <c r="C1618" i="8"/>
  <c r="C1614" i="8"/>
  <c r="C1610" i="8"/>
  <c r="C1606" i="8"/>
  <c r="C1602" i="8"/>
  <c r="C1598" i="8"/>
  <c r="C1594" i="8"/>
  <c r="C1590" i="8"/>
  <c r="C1586" i="8"/>
  <c r="C1582" i="8"/>
  <c r="C1578" i="8"/>
  <c r="C1574" i="8"/>
  <c r="C1570" i="8"/>
  <c r="C1566" i="8"/>
  <c r="C1562" i="8"/>
  <c r="C1558" i="8"/>
  <c r="C1554" i="8"/>
  <c r="C1550" i="8"/>
  <c r="C1546" i="8"/>
  <c r="C1542" i="8"/>
  <c r="C1538" i="8"/>
  <c r="C1534" i="8"/>
  <c r="C1530" i="8"/>
  <c r="C1526" i="8"/>
  <c r="C1522" i="8"/>
  <c r="C1518" i="8"/>
  <c r="C1514" i="8"/>
  <c r="C2333" i="8"/>
  <c r="C2329" i="8"/>
  <c r="C2325" i="8"/>
  <c r="C2321" i="8"/>
  <c r="C2317" i="8"/>
  <c r="C2313" i="8"/>
  <c r="C2309" i="8"/>
  <c r="C2305" i="8"/>
  <c r="C2301" i="8"/>
  <c r="C2297" i="8"/>
  <c r="C2293" i="8"/>
  <c r="C2289" i="8"/>
  <c r="C2285" i="8"/>
  <c r="C2281" i="8"/>
  <c r="C2277" i="8"/>
  <c r="C2273" i="8"/>
  <c r="C2269" i="8"/>
  <c r="C2265" i="8"/>
  <c r="C2261" i="8"/>
  <c r="C2257" i="8"/>
  <c r="C2253" i="8"/>
  <c r="C2249" i="8"/>
  <c r="C2245" i="8"/>
  <c r="C2241" i="8"/>
  <c r="C2237" i="8"/>
  <c r="C2233" i="8"/>
  <c r="C2229" i="8"/>
  <c r="C2225" i="8"/>
  <c r="C2221" i="8"/>
  <c r="C2217" i="8"/>
  <c r="C2213" i="8"/>
  <c r="C2209" i="8"/>
  <c r="C2205" i="8"/>
  <c r="C2201" i="8"/>
  <c r="C2197" i="8"/>
  <c r="C2193" i="8"/>
  <c r="C2189" i="8"/>
  <c r="C2185" i="8"/>
  <c r="C2181" i="8"/>
  <c r="C2177" i="8"/>
  <c r="C2173" i="8"/>
  <c r="C2169" i="8"/>
  <c r="C2165" i="8"/>
  <c r="C2161" i="8"/>
  <c r="C2157" i="8"/>
  <c r="C2153" i="8"/>
  <c r="C2149" i="8"/>
  <c r="C2145" i="8"/>
  <c r="C2141" i="8"/>
  <c r="C2137" i="8"/>
  <c r="C2133" i="8"/>
  <c r="C2129" i="8"/>
  <c r="C2125" i="8"/>
  <c r="C2121" i="8"/>
  <c r="C2117" i="8"/>
  <c r="C2113" i="8"/>
  <c r="C2109" i="8"/>
  <c r="C2105" i="8"/>
  <c r="C2101" i="8"/>
  <c r="C2097" i="8"/>
  <c r="C2093" i="8"/>
  <c r="C2089" i="8"/>
  <c r="C2085" i="8"/>
  <c r="C2081" i="8"/>
  <c r="C2077" i="8"/>
  <c r="C2073" i="8"/>
  <c r="C2069" i="8"/>
  <c r="C2065" i="8"/>
  <c r="C2061" i="8"/>
  <c r="C2057" i="8"/>
  <c r="C2053" i="8"/>
  <c r="C2049" i="8"/>
  <c r="C2045" i="8"/>
  <c r="C2041" i="8"/>
  <c r="C2037" i="8"/>
  <c r="C2033" i="8"/>
  <c r="C2029" i="8"/>
  <c r="C2025" i="8"/>
  <c r="C2021" i="8"/>
  <c r="C2017" i="8"/>
  <c r="C2013" i="8"/>
  <c r="C2009" i="8"/>
  <c r="C2005" i="8"/>
  <c r="C2001" i="8"/>
  <c r="C1997" i="8"/>
  <c r="C1993" i="8"/>
  <c r="C1989" i="8"/>
  <c r="C1985" i="8"/>
  <c r="C1981" i="8"/>
  <c r="C1977" i="8"/>
  <c r="C1973" i="8"/>
  <c r="C1969" i="8"/>
  <c r="C1965" i="8"/>
  <c r="C1961" i="8"/>
  <c r="C1957" i="8"/>
  <c r="C1953" i="8"/>
  <c r="C1949" i="8"/>
  <c r="C1945" i="8"/>
  <c r="C1941" i="8"/>
  <c r="C1937" i="8"/>
  <c r="C1933" i="8"/>
  <c r="C1929" i="8"/>
  <c r="C1925" i="8"/>
  <c r="C1921" i="8"/>
  <c r="C1917" i="8"/>
  <c r="C1913" i="8"/>
  <c r="C1909" i="8"/>
  <c r="C1905" i="8"/>
  <c r="C1901" i="8"/>
  <c r="C1897" i="8"/>
  <c r="C1893" i="8"/>
  <c r="C1889" i="8"/>
  <c r="C1885" i="8"/>
  <c r="C1881" i="8"/>
  <c r="C1877" i="8"/>
  <c r="C1873" i="8"/>
  <c r="C1869" i="8"/>
  <c r="C1865" i="8"/>
  <c r="C1861" i="8"/>
  <c r="C1857" i="8"/>
  <c r="C1853" i="8"/>
  <c r="C1849" i="8"/>
  <c r="C1845" i="8"/>
  <c r="C1841" i="8"/>
  <c r="C1837" i="8"/>
  <c r="C1833" i="8"/>
  <c r="C1829" i="8"/>
  <c r="C1825" i="8"/>
  <c r="C1821" i="8"/>
  <c r="C1817" i="8"/>
  <c r="C1813" i="8"/>
  <c r="C1809" i="8"/>
  <c r="C1805" i="8"/>
  <c r="C1801" i="8"/>
  <c r="C1797" i="8"/>
  <c r="C1793" i="8"/>
  <c r="C1789" i="8"/>
  <c r="C1785" i="8"/>
  <c r="C1781" i="8"/>
  <c r="C1777" i="8"/>
  <c r="C1773" i="8"/>
  <c r="C1769" i="8"/>
  <c r="C1765" i="8"/>
  <c r="C1761" i="8"/>
  <c r="C1757" i="8"/>
  <c r="C1753" i="8"/>
  <c r="C1749" i="8"/>
  <c r="C1745" i="8"/>
  <c r="C1741" i="8"/>
  <c r="C1737" i="8"/>
  <c r="C1733" i="8"/>
  <c r="C1729" i="8"/>
  <c r="C1725" i="8"/>
  <c r="C1721" i="8"/>
  <c r="C1717" i="8"/>
  <c r="C1713" i="8"/>
  <c r="C1709" i="8"/>
  <c r="C2016" i="8"/>
  <c r="C2012" i="8"/>
  <c r="C2008" i="8"/>
  <c r="C2004" i="8"/>
  <c r="C2000" i="8"/>
  <c r="C1996" i="8"/>
  <c r="C1992" i="8"/>
  <c r="C1988" i="8"/>
  <c r="C1984" i="8"/>
  <c r="C1980" i="8"/>
  <c r="C1976" i="8"/>
  <c r="C1972" i="8"/>
  <c r="C1968" i="8"/>
  <c r="C1964" i="8"/>
  <c r="C1960" i="8"/>
  <c r="C1956" i="8"/>
  <c r="C1952" i="8"/>
  <c r="C1948" i="8"/>
  <c r="C1944" i="8"/>
  <c r="C1940" i="8"/>
  <c r="C1936" i="8"/>
  <c r="C1932" i="8"/>
  <c r="C1928" i="8"/>
  <c r="C1924" i="8"/>
  <c r="C1920" i="8"/>
  <c r="C1916" i="8"/>
  <c r="C1912" i="8"/>
  <c r="C1908" i="8"/>
  <c r="C1904" i="8"/>
  <c r="C1900" i="8"/>
  <c r="C1896" i="8"/>
  <c r="C1892" i="8"/>
  <c r="C1888" i="8"/>
  <c r="C1884" i="8"/>
  <c r="C1880" i="8"/>
  <c r="C1876" i="8"/>
  <c r="C1872" i="8"/>
  <c r="C1868" i="8"/>
  <c r="C1864" i="8"/>
  <c r="C1860" i="8"/>
  <c r="C1856" i="8"/>
  <c r="C1852" i="8"/>
  <c r="C1848" i="8"/>
  <c r="C1844" i="8"/>
  <c r="C1840" i="8"/>
  <c r="C1836" i="8"/>
  <c r="C1832" i="8"/>
  <c r="C1828" i="8"/>
  <c r="C1824" i="8"/>
  <c r="C1820" i="8"/>
  <c r="C1816" i="8"/>
  <c r="C1812" i="8"/>
  <c r="C1808" i="8"/>
  <c r="C1804" i="8"/>
  <c r="C1800" i="8"/>
  <c r="C1796" i="8"/>
  <c r="C1792" i="8"/>
  <c r="C1788" i="8"/>
  <c r="C1784" i="8"/>
  <c r="C1780" i="8"/>
  <c r="C1776" i="8"/>
  <c r="C1772" i="8"/>
  <c r="C1768" i="8"/>
  <c r="C1764" i="8"/>
  <c r="C1760" i="8"/>
  <c r="C1756" i="8"/>
  <c r="C1752" i="8"/>
  <c r="C1748" i="8"/>
  <c r="C1744" i="8"/>
  <c r="C1740" i="8"/>
  <c r="C1736" i="8"/>
  <c r="C1732" i="8"/>
  <c r="C1728" i="8"/>
  <c r="C1724" i="8"/>
  <c r="C1720" i="8"/>
  <c r="C1716" i="8"/>
  <c r="C1712" i="8"/>
  <c r="C1708" i="8"/>
  <c r="C1704" i="8"/>
  <c r="C1700" i="8"/>
  <c r="C1696" i="8"/>
  <c r="C1692" i="8"/>
  <c r="C1688" i="8"/>
  <c r="C1684" i="8"/>
  <c r="C1680" i="8"/>
  <c r="C1676" i="8"/>
  <c r="C1672" i="8"/>
  <c r="C1668" i="8"/>
  <c r="C1664" i="8"/>
  <c r="C1660" i="8"/>
  <c r="C1656" i="8"/>
  <c r="C1652" i="8"/>
  <c r="C1648" i="8"/>
  <c r="C1644" i="8"/>
  <c r="C1640" i="8"/>
  <c r="C1636" i="8"/>
  <c r="C1632" i="8"/>
  <c r="C1628" i="8"/>
  <c r="C1624" i="8"/>
  <c r="C1620" i="8"/>
  <c r="C1616" i="8"/>
  <c r="C1612" i="8"/>
  <c r="C1608" i="8"/>
  <c r="C1604" i="8"/>
  <c r="C1600" i="8"/>
  <c r="C1596" i="8"/>
  <c r="C1592" i="8"/>
  <c r="C1588" i="8"/>
  <c r="C1584" i="8"/>
  <c r="C1580" i="8"/>
  <c r="C1576" i="8"/>
  <c r="C1572" i="8"/>
  <c r="C1568" i="8"/>
  <c r="C1564" i="8"/>
  <c r="C1560" i="8"/>
  <c r="C1556" i="8"/>
  <c r="C1552" i="8"/>
  <c r="C1548" i="8"/>
  <c r="C1544" i="8"/>
  <c r="C1540" i="8"/>
  <c r="C1536" i="8"/>
  <c r="C1532" i="8"/>
  <c r="C1528" i="8"/>
  <c r="C1524" i="8"/>
  <c r="C1520" i="8"/>
  <c r="C1516" i="8"/>
  <c r="C1512" i="8"/>
  <c r="C1508" i="8"/>
  <c r="C1504" i="8"/>
  <c r="C1500" i="8"/>
  <c r="C1496" i="8"/>
  <c r="C1492" i="8"/>
  <c r="C1488" i="8"/>
  <c r="C1484" i="8"/>
  <c r="C1480" i="8"/>
  <c r="C1476" i="8"/>
  <c r="C1472" i="8"/>
  <c r="C1468" i="8"/>
  <c r="C1464" i="8"/>
  <c r="C1460" i="8"/>
  <c r="C1456" i="8"/>
  <c r="C1452" i="8"/>
  <c r="C1448" i="8"/>
  <c r="C1444" i="8"/>
  <c r="C1440" i="8"/>
  <c r="C1436" i="8"/>
  <c r="C1432" i="8"/>
  <c r="C1428" i="8"/>
  <c r="C1424" i="8"/>
  <c r="C1420" i="8"/>
  <c r="C1416" i="8"/>
  <c r="C1412" i="8"/>
  <c r="C1408" i="8"/>
  <c r="C1404" i="8"/>
  <c r="C1400" i="8"/>
  <c r="C1396" i="8"/>
  <c r="C1392" i="8"/>
  <c r="C1388" i="8"/>
  <c r="C1384" i="8"/>
  <c r="C1380" i="8"/>
  <c r="C1376" i="8"/>
  <c r="C1372" i="8"/>
  <c r="C1368" i="8"/>
  <c r="C1364" i="8"/>
  <c r="C1360" i="8"/>
  <c r="C1356" i="8"/>
  <c r="C1352" i="8"/>
  <c r="C1348" i="8"/>
  <c r="C1344" i="8"/>
  <c r="C1340" i="8"/>
  <c r="C1336" i="8"/>
  <c r="C1332" i="8"/>
  <c r="C1623" i="8"/>
  <c r="C1619" i="8"/>
  <c r="C1615" i="8"/>
  <c r="C1611" i="8"/>
  <c r="C1607" i="8"/>
  <c r="C1603" i="8"/>
  <c r="C1599" i="8"/>
  <c r="C1595" i="8"/>
  <c r="C1591" i="8"/>
  <c r="C1587" i="8"/>
  <c r="C1583" i="8"/>
  <c r="C1579" i="8"/>
  <c r="C1575" i="8"/>
  <c r="C1571" i="8"/>
  <c r="C1567" i="8"/>
  <c r="C1563" i="8"/>
  <c r="C1559" i="8"/>
  <c r="C1555" i="8"/>
  <c r="C1551" i="8"/>
  <c r="C1547" i="8"/>
  <c r="C1543" i="8"/>
  <c r="C1539" i="8"/>
  <c r="C1535" i="8"/>
  <c r="C1531" i="8"/>
  <c r="C1527" i="8"/>
  <c r="C1523" i="8"/>
  <c r="C1519" i="8"/>
  <c r="C1515" i="8"/>
  <c r="C1511" i="8"/>
  <c r="C1507" i="8"/>
  <c r="C1503" i="8"/>
  <c r="C1499" i="8"/>
  <c r="C1495" i="8"/>
  <c r="C1491" i="8"/>
  <c r="C1487" i="8"/>
  <c r="C1483" i="8"/>
  <c r="C1479" i="8"/>
  <c r="C1475" i="8"/>
  <c r="C1471" i="8"/>
  <c r="C1467" i="8"/>
  <c r="C1463" i="8"/>
  <c r="C1459" i="8"/>
  <c r="C1455" i="8"/>
  <c r="C1451" i="8"/>
  <c r="C1447" i="8"/>
  <c r="C1443" i="8"/>
  <c r="C1439" i="8"/>
  <c r="C1435" i="8"/>
  <c r="C1431" i="8"/>
  <c r="C1427" i="8"/>
  <c r="C1423" i="8"/>
  <c r="C1419" i="8"/>
  <c r="C1415" i="8"/>
  <c r="C1411" i="8"/>
  <c r="C1407" i="8"/>
  <c r="C1403" i="8"/>
  <c r="C1399" i="8"/>
  <c r="C1395" i="8"/>
  <c r="C1391" i="8"/>
  <c r="C1387" i="8"/>
  <c r="C1383" i="8"/>
  <c r="C1379" i="8"/>
  <c r="C1375" i="8"/>
  <c r="C1371" i="8"/>
  <c r="C1367" i="8"/>
  <c r="C1363" i="8"/>
  <c r="C1359" i="8"/>
  <c r="C1355" i="8"/>
  <c r="C1351" i="8"/>
  <c r="C1347" i="8"/>
  <c r="C1343" i="8"/>
  <c r="C1339" i="8"/>
  <c r="C1335" i="8"/>
  <c r="C1331" i="8"/>
  <c r="C1327" i="8"/>
  <c r="C1323" i="8"/>
  <c r="C1319" i="8"/>
  <c r="C1315" i="8"/>
  <c r="C1311" i="8"/>
  <c r="C1307" i="8"/>
  <c r="C1303" i="8"/>
  <c r="C1299" i="8"/>
  <c r="C1295" i="8"/>
  <c r="C1291" i="8"/>
  <c r="C1287" i="8"/>
  <c r="C1283" i="8"/>
  <c r="C1279" i="8"/>
  <c r="C1275" i="8"/>
  <c r="C1271" i="8"/>
  <c r="C1267" i="8"/>
  <c r="C1263" i="8"/>
  <c r="C1259" i="8"/>
  <c r="C1255" i="8"/>
  <c r="C1251" i="8"/>
  <c r="C1247" i="8"/>
  <c r="C1243" i="8"/>
  <c r="C1239" i="8"/>
  <c r="C1235" i="8"/>
  <c r="C1231" i="8"/>
  <c r="C1227" i="8"/>
  <c r="C1223" i="8"/>
  <c r="C1219" i="8"/>
  <c r="C1215" i="8"/>
  <c r="C1211" i="8"/>
  <c r="C1207" i="8"/>
  <c r="C1203" i="8"/>
  <c r="C1199" i="8"/>
  <c r="C1195" i="8"/>
  <c r="C1191" i="8"/>
  <c r="C1187" i="8"/>
  <c r="C1183" i="8"/>
  <c r="C1179" i="8"/>
  <c r="C1175" i="8"/>
  <c r="C1171" i="8"/>
  <c r="C1167" i="8"/>
  <c r="C1163" i="8"/>
  <c r="C1159" i="8"/>
  <c r="C1155" i="8"/>
  <c r="C1151" i="8"/>
  <c r="C1147" i="8"/>
  <c r="C1143" i="8"/>
  <c r="C1139" i="8"/>
  <c r="C1135" i="8"/>
  <c r="C1131" i="8"/>
  <c r="C1127" i="8"/>
  <c r="C1123" i="8"/>
  <c r="C1119" i="8"/>
  <c r="C1115" i="8"/>
  <c r="C1111" i="8"/>
  <c r="C1107" i="8"/>
  <c r="C1103" i="8"/>
  <c r="C1099" i="8"/>
  <c r="C1095" i="8"/>
  <c r="C1091" i="8"/>
  <c r="C1087" i="8"/>
  <c r="C1083" i="8"/>
  <c r="C1079" i="8"/>
  <c r="C1075" i="8"/>
  <c r="C1071" i="8"/>
  <c r="C1067" i="8"/>
  <c r="C1063" i="8"/>
  <c r="C1059" i="8"/>
  <c r="C1055" i="8"/>
  <c r="C1051" i="8"/>
  <c r="C1047" i="8"/>
  <c r="C1043" i="8"/>
  <c r="C1039" i="8"/>
  <c r="C1035" i="8"/>
  <c r="C1031" i="8"/>
  <c r="C1027" i="8"/>
  <c r="C1023" i="8"/>
  <c r="C1019" i="8"/>
  <c r="C1015" i="8"/>
  <c r="C1510" i="8"/>
  <c r="C1506" i="8"/>
  <c r="C1502" i="8"/>
  <c r="C1498" i="8"/>
  <c r="C1494" i="8"/>
  <c r="C1490" i="8"/>
  <c r="C1486" i="8"/>
  <c r="C1482" i="8"/>
  <c r="C1478" i="8"/>
  <c r="C1474" i="8"/>
  <c r="C1470" i="8"/>
  <c r="C1466" i="8"/>
  <c r="C1462" i="8"/>
  <c r="C1458" i="8"/>
  <c r="C1454" i="8"/>
  <c r="C1450" i="8"/>
  <c r="C1446" i="8"/>
  <c r="C1442" i="8"/>
  <c r="C1438" i="8"/>
  <c r="C1434" i="8"/>
  <c r="C1430" i="8"/>
  <c r="C1426" i="8"/>
  <c r="C1422" i="8"/>
  <c r="C1418" i="8"/>
  <c r="C1414" i="8"/>
  <c r="C1410" i="8"/>
  <c r="C1406" i="8"/>
  <c r="C1402" i="8"/>
  <c r="C1398" i="8"/>
  <c r="C1394" i="8"/>
  <c r="C1390" i="8"/>
  <c r="C1386" i="8"/>
  <c r="C1382" i="8"/>
  <c r="C1378" i="8"/>
  <c r="C1374" i="8"/>
  <c r="C1370" i="8"/>
  <c r="C1366" i="8"/>
  <c r="C1362" i="8"/>
  <c r="C1358" i="8"/>
  <c r="C1354" i="8"/>
  <c r="C1350" i="8"/>
  <c r="C1346" i="8"/>
  <c r="C1342" i="8"/>
  <c r="C1338" i="8"/>
  <c r="C1334" i="8"/>
  <c r="C1330" i="8"/>
  <c r="C1326" i="8"/>
  <c r="C1322" i="8"/>
  <c r="C1318" i="8"/>
  <c r="C1314" i="8"/>
  <c r="C1310" i="8"/>
  <c r="C1306" i="8"/>
  <c r="C1302" i="8"/>
  <c r="C1298" i="8"/>
  <c r="C1294" i="8"/>
  <c r="C1290" i="8"/>
  <c r="C1286" i="8"/>
  <c r="C1282" i="8"/>
  <c r="C1278" i="8"/>
  <c r="C1274" i="8"/>
  <c r="C1270" i="8"/>
  <c r="C1266" i="8"/>
  <c r="C1262" i="8"/>
  <c r="C1258" i="8"/>
  <c r="C1254" i="8"/>
  <c r="C1250" i="8"/>
  <c r="C1246" i="8"/>
  <c r="C1242" i="8"/>
  <c r="C1238" i="8"/>
  <c r="C1234" i="8"/>
  <c r="C1230" i="8"/>
  <c r="C1226" i="8"/>
  <c r="C1222" i="8"/>
  <c r="C1218" i="8"/>
  <c r="C1214" i="8"/>
  <c r="C1210" i="8"/>
  <c r="C1206" i="8"/>
  <c r="C1202" i="8"/>
  <c r="C1198" i="8"/>
  <c r="C1194" i="8"/>
  <c r="C1190" i="8"/>
  <c r="C1186" i="8"/>
  <c r="C1182" i="8"/>
  <c r="C1178" i="8"/>
  <c r="C1174" i="8"/>
  <c r="C1170" i="8"/>
  <c r="C1166" i="8"/>
  <c r="C1162" i="8"/>
  <c r="C1158" i="8"/>
  <c r="C1154" i="8"/>
  <c r="C1150" i="8"/>
  <c r="C1146" i="8"/>
  <c r="C1142" i="8"/>
  <c r="C1138" i="8"/>
  <c r="C1134" i="8"/>
  <c r="C1130" i="8"/>
  <c r="C1126" i="8"/>
  <c r="C1122" i="8"/>
  <c r="C1118" i="8"/>
  <c r="C1114" i="8"/>
  <c r="C1110" i="8"/>
  <c r="C1106" i="8"/>
  <c r="C1102" i="8"/>
  <c r="C1098" i="8"/>
  <c r="C1094" i="8"/>
  <c r="C1090" i="8"/>
  <c r="C1086" i="8"/>
  <c r="C1082" i="8"/>
  <c r="C1078" i="8"/>
  <c r="C1074" i="8"/>
  <c r="C1070" i="8"/>
  <c r="C1066" i="8"/>
  <c r="C1062" i="8"/>
  <c r="C1058" i="8"/>
  <c r="C1054" i="8"/>
  <c r="C1050" i="8"/>
  <c r="C1046" i="8"/>
  <c r="C1042" i="8"/>
  <c r="C1038" i="8"/>
  <c r="C1034" i="8"/>
  <c r="C1030" i="8"/>
  <c r="C1026" i="8"/>
  <c r="C1022" i="8"/>
  <c r="C1018" i="8"/>
  <c r="C1014" i="8"/>
  <c r="C1010" i="8"/>
  <c r="C1006" i="8"/>
  <c r="C1002" i="8"/>
  <c r="C998" i="8"/>
  <c r="C994" i="8"/>
  <c r="C990" i="8"/>
  <c r="C986" i="8"/>
  <c r="C982" i="8"/>
  <c r="C978" i="8"/>
  <c r="C974" i="8"/>
  <c r="C970" i="8"/>
  <c r="C966" i="8"/>
  <c r="C962" i="8"/>
  <c r="C958" i="8"/>
  <c r="C954" i="8"/>
  <c r="C950" i="8"/>
  <c r="C946" i="8"/>
  <c r="C942" i="8"/>
  <c r="C938" i="8"/>
  <c r="C934" i="8"/>
  <c r="C930" i="8"/>
  <c r="C926" i="8"/>
  <c r="C922" i="8"/>
  <c r="C918" i="8"/>
  <c r="C914" i="8"/>
  <c r="C910" i="8"/>
  <c r="C906" i="8"/>
  <c r="C902" i="8"/>
  <c r="C898" i="8"/>
  <c r="C894" i="8"/>
  <c r="C890" i="8"/>
  <c r="C886" i="8"/>
  <c r="C882" i="8"/>
  <c r="C878" i="8"/>
  <c r="C874" i="8"/>
  <c r="C870" i="8"/>
  <c r="C866" i="8"/>
  <c r="C862" i="8"/>
  <c r="C858" i="8"/>
  <c r="C854" i="8"/>
  <c r="C850" i="8"/>
  <c r="C846" i="8"/>
  <c r="C842" i="8"/>
  <c r="C838" i="8"/>
  <c r="C1705" i="8"/>
  <c r="C1701" i="8"/>
  <c r="C1697" i="8"/>
  <c r="C1693" i="8"/>
  <c r="C1689" i="8"/>
  <c r="C1685" i="8"/>
  <c r="C1681" i="8"/>
  <c r="C1677" i="8"/>
  <c r="C1673" i="8"/>
  <c r="C1669" i="8"/>
  <c r="C1665" i="8"/>
  <c r="C1661" i="8"/>
  <c r="C1657" i="8"/>
  <c r="C1653" i="8"/>
  <c r="C1649" i="8"/>
  <c r="C1645" i="8"/>
  <c r="C1641" i="8"/>
  <c r="C1637" i="8"/>
  <c r="C1633" i="8"/>
  <c r="C1629" i="8"/>
  <c r="C1625" i="8"/>
  <c r="C1621" i="8"/>
  <c r="C1617" i="8"/>
  <c r="C1613" i="8"/>
  <c r="C1609" i="8"/>
  <c r="C1605" i="8"/>
  <c r="C1601" i="8"/>
  <c r="C1597" i="8"/>
  <c r="C1593" i="8"/>
  <c r="C1589" i="8"/>
  <c r="C1585" i="8"/>
  <c r="C1581" i="8"/>
  <c r="C1577" i="8"/>
  <c r="C1573" i="8"/>
  <c r="C1569" i="8"/>
  <c r="C1565" i="8"/>
  <c r="C1561" i="8"/>
  <c r="C1557" i="8"/>
  <c r="C1553" i="8"/>
  <c r="C1549" i="8"/>
  <c r="C1545" i="8"/>
  <c r="C1541" i="8"/>
  <c r="C1537" i="8"/>
  <c r="C1533" i="8"/>
  <c r="C1529" i="8"/>
  <c r="C1525" i="8"/>
  <c r="C1521" i="8"/>
  <c r="C1517" i="8"/>
  <c r="C1513" i="8"/>
  <c r="C1509" i="8"/>
  <c r="C1505" i="8"/>
  <c r="C1501" i="8"/>
  <c r="C1497" i="8"/>
  <c r="C1493" i="8"/>
  <c r="C1489" i="8"/>
  <c r="C1485" i="8"/>
  <c r="C1481" i="8"/>
  <c r="C1477" i="8"/>
  <c r="C1473" i="8"/>
  <c r="C1469" i="8"/>
  <c r="C1465" i="8"/>
  <c r="C1461" i="8"/>
  <c r="C1457" i="8"/>
  <c r="C1453" i="8"/>
  <c r="C1449" i="8"/>
  <c r="C1445" i="8"/>
  <c r="C1441" i="8"/>
  <c r="C1437" i="8"/>
  <c r="C1433" i="8"/>
  <c r="C1429" i="8"/>
  <c r="C1425" i="8"/>
  <c r="C1421" i="8"/>
  <c r="C1417" i="8"/>
  <c r="C1413" i="8"/>
  <c r="C1409" i="8"/>
  <c r="C1405" i="8"/>
  <c r="C1401" i="8"/>
  <c r="C1397" i="8"/>
  <c r="C1393" i="8"/>
  <c r="C1389" i="8"/>
  <c r="C1385" i="8"/>
  <c r="C1381" i="8"/>
  <c r="C1377" i="8"/>
  <c r="C1373" i="8"/>
  <c r="C1369" i="8"/>
  <c r="C1365" i="8"/>
  <c r="C1361" i="8"/>
  <c r="C1357" i="8"/>
  <c r="C1353" i="8"/>
  <c r="C1349" i="8"/>
  <c r="C1345" i="8"/>
  <c r="C1341" i="8"/>
  <c r="C1337" i="8"/>
  <c r="C1333" i="8"/>
  <c r="C1329" i="8"/>
  <c r="C1325" i="8"/>
  <c r="C1321" i="8"/>
  <c r="C1317" i="8"/>
  <c r="C1313" i="8"/>
  <c r="C1309" i="8"/>
  <c r="C1305" i="8"/>
  <c r="C1301" i="8"/>
  <c r="C1297" i="8"/>
  <c r="C1293" i="8"/>
  <c r="C1289" i="8"/>
  <c r="C1285" i="8"/>
  <c r="C1281" i="8"/>
  <c r="C1277" i="8"/>
  <c r="C1273" i="8"/>
  <c r="C1269" i="8"/>
  <c r="C1265" i="8"/>
  <c r="C1261" i="8"/>
  <c r="C1257" i="8"/>
  <c r="C1253" i="8"/>
  <c r="C1249" i="8"/>
  <c r="C1245" i="8"/>
  <c r="C1241" i="8"/>
  <c r="C1237" i="8"/>
  <c r="C1233" i="8"/>
  <c r="C1229" i="8"/>
  <c r="C1225" i="8"/>
  <c r="C1221" i="8"/>
  <c r="C1217" i="8"/>
  <c r="C1213" i="8"/>
  <c r="C1209" i="8"/>
  <c r="C1205" i="8"/>
  <c r="C1201" i="8"/>
  <c r="C1197" i="8"/>
  <c r="C1193" i="8"/>
  <c r="C1189" i="8"/>
  <c r="C1185" i="8"/>
  <c r="C1181" i="8"/>
  <c r="C1177" i="8"/>
  <c r="C1173" i="8"/>
  <c r="C1169" i="8"/>
  <c r="C1165" i="8"/>
  <c r="C1161" i="8"/>
  <c r="C1157" i="8"/>
  <c r="C1153" i="8"/>
  <c r="C1149" i="8"/>
  <c r="C1145" i="8"/>
  <c r="C1141" i="8"/>
  <c r="C1137" i="8"/>
  <c r="C1133" i="8"/>
  <c r="C1129" i="8"/>
  <c r="C1125" i="8"/>
  <c r="C1121" i="8"/>
  <c r="C1117" i="8"/>
  <c r="C1113" i="8"/>
  <c r="C1109" i="8"/>
  <c r="C1105" i="8"/>
  <c r="C1328" i="8"/>
  <c r="C1324" i="8"/>
  <c r="C1320" i="8"/>
  <c r="C1316" i="8"/>
  <c r="C1312" i="8"/>
  <c r="C1308" i="8"/>
  <c r="C1304" i="8"/>
  <c r="C1300" i="8"/>
  <c r="C1296" i="8"/>
  <c r="C1292" i="8"/>
  <c r="C1288" i="8"/>
  <c r="C1284" i="8"/>
  <c r="C1280" i="8"/>
  <c r="C1276" i="8"/>
  <c r="C1272" i="8"/>
  <c r="C1268" i="8"/>
  <c r="C1264" i="8"/>
  <c r="C1260" i="8"/>
  <c r="C1256" i="8"/>
  <c r="C1252" i="8"/>
  <c r="C1248" i="8"/>
  <c r="C1244" i="8"/>
  <c r="C1240" i="8"/>
  <c r="C1236" i="8"/>
  <c r="C1232" i="8"/>
  <c r="C1228" i="8"/>
  <c r="C1224" i="8"/>
  <c r="C1220" i="8"/>
  <c r="C1216" i="8"/>
  <c r="C1212" i="8"/>
  <c r="C1208" i="8"/>
  <c r="C1204" i="8"/>
  <c r="C1200" i="8"/>
  <c r="C1196" i="8"/>
  <c r="C1192" i="8"/>
  <c r="C1188" i="8"/>
  <c r="C1184" i="8"/>
  <c r="C1180" i="8"/>
  <c r="C1176" i="8"/>
  <c r="C1172" i="8"/>
  <c r="C1168" i="8"/>
  <c r="C1164" i="8"/>
  <c r="C1160" i="8"/>
  <c r="C1156" i="8"/>
  <c r="C1152" i="8"/>
  <c r="C1148" i="8"/>
  <c r="C1144" i="8"/>
  <c r="C1140" i="8"/>
  <c r="C1136" i="8"/>
  <c r="C1132" i="8"/>
  <c r="C1128" i="8"/>
  <c r="C1124" i="8"/>
  <c r="C1120" i="8"/>
  <c r="C1116" i="8"/>
  <c r="C1112" i="8"/>
  <c r="C1108" i="8"/>
  <c r="C1104" i="8"/>
  <c r="C1100" i="8"/>
  <c r="C1096" i="8"/>
  <c r="C1092" i="8"/>
  <c r="C1088" i="8"/>
  <c r="C1084" i="8"/>
  <c r="C1080" i="8"/>
  <c r="C1076" i="8"/>
  <c r="C1072" i="8"/>
  <c r="C1068" i="8"/>
  <c r="C1064" i="8"/>
  <c r="C1060" i="8"/>
  <c r="C1056" i="8"/>
  <c r="C1052" i="8"/>
  <c r="C1048" i="8"/>
  <c r="C1044" i="8"/>
  <c r="C1040" i="8"/>
  <c r="C1036" i="8"/>
  <c r="C1032" i="8"/>
  <c r="C1028" i="8"/>
  <c r="C1024" i="8"/>
  <c r="C1020" i="8"/>
  <c r="C1016" i="8"/>
  <c r="C1012" i="8"/>
  <c r="C1008" i="8"/>
  <c r="C1004" i="8"/>
  <c r="C1000" i="8"/>
  <c r="C996" i="8"/>
  <c r="C992" i="8"/>
  <c r="C988" i="8"/>
  <c r="C984" i="8"/>
  <c r="C980" i="8"/>
  <c r="C976" i="8"/>
  <c r="C972" i="8"/>
  <c r="C968" i="8"/>
  <c r="C964" i="8"/>
  <c r="C960" i="8"/>
  <c r="C956" i="8"/>
  <c r="C952" i="8"/>
  <c r="C948" i="8"/>
  <c r="C944" i="8"/>
  <c r="C940" i="8"/>
  <c r="C936" i="8"/>
  <c r="C932" i="8"/>
  <c r="C928" i="8"/>
  <c r="C924" i="8"/>
  <c r="C920" i="8"/>
  <c r="C916" i="8"/>
  <c r="C912" i="8"/>
  <c r="C908" i="8"/>
  <c r="C904" i="8"/>
  <c r="C900" i="8"/>
  <c r="C896" i="8"/>
  <c r="C892" i="8"/>
  <c r="C888" i="8"/>
  <c r="C884" i="8"/>
  <c r="C880" i="8"/>
  <c r="C876" i="8"/>
  <c r="C872" i="8"/>
  <c r="C868" i="8"/>
  <c r="C864" i="8"/>
  <c r="C860" i="8"/>
  <c r="C856" i="8"/>
  <c r="C852" i="8"/>
  <c r="C848" i="8"/>
  <c r="C844" i="8"/>
  <c r="C840" i="8"/>
  <c r="C836" i="8"/>
  <c r="C832" i="8"/>
  <c r="C828" i="8"/>
  <c r="C824" i="8"/>
  <c r="C820" i="8"/>
  <c r="C816" i="8"/>
  <c r="C812" i="8"/>
  <c r="C808" i="8"/>
  <c r="C804" i="8"/>
  <c r="C800" i="8"/>
  <c r="C796" i="8"/>
  <c r="C792" i="8"/>
  <c r="C788" i="8"/>
  <c r="C784" i="8"/>
  <c r="C780" i="8"/>
  <c r="C776" i="8"/>
  <c r="C772" i="8"/>
  <c r="C768" i="8"/>
  <c r="C764" i="8"/>
  <c r="C760" i="8"/>
  <c r="C756" i="8"/>
  <c r="C752" i="8"/>
  <c r="C748" i="8"/>
  <c r="C744" i="8"/>
  <c r="C740" i="8"/>
  <c r="C736" i="8"/>
  <c r="C732" i="8"/>
  <c r="C728" i="8"/>
  <c r="C724" i="8"/>
  <c r="C720" i="8"/>
  <c r="C716" i="8"/>
  <c r="C712" i="8"/>
  <c r="C708" i="8"/>
  <c r="C704" i="8"/>
  <c r="C700" i="8"/>
  <c r="C696" i="8"/>
  <c r="C692" i="8"/>
  <c r="C688" i="8"/>
  <c r="C684" i="8"/>
  <c r="C680" i="8"/>
  <c r="C676" i="8"/>
  <c r="C672" i="8"/>
  <c r="C668" i="8"/>
  <c r="C664" i="8"/>
  <c r="C660" i="8"/>
  <c r="C656" i="8"/>
  <c r="C652" i="8"/>
  <c r="C1011" i="8"/>
  <c r="C1007" i="8"/>
  <c r="C1003" i="8"/>
  <c r="C999" i="8"/>
  <c r="C995" i="8"/>
  <c r="C991" i="8"/>
  <c r="C987" i="8"/>
  <c r="C983" i="8"/>
  <c r="C979" i="8"/>
  <c r="C975" i="8"/>
  <c r="C971" i="8"/>
  <c r="C967" i="8"/>
  <c r="C963" i="8"/>
  <c r="C959" i="8"/>
  <c r="C955" i="8"/>
  <c r="C951" i="8"/>
  <c r="C947" i="8"/>
  <c r="C943" i="8"/>
  <c r="C939" i="8"/>
  <c r="C935" i="8"/>
  <c r="C931" i="8"/>
  <c r="C927" i="8"/>
  <c r="C923" i="8"/>
  <c r="C919" i="8"/>
  <c r="C915" i="8"/>
  <c r="C911" i="8"/>
  <c r="C907" i="8"/>
  <c r="C903" i="8"/>
  <c r="C899" i="8"/>
  <c r="C895" i="8"/>
  <c r="C891" i="8"/>
  <c r="C887" i="8"/>
  <c r="C883" i="8"/>
  <c r="C879" i="8"/>
  <c r="C875" i="8"/>
  <c r="C871" i="8"/>
  <c r="C867" i="8"/>
  <c r="C863" i="8"/>
  <c r="C859" i="8"/>
  <c r="C855" i="8"/>
  <c r="C851" i="8"/>
  <c r="C847" i="8"/>
  <c r="C843" i="8"/>
  <c r="C839" i="8"/>
  <c r="C835" i="8"/>
  <c r="C831" i="8"/>
  <c r="C827" i="8"/>
  <c r="C823" i="8"/>
  <c r="C819" i="8"/>
  <c r="C815" i="8"/>
  <c r="C811" i="8"/>
  <c r="C807" i="8"/>
  <c r="C803" i="8"/>
  <c r="C799" i="8"/>
  <c r="C795" i="8"/>
  <c r="C791" i="8"/>
  <c r="C787" i="8"/>
  <c r="C783" i="8"/>
  <c r="C779" i="8"/>
  <c r="C775" i="8"/>
  <c r="C771" i="8"/>
  <c r="C767" i="8"/>
  <c r="C763" i="8"/>
  <c r="C759" i="8"/>
  <c r="C755" i="8"/>
  <c r="C751" i="8"/>
  <c r="C747" i="8"/>
  <c r="C743" i="8"/>
  <c r="C739" i="8"/>
  <c r="C735" i="8"/>
  <c r="C731" i="8"/>
  <c r="C727" i="8"/>
  <c r="C723" i="8"/>
  <c r="C719" i="8"/>
  <c r="C715" i="8"/>
  <c r="C711" i="8"/>
  <c r="C707" i="8"/>
  <c r="C703" i="8"/>
  <c r="C699" i="8"/>
  <c r="C695" i="8"/>
  <c r="C691" i="8"/>
  <c r="C687" i="8"/>
  <c r="C683" i="8"/>
  <c r="C679" i="8"/>
  <c r="C675" i="8"/>
  <c r="C834" i="8"/>
  <c r="C830" i="8"/>
  <c r="C826" i="8"/>
  <c r="C822" i="8"/>
  <c r="C818" i="8"/>
  <c r="C814" i="8"/>
  <c r="C810" i="8"/>
  <c r="C806" i="8"/>
  <c r="C802" i="8"/>
  <c r="C798" i="8"/>
  <c r="C794" i="8"/>
  <c r="C790" i="8"/>
  <c r="C786" i="8"/>
  <c r="C782" i="8"/>
  <c r="C778" i="8"/>
  <c r="C774" i="8"/>
  <c r="C770" i="8"/>
  <c r="C766" i="8"/>
  <c r="C762" i="8"/>
  <c r="C758" i="8"/>
  <c r="C754" i="8"/>
  <c r="C750" i="8"/>
  <c r="C746" i="8"/>
  <c r="C742" i="8"/>
  <c r="C738" i="8"/>
  <c r="C734" i="8"/>
  <c r="C730" i="8"/>
  <c r="C726" i="8"/>
  <c r="C722" i="8"/>
  <c r="C718" i="8"/>
  <c r="C714" i="8"/>
  <c r="C710" i="8"/>
  <c r="C706" i="8"/>
  <c r="C702" i="8"/>
  <c r="C698" i="8"/>
  <c r="C694" i="8"/>
  <c r="C690" i="8"/>
  <c r="C686" i="8"/>
  <c r="C682" i="8"/>
  <c r="C678" i="8"/>
  <c r="C674" i="8"/>
  <c r="C670" i="8"/>
  <c r="C666" i="8"/>
  <c r="C662" i="8"/>
  <c r="C658" i="8"/>
  <c r="C654" i="8"/>
  <c r="C650" i="8"/>
  <c r="C646" i="8"/>
  <c r="C642" i="8"/>
  <c r="C638" i="8"/>
  <c r="C634" i="8"/>
  <c r="C630" i="8"/>
  <c r="C626" i="8"/>
  <c r="C622" i="8"/>
  <c r="C618" i="8"/>
  <c r="C614" i="8"/>
  <c r="C610" i="8"/>
  <c r="C606" i="8"/>
  <c r="C602" i="8"/>
  <c r="C598" i="8"/>
  <c r="C594" i="8"/>
  <c r="C590" i="8"/>
  <c r="C586" i="8"/>
  <c r="C582" i="8"/>
  <c r="C578" i="8"/>
  <c r="C574" i="8"/>
  <c r="C570" i="8"/>
  <c r="C566" i="8"/>
  <c r="C562" i="8"/>
  <c r="C558" i="8"/>
  <c r="C554" i="8"/>
  <c r="C550" i="8"/>
  <c r="C546" i="8"/>
  <c r="C542" i="8"/>
  <c r="C538" i="8"/>
  <c r="C534" i="8"/>
  <c r="C530" i="8"/>
  <c r="C526" i="8"/>
  <c r="C522" i="8"/>
  <c r="C518" i="8"/>
  <c r="C514" i="8"/>
  <c r="C510" i="8"/>
  <c r="C506" i="8"/>
  <c r="C1101" i="8"/>
  <c r="C1097" i="8"/>
  <c r="C1093" i="8"/>
  <c r="C1089" i="8"/>
  <c r="C1085" i="8"/>
  <c r="C1081" i="8"/>
  <c r="C1077" i="8"/>
  <c r="C1073" i="8"/>
  <c r="C1069" i="8"/>
  <c r="C1065" i="8"/>
  <c r="C1061" i="8"/>
  <c r="C1057" i="8"/>
  <c r="C1053" i="8"/>
  <c r="C1049" i="8"/>
  <c r="C1045" i="8"/>
  <c r="C1041" i="8"/>
  <c r="C1037" i="8"/>
  <c r="C1033" i="8"/>
  <c r="C1029" i="8"/>
  <c r="C1025" i="8"/>
  <c r="C1021" i="8"/>
  <c r="C1017" i="8"/>
  <c r="C1013" i="8"/>
  <c r="C1009" i="8"/>
  <c r="C1005" i="8"/>
  <c r="C1001" i="8"/>
  <c r="C997" i="8"/>
  <c r="C993" i="8"/>
  <c r="C989" i="8"/>
  <c r="C985" i="8"/>
  <c r="C981" i="8"/>
  <c r="C977" i="8"/>
  <c r="C973" i="8"/>
  <c r="C969" i="8"/>
  <c r="C965" i="8"/>
  <c r="C961" i="8"/>
  <c r="C957" i="8"/>
  <c r="C953" i="8"/>
  <c r="C949" i="8"/>
  <c r="C945" i="8"/>
  <c r="C941" i="8"/>
  <c r="C937" i="8"/>
  <c r="C933" i="8"/>
  <c r="C929" i="8"/>
  <c r="C925" i="8"/>
  <c r="C921" i="8"/>
  <c r="C917" i="8"/>
  <c r="C913" i="8"/>
  <c r="C909" i="8"/>
  <c r="C905" i="8"/>
  <c r="C901" i="8"/>
  <c r="C897" i="8"/>
  <c r="C893" i="8"/>
  <c r="C889" i="8"/>
  <c r="C885" i="8"/>
  <c r="C881" i="8"/>
  <c r="C877" i="8"/>
  <c r="C873" i="8"/>
  <c r="C869" i="8"/>
  <c r="C865" i="8"/>
  <c r="C861" i="8"/>
  <c r="C857" i="8"/>
  <c r="C853" i="8"/>
  <c r="C849" i="8"/>
  <c r="C845" i="8"/>
  <c r="C841" i="8"/>
  <c r="C837" i="8"/>
  <c r="C833" i="8"/>
  <c r="C829" i="8"/>
  <c r="C825" i="8"/>
  <c r="C821" i="8"/>
  <c r="C817" i="8"/>
  <c r="C813" i="8"/>
  <c r="C809" i="8"/>
  <c r="C805" i="8"/>
  <c r="C801" i="8"/>
  <c r="C797" i="8"/>
  <c r="C793" i="8"/>
  <c r="C789" i="8"/>
  <c r="C785" i="8"/>
  <c r="C781" i="8"/>
  <c r="C777" i="8"/>
  <c r="C773" i="8"/>
  <c r="C769" i="8"/>
  <c r="C765" i="8"/>
  <c r="C761" i="8"/>
  <c r="C757" i="8"/>
  <c r="C753" i="8"/>
  <c r="C749" i="8"/>
  <c r="C745" i="8"/>
  <c r="C741" i="8"/>
  <c r="C737" i="8"/>
  <c r="C733" i="8"/>
  <c r="C729" i="8"/>
  <c r="C725" i="8"/>
  <c r="C721" i="8"/>
  <c r="C717" i="8"/>
  <c r="C713" i="8"/>
  <c r="C709" i="8"/>
  <c r="C705" i="8"/>
  <c r="C701" i="8"/>
  <c r="C697" i="8"/>
  <c r="C693" i="8"/>
  <c r="C689" i="8"/>
  <c r="C685" i="8"/>
  <c r="C681" i="8"/>
  <c r="C677" i="8"/>
  <c r="C673" i="8"/>
  <c r="C648" i="8"/>
  <c r="C644" i="8"/>
  <c r="C640" i="8"/>
  <c r="C636" i="8"/>
  <c r="C632" i="8"/>
  <c r="C628" i="8"/>
  <c r="C624" i="8"/>
  <c r="C620" i="8"/>
  <c r="C616" i="8"/>
  <c r="C612" i="8"/>
  <c r="C608" i="8"/>
  <c r="C604" i="8"/>
  <c r="C600" i="8"/>
  <c r="C596" i="8"/>
  <c r="C592" i="8"/>
  <c r="C588" i="8"/>
  <c r="C584" i="8"/>
  <c r="C580" i="8"/>
  <c r="C576" i="8"/>
  <c r="C572" i="8"/>
  <c r="C568" i="8"/>
  <c r="C564" i="8"/>
  <c r="C560" i="8"/>
  <c r="C556" i="8"/>
  <c r="C552" i="8"/>
  <c r="C548" i="8"/>
  <c r="C544" i="8"/>
  <c r="C540" i="8"/>
  <c r="C536" i="8"/>
  <c r="C532" i="8"/>
  <c r="C528" i="8"/>
  <c r="C524" i="8"/>
  <c r="C520" i="8"/>
  <c r="C516" i="8"/>
  <c r="C512" i="8"/>
  <c r="C508" i="8"/>
  <c r="C504" i="8"/>
  <c r="C500" i="8"/>
  <c r="C496" i="8"/>
  <c r="C492" i="8"/>
  <c r="C488" i="8"/>
  <c r="C484" i="8"/>
  <c r="C480" i="8"/>
  <c r="C476" i="8"/>
  <c r="C472" i="8"/>
  <c r="C468" i="8"/>
  <c r="C464" i="8"/>
  <c r="C460" i="8"/>
  <c r="C456" i="8"/>
  <c r="C452" i="8"/>
  <c r="C448" i="8"/>
  <c r="C444" i="8"/>
  <c r="C671" i="8"/>
  <c r="C667" i="8"/>
  <c r="C663" i="8"/>
  <c r="C659" i="8"/>
  <c r="C655" i="8"/>
  <c r="C502" i="8"/>
  <c r="C498" i="8"/>
  <c r="C494" i="8"/>
  <c r="C490" i="8"/>
  <c r="C486" i="8"/>
  <c r="C482" i="8"/>
  <c r="C478" i="8"/>
  <c r="C474" i="8"/>
  <c r="C470" i="8"/>
  <c r="C466" i="8"/>
  <c r="C462" i="8"/>
  <c r="C458" i="8"/>
  <c r="C454" i="8"/>
  <c r="C450" i="8"/>
  <c r="C669" i="8"/>
  <c r="C665" i="8"/>
  <c r="C661" i="8"/>
  <c r="C657" i="8"/>
  <c r="C653" i="8"/>
  <c r="C649" i="8"/>
  <c r="C645" i="8"/>
  <c r="C641" i="8"/>
  <c r="C637" i="8"/>
  <c r="C633" i="8"/>
  <c r="C629" i="8"/>
  <c r="C625" i="8"/>
  <c r="C621" i="8"/>
  <c r="C617" i="8"/>
  <c r="C613" i="8"/>
  <c r="C609" i="8"/>
  <c r="C605" i="8"/>
  <c r="C601" i="8"/>
  <c r="C597" i="8"/>
  <c r="C593" i="8"/>
  <c r="C589" i="8"/>
  <c r="C585" i="8"/>
  <c r="C581" i="8"/>
  <c r="C577" i="8"/>
  <c r="C573" i="8"/>
  <c r="C569" i="8"/>
  <c r="C565" i="8"/>
  <c r="C561" i="8"/>
  <c r="C557" i="8"/>
  <c r="C553" i="8"/>
  <c r="C549" i="8"/>
  <c r="C545" i="8"/>
  <c r="C541" i="8"/>
  <c r="C537" i="8"/>
  <c r="C533" i="8"/>
  <c r="C529" i="8"/>
  <c r="C525" i="8"/>
  <c r="C521" i="8"/>
  <c r="C517" i="8"/>
  <c r="C513" i="8"/>
  <c r="C509" i="8"/>
  <c r="C505" i="8"/>
  <c r="C501" i="8"/>
  <c r="C497" i="8"/>
  <c r="C493" i="8"/>
  <c r="C489" i="8"/>
  <c r="C485" i="8"/>
  <c r="C481" i="8"/>
  <c r="C477" i="8"/>
  <c r="C473" i="8"/>
  <c r="C469" i="8"/>
  <c r="C465" i="8"/>
  <c r="C461" i="8"/>
  <c r="C457" i="8"/>
  <c r="C453" i="8"/>
  <c r="C449" i="8"/>
  <c r="C445" i="8"/>
  <c r="C441" i="8"/>
  <c r="C437" i="8"/>
  <c r="C433" i="8"/>
  <c r="C429" i="8"/>
  <c r="C425" i="8"/>
  <c r="C421" i="8"/>
  <c r="C417" i="8"/>
  <c r="C413" i="8"/>
  <c r="C409" i="8"/>
  <c r="C405" i="8"/>
  <c r="C401" i="8"/>
  <c r="C397" i="8"/>
  <c r="C393" i="8"/>
  <c r="C389" i="8"/>
  <c r="C385" i="8"/>
  <c r="C381" i="8"/>
  <c r="C377" i="8"/>
  <c r="C373" i="8"/>
  <c r="C369" i="8"/>
  <c r="C365" i="8"/>
  <c r="C361" i="8"/>
  <c r="C357" i="8"/>
  <c r="C353" i="8"/>
  <c r="C349" i="8"/>
  <c r="C345" i="8"/>
  <c r="C341" i="8"/>
  <c r="C337" i="8"/>
  <c r="C440" i="8"/>
  <c r="C436" i="8"/>
  <c r="C432" i="8"/>
  <c r="C428" i="8"/>
  <c r="C424" i="8"/>
  <c r="C420" i="8"/>
  <c r="C416" i="8"/>
  <c r="C412" i="8"/>
  <c r="C408" i="8"/>
  <c r="C404" i="8"/>
  <c r="C400" i="8"/>
  <c r="C396" i="8"/>
  <c r="C392" i="8"/>
  <c r="C388" i="8"/>
  <c r="C384" i="8"/>
  <c r="C380" i="8"/>
  <c r="C376" i="8"/>
  <c r="C372" i="8"/>
  <c r="C368" i="8"/>
  <c r="C364" i="8"/>
  <c r="C360" i="8"/>
  <c r="C356" i="8"/>
  <c r="C352" i="8"/>
  <c r="C348" i="8"/>
  <c r="C344" i="8"/>
  <c r="C340" i="8"/>
  <c r="C336" i="8"/>
  <c r="C332" i="8"/>
  <c r="C328" i="8"/>
  <c r="C324" i="8"/>
  <c r="C320" i="8"/>
  <c r="C316" i="8"/>
  <c r="C312" i="8"/>
  <c r="C308" i="8"/>
  <c r="C304" i="8"/>
  <c r="C300" i="8"/>
  <c r="C296" i="8"/>
  <c r="C292" i="8"/>
  <c r="C288" i="8"/>
  <c r="C284" i="8"/>
  <c r="C280" i="8"/>
  <c r="C276" i="8"/>
  <c r="C272" i="8"/>
  <c r="C268" i="8"/>
  <c r="C264" i="8"/>
  <c r="C260" i="8"/>
  <c r="C256" i="8"/>
  <c r="C252" i="8"/>
  <c r="C248" i="8"/>
  <c r="C244" i="8"/>
  <c r="C240" i="8"/>
  <c r="C236" i="8"/>
  <c r="C232" i="8"/>
  <c r="C228" i="8"/>
  <c r="C224" i="8"/>
  <c r="C220" i="8"/>
  <c r="C216" i="8"/>
  <c r="C212" i="8"/>
  <c r="C208" i="8"/>
  <c r="C204" i="8"/>
  <c r="C200" i="8"/>
  <c r="C196" i="8"/>
  <c r="C192" i="8"/>
  <c r="C188" i="8"/>
  <c r="C184" i="8"/>
  <c r="C180" i="8"/>
  <c r="C176" i="8"/>
  <c r="C172" i="8"/>
  <c r="C168" i="8"/>
  <c r="C164" i="8"/>
  <c r="C160" i="8"/>
  <c r="C156" i="8"/>
  <c r="C152" i="8"/>
  <c r="C148" i="8"/>
  <c r="C144" i="8"/>
  <c r="C140" i="8"/>
  <c r="C136" i="8"/>
  <c r="C132" i="8"/>
  <c r="C128" i="8"/>
  <c r="C124" i="8"/>
  <c r="C120" i="8"/>
  <c r="C116" i="8"/>
  <c r="C112" i="8"/>
  <c r="C108" i="8"/>
  <c r="C104" i="8"/>
  <c r="C100" i="8"/>
  <c r="C96" i="8"/>
  <c r="C92" i="8"/>
  <c r="C88" i="8"/>
  <c r="C84" i="8"/>
  <c r="C80" i="8"/>
  <c r="C76" i="8"/>
  <c r="C72" i="8"/>
  <c r="C68" i="8"/>
  <c r="C64" i="8"/>
  <c r="C60" i="8"/>
  <c r="C56" i="8"/>
  <c r="C52" i="8"/>
  <c r="C48" i="8"/>
  <c r="C44" i="8"/>
  <c r="C40" i="8"/>
  <c r="C36" i="8"/>
  <c r="C32" i="8"/>
  <c r="C651" i="8"/>
  <c r="C647" i="8"/>
  <c r="C643" i="8"/>
  <c r="C639" i="8"/>
  <c r="C635" i="8"/>
  <c r="C631" i="8"/>
  <c r="C627" i="8"/>
  <c r="C623" i="8"/>
  <c r="C619" i="8"/>
  <c r="C615" i="8"/>
  <c r="C611" i="8"/>
  <c r="C607" i="8"/>
  <c r="C603" i="8"/>
  <c r="C599" i="8"/>
  <c r="C595" i="8"/>
  <c r="C591" i="8"/>
  <c r="C587" i="8"/>
  <c r="C583" i="8"/>
  <c r="C579" i="8"/>
  <c r="C575" i="8"/>
  <c r="C571" i="8"/>
  <c r="C567" i="8"/>
  <c r="C563" i="8"/>
  <c r="C559" i="8"/>
  <c r="C555" i="8"/>
  <c r="C551" i="8"/>
  <c r="C547" i="8"/>
  <c r="C543" i="8"/>
  <c r="C539" i="8"/>
  <c r="C535" i="8"/>
  <c r="C531" i="8"/>
  <c r="C527" i="8"/>
  <c r="C523" i="8"/>
  <c r="C519" i="8"/>
  <c r="C515" i="8"/>
  <c r="C511" i="8"/>
  <c r="C507" i="8"/>
  <c r="C503" i="8"/>
  <c r="C499" i="8"/>
  <c r="C495" i="8"/>
  <c r="C491" i="8"/>
  <c r="C487" i="8"/>
  <c r="C483" i="8"/>
  <c r="C479" i="8"/>
  <c r="C475" i="8"/>
  <c r="C471" i="8"/>
  <c r="C467" i="8"/>
  <c r="C463" i="8"/>
  <c r="C459" i="8"/>
  <c r="C455" i="8"/>
  <c r="C451" i="8"/>
  <c r="C447" i="8"/>
  <c r="C443" i="8"/>
  <c r="C439" i="8"/>
  <c r="C435" i="8"/>
  <c r="C431" i="8"/>
  <c r="C427" i="8"/>
  <c r="C423" i="8"/>
  <c r="C419" i="8"/>
  <c r="C415" i="8"/>
  <c r="C411" i="8"/>
  <c r="C407" i="8"/>
  <c r="C403" i="8"/>
  <c r="C399" i="8"/>
  <c r="C395" i="8"/>
  <c r="C391" i="8"/>
  <c r="C387" i="8"/>
  <c r="C383" i="8"/>
  <c r="C379" i="8"/>
  <c r="C375" i="8"/>
  <c r="C371" i="8"/>
  <c r="C367" i="8"/>
  <c r="C363" i="8"/>
  <c r="C359" i="8"/>
  <c r="C355" i="8"/>
  <c r="C351" i="8"/>
  <c r="C347" i="8"/>
  <c r="C343" i="8"/>
  <c r="C446" i="8"/>
  <c r="C442" i="8"/>
  <c r="C438" i="8"/>
  <c r="C434" i="8"/>
  <c r="C430" i="8"/>
  <c r="C426" i="8"/>
  <c r="C422" i="8"/>
  <c r="C418" i="8"/>
  <c r="C414" i="8"/>
  <c r="C410" i="8"/>
  <c r="C406" i="8"/>
  <c r="C402" i="8"/>
  <c r="C398" i="8"/>
  <c r="C394" i="8"/>
  <c r="C390" i="8"/>
  <c r="C386" i="8"/>
  <c r="C382" i="8"/>
  <c r="C378" i="8"/>
  <c r="C374" i="8"/>
  <c r="C370" i="8"/>
  <c r="C366" i="8"/>
  <c r="C362" i="8"/>
  <c r="C358" i="8"/>
  <c r="C354" i="8"/>
  <c r="C350" i="8"/>
  <c r="C346" i="8"/>
  <c r="C342" i="8"/>
  <c r="C338" i="8"/>
  <c r="C334" i="8"/>
  <c r="C330" i="8"/>
  <c r="C326" i="8"/>
  <c r="C322" i="8"/>
  <c r="C318" i="8"/>
  <c r="C314" i="8"/>
  <c r="C310" i="8"/>
  <c r="C306" i="8"/>
  <c r="C302" i="8"/>
  <c r="C298" i="8"/>
  <c r="C294" i="8"/>
  <c r="C290" i="8"/>
  <c r="C286" i="8"/>
  <c r="C282" i="8"/>
  <c r="C278" i="8"/>
  <c r="C274" i="8"/>
  <c r="C270" i="8"/>
  <c r="C266" i="8"/>
  <c r="C262" i="8"/>
  <c r="C258" i="8"/>
  <c r="C254" i="8"/>
  <c r="C250" i="8"/>
  <c r="C246" i="8"/>
  <c r="C242" i="8"/>
  <c r="C238" i="8"/>
  <c r="C234" i="8"/>
  <c r="C230" i="8"/>
  <c r="C226" i="8"/>
  <c r="C222" i="8"/>
  <c r="C218" i="8"/>
  <c r="C214" i="8"/>
  <c r="C210" i="8"/>
  <c r="C206" i="8"/>
  <c r="C202" i="8"/>
  <c r="C198" i="8"/>
  <c r="C194" i="8"/>
  <c r="C190" i="8"/>
  <c r="C186" i="8"/>
  <c r="C182" i="8"/>
  <c r="C178" i="8"/>
  <c r="C174" i="8"/>
  <c r="C170" i="8"/>
  <c r="C166" i="8"/>
  <c r="C162" i="8"/>
  <c r="C158" i="8"/>
  <c r="C154" i="8"/>
  <c r="C150" i="8"/>
  <c r="C146" i="8"/>
  <c r="C142" i="8"/>
  <c r="C138" i="8"/>
  <c r="C134" i="8"/>
  <c r="C130" i="8"/>
  <c r="C126" i="8"/>
  <c r="C122" i="8"/>
  <c r="C118" i="8"/>
  <c r="C114" i="8"/>
  <c r="C110" i="8"/>
  <c r="C106" i="8"/>
  <c r="C102" i="8"/>
  <c r="C98" i="8"/>
  <c r="C94" i="8"/>
  <c r="C90" i="8"/>
  <c r="C86" i="8"/>
  <c r="C82" i="8"/>
  <c r="C78" i="8"/>
  <c r="C74" i="8"/>
  <c r="C70" i="8"/>
  <c r="C66" i="8"/>
  <c r="C62" i="8"/>
  <c r="C58" i="8"/>
  <c r="C54" i="8"/>
  <c r="C50" i="8"/>
  <c r="C46" i="8"/>
  <c r="C42" i="8"/>
  <c r="C38" i="8"/>
  <c r="C34" i="8"/>
  <c r="C333" i="8"/>
  <c r="C329" i="8"/>
  <c r="C325" i="8"/>
  <c r="C321" i="8"/>
  <c r="C317" i="8"/>
  <c r="C313" i="8"/>
  <c r="C309" i="8"/>
  <c r="C305" i="8"/>
  <c r="C301" i="8"/>
  <c r="C297" i="8"/>
  <c r="C293" i="8"/>
  <c r="C289" i="8"/>
  <c r="C285" i="8"/>
  <c r="C281" i="8"/>
  <c r="C277" i="8"/>
  <c r="C273" i="8"/>
  <c r="C269" i="8"/>
  <c r="C265" i="8"/>
  <c r="C261" i="8"/>
  <c r="C257" i="8"/>
  <c r="C253" i="8"/>
  <c r="C249" i="8"/>
  <c r="C245" i="8"/>
  <c r="C241" i="8"/>
  <c r="C237" i="8"/>
  <c r="C233" i="8"/>
  <c r="C229" i="8"/>
  <c r="C225" i="8"/>
  <c r="C221" i="8"/>
  <c r="C217" i="8"/>
  <c r="C213" i="8"/>
  <c r="C209" i="8"/>
  <c r="C205" i="8"/>
  <c r="C201" i="8"/>
  <c r="C197" i="8"/>
  <c r="C193" i="8"/>
  <c r="C189" i="8"/>
  <c r="C185" i="8"/>
  <c r="C181" i="8"/>
  <c r="C177" i="8"/>
  <c r="C173" i="8"/>
  <c r="C169" i="8"/>
  <c r="C165" i="8"/>
  <c r="C161" i="8"/>
  <c r="C157" i="8"/>
  <c r="C153" i="8"/>
  <c r="C149" i="8"/>
  <c r="C145" i="8"/>
  <c r="C141" i="8"/>
  <c r="C137" i="8"/>
  <c r="C133" i="8"/>
  <c r="C129" i="8"/>
  <c r="C125" i="8"/>
  <c r="C121" i="8"/>
  <c r="C117" i="8"/>
  <c r="C113" i="8"/>
  <c r="C109" i="8"/>
  <c r="C105" i="8"/>
  <c r="C101" i="8"/>
  <c r="C97" i="8"/>
  <c r="C93" i="8"/>
  <c r="C89" i="8"/>
  <c r="C85" i="8"/>
  <c r="C81" i="8"/>
  <c r="C77" i="8"/>
  <c r="C73" i="8"/>
  <c r="C69" i="8"/>
  <c r="C65" i="8"/>
  <c r="C61" i="8"/>
  <c r="C57" i="8"/>
  <c r="C49" i="8"/>
  <c r="C45" i="8"/>
  <c r="C41" i="8"/>
  <c r="C37" i="8"/>
  <c r="C33" i="8"/>
  <c r="C339" i="8"/>
  <c r="C335" i="8"/>
  <c r="C331" i="8"/>
  <c r="C327" i="8"/>
  <c r="C323" i="8"/>
  <c r="C319" i="8"/>
  <c r="C315" i="8"/>
  <c r="C311" i="8"/>
  <c r="C307" i="8"/>
  <c r="C303" i="8"/>
  <c r="C299" i="8"/>
  <c r="C295" i="8"/>
  <c r="C291" i="8"/>
  <c r="C287" i="8"/>
  <c r="C283" i="8"/>
  <c r="C279" i="8"/>
  <c r="C275" i="8"/>
  <c r="C271" i="8"/>
  <c r="C267" i="8"/>
  <c r="C263" i="8"/>
  <c r="C259" i="8"/>
  <c r="C255" i="8"/>
  <c r="C251" i="8"/>
  <c r="C247" i="8"/>
  <c r="C243" i="8"/>
  <c r="C239" i="8"/>
  <c r="C235" i="8"/>
  <c r="C231" i="8"/>
  <c r="C227" i="8"/>
  <c r="C223" i="8"/>
  <c r="C219" i="8"/>
  <c r="C215" i="8"/>
  <c r="C211" i="8"/>
  <c r="C207" i="8"/>
  <c r="C203" i="8"/>
  <c r="C199" i="8"/>
  <c r="C195" i="8"/>
  <c r="C191" i="8"/>
  <c r="C187" i="8"/>
  <c r="C183" i="8"/>
  <c r="C179" i="8"/>
  <c r="C175" i="8"/>
  <c r="C171" i="8"/>
  <c r="C167" i="8"/>
  <c r="C163" i="8"/>
  <c r="C159" i="8"/>
  <c r="C155" i="8"/>
  <c r="C151" i="8"/>
  <c r="C147" i="8"/>
  <c r="C143" i="8"/>
  <c r="C139" i="8"/>
  <c r="C135" i="8"/>
  <c r="C131" i="8"/>
  <c r="C127" i="8"/>
  <c r="C123" i="8"/>
  <c r="C119" i="8"/>
  <c r="C115" i="8"/>
  <c r="C111" i="8"/>
  <c r="C107" i="8"/>
  <c r="C103" i="8"/>
  <c r="C99" i="8"/>
  <c r="C95" i="8"/>
  <c r="C91" i="8"/>
  <c r="C87" i="8"/>
  <c r="C83" i="8"/>
  <c r="C79" i="8"/>
  <c r="C75" i="8"/>
  <c r="C71" i="8"/>
  <c r="C67" i="8"/>
  <c r="C63" i="8"/>
  <c r="C59" i="8"/>
  <c r="C55" i="8"/>
  <c r="C51" i="8"/>
  <c r="C47" i="8"/>
  <c r="C43" i="8"/>
  <c r="C39" i="8"/>
  <c r="C35" i="8"/>
  <c r="C31" i="8"/>
  <c r="M1319" i="11"/>
  <c r="M1091" i="11"/>
  <c r="M1031" i="11"/>
  <c r="M1035" i="11"/>
  <c r="M1039" i="11"/>
  <c r="M1043" i="11"/>
  <c r="M1047" i="11"/>
  <c r="M1079" i="11"/>
  <c r="M1083" i="11"/>
  <c r="M1087" i="11"/>
  <c r="M1147" i="11"/>
  <c r="M1151" i="11"/>
  <c r="M1155" i="11"/>
  <c r="M1159" i="11"/>
  <c r="M1163" i="11"/>
  <c r="M1167" i="11"/>
  <c r="M1171" i="11"/>
  <c r="M1175" i="11"/>
  <c r="M1179" i="11"/>
  <c r="M1183" i="11"/>
  <c r="M1187" i="11"/>
  <c r="M1323" i="11"/>
  <c r="M1327" i="11"/>
  <c r="M1331" i="11"/>
  <c r="M1335" i="11"/>
  <c r="M1766" i="11"/>
  <c r="M1289" i="11"/>
  <c r="M2925" i="11"/>
  <c r="M841" i="11"/>
  <c r="M845" i="11"/>
  <c r="M849" i="11"/>
  <c r="M853" i="11"/>
  <c r="M857" i="11"/>
  <c r="M861" i="11"/>
  <c r="M865" i="11"/>
  <c r="M869" i="11"/>
  <c r="M949" i="11"/>
  <c r="M957" i="11"/>
  <c r="M961" i="11"/>
  <c r="M965" i="11"/>
  <c r="M969" i="11"/>
  <c r="M973" i="11"/>
  <c r="M977" i="11"/>
  <c r="M981" i="11"/>
  <c r="M1117" i="11"/>
  <c r="M1121" i="11"/>
  <c r="M1125" i="11"/>
  <c r="M1129" i="11"/>
  <c r="M1133" i="11"/>
  <c r="M1137" i="11"/>
  <c r="M1141" i="11"/>
  <c r="M1145" i="11"/>
  <c r="M1149" i="11"/>
  <c r="M1153" i="11"/>
  <c r="M1157" i="11"/>
  <c r="M1293" i="11"/>
  <c r="M1297" i="11"/>
  <c r="M1301" i="11"/>
  <c r="M1305" i="11"/>
  <c r="M1309" i="11"/>
  <c r="M1313" i="11"/>
  <c r="M1317" i="11"/>
  <c r="M1321" i="11"/>
  <c r="M1469" i="11"/>
  <c r="M1473" i="11"/>
  <c r="M1477" i="11"/>
  <c r="M1481" i="11"/>
  <c r="M1485" i="11"/>
  <c r="M1489" i="11"/>
  <c r="M1493" i="11"/>
  <c r="M1497" i="11"/>
  <c r="M1501" i="11"/>
  <c r="M1505" i="11"/>
  <c r="M1509" i="11"/>
  <c r="M2301" i="11"/>
  <c r="M2305" i="11"/>
  <c r="M2309" i="11"/>
  <c r="M2313" i="11"/>
  <c r="M2317" i="11"/>
  <c r="M2321" i="11"/>
  <c r="M2325" i="11"/>
  <c r="M2329" i="11"/>
  <c r="M2333" i="11"/>
  <c r="M2337" i="11"/>
  <c r="M2341" i="11"/>
  <c r="M2345" i="11"/>
  <c r="M2349" i="11"/>
  <c r="M2353" i="11"/>
  <c r="M2357" i="11"/>
  <c r="M2361" i="11"/>
  <c r="M2393" i="11"/>
  <c r="M2397" i="11"/>
  <c r="M2401" i="11"/>
  <c r="M2405" i="11"/>
  <c r="M2409" i="11"/>
  <c r="M2413" i="11"/>
  <c r="M2417" i="11"/>
  <c r="M1017" i="11"/>
  <c r="M1021" i="11"/>
  <c r="M1025" i="11"/>
  <c r="M1029" i="11"/>
  <c r="M1165" i="11"/>
  <c r="M1169" i="11"/>
  <c r="M1173" i="11"/>
  <c r="M1177" i="11"/>
  <c r="M1181" i="11"/>
  <c r="M1185" i="11"/>
  <c r="M1193" i="11"/>
  <c r="L1322" i="11"/>
  <c r="M1322" i="11" s="1"/>
  <c r="M1329" i="11"/>
  <c r="M1333" i="11"/>
  <c r="M1341" i="11"/>
  <c r="M1345" i="11"/>
  <c r="M1349" i="11"/>
  <c r="M1353" i="11"/>
  <c r="M1357" i="11"/>
  <c r="M1361" i="11"/>
  <c r="M1365" i="11"/>
  <c r="M1517" i="11"/>
  <c r="M1521" i="11"/>
  <c r="M1525" i="11"/>
  <c r="M1529" i="11"/>
  <c r="M1533" i="11"/>
  <c r="M1537" i="11"/>
  <c r="M1541" i="11"/>
  <c r="M1545" i="11"/>
  <c r="M2365" i="11"/>
  <c r="M2369" i="11"/>
  <c r="M2373" i="11"/>
  <c r="M2377" i="11"/>
  <c r="M2381" i="11"/>
  <c r="M2385" i="11"/>
  <c r="M2389" i="11"/>
  <c r="M669" i="11"/>
  <c r="M673" i="11"/>
  <c r="M677" i="11"/>
  <c r="M777" i="11"/>
  <c r="M781" i="11"/>
  <c r="M785" i="11"/>
  <c r="M789" i="11"/>
  <c r="M793" i="11"/>
  <c r="M797" i="11"/>
  <c r="M801" i="11"/>
  <c r="M805" i="11"/>
  <c r="M905" i="11"/>
  <c r="M909" i="11"/>
  <c r="M913" i="11"/>
  <c r="M917" i="11"/>
  <c r="M921" i="11"/>
  <c r="M925" i="11"/>
  <c r="M929" i="11"/>
  <c r="M933" i="11"/>
  <c r="M1037" i="11"/>
  <c r="M1041" i="11"/>
  <c r="M1045" i="11"/>
  <c r="M1049" i="11"/>
  <c r="M1057" i="11"/>
  <c r="M1061" i="11"/>
  <c r="M1065" i="11"/>
  <c r="M1201" i="11"/>
  <c r="M1205" i="11"/>
  <c r="M1209" i="11"/>
  <c r="M1213" i="11"/>
  <c r="M1217" i="11"/>
  <c r="M1221" i="11"/>
  <c r="M1225" i="11"/>
  <c r="M1229" i="11"/>
  <c r="M1233" i="11"/>
  <c r="M1237" i="11"/>
  <c r="M1373" i="11"/>
  <c r="M1377" i="11"/>
  <c r="M1381" i="11"/>
  <c r="M1385" i="11"/>
  <c r="M1389" i="11"/>
  <c r="M1393" i="11"/>
  <c r="M1397" i="11"/>
  <c r="M1401" i="11"/>
  <c r="M1405" i="11"/>
  <c r="M1409" i="11"/>
  <c r="M1413" i="11"/>
  <c r="M1553" i="11"/>
  <c r="M1557" i="11"/>
  <c r="M1561" i="11"/>
  <c r="M1565" i="11"/>
  <c r="M1569" i="11"/>
  <c r="M1573" i="11"/>
  <c r="M1577" i="11"/>
  <c r="M1581" i="11"/>
  <c r="M1585" i="11"/>
  <c r="M1589" i="11"/>
  <c r="M2521" i="11"/>
  <c r="M2525" i="11"/>
  <c r="M2529" i="11"/>
  <c r="M2533" i="11"/>
  <c r="M2537" i="11"/>
  <c r="M2541" i="11"/>
  <c r="M2545" i="11"/>
  <c r="M2549" i="11"/>
  <c r="M2553" i="11"/>
  <c r="M2557" i="11"/>
  <c r="M2561" i="11"/>
  <c r="M2565" i="11"/>
  <c r="M2569" i="11"/>
  <c r="M2573" i="11"/>
  <c r="M2577" i="11"/>
  <c r="M2581" i="11"/>
  <c r="M2585" i="11"/>
  <c r="M2589" i="11"/>
  <c r="M2593" i="11"/>
  <c r="M2597" i="11"/>
  <c r="M2601" i="11"/>
  <c r="M2605" i="11"/>
  <c r="M2609" i="11"/>
  <c r="M2613" i="11"/>
  <c r="M2617" i="11"/>
  <c r="M2621" i="11"/>
  <c r="M2625" i="11"/>
  <c r="M2629" i="11"/>
  <c r="M2633" i="11"/>
  <c r="M2637" i="11"/>
  <c r="M2641" i="11"/>
  <c r="M2645" i="11"/>
  <c r="M2649" i="11"/>
  <c r="M2653" i="11"/>
  <c r="M2657" i="11"/>
  <c r="M2661" i="11"/>
  <c r="M2665" i="11"/>
  <c r="M2669" i="11"/>
  <c r="M2673" i="11"/>
  <c r="M2677" i="11"/>
  <c r="M2681" i="11"/>
  <c r="M2685" i="11"/>
  <c r="M2689" i="11"/>
  <c r="M2693" i="11"/>
  <c r="M2697" i="11"/>
  <c r="M2701" i="11"/>
  <c r="M2705" i="11"/>
  <c r="M2709" i="11"/>
  <c r="M2713" i="11"/>
  <c r="M2909" i="11"/>
  <c r="M2913" i="11"/>
  <c r="M2917" i="11"/>
  <c r="M2921" i="11"/>
  <c r="M2929" i="11"/>
  <c r="M2933" i="11"/>
  <c r="M2937" i="11"/>
  <c r="M2941" i="11"/>
  <c r="M2945" i="11"/>
  <c r="M2949" i="11"/>
  <c r="M2953" i="11"/>
  <c r="M2957" i="11"/>
  <c r="M2961" i="11"/>
  <c r="M2965" i="11"/>
  <c r="M2969" i="11"/>
  <c r="M2717" i="11"/>
  <c r="M2721" i="11"/>
  <c r="M2725" i="11"/>
  <c r="M2729" i="11"/>
  <c r="M2733" i="11"/>
  <c r="M2737" i="11"/>
  <c r="M2741" i="11"/>
  <c r="M2745" i="11"/>
  <c r="M2749" i="11"/>
  <c r="M2753" i="11"/>
  <c r="M2757" i="11"/>
  <c r="M2761" i="11"/>
  <c r="M2765" i="11"/>
  <c r="M2769" i="11"/>
  <c r="M2773" i="11"/>
  <c r="M2777" i="11"/>
  <c r="M2973" i="11"/>
  <c r="M2977" i="11"/>
  <c r="M2981" i="11"/>
  <c r="M2985" i="11"/>
  <c r="M2989" i="11"/>
  <c r="M2993" i="11"/>
  <c r="M2997" i="11"/>
  <c r="M3001" i="11"/>
  <c r="M2421" i="11"/>
  <c r="M2425" i="11"/>
  <c r="M2429" i="11"/>
  <c r="M2433" i="11"/>
  <c r="M2437" i="11"/>
  <c r="M2441" i="11"/>
  <c r="M2445" i="11"/>
  <c r="M2449" i="11"/>
  <c r="M2453" i="11"/>
  <c r="M2457" i="11"/>
  <c r="M2461" i="11"/>
  <c r="M2465" i="11"/>
  <c r="M2469" i="11"/>
  <c r="M2473" i="11"/>
  <c r="M2477" i="11"/>
  <c r="M2481" i="11"/>
  <c r="M2485" i="11"/>
  <c r="M2489" i="11"/>
  <c r="M2493" i="11"/>
  <c r="M2781" i="11"/>
  <c r="M2785" i="11"/>
  <c r="M2789" i="11"/>
  <c r="M2793" i="11"/>
  <c r="M2797" i="11"/>
  <c r="M2801" i="11"/>
  <c r="M2805" i="11"/>
  <c r="M2809" i="11"/>
  <c r="M2813" i="11"/>
  <c r="M2817" i="11"/>
  <c r="M2821" i="11"/>
  <c r="M2825" i="11"/>
  <c r="M2829" i="11"/>
  <c r="M2833" i="11"/>
  <c r="M2837" i="11"/>
  <c r="M2841" i="11"/>
  <c r="M3005" i="11"/>
  <c r="M3009" i="11"/>
  <c r="M3013" i="11"/>
  <c r="M3017" i="11"/>
  <c r="M3021" i="11"/>
  <c r="M3025" i="11"/>
  <c r="M3029" i="11"/>
  <c r="M3033" i="11"/>
  <c r="M3037" i="11"/>
  <c r="M3041" i="11"/>
  <c r="M3045" i="11"/>
  <c r="M3049" i="11"/>
  <c r="M3053" i="11"/>
  <c r="M3057" i="11"/>
  <c r="M3061" i="11"/>
  <c r="M3065" i="11"/>
  <c r="M3069" i="11"/>
  <c r="M3073" i="11"/>
  <c r="M3077" i="11"/>
  <c r="M3081" i="11"/>
  <c r="M3085" i="11"/>
  <c r="M3089" i="11"/>
  <c r="M3093" i="11"/>
  <c r="M3097" i="11"/>
  <c r="M3101" i="11"/>
  <c r="M3105" i="11"/>
  <c r="M3109" i="11"/>
  <c r="M3113" i="11"/>
  <c r="M3117" i="11"/>
  <c r="M3121" i="11"/>
  <c r="M3125" i="11"/>
  <c r="M3129" i="11"/>
  <c r="M3133" i="11"/>
  <c r="M3137" i="11"/>
  <c r="M3141" i="11"/>
  <c r="M3145" i="11"/>
  <c r="M3149" i="11"/>
  <c r="M3153" i="11"/>
  <c r="M3157" i="11"/>
  <c r="M3161" i="11"/>
  <c r="M3165" i="11"/>
  <c r="M3169" i="11"/>
  <c r="M3173" i="11"/>
  <c r="M3177" i="11"/>
  <c r="M3181" i="11"/>
  <c r="M3185" i="11"/>
  <c r="M3189" i="11"/>
  <c r="M3193" i="11"/>
  <c r="M3197" i="11"/>
  <c r="M2" i="11"/>
  <c r="M3" i="11"/>
  <c r="C3" i="5"/>
  <c r="C2" i="5"/>
</calcChain>
</file>

<file path=xl/sharedStrings.xml><?xml version="1.0" encoding="utf-8"?>
<sst xmlns="http://schemas.openxmlformats.org/spreadsheetml/2006/main" count="47039" uniqueCount="12448">
  <si>
    <t>transaction_id</t>
  </si>
  <si>
    <t>merchant_id</t>
  </si>
  <si>
    <t>user_id</t>
  </si>
  <si>
    <t>card_number</t>
  </si>
  <si>
    <t>transaction_date</t>
  </si>
  <si>
    <t>transaction_amount</t>
  </si>
  <si>
    <t>device_id</t>
  </si>
  <si>
    <t>has_cbk</t>
  </si>
  <si>
    <t>434505******9116</t>
  </si>
  <si>
    <t>2019-12-01T23:16:32.812632</t>
  </si>
  <si>
    <t>FALSE</t>
  </si>
  <si>
    <t>444456******4210</t>
  </si>
  <si>
    <t>2019-12-01T22:45:37.873639</t>
  </si>
  <si>
    <t>TRUE</t>
  </si>
  <si>
    <t>425850******7024</t>
  </si>
  <si>
    <t>2019-12-01T22:22:43.021495</t>
  </si>
  <si>
    <t>464296******3991</t>
  </si>
  <si>
    <t>2019-12-01T21:59:19.797129</t>
  </si>
  <si>
    <t>650487******6116</t>
  </si>
  <si>
    <t>2019-12-01T21:30:53.347051</t>
  </si>
  <si>
    <t>516292******8220</t>
  </si>
  <si>
    <t>2019-12-01T21:25:53.374213</t>
  </si>
  <si>
    <t>650485******9310</t>
  </si>
  <si>
    <t>2019-12-01T21:25:19.532243</t>
  </si>
  <si>
    <t>650516******9201</t>
  </si>
  <si>
    <t>2019-12-01T21:24:05.608374</t>
  </si>
  <si>
    <t>2019-12-01T21:13:21.529999</t>
  </si>
  <si>
    <t>2019-12-01T21:04:55.066909</t>
  </si>
  <si>
    <t>470598******5710</t>
  </si>
  <si>
    <t>2019-12-01T20:48:10.921857</t>
  </si>
  <si>
    <t>428267******9019</t>
  </si>
  <si>
    <t>2019-12-01T20:44:48.109011</t>
  </si>
  <si>
    <t>544731******2063</t>
  </si>
  <si>
    <t>2019-12-01T20:42:48.072667</t>
  </si>
  <si>
    <t>650516******7004</t>
  </si>
  <si>
    <t>2019-12-01T20:36:55.091278</t>
  </si>
  <si>
    <t>541465******7050</t>
  </si>
  <si>
    <t>2019-12-01T20:29:10.619095</t>
  </si>
  <si>
    <t>530033******7110</t>
  </si>
  <si>
    <t>2019-12-01T20:28:58.300822</t>
  </si>
  <si>
    <t>230744******1389</t>
  </si>
  <si>
    <t>2019-12-01T20:18:33.089817</t>
  </si>
  <si>
    <t>530780******1598</t>
  </si>
  <si>
    <t>2019-12-01T20:07:06.538570</t>
  </si>
  <si>
    <t>498401******3796</t>
  </si>
  <si>
    <t>2019-12-01T19:56:26.207496</t>
  </si>
  <si>
    <t>406669******3532</t>
  </si>
  <si>
    <t>2019-12-01T19:56:11.691107</t>
  </si>
  <si>
    <t>498423******5469</t>
  </si>
  <si>
    <t>2019-12-01T19:48:37.168884</t>
  </si>
  <si>
    <t>550209******5149</t>
  </si>
  <si>
    <t>2019-12-01T19:44:40.414039</t>
  </si>
  <si>
    <t>412793******3067</t>
  </si>
  <si>
    <t>2019-12-01T19:36:09.267065</t>
  </si>
  <si>
    <t>409603******3751</t>
  </si>
  <si>
    <t>2019-12-01T19:35:36.692019</t>
  </si>
  <si>
    <t>535016******1388</t>
  </si>
  <si>
    <t>2019-12-01T19:34:54.468179</t>
  </si>
  <si>
    <t>606282******5629</t>
  </si>
  <si>
    <t>2019-12-01T19:31:34.252192</t>
  </si>
  <si>
    <t>606282******3381</t>
  </si>
  <si>
    <t>2019-12-01T19:31:20.047571</t>
  </si>
  <si>
    <t>650521******8016</t>
  </si>
  <si>
    <t>2019-12-01T19:29:43.533565</t>
  </si>
  <si>
    <t>2019-12-01T19:26:01.352512</t>
  </si>
  <si>
    <t>467090******6410</t>
  </si>
  <si>
    <t>2019-12-01T19:23:45.202875</t>
  </si>
  <si>
    <t>489391******7420</t>
  </si>
  <si>
    <t>2019-12-01T19:22:45.419831</t>
  </si>
  <si>
    <t>230650******6489</t>
  </si>
  <si>
    <t>2019-12-01T19:19:50.578641</t>
  </si>
  <si>
    <t>2019-12-01T19:17:21.731168</t>
  </si>
  <si>
    <t>432958******2015</t>
  </si>
  <si>
    <t>2019-12-01T19:12:46.651625</t>
  </si>
  <si>
    <t>2019-12-01T19:12:42.641216</t>
  </si>
  <si>
    <t>534696******9711</t>
  </si>
  <si>
    <t>2019-12-01T19:07:37.042047</t>
  </si>
  <si>
    <t>536949******4009</t>
  </si>
  <si>
    <t>2019-12-01T18:54:40.713736</t>
  </si>
  <si>
    <t>410715******1060</t>
  </si>
  <si>
    <t>2019-12-01T18:50:49.945124</t>
  </si>
  <si>
    <t>606282******5220</t>
  </si>
  <si>
    <t>2019-12-01T18:36:47.601739</t>
  </si>
  <si>
    <t>530780******9123</t>
  </si>
  <si>
    <t>2019-12-01T18:35:57.617754</t>
  </si>
  <si>
    <t>480632******3828</t>
  </si>
  <si>
    <t>2019-12-01T18:35:49.200503</t>
  </si>
  <si>
    <t>498453******8025</t>
  </si>
  <si>
    <t>2019-12-01T18:33:44.530659</t>
  </si>
  <si>
    <t>485464******6620</t>
  </si>
  <si>
    <t>2019-12-01T18:33:36.590582</t>
  </si>
  <si>
    <t>533728******5576</t>
  </si>
  <si>
    <t>2019-12-01T18:30:00.099776</t>
  </si>
  <si>
    <t>544731******3815</t>
  </si>
  <si>
    <t>2019-12-01T18:28:10.773751</t>
  </si>
  <si>
    <t>406655******5299</t>
  </si>
  <si>
    <t>2019-12-01T18:26:02.404181</t>
  </si>
  <si>
    <t>540593******7679</t>
  </si>
  <si>
    <t>2019-12-01T18:17:02.141073</t>
  </si>
  <si>
    <t>544731******6862</t>
  </si>
  <si>
    <t>2019-12-01T18:16:12.958724</t>
  </si>
  <si>
    <t>498453******2638</t>
  </si>
  <si>
    <t>2019-12-01T17:57:00.576818</t>
  </si>
  <si>
    <t>550209******1321</t>
  </si>
  <si>
    <t>2019-12-01T17:47:09.350513</t>
  </si>
  <si>
    <t>516292******3778</t>
  </si>
  <si>
    <t>2019-12-01T17:42:52.766409</t>
  </si>
  <si>
    <t>485464******4340</t>
  </si>
  <si>
    <t>2019-12-01T17:31:28.218072</t>
  </si>
  <si>
    <t>554906******3672</t>
  </si>
  <si>
    <t>2019-12-01T17:19:03.850675</t>
  </si>
  <si>
    <t>525663******4752</t>
  </si>
  <si>
    <t>2019-12-01T17:11:41.417862</t>
  </si>
  <si>
    <t>516292******1745</t>
  </si>
  <si>
    <t>2019-12-01T16:57:12.155594</t>
  </si>
  <si>
    <t>530034******3859</t>
  </si>
  <si>
    <t>2019-12-01T16:55:55.203125</t>
  </si>
  <si>
    <t>2019-12-01T16:52:17.571354</t>
  </si>
  <si>
    <t>230650******4968</t>
  </si>
  <si>
    <t>2019-12-01T16:52:14.140796</t>
  </si>
  <si>
    <t>522688******3105</t>
  </si>
  <si>
    <t>2019-12-01T16:50:50.013737</t>
  </si>
  <si>
    <t>482425******7128</t>
  </si>
  <si>
    <t>2019-12-01T16:49:10.332055</t>
  </si>
  <si>
    <t>536805******7429</t>
  </si>
  <si>
    <t>2019-12-01T16:46:00.609623</t>
  </si>
  <si>
    <t>453211******3056</t>
  </si>
  <si>
    <t>2019-12-01T16:44:06.559139</t>
  </si>
  <si>
    <t>453211******1392</t>
  </si>
  <si>
    <t>2019-12-01T16:43:09.730317</t>
  </si>
  <si>
    <t>530994******8420</t>
  </si>
  <si>
    <t>2019-12-01T16:40:47.765725</t>
  </si>
  <si>
    <t>544731******4903</t>
  </si>
  <si>
    <t>2019-12-01T16:39:04.485465</t>
  </si>
  <si>
    <t>553665******3579</t>
  </si>
  <si>
    <t>2019-12-01T16:37:32.177224</t>
  </si>
  <si>
    <t>516292******5316</t>
  </si>
  <si>
    <t>2019-12-01T16:30:47.691180</t>
  </si>
  <si>
    <t>530994******2312</t>
  </si>
  <si>
    <t>2019-12-01T16:28:17.877150</t>
  </si>
  <si>
    <t>606282******5711</t>
  </si>
  <si>
    <t>2019-12-01T16:15:35.144095</t>
  </si>
  <si>
    <t>527468******7710</t>
  </si>
  <si>
    <t>2019-12-01T16:01:52.834231</t>
  </si>
  <si>
    <t>550209******4309</t>
  </si>
  <si>
    <t>2019-12-01T15:57:01.401091</t>
  </si>
  <si>
    <t>524703******6510</t>
  </si>
  <si>
    <t>2019-12-01T15:56:08.670378</t>
  </si>
  <si>
    <t>455183******9405</t>
  </si>
  <si>
    <t>2019-12-01T15:54:26.653409</t>
  </si>
  <si>
    <t>550209******8673</t>
  </si>
  <si>
    <t>2019-12-01T15:46:34.313006</t>
  </si>
  <si>
    <t>498407******8891</t>
  </si>
  <si>
    <t>2019-12-01T15:45:55.211380</t>
  </si>
  <si>
    <t>542820******3273</t>
  </si>
  <si>
    <t>2019-12-01T15:44:42.139806</t>
  </si>
  <si>
    <t>412177******4136</t>
  </si>
  <si>
    <t>2019-12-01T15:32:52.775029</t>
  </si>
  <si>
    <t>542820******6396</t>
  </si>
  <si>
    <t>2019-12-01T15:23:17.587693</t>
  </si>
  <si>
    <t>651653******700</t>
  </si>
  <si>
    <t>2019-12-01T15:19:08.759190</t>
  </si>
  <si>
    <t>526549******5604</t>
  </si>
  <si>
    <t>2019-12-01T15:11:10.463572</t>
  </si>
  <si>
    <t>427167******310</t>
  </si>
  <si>
    <t>2019-12-01T15:10:31.059068</t>
  </si>
  <si>
    <t>515590******9729</t>
  </si>
  <si>
    <t>2019-12-01T15:10:27.229305</t>
  </si>
  <si>
    <t>432032******5131</t>
  </si>
  <si>
    <t>2019-12-01T15:01:51.945130</t>
  </si>
  <si>
    <t>514945******9585</t>
  </si>
  <si>
    <t>2019-12-01T14:56:42.196284</t>
  </si>
  <si>
    <t>523284******6827</t>
  </si>
  <si>
    <t>2019-12-01T14:48:54.837619</t>
  </si>
  <si>
    <t>415274******1218</t>
  </si>
  <si>
    <t>2019-12-01T14:48:09.360295</t>
  </si>
  <si>
    <t>2019-12-01T14:46:28.746288</t>
  </si>
  <si>
    <t>453211******7840</t>
  </si>
  <si>
    <t>2019-12-01T14:45:42.268626</t>
  </si>
  <si>
    <t>2019-12-01T14:45:02.706762</t>
  </si>
  <si>
    <t>485464******2834</t>
  </si>
  <si>
    <t>2019-12-01T14:42:27.845081</t>
  </si>
  <si>
    <t>458919******1778</t>
  </si>
  <si>
    <t>2019-12-01T14:42:16.583700</t>
  </si>
  <si>
    <t>550209******6569</t>
  </si>
  <si>
    <t>2019-12-01T14:34:12.654142</t>
  </si>
  <si>
    <t>520132******7705</t>
  </si>
  <si>
    <t>2019-12-01T14:24:08.775683</t>
  </si>
  <si>
    <t>550209******1795</t>
  </si>
  <si>
    <t>2019-12-01T14:12:14.494557</t>
  </si>
  <si>
    <t>530994******8424</t>
  </si>
  <si>
    <t>2019-12-01T14:11:48.122982</t>
  </si>
  <si>
    <t>516292******2696</t>
  </si>
  <si>
    <t>2019-12-01T14:10:50.581221</t>
  </si>
  <si>
    <t>2019-12-01T14:06:58.203861</t>
  </si>
  <si>
    <t>550209******6950</t>
  </si>
  <si>
    <t>2019-12-01T14:05:27.126733</t>
  </si>
  <si>
    <t>458919******3227</t>
  </si>
  <si>
    <t>2019-12-01T14:03:31.205173</t>
  </si>
  <si>
    <t>482425******4102</t>
  </si>
  <si>
    <t>2019-12-01T14:03:08.223837</t>
  </si>
  <si>
    <t>453211******1531</t>
  </si>
  <si>
    <t>2019-12-01T14:02:31.156851</t>
  </si>
  <si>
    <t>470598******6940</t>
  </si>
  <si>
    <t>2019-12-01T13:56:10.373058</t>
  </si>
  <si>
    <t>406655******4976</t>
  </si>
  <si>
    <t>2019-12-01T13:54:04.404661</t>
  </si>
  <si>
    <t>410863******7655</t>
  </si>
  <si>
    <t>2019-12-01T13:50:59.278630</t>
  </si>
  <si>
    <t>514087******2029</t>
  </si>
  <si>
    <t>2019-12-01T13:50:44.957978</t>
  </si>
  <si>
    <t>482425******5119</t>
  </si>
  <si>
    <t>2019-12-01T13:44:54.794643</t>
  </si>
  <si>
    <t>411049******6230</t>
  </si>
  <si>
    <t>2019-12-01T13:44:54.425288</t>
  </si>
  <si>
    <t>514087******2040</t>
  </si>
  <si>
    <t>2019-12-01T13:43:29.558195</t>
  </si>
  <si>
    <t>422061******8940</t>
  </si>
  <si>
    <t>2019-12-01T13:43:03.927907</t>
  </si>
  <si>
    <t>453211******6820</t>
  </si>
  <si>
    <t>2019-12-01T13:36:54.525018</t>
  </si>
  <si>
    <t>548723******1739</t>
  </si>
  <si>
    <t>2019-12-01T13:32:05.798945</t>
  </si>
  <si>
    <t>415944******5397</t>
  </si>
  <si>
    <t>2019-12-01T13:29:58.645969</t>
  </si>
  <si>
    <t>498453******3368</t>
  </si>
  <si>
    <t>2019-12-01T13:14:55.591167</t>
  </si>
  <si>
    <t>453211******8643</t>
  </si>
  <si>
    <t>2019-12-01T13:12:28.527483</t>
  </si>
  <si>
    <t>606282******7661</t>
  </si>
  <si>
    <t>2019-12-01T12:56:00.760313</t>
  </si>
  <si>
    <t>427164******1039</t>
  </si>
  <si>
    <t>2019-12-01T12:50:37.898245</t>
  </si>
  <si>
    <t>498453******9005</t>
  </si>
  <si>
    <t>2019-12-01T12:48:03.364071</t>
  </si>
  <si>
    <t>544731******5706</t>
  </si>
  <si>
    <t>2019-12-01T12:45:28.548954</t>
  </si>
  <si>
    <t>477237******7650</t>
  </si>
  <si>
    <t>2019-12-01T12:36:49.956740</t>
  </si>
  <si>
    <t>453211******7094</t>
  </si>
  <si>
    <t>2019-12-01T12:21:42.647277</t>
  </si>
  <si>
    <t>453211******7322</t>
  </si>
  <si>
    <t>2019-12-01T12:09:19.012164</t>
  </si>
  <si>
    <t>550209******1908</t>
  </si>
  <si>
    <t>2019-12-01T11:58:10.440696</t>
  </si>
  <si>
    <t>539091******3500</t>
  </si>
  <si>
    <t>2019-12-01T11:56:43.420641</t>
  </si>
  <si>
    <t>476993******1230</t>
  </si>
  <si>
    <t>2019-12-01T11:44:13.944777</t>
  </si>
  <si>
    <t>453211******4482</t>
  </si>
  <si>
    <t>2019-12-01T11:39:51.107935</t>
  </si>
  <si>
    <t>550209******4080</t>
  </si>
  <si>
    <t>2019-12-01T11:28:43.110750</t>
  </si>
  <si>
    <t>230744******8837</t>
  </si>
  <si>
    <t>2019-12-01T11:23:56.934662</t>
  </si>
  <si>
    <t>514945******3939</t>
  </si>
  <si>
    <t>2019-12-01T11:09:04.662349</t>
  </si>
  <si>
    <t>453211******4310</t>
  </si>
  <si>
    <t>2019-12-01T11:06:28.287928</t>
  </si>
  <si>
    <t>432957******7262</t>
  </si>
  <si>
    <t>2019-12-01T11:00:36.196460</t>
  </si>
  <si>
    <t>2019-12-01T11:00:12.687222</t>
  </si>
  <si>
    <t>2019-12-01T10:59:39.973715</t>
  </si>
  <si>
    <t>530780******4726</t>
  </si>
  <si>
    <t>2019-12-01T10:21:38.733139</t>
  </si>
  <si>
    <t>2019-12-01T04:31:50.887374</t>
  </si>
  <si>
    <t>530034******4649</t>
  </si>
  <si>
    <t>2019-12-01T03:35:17.602494</t>
  </si>
  <si>
    <t>2019-12-01T03:20:10.201079</t>
  </si>
  <si>
    <t>544891******9152</t>
  </si>
  <si>
    <t>2019-12-01T03:13:54.885746</t>
  </si>
  <si>
    <t>422005******4552</t>
  </si>
  <si>
    <t>2019-12-01T02:43:23.283248</t>
  </si>
  <si>
    <t>415274******8162</t>
  </si>
  <si>
    <t>2019-12-01T02:16:11.464498</t>
  </si>
  <si>
    <t>2019-12-01T02:08:35.774379</t>
  </si>
  <si>
    <t>544315******4133</t>
  </si>
  <si>
    <t>2019-12-01T01:57:44.007953</t>
  </si>
  <si>
    <t>2019-12-01T01:50:36.735006</t>
  </si>
  <si>
    <t>535081******2584</t>
  </si>
  <si>
    <t>2019-12-01T01:50:22.799457</t>
  </si>
  <si>
    <t>2019-12-01T01:49:35.507757</t>
  </si>
  <si>
    <t>2019-12-01T01:37:58.725121</t>
  </si>
  <si>
    <t>444456******1598</t>
  </si>
  <si>
    <t>2019-12-01T01:37:22.763325</t>
  </si>
  <si>
    <t>550209******4068</t>
  </si>
  <si>
    <t>2019-12-01T01:28:58.254869</t>
  </si>
  <si>
    <t>545368******9514</t>
  </si>
  <si>
    <t>2019-12-01T01:07:42.861959</t>
  </si>
  <si>
    <t>2019-12-01T01:07:05.370126</t>
  </si>
  <si>
    <t>404024******8474</t>
  </si>
  <si>
    <t>2019-12-01T00:58:21.967324</t>
  </si>
  <si>
    <t>406441******3381</t>
  </si>
  <si>
    <t>2019-12-01T00:35:10.314613</t>
  </si>
  <si>
    <t>2019-12-01T00:01:21.757108</t>
  </si>
  <si>
    <t>482425******5125</t>
  </si>
  <si>
    <t>2019-11-30T23:45:26.325742</t>
  </si>
  <si>
    <t>406166******7566</t>
  </si>
  <si>
    <t>2019-11-30T23:42:45.653491</t>
  </si>
  <si>
    <t>498453******4530</t>
  </si>
  <si>
    <t>2019-11-30T23:39:27.831683</t>
  </si>
  <si>
    <t>548573******1790</t>
  </si>
  <si>
    <t>2019-11-30T23:36:31.174418</t>
  </si>
  <si>
    <t>230650******4500</t>
  </si>
  <si>
    <t>2019-11-30T23:23:28.713391</t>
  </si>
  <si>
    <t>542820******7108</t>
  </si>
  <si>
    <t>2019-11-30T23:17:07.214057</t>
  </si>
  <si>
    <t>430535******9122</t>
  </si>
  <si>
    <t>2019-11-30T22:53:39.140902</t>
  </si>
  <si>
    <t>527497******7790</t>
  </si>
  <si>
    <t>2019-11-30T22:52:30.687712</t>
  </si>
  <si>
    <t>548514******6420</t>
  </si>
  <si>
    <t>2019-11-30T22:50:54.690403</t>
  </si>
  <si>
    <t>606282******4642</t>
  </si>
  <si>
    <t>2019-11-30T22:35:25.977390</t>
  </si>
  <si>
    <t>536537******6127</t>
  </si>
  <si>
    <t>2019-11-30T22:32:48.490482</t>
  </si>
  <si>
    <t>539091******8580</t>
  </si>
  <si>
    <t>2019-11-30T22:16:04.240954</t>
  </si>
  <si>
    <t>410715******3140</t>
  </si>
  <si>
    <t>2019-11-30T22:13:05.050704</t>
  </si>
  <si>
    <t>544731******3279</t>
  </si>
  <si>
    <t>2019-11-30T22:11:06.704251</t>
  </si>
  <si>
    <t>536805******1690</t>
  </si>
  <si>
    <t>2019-11-30T22:07:24.824174</t>
  </si>
  <si>
    <t>515894******6661</t>
  </si>
  <si>
    <t>2019-11-30T22:06:51.658032</t>
  </si>
  <si>
    <t>498453******9455</t>
  </si>
  <si>
    <t>2019-11-30T22:02:25.118117</t>
  </si>
  <si>
    <t>406655******3660</t>
  </si>
  <si>
    <t>2019-11-30T22:00:17.690890</t>
  </si>
  <si>
    <t>230650******8730</t>
  </si>
  <si>
    <t>2019-11-30T22:00:08.747242</t>
  </si>
  <si>
    <t>550209******5242</t>
  </si>
  <si>
    <t>2019-11-30T21:59:49.310022</t>
  </si>
  <si>
    <t>2019-11-30T21:59:32.669685</t>
  </si>
  <si>
    <t>550209******2515</t>
  </si>
  <si>
    <t>2019-11-30T21:59:24.989292</t>
  </si>
  <si>
    <t>550209******3601</t>
  </si>
  <si>
    <t>2019-11-30T21:52:22.394056</t>
  </si>
  <si>
    <t>525320******5825</t>
  </si>
  <si>
    <t>2019-11-30T21:40:05.837571</t>
  </si>
  <si>
    <t>606282******1705</t>
  </si>
  <si>
    <t>2019-11-30T21:37:43.190637</t>
  </si>
  <si>
    <t>453211******7546</t>
  </si>
  <si>
    <t>2019-11-30T21:36:50.372043</t>
  </si>
  <si>
    <t>534342******1319</t>
  </si>
  <si>
    <t>2019-11-30T21:31:51.425636</t>
  </si>
  <si>
    <t>550209******5200</t>
  </si>
  <si>
    <t>2019-11-30T21:31:04.727045</t>
  </si>
  <si>
    <t>545368******7930</t>
  </si>
  <si>
    <t>2019-11-30T21:30:37.180960</t>
  </si>
  <si>
    <t>498453******8675</t>
  </si>
  <si>
    <t>2019-11-30T21:24:43.911755</t>
  </si>
  <si>
    <t>606282******3222</t>
  </si>
  <si>
    <t>2019-11-30T21:21:27.782713</t>
  </si>
  <si>
    <t>498406******3714</t>
  </si>
  <si>
    <t>2019-11-30T21:16:30.129423</t>
  </si>
  <si>
    <t>550209******6604</t>
  </si>
  <si>
    <t>2019-11-30T21:01:01.575569</t>
  </si>
  <si>
    <t>558763******7353</t>
  </si>
  <si>
    <t>2019-11-30T21:00:40.109909</t>
  </si>
  <si>
    <t>535081******1056</t>
  </si>
  <si>
    <t>2019-11-30T20:58:58.676803</t>
  </si>
  <si>
    <t>530780******8975</t>
  </si>
  <si>
    <t>2019-11-30T20:55:03.064573</t>
  </si>
  <si>
    <t>453211******4433</t>
  </si>
  <si>
    <t>2019-11-30T20:51:38.313599</t>
  </si>
  <si>
    <t>606282******6302</t>
  </si>
  <si>
    <t>2019-11-30T20:48:24.964288</t>
  </si>
  <si>
    <t>543882******9757</t>
  </si>
  <si>
    <t>2019-11-30T20:47:29.577650</t>
  </si>
  <si>
    <t>545462******7215</t>
  </si>
  <si>
    <t>2019-11-30T20:35:24.529363</t>
  </si>
  <si>
    <t>550209******9288</t>
  </si>
  <si>
    <t>2019-11-30T20:32:40.588248</t>
  </si>
  <si>
    <t>515590******4167</t>
  </si>
  <si>
    <t>2019-11-30T20:29:36.106084</t>
  </si>
  <si>
    <t>550209******8395</t>
  </si>
  <si>
    <t>2019-11-30T20:28:34.499019</t>
  </si>
  <si>
    <t>511781******5951</t>
  </si>
  <si>
    <t>2019-11-30T20:27:36.889817</t>
  </si>
  <si>
    <t>606282******2612</t>
  </si>
  <si>
    <t>2019-11-30T20:24:00.906638</t>
  </si>
  <si>
    <t>2019-11-30T20:23:00.639365</t>
  </si>
  <si>
    <t>455181******3806</t>
  </si>
  <si>
    <t>2019-11-30T20:22:46.961999</t>
  </si>
  <si>
    <t>518814******7925</t>
  </si>
  <si>
    <t>2019-11-30T20:21:13.984311</t>
  </si>
  <si>
    <t>230744******3560</t>
  </si>
  <si>
    <t>2019-11-30T20:20:06.352892</t>
  </si>
  <si>
    <t>482425******3105</t>
  </si>
  <si>
    <t>2019-11-30T20:10:59.102538</t>
  </si>
  <si>
    <t>553096******6490</t>
  </si>
  <si>
    <t>2019-11-30T20:07:56.479151</t>
  </si>
  <si>
    <t>523421******7013</t>
  </si>
  <si>
    <t>2019-11-30T20:00:24.211036</t>
  </si>
  <si>
    <t>453211******8177</t>
  </si>
  <si>
    <t>2019-11-30T19:57:18.098648</t>
  </si>
  <si>
    <t>531681******9673</t>
  </si>
  <si>
    <t>2019-11-30T19:56:41.241643</t>
  </si>
  <si>
    <t>539091******3665</t>
  </si>
  <si>
    <t>2019-11-30T19:55:19.748491</t>
  </si>
  <si>
    <t>498408******9711</t>
  </si>
  <si>
    <t>2019-11-30T19:54:46.906289</t>
  </si>
  <si>
    <t>404024******9173</t>
  </si>
  <si>
    <t>2019-11-30T19:53:16.384344</t>
  </si>
  <si>
    <t>606282******5234</t>
  </si>
  <si>
    <t>2019-11-30T19:51:51.458421</t>
  </si>
  <si>
    <t>463312******9916</t>
  </si>
  <si>
    <t>2019-11-30T19:49:29.974181</t>
  </si>
  <si>
    <t>498453******4896</t>
  </si>
  <si>
    <t>2019-11-30T19:42:03.426325</t>
  </si>
  <si>
    <t>650507******8590</t>
  </si>
  <si>
    <t>2019-11-30T19:38:18.826522</t>
  </si>
  <si>
    <t>536537******9148</t>
  </si>
  <si>
    <t>2019-11-30T19:36:37.078724</t>
  </si>
  <si>
    <t>543882******8391</t>
  </si>
  <si>
    <t>2019-11-30T19:30:49.822460</t>
  </si>
  <si>
    <t>489391******4000</t>
  </si>
  <si>
    <t>2019-11-30T19:30:31.775837</t>
  </si>
  <si>
    <t>536537******5153</t>
  </si>
  <si>
    <t>2019-11-30T19:25:22.951200</t>
  </si>
  <si>
    <t>472280******8454</t>
  </si>
  <si>
    <t>2019-11-30T19:21:25.332413</t>
  </si>
  <si>
    <t>606282******9193</t>
  </si>
  <si>
    <t>2019-11-30T19:21:09.997430</t>
  </si>
  <si>
    <t>415275******3125</t>
  </si>
  <si>
    <t>2019-11-30T19:19:42.946579</t>
  </si>
  <si>
    <t>540593******7540</t>
  </si>
  <si>
    <t>2019-11-30T19:19:12.658117</t>
  </si>
  <si>
    <t>410863******6509</t>
  </si>
  <si>
    <t>2019-11-30T19:18:26.027250</t>
  </si>
  <si>
    <t>546056******9897</t>
  </si>
  <si>
    <t>2019-11-30T19:16:55.206186</t>
  </si>
  <si>
    <t>406669******7695</t>
  </si>
  <si>
    <t>2019-11-30T19:15:47.964098</t>
  </si>
  <si>
    <t>606282******2682</t>
  </si>
  <si>
    <t>2019-11-30T19:11:35.095107</t>
  </si>
  <si>
    <t>536913******9000</t>
  </si>
  <si>
    <t>2019-11-30T19:07:29.059142</t>
  </si>
  <si>
    <t>544731******2231</t>
  </si>
  <si>
    <t>2019-11-30T19:07:21.731462</t>
  </si>
  <si>
    <t>423070******2670</t>
  </si>
  <si>
    <t>2019-11-30T19:06:07.467380</t>
  </si>
  <si>
    <t>458919******2820</t>
  </si>
  <si>
    <t>2019-11-30T19:05:06.516381</t>
  </si>
  <si>
    <t>417401******7514</t>
  </si>
  <si>
    <t>2019-11-30T19:04:32.537994</t>
  </si>
  <si>
    <t>418053******2035</t>
  </si>
  <si>
    <t>2019-11-30T19:03:50.646005</t>
  </si>
  <si>
    <t>536537******7142</t>
  </si>
  <si>
    <t>2019-11-30T19:02:03.492207</t>
  </si>
  <si>
    <t>553636******5870</t>
  </si>
  <si>
    <t>2019-11-30T19:01:18.206705</t>
  </si>
  <si>
    <t>2019-11-30T19:01:10.626595</t>
  </si>
  <si>
    <t>410863******8407</t>
  </si>
  <si>
    <t>2019-11-30T19:00:52.821694</t>
  </si>
  <si>
    <t>535016******6589</t>
  </si>
  <si>
    <t>2019-11-30T18:59:05.213255</t>
  </si>
  <si>
    <t>650905******2102</t>
  </si>
  <si>
    <t>2019-11-30T18:58:16.218629</t>
  </si>
  <si>
    <t>477176******3490</t>
  </si>
  <si>
    <t>2019-11-30T18:58:16.167402</t>
  </si>
  <si>
    <t>453211******9205</t>
  </si>
  <si>
    <t>2019-11-30T18:49:08.308577</t>
  </si>
  <si>
    <t>423070******2175</t>
  </si>
  <si>
    <t>2019-11-30T18:48:37.256590</t>
  </si>
  <si>
    <t>455182******8775</t>
  </si>
  <si>
    <t>2019-11-30T18:46:36.594834</t>
  </si>
  <si>
    <t>515601******7853</t>
  </si>
  <si>
    <t>2019-11-30T18:46:35.319812</t>
  </si>
  <si>
    <t>432729******3866</t>
  </si>
  <si>
    <t>2019-11-30T18:41:18.865364</t>
  </si>
  <si>
    <t>423069******4825</t>
  </si>
  <si>
    <t>2019-11-30T18:41:16.227351</t>
  </si>
  <si>
    <t>498442******9731</t>
  </si>
  <si>
    <t>2019-11-30T18:34:04.804383</t>
  </si>
  <si>
    <t>412791******7013</t>
  </si>
  <si>
    <t>2019-11-30T18:30:30.625911</t>
  </si>
  <si>
    <t>496045******1160</t>
  </si>
  <si>
    <t>2019-11-30T18:28:13.136676</t>
  </si>
  <si>
    <t>535016******2551</t>
  </si>
  <si>
    <t>2019-11-30T18:25:45.858078</t>
  </si>
  <si>
    <t>230650******1447</t>
  </si>
  <si>
    <t>2019-11-30T18:24:48.336871</t>
  </si>
  <si>
    <t>548724******6934</t>
  </si>
  <si>
    <t>2019-11-30T18:20:00.952260</t>
  </si>
  <si>
    <t>523284******5859</t>
  </si>
  <si>
    <t>2019-11-30T18:11:54.307525</t>
  </si>
  <si>
    <t>2019-11-30T18:11:45.600701</t>
  </si>
  <si>
    <t>540593******9367</t>
  </si>
  <si>
    <t>2019-11-30T18:11:34.305736</t>
  </si>
  <si>
    <t>516292******3326</t>
  </si>
  <si>
    <t>2019-11-30T18:05:40.798238</t>
  </si>
  <si>
    <t>550209******5013</t>
  </si>
  <si>
    <t>2019-11-30T18:03:54.596734</t>
  </si>
  <si>
    <t>516292******2058</t>
  </si>
  <si>
    <t>2019-11-30T18:03:22.079876</t>
  </si>
  <si>
    <t>423070******7810</t>
  </si>
  <si>
    <t>2019-11-30T18:00:35.399667</t>
  </si>
  <si>
    <t>545368******6282</t>
  </si>
  <si>
    <t>2019-11-30T17:47:53.066082</t>
  </si>
  <si>
    <t>521433******4642</t>
  </si>
  <si>
    <t>2019-11-30T17:45:51.222848</t>
  </si>
  <si>
    <t>425850******7982</t>
  </si>
  <si>
    <t>2019-11-30T17:44:44.935889</t>
  </si>
  <si>
    <t>550209******5925</t>
  </si>
  <si>
    <t>2019-11-30T17:41:38.826171</t>
  </si>
  <si>
    <t>423069******7038</t>
  </si>
  <si>
    <t>2019-11-30T17:37:13.322109</t>
  </si>
  <si>
    <t>490172******6676</t>
  </si>
  <si>
    <t>2019-11-30T17:33:33.744411</t>
  </si>
  <si>
    <t>536537******7137</t>
  </si>
  <si>
    <t>2019-11-30T17:33:18.282837</t>
  </si>
  <si>
    <t>515590******5865</t>
  </si>
  <si>
    <t>2019-11-30T17:32:58.019338</t>
  </si>
  <si>
    <t>530994******2697</t>
  </si>
  <si>
    <t>2019-11-30T17:30:30.630595</t>
  </si>
  <si>
    <t>550209******2237</t>
  </si>
  <si>
    <t>2019-11-30T17:29:01.876685</t>
  </si>
  <si>
    <t>606282******7601</t>
  </si>
  <si>
    <t>2019-11-30T17:26:52.862636</t>
  </si>
  <si>
    <t>535016******2103</t>
  </si>
  <si>
    <t>2019-11-30T17:26:28.351597</t>
  </si>
  <si>
    <t>606282******4607</t>
  </si>
  <si>
    <t>2019-11-30T17:24:50.353296</t>
  </si>
  <si>
    <t>400247******9470</t>
  </si>
  <si>
    <t>2019-11-30T17:22:33.489740</t>
  </si>
  <si>
    <t>606282******450</t>
  </si>
  <si>
    <t>2019-11-30T17:22:28.861266</t>
  </si>
  <si>
    <t>534543******4043</t>
  </si>
  <si>
    <t>2019-11-30T17:22:07.900354</t>
  </si>
  <si>
    <t>428267******6021</t>
  </si>
  <si>
    <t>2019-11-30T17:21:19.029766</t>
  </si>
  <si>
    <t>423070******9420</t>
  </si>
  <si>
    <t>2019-11-30T17:20:50.016970</t>
  </si>
  <si>
    <t>548723******3472</t>
  </si>
  <si>
    <t>2019-11-30T17:20:46.201335</t>
  </si>
  <si>
    <t>606282******7015</t>
  </si>
  <si>
    <t>2019-11-30T17:20:14.006996</t>
  </si>
  <si>
    <t>512682******9753</t>
  </si>
  <si>
    <t>2019-11-30T17:13:44.796791</t>
  </si>
  <si>
    <t>515590******8206</t>
  </si>
  <si>
    <t>2019-11-30T17:13:08.335351</t>
  </si>
  <si>
    <t>530551******5240</t>
  </si>
  <si>
    <t>2019-11-30T17:12:53.501552</t>
  </si>
  <si>
    <t>553636******8690</t>
  </si>
  <si>
    <t>2019-11-30T17:10:18.706342</t>
  </si>
  <si>
    <t>550209******6063</t>
  </si>
  <si>
    <t>2019-11-30T17:09:10.594289</t>
  </si>
  <si>
    <t>498401******2440</t>
  </si>
  <si>
    <t>2019-11-30T17:04:23.464464</t>
  </si>
  <si>
    <t>523421******2540</t>
  </si>
  <si>
    <t>2019-11-30T17:03:57.123902</t>
  </si>
  <si>
    <t>606282******7624</t>
  </si>
  <si>
    <t>2019-11-30T16:57:24.656067</t>
  </si>
  <si>
    <t>422053******6052</t>
  </si>
  <si>
    <t>2019-11-30T16:56:27.784715</t>
  </si>
  <si>
    <t>432032******8126</t>
  </si>
  <si>
    <t>2019-11-30T16:55:58.311074</t>
  </si>
  <si>
    <t>550209******3416</t>
  </si>
  <si>
    <t>2019-11-30T16:54:44.787805</t>
  </si>
  <si>
    <t>498406******2329</t>
  </si>
  <si>
    <t>2019-11-30T16:54:11.847957</t>
  </si>
  <si>
    <t>516292******5655</t>
  </si>
  <si>
    <t>2019-11-30T16:52:22.903741</t>
  </si>
  <si>
    <t>2019-11-30T16:51:51.113685</t>
  </si>
  <si>
    <t>516292******5697</t>
  </si>
  <si>
    <t>2019-11-30T16:44:49.034970</t>
  </si>
  <si>
    <t>544731******2782</t>
  </si>
  <si>
    <t>2019-11-30T16:42:58.844396</t>
  </si>
  <si>
    <t>498408******6610</t>
  </si>
  <si>
    <t>2019-11-30T16:41:55.780900</t>
  </si>
  <si>
    <t>544731******2511</t>
  </si>
  <si>
    <t>2019-11-30T16:41:25.811133</t>
  </si>
  <si>
    <t>512682******8689</t>
  </si>
  <si>
    <t>2019-11-30T16:40:00.548317</t>
  </si>
  <si>
    <t>2019-11-30T16:39:26.564944</t>
  </si>
  <si>
    <t>421958******4983</t>
  </si>
  <si>
    <t>2019-11-30T16:35:42.305513</t>
  </si>
  <si>
    <t>650487******6690</t>
  </si>
  <si>
    <t>2019-11-30T16:32:50.283981</t>
  </si>
  <si>
    <t>606282******4880</t>
  </si>
  <si>
    <t>2019-11-30T16:24:44.920225</t>
  </si>
  <si>
    <t>523284******3574</t>
  </si>
  <si>
    <t>2019-11-30T16:20:23.587153</t>
  </si>
  <si>
    <t>423071******2828</t>
  </si>
  <si>
    <t>2019-11-30T16:20:16.529170</t>
  </si>
  <si>
    <t>525320******7262</t>
  </si>
  <si>
    <t>2019-11-30T16:19:14.318324</t>
  </si>
  <si>
    <t>527468******3267</t>
  </si>
  <si>
    <t>2019-11-30T16:17:27.256217</t>
  </si>
  <si>
    <t>536537******5126</t>
  </si>
  <si>
    <t>2019-11-30T16:11:18.228236</t>
  </si>
  <si>
    <t>650516******3633</t>
  </si>
  <si>
    <t>2019-11-30T16:10:41.835781</t>
  </si>
  <si>
    <t>536380******6214</t>
  </si>
  <si>
    <t>2019-11-30T16:09:53.763866</t>
  </si>
  <si>
    <t>550209******6589</t>
  </si>
  <si>
    <t>2019-11-30T16:09:39.843738</t>
  </si>
  <si>
    <t>544731******1643</t>
  </si>
  <si>
    <t>2019-11-30T16:04:28.469739</t>
  </si>
  <si>
    <t>404024******5791</t>
  </si>
  <si>
    <t>2019-11-30T15:59:38.573864</t>
  </si>
  <si>
    <t>485464******6440</t>
  </si>
  <si>
    <t>2019-11-30T15:56:08.257445</t>
  </si>
  <si>
    <t>410863******2301</t>
  </si>
  <si>
    <t>2019-11-30T15:55:19.518835</t>
  </si>
  <si>
    <t>2019-11-30T15:54:15.929622</t>
  </si>
  <si>
    <t>606282******1995</t>
  </si>
  <si>
    <t>2019-11-30T15:47:08.701839</t>
  </si>
  <si>
    <t>466069******6752</t>
  </si>
  <si>
    <t>2019-11-30T15:44:51.962816</t>
  </si>
  <si>
    <t>544731******7140</t>
  </si>
  <si>
    <t>2019-11-30T15:44:18.443978</t>
  </si>
  <si>
    <t>441030******2146</t>
  </si>
  <si>
    <t>2019-11-30T15:43:57.547585</t>
  </si>
  <si>
    <t>544731******3760</t>
  </si>
  <si>
    <t>2019-11-30T15:42:40.450561</t>
  </si>
  <si>
    <t>498453******7272</t>
  </si>
  <si>
    <t>2019-11-30T15:42:40.440609</t>
  </si>
  <si>
    <t>522840******7845</t>
  </si>
  <si>
    <t>2019-11-30T15:37:51.167269</t>
  </si>
  <si>
    <t>2019-11-30T15:35:31.554331</t>
  </si>
  <si>
    <t>606282******1216</t>
  </si>
  <si>
    <t>2019-11-30T15:27:52.937859</t>
  </si>
  <si>
    <t>516291******6365</t>
  </si>
  <si>
    <t>2019-11-30T15:25:26.572342</t>
  </si>
  <si>
    <t>2019-11-30T15:22:22.764974</t>
  </si>
  <si>
    <t>534540******260</t>
  </si>
  <si>
    <t>2019-11-30T15:18:46.571808</t>
  </si>
  <si>
    <t>410863******3518</t>
  </si>
  <si>
    <t>2019-11-30T15:15:03.781974</t>
  </si>
  <si>
    <t>550209******1390</t>
  </si>
  <si>
    <t>2019-11-30T15:10:13.069603</t>
  </si>
  <si>
    <t>412177******2318</t>
  </si>
  <si>
    <t>2019-11-30T15:09:52.107909</t>
  </si>
  <si>
    <t>2019-11-30T15:08:59.460635</t>
  </si>
  <si>
    <t>2019-11-30T15:08:30.680104</t>
  </si>
  <si>
    <t>541465******6049</t>
  </si>
  <si>
    <t>2019-11-30T15:08:10.831140</t>
  </si>
  <si>
    <t>2019-11-30T15:02:01.356559</t>
  </si>
  <si>
    <t>548573******4161</t>
  </si>
  <si>
    <t>2019-11-30T14:58:39.337453</t>
  </si>
  <si>
    <t>410863******1698</t>
  </si>
  <si>
    <t>2019-11-30T14:56:00.435909</t>
  </si>
  <si>
    <t>535081******7449</t>
  </si>
  <si>
    <t>2019-11-30T14:55:16.766179</t>
  </si>
  <si>
    <t>606282******1353</t>
  </si>
  <si>
    <t>2019-11-30T14:53:16.446024</t>
  </si>
  <si>
    <t>506775******8920</t>
  </si>
  <si>
    <t>2019-11-30T14:53:01.516578</t>
  </si>
  <si>
    <t>406655******8217</t>
  </si>
  <si>
    <t>2019-11-30T14:51:49.542823</t>
  </si>
  <si>
    <t>2019-11-30T14:51:32.317215</t>
  </si>
  <si>
    <t>550209******6420</t>
  </si>
  <si>
    <t>2019-11-30T14:46:02.393350</t>
  </si>
  <si>
    <t>545368******1761</t>
  </si>
  <si>
    <t>2019-11-30T14:45:43.561663</t>
  </si>
  <si>
    <t>516292******2004</t>
  </si>
  <si>
    <t>2019-11-30T14:43:53.622377</t>
  </si>
  <si>
    <t>415944******4943</t>
  </si>
  <si>
    <t>2019-11-30T14:41:28.662547</t>
  </si>
  <si>
    <t>544731******8878</t>
  </si>
  <si>
    <t>2019-11-30T14:40:49.974953</t>
  </si>
  <si>
    <t>230650******7408</t>
  </si>
  <si>
    <t>2019-11-30T14:37:00.388019</t>
  </si>
  <si>
    <t>523421******6191</t>
  </si>
  <si>
    <t>2019-11-30T14:36:16.541316</t>
  </si>
  <si>
    <t>523425******7308</t>
  </si>
  <si>
    <t>2019-11-30T14:32:32.102643</t>
  </si>
  <si>
    <t>535016******9448</t>
  </si>
  <si>
    <t>2019-11-30T14:32:07.018481</t>
  </si>
  <si>
    <t>2019-11-30T14:26:05.006710</t>
  </si>
  <si>
    <t>511623******5542</t>
  </si>
  <si>
    <t>2019-11-30T14:19:59.930299</t>
  </si>
  <si>
    <t>230650******9441</t>
  </si>
  <si>
    <t>2019-11-30T14:19:30.729321</t>
  </si>
  <si>
    <t>514945******6513</t>
  </si>
  <si>
    <t>2019-11-30T14:19:06.369184</t>
  </si>
  <si>
    <t>406655******6260</t>
  </si>
  <si>
    <t>2019-11-30T14:17:30.147225</t>
  </si>
  <si>
    <t>511623******5083</t>
  </si>
  <si>
    <t>2019-11-30T14:15:41.432020</t>
  </si>
  <si>
    <t>606282******8486</t>
  </si>
  <si>
    <t>2019-11-30T14:12:47.407647</t>
  </si>
  <si>
    <t>523421******7508</t>
  </si>
  <si>
    <t>2019-11-30T14:10:14.021412</t>
  </si>
  <si>
    <t>550209******3886</t>
  </si>
  <si>
    <t>2019-11-30T14:07:26.292631</t>
  </si>
  <si>
    <t>2019-11-30T14:05:39.962507</t>
  </si>
  <si>
    <t>516292******2787</t>
  </si>
  <si>
    <t>2019-11-30T14:04:26.462577</t>
  </si>
  <si>
    <t>606282******2853</t>
  </si>
  <si>
    <t>2019-11-30T14:00:11.548765</t>
  </si>
  <si>
    <t>530033******8328</t>
  </si>
  <si>
    <t>2019-11-30T13:59:22.391781</t>
  </si>
  <si>
    <t>2019-11-30T13:46:55.968155</t>
  </si>
  <si>
    <t>518544******6133</t>
  </si>
  <si>
    <t>2019-11-30T13:46:22.183747</t>
  </si>
  <si>
    <t>544731******1080</t>
  </si>
  <si>
    <t>2019-11-30T13:46:18.782360</t>
  </si>
  <si>
    <t>606282******1735</t>
  </si>
  <si>
    <t>2019-11-30T13:40:39.729238</t>
  </si>
  <si>
    <t>498442******8154</t>
  </si>
  <si>
    <t>2019-11-30T13:38:51.614005</t>
  </si>
  <si>
    <t>2019-11-30T13:37:12.432821</t>
  </si>
  <si>
    <t>410863******7814</t>
  </si>
  <si>
    <t>2019-11-30T13:36:25.937578</t>
  </si>
  <si>
    <t>466079******4033</t>
  </si>
  <si>
    <t>2019-11-30T13:23:01.500375</t>
  </si>
  <si>
    <t>415275******5134</t>
  </si>
  <si>
    <t>2019-11-30T13:17:37.302766</t>
  </si>
  <si>
    <t>459314******8349</t>
  </si>
  <si>
    <t>2019-11-30T13:12:07.504353</t>
  </si>
  <si>
    <t>515590******4792</t>
  </si>
  <si>
    <t>2019-11-30T13:07:34.565956</t>
  </si>
  <si>
    <t>552693******3752</t>
  </si>
  <si>
    <t>2019-11-30T13:07:10.358104</t>
  </si>
  <si>
    <t>498442******9263</t>
  </si>
  <si>
    <t>2019-11-30T13:06:48.112298</t>
  </si>
  <si>
    <t>535016******1258</t>
  </si>
  <si>
    <t>2019-11-30T13:04:56.665307</t>
  </si>
  <si>
    <t>455182******8031</t>
  </si>
  <si>
    <t>2019-11-30T12:58:30.769493</t>
  </si>
  <si>
    <t>520405******9624</t>
  </si>
  <si>
    <t>2019-11-30T12:47:17.609024</t>
  </si>
  <si>
    <t>518814******4623</t>
  </si>
  <si>
    <t>2019-11-30T12:41:50.050240</t>
  </si>
  <si>
    <t>455183******5202</t>
  </si>
  <si>
    <t>2019-11-30T12:37:22.746563</t>
  </si>
  <si>
    <t>411809******3012</t>
  </si>
  <si>
    <t>2019-11-30T12:31:21.321228</t>
  </si>
  <si>
    <t>553096******1741</t>
  </si>
  <si>
    <t>2019-11-30T12:17:45.241665</t>
  </si>
  <si>
    <t>539090******3399</t>
  </si>
  <si>
    <t>2019-11-30T12:15:29.190351</t>
  </si>
  <si>
    <t>407303******1391</t>
  </si>
  <si>
    <t>2019-11-30T12:14:24.030183</t>
  </si>
  <si>
    <t>490172******2306</t>
  </si>
  <si>
    <t>2019-11-30T12:08:00.331138</t>
  </si>
  <si>
    <t>536805******6868</t>
  </si>
  <si>
    <t>2019-11-30T11:57:19.607955</t>
  </si>
  <si>
    <t>525664******9432</t>
  </si>
  <si>
    <t>2019-11-30T11:53:52.836612</t>
  </si>
  <si>
    <t>2019-11-30T11:42:18.892456</t>
  </si>
  <si>
    <t>506731******8205</t>
  </si>
  <si>
    <t>2019-11-30T11:38:30.443977</t>
  </si>
  <si>
    <t>530780******2633</t>
  </si>
  <si>
    <t>2019-11-30T11:35:55.768954</t>
  </si>
  <si>
    <t>544315******2119</t>
  </si>
  <si>
    <t>2019-11-30T10:59:25.192809</t>
  </si>
  <si>
    <t>485464******8785</t>
  </si>
  <si>
    <t>2019-11-30T10:36:29.122871</t>
  </si>
  <si>
    <t>531681******1442</t>
  </si>
  <si>
    <t>2019-11-30T09:56:47.618879</t>
  </si>
  <si>
    <t>2019-11-30T05:20:29.840330</t>
  </si>
  <si>
    <t>530780******3773</t>
  </si>
  <si>
    <t>2019-11-30T03:56:15.177049</t>
  </si>
  <si>
    <t>516292******7426</t>
  </si>
  <si>
    <t>2019-11-30T03:35:24.774264</t>
  </si>
  <si>
    <t>543882******2420</t>
  </si>
  <si>
    <t>2019-11-30T03:20:14.971010</t>
  </si>
  <si>
    <t>549167******4194</t>
  </si>
  <si>
    <t>2019-11-30T03:16:05.904127</t>
  </si>
  <si>
    <t>527660******4141</t>
  </si>
  <si>
    <t>2019-11-30T03:00:54.565911</t>
  </si>
  <si>
    <t>2019-11-30T02:48:47.509852</t>
  </si>
  <si>
    <t>470598******6260</t>
  </si>
  <si>
    <t>2019-11-30T02:42:36.874820</t>
  </si>
  <si>
    <t>498453******2271</t>
  </si>
  <si>
    <t>2019-11-30T02:34:54.226261</t>
  </si>
  <si>
    <t>530034******2579</t>
  </si>
  <si>
    <t>2019-11-30T02:13:35.655729</t>
  </si>
  <si>
    <t>515743******4883</t>
  </si>
  <si>
    <t>2019-11-30T02:11:41.018006</t>
  </si>
  <si>
    <t>2019-11-30T02:07:46.562806</t>
  </si>
  <si>
    <t>516292******5190</t>
  </si>
  <si>
    <t>2019-11-30T02:06:56.342472</t>
  </si>
  <si>
    <t>2019-11-30T01:53:55.302812</t>
  </si>
  <si>
    <t>412177******3156</t>
  </si>
  <si>
    <t>2019-11-30T01:46:30.482577</t>
  </si>
  <si>
    <t>423069******2627</t>
  </si>
  <si>
    <t>2019-11-30T01:39:54.741739</t>
  </si>
  <si>
    <t>498442******3499</t>
  </si>
  <si>
    <t>2019-11-30T01:30:03.731857</t>
  </si>
  <si>
    <t>527496******8679</t>
  </si>
  <si>
    <t>2019-11-30T01:19:37.822148</t>
  </si>
  <si>
    <t>522590******8915</t>
  </si>
  <si>
    <t>2019-11-30T01:18:10.394666</t>
  </si>
  <si>
    <t>439354******2676</t>
  </si>
  <si>
    <t>2019-11-30T01:13:41.677432</t>
  </si>
  <si>
    <t>526326******6930</t>
  </si>
  <si>
    <t>2019-11-30T01:13:28.944905</t>
  </si>
  <si>
    <t>544731******1954</t>
  </si>
  <si>
    <t>2019-11-30T00:58:05.801270</t>
  </si>
  <si>
    <t>550209******6932</t>
  </si>
  <si>
    <t>2019-11-30T00:48:55.320819</t>
  </si>
  <si>
    <t>530034******9719</t>
  </si>
  <si>
    <t>2019-11-30T00:47:57.230147</t>
  </si>
  <si>
    <t>544731******8590</t>
  </si>
  <si>
    <t>2019-11-30T00:44:40.931756</t>
  </si>
  <si>
    <t>432958******9020</t>
  </si>
  <si>
    <t>2019-11-30T00:43:24.905580</t>
  </si>
  <si>
    <t>530049******4244</t>
  </si>
  <si>
    <t>2019-11-30T00:33:28.447190</t>
  </si>
  <si>
    <t>422100******2853</t>
  </si>
  <si>
    <t>2019-11-30T00:29:46.687445</t>
  </si>
  <si>
    <t>530034******3653</t>
  </si>
  <si>
    <t>2019-11-30T00:25:03.495578</t>
  </si>
  <si>
    <t>512267******2123</t>
  </si>
  <si>
    <t>2019-11-30T00:22:02.458759</t>
  </si>
  <si>
    <t>406669******5822</t>
  </si>
  <si>
    <t>2019-11-30T00:21:03.219052</t>
  </si>
  <si>
    <t>650491******1105</t>
  </si>
  <si>
    <t>2019-11-30T00:19:55.162474</t>
  </si>
  <si>
    <t>523421******7734</t>
  </si>
  <si>
    <t>2019-11-30T00:16:12.918151</t>
  </si>
  <si>
    <t>2019-11-30T00:15:01.756694</t>
  </si>
  <si>
    <t>520405******9186</t>
  </si>
  <si>
    <t>2019-11-30T00:13:32.853641</t>
  </si>
  <si>
    <t>550209******6780</t>
  </si>
  <si>
    <t>2019-11-30T00:11:00.199740</t>
  </si>
  <si>
    <t>422005******2267</t>
  </si>
  <si>
    <t>2019-11-30T00:09:09.950867</t>
  </si>
  <si>
    <t>530034******4310</t>
  </si>
  <si>
    <t>2019-11-30T00:08:28.824505</t>
  </si>
  <si>
    <t>441120******2728</t>
  </si>
  <si>
    <t>2019-11-30T00:08:02.544543</t>
  </si>
  <si>
    <t>550209******9539</t>
  </si>
  <si>
    <t>2019-11-30T00:05:33.867267</t>
  </si>
  <si>
    <t>650495******3102</t>
  </si>
  <si>
    <t>2019-11-30T00:05:20.519306</t>
  </si>
  <si>
    <t>544731******6016</t>
  </si>
  <si>
    <t>2019-11-30T00:02:59.660132</t>
  </si>
  <si>
    <t>470598******8612</t>
  </si>
  <si>
    <t>2019-11-30T00:01:19.082265</t>
  </si>
  <si>
    <t>230744******6644</t>
  </si>
  <si>
    <t>2019-11-30T00:01:02.379395</t>
  </si>
  <si>
    <t>459313******1805</t>
  </si>
  <si>
    <t>2019-11-29T23:59:48.264296</t>
  </si>
  <si>
    <t>550209******1865</t>
  </si>
  <si>
    <t>2019-11-29T23:59:34.754976</t>
  </si>
  <si>
    <t>606282******2822</t>
  </si>
  <si>
    <t>2019-11-29T23:53:22.169859</t>
  </si>
  <si>
    <t>542865******9096</t>
  </si>
  <si>
    <t>2019-11-29T23:51:30.063602</t>
  </si>
  <si>
    <t>2019-11-29T23:44:55.980143</t>
  </si>
  <si>
    <t>535081******6635</t>
  </si>
  <si>
    <t>2019-11-29T23:38:52.422262</t>
  </si>
  <si>
    <t>534503******6760</t>
  </si>
  <si>
    <t>2019-11-29T23:32:53.536088</t>
  </si>
  <si>
    <t>230744******2330</t>
  </si>
  <si>
    <t>2019-11-29T23:30:26.669396</t>
  </si>
  <si>
    <t>530994******7121</t>
  </si>
  <si>
    <t>2019-11-29T23:30:16.809470</t>
  </si>
  <si>
    <t>2019-11-29T23:25:21.924074</t>
  </si>
  <si>
    <t>524703******3515</t>
  </si>
  <si>
    <t>2019-11-29T23:25:10.048906</t>
  </si>
  <si>
    <t>515590******820</t>
  </si>
  <si>
    <t>2019-11-29T23:21:10.170616</t>
  </si>
  <si>
    <t>548985******1436</t>
  </si>
  <si>
    <t>2019-11-29T23:13:04.591082</t>
  </si>
  <si>
    <t>550209******4551</t>
  </si>
  <si>
    <t>2019-11-29T23:12:56.471620</t>
  </si>
  <si>
    <t>444456******3799</t>
  </si>
  <si>
    <t>2019-11-29T23:12:53.556465</t>
  </si>
  <si>
    <t>230888******6775</t>
  </si>
  <si>
    <t>2019-11-29T23:11:05.116633</t>
  </si>
  <si>
    <t>650516******6152</t>
  </si>
  <si>
    <t>2019-11-29T23:07:47.617375</t>
  </si>
  <si>
    <t>523284******6901</t>
  </si>
  <si>
    <t>2019-11-29T23:04:09.128533</t>
  </si>
  <si>
    <t>498442******1985</t>
  </si>
  <si>
    <t>2019-11-29T22:59:38.182439</t>
  </si>
  <si>
    <t>2019-11-29T22:52:27.632595</t>
  </si>
  <si>
    <t>2019-11-29T22:46:31.469461</t>
  </si>
  <si>
    <t>230888******2752</t>
  </si>
  <si>
    <t>2019-11-29T22:45:09.760510</t>
  </si>
  <si>
    <t>498423******8155</t>
  </si>
  <si>
    <t>2019-11-29T22:37:33.561542</t>
  </si>
  <si>
    <t>409600******3961</t>
  </si>
  <si>
    <t>2019-11-29T22:36:22.599276</t>
  </si>
  <si>
    <t>406669******2482</t>
  </si>
  <si>
    <t>2019-11-29T22:33:51.537926</t>
  </si>
  <si>
    <t>606282******6780</t>
  </si>
  <si>
    <t>2019-11-29T22:33:14.606830</t>
  </si>
  <si>
    <t>536832******9759</t>
  </si>
  <si>
    <t>2019-11-29T22:27:49.420166</t>
  </si>
  <si>
    <t>514086******2018</t>
  </si>
  <si>
    <t>2019-11-29T22:13:08.566020</t>
  </si>
  <si>
    <t>550209******9372</t>
  </si>
  <si>
    <t>2019-11-29T22:07:37.031734</t>
  </si>
  <si>
    <t>553636******3778</t>
  </si>
  <si>
    <t>2019-11-29T22:06:50.179099</t>
  </si>
  <si>
    <t>546452******4480</t>
  </si>
  <si>
    <t>2019-11-29T22:06:23.490913</t>
  </si>
  <si>
    <t>550209******7760</t>
  </si>
  <si>
    <t>2019-11-29T22:03:22.842522</t>
  </si>
  <si>
    <t>554463******2136</t>
  </si>
  <si>
    <t>2019-11-29T21:53:48.336287</t>
  </si>
  <si>
    <t>550209******5629</t>
  </si>
  <si>
    <t>2019-11-29T21:51:25.866856</t>
  </si>
  <si>
    <t>550209******6370</t>
  </si>
  <si>
    <t>2019-11-29T21:51:05.229655</t>
  </si>
  <si>
    <t>544731******6670</t>
  </si>
  <si>
    <t>2019-11-29T21:48:58.619108</t>
  </si>
  <si>
    <t>606282******6990</t>
  </si>
  <si>
    <t>2019-11-29T21:43:15.235182</t>
  </si>
  <si>
    <t>406669******5246</t>
  </si>
  <si>
    <t>2019-11-29T21:31:18.535856</t>
  </si>
  <si>
    <t>553636******8798</t>
  </si>
  <si>
    <t>2019-11-29T21:29:02.724971</t>
  </si>
  <si>
    <t>550209******3450</t>
  </si>
  <si>
    <t>2019-11-29T21:28:29.923614</t>
  </si>
  <si>
    <t>650485******1498</t>
  </si>
  <si>
    <t>2019-11-29T21:24:33.733035</t>
  </si>
  <si>
    <t>523421******5207</t>
  </si>
  <si>
    <t>2019-11-29T21:22:11.075636</t>
  </si>
  <si>
    <t>530994******1156</t>
  </si>
  <si>
    <t>2019-11-29T21:17:07.385053</t>
  </si>
  <si>
    <t>516292******3268</t>
  </si>
  <si>
    <t>2019-11-29T21:10:04.904716</t>
  </si>
  <si>
    <t>421960******7769</t>
  </si>
  <si>
    <t>2019-11-29T21:09:39.628804</t>
  </si>
  <si>
    <t>2019-11-29T21:07:27.923685</t>
  </si>
  <si>
    <t>2019-11-29T21:04:05.545169</t>
  </si>
  <si>
    <t>606282******8620</t>
  </si>
  <si>
    <t>2019-11-29T21:03:12.670619</t>
  </si>
  <si>
    <t>535016******8346</t>
  </si>
  <si>
    <t>2019-11-29T21:03:08.929123</t>
  </si>
  <si>
    <t>498582******9041</t>
  </si>
  <si>
    <t>2019-11-29T21:01:57.373840</t>
  </si>
  <si>
    <t>230650******2346</t>
  </si>
  <si>
    <t>2019-11-29T21:00:30.159583</t>
  </si>
  <si>
    <t>2019-11-29T20:55:28.146031</t>
  </si>
  <si>
    <t>541187******7953</t>
  </si>
  <si>
    <t>2019-11-29T20:55:26.353097</t>
  </si>
  <si>
    <t>415274******3121</t>
  </si>
  <si>
    <t>2019-11-29T20:55:22.409556</t>
  </si>
  <si>
    <t>453211******4609</t>
  </si>
  <si>
    <t>2019-11-29T20:49:56.171649</t>
  </si>
  <si>
    <t>498453******8870</t>
  </si>
  <si>
    <t>2019-11-29T20:47:48.717489</t>
  </si>
  <si>
    <t>550209******9250</t>
  </si>
  <si>
    <t>2019-11-29T20:43:29.963577</t>
  </si>
  <si>
    <t>477176******3959</t>
  </si>
  <si>
    <t>2019-11-29T20:37:47.299545</t>
  </si>
  <si>
    <t>550209******8080</t>
  </si>
  <si>
    <t>2019-11-29T20:33:50.318364</t>
  </si>
  <si>
    <t>230650******7199</t>
  </si>
  <si>
    <t>2019-11-29T20:27:25.781221</t>
  </si>
  <si>
    <t>523421******2335</t>
  </si>
  <si>
    <t>2019-11-29T20:25:32.151234</t>
  </si>
  <si>
    <t>544731******6308</t>
  </si>
  <si>
    <t>2019-11-29T20:21:56.586034</t>
  </si>
  <si>
    <t>548514******8140</t>
  </si>
  <si>
    <t>2019-11-29T20:17:28.580304</t>
  </si>
  <si>
    <t>515590******3702</t>
  </si>
  <si>
    <t>2019-11-29T20:17:03.961842</t>
  </si>
  <si>
    <t>544731******5840</t>
  </si>
  <si>
    <t>2019-11-29T20:16:47.998918</t>
  </si>
  <si>
    <t>498442******7462</t>
  </si>
  <si>
    <t>2019-11-29T20:16:44.860218</t>
  </si>
  <si>
    <t>516306******5593</t>
  </si>
  <si>
    <t>2019-11-29T20:14:00.661799</t>
  </si>
  <si>
    <t>516292******2803</t>
  </si>
  <si>
    <t>2019-11-29T20:09:43.966412</t>
  </si>
  <si>
    <t>544731******9613</t>
  </si>
  <si>
    <t>2019-11-29T20:08:54.819177</t>
  </si>
  <si>
    <t>512707******6186</t>
  </si>
  <si>
    <t>2019-11-29T20:07:38.909268</t>
  </si>
  <si>
    <t>544731******4675</t>
  </si>
  <si>
    <t>2019-11-29T20:07:37.889946</t>
  </si>
  <si>
    <t>439354******3169</t>
  </si>
  <si>
    <t>2019-11-29T20:05:49.207698</t>
  </si>
  <si>
    <t>432031******1121</t>
  </si>
  <si>
    <t>2019-11-29T20:02:25.736835</t>
  </si>
  <si>
    <t>520405******5073</t>
  </si>
  <si>
    <t>2019-11-29T19:57:50.708774</t>
  </si>
  <si>
    <t>458919******8520</t>
  </si>
  <si>
    <t>2019-11-29T19:57:42.973048</t>
  </si>
  <si>
    <t>545430******8019</t>
  </si>
  <si>
    <t>2019-11-29T19:57:33.719209</t>
  </si>
  <si>
    <t>527497******9990</t>
  </si>
  <si>
    <t>2019-11-29T19:57:17.044741</t>
  </si>
  <si>
    <t>544731******8838</t>
  </si>
  <si>
    <t>2019-11-29T19:55:53.824453</t>
  </si>
  <si>
    <t>498408******7780</t>
  </si>
  <si>
    <t>2019-11-29T19:51:38.059895</t>
  </si>
  <si>
    <t>464300******5815</t>
  </si>
  <si>
    <t>2019-11-29T19:48:58.023657</t>
  </si>
  <si>
    <t>650516******5220</t>
  </si>
  <si>
    <t>2019-11-29T19:44:19.483552</t>
  </si>
  <si>
    <t>544731******3506</t>
  </si>
  <si>
    <t>2019-11-29T19:43:52.352598</t>
  </si>
  <si>
    <t>453211******7385</t>
  </si>
  <si>
    <t>2019-11-29T19:39:12.558768</t>
  </si>
  <si>
    <t>515590******7307</t>
  </si>
  <si>
    <t>2019-11-29T19:36:39.858281</t>
  </si>
  <si>
    <t>553636******3080</t>
  </si>
  <si>
    <t>2019-11-29T19:30:36.886352</t>
  </si>
  <si>
    <t>550209******6610</t>
  </si>
  <si>
    <t>2019-11-29T19:26:02.487402</t>
  </si>
  <si>
    <t>412177******1134</t>
  </si>
  <si>
    <t>2019-11-29T19:24:53.865569</t>
  </si>
  <si>
    <t>550209******8882</t>
  </si>
  <si>
    <t>2019-11-29T19:22:25.068083</t>
  </si>
  <si>
    <t>2019-11-29T19:21:30.688495</t>
  </si>
  <si>
    <t>535106******5226</t>
  </si>
  <si>
    <t>2019-11-29T19:21:18.129459</t>
  </si>
  <si>
    <t>539091******6115</t>
  </si>
  <si>
    <t>2019-11-29T19:19:58.435459</t>
  </si>
  <si>
    <t>523421******7897</t>
  </si>
  <si>
    <t>2019-11-29T19:16:29.208695</t>
  </si>
  <si>
    <t>498408******3225</t>
  </si>
  <si>
    <t>2019-11-29T19:14:56.980188</t>
  </si>
  <si>
    <t>498408******8043</t>
  </si>
  <si>
    <t>2019-11-29T19:11:26.509019</t>
  </si>
  <si>
    <t>655003******3889</t>
  </si>
  <si>
    <t>2019-11-29T19:07:36.922736</t>
  </si>
  <si>
    <t>535016******6895</t>
  </si>
  <si>
    <t>2019-11-29T19:06:10.411096</t>
  </si>
  <si>
    <t>498423******3461</t>
  </si>
  <si>
    <t>2019-11-29T19:02:46.795966</t>
  </si>
  <si>
    <t>453211******8822</t>
  </si>
  <si>
    <t>2019-11-29T19:02:16.941360</t>
  </si>
  <si>
    <t>498408******7589</t>
  </si>
  <si>
    <t>2019-11-29T18:57:39.354871</t>
  </si>
  <si>
    <t>410749******5241</t>
  </si>
  <si>
    <t>2019-11-29T18:56:25.682016</t>
  </si>
  <si>
    <t>606282******1226</t>
  </si>
  <si>
    <t>2019-11-29T18:54:17.957891</t>
  </si>
  <si>
    <t>542820******6250</t>
  </si>
  <si>
    <t>2019-11-29T18:48:15.784645</t>
  </si>
  <si>
    <t>552640******7443</t>
  </si>
  <si>
    <t>2019-11-29T18:47:03.558110</t>
  </si>
  <si>
    <t>542820******1268</t>
  </si>
  <si>
    <t>2019-11-29T18:45:50.978946</t>
  </si>
  <si>
    <t>407505******6457</t>
  </si>
  <si>
    <t>2019-11-29T18:44:27.645494</t>
  </si>
  <si>
    <t>515590******8313</t>
  </si>
  <si>
    <t>2019-11-29T18:43:57.410742</t>
  </si>
  <si>
    <t>472280******5376</t>
  </si>
  <si>
    <t>2019-11-29T18:40:00.043724</t>
  </si>
  <si>
    <t>2019-11-29T18:37:42.270852</t>
  </si>
  <si>
    <t>469857******2656</t>
  </si>
  <si>
    <t>2019-11-29T18:34:53.743745</t>
  </si>
  <si>
    <t>2019-11-29T18:34:37.726351</t>
  </si>
  <si>
    <t>515117******9276</t>
  </si>
  <si>
    <t>2019-11-29T18:34:32.928127</t>
  </si>
  <si>
    <t>2019-11-29T18:31:45.556170</t>
  </si>
  <si>
    <t>2019-11-29T18:30:02.726157</t>
  </si>
  <si>
    <t>554906******6167</t>
  </si>
  <si>
    <t>2019-11-29T18:26:22.897517</t>
  </si>
  <si>
    <t>548721******3554</t>
  </si>
  <si>
    <t>2019-11-29T18:25:29.049366</t>
  </si>
  <si>
    <t>544731******3609</t>
  </si>
  <si>
    <t>2019-11-29T18:25:16.696674</t>
  </si>
  <si>
    <t>526326******1246</t>
  </si>
  <si>
    <t>2019-11-29T18:24:20.176740</t>
  </si>
  <si>
    <t>651659******4723</t>
  </si>
  <si>
    <t>2019-11-29T18:22:23.660234</t>
  </si>
  <si>
    <t>544731******6776</t>
  </si>
  <si>
    <t>2019-11-29T18:22:10.596410</t>
  </si>
  <si>
    <t>553636******4642</t>
  </si>
  <si>
    <t>2019-11-29T18:18:03.840585</t>
  </si>
  <si>
    <t>548724******5882</t>
  </si>
  <si>
    <t>2019-11-29T18:13:42.831481</t>
  </si>
  <si>
    <t>453211******8298</t>
  </si>
  <si>
    <t>2019-11-29T18:06:45.967286</t>
  </si>
  <si>
    <t>515787******7234</t>
  </si>
  <si>
    <t>2019-11-29T18:06:24.183930</t>
  </si>
  <si>
    <t>516292******3855</t>
  </si>
  <si>
    <t>2019-11-29T18:05:13.358075</t>
  </si>
  <si>
    <t>550209******2271</t>
  </si>
  <si>
    <t>2019-11-29T18:02:48.780875</t>
  </si>
  <si>
    <t>485464******3281</t>
  </si>
  <si>
    <t>2019-11-29T18:00:41.239100</t>
  </si>
  <si>
    <t>415275******5122</t>
  </si>
  <si>
    <t>2019-11-29T18:00:12.869985</t>
  </si>
  <si>
    <t>550209******6765</t>
  </si>
  <si>
    <t>2019-11-29T17:53:04.590616</t>
  </si>
  <si>
    <t>2019-11-29T17:50:10.933425</t>
  </si>
  <si>
    <t>406655******4980</t>
  </si>
  <si>
    <t>2019-11-29T17:49:01.844537</t>
  </si>
  <si>
    <t>453211******3090</t>
  </si>
  <si>
    <t>2019-11-29T17:48:37.097270</t>
  </si>
  <si>
    <t>498406******5873</t>
  </si>
  <si>
    <t>2019-11-29T17:48:19.608950</t>
  </si>
  <si>
    <t>650487******3223</t>
  </si>
  <si>
    <t>2019-11-29T17:45:09.589413</t>
  </si>
  <si>
    <t>406655******7343</t>
  </si>
  <si>
    <t>2019-11-29T17:42:40.460221</t>
  </si>
  <si>
    <t>453211******9123</t>
  </si>
  <si>
    <t>2019-11-29T17:42:12.723191</t>
  </si>
  <si>
    <t>535081******6945</t>
  </si>
  <si>
    <t>2019-11-29T17:42:06.929967</t>
  </si>
  <si>
    <t>545368******7205</t>
  </si>
  <si>
    <t>2019-11-29T17:40:40.666354</t>
  </si>
  <si>
    <t>406441******6860</t>
  </si>
  <si>
    <t>2019-11-29T17:40:07.835303</t>
  </si>
  <si>
    <t>553665******3661</t>
  </si>
  <si>
    <t>2019-11-29T17:37:58.643508</t>
  </si>
  <si>
    <t>415274******3123</t>
  </si>
  <si>
    <t>2019-11-29T17:37:45.035123</t>
  </si>
  <si>
    <t>478308******9590</t>
  </si>
  <si>
    <t>2019-11-29T17:37:09.528985</t>
  </si>
  <si>
    <t>2019-11-29T17:27:47.428017</t>
  </si>
  <si>
    <t>422053******770</t>
  </si>
  <si>
    <t>2019-11-29T17:25:14.172402</t>
  </si>
  <si>
    <t>2019-11-29T17:24:30.826899</t>
  </si>
  <si>
    <t>514945******3331</t>
  </si>
  <si>
    <t>2019-11-29T17:22:11.012114</t>
  </si>
  <si>
    <t>498401******4966</t>
  </si>
  <si>
    <t>2019-11-29T17:21:12.322680</t>
  </si>
  <si>
    <t>2019-11-29T17:16:19.911006</t>
  </si>
  <si>
    <t>490172******3386</t>
  </si>
  <si>
    <t>2019-11-29T17:15:34.416959</t>
  </si>
  <si>
    <t>650485******3773</t>
  </si>
  <si>
    <t>2019-11-29T17:14:12.124648</t>
  </si>
  <si>
    <t>458919******6870</t>
  </si>
  <si>
    <t>2019-11-29T17:13:58.728256</t>
  </si>
  <si>
    <t>534540******210</t>
  </si>
  <si>
    <t>2019-11-29T17:10:03.104358</t>
  </si>
  <si>
    <t>521433******6434</t>
  </si>
  <si>
    <t>2019-11-29T17:08:01.774599</t>
  </si>
  <si>
    <t>521043******6931</t>
  </si>
  <si>
    <t>2019-11-29T17:06:44.457369</t>
  </si>
  <si>
    <t>410863******3078</t>
  </si>
  <si>
    <t>2019-11-29T17:01:12.538122</t>
  </si>
  <si>
    <t>523421******2536</t>
  </si>
  <si>
    <t>2019-11-29T16:59:41.269839</t>
  </si>
  <si>
    <t>459314******5195</t>
  </si>
  <si>
    <t>2019-11-29T16:58:26.478236</t>
  </si>
  <si>
    <t>535016******2418</t>
  </si>
  <si>
    <t>2019-11-29T16:54:51.892845</t>
  </si>
  <si>
    <t>230650******3200</t>
  </si>
  <si>
    <t>2019-11-29T16:53:04.858281</t>
  </si>
  <si>
    <t>546479******3775</t>
  </si>
  <si>
    <t>2019-11-29T16:52:39.876728</t>
  </si>
  <si>
    <t>506775******3257</t>
  </si>
  <si>
    <t>2019-11-29T16:52:04.727096</t>
  </si>
  <si>
    <t>2019-11-29T16:46:59.421700</t>
  </si>
  <si>
    <t>412177******7120</t>
  </si>
  <si>
    <t>2019-11-29T16:42:35.453535</t>
  </si>
  <si>
    <t>515117******5143</t>
  </si>
  <si>
    <t>2019-11-29T16:38:54.593473</t>
  </si>
  <si>
    <t>553450******3020</t>
  </si>
  <si>
    <t>2019-11-29T16:38:52.194109</t>
  </si>
  <si>
    <t>428304******9089</t>
  </si>
  <si>
    <t>2019-11-29T16:38:21.225163</t>
  </si>
  <si>
    <t>422463******3042</t>
  </si>
  <si>
    <t>2019-11-29T16:37:22.124365</t>
  </si>
  <si>
    <t>542974******8256</t>
  </si>
  <si>
    <t>2019-11-29T16:36:24.448368</t>
  </si>
  <si>
    <t>2019-11-29T16:36:00.073092</t>
  </si>
  <si>
    <t>2019-11-29T16:32:37.604510</t>
  </si>
  <si>
    <t>530034******9198</t>
  </si>
  <si>
    <t>2019-11-29T16:31:55.381714</t>
  </si>
  <si>
    <t>547408******4136</t>
  </si>
  <si>
    <t>2019-11-29T16:31:39.121491</t>
  </si>
  <si>
    <t>410863******9245</t>
  </si>
  <si>
    <t>2019-11-29T16:25:21.682745</t>
  </si>
  <si>
    <t>534543******9033</t>
  </si>
  <si>
    <t>2019-11-29T16:22:55.418476</t>
  </si>
  <si>
    <t>522027******5047</t>
  </si>
  <si>
    <t>2019-11-29T16:21:44.370055</t>
  </si>
  <si>
    <t>552693******2902</t>
  </si>
  <si>
    <t>2019-11-29T16:20:43.632265</t>
  </si>
  <si>
    <t>506775******4495</t>
  </si>
  <si>
    <t>2019-11-29T16:19:02.891008</t>
  </si>
  <si>
    <t>415944******9020</t>
  </si>
  <si>
    <t>2019-11-29T16:18:59.038882</t>
  </si>
  <si>
    <t>453211******6587</t>
  </si>
  <si>
    <t>2019-11-29T16:16:49.093857</t>
  </si>
  <si>
    <t>606282******1613</t>
  </si>
  <si>
    <t>2019-11-29T16:15:31.010232</t>
  </si>
  <si>
    <t>530033******9831</t>
  </si>
  <si>
    <t>2019-11-29T16:13:32.661651</t>
  </si>
  <si>
    <t>524703******2853</t>
  </si>
  <si>
    <t>2019-11-29T16:12:57.678283</t>
  </si>
  <si>
    <t>496045******1170</t>
  </si>
  <si>
    <t>2019-11-29T16:12:08.732948</t>
  </si>
  <si>
    <t>535081******5580</t>
  </si>
  <si>
    <t>2019-11-29T16:11:59.985891</t>
  </si>
  <si>
    <t>535858******9800</t>
  </si>
  <si>
    <t>2019-11-29T16:08:38.474882</t>
  </si>
  <si>
    <t>2019-11-29T16:07:16.029236</t>
  </si>
  <si>
    <t>406655******8660</t>
  </si>
  <si>
    <t>2019-11-29T15:57:06.570483</t>
  </si>
  <si>
    <t>427167******7032</t>
  </si>
  <si>
    <t>2019-11-29T15:51:45.765323</t>
  </si>
  <si>
    <t>530599******2069</t>
  </si>
  <si>
    <t>2019-11-29T15:50:32.039587</t>
  </si>
  <si>
    <t>444456******5733</t>
  </si>
  <si>
    <t>2019-11-29T15:44:34.623999</t>
  </si>
  <si>
    <t>498407******9613</t>
  </si>
  <si>
    <t>2019-11-29T15:41:33.911040</t>
  </si>
  <si>
    <t>535863******9330</t>
  </si>
  <si>
    <t>2019-11-29T15:41:23.976533</t>
  </si>
  <si>
    <t>458919******8864</t>
  </si>
  <si>
    <t>2019-11-29T15:38:47.433041</t>
  </si>
  <si>
    <t>410863******7755</t>
  </si>
  <si>
    <t>2019-11-29T15:36:16.283879</t>
  </si>
  <si>
    <t>2019-11-29T15:35:24.506721</t>
  </si>
  <si>
    <t>2019-11-29T15:33:58.565067</t>
  </si>
  <si>
    <t>403002******5770</t>
  </si>
  <si>
    <t>2019-11-29T15:32:20.609538</t>
  </si>
  <si>
    <t>459360******2130</t>
  </si>
  <si>
    <t>2019-11-29T15:30:13.522652</t>
  </si>
  <si>
    <t>458919******2900</t>
  </si>
  <si>
    <t>2019-11-29T15:30:12.698641</t>
  </si>
  <si>
    <t>550209******5496</t>
  </si>
  <si>
    <t>2019-11-29T15:29:48.271988</t>
  </si>
  <si>
    <t>526769******5871</t>
  </si>
  <si>
    <t>2019-11-29T15:29:05.830456</t>
  </si>
  <si>
    <t>482425******7119</t>
  </si>
  <si>
    <t>2019-11-29T15:21:06.492694</t>
  </si>
  <si>
    <t>527468******1072</t>
  </si>
  <si>
    <t>2019-11-29T15:18:31.797546</t>
  </si>
  <si>
    <t>421958******7284</t>
  </si>
  <si>
    <t>2019-11-29T15:17:57.687666</t>
  </si>
  <si>
    <t>550209******2531</t>
  </si>
  <si>
    <t>2019-11-29T15:13:44.126362</t>
  </si>
  <si>
    <t>541555******7934</t>
  </si>
  <si>
    <t>2019-11-29T15:13:25.520343</t>
  </si>
  <si>
    <t>515601******1073</t>
  </si>
  <si>
    <t>2019-11-29T15:12:41.936115</t>
  </si>
  <si>
    <t>404024******1943</t>
  </si>
  <si>
    <t>2019-11-29T15:11:32.965284</t>
  </si>
  <si>
    <t>544731******5521</t>
  </si>
  <si>
    <t>2019-11-29T15:05:41.873583</t>
  </si>
  <si>
    <t>498406******2126</t>
  </si>
  <si>
    <t>2019-11-29T15:04:49.565424</t>
  </si>
  <si>
    <t>606282******2241</t>
  </si>
  <si>
    <t>2019-11-29T15:00:18.450044</t>
  </si>
  <si>
    <t>535016******1442</t>
  </si>
  <si>
    <t>2019-11-29T14:55:41.824042</t>
  </si>
  <si>
    <t>515590******5530</t>
  </si>
  <si>
    <t>2019-11-29T14:51:03.869391</t>
  </si>
  <si>
    <t>535016******3232</t>
  </si>
  <si>
    <t>2019-11-29T14:48:20.069620</t>
  </si>
  <si>
    <t>650519******4016</t>
  </si>
  <si>
    <t>2019-11-29T14:44:27.260566</t>
  </si>
  <si>
    <t>453211******6069</t>
  </si>
  <si>
    <t>2019-11-29T14:44:01.106458</t>
  </si>
  <si>
    <t>498453******8560</t>
  </si>
  <si>
    <t>2019-11-29T14:42:10.070016</t>
  </si>
  <si>
    <t>650507******8500</t>
  </si>
  <si>
    <t>2019-11-29T14:38:48.637968</t>
  </si>
  <si>
    <t>606282******4554</t>
  </si>
  <si>
    <t>2019-11-29T14:38:09.339188</t>
  </si>
  <si>
    <t>534543******1024</t>
  </si>
  <si>
    <t>2019-11-29T14:36:45.043236</t>
  </si>
  <si>
    <t>544731******3288</t>
  </si>
  <si>
    <t>2019-11-29T14:34:39.358170</t>
  </si>
  <si>
    <t>548985******4817</t>
  </si>
  <si>
    <t>2019-11-29T14:34:13.153971</t>
  </si>
  <si>
    <t>410863******1406</t>
  </si>
  <si>
    <t>2019-11-29T14:34:07.618550</t>
  </si>
  <si>
    <t>550209******4452</t>
  </si>
  <si>
    <t>2019-11-29T14:26:13.353410</t>
  </si>
  <si>
    <t>550209******8352</t>
  </si>
  <si>
    <t>2019-11-29T14:24:32.326874</t>
  </si>
  <si>
    <t>544731******4004</t>
  </si>
  <si>
    <t>2019-11-29T14:20:44.303096</t>
  </si>
  <si>
    <t>536537******1140</t>
  </si>
  <si>
    <t>2019-11-29T14:19:07.543935</t>
  </si>
  <si>
    <t>515601******6610</t>
  </si>
  <si>
    <t>2019-11-29T14:16:25.037494</t>
  </si>
  <si>
    <t>550209******4207</t>
  </si>
  <si>
    <t>2019-11-29T14:13:56.614237</t>
  </si>
  <si>
    <t>606282******5740</t>
  </si>
  <si>
    <t>2019-11-29T14:12:24.617090</t>
  </si>
  <si>
    <t>506775******90</t>
  </si>
  <si>
    <t>2019-11-29T14:05:53.017931</t>
  </si>
  <si>
    <t>550209******1556</t>
  </si>
  <si>
    <t>2019-11-29T13:59:57.382971</t>
  </si>
  <si>
    <t>512267******3121</t>
  </si>
  <si>
    <t>2019-11-29T13:53:13.284000</t>
  </si>
  <si>
    <t>406441******6546</t>
  </si>
  <si>
    <t>2019-11-29T13:51:51.059216</t>
  </si>
  <si>
    <t>2019-11-29T13:49:47.970084</t>
  </si>
  <si>
    <t>530994******5538</t>
  </si>
  <si>
    <t>2019-11-29T13:49:20.771713</t>
  </si>
  <si>
    <t>425850******6351</t>
  </si>
  <si>
    <t>2019-11-29T13:45:54.893271</t>
  </si>
  <si>
    <t>444054******5266</t>
  </si>
  <si>
    <t>2019-11-29T13:42:03.490591</t>
  </si>
  <si>
    <t>411200******1175</t>
  </si>
  <si>
    <t>2019-11-29T13:40:53.087691</t>
  </si>
  <si>
    <t>550209******9471</t>
  </si>
  <si>
    <t>2019-11-29T13:40:32.667272</t>
  </si>
  <si>
    <t>406655******6142</t>
  </si>
  <si>
    <t>2019-11-29T13:40:31.571367</t>
  </si>
  <si>
    <t>541187******5415</t>
  </si>
  <si>
    <t>2019-11-29T13:35:24.252881</t>
  </si>
  <si>
    <t>535085******5382</t>
  </si>
  <si>
    <t>2019-11-29T13:35:15.254290</t>
  </si>
  <si>
    <t>535016******4210</t>
  </si>
  <si>
    <t>2019-11-29T13:33:57.978454</t>
  </si>
  <si>
    <t>514087******1056</t>
  </si>
  <si>
    <t>2019-11-29T13:32:37.338867</t>
  </si>
  <si>
    <t>498449******5130</t>
  </si>
  <si>
    <t>2019-11-29T13:28:00.910495</t>
  </si>
  <si>
    <t>455183******1740</t>
  </si>
  <si>
    <t>2019-11-29T13:27:37.950866</t>
  </si>
  <si>
    <t>506775******4224</t>
  </si>
  <si>
    <t>2019-11-29T13:24:36.477693</t>
  </si>
  <si>
    <t>544315******2280</t>
  </si>
  <si>
    <t>2019-11-29T13:17:13.859473</t>
  </si>
  <si>
    <t>439354******6004</t>
  </si>
  <si>
    <t>2019-11-29T13:16:16.106153</t>
  </si>
  <si>
    <t>550209******3394</t>
  </si>
  <si>
    <t>2019-11-29T13:15:43.050862</t>
  </si>
  <si>
    <t>539090******2287</t>
  </si>
  <si>
    <t>2019-11-29T13:12:27.267431</t>
  </si>
  <si>
    <t>550209******5059</t>
  </si>
  <si>
    <t>2019-11-29T13:09:20.563734</t>
  </si>
  <si>
    <t>516376******7567</t>
  </si>
  <si>
    <t>2019-11-29T13:08:17.941398</t>
  </si>
  <si>
    <t>407303******7684</t>
  </si>
  <si>
    <t>2019-11-29T13:03:01.357375</t>
  </si>
  <si>
    <t>2019-11-29T13:02:57.328217</t>
  </si>
  <si>
    <t>530780******3051</t>
  </si>
  <si>
    <t>2019-11-29T12:58:16.635883</t>
  </si>
  <si>
    <t>2019-11-29T12:51:17.927921</t>
  </si>
  <si>
    <t>2019-11-29T12:50:00.689179</t>
  </si>
  <si>
    <t>511781******2326</t>
  </si>
  <si>
    <t>2019-11-29T12:44:32.714063</t>
  </si>
  <si>
    <t>650487******5946</t>
  </si>
  <si>
    <t>2019-11-29T12:40:57.581279</t>
  </si>
  <si>
    <t>550209******8778</t>
  </si>
  <si>
    <t>2019-11-29T12:27:59.098886</t>
  </si>
  <si>
    <t>2019-11-29T12:27:52.287451</t>
  </si>
  <si>
    <t>550209******7051</t>
  </si>
  <si>
    <t>2019-11-29T12:20:19.313579</t>
  </si>
  <si>
    <t>523421******3385</t>
  </si>
  <si>
    <t>2019-11-29T12:03:26.690181</t>
  </si>
  <si>
    <t>489391******2062</t>
  </si>
  <si>
    <t>2019-11-29T12:00:01.269189</t>
  </si>
  <si>
    <t>498442******3777</t>
  </si>
  <si>
    <t>2019-11-29T11:57:24.175375</t>
  </si>
  <si>
    <t>545430******1026</t>
  </si>
  <si>
    <t>2019-11-29T11:52:31.417704</t>
  </si>
  <si>
    <t>506775******2203</t>
  </si>
  <si>
    <t>2019-11-29T11:51:40.375943</t>
  </si>
  <si>
    <t>523421******4750</t>
  </si>
  <si>
    <t>2019-11-29T11:49:34.493259</t>
  </si>
  <si>
    <t>406655******7948</t>
  </si>
  <si>
    <t>2019-11-29T11:49:14.553339</t>
  </si>
  <si>
    <t>515590******7778</t>
  </si>
  <si>
    <t>2019-11-29T11:48:03.519197</t>
  </si>
  <si>
    <t>535016******9178</t>
  </si>
  <si>
    <t>2019-11-29T11:45:14.131184</t>
  </si>
  <si>
    <t>406655******5169</t>
  </si>
  <si>
    <t>2019-11-29T11:40:49.445144</t>
  </si>
  <si>
    <t>406655******5764</t>
  </si>
  <si>
    <t>2019-11-29T11:32:14.313926</t>
  </si>
  <si>
    <t>544883******4830</t>
  </si>
  <si>
    <t>2019-11-29T11:31:14.215075</t>
  </si>
  <si>
    <t>550209******4730</t>
  </si>
  <si>
    <t>2019-11-29T11:19:48.012723</t>
  </si>
  <si>
    <t>512682******4957</t>
  </si>
  <si>
    <t>2019-11-29T10:58:07.592807</t>
  </si>
  <si>
    <t>410863******6554</t>
  </si>
  <si>
    <t>2019-11-29T10:40:15.910922</t>
  </si>
  <si>
    <t>650487******7670</t>
  </si>
  <si>
    <t>2019-11-29T10:33:35.370443</t>
  </si>
  <si>
    <t>485464******8628</t>
  </si>
  <si>
    <t>2019-11-29T10:31:38.680195</t>
  </si>
  <si>
    <t>550209******9508</t>
  </si>
  <si>
    <t>2019-11-29T10:21:11.019448</t>
  </si>
  <si>
    <t>506775******7695</t>
  </si>
  <si>
    <t>2019-11-29T10:05:18.808073</t>
  </si>
  <si>
    <t>458919******5898</t>
  </si>
  <si>
    <t>2019-11-29T09:48:43.506857</t>
  </si>
  <si>
    <t>552937******8158</t>
  </si>
  <si>
    <t>2019-11-29T04:06:05.672574</t>
  </si>
  <si>
    <t>498453******5842</t>
  </si>
  <si>
    <t>2019-11-29T04:05:08.548268</t>
  </si>
  <si>
    <t>542820******3576</t>
  </si>
  <si>
    <t>2019-11-29T03:42:07.835548</t>
  </si>
  <si>
    <t>523421******4069</t>
  </si>
  <si>
    <t>2019-11-29T03:39:45.829742</t>
  </si>
  <si>
    <t>2019-11-29T03:30:43.934091</t>
  </si>
  <si>
    <t>406655******4572</t>
  </si>
  <si>
    <t>2019-11-29T03:17:30.558440</t>
  </si>
  <si>
    <t>516292******4309</t>
  </si>
  <si>
    <t>2019-11-29T03:16:22.161963</t>
  </si>
  <si>
    <t>428267******9045</t>
  </si>
  <si>
    <t>2019-11-29T03:12:13.966349</t>
  </si>
  <si>
    <t>406655******5763</t>
  </si>
  <si>
    <t>2019-11-29T02:58:04.351521</t>
  </si>
  <si>
    <t>2019-11-29T02:52:00.400886</t>
  </si>
  <si>
    <t>2019-11-29T02:35:55.206318</t>
  </si>
  <si>
    <t>606282******7221</t>
  </si>
  <si>
    <t>2019-11-29T02:23:37.732934</t>
  </si>
  <si>
    <t>406655******4608</t>
  </si>
  <si>
    <t>2019-11-29T02:10:25.828340</t>
  </si>
  <si>
    <t>2019-11-29T02:07:27.052206</t>
  </si>
  <si>
    <t>2019-11-29T02:03:27.402231</t>
  </si>
  <si>
    <t>2019-11-29T02:02:30.874661</t>
  </si>
  <si>
    <t>428267******2017</t>
  </si>
  <si>
    <t>2019-11-29T01:54:43.755257</t>
  </si>
  <si>
    <t>541187******6895</t>
  </si>
  <si>
    <t>2019-11-29T01:39:41.717940</t>
  </si>
  <si>
    <t>548984******1017</t>
  </si>
  <si>
    <t>2019-11-29T01:36:02.717593</t>
  </si>
  <si>
    <t>539090******8525</t>
  </si>
  <si>
    <t>2019-11-29T01:24:54.066378</t>
  </si>
  <si>
    <t>485464******2014</t>
  </si>
  <si>
    <t>2019-11-29T01:21:34.776003</t>
  </si>
  <si>
    <t>406655******7631</t>
  </si>
  <si>
    <t>2019-11-29T01:20:14.182107</t>
  </si>
  <si>
    <t>526326******4672</t>
  </si>
  <si>
    <t>2019-11-29T01:14:48.686321</t>
  </si>
  <si>
    <t>544891******6463</t>
  </si>
  <si>
    <t>2019-11-29T01:13:08.136447</t>
  </si>
  <si>
    <t>535016******5307</t>
  </si>
  <si>
    <t>2019-11-29T01:11:57.890368</t>
  </si>
  <si>
    <t>459315******2643</t>
  </si>
  <si>
    <t>2019-11-29T01:04:52.243450</t>
  </si>
  <si>
    <t>498431******5995</t>
  </si>
  <si>
    <t>2019-11-29T01:01:59.476600</t>
  </si>
  <si>
    <t>2019-11-29T00:54:33.034696</t>
  </si>
  <si>
    <t>606282******4460</t>
  </si>
  <si>
    <t>2019-11-29T00:28:44.852512</t>
  </si>
  <si>
    <t>544731******1151</t>
  </si>
  <si>
    <t>2019-11-29T00:19:53.781982</t>
  </si>
  <si>
    <t>2019-11-29T00:15:13.398376</t>
  </si>
  <si>
    <t>531681******8981</t>
  </si>
  <si>
    <t>2019-11-29T00:14:27.192553</t>
  </si>
  <si>
    <t>490172******1626</t>
  </si>
  <si>
    <t>2019-11-29T00:13:31.902951</t>
  </si>
  <si>
    <t>530780******9381</t>
  </si>
  <si>
    <t>2019-11-29T00:13:05.146158</t>
  </si>
  <si>
    <t>520405******4327</t>
  </si>
  <si>
    <t>2019-11-29T00:10:22.194988</t>
  </si>
  <si>
    <t>485464******3595</t>
  </si>
  <si>
    <t>2019-11-29T00:09:35.517225</t>
  </si>
  <si>
    <t>2019-11-29T00:04:17.161939</t>
  </si>
  <si>
    <t>406669******1721</t>
  </si>
  <si>
    <t>2019-11-29T00:01:41.332782</t>
  </si>
  <si>
    <t>489391******6735</t>
  </si>
  <si>
    <t>2019-11-29T00:01:30.355033</t>
  </si>
  <si>
    <t>2019-11-28T23:59:44.770666</t>
  </si>
  <si>
    <t>530780******8774</t>
  </si>
  <si>
    <t>2019-11-28T23:55:39.206551</t>
  </si>
  <si>
    <t>406655******6040</t>
  </si>
  <si>
    <t>2019-11-28T23:55:13.780905</t>
  </si>
  <si>
    <t>2019-11-28T23:54:26.320757</t>
  </si>
  <si>
    <t>522840******4397</t>
  </si>
  <si>
    <t>2019-11-28T23:51:36.791178</t>
  </si>
  <si>
    <t>541187******1200</t>
  </si>
  <si>
    <t>2019-11-28T23:50:39.086563</t>
  </si>
  <si>
    <t>606282******9552</t>
  </si>
  <si>
    <t>2019-11-28T23:45:49.991606</t>
  </si>
  <si>
    <t>550209******5929</t>
  </si>
  <si>
    <t>2019-11-28T23:45:28.852724</t>
  </si>
  <si>
    <t>410863******8220</t>
  </si>
  <si>
    <t>2019-11-28T23:42:56.961687</t>
  </si>
  <si>
    <t>2019-11-28T23:41:18.281921</t>
  </si>
  <si>
    <t>482425******6129</t>
  </si>
  <si>
    <t>2019-11-28T23:37:10.042440</t>
  </si>
  <si>
    <t>498407******6947</t>
  </si>
  <si>
    <t>2019-11-28T23:33:53.662442</t>
  </si>
  <si>
    <t>422100******1620</t>
  </si>
  <si>
    <t>2019-11-28T23:33:53.574478</t>
  </si>
  <si>
    <t>422061******7053</t>
  </si>
  <si>
    <t>2019-11-28T23:31:13.635007</t>
  </si>
  <si>
    <t>439388******3670</t>
  </si>
  <si>
    <t>2019-11-28T23:30:34.980057</t>
  </si>
  <si>
    <t>606282******8347</t>
  </si>
  <si>
    <t>2019-11-28T23:27:02.587306</t>
  </si>
  <si>
    <t>428269******4012</t>
  </si>
  <si>
    <t>2019-11-28T23:25:54.828844</t>
  </si>
  <si>
    <t>498453******8591</t>
  </si>
  <si>
    <t>2019-11-28T23:24:04.812533</t>
  </si>
  <si>
    <t>406655******6347</t>
  </si>
  <si>
    <t>2019-11-28T23:22:43.750471</t>
  </si>
  <si>
    <t>544731******1963</t>
  </si>
  <si>
    <t>2019-11-28T23:18:42.497571</t>
  </si>
  <si>
    <t>527468******1845</t>
  </si>
  <si>
    <t>2019-11-28T23:18:42.051822</t>
  </si>
  <si>
    <t>410863******6680</t>
  </si>
  <si>
    <t>2019-11-28T23:18:35.205233</t>
  </si>
  <si>
    <t>534513******8973</t>
  </si>
  <si>
    <t>2019-11-28T23:05:28.475895</t>
  </si>
  <si>
    <t>498401******8287</t>
  </si>
  <si>
    <t>2019-11-28T23:05:03.756067</t>
  </si>
  <si>
    <t>406655******2189</t>
  </si>
  <si>
    <t>2019-11-28T23:03:01.871808</t>
  </si>
  <si>
    <t>410715******6109</t>
  </si>
  <si>
    <t>2019-11-28T22:51:41.905052</t>
  </si>
  <si>
    <t>547408******4896</t>
  </si>
  <si>
    <t>2019-11-28T22:50:22.478205</t>
  </si>
  <si>
    <t>410863******4184</t>
  </si>
  <si>
    <t>2019-11-28T22:46:39.674978</t>
  </si>
  <si>
    <t>650519******110</t>
  </si>
  <si>
    <t>2019-11-28T22:42:22.404308</t>
  </si>
  <si>
    <t>470598******3400</t>
  </si>
  <si>
    <t>2019-11-28T22:41:16.268609</t>
  </si>
  <si>
    <t>523284******3998</t>
  </si>
  <si>
    <t>2019-11-28T22:30:42.101165</t>
  </si>
  <si>
    <t>550209******3805</t>
  </si>
  <si>
    <t>2019-11-28T22:30:28.114049</t>
  </si>
  <si>
    <t>606282******9429</t>
  </si>
  <si>
    <t>2019-11-28T22:20:04.236179</t>
  </si>
  <si>
    <t>515590******6464</t>
  </si>
  <si>
    <t>2019-11-28T22:16:17.391116</t>
  </si>
  <si>
    <t>498408******6190</t>
  </si>
  <si>
    <t>2019-11-28T22:14:23.178673</t>
  </si>
  <si>
    <t>535016******1364</t>
  </si>
  <si>
    <t>2019-11-28T22:11:52.378463</t>
  </si>
  <si>
    <t>406655******9187</t>
  </si>
  <si>
    <t>2019-11-28T22:11:32.984423</t>
  </si>
  <si>
    <t>477250******1864</t>
  </si>
  <si>
    <t>2019-11-28T22:08:43.286160</t>
  </si>
  <si>
    <t>655003******1434</t>
  </si>
  <si>
    <t>2019-11-28T22:01:54.187529</t>
  </si>
  <si>
    <t>422005******1579</t>
  </si>
  <si>
    <t>2019-11-28T21:58:33.284743</t>
  </si>
  <si>
    <t>406655******1129</t>
  </si>
  <si>
    <t>2019-11-28T21:56:32.930827</t>
  </si>
  <si>
    <t>490172******6404</t>
  </si>
  <si>
    <t>2019-11-28T21:53:28.516198</t>
  </si>
  <si>
    <t>544731******3736</t>
  </si>
  <si>
    <t>2019-11-28T21:48:43.594917</t>
  </si>
  <si>
    <t>422463******5020</t>
  </si>
  <si>
    <t>2019-11-28T21:47:51.993468</t>
  </si>
  <si>
    <t>606282******6426</t>
  </si>
  <si>
    <t>2019-11-28T21:42:44.570055</t>
  </si>
  <si>
    <t>550209******9538</t>
  </si>
  <si>
    <t>2019-11-28T21:42:36.906910</t>
  </si>
  <si>
    <t>523421******3853</t>
  </si>
  <si>
    <t>2019-11-28T21:41:26.737394</t>
  </si>
  <si>
    <t>406655******2133</t>
  </si>
  <si>
    <t>2019-11-28T21:37:59.703882</t>
  </si>
  <si>
    <t>2019-11-28T21:36:29.234679</t>
  </si>
  <si>
    <t>423070******8281</t>
  </si>
  <si>
    <t>2019-11-28T21:34:03.669117</t>
  </si>
  <si>
    <t>516292******8508</t>
  </si>
  <si>
    <t>2019-11-28T21:33:42.423814</t>
  </si>
  <si>
    <t>535081******7304</t>
  </si>
  <si>
    <t>2019-11-28T21:33:33.423561</t>
  </si>
  <si>
    <t>423070******5625</t>
  </si>
  <si>
    <t>2019-11-28T21:30:30.109085</t>
  </si>
  <si>
    <t>539039******5290</t>
  </si>
  <si>
    <t>2019-11-28T21:29:48.148714</t>
  </si>
  <si>
    <t>406655******5812</t>
  </si>
  <si>
    <t>2019-11-28T21:28:55.892806</t>
  </si>
  <si>
    <t>516230******7711</t>
  </si>
  <si>
    <t>2019-11-28T21:27:47.574741</t>
  </si>
  <si>
    <t>523421******3223</t>
  </si>
  <si>
    <t>2019-11-28T21:22:46.856797</t>
  </si>
  <si>
    <t>478308******1371</t>
  </si>
  <si>
    <t>2019-11-28T21:21:56.249855</t>
  </si>
  <si>
    <t>534562******4537</t>
  </si>
  <si>
    <t>2019-11-28T21:17:23.314305</t>
  </si>
  <si>
    <t>441524******2262</t>
  </si>
  <si>
    <t>2019-11-28T21:11:21.911529</t>
  </si>
  <si>
    <t>406655******3462</t>
  </si>
  <si>
    <t>2019-11-28T21:08:28.069267</t>
  </si>
  <si>
    <t>535016******7513</t>
  </si>
  <si>
    <t>2019-11-28T21:07:07.798770</t>
  </si>
  <si>
    <t>498453******8050</t>
  </si>
  <si>
    <t>2019-11-28T21:05:48.529271</t>
  </si>
  <si>
    <t>423070******8282</t>
  </si>
  <si>
    <t>2019-11-28T21:04:33.807512</t>
  </si>
  <si>
    <t>516292******4254</t>
  </si>
  <si>
    <t>2019-11-28T20:58:16.010525</t>
  </si>
  <si>
    <t>428267******4035</t>
  </si>
  <si>
    <t>2019-11-28T20:57:51.972501</t>
  </si>
  <si>
    <t>553450******9024</t>
  </si>
  <si>
    <t>2019-11-28T20:54:07.368175</t>
  </si>
  <si>
    <t>410863******6314</t>
  </si>
  <si>
    <t>2019-11-28T20:50:41.198761</t>
  </si>
  <si>
    <t>406168******5813</t>
  </si>
  <si>
    <t>2019-11-28T20:44:56.884168</t>
  </si>
  <si>
    <t>516292******6409</t>
  </si>
  <si>
    <t>2019-11-28T20:42:42.434134</t>
  </si>
  <si>
    <t>406655******4332</t>
  </si>
  <si>
    <t>2019-11-28T20:34:54.319290</t>
  </si>
  <si>
    <t>498442******3668</t>
  </si>
  <si>
    <t>2019-11-28T20:34:38.861675</t>
  </si>
  <si>
    <t>498406******6435</t>
  </si>
  <si>
    <t>2019-11-28T20:34:22.311322</t>
  </si>
  <si>
    <t>550209******5489</t>
  </si>
  <si>
    <t>2019-11-28T20:33:32.715377</t>
  </si>
  <si>
    <t>2019-11-28T20:31:35.558387</t>
  </si>
  <si>
    <t>534540******310</t>
  </si>
  <si>
    <t>2019-11-28T20:31:27.431592</t>
  </si>
  <si>
    <t>415944******8730</t>
  </si>
  <si>
    <t>2019-11-28T20:30:29.183432</t>
  </si>
  <si>
    <t>650485******4424</t>
  </si>
  <si>
    <t>2019-11-28T20:25:55.307952</t>
  </si>
  <si>
    <t>423153******4876</t>
  </si>
  <si>
    <t>2019-11-28T20:24:10.073779</t>
  </si>
  <si>
    <t>485464******8424</t>
  </si>
  <si>
    <t>2019-11-28T20:23:16.318234</t>
  </si>
  <si>
    <t>406655******9249</t>
  </si>
  <si>
    <t>2019-11-28T20:22:35.008879</t>
  </si>
  <si>
    <t>406655******8913</t>
  </si>
  <si>
    <t>2019-11-28T20:16:01.236268</t>
  </si>
  <si>
    <t>515590******3840</t>
  </si>
  <si>
    <t>2019-11-28T20:14:25.577862</t>
  </si>
  <si>
    <t>550209******4254</t>
  </si>
  <si>
    <t>2019-11-28T20:13:51.701376</t>
  </si>
  <si>
    <t>458919******5580</t>
  </si>
  <si>
    <t>2019-11-28T20:13:29.285987</t>
  </si>
  <si>
    <t>523421******6070</t>
  </si>
  <si>
    <t>2019-11-28T20:12:15.018490</t>
  </si>
  <si>
    <t>522840******7805</t>
  </si>
  <si>
    <t>2019-11-28T20:11:54.054324</t>
  </si>
  <si>
    <t>516292******7405</t>
  </si>
  <si>
    <t>2019-11-28T20:10:32.309852</t>
  </si>
  <si>
    <t>406655******4600</t>
  </si>
  <si>
    <t>2019-11-28T20:09:09.949563</t>
  </si>
  <si>
    <t>544731******7430</t>
  </si>
  <si>
    <t>2019-11-28T20:09:01.359574</t>
  </si>
  <si>
    <t>544731******1265</t>
  </si>
  <si>
    <t>2019-11-28T20:06:56.796230</t>
  </si>
  <si>
    <t>523421******3555</t>
  </si>
  <si>
    <t>2019-11-28T20:06:56.434788</t>
  </si>
  <si>
    <t>498423******4050</t>
  </si>
  <si>
    <t>2019-11-28T20:06:56.282989</t>
  </si>
  <si>
    <t>511781******4914</t>
  </si>
  <si>
    <t>2019-11-28T20:00:49.205644</t>
  </si>
  <si>
    <t>406655******9936</t>
  </si>
  <si>
    <t>2019-11-28T19:59:37.347189</t>
  </si>
  <si>
    <t>515590******6277</t>
  </si>
  <si>
    <t>2019-11-28T19:59:29.331438</t>
  </si>
  <si>
    <t>516159******4859</t>
  </si>
  <si>
    <t>2019-11-28T19:59:04.907287</t>
  </si>
  <si>
    <t>2019-11-28T19:58:08.165115</t>
  </si>
  <si>
    <t>531681******4425</t>
  </si>
  <si>
    <t>2019-11-28T19:54:58.973284</t>
  </si>
  <si>
    <t>650491******3107</t>
  </si>
  <si>
    <t>2019-11-28T19:52:27.686049</t>
  </si>
  <si>
    <t>498453******1368</t>
  </si>
  <si>
    <t>2019-11-28T19:49:33.826506</t>
  </si>
  <si>
    <t>530994******8840</t>
  </si>
  <si>
    <t>2019-11-28T19:49:00.906383</t>
  </si>
  <si>
    <t>406655******2259</t>
  </si>
  <si>
    <t>2019-11-28T19:45:40.919074</t>
  </si>
  <si>
    <t>474525******2403</t>
  </si>
  <si>
    <t>2019-11-28T19:43:47.186001</t>
  </si>
  <si>
    <t>544731******8289</t>
  </si>
  <si>
    <t>2019-11-28T19:40:10.245328</t>
  </si>
  <si>
    <t>422200******7973</t>
  </si>
  <si>
    <t>2019-11-28T19:38:18.483282</t>
  </si>
  <si>
    <t>522688******5670</t>
  </si>
  <si>
    <t>2019-11-28T19:37:22.494669</t>
  </si>
  <si>
    <t>435087******9569</t>
  </si>
  <si>
    <t>2019-11-28T19:36:41.242322</t>
  </si>
  <si>
    <t>422100******1728</t>
  </si>
  <si>
    <t>2019-11-28T19:35:58.631721</t>
  </si>
  <si>
    <t>535016******1235</t>
  </si>
  <si>
    <t>2019-11-28T19:35:35.203784</t>
  </si>
  <si>
    <t>516292******5077</t>
  </si>
  <si>
    <t>2019-11-28T19:30:23.105246</t>
  </si>
  <si>
    <t>483066******7042</t>
  </si>
  <si>
    <t>2019-11-28T19:28:29.275616</t>
  </si>
  <si>
    <t>540593******8676</t>
  </si>
  <si>
    <t>2019-11-28T19:21:29.046160</t>
  </si>
  <si>
    <t>550209******8293</t>
  </si>
  <si>
    <t>2019-11-28T19:19:40.970986</t>
  </si>
  <si>
    <t>2019-11-28T19:16:32.662985</t>
  </si>
  <si>
    <t>552316******1775</t>
  </si>
  <si>
    <t>2019-11-28T19:15:10.438783</t>
  </si>
  <si>
    <t>535016******4410</t>
  </si>
  <si>
    <t>2019-11-28T19:11:54.590377</t>
  </si>
  <si>
    <t>498442******2611</t>
  </si>
  <si>
    <t>2019-11-28T19:08:12.611753</t>
  </si>
  <si>
    <t>530780******7246</t>
  </si>
  <si>
    <t>2019-11-28T19:04:42.788224</t>
  </si>
  <si>
    <t>548984******1867</t>
  </si>
  <si>
    <t>2019-11-28T19:03:43.862899</t>
  </si>
  <si>
    <t>421958******200</t>
  </si>
  <si>
    <t>2019-11-28T19:00:23.284263</t>
  </si>
  <si>
    <t>2019-11-28T18:54:23.447998</t>
  </si>
  <si>
    <t>230888******6888</t>
  </si>
  <si>
    <t>2019-11-28T18:53:56.893438</t>
  </si>
  <si>
    <t>550209******3159</t>
  </si>
  <si>
    <t>2019-11-28T18:51:03.147953</t>
  </si>
  <si>
    <t>2019-11-28T18:48:06.609443</t>
  </si>
  <si>
    <t>550209******2761</t>
  </si>
  <si>
    <t>2019-11-28T18:47:42.212505</t>
  </si>
  <si>
    <t>406655******8833</t>
  </si>
  <si>
    <t>2019-11-28T18:43:36.192523</t>
  </si>
  <si>
    <t>554906******7402</t>
  </si>
  <si>
    <t>2019-11-28T18:42:32.488952</t>
  </si>
  <si>
    <t>470598******4947</t>
  </si>
  <si>
    <t>2019-11-28T18:41:27.160017</t>
  </si>
  <si>
    <t>541465******1040</t>
  </si>
  <si>
    <t>2019-11-28T18:38:12.461830</t>
  </si>
  <si>
    <t>444456******7890</t>
  </si>
  <si>
    <t>2019-11-28T18:35:03.241129</t>
  </si>
  <si>
    <t>406655******6970</t>
  </si>
  <si>
    <t>2019-11-28T18:32:06.464042</t>
  </si>
  <si>
    <t>539091******7378</t>
  </si>
  <si>
    <t>2019-11-28T18:29:14.388827</t>
  </si>
  <si>
    <t>606282******7146</t>
  </si>
  <si>
    <t>2019-11-28T18:28:59.575817</t>
  </si>
  <si>
    <t>650485******5381</t>
  </si>
  <si>
    <t>2019-11-28T18:27:42.909111</t>
  </si>
  <si>
    <t>544731******2488</t>
  </si>
  <si>
    <t>2019-11-28T18:26:43.061020</t>
  </si>
  <si>
    <t>550209******7196</t>
  </si>
  <si>
    <t>2019-11-28T18:26:25.003827</t>
  </si>
  <si>
    <t>444456******3471</t>
  </si>
  <si>
    <t>2019-11-28T18:24:07.196964</t>
  </si>
  <si>
    <t>458919******7390</t>
  </si>
  <si>
    <t>2019-11-28T18:15:34.249444</t>
  </si>
  <si>
    <t>515590******5812</t>
  </si>
  <si>
    <t>2019-11-28T18:11:33.473407</t>
  </si>
  <si>
    <t>539083******2261</t>
  </si>
  <si>
    <t>2019-11-28T18:11:16.624750</t>
  </si>
  <si>
    <t>650531******4844</t>
  </si>
  <si>
    <t>2019-11-28T18:08:34.007863</t>
  </si>
  <si>
    <t>523421******4810</t>
  </si>
  <si>
    <t>2019-11-28T18:08:06.183694</t>
  </si>
  <si>
    <t>410863******9593</t>
  </si>
  <si>
    <t>2019-11-28T18:04:53.663149</t>
  </si>
  <si>
    <t>650507******4034</t>
  </si>
  <si>
    <t>2019-11-28T18:04:50.292090</t>
  </si>
  <si>
    <t>516292******5525</t>
  </si>
  <si>
    <t>2019-11-28T18:04:35.698666</t>
  </si>
  <si>
    <t>550209******4861</t>
  </si>
  <si>
    <t>2019-11-28T18:04:20.969266</t>
  </si>
  <si>
    <t>423072******7788</t>
  </si>
  <si>
    <t>2019-11-28T18:03:48.496546</t>
  </si>
  <si>
    <t>530599******2981</t>
  </si>
  <si>
    <t>2019-11-28T18:01:15.049464</t>
  </si>
  <si>
    <t>518454******7545</t>
  </si>
  <si>
    <t>2019-11-28T17:59:14.010633</t>
  </si>
  <si>
    <t>455183******2309</t>
  </si>
  <si>
    <t>2019-11-28T17:58:22.059943</t>
  </si>
  <si>
    <t>530599******2878</t>
  </si>
  <si>
    <t>2019-11-28T17:56:09.839454</t>
  </si>
  <si>
    <t>482425******8112</t>
  </si>
  <si>
    <t>2019-11-28T17:45:30.232465</t>
  </si>
  <si>
    <t>406655******6628</t>
  </si>
  <si>
    <t>2019-11-28T17:45:11.486729</t>
  </si>
  <si>
    <t>400437******3137</t>
  </si>
  <si>
    <t>2019-11-28T17:44:54.561463</t>
  </si>
  <si>
    <t>550209******9472</t>
  </si>
  <si>
    <t>2019-11-28T17:44:09.379497</t>
  </si>
  <si>
    <t>512707******5520</t>
  </si>
  <si>
    <t>2019-11-28T17:42:55.228268</t>
  </si>
  <si>
    <t>2019-11-28T17:42:02.239766</t>
  </si>
  <si>
    <t>544731******3237</t>
  </si>
  <si>
    <t>2019-11-28T17:41:22.965208</t>
  </si>
  <si>
    <t>530599******2049</t>
  </si>
  <si>
    <t>2019-11-28T17:37:16.469466</t>
  </si>
  <si>
    <t>406655******6027</t>
  </si>
  <si>
    <t>2019-11-28T17:35:48.156893</t>
  </si>
  <si>
    <t>518454******2394</t>
  </si>
  <si>
    <t>2019-11-28T17:33:46.687988</t>
  </si>
  <si>
    <t>444458******3957</t>
  </si>
  <si>
    <t>2019-11-28T17:30:08.316714</t>
  </si>
  <si>
    <t>522688******2626</t>
  </si>
  <si>
    <t>2019-11-28T17:24:42.086507</t>
  </si>
  <si>
    <t>550209******1090</t>
  </si>
  <si>
    <t>2019-11-28T17:24:18.352094</t>
  </si>
  <si>
    <t>444456******2338</t>
  </si>
  <si>
    <t>2019-11-28T17:23:59.218177</t>
  </si>
  <si>
    <t>548046******2496</t>
  </si>
  <si>
    <t>2019-11-28T17:23:31.225098</t>
  </si>
  <si>
    <t>528392******8054</t>
  </si>
  <si>
    <t>2019-11-28T17:23:04.794260</t>
  </si>
  <si>
    <t>544731******4719</t>
  </si>
  <si>
    <t>2019-11-28T17:21:46.870600</t>
  </si>
  <si>
    <t>498408******5158</t>
  </si>
  <si>
    <t>2019-11-28T17:21:42.715158</t>
  </si>
  <si>
    <t>2019-11-28T17:20:11.037357</t>
  </si>
  <si>
    <t>453211******3598</t>
  </si>
  <si>
    <t>2019-11-28T17:20:02.433145</t>
  </si>
  <si>
    <t>455185******1123</t>
  </si>
  <si>
    <t>2019-11-28T17:16:50.673420</t>
  </si>
  <si>
    <t>530994******1976</t>
  </si>
  <si>
    <t>2019-11-28T17:12:36.104908</t>
  </si>
  <si>
    <t>230650******6770</t>
  </si>
  <si>
    <t>2019-11-28T17:11:33.419735</t>
  </si>
  <si>
    <t>455185******4730</t>
  </si>
  <si>
    <t>2019-11-28T17:09:50.356710</t>
  </si>
  <si>
    <t>410863******7365</t>
  </si>
  <si>
    <t>2019-11-28T17:09:38.843272</t>
  </si>
  <si>
    <t>516292******3660</t>
  </si>
  <si>
    <t>2019-11-28T17:08:14.279651</t>
  </si>
  <si>
    <t>547874******3580</t>
  </si>
  <si>
    <t>2019-11-28T16:55:53.036443</t>
  </si>
  <si>
    <t>485464******7163</t>
  </si>
  <si>
    <t>2019-11-28T16:54:38.352600</t>
  </si>
  <si>
    <t>553096******7832</t>
  </si>
  <si>
    <t>2019-11-28T16:48:27.892193</t>
  </si>
  <si>
    <t>650516******7293</t>
  </si>
  <si>
    <t>2019-11-28T16:45:00.409877</t>
  </si>
  <si>
    <t>550209******3079</t>
  </si>
  <si>
    <t>2019-11-28T16:43:59.751582</t>
  </si>
  <si>
    <t>550209******5798</t>
  </si>
  <si>
    <t>2019-11-28T16:43:50.118202</t>
  </si>
  <si>
    <t>2019-11-28T16:40:36.133265</t>
  </si>
  <si>
    <t>498453******5385</t>
  </si>
  <si>
    <t>2019-11-28T16:40:03.811737</t>
  </si>
  <si>
    <t>550209******3202</t>
  </si>
  <si>
    <t>2019-11-28T16:29:39.281031</t>
  </si>
  <si>
    <t>2019-11-28T16:26:25.692591</t>
  </si>
  <si>
    <t>550209******1270</t>
  </si>
  <si>
    <t>2019-11-28T16:24:48.029362</t>
  </si>
  <si>
    <t>2019-11-28T16:24:08.604218</t>
  </si>
  <si>
    <t>406441******1400</t>
  </si>
  <si>
    <t>2019-11-28T16:22:02.057422</t>
  </si>
  <si>
    <t>421960******8738</t>
  </si>
  <si>
    <t>2019-11-28T16:16:03.660314</t>
  </si>
  <si>
    <t>415944******3649</t>
  </si>
  <si>
    <t>2019-11-28T16:11:44.642711</t>
  </si>
  <si>
    <t>546479******9950</t>
  </si>
  <si>
    <t>2019-11-28T16:09:31.607176</t>
  </si>
  <si>
    <t>542820******1772</t>
  </si>
  <si>
    <t>2019-11-28T16:08:30.089487</t>
  </si>
  <si>
    <t>410717******9216</t>
  </si>
  <si>
    <t>2019-11-28T16:06:01.426322</t>
  </si>
  <si>
    <t>520156******2050</t>
  </si>
  <si>
    <t>2019-11-28T16:01:33.887683</t>
  </si>
  <si>
    <t>455182******4775</t>
  </si>
  <si>
    <t>2019-11-28T16:01:04.989041</t>
  </si>
  <si>
    <t>550209******8303</t>
  </si>
  <si>
    <t>2019-11-28T16:00:06.851612</t>
  </si>
  <si>
    <t>471703******6967</t>
  </si>
  <si>
    <t>2019-11-28T15:57:39.132558</t>
  </si>
  <si>
    <t>550209******7156</t>
  </si>
  <si>
    <t>2019-11-28T15:53:00.168082</t>
  </si>
  <si>
    <t>459383******9701</t>
  </si>
  <si>
    <t>2019-11-28T15:50:56.209278</t>
  </si>
  <si>
    <t>650531******3084</t>
  </si>
  <si>
    <t>2019-11-28T15:50:43.061859</t>
  </si>
  <si>
    <t>498401******5833</t>
  </si>
  <si>
    <t>2019-11-28T15:45:40.755252</t>
  </si>
  <si>
    <t>523421******4278</t>
  </si>
  <si>
    <t>2019-11-28T15:43:18.675797</t>
  </si>
  <si>
    <t>650485******4801</t>
  </si>
  <si>
    <t>2019-11-28T15:42:34.059573</t>
  </si>
  <si>
    <t>415944******1540</t>
  </si>
  <si>
    <t>2019-11-28T15:41:40.107253</t>
  </si>
  <si>
    <t>2019-11-28T15:40:42.787730</t>
  </si>
  <si>
    <t>2019-11-28T15:34:42.309745</t>
  </si>
  <si>
    <t>477250******9120</t>
  </si>
  <si>
    <t>2019-11-28T15:33:30.489099</t>
  </si>
  <si>
    <t>476331******1926</t>
  </si>
  <si>
    <t>2019-11-28T15:24:54.830630</t>
  </si>
  <si>
    <t>650485******2904</t>
  </si>
  <si>
    <t>2019-11-28T15:19:13.883244</t>
  </si>
  <si>
    <t>544731******9634</t>
  </si>
  <si>
    <t>2019-11-28T15:17:01.347937</t>
  </si>
  <si>
    <t>498442******1763</t>
  </si>
  <si>
    <t>2019-11-28T15:12:53.252535</t>
  </si>
  <si>
    <t>650507******3037</t>
  </si>
  <si>
    <t>2019-11-28T15:12:22.742379</t>
  </si>
  <si>
    <t>425850******1111</t>
  </si>
  <si>
    <t>2019-11-28T15:09:59.356358</t>
  </si>
  <si>
    <t>527468******9685</t>
  </si>
  <si>
    <t>2019-11-28T15:04:55.731910</t>
  </si>
  <si>
    <t>498582******4048</t>
  </si>
  <si>
    <t>2019-11-28T15:00:27.623095</t>
  </si>
  <si>
    <t>552693******1098</t>
  </si>
  <si>
    <t>2019-11-28T15:00:22.789163</t>
  </si>
  <si>
    <t>535016******4665</t>
  </si>
  <si>
    <t>2019-11-28T14:57:41.739700</t>
  </si>
  <si>
    <t>550209******4523</t>
  </si>
  <si>
    <t>2019-11-28T14:57:35.836861</t>
  </si>
  <si>
    <t>476608******8210</t>
  </si>
  <si>
    <t>2019-11-28T14:56:04.286798</t>
  </si>
  <si>
    <t>516292******5402</t>
  </si>
  <si>
    <t>2019-11-28T14:55:17.026776</t>
  </si>
  <si>
    <t>516292******5862</t>
  </si>
  <si>
    <t>2019-11-28T14:55:17.017370</t>
  </si>
  <si>
    <t>516292******7448</t>
  </si>
  <si>
    <t>2019-11-28T14:55:09.317904</t>
  </si>
  <si>
    <t>499818******7616</t>
  </si>
  <si>
    <t>2019-11-28T14:51:41.668002</t>
  </si>
  <si>
    <t>490172******9947</t>
  </si>
  <si>
    <t>2019-11-28T14:49:00.434659</t>
  </si>
  <si>
    <t>547408******7049</t>
  </si>
  <si>
    <t>2019-11-28T14:48:35.332149</t>
  </si>
  <si>
    <t>512707******3668</t>
  </si>
  <si>
    <t>2019-11-28T14:47:34.029495</t>
  </si>
  <si>
    <t>516292******9639</t>
  </si>
  <si>
    <t>2019-11-28T14:46:18.689753</t>
  </si>
  <si>
    <t>2019-11-28T14:43:41.301090</t>
  </si>
  <si>
    <t>506775******6851</t>
  </si>
  <si>
    <t>2019-11-28T14:36:34.757002</t>
  </si>
  <si>
    <t>545430******2032</t>
  </si>
  <si>
    <t>2019-11-28T14:28:31.517725</t>
  </si>
  <si>
    <t>512215******5470</t>
  </si>
  <si>
    <t>2019-11-28T14:27:45.342548</t>
  </si>
  <si>
    <t>516292******4959</t>
  </si>
  <si>
    <t>2019-11-28T14:21:13.803747</t>
  </si>
  <si>
    <t>476331******2222</t>
  </si>
  <si>
    <t>2019-11-28T14:09:13.075239</t>
  </si>
  <si>
    <t>530599******360</t>
  </si>
  <si>
    <t>2019-11-28T14:07:43.797471</t>
  </si>
  <si>
    <t>530994******3827</t>
  </si>
  <si>
    <t>2019-11-28T14:04:41.043668</t>
  </si>
  <si>
    <t>422005******2820</t>
  </si>
  <si>
    <t>2019-11-28T14:03:41.146647</t>
  </si>
  <si>
    <t>550209******5035</t>
  </si>
  <si>
    <t>2019-11-28T14:00:01.397671</t>
  </si>
  <si>
    <t>409603******2679</t>
  </si>
  <si>
    <t>2019-11-28T13:52:27.043800</t>
  </si>
  <si>
    <t>550209******5023</t>
  </si>
  <si>
    <t>2019-11-28T13:51:54.971307</t>
  </si>
  <si>
    <t>550209******8720</t>
  </si>
  <si>
    <t>2019-11-28T13:46:49.642736</t>
  </si>
  <si>
    <t>498442******2310</t>
  </si>
  <si>
    <t>2019-11-28T13:46:35.998210</t>
  </si>
  <si>
    <t>423071******5632</t>
  </si>
  <si>
    <t>2019-11-28T13:45:46.664514</t>
  </si>
  <si>
    <t>528392******5133</t>
  </si>
  <si>
    <t>2019-11-28T13:44:48.641596</t>
  </si>
  <si>
    <t>459383******1178</t>
  </si>
  <si>
    <t>2019-11-28T13:41:37.286584</t>
  </si>
  <si>
    <t>550209******1094</t>
  </si>
  <si>
    <t>2019-11-28T13:39:40.886249</t>
  </si>
  <si>
    <t>535016******7946</t>
  </si>
  <si>
    <t>2019-11-28T13:38:25.545193</t>
  </si>
  <si>
    <t>535081******7833</t>
  </si>
  <si>
    <t>2019-11-28T13:36:19.003522</t>
  </si>
  <si>
    <t>544731******1274</t>
  </si>
  <si>
    <t>2019-11-28T13:31:25.978643</t>
  </si>
  <si>
    <t>553636******2899</t>
  </si>
  <si>
    <t>2019-11-28T13:30:23.479446</t>
  </si>
  <si>
    <t>459080******3595</t>
  </si>
  <si>
    <t>2019-11-28T13:27:29.195470</t>
  </si>
  <si>
    <t>525320******5346</t>
  </si>
  <si>
    <t>2019-11-28T13:18:31.035804</t>
  </si>
  <si>
    <t>527497******5150</t>
  </si>
  <si>
    <t>2019-11-28T13:17:48.479247</t>
  </si>
  <si>
    <t>650487******9339</t>
  </si>
  <si>
    <t>2019-11-28T13:00:17.797337</t>
  </si>
  <si>
    <t>544731******4800</t>
  </si>
  <si>
    <t>2019-11-28T12:55:52.617915</t>
  </si>
  <si>
    <t>516292******9784</t>
  </si>
  <si>
    <t>2019-11-28T12:46:53.941727</t>
  </si>
  <si>
    <t>498442******9372</t>
  </si>
  <si>
    <t>2019-11-28T12:34:09.238856</t>
  </si>
  <si>
    <t>544540******3297</t>
  </si>
  <si>
    <t>2019-11-28T12:26:55.678907</t>
  </si>
  <si>
    <t>444456******4933</t>
  </si>
  <si>
    <t>2019-11-28T12:25:28.965684</t>
  </si>
  <si>
    <t>230650******8995</t>
  </si>
  <si>
    <t>2019-11-28T12:21:16.190409</t>
  </si>
  <si>
    <t>650487******6526</t>
  </si>
  <si>
    <t>2019-11-28T12:19:04.336030</t>
  </si>
  <si>
    <t>498453******4808</t>
  </si>
  <si>
    <t>2019-11-28T11:56:01.623555</t>
  </si>
  <si>
    <t>606282******5164</t>
  </si>
  <si>
    <t>2019-11-28T11:52:39.810271</t>
  </si>
  <si>
    <t>230744******7679</t>
  </si>
  <si>
    <t>2019-11-28T11:47:38.395718</t>
  </si>
  <si>
    <t>410749******7375</t>
  </si>
  <si>
    <t>2019-11-28T11:31:27.727480</t>
  </si>
  <si>
    <t>2019-11-28T11:27:22.259566</t>
  </si>
  <si>
    <t>544540******1384</t>
  </si>
  <si>
    <t>2019-11-28T10:59:23.519756</t>
  </si>
  <si>
    <t>544731******9829</t>
  </si>
  <si>
    <t>2019-11-28T10:35:18.462307</t>
  </si>
  <si>
    <t>423072******8950</t>
  </si>
  <si>
    <t>2019-11-28T06:53:39.214293</t>
  </si>
  <si>
    <t>2019-11-28T03:24:36.311493</t>
  </si>
  <si>
    <t>415944******7186</t>
  </si>
  <si>
    <t>2019-11-28T02:51:57.935225</t>
  </si>
  <si>
    <t>527497******1610</t>
  </si>
  <si>
    <t>2019-11-28T02:51:35.772360</t>
  </si>
  <si>
    <t>2019-11-28T02:43:14.597341</t>
  </si>
  <si>
    <t>550209******9481</t>
  </si>
  <si>
    <t>2019-11-28T02:20:19.616523</t>
  </si>
  <si>
    <t>425850******8355</t>
  </si>
  <si>
    <t>2019-11-28T02:14:17.392641</t>
  </si>
  <si>
    <t>2019-11-28T01:14:52.280130</t>
  </si>
  <si>
    <t>516292******4565</t>
  </si>
  <si>
    <t>2019-11-28T01:14:34.701370</t>
  </si>
  <si>
    <t>550209******8681</t>
  </si>
  <si>
    <t>2019-11-28T00:57:14.674782</t>
  </si>
  <si>
    <t>516291******7973</t>
  </si>
  <si>
    <t>2019-11-28T00:49:15.806453</t>
  </si>
  <si>
    <t>535016******3099</t>
  </si>
  <si>
    <t>2019-11-28T00:48:54.583582</t>
  </si>
  <si>
    <t>425850******1595</t>
  </si>
  <si>
    <t>2019-11-28T00:47:32.139661</t>
  </si>
  <si>
    <t>530994******9712</t>
  </si>
  <si>
    <t>2019-11-28T00:29:34.519338</t>
  </si>
  <si>
    <t>523421******9809</t>
  </si>
  <si>
    <t>2019-11-28T00:13:34.217527</t>
  </si>
  <si>
    <t>498408******6734</t>
  </si>
  <si>
    <t>2019-11-28T00:11:44.026630</t>
  </si>
  <si>
    <t>410863******5959</t>
  </si>
  <si>
    <t>2019-11-28T00:11:18.460567</t>
  </si>
  <si>
    <t>544731******370</t>
  </si>
  <si>
    <t>2019-11-27T23:54:42.832722</t>
  </si>
  <si>
    <t>552289******9890</t>
  </si>
  <si>
    <t>2019-11-27T23:50:25.619157</t>
  </si>
  <si>
    <t>435087******4902</t>
  </si>
  <si>
    <t>2019-11-27T23:49:02.544896</t>
  </si>
  <si>
    <t>531681******4762</t>
  </si>
  <si>
    <t>2019-11-27T23:40:09.548945</t>
  </si>
  <si>
    <t>2019-11-27T23:25:49.931741</t>
  </si>
  <si>
    <t>544731******9913</t>
  </si>
  <si>
    <t>2019-11-27T23:20:08.418774</t>
  </si>
  <si>
    <t>533728******3581</t>
  </si>
  <si>
    <t>2019-11-27T22:56:46.461595</t>
  </si>
  <si>
    <t>2019-11-27T22:43:01.987617</t>
  </si>
  <si>
    <t>650531******3181</t>
  </si>
  <si>
    <t>2019-11-27T22:37:13.387013</t>
  </si>
  <si>
    <t>455187******2460</t>
  </si>
  <si>
    <t>2019-11-27T22:32:42.072203</t>
  </si>
  <si>
    <t>2019-11-27T22:25:50.213818</t>
  </si>
  <si>
    <t>558763******2306</t>
  </si>
  <si>
    <t>2019-11-27T22:13:53.327280</t>
  </si>
  <si>
    <t>498408******4290</t>
  </si>
  <si>
    <t>2019-11-27T22:11:06.819240</t>
  </si>
  <si>
    <t>530034******8258</t>
  </si>
  <si>
    <t>2019-11-27T21:54:53.282552</t>
  </si>
  <si>
    <t>530034******4183</t>
  </si>
  <si>
    <t>2019-11-27T21:41:50.371880</t>
  </si>
  <si>
    <t>553096******5104</t>
  </si>
  <si>
    <t>2019-11-27T21:18:20.456385</t>
  </si>
  <si>
    <t>553636******8713</t>
  </si>
  <si>
    <t>2019-11-27T21:05:52.460604</t>
  </si>
  <si>
    <t>606282******9980</t>
  </si>
  <si>
    <t>2019-11-27T21:05:09.346817</t>
  </si>
  <si>
    <t>406669******8780</t>
  </si>
  <si>
    <t>2019-11-27T20:37:42.075887</t>
  </si>
  <si>
    <t>550209******6524</t>
  </si>
  <si>
    <t>2019-11-27T20:36:17.270621</t>
  </si>
  <si>
    <t>421749******4819</t>
  </si>
  <si>
    <t>2019-11-27T20:15:49.006673</t>
  </si>
  <si>
    <t>526863******2987</t>
  </si>
  <si>
    <t>2019-11-27T20:13:51.846976</t>
  </si>
  <si>
    <t>550209******4649</t>
  </si>
  <si>
    <t>2019-11-27T20:08:17.220085</t>
  </si>
  <si>
    <t>544731******7164</t>
  </si>
  <si>
    <t>2019-11-27T20:03:18.903863</t>
  </si>
  <si>
    <t>2019-11-27T19:56:17.352455</t>
  </si>
  <si>
    <t>410863******2168</t>
  </si>
  <si>
    <t>2019-11-27T19:55:05.634493</t>
  </si>
  <si>
    <t>485464******5298</t>
  </si>
  <si>
    <t>2019-11-27T19:51:07.145947</t>
  </si>
  <si>
    <t>651653******2256</t>
  </si>
  <si>
    <t>2019-11-27T19:51:00.783741</t>
  </si>
  <si>
    <t>523421******2818</t>
  </si>
  <si>
    <t>2019-11-27T19:46:41.632625</t>
  </si>
  <si>
    <t>2019-11-27T19:27:18.390049</t>
  </si>
  <si>
    <t>444456******1538</t>
  </si>
  <si>
    <t>2019-11-27T19:23:13.208126</t>
  </si>
  <si>
    <t>2019-11-27T19:10:10.465467</t>
  </si>
  <si>
    <t>516292******3424</t>
  </si>
  <si>
    <t>2019-11-27T19:08:42.906750</t>
  </si>
  <si>
    <t>2019-11-27T19:07:04.682719</t>
  </si>
  <si>
    <t>544731******8585</t>
  </si>
  <si>
    <t>2019-11-27T18:30:37.677689</t>
  </si>
  <si>
    <t>523421******7052</t>
  </si>
  <si>
    <t>2019-11-27T18:24:21.193981</t>
  </si>
  <si>
    <t>543882******8833</t>
  </si>
  <si>
    <t>2019-11-27T17:52:11.094007</t>
  </si>
  <si>
    <t>482425******1128</t>
  </si>
  <si>
    <t>2019-11-27T17:50:18.620441</t>
  </si>
  <si>
    <t>552289******4911</t>
  </si>
  <si>
    <t>2019-11-27T17:47:29.673107</t>
  </si>
  <si>
    <t>523284******9090</t>
  </si>
  <si>
    <t>2019-11-27T17:44:58.663339</t>
  </si>
  <si>
    <t>544731******5499</t>
  </si>
  <si>
    <t>2019-11-27T17:35:55.614715</t>
  </si>
  <si>
    <t>535081******2182</t>
  </si>
  <si>
    <t>2019-11-27T17:32:39.366231</t>
  </si>
  <si>
    <t>515590******8688</t>
  </si>
  <si>
    <t>2019-11-27T17:32:06.437271</t>
  </si>
  <si>
    <t>515590******3621</t>
  </si>
  <si>
    <t>2019-11-27T17:21:43.309868</t>
  </si>
  <si>
    <t>453211******8930</t>
  </si>
  <si>
    <t>2019-11-27T17:11:47.479910</t>
  </si>
  <si>
    <t>415944******7825</t>
  </si>
  <si>
    <t>2019-11-27T17:01:07.234497</t>
  </si>
  <si>
    <t>535016******3858</t>
  </si>
  <si>
    <t>2019-11-27T16:54:51.577774</t>
  </si>
  <si>
    <t>543882******5366</t>
  </si>
  <si>
    <t>2019-11-27T16:42:30.647520</t>
  </si>
  <si>
    <t>415944******9300</t>
  </si>
  <si>
    <t>2019-11-27T16:41:18.328336</t>
  </si>
  <si>
    <t>2019-11-27T16:40:39.254853</t>
  </si>
  <si>
    <t>650494******8114</t>
  </si>
  <si>
    <t>2019-11-27T16:36:08.456945</t>
  </si>
  <si>
    <t>515590******4661</t>
  </si>
  <si>
    <t>2019-11-27T15:56:20.736219</t>
  </si>
  <si>
    <t>530033******4524</t>
  </si>
  <si>
    <t>2019-11-27T15:56:17.333607</t>
  </si>
  <si>
    <t>409600******8351</t>
  </si>
  <si>
    <t>2019-11-27T15:56:09.310467</t>
  </si>
  <si>
    <t>528392******7224</t>
  </si>
  <si>
    <t>2019-11-27T15:44:47.066388</t>
  </si>
  <si>
    <t>651653******4731</t>
  </si>
  <si>
    <t>2019-11-27T15:20:50.124730</t>
  </si>
  <si>
    <t>544731******8560</t>
  </si>
  <si>
    <t>2019-11-27T15:19:01.171589</t>
  </si>
  <si>
    <t>485464******8054</t>
  </si>
  <si>
    <t>2019-11-27T15:18:54.650878</t>
  </si>
  <si>
    <t>527468******1757</t>
  </si>
  <si>
    <t>2019-11-27T14:52:55.108583</t>
  </si>
  <si>
    <t>2019-11-27T14:52:06.001713</t>
  </si>
  <si>
    <t>2019-11-27T14:49:52.620310</t>
  </si>
  <si>
    <t>553636******4510</t>
  </si>
  <si>
    <t>2019-11-27T14:46:18.272855</t>
  </si>
  <si>
    <t>406655******4017</t>
  </si>
  <si>
    <t>2019-11-27T14:45:01.414109</t>
  </si>
  <si>
    <t>2019-11-27T14:34:23.806435</t>
  </si>
  <si>
    <t>527887******8260</t>
  </si>
  <si>
    <t>2019-11-27T14:11:11.848972</t>
  </si>
  <si>
    <t>404024******7953</t>
  </si>
  <si>
    <t>2019-11-27T13:47:04.753940</t>
  </si>
  <si>
    <t>498406******4314</t>
  </si>
  <si>
    <t>2019-11-27T13:32:34.996185</t>
  </si>
  <si>
    <t>406669******8309</t>
  </si>
  <si>
    <t>2019-11-27T12:50:02.140837</t>
  </si>
  <si>
    <t>485464******6111</t>
  </si>
  <si>
    <t>2019-11-27T12:36:06.652785</t>
  </si>
  <si>
    <t>464294******4435</t>
  </si>
  <si>
    <t>2019-11-27T12:24:57.958162</t>
  </si>
  <si>
    <t>458919******2687</t>
  </si>
  <si>
    <t>2019-11-27T11:09:13.863877</t>
  </si>
  <si>
    <t>544731******8803</t>
  </si>
  <si>
    <t>2019-11-27T10:37:22.402502</t>
  </si>
  <si>
    <t>534520******8921</t>
  </si>
  <si>
    <t>2019-11-27T10:22:14.348409</t>
  </si>
  <si>
    <t>520405******3303</t>
  </si>
  <si>
    <t>2019-11-27T01:42:37.624471</t>
  </si>
  <si>
    <t>550209******4156</t>
  </si>
  <si>
    <t>2019-11-27T01:24:01.693230</t>
  </si>
  <si>
    <t>511781******2921</t>
  </si>
  <si>
    <t>2019-11-27T01:09:15.126965</t>
  </si>
  <si>
    <t>544731******6886</t>
  </si>
  <si>
    <t>2019-11-27T00:34:04.709464</t>
  </si>
  <si>
    <t>530994******6025</t>
  </si>
  <si>
    <t>2019-11-27T00:26:27.493623</t>
  </si>
  <si>
    <t>550209******8550</t>
  </si>
  <si>
    <t>2019-11-27T00:24:59.806550</t>
  </si>
  <si>
    <t>410863******8256</t>
  </si>
  <si>
    <t>2019-11-27T00:22:27.959685</t>
  </si>
  <si>
    <t>421844******5001</t>
  </si>
  <si>
    <t>2019-11-27T00:19:20.793566</t>
  </si>
  <si>
    <t>2019-11-27T00:10:58.277443</t>
  </si>
  <si>
    <t>549339******7699</t>
  </si>
  <si>
    <t>2019-11-27T00:04:27.232718</t>
  </si>
  <si>
    <t>230650******7506</t>
  </si>
  <si>
    <t>2019-11-26T23:46:59.146484</t>
  </si>
  <si>
    <t>606282******2926</t>
  </si>
  <si>
    <t>2019-11-26T23:26:13.079036</t>
  </si>
  <si>
    <t>415275******1300</t>
  </si>
  <si>
    <t>2019-11-26T23:22:20.617334</t>
  </si>
  <si>
    <t>464299******4255</t>
  </si>
  <si>
    <t>2019-11-26T23:18:35.959610</t>
  </si>
  <si>
    <t>606282******6005</t>
  </si>
  <si>
    <t>2019-11-26T23:16:36.111796</t>
  </si>
  <si>
    <t>548724******6437</t>
  </si>
  <si>
    <t>2019-11-26T23:03:53.687993</t>
  </si>
  <si>
    <t>485464******5445</t>
  </si>
  <si>
    <t>2019-11-26T23:02:11.154130</t>
  </si>
  <si>
    <t>554906******8297</t>
  </si>
  <si>
    <t>2019-11-26T22:50:59.101779</t>
  </si>
  <si>
    <t>527496******3137</t>
  </si>
  <si>
    <t>2019-11-26T22:43:51.021736</t>
  </si>
  <si>
    <t>515590******9559</t>
  </si>
  <si>
    <t>2019-11-26T22:40:47.264962</t>
  </si>
  <si>
    <t>523421******3890</t>
  </si>
  <si>
    <t>2019-11-26T22:34:16.496231</t>
  </si>
  <si>
    <t>544731******7660</t>
  </si>
  <si>
    <t>2019-11-26T21:54:45.797307</t>
  </si>
  <si>
    <t>476333******7120</t>
  </si>
  <si>
    <t>2019-11-26T21:54:22.652240</t>
  </si>
  <si>
    <t>554927******7403</t>
  </si>
  <si>
    <t>2019-11-26T21:51:30.838811</t>
  </si>
  <si>
    <t>650485******6471</t>
  </si>
  <si>
    <t>2019-11-26T21:38:30.746085</t>
  </si>
  <si>
    <t>535016******9250</t>
  </si>
  <si>
    <t>2019-11-26T21:29:04.455691</t>
  </si>
  <si>
    <t>554906******5829</t>
  </si>
  <si>
    <t>2019-11-26T21:28:54.073914</t>
  </si>
  <si>
    <t>523421******1419</t>
  </si>
  <si>
    <t>2019-11-26T21:22:26.376957</t>
  </si>
  <si>
    <t>535081******8641</t>
  </si>
  <si>
    <t>2019-11-26T21:20:29.275019</t>
  </si>
  <si>
    <t>535081******4981</t>
  </si>
  <si>
    <t>2019-11-26T21:08:29.565446</t>
  </si>
  <si>
    <t>506778******7321</t>
  </si>
  <si>
    <t>2019-11-26T20:33:48.238780</t>
  </si>
  <si>
    <t>650486******2500</t>
  </si>
  <si>
    <t>2019-11-26T20:22:41.390309</t>
  </si>
  <si>
    <t>458919******4999</t>
  </si>
  <si>
    <t>2019-11-26T20:18:22.366549</t>
  </si>
  <si>
    <t>521433******5690</t>
  </si>
  <si>
    <t>2019-11-26T20:17:14.474880</t>
  </si>
  <si>
    <t>418053******300</t>
  </si>
  <si>
    <t>2019-11-26T20:16:41.575404</t>
  </si>
  <si>
    <t>550209******7193</t>
  </si>
  <si>
    <t>2019-11-26T19:53:20.396858</t>
  </si>
  <si>
    <t>498442******3045</t>
  </si>
  <si>
    <t>2019-11-26T19:41:25.744694</t>
  </si>
  <si>
    <t>553636******4689</t>
  </si>
  <si>
    <t>2019-11-26T19:19:35.233639</t>
  </si>
  <si>
    <t>527497******6253</t>
  </si>
  <si>
    <t>2019-11-26T18:54:43.895793</t>
  </si>
  <si>
    <t>404024******5843</t>
  </si>
  <si>
    <t>2019-11-26T18:45:45.445940</t>
  </si>
  <si>
    <t>485464******8740</t>
  </si>
  <si>
    <t>2019-11-26T18:21:31.513971</t>
  </si>
  <si>
    <t>400497******1879</t>
  </si>
  <si>
    <t>2019-11-26T18:09:09.856191</t>
  </si>
  <si>
    <t>525922******2534</t>
  </si>
  <si>
    <t>2019-11-26T17:58:19.428944</t>
  </si>
  <si>
    <t>530780******8976</t>
  </si>
  <si>
    <t>2019-11-26T17:52:32.385137</t>
  </si>
  <si>
    <t>516292******2861</t>
  </si>
  <si>
    <t>2019-11-26T17:49:48.610087</t>
  </si>
  <si>
    <t>418668******4937</t>
  </si>
  <si>
    <t>2019-11-26T17:47:10.137087</t>
  </si>
  <si>
    <t>444456******8170</t>
  </si>
  <si>
    <t>2019-11-26T17:46:17.417852</t>
  </si>
  <si>
    <t>2019-11-26T17:38:20.188593</t>
  </si>
  <si>
    <t>520132******9567</t>
  </si>
  <si>
    <t>2019-11-26T17:35:58.882868</t>
  </si>
  <si>
    <t>544731******1754</t>
  </si>
  <si>
    <t>2019-11-26T17:28:23.074209</t>
  </si>
  <si>
    <t>516292******3418</t>
  </si>
  <si>
    <t>2019-11-26T17:24:23.288244</t>
  </si>
  <si>
    <t>490172******3252</t>
  </si>
  <si>
    <t>2019-11-26T17:23:00.634643</t>
  </si>
  <si>
    <t>467148******5502</t>
  </si>
  <si>
    <t>2019-11-26T17:14:13.237767</t>
  </si>
  <si>
    <t>550209******5874</t>
  </si>
  <si>
    <t>2019-11-26T17:11:43.656360</t>
  </si>
  <si>
    <t>409602******2923</t>
  </si>
  <si>
    <t>2019-11-26T17:05:42.697422</t>
  </si>
  <si>
    <t>427167******6030</t>
  </si>
  <si>
    <t>2019-11-26T17:04:23.573237</t>
  </si>
  <si>
    <t>2019-11-26T17:02:57.542262</t>
  </si>
  <si>
    <t>550209******7115</t>
  </si>
  <si>
    <t>2019-11-26T16:42:08.685122</t>
  </si>
  <si>
    <t>453211******4180</t>
  </si>
  <si>
    <t>2019-11-26T16:28:37.866943</t>
  </si>
  <si>
    <t>422061******5068</t>
  </si>
  <si>
    <t>2019-11-26T16:28:28.926404</t>
  </si>
  <si>
    <t>530780******7007</t>
  </si>
  <si>
    <t>2019-11-26T16:27:47.776553</t>
  </si>
  <si>
    <t>550209******7808</t>
  </si>
  <si>
    <t>2019-11-26T16:26:08.514245</t>
  </si>
  <si>
    <t>476331******3122</t>
  </si>
  <si>
    <t>2019-11-26T16:25:23.382705</t>
  </si>
  <si>
    <t>472280******3538</t>
  </si>
  <si>
    <t>2019-11-26T16:23:40.088617</t>
  </si>
  <si>
    <t>455181******6154</t>
  </si>
  <si>
    <t>2019-11-26T16:17:47.187922</t>
  </si>
  <si>
    <t>552640******3729</t>
  </si>
  <si>
    <t>2019-11-26T16:16:41.764125</t>
  </si>
  <si>
    <t>512707******6127</t>
  </si>
  <si>
    <t>2019-11-26T16:14:57.574200</t>
  </si>
  <si>
    <t>453211******4036</t>
  </si>
  <si>
    <t>2019-11-26T16:12:18.115480</t>
  </si>
  <si>
    <t>650907******3932</t>
  </si>
  <si>
    <t>2019-11-26T16:11:29.505984</t>
  </si>
  <si>
    <t>2019-11-26T16:09:11.834294</t>
  </si>
  <si>
    <t>550209******6460</t>
  </si>
  <si>
    <t>2019-11-26T16:08:23.901590</t>
  </si>
  <si>
    <t>536380******4170</t>
  </si>
  <si>
    <t>2019-11-26T15:59:37.102265</t>
  </si>
  <si>
    <t>550209******4370</t>
  </si>
  <si>
    <t>2019-11-26T15:59:17.279496</t>
  </si>
  <si>
    <t>544731******8809</t>
  </si>
  <si>
    <t>2019-11-26T15:47:14.623465</t>
  </si>
  <si>
    <t>516292******8552</t>
  </si>
  <si>
    <t>2019-11-26T15:46:44.181242</t>
  </si>
  <si>
    <t>410863******5711</t>
  </si>
  <si>
    <t>2019-11-26T15:46:14.105058</t>
  </si>
  <si>
    <t>515590******9733</t>
  </si>
  <si>
    <t>2019-11-26T15:43:27.833881</t>
  </si>
  <si>
    <t>539090******8745</t>
  </si>
  <si>
    <t>2019-11-26T15:33:45.305615</t>
  </si>
  <si>
    <t>516292******5815</t>
  </si>
  <si>
    <t>2019-11-26T15:26:36.986719</t>
  </si>
  <si>
    <t>606282******4300</t>
  </si>
  <si>
    <t>2019-11-26T15:26:21.325480</t>
  </si>
  <si>
    <t>498442******7295</t>
  </si>
  <si>
    <t>2019-11-26T15:20:27.160820</t>
  </si>
  <si>
    <t>410749******9242</t>
  </si>
  <si>
    <t>2019-11-26T15:14:01.651830</t>
  </si>
  <si>
    <t>535016******3477</t>
  </si>
  <si>
    <t>2019-11-26T15:02:36.746667</t>
  </si>
  <si>
    <t>531681******5332</t>
  </si>
  <si>
    <t>2019-11-26T15:00:18.104945</t>
  </si>
  <si>
    <t>548723******7449</t>
  </si>
  <si>
    <t>2019-11-26T14:55:41.602518</t>
  </si>
  <si>
    <t>536380******1133</t>
  </si>
  <si>
    <t>2019-11-26T14:48:25.121549</t>
  </si>
  <si>
    <t>650905******6845</t>
  </si>
  <si>
    <t>2019-11-26T14:42:26.780671</t>
  </si>
  <si>
    <t>527495******8250</t>
  </si>
  <si>
    <t>2019-11-26T14:41:38.910763</t>
  </si>
  <si>
    <t>533516******7027</t>
  </si>
  <si>
    <t>2019-11-26T14:34:01.336622</t>
  </si>
  <si>
    <t>544731******4083</t>
  </si>
  <si>
    <t>2019-11-26T14:27:28.448452</t>
  </si>
  <si>
    <t>230744******6879</t>
  </si>
  <si>
    <t>2019-11-26T14:24:37.350840</t>
  </si>
  <si>
    <t>650485******2695</t>
  </si>
  <si>
    <t>2019-11-26T14:21:59.283301</t>
  </si>
  <si>
    <t>550209******5404</t>
  </si>
  <si>
    <t>2019-11-26T14:16:03.403276</t>
  </si>
  <si>
    <t>427167******3043</t>
  </si>
  <si>
    <t>2019-11-26T14:13:33.722594</t>
  </si>
  <si>
    <t>412177******1138</t>
  </si>
  <si>
    <t>2019-11-26T14:11:59.129077</t>
  </si>
  <si>
    <t>404024******5330</t>
  </si>
  <si>
    <t>2019-11-26T14:00:34.937272</t>
  </si>
  <si>
    <t>516292******3150</t>
  </si>
  <si>
    <t>2019-11-26T13:59:40.625730</t>
  </si>
  <si>
    <t>410425******5799</t>
  </si>
  <si>
    <t>2019-11-26T13:49:40.629180</t>
  </si>
  <si>
    <t>515894******1681</t>
  </si>
  <si>
    <t>2019-11-26T13:44:37.757516</t>
  </si>
  <si>
    <t>530780******2760</t>
  </si>
  <si>
    <t>2019-11-26T13:35:32.507493</t>
  </si>
  <si>
    <t>444456******5431</t>
  </si>
  <si>
    <t>2019-11-26T13:34:53.978106</t>
  </si>
  <si>
    <t>489399******1303</t>
  </si>
  <si>
    <t>2019-11-26T13:21:21.530084</t>
  </si>
  <si>
    <t>459313******6710</t>
  </si>
  <si>
    <t>2019-11-26T13:20:36.629674</t>
  </si>
  <si>
    <t>458919******8306</t>
  </si>
  <si>
    <t>2019-11-26T13:15:14.863135</t>
  </si>
  <si>
    <t>550209******5156</t>
  </si>
  <si>
    <t>2019-11-26T13:11:30.446035</t>
  </si>
  <si>
    <t>516292******9628</t>
  </si>
  <si>
    <t>2019-11-26T13:09:03.506599</t>
  </si>
  <si>
    <t>539090******9370</t>
  </si>
  <si>
    <t>2019-11-26T13:04:22.965738</t>
  </si>
  <si>
    <t>453211******1910</t>
  </si>
  <si>
    <t>2019-11-26T12:56:50.128742</t>
  </si>
  <si>
    <t>470598******4390</t>
  </si>
  <si>
    <t>2019-11-26T12:48:41.527559</t>
  </si>
  <si>
    <t>498423******4145</t>
  </si>
  <si>
    <t>2019-11-26T12:38:43.172408</t>
  </si>
  <si>
    <t>459360******4616</t>
  </si>
  <si>
    <t>2019-11-26T12:30:21.070347</t>
  </si>
  <si>
    <t>498453******6769</t>
  </si>
  <si>
    <t>2019-11-26T11:54:01.195577</t>
  </si>
  <si>
    <t>550209******2835</t>
  </si>
  <si>
    <t>2019-11-26T11:47:47.169845</t>
  </si>
  <si>
    <t>541465******8061</t>
  </si>
  <si>
    <t>2019-11-26T11:36:57.003217</t>
  </si>
  <si>
    <t>530780******7628</t>
  </si>
  <si>
    <t>2019-11-26T11:34:02.112442</t>
  </si>
  <si>
    <t>423153******6477</t>
  </si>
  <si>
    <t>2019-11-26T11:23:15.831870</t>
  </si>
  <si>
    <t>523421******4903</t>
  </si>
  <si>
    <t>2019-11-26T10:42:23.482068</t>
  </si>
  <si>
    <t>650507******3682</t>
  </si>
  <si>
    <t>2019-11-26T05:47:11.455900</t>
  </si>
  <si>
    <t>435087******1966</t>
  </si>
  <si>
    <t>2019-11-26T03:07:08.147267</t>
  </si>
  <si>
    <t>512682******4535</t>
  </si>
  <si>
    <t>2019-11-26T01:27:14.649780</t>
  </si>
  <si>
    <t>2019-11-26T01:08:16.936724</t>
  </si>
  <si>
    <t>554463******8111</t>
  </si>
  <si>
    <t>2019-11-26T00:42:07.000121</t>
  </si>
  <si>
    <t>483066******200</t>
  </si>
  <si>
    <t>2019-11-26T00:32:34.106790</t>
  </si>
  <si>
    <t>544731******2747</t>
  </si>
  <si>
    <t>2019-11-26T00:20:27.334445</t>
  </si>
  <si>
    <t>528392******1875</t>
  </si>
  <si>
    <t>2019-11-26T00:06:50.825294</t>
  </si>
  <si>
    <t>410863******3376</t>
  </si>
  <si>
    <t>2019-11-25T23:52:38.558861</t>
  </si>
  <si>
    <t>525496******8047</t>
  </si>
  <si>
    <t>2019-11-25T23:48:24.654146</t>
  </si>
  <si>
    <t>410863******4622</t>
  </si>
  <si>
    <t>2019-11-25T23:20:24.037399</t>
  </si>
  <si>
    <t>534540******9028</t>
  </si>
  <si>
    <t>2019-11-25T22:57:38.324315</t>
  </si>
  <si>
    <t>550209******8821</t>
  </si>
  <si>
    <t>2019-11-25T22:34:18.749695</t>
  </si>
  <si>
    <t>422061******8498</t>
  </si>
  <si>
    <t>2019-11-25T22:34:05.604479</t>
  </si>
  <si>
    <t>606282******2100</t>
  </si>
  <si>
    <t>2019-11-25T22:08:34.536175</t>
  </si>
  <si>
    <t>550209******9720</t>
  </si>
  <si>
    <t>2019-11-25T21:50:46.880537</t>
  </si>
  <si>
    <t>536518******1135</t>
  </si>
  <si>
    <t>2019-11-25T21:29:08.246067</t>
  </si>
  <si>
    <t>650495******3108</t>
  </si>
  <si>
    <t>2019-11-25T21:22:30.092505</t>
  </si>
  <si>
    <t>535016******8983</t>
  </si>
  <si>
    <t>2019-11-25T20:49:12.870437</t>
  </si>
  <si>
    <t>418053******9035</t>
  </si>
  <si>
    <t>2019-11-25T19:34:24.520397</t>
  </si>
  <si>
    <t>428267******3039</t>
  </si>
  <si>
    <t>2019-11-25T19:29:58.020040</t>
  </si>
  <si>
    <t>606282******5785</t>
  </si>
  <si>
    <t>2019-11-25T18:53:51.709939</t>
  </si>
  <si>
    <t>418048******9125</t>
  </si>
  <si>
    <t>2019-11-25T18:31:18.128774</t>
  </si>
  <si>
    <t>2019-11-25T17:56:09.735574</t>
  </si>
  <si>
    <t>553636******6300</t>
  </si>
  <si>
    <t>2019-11-25T17:42:16.389973</t>
  </si>
  <si>
    <t>2019-11-25T17:30:49.997119</t>
  </si>
  <si>
    <t>650485******3002</t>
  </si>
  <si>
    <t>2019-11-25T17:17:38.444501</t>
  </si>
  <si>
    <t>2019-11-25T17:02:34.503716</t>
  </si>
  <si>
    <t>550209******7060</t>
  </si>
  <si>
    <t>2019-11-25T16:48:09.571874</t>
  </si>
  <si>
    <t>423071******4208</t>
  </si>
  <si>
    <t>2019-11-25T16:42:32.075393</t>
  </si>
  <si>
    <t>230888******4125</t>
  </si>
  <si>
    <t>2019-11-25T16:20:44.714010</t>
  </si>
  <si>
    <t>506741******1248</t>
  </si>
  <si>
    <t>2019-11-25T15:59:32.896645</t>
  </si>
  <si>
    <t>458919******7354</t>
  </si>
  <si>
    <t>2019-11-25T15:56:39.176270</t>
  </si>
  <si>
    <t>2019-11-25T15:48:00.072142</t>
  </si>
  <si>
    <t>483066******180</t>
  </si>
  <si>
    <t>2019-11-25T15:27:28.981956</t>
  </si>
  <si>
    <t>530994******3489</t>
  </si>
  <si>
    <t>2019-11-25T14:44:53.776313</t>
  </si>
  <si>
    <t>422100******2775</t>
  </si>
  <si>
    <t>2019-11-25T14:06:05.524221</t>
  </si>
  <si>
    <t>406655******2518</t>
  </si>
  <si>
    <t>2019-11-25T13:54:52.124291</t>
  </si>
  <si>
    <t>2019-11-25T13:52:59.673908</t>
  </si>
  <si>
    <t>550209******1330</t>
  </si>
  <si>
    <t>2019-11-25T13:44:51.310878</t>
  </si>
  <si>
    <t>550209******5394</t>
  </si>
  <si>
    <t>2019-11-25T13:35:20.173573</t>
  </si>
  <si>
    <t>553636******6301</t>
  </si>
  <si>
    <t>2019-11-25T13:31:33.648356</t>
  </si>
  <si>
    <t>2019-11-25T13:11:05.092545</t>
  </si>
  <si>
    <t>453211******8383</t>
  </si>
  <si>
    <t>2019-11-25T12:51:42.413190</t>
  </si>
  <si>
    <t>523421******5698</t>
  </si>
  <si>
    <t>2019-11-25T12:03:48.084970</t>
  </si>
  <si>
    <t>518941******2201</t>
  </si>
  <si>
    <t>2019-11-25T11:41:46.857667</t>
  </si>
  <si>
    <t>485464******1604</t>
  </si>
  <si>
    <t>2019-11-25T11:27:09.679864</t>
  </si>
  <si>
    <t>230888******6113</t>
  </si>
  <si>
    <t>2019-11-25T09:42:49.096379</t>
  </si>
  <si>
    <t>550209******3640</t>
  </si>
  <si>
    <t>2019-11-25T04:25:50.217245</t>
  </si>
  <si>
    <t>498406******8480</t>
  </si>
  <si>
    <t>2019-11-25T03:01:15.091300</t>
  </si>
  <si>
    <t>525663******8672</t>
  </si>
  <si>
    <t>2019-11-25T02:28:59.035881</t>
  </si>
  <si>
    <t>550209******4543</t>
  </si>
  <si>
    <t>2019-11-25T02:26:14.326866</t>
  </si>
  <si>
    <t>511477******5536</t>
  </si>
  <si>
    <t>2019-11-25T01:55:44.108715</t>
  </si>
  <si>
    <t>550209******9285</t>
  </si>
  <si>
    <t>2019-11-25T01:31:49.302404</t>
  </si>
  <si>
    <t>553636******4313</t>
  </si>
  <si>
    <t>2019-11-25T00:30:54.488087</t>
  </si>
  <si>
    <t>458919******2417</t>
  </si>
  <si>
    <t>2019-11-25T00:04:17.592876</t>
  </si>
  <si>
    <t>2019-11-24T23:21:58.939046</t>
  </si>
  <si>
    <t>498406******1118</t>
  </si>
  <si>
    <t>2019-11-24T23:14:58.283421</t>
  </si>
  <si>
    <t>2019-11-24T23:02:24.777947</t>
  </si>
  <si>
    <t>514945******4880</t>
  </si>
  <si>
    <t>2019-11-24T22:52:12.115950</t>
  </si>
  <si>
    <t>543882******4918</t>
  </si>
  <si>
    <t>2019-11-24T22:50:15.207022</t>
  </si>
  <si>
    <t>550209******3145</t>
  </si>
  <si>
    <t>2019-11-24T22:43:05.427961</t>
  </si>
  <si>
    <t>544731******9403</t>
  </si>
  <si>
    <t>2019-11-24T22:42:27.680988</t>
  </si>
  <si>
    <t>514868******7823</t>
  </si>
  <si>
    <t>2019-11-24T22:18:43.579880</t>
  </si>
  <si>
    <t>2019-11-24T22:15:17.538877</t>
  </si>
  <si>
    <t>516292******2831</t>
  </si>
  <si>
    <t>2019-11-24T22:07:04.748525</t>
  </si>
  <si>
    <t>544731******1611</t>
  </si>
  <si>
    <t>2019-11-24T21:57:09.398527</t>
  </si>
  <si>
    <t>550209******4811</t>
  </si>
  <si>
    <t>2019-11-24T21:55:12.455071</t>
  </si>
  <si>
    <t>428267******7027</t>
  </si>
  <si>
    <t>2019-11-24T21:53:47.281751</t>
  </si>
  <si>
    <t>550209******4050</t>
  </si>
  <si>
    <t>2019-11-24T21:50:25.368055</t>
  </si>
  <si>
    <t>522027******4461</t>
  </si>
  <si>
    <t>2019-11-24T21:49:57.089087</t>
  </si>
  <si>
    <t>544731******4619</t>
  </si>
  <si>
    <t>2019-11-24T21:41:13.769507</t>
  </si>
  <si>
    <t>550209******2928</t>
  </si>
  <si>
    <t>2019-11-24T21:40:44.441616</t>
  </si>
  <si>
    <t>491412******3112</t>
  </si>
  <si>
    <t>2019-11-24T21:38:02.694319</t>
  </si>
  <si>
    <t>550209******2959</t>
  </si>
  <si>
    <t>2019-11-24T21:38:00.208438</t>
  </si>
  <si>
    <t>478309******7966</t>
  </si>
  <si>
    <t>2019-11-24T21:35:02.057965</t>
  </si>
  <si>
    <t>2019-11-24T21:22:52.614944</t>
  </si>
  <si>
    <t>458919******8121</t>
  </si>
  <si>
    <t>2019-11-24T21:17:00.144461</t>
  </si>
  <si>
    <t>426684******5819</t>
  </si>
  <si>
    <t>2019-11-24T21:16:09.331660</t>
  </si>
  <si>
    <t>2019-11-24T21:09:36.008275</t>
  </si>
  <si>
    <t>655003******5214</t>
  </si>
  <si>
    <t>2019-11-24T21:09:30.443875</t>
  </si>
  <si>
    <t>536518******7109</t>
  </si>
  <si>
    <t>2019-11-24T21:08:13.860552</t>
  </si>
  <si>
    <t>456137******9539</t>
  </si>
  <si>
    <t>2019-11-24T21:08:12.797194</t>
  </si>
  <si>
    <t>458919******3745</t>
  </si>
  <si>
    <t>2019-11-24T21:04:33.248889</t>
  </si>
  <si>
    <t>459080******6470</t>
  </si>
  <si>
    <t>2019-11-24T21:01:34.733141</t>
  </si>
  <si>
    <t>2019-11-24T20:57:59.171343</t>
  </si>
  <si>
    <t>422005******9460</t>
  </si>
  <si>
    <t>2019-11-24T20:57:39.331465</t>
  </si>
  <si>
    <t>459316******6564</t>
  </si>
  <si>
    <t>2019-11-24T20:54:53.460629</t>
  </si>
  <si>
    <t>2019-11-24T20:52:53.378276</t>
  </si>
  <si>
    <t>544731******9790</t>
  </si>
  <si>
    <t>2019-11-24T20:50:25.125027</t>
  </si>
  <si>
    <t>549167******2767</t>
  </si>
  <si>
    <t>2019-11-24T20:50:22.130440</t>
  </si>
  <si>
    <t>536380******7128</t>
  </si>
  <si>
    <t>2019-11-24T20:45:44.561778</t>
  </si>
  <si>
    <t>523421******5595</t>
  </si>
  <si>
    <t>2019-11-24T20:43:36.140025</t>
  </si>
  <si>
    <t>2019-11-24T20:37:18.598506</t>
  </si>
  <si>
    <t>515590******5243</t>
  </si>
  <si>
    <t>2019-11-24T20:36:23.979058</t>
  </si>
  <si>
    <t>412177******1650</t>
  </si>
  <si>
    <t>2019-11-24T20:36:14.670713</t>
  </si>
  <si>
    <t>543882******5406</t>
  </si>
  <si>
    <t>2019-11-24T20:35:54.086470</t>
  </si>
  <si>
    <t>548721******1122</t>
  </si>
  <si>
    <t>2019-11-24T20:35:51.081960</t>
  </si>
  <si>
    <t>428267******6020</t>
  </si>
  <si>
    <t>2019-11-24T01:22:15.136347</t>
  </si>
  <si>
    <t>650494******6110</t>
  </si>
  <si>
    <t>2019-11-24T01:15:48.924927</t>
  </si>
  <si>
    <t>530033******8354</t>
  </si>
  <si>
    <t>2019-11-24T01:13:06.879356</t>
  </si>
  <si>
    <t>544731******8087</t>
  </si>
  <si>
    <t>2019-11-24T01:08:18.505842</t>
  </si>
  <si>
    <t>523421******2991</t>
  </si>
  <si>
    <t>2019-11-24T01:01:58.092125</t>
  </si>
  <si>
    <t>549167******3224</t>
  </si>
  <si>
    <t>2019-11-24T01:01:13.450529</t>
  </si>
  <si>
    <t>516292******8761</t>
  </si>
  <si>
    <t>2019-11-24T00:57:20.574255</t>
  </si>
  <si>
    <t>552637******1140</t>
  </si>
  <si>
    <t>2019-11-24T00:57:11.496248</t>
  </si>
  <si>
    <t>498453******1451</t>
  </si>
  <si>
    <t>2019-11-24T00:56:02.834136</t>
  </si>
  <si>
    <t>525320******7455</t>
  </si>
  <si>
    <t>2019-11-24T00:55:57.718784</t>
  </si>
  <si>
    <t>541555******2600</t>
  </si>
  <si>
    <t>2019-11-24T00:54:36.305210</t>
  </si>
  <si>
    <t>650516******4075</t>
  </si>
  <si>
    <t>2019-11-24T00:49:32.158826</t>
  </si>
  <si>
    <t>459007******2313</t>
  </si>
  <si>
    <t>2019-11-24T00:39:25.428598</t>
  </si>
  <si>
    <t>539090******8860</t>
  </si>
  <si>
    <t>2019-11-24T00:37:22.686609</t>
  </si>
  <si>
    <t>550209******5078</t>
  </si>
  <si>
    <t>2019-11-24T00:36:51.208710</t>
  </si>
  <si>
    <t>535016******6776</t>
  </si>
  <si>
    <t>2019-11-24T00:34:49.385330</t>
  </si>
  <si>
    <t>459077******1766</t>
  </si>
  <si>
    <t>2019-11-24T00:00:48.587358</t>
  </si>
  <si>
    <t>421848******6026</t>
  </si>
  <si>
    <t>2019-11-24T00:00:06.336353</t>
  </si>
  <si>
    <t>482425******1113</t>
  </si>
  <si>
    <t>2019-11-23T23:59:19.617316</t>
  </si>
  <si>
    <t>550209******1665</t>
  </si>
  <si>
    <t>2019-11-23T23:57:27.077750</t>
  </si>
  <si>
    <t>439388******3979</t>
  </si>
  <si>
    <t>2019-11-23T23:56:12.264045</t>
  </si>
  <si>
    <t>520132******4540</t>
  </si>
  <si>
    <t>2019-11-23T23:56:10.911289</t>
  </si>
  <si>
    <t>651653******210</t>
  </si>
  <si>
    <t>2019-11-23T23:52:56.479052</t>
  </si>
  <si>
    <t>525664******5414</t>
  </si>
  <si>
    <t>2019-11-23T23:51:08.438314</t>
  </si>
  <si>
    <t>410863******7167</t>
  </si>
  <si>
    <t>2019-11-23T23:49:29.206809</t>
  </si>
  <si>
    <t>458919******2866</t>
  </si>
  <si>
    <t>2019-11-23T23:48:25.053707</t>
  </si>
  <si>
    <t>530049******7829</t>
  </si>
  <si>
    <t>2019-11-23T23:44:58.211409</t>
  </si>
  <si>
    <t>522688******6700</t>
  </si>
  <si>
    <t>2019-11-23T23:44:53.762949</t>
  </si>
  <si>
    <t>512707******4237</t>
  </si>
  <si>
    <t>2019-11-23T23:43:50.029077</t>
  </si>
  <si>
    <t>536537******1190</t>
  </si>
  <si>
    <t>2019-11-23T23:40:47.818495</t>
  </si>
  <si>
    <t>526863******7128</t>
  </si>
  <si>
    <t>2019-11-23T23:36:38.821835</t>
  </si>
  <si>
    <t>550209******4035</t>
  </si>
  <si>
    <t>2019-11-23T23:32:17.128123</t>
  </si>
  <si>
    <t>404024******5804</t>
  </si>
  <si>
    <t>2019-11-23T23:32:05.383165</t>
  </si>
  <si>
    <t>498408******4193</t>
  </si>
  <si>
    <t>2019-11-23T23:27:35.617698</t>
  </si>
  <si>
    <t>544731******6379</t>
  </si>
  <si>
    <t>2019-11-23T23:18:04.021574</t>
  </si>
  <si>
    <t>521180******5446</t>
  </si>
  <si>
    <t>2019-11-23T23:05:02.327777</t>
  </si>
  <si>
    <t>548984******8355</t>
  </si>
  <si>
    <t>2019-11-23T23:02:48.414645</t>
  </si>
  <si>
    <t>457305******180</t>
  </si>
  <si>
    <t>2019-11-23T22:55:57.089849</t>
  </si>
  <si>
    <t>472280******8275</t>
  </si>
  <si>
    <t>2019-11-23T22:47:29.481820</t>
  </si>
  <si>
    <t>455184******6562</t>
  </si>
  <si>
    <t>2019-11-23T22:43:33.529033</t>
  </si>
  <si>
    <t>485464******4912</t>
  </si>
  <si>
    <t>2019-11-23T22:39:38.764413</t>
  </si>
  <si>
    <t>512267******2134</t>
  </si>
  <si>
    <t>2019-11-23T22:35:04.509522</t>
  </si>
  <si>
    <t>550209******7047</t>
  </si>
  <si>
    <t>2019-11-23T22:31:15.170641</t>
  </si>
  <si>
    <t>412177******1360</t>
  </si>
  <si>
    <t>2019-11-23T22:18:11.036788</t>
  </si>
  <si>
    <t>410424******5129</t>
  </si>
  <si>
    <t>2019-11-23T22:08:51.521458</t>
  </si>
  <si>
    <t>553096******3603</t>
  </si>
  <si>
    <t>2019-11-23T22:08:27.799719</t>
  </si>
  <si>
    <t>516292******3956</t>
  </si>
  <si>
    <t>2019-11-23T22:06:05.171704</t>
  </si>
  <si>
    <t>458919******5334</t>
  </si>
  <si>
    <t>2019-11-23T22:05:20.231662</t>
  </si>
  <si>
    <t>459383******9544</t>
  </si>
  <si>
    <t>2019-11-23T22:04:37.400378</t>
  </si>
  <si>
    <t>425850******7352</t>
  </si>
  <si>
    <t>2019-11-23T22:03:55.345529</t>
  </si>
  <si>
    <t>498401******4982</t>
  </si>
  <si>
    <t>2019-11-23T22:02:19.318831</t>
  </si>
  <si>
    <t>410863******8367</t>
  </si>
  <si>
    <t>2019-11-23T22:02:10.695664</t>
  </si>
  <si>
    <t>553636******4171</t>
  </si>
  <si>
    <t>2019-11-23T21:57:07.635427</t>
  </si>
  <si>
    <t>467090******4890</t>
  </si>
  <si>
    <t>2019-11-23T21:37:47.536988</t>
  </si>
  <si>
    <t>550209******6070</t>
  </si>
  <si>
    <t>2019-11-23T21:34:24.082403</t>
  </si>
  <si>
    <t>527407******2585</t>
  </si>
  <si>
    <t>2019-11-23T21:34:20.874709</t>
  </si>
  <si>
    <t>230650******1206</t>
  </si>
  <si>
    <t>2019-11-23T21:34:03.184442</t>
  </si>
  <si>
    <t>535858******1272</t>
  </si>
  <si>
    <t>2019-11-23T21:33:00.384423</t>
  </si>
  <si>
    <t>516292******9563</t>
  </si>
  <si>
    <t>2019-11-23T21:30:49.585065</t>
  </si>
  <si>
    <t>498423******2848</t>
  </si>
  <si>
    <t>2019-11-23T21:28:54.382509</t>
  </si>
  <si>
    <t>506775******1446</t>
  </si>
  <si>
    <t>2019-11-23T21:28:17.515204</t>
  </si>
  <si>
    <t>548595******9195</t>
  </si>
  <si>
    <t>2019-11-23T21:27:11.197031</t>
  </si>
  <si>
    <t>550209******1978</t>
  </si>
  <si>
    <t>2019-11-23T21:20:28.811051</t>
  </si>
  <si>
    <t>530994******8293</t>
  </si>
  <si>
    <t>2019-11-23T21:19:40.918325</t>
  </si>
  <si>
    <t>512682******5968</t>
  </si>
  <si>
    <t>2019-11-23T21:16:06.875555</t>
  </si>
  <si>
    <t>498401******1451</t>
  </si>
  <si>
    <t>2019-11-23T21:08:28.644798</t>
  </si>
  <si>
    <t>458919******1175</t>
  </si>
  <si>
    <t>2019-11-23T21:07:20.533295</t>
  </si>
  <si>
    <t>650727******4239</t>
  </si>
  <si>
    <t>2019-11-23T21:07:15.879557</t>
  </si>
  <si>
    <t>522840******9976</t>
  </si>
  <si>
    <t>2019-11-23T21:02:52.351954</t>
  </si>
  <si>
    <t>406655******6725</t>
  </si>
  <si>
    <t>2019-11-23T21:01:09.861212</t>
  </si>
  <si>
    <t>498442******2058</t>
  </si>
  <si>
    <t>2019-11-23T20:57:21.675027</t>
  </si>
  <si>
    <t>470598******9443</t>
  </si>
  <si>
    <t>2019-11-23T20:51:40.169468</t>
  </si>
  <si>
    <t>515590******7362</t>
  </si>
  <si>
    <t>2019-11-23T20:44:36.010827</t>
  </si>
  <si>
    <t>525631******5710</t>
  </si>
  <si>
    <t>2019-11-23T20:41:11.019977</t>
  </si>
  <si>
    <t>2019-11-23T20:39:27.950476</t>
  </si>
  <si>
    <t>535016******4120</t>
  </si>
  <si>
    <t>2019-11-23T20:30:46.538409</t>
  </si>
  <si>
    <t>535081******1631</t>
  </si>
  <si>
    <t>2019-11-23T20:30:33.102489</t>
  </si>
  <si>
    <t>527496******7587</t>
  </si>
  <si>
    <t>2019-11-23T20:29:05.159320</t>
  </si>
  <si>
    <t>606282******2118</t>
  </si>
  <si>
    <t>2019-11-23T20:28:07.504674</t>
  </si>
  <si>
    <t>2019-11-23T20:27:14.235769</t>
  </si>
  <si>
    <t>550209******2508</t>
  </si>
  <si>
    <t>2019-11-23T20:26:23.546268</t>
  </si>
  <si>
    <t>520132******9589</t>
  </si>
  <si>
    <t>2019-11-23T20:24:27.644363</t>
  </si>
  <si>
    <t>545430******3018</t>
  </si>
  <si>
    <t>2019-11-23T20:23:55.645046</t>
  </si>
  <si>
    <t>550209******5995</t>
  </si>
  <si>
    <t>2019-11-23T20:23:16.269692</t>
  </si>
  <si>
    <t>539091******5935</t>
  </si>
  <si>
    <t>2019-11-23T20:21:39.993784</t>
  </si>
  <si>
    <t>482425******5112</t>
  </si>
  <si>
    <t>2019-11-23T20:18:38.607869</t>
  </si>
  <si>
    <t>407505******6440</t>
  </si>
  <si>
    <t>2019-11-23T20:17:19.785299</t>
  </si>
  <si>
    <t>496045******1150</t>
  </si>
  <si>
    <t>2019-11-23T20:13:55.075936</t>
  </si>
  <si>
    <t>2019-11-23T20:08:24.011531</t>
  </si>
  <si>
    <t>523421******4057</t>
  </si>
  <si>
    <t>2019-11-23T20:06:41.592233</t>
  </si>
  <si>
    <t>459315******9675</t>
  </si>
  <si>
    <t>2019-11-23T20:06:26.783682</t>
  </si>
  <si>
    <t>606282******4736</t>
  </si>
  <si>
    <t>2019-11-23T20:03:13.992518</t>
  </si>
  <si>
    <t>485464******9610</t>
  </si>
  <si>
    <t>2019-11-23T20:02:53.403964</t>
  </si>
  <si>
    <t>530034******4836</t>
  </si>
  <si>
    <t>2019-11-23T20:01:51.148115</t>
  </si>
  <si>
    <t>544731******6220</t>
  </si>
  <si>
    <t>2019-11-23T20:01:47.134135</t>
  </si>
  <si>
    <t>550209******9707</t>
  </si>
  <si>
    <t>2019-11-23T20:01:20.696085</t>
  </si>
  <si>
    <t>516292******3885</t>
  </si>
  <si>
    <t>2019-11-23T20:00:47.206028</t>
  </si>
  <si>
    <t>2019-11-23T19:59:12.919269</t>
  </si>
  <si>
    <t>2019-11-23T19:54:02.111574</t>
  </si>
  <si>
    <t>550209******8511</t>
  </si>
  <si>
    <t>2019-11-23T19:53:33.011623</t>
  </si>
  <si>
    <t>550209******7321</t>
  </si>
  <si>
    <t>2019-11-23T19:52:48.782200</t>
  </si>
  <si>
    <t>528392******3619</t>
  </si>
  <si>
    <t>2019-11-23T19:50:03.552257</t>
  </si>
  <si>
    <t>522840******7393</t>
  </si>
  <si>
    <t>2019-11-23T19:49:40.675078</t>
  </si>
  <si>
    <t>412177******2190</t>
  </si>
  <si>
    <t>2019-11-23T19:45:42.937911</t>
  </si>
  <si>
    <t>650485******2207</t>
  </si>
  <si>
    <t>2019-11-23T19:40:01.904090</t>
  </si>
  <si>
    <t>230650******7507</t>
  </si>
  <si>
    <t>2019-11-23T19:37:15.507548</t>
  </si>
  <si>
    <t>530034******7236</t>
  </si>
  <si>
    <t>2019-11-23T19:36:05.880688</t>
  </si>
  <si>
    <t>515590******6804</t>
  </si>
  <si>
    <t>2019-11-23T19:35:34.099709</t>
  </si>
  <si>
    <t>606282******3253</t>
  </si>
  <si>
    <t>2019-11-23T19:32:12.813278</t>
  </si>
  <si>
    <t>2019-11-23T19:30:14.638963</t>
  </si>
  <si>
    <t>544731******6047</t>
  </si>
  <si>
    <t>2019-11-23T19:24:51.829240</t>
  </si>
  <si>
    <t>539090******4166</t>
  </si>
  <si>
    <t>2019-11-23T19:23:10.203014</t>
  </si>
  <si>
    <t>516292******2540</t>
  </si>
  <si>
    <t>2019-11-23T19:22:18.500846</t>
  </si>
  <si>
    <t>444456******3467</t>
  </si>
  <si>
    <t>2019-11-23T19:21:58.086247</t>
  </si>
  <si>
    <t>2019-11-23T19:21:23.535158</t>
  </si>
  <si>
    <t>539091******3160</t>
  </si>
  <si>
    <t>2019-11-23T19:21:08.060643</t>
  </si>
  <si>
    <t>530034******8134</t>
  </si>
  <si>
    <t>2019-11-23T19:19:02.772449</t>
  </si>
  <si>
    <t>606282******9605</t>
  </si>
  <si>
    <t>2019-11-23T19:18:15.044273</t>
  </si>
  <si>
    <t>485464******2929</t>
  </si>
  <si>
    <t>2019-11-23T19:17:41.004147</t>
  </si>
  <si>
    <t>421847******8255</t>
  </si>
  <si>
    <t>2019-11-23T19:17:35.427392</t>
  </si>
  <si>
    <t>548262******7035</t>
  </si>
  <si>
    <t>2019-11-23T19:16:52.030136</t>
  </si>
  <si>
    <t>545368******8421</t>
  </si>
  <si>
    <t>2019-11-23T19:16:09.310488</t>
  </si>
  <si>
    <t>506778******6197</t>
  </si>
  <si>
    <t>2019-11-23T19:15:33.643424</t>
  </si>
  <si>
    <t>535081******2049</t>
  </si>
  <si>
    <t>2019-11-23T19:15:15.946885</t>
  </si>
  <si>
    <t>527468******6438</t>
  </si>
  <si>
    <t>2019-11-23T19:14:23.136835</t>
  </si>
  <si>
    <t>498401******7363</t>
  </si>
  <si>
    <t>2019-11-23T19:14:22.462386</t>
  </si>
  <si>
    <t>453211******4656</t>
  </si>
  <si>
    <t>2019-11-23T19:10:38.698744</t>
  </si>
  <si>
    <t>421749******9805</t>
  </si>
  <si>
    <t>2019-11-23T19:10:27.640738</t>
  </si>
  <si>
    <t>422200******8009</t>
  </si>
  <si>
    <t>2019-11-23T19:03:04.304995</t>
  </si>
  <si>
    <t>531681******4783</t>
  </si>
  <si>
    <t>2019-11-23T19:01:49.570970</t>
  </si>
  <si>
    <t>535016******460</t>
  </si>
  <si>
    <t>2019-11-23T19:00:30.898786</t>
  </si>
  <si>
    <t>523421******3683</t>
  </si>
  <si>
    <t>2019-11-23T18:58:50.780259</t>
  </si>
  <si>
    <t>520405******1218</t>
  </si>
  <si>
    <t>2019-11-23T18:58:33.787524</t>
  </si>
  <si>
    <t>530994******3611</t>
  </si>
  <si>
    <t>2019-11-23T18:53:58.393672</t>
  </si>
  <si>
    <t>530034******8352</t>
  </si>
  <si>
    <t>2019-11-23T18:53:56.754470</t>
  </si>
  <si>
    <t>655000******1255</t>
  </si>
  <si>
    <t>2019-11-23T18:53:34.222630</t>
  </si>
  <si>
    <t>550209******9715</t>
  </si>
  <si>
    <t>2019-11-23T18:52:46.800756</t>
  </si>
  <si>
    <t>523421******3161</t>
  </si>
  <si>
    <t>2019-11-23T18:48:37.999961</t>
  </si>
  <si>
    <t>415944******3609</t>
  </si>
  <si>
    <t>2019-11-23T18:42:38.624752</t>
  </si>
  <si>
    <t>550209******1848</t>
  </si>
  <si>
    <t>2019-11-23T18:39:33.712508</t>
  </si>
  <si>
    <t>550209******7037</t>
  </si>
  <si>
    <t>2019-11-23T18:37:54.362022</t>
  </si>
  <si>
    <t>422463******3019</t>
  </si>
  <si>
    <t>2019-11-23T18:36:35.082488</t>
  </si>
  <si>
    <t>516292******4125</t>
  </si>
  <si>
    <t>2019-11-23T18:36:15.424406</t>
  </si>
  <si>
    <t>498401******6342</t>
  </si>
  <si>
    <t>2019-11-23T18:35:42.143054</t>
  </si>
  <si>
    <t>544731******8457</t>
  </si>
  <si>
    <t>2019-11-23T18:32:07.906803</t>
  </si>
  <si>
    <t>523421******1420</t>
  </si>
  <si>
    <t>2019-11-23T18:28:05.052029</t>
  </si>
  <si>
    <t>435086******3444</t>
  </si>
  <si>
    <t>2019-11-23T18:22:18.709136</t>
  </si>
  <si>
    <t>545368******9634</t>
  </si>
  <si>
    <t>2019-11-23T18:18:43.840086</t>
  </si>
  <si>
    <t>515601******7553</t>
  </si>
  <si>
    <t>2019-11-23T18:17:13.592909</t>
  </si>
  <si>
    <t>506741******7432</t>
  </si>
  <si>
    <t>2019-11-23T18:16:48.592430</t>
  </si>
  <si>
    <t>550209******7655</t>
  </si>
  <si>
    <t>2019-11-23T18:14:38.827497</t>
  </si>
  <si>
    <t>478308******3072</t>
  </si>
  <si>
    <t>2019-11-23T18:13:30.617539</t>
  </si>
  <si>
    <t>2019-11-23T18:12:39.447178</t>
  </si>
  <si>
    <t>404024******8253</t>
  </si>
  <si>
    <t>2019-11-23T18:11:43.297256</t>
  </si>
  <si>
    <t>606282******9110</t>
  </si>
  <si>
    <t>2019-11-23T18:09:21.214600</t>
  </si>
  <si>
    <t>444456******6883</t>
  </si>
  <si>
    <t>2019-11-23T18:05:06.456587</t>
  </si>
  <si>
    <t>523421******4446</t>
  </si>
  <si>
    <t>2019-11-23T18:02:34.503961</t>
  </si>
  <si>
    <t>459316******8400</t>
  </si>
  <si>
    <t>2019-11-23T17:59:53.789957</t>
  </si>
  <si>
    <t>549167******6788</t>
  </si>
  <si>
    <t>2019-11-23T17:58:24.341545</t>
  </si>
  <si>
    <t>530780******4096</t>
  </si>
  <si>
    <t>2019-11-23T17:58:09.791439</t>
  </si>
  <si>
    <t>553636******6334</t>
  </si>
  <si>
    <t>2019-11-23T17:57:07.005272</t>
  </si>
  <si>
    <t>550209******1373</t>
  </si>
  <si>
    <t>2019-11-23T17:56:43.859733</t>
  </si>
  <si>
    <t>458919******2053</t>
  </si>
  <si>
    <t>2019-11-23T17:55:58.054571</t>
  </si>
  <si>
    <t>476333******1386</t>
  </si>
  <si>
    <t>2019-11-23T17:52:51.682367</t>
  </si>
  <si>
    <t>524703******2070</t>
  </si>
  <si>
    <t>2019-11-23T17:51:58.501060</t>
  </si>
  <si>
    <t>530034******2483</t>
  </si>
  <si>
    <t>2019-11-23T17:51:15.415008</t>
  </si>
  <si>
    <t>455185******8962</t>
  </si>
  <si>
    <t>2019-11-23T17:49:55.738517</t>
  </si>
  <si>
    <t>506775******9198</t>
  </si>
  <si>
    <t>2019-11-23T17:43:51.929234</t>
  </si>
  <si>
    <t>550209******1516</t>
  </si>
  <si>
    <t>2019-11-23T17:42:32.867678</t>
  </si>
  <si>
    <t>498423******7679</t>
  </si>
  <si>
    <t>2019-11-23T17:41:25.984394</t>
  </si>
  <si>
    <t>550209******2334</t>
  </si>
  <si>
    <t>2019-11-23T17:37:26.172177</t>
  </si>
  <si>
    <t>550209******9555</t>
  </si>
  <si>
    <t>2019-11-23T17:33:49.616636</t>
  </si>
  <si>
    <t>535081******1278</t>
  </si>
  <si>
    <t>2019-11-23T17:31:15.721178</t>
  </si>
  <si>
    <t>522840******4689</t>
  </si>
  <si>
    <t>2019-11-23T17:31:02.486244</t>
  </si>
  <si>
    <t>535081******1218</t>
  </si>
  <si>
    <t>2019-11-23T17:29:57.712184</t>
  </si>
  <si>
    <t>526863******8996</t>
  </si>
  <si>
    <t>2019-11-23T17:28:07.601201</t>
  </si>
  <si>
    <t>458919******2391</t>
  </si>
  <si>
    <t>2019-11-23T17:23:34.119146</t>
  </si>
  <si>
    <t>525922******5517</t>
  </si>
  <si>
    <t>2019-11-23T17:22:18.582230</t>
  </si>
  <si>
    <t>516292******4377</t>
  </si>
  <si>
    <t>2019-11-23T17:21:51.077815</t>
  </si>
  <si>
    <t>459077******9387</t>
  </si>
  <si>
    <t>2019-11-23T17:21:18.943451</t>
  </si>
  <si>
    <t>544731******3355</t>
  </si>
  <si>
    <t>2019-11-23T17:19:15.427411</t>
  </si>
  <si>
    <t>530994******5002</t>
  </si>
  <si>
    <t>2019-11-23T17:16:23.773774</t>
  </si>
  <si>
    <t>515894******7636</t>
  </si>
  <si>
    <t>2019-11-23T17:16:09.324569</t>
  </si>
  <si>
    <t>516292******9201</t>
  </si>
  <si>
    <t>2019-11-23T17:14:52.052644</t>
  </si>
  <si>
    <t>230650******3941</t>
  </si>
  <si>
    <t>2019-11-23T17:11:35.543074</t>
  </si>
  <si>
    <t>406655******9764</t>
  </si>
  <si>
    <t>2019-11-23T17:04:55.997391</t>
  </si>
  <si>
    <t>552236******9481</t>
  </si>
  <si>
    <t>2019-11-23T16:59:39.885900</t>
  </si>
  <si>
    <t>530034******2277</t>
  </si>
  <si>
    <t>2019-11-23T16:55:52.215901</t>
  </si>
  <si>
    <t>550209******6253</t>
  </si>
  <si>
    <t>2019-11-23T16:53:23.480707</t>
  </si>
  <si>
    <t>406263******2143</t>
  </si>
  <si>
    <t>2019-11-23T16:52:59.082069</t>
  </si>
  <si>
    <t>535016******8073</t>
  </si>
  <si>
    <t>2019-11-23T16:51:06.645016</t>
  </si>
  <si>
    <t>463312******8002</t>
  </si>
  <si>
    <t>2019-11-23T16:50:02.600146</t>
  </si>
  <si>
    <t>525664******4635</t>
  </si>
  <si>
    <t>2019-11-23T16:49:17.137601</t>
  </si>
  <si>
    <t>527468******4895</t>
  </si>
  <si>
    <t>2019-11-23T16:46:59.670929</t>
  </si>
  <si>
    <t>550209******2257</t>
  </si>
  <si>
    <t>2019-11-23T16:43:53.169335</t>
  </si>
  <si>
    <t>485464******9170</t>
  </si>
  <si>
    <t>2019-11-23T16:43:11.272586</t>
  </si>
  <si>
    <t>550209******9610</t>
  </si>
  <si>
    <t>2019-11-23T16:42:30.137830</t>
  </si>
  <si>
    <t>530780******3006</t>
  </si>
  <si>
    <t>2019-11-23T16:42:06.732770</t>
  </si>
  <si>
    <t>506775******3640</t>
  </si>
  <si>
    <t>2019-11-23T16:40:02.636773</t>
  </si>
  <si>
    <t>498407******4247</t>
  </si>
  <si>
    <t>2019-11-23T16:39:39.321234</t>
  </si>
  <si>
    <t>498406******9651</t>
  </si>
  <si>
    <t>2019-11-23T16:39:03.742030</t>
  </si>
  <si>
    <t>511781******5908</t>
  </si>
  <si>
    <t>2019-11-23T16:34:43.174214</t>
  </si>
  <si>
    <t>410425******1898</t>
  </si>
  <si>
    <t>2019-11-23T16:31:23.531148</t>
  </si>
  <si>
    <t>542820******3950</t>
  </si>
  <si>
    <t>2019-11-23T16:26:56.354381</t>
  </si>
  <si>
    <t>515590******8764</t>
  </si>
  <si>
    <t>2019-11-23T16:21:08.680198</t>
  </si>
  <si>
    <t>530033******8454</t>
  </si>
  <si>
    <t>2019-11-23T16:16:42.771850</t>
  </si>
  <si>
    <t>453211******2510</t>
  </si>
  <si>
    <t>2019-11-23T16:15:50.556509</t>
  </si>
  <si>
    <t>458919******6076</t>
  </si>
  <si>
    <t>2019-11-23T16:13:43.631710</t>
  </si>
  <si>
    <t>511588******6999</t>
  </si>
  <si>
    <t>2019-11-23T16:13:33.495480</t>
  </si>
  <si>
    <t>550209******1327</t>
  </si>
  <si>
    <t>2019-11-23T16:12:34.390115</t>
  </si>
  <si>
    <t>410863******8193</t>
  </si>
  <si>
    <t>2019-11-23T16:12:27.523738</t>
  </si>
  <si>
    <t>527468******7051</t>
  </si>
  <si>
    <t>2019-11-23T16:11:52.408960</t>
  </si>
  <si>
    <t>506775******7547</t>
  </si>
  <si>
    <t>2019-11-23T16:08:45.938227</t>
  </si>
  <si>
    <t>230650******9516</t>
  </si>
  <si>
    <t>2019-11-23T16:02:52.023083</t>
  </si>
  <si>
    <t>516292******6396</t>
  </si>
  <si>
    <t>2019-11-23T15:58:15.348550</t>
  </si>
  <si>
    <t>545430******5017</t>
  </si>
  <si>
    <t>2019-11-23T15:58:09.782442</t>
  </si>
  <si>
    <t>410749******2791</t>
  </si>
  <si>
    <t>2019-11-23T15:55:40.443116</t>
  </si>
  <si>
    <t>511477******5198</t>
  </si>
  <si>
    <t>2019-11-23T15:47:11.974644</t>
  </si>
  <si>
    <t>548045******2795</t>
  </si>
  <si>
    <t>2019-11-23T15:46:19.298887</t>
  </si>
  <si>
    <t>527468******1414</t>
  </si>
  <si>
    <t>2019-11-23T15:44:36.761661</t>
  </si>
  <si>
    <t>406669******4168</t>
  </si>
  <si>
    <t>2019-11-23T15:44:13.841743</t>
  </si>
  <si>
    <t>415944******7159</t>
  </si>
  <si>
    <t>2019-11-23T15:40:07.606544</t>
  </si>
  <si>
    <t>650507******6089</t>
  </si>
  <si>
    <t>2019-11-23T15:31:38.248003</t>
  </si>
  <si>
    <t>650485******1900</t>
  </si>
  <si>
    <t>2019-11-23T15:28:52.819876</t>
  </si>
  <si>
    <t>515894******9075</t>
  </si>
  <si>
    <t>2019-11-23T15:27:40.012072</t>
  </si>
  <si>
    <t>655001******9390</t>
  </si>
  <si>
    <t>2019-11-23T15:26:23.689786</t>
  </si>
  <si>
    <t>650901******6290</t>
  </si>
  <si>
    <t>2019-11-23T15:20:45.520250</t>
  </si>
  <si>
    <t>415944******8870</t>
  </si>
  <si>
    <t>2019-11-23T15:20:30.406669</t>
  </si>
  <si>
    <t>550209******5952</t>
  </si>
  <si>
    <t>2019-11-23T15:20:08.709984</t>
  </si>
  <si>
    <t>2019-11-23T15:17:54.650500</t>
  </si>
  <si>
    <t>515894******1966</t>
  </si>
  <si>
    <t>2019-11-23T15:09:24.409787</t>
  </si>
  <si>
    <t>498423******9530</t>
  </si>
  <si>
    <t>2019-11-23T15:05:40.310027</t>
  </si>
  <si>
    <t>544731******8156</t>
  </si>
  <si>
    <t>2019-11-23T15:02:38.247927</t>
  </si>
  <si>
    <t>511781******9774</t>
  </si>
  <si>
    <t>2019-11-23T15:02:13.721040</t>
  </si>
  <si>
    <t>439390******7404</t>
  </si>
  <si>
    <t>2019-11-23T14:57:48.106805</t>
  </si>
  <si>
    <t>523421******6197</t>
  </si>
  <si>
    <t>2019-11-23T14:57:37.650928</t>
  </si>
  <si>
    <t>406669******1027</t>
  </si>
  <si>
    <t>2019-11-23T14:53:04.107288</t>
  </si>
  <si>
    <t>550209******3954</t>
  </si>
  <si>
    <t>2019-11-23T14:50:15.444148</t>
  </si>
  <si>
    <t>535016******8148</t>
  </si>
  <si>
    <t>2019-11-23T14:47:22.847082</t>
  </si>
  <si>
    <t>439020******7047</t>
  </si>
  <si>
    <t>2019-11-23T14:44:37.875802</t>
  </si>
  <si>
    <t>230744******4721</t>
  </si>
  <si>
    <t>2019-11-23T14:43:25.882761</t>
  </si>
  <si>
    <t>498401******2267</t>
  </si>
  <si>
    <t>2019-11-23T14:42:18.165541</t>
  </si>
  <si>
    <t>606282******9471</t>
  </si>
  <si>
    <t>2019-11-23T14:40:12.255210</t>
  </si>
  <si>
    <t>2019-11-23T14:38:21.445003</t>
  </si>
  <si>
    <t>528392******3157</t>
  </si>
  <si>
    <t>2019-11-23T14:34:08.593921</t>
  </si>
  <si>
    <t>547408******9189</t>
  </si>
  <si>
    <t>2019-11-23T14:30:28.003414</t>
  </si>
  <si>
    <t>516292******5657</t>
  </si>
  <si>
    <t>2019-11-23T14:27:17.241083</t>
  </si>
  <si>
    <t>2019-11-23T14:26:04.354511</t>
  </si>
  <si>
    <t>546056******3885</t>
  </si>
  <si>
    <t>2019-11-23T14:25:48.324603</t>
  </si>
  <si>
    <t>483042******2308</t>
  </si>
  <si>
    <t>2019-11-23T14:24:54.450023</t>
  </si>
  <si>
    <t>550209******4843</t>
  </si>
  <si>
    <t>2019-11-23T14:24:20.891822</t>
  </si>
  <si>
    <t>535081******1966</t>
  </si>
  <si>
    <t>2019-11-23T14:19:08.056233</t>
  </si>
  <si>
    <t>543882******5808</t>
  </si>
  <si>
    <t>2019-11-23T14:14:51.865481</t>
  </si>
  <si>
    <t>410863******6720</t>
  </si>
  <si>
    <t>2019-11-23T14:14:40.357843</t>
  </si>
  <si>
    <t>455184******5641</t>
  </si>
  <si>
    <t>2019-11-23T14:14:11.065514</t>
  </si>
  <si>
    <t>531681******7799</t>
  </si>
  <si>
    <t>2019-11-23T14:13:34.766615</t>
  </si>
  <si>
    <t>531681******4969</t>
  </si>
  <si>
    <t>2019-11-23T14:12:59.739797</t>
  </si>
  <si>
    <t>453211******7740</t>
  </si>
  <si>
    <t>2019-11-23T14:11:33.838719</t>
  </si>
  <si>
    <t>523421******1793</t>
  </si>
  <si>
    <t>2019-11-23T14:09:37.511624</t>
  </si>
  <si>
    <t>498554******2850</t>
  </si>
  <si>
    <t>2019-11-23T14:08:38.815855</t>
  </si>
  <si>
    <t>522688******2142</t>
  </si>
  <si>
    <t>2019-11-23T14:08:31.359563</t>
  </si>
  <si>
    <t>531681******7440</t>
  </si>
  <si>
    <t>2019-11-23T14:03:59.195432</t>
  </si>
  <si>
    <t>512682******6879</t>
  </si>
  <si>
    <t>2019-11-23T14:02:02.938086</t>
  </si>
  <si>
    <t>550209******7042</t>
  </si>
  <si>
    <t>2019-11-23T13:57:13.567137</t>
  </si>
  <si>
    <t>530033******3000</t>
  </si>
  <si>
    <t>2019-11-23T13:55:39.628550</t>
  </si>
  <si>
    <t>544731******2710</t>
  </si>
  <si>
    <t>2019-11-23T13:54:46.741517</t>
  </si>
  <si>
    <t>2019-11-23T13:50:58.758108</t>
  </si>
  <si>
    <t>544731******5390</t>
  </si>
  <si>
    <t>2019-11-23T13:50:39.738912</t>
  </si>
  <si>
    <t>526326******9123</t>
  </si>
  <si>
    <t>2019-11-23T13:46:46.556985</t>
  </si>
  <si>
    <t>404024******4001</t>
  </si>
  <si>
    <t>2019-11-23T13:45:22.115265</t>
  </si>
  <si>
    <t>548474******9019</t>
  </si>
  <si>
    <t>2019-11-23T13:45:04.488147</t>
  </si>
  <si>
    <t>535081******9137</t>
  </si>
  <si>
    <t>2019-11-23T13:44:13.004558</t>
  </si>
  <si>
    <t>530780******5058</t>
  </si>
  <si>
    <t>2019-11-23T13:39:37.513703</t>
  </si>
  <si>
    <t>516292******7055</t>
  </si>
  <si>
    <t>2019-11-23T13:37:50.140530</t>
  </si>
  <si>
    <t>522840******6230</t>
  </si>
  <si>
    <t>2019-11-23T13:33:36.292418</t>
  </si>
  <si>
    <t>650914******5421</t>
  </si>
  <si>
    <t>2019-11-23T13:33:02.740488</t>
  </si>
  <si>
    <t>498453******7713</t>
  </si>
  <si>
    <t>2019-11-23T13:32:14.909849</t>
  </si>
  <si>
    <t>606282******5717</t>
  </si>
  <si>
    <t>2019-11-23T13:31:57.803256</t>
  </si>
  <si>
    <t>404024******8335</t>
  </si>
  <si>
    <t>2019-11-23T13:28:13.714769</t>
  </si>
  <si>
    <t>530034******7995</t>
  </si>
  <si>
    <t>2019-11-23T13:27:43.831810</t>
  </si>
  <si>
    <t>530780******7890</t>
  </si>
  <si>
    <t>2019-11-23T13:26:33.620295</t>
  </si>
  <si>
    <t>520132******6808</t>
  </si>
  <si>
    <t>2019-11-23T13:18:33.364413</t>
  </si>
  <si>
    <t>548474******2727</t>
  </si>
  <si>
    <t>2019-11-23T13:07:26.028229</t>
  </si>
  <si>
    <t>535016******6034</t>
  </si>
  <si>
    <t>2019-11-23T13:05:55.607820</t>
  </si>
  <si>
    <t>466069******4663</t>
  </si>
  <si>
    <t>2019-11-23T13:04:51.337824</t>
  </si>
  <si>
    <t>550209******6419</t>
  </si>
  <si>
    <t>2019-11-23T13:03:32.662585</t>
  </si>
  <si>
    <t>535016******3339</t>
  </si>
  <si>
    <t>2019-11-23T13:03:01.640252</t>
  </si>
  <si>
    <t>550209******9200</t>
  </si>
  <si>
    <t>2019-11-23T13:02:39.568237</t>
  </si>
  <si>
    <t>520132******1876</t>
  </si>
  <si>
    <t>2019-11-23T13:00:53.469234</t>
  </si>
  <si>
    <t>549167******4121</t>
  </si>
  <si>
    <t>2019-11-23T12:55:13.850251</t>
  </si>
  <si>
    <t>410424******5953</t>
  </si>
  <si>
    <t>2019-11-23T12:54:17.816255</t>
  </si>
  <si>
    <t>544731******4715</t>
  </si>
  <si>
    <t>2019-11-23T12:52:09.559140</t>
  </si>
  <si>
    <t>544315******4949</t>
  </si>
  <si>
    <t>2019-11-23T12:49:32.730995</t>
  </si>
  <si>
    <t>2019-11-23T12:40:48.018800</t>
  </si>
  <si>
    <t>550209******9604</t>
  </si>
  <si>
    <t>2019-11-23T12:38:42.970691</t>
  </si>
  <si>
    <t>550209******3916</t>
  </si>
  <si>
    <t>2019-11-23T12:25:20.305442</t>
  </si>
  <si>
    <t>406655******2740</t>
  </si>
  <si>
    <t>2019-11-23T12:24:42.694277</t>
  </si>
  <si>
    <t>516292******9031</t>
  </si>
  <si>
    <t>2019-11-23T12:18:06.366847</t>
  </si>
  <si>
    <t>515590******1247</t>
  </si>
  <si>
    <t>2019-11-23T12:10:49.797712</t>
  </si>
  <si>
    <t>489391******8249</t>
  </si>
  <si>
    <t>2019-11-23T12:09:00.441769</t>
  </si>
  <si>
    <t>515590******5501</t>
  </si>
  <si>
    <t>2019-11-23T12:06:17.682259</t>
  </si>
  <si>
    <t>523421******8331</t>
  </si>
  <si>
    <t>2019-11-23T12:04:05.652022</t>
  </si>
  <si>
    <t>549167******4602</t>
  </si>
  <si>
    <t>2019-11-23T11:59:44.346327</t>
  </si>
  <si>
    <t>544731******4152</t>
  </si>
  <si>
    <t>2019-11-23T11:57:18.722470</t>
  </si>
  <si>
    <t>490172******6587</t>
  </si>
  <si>
    <t>2019-11-23T11:54:26.598205</t>
  </si>
  <si>
    <t>650901******4110</t>
  </si>
  <si>
    <t>2019-11-23T11:53:17.948760</t>
  </si>
  <si>
    <t>550209******7548</t>
  </si>
  <si>
    <t>2019-11-23T11:49:29.489360</t>
  </si>
  <si>
    <t>650901******4108</t>
  </si>
  <si>
    <t>2019-11-23T11:49:06.217784</t>
  </si>
  <si>
    <t>2019-11-23T11:48:53.346771</t>
  </si>
  <si>
    <t>455184******7171</t>
  </si>
  <si>
    <t>2019-11-23T11:42:52.398716</t>
  </si>
  <si>
    <t>422061******8710</t>
  </si>
  <si>
    <t>2019-11-23T11:42:33.347036</t>
  </si>
  <si>
    <t>515590******7349</t>
  </si>
  <si>
    <t>2019-11-23T11:26:23.967217</t>
  </si>
  <si>
    <t>406655******6804</t>
  </si>
  <si>
    <t>2019-11-23T11:20:55.759272</t>
  </si>
  <si>
    <t>506775******3183</t>
  </si>
  <si>
    <t>2019-11-23T10:21:29.496208</t>
  </si>
  <si>
    <t>498442******9288</t>
  </si>
  <si>
    <t>2019-11-23T10:06:10.516281</t>
  </si>
  <si>
    <t>650531******9936</t>
  </si>
  <si>
    <t>2019-11-23T09:54:23.362622</t>
  </si>
  <si>
    <t>506741******6788</t>
  </si>
  <si>
    <t>2019-11-23T09:31:35.829369</t>
  </si>
  <si>
    <t>550209******7825</t>
  </si>
  <si>
    <t>2019-11-23T04:46:51.465336</t>
  </si>
  <si>
    <t>523421******6226</t>
  </si>
  <si>
    <t>2019-11-23T03:10:54.284142</t>
  </si>
  <si>
    <t>415274******7113</t>
  </si>
  <si>
    <t>2019-11-23T02:59:20.193966</t>
  </si>
  <si>
    <t>544731******3375</t>
  </si>
  <si>
    <t>2019-11-23T02:49:54.028115</t>
  </si>
  <si>
    <t>459383******8200</t>
  </si>
  <si>
    <t>2019-11-23T02:42:29.843953</t>
  </si>
  <si>
    <t>550209******2397</t>
  </si>
  <si>
    <t>2019-11-23T02:39:04.866131</t>
  </si>
  <si>
    <t>406655******3711</t>
  </si>
  <si>
    <t>2019-11-23T02:37:16.243549</t>
  </si>
  <si>
    <t>536805******1909</t>
  </si>
  <si>
    <t>2019-11-23T02:34:50.811821</t>
  </si>
  <si>
    <t>498453******3639</t>
  </si>
  <si>
    <t>2019-11-23T02:34:12.893377</t>
  </si>
  <si>
    <t>544891******3291</t>
  </si>
  <si>
    <t>2019-11-23T02:28:41.036945</t>
  </si>
  <si>
    <t>550209******2980</t>
  </si>
  <si>
    <t>2019-11-23T02:27:21.921027</t>
  </si>
  <si>
    <t>530034******4416</t>
  </si>
  <si>
    <t>2019-11-23T02:22:02.539740</t>
  </si>
  <si>
    <t>535850******5511</t>
  </si>
  <si>
    <t>2019-11-23T02:21:12.473419</t>
  </si>
  <si>
    <t>406655******4190</t>
  </si>
  <si>
    <t>2019-11-23T02:11:04.149425</t>
  </si>
  <si>
    <t>498406******3598</t>
  </si>
  <si>
    <t>2019-11-23T02:08:07.889316</t>
  </si>
  <si>
    <t>530033******3010</t>
  </si>
  <si>
    <t>2019-11-23T01:53:05.222918</t>
  </si>
  <si>
    <t>406655******7191</t>
  </si>
  <si>
    <t>2019-11-23T01:52:37.419490</t>
  </si>
  <si>
    <t>406168******2973</t>
  </si>
  <si>
    <t>2019-11-23T01:42:52.789775</t>
  </si>
  <si>
    <t>529323******2060</t>
  </si>
  <si>
    <t>2019-11-23T01:42:36.631197</t>
  </si>
  <si>
    <t>530034******3802</t>
  </si>
  <si>
    <t>2019-11-23T01:40:21.993783</t>
  </si>
  <si>
    <t>550209******9400</t>
  </si>
  <si>
    <t>2019-11-23T01:40:00.872132</t>
  </si>
  <si>
    <t>406655******8770</t>
  </si>
  <si>
    <t>2019-11-23T01:37:29.919747</t>
  </si>
  <si>
    <t>444456******7283</t>
  </si>
  <si>
    <t>2019-11-23T01:35:52.510775</t>
  </si>
  <si>
    <t>550209******3763</t>
  </si>
  <si>
    <t>2019-11-23T01:33:04.076208</t>
  </si>
  <si>
    <t>550209******3787</t>
  </si>
  <si>
    <t>2019-11-23T01:32:28.987580</t>
  </si>
  <si>
    <t>412177******1380</t>
  </si>
  <si>
    <t>2019-11-23T01:23:41.829542</t>
  </si>
  <si>
    <t>545368******6419</t>
  </si>
  <si>
    <t>2019-11-23T01:23:11.773114</t>
  </si>
  <si>
    <t>2019-11-23T01:20:57.217023</t>
  </si>
  <si>
    <t>539090******2960</t>
  </si>
  <si>
    <t>2019-11-23T01:13:23.169981</t>
  </si>
  <si>
    <t>2019-11-23T01:03:21.938267</t>
  </si>
  <si>
    <t>536380******8110</t>
  </si>
  <si>
    <t>2019-11-23T00:54:00.547394</t>
  </si>
  <si>
    <t>515590******2815</t>
  </si>
  <si>
    <t>2019-11-23T00:47:30.828329</t>
  </si>
  <si>
    <t>650485******5950</t>
  </si>
  <si>
    <t>2019-11-23T00:36:40.142870</t>
  </si>
  <si>
    <t>550209******5672</t>
  </si>
  <si>
    <t>2019-11-23T00:34:50.037408</t>
  </si>
  <si>
    <t>544315******2830</t>
  </si>
  <si>
    <t>2019-11-23T00:32:41.411377</t>
  </si>
  <si>
    <t>544731******9797</t>
  </si>
  <si>
    <t>2019-11-23T00:23:12.758986</t>
  </si>
  <si>
    <t>2019-11-23T00:21:30.841042</t>
  </si>
  <si>
    <t>530049******3436</t>
  </si>
  <si>
    <t>2019-11-23T00:18:47.163955</t>
  </si>
  <si>
    <t>470598******9351</t>
  </si>
  <si>
    <t>2019-11-23T00:11:25.346632</t>
  </si>
  <si>
    <t>427167******9020</t>
  </si>
  <si>
    <t>2019-11-23T00:02:03.394140</t>
  </si>
  <si>
    <t>549339******2817</t>
  </si>
  <si>
    <t>2019-11-22T23:59:29.846129</t>
  </si>
  <si>
    <t>523421******4503</t>
  </si>
  <si>
    <t>2019-11-22T23:50:22.264678</t>
  </si>
  <si>
    <t>553636******3478</t>
  </si>
  <si>
    <t>2019-11-22T23:50:09.761794</t>
  </si>
  <si>
    <t>650516******5647</t>
  </si>
  <si>
    <t>2019-11-22T23:41:21.934673</t>
  </si>
  <si>
    <t>515118******3810</t>
  </si>
  <si>
    <t>2019-11-22T23:40:59.840147</t>
  </si>
  <si>
    <t>535850******9016</t>
  </si>
  <si>
    <t>2019-11-22T23:38:54.831733</t>
  </si>
  <si>
    <t>530994******3584</t>
  </si>
  <si>
    <t>2019-11-22T23:36:45.665031</t>
  </si>
  <si>
    <t>476608******9413</t>
  </si>
  <si>
    <t>2019-11-22T23:22:44.260918</t>
  </si>
  <si>
    <t>544540******8343</t>
  </si>
  <si>
    <t>2019-11-22T23:22:03.561114</t>
  </si>
  <si>
    <t>549167******8109</t>
  </si>
  <si>
    <t>2019-11-22T23:20:24.816180</t>
  </si>
  <si>
    <t>553636******6346</t>
  </si>
  <si>
    <t>2019-11-22T23:19:26.928824</t>
  </si>
  <si>
    <t>515894******7857</t>
  </si>
  <si>
    <t>2019-11-22T23:16:09.604366</t>
  </si>
  <si>
    <t>523284******5300</t>
  </si>
  <si>
    <t>2019-11-22T23:12:54.909201</t>
  </si>
  <si>
    <t>544315******9132</t>
  </si>
  <si>
    <t>2019-11-22T23:08:58.361696</t>
  </si>
  <si>
    <t>553636******1271</t>
  </si>
  <si>
    <t>2019-11-22T22:58:38.248295</t>
  </si>
  <si>
    <t>553636******9020</t>
  </si>
  <si>
    <t>2019-11-22T22:58:08.470742</t>
  </si>
  <si>
    <t>498408******2390</t>
  </si>
  <si>
    <t>2019-11-22T22:56:40.232704</t>
  </si>
  <si>
    <t>553636******6676</t>
  </si>
  <si>
    <t>2019-11-22T22:54:27.376492</t>
  </si>
  <si>
    <t>516292******3454</t>
  </si>
  <si>
    <t>2019-11-22T22:49:38.637680</t>
  </si>
  <si>
    <t>655000******8835</t>
  </si>
  <si>
    <t>2019-11-22T22:48:51.853644</t>
  </si>
  <si>
    <t>550209******5008</t>
  </si>
  <si>
    <t>2019-11-22T22:45:57.757154</t>
  </si>
  <si>
    <t>2019-11-22T22:45:49.290032</t>
  </si>
  <si>
    <t>516292******3892</t>
  </si>
  <si>
    <t>2019-11-22T22:44:04.135006</t>
  </si>
  <si>
    <t>606282******5292</t>
  </si>
  <si>
    <t>2019-11-22T22:43:08.863484</t>
  </si>
  <si>
    <t>230744******4802</t>
  </si>
  <si>
    <t>2019-11-22T22:41:36.534791</t>
  </si>
  <si>
    <t>459383******4293</t>
  </si>
  <si>
    <t>2019-11-22T22:37:36.236178</t>
  </si>
  <si>
    <t>455185******5395</t>
  </si>
  <si>
    <t>2019-11-22T22:35:04.222067</t>
  </si>
  <si>
    <t>485464******3284</t>
  </si>
  <si>
    <t>2019-11-22T22:32:44.653199</t>
  </si>
  <si>
    <t>2019-11-22T22:31:51.568374</t>
  </si>
  <si>
    <t>481274******6341</t>
  </si>
  <si>
    <t>2019-11-22T22:31:37.773043</t>
  </si>
  <si>
    <t>550209******6157</t>
  </si>
  <si>
    <t>2019-11-22T22:30:26.166585</t>
  </si>
  <si>
    <t>526863******3571</t>
  </si>
  <si>
    <t>2019-11-22T22:29:02.103810</t>
  </si>
  <si>
    <t>552937******1026</t>
  </si>
  <si>
    <t>2019-11-22T22:27:19.824309</t>
  </si>
  <si>
    <t>415944******9615</t>
  </si>
  <si>
    <t>2019-11-22T22:24:20.096299</t>
  </si>
  <si>
    <t>651653******2940</t>
  </si>
  <si>
    <t>2019-11-22T22:22:59.044064</t>
  </si>
  <si>
    <t>535016******9872</t>
  </si>
  <si>
    <t>2019-11-22T22:22:07.364443</t>
  </si>
  <si>
    <t>2019-11-22T22:18:28.751622</t>
  </si>
  <si>
    <t>514086******7017</t>
  </si>
  <si>
    <t>2019-11-22T22:17:12.194157</t>
  </si>
  <si>
    <t>421960******8924</t>
  </si>
  <si>
    <t>2019-11-22T22:15:10.051566</t>
  </si>
  <si>
    <t>606282******4778</t>
  </si>
  <si>
    <t>2019-11-22T22:13:42.283571</t>
  </si>
  <si>
    <t>549167******8085</t>
  </si>
  <si>
    <t>2019-11-22T22:09:25.320686</t>
  </si>
  <si>
    <t>422005******9082</t>
  </si>
  <si>
    <t>2019-11-22T22:03:30.901578</t>
  </si>
  <si>
    <t>515590******7602</t>
  </si>
  <si>
    <t>2019-11-22T21:55:57.453230</t>
  </si>
  <si>
    <t>535081******7467</t>
  </si>
  <si>
    <t>2019-11-22T21:48:02.782739</t>
  </si>
  <si>
    <t>548984******4544</t>
  </si>
  <si>
    <t>2019-11-22T21:46:45.153131</t>
  </si>
  <si>
    <t>230650******9379</t>
  </si>
  <si>
    <t>2019-11-22T21:45:48.298385</t>
  </si>
  <si>
    <t>2019-11-22T21:44:56.594628</t>
  </si>
  <si>
    <t>2019-11-22T21:37:53.042758</t>
  </si>
  <si>
    <t>545368******6729</t>
  </si>
  <si>
    <t>2019-11-22T21:29:42.299594</t>
  </si>
  <si>
    <t>535863******3706</t>
  </si>
  <si>
    <t>2019-11-22T21:28:20.030244</t>
  </si>
  <si>
    <t>523284******3813</t>
  </si>
  <si>
    <t>2019-11-22T21:27:27.081551</t>
  </si>
  <si>
    <t>230744******9632</t>
  </si>
  <si>
    <t>2019-11-22T21:26:53.416418</t>
  </si>
  <si>
    <t>514868******6946</t>
  </si>
  <si>
    <t>2019-11-22T21:24:22.004184</t>
  </si>
  <si>
    <t>459315******3983</t>
  </si>
  <si>
    <t>2019-11-22T21:23:15.037591</t>
  </si>
  <si>
    <t>552236******9061</t>
  </si>
  <si>
    <t>2019-11-22T21:21:49.168772</t>
  </si>
  <si>
    <t>518814******4024</t>
  </si>
  <si>
    <t>2019-11-22T21:16:05.999712</t>
  </si>
  <si>
    <t>518454******2012</t>
  </si>
  <si>
    <t>2019-11-22T21:12:38.421868</t>
  </si>
  <si>
    <t>553636******7126</t>
  </si>
  <si>
    <t>2019-11-22T21:11:10.865065</t>
  </si>
  <si>
    <t>423153******2000</t>
  </si>
  <si>
    <t>2019-11-22T21:09:58.122955</t>
  </si>
  <si>
    <t>547408******6150</t>
  </si>
  <si>
    <t>2019-11-22T21:09:57.976151</t>
  </si>
  <si>
    <t>516292******8285</t>
  </si>
  <si>
    <t>2019-11-22T21:08:18.239952</t>
  </si>
  <si>
    <t>540593******9072</t>
  </si>
  <si>
    <t>2019-11-22T21:00:50.852082</t>
  </si>
  <si>
    <t>2019-11-22T21:00:38.557155</t>
  </si>
  <si>
    <t>544731******9528</t>
  </si>
  <si>
    <t>2019-11-22T20:59:25.321689</t>
  </si>
  <si>
    <t>518454******7187</t>
  </si>
  <si>
    <t>2019-11-22T20:57:07.318248</t>
  </si>
  <si>
    <t>655003******9562</t>
  </si>
  <si>
    <t>2019-11-22T20:56:56.168392</t>
  </si>
  <si>
    <t>523421******7416</t>
  </si>
  <si>
    <t>2019-11-22T20:54:06.671342</t>
  </si>
  <si>
    <t>523421******8013</t>
  </si>
  <si>
    <t>2019-11-22T20:52:06.854991</t>
  </si>
  <si>
    <t>427167******5018</t>
  </si>
  <si>
    <t>2019-11-22T20:47:48.371428</t>
  </si>
  <si>
    <t>435087******1044</t>
  </si>
  <si>
    <t>2019-11-22T20:47:14.403260</t>
  </si>
  <si>
    <t>553636******5244</t>
  </si>
  <si>
    <t>2019-11-22T20:46:56.030722</t>
  </si>
  <si>
    <t>650487******940</t>
  </si>
  <si>
    <t>2019-11-22T20:46:19.669171</t>
  </si>
  <si>
    <t>545462******6410</t>
  </si>
  <si>
    <t>2019-11-22T20:44:22.191677</t>
  </si>
  <si>
    <t>544731******3051</t>
  </si>
  <si>
    <t>2019-11-22T20:44:01.446088</t>
  </si>
  <si>
    <t>550209******4447</t>
  </si>
  <si>
    <t>2019-11-22T20:43:55.920643</t>
  </si>
  <si>
    <t>545719******4013</t>
  </si>
  <si>
    <t>2019-11-22T20:43:49.380536</t>
  </si>
  <si>
    <t>415275******9121</t>
  </si>
  <si>
    <t>2019-11-22T20:41:46.552015</t>
  </si>
  <si>
    <t>476333******3122</t>
  </si>
  <si>
    <t>2019-11-22T20:41:39.437443</t>
  </si>
  <si>
    <t>478308******9918</t>
  </si>
  <si>
    <t>2019-11-22T20:40:17.423965</t>
  </si>
  <si>
    <t>406655******5850</t>
  </si>
  <si>
    <t>2019-11-22T20:37:13.293656</t>
  </si>
  <si>
    <t>516292******3230</t>
  </si>
  <si>
    <t>2019-11-22T20:36:01.337261</t>
  </si>
  <si>
    <t>547408******1335</t>
  </si>
  <si>
    <t>2019-11-22T20:35:04.930894</t>
  </si>
  <si>
    <t>534562******5253</t>
  </si>
  <si>
    <t>2019-11-22T20:30:33.862745</t>
  </si>
  <si>
    <t>432958******5025</t>
  </si>
  <si>
    <t>2019-11-22T20:29:34.088637</t>
  </si>
  <si>
    <t>515590******7360</t>
  </si>
  <si>
    <t>2019-11-22T20:27:45.356448</t>
  </si>
  <si>
    <t>410863******2706</t>
  </si>
  <si>
    <t>2019-11-22T20:26:37.234699</t>
  </si>
  <si>
    <t>516292******9804</t>
  </si>
  <si>
    <t>2019-11-22T20:21:22.536355</t>
  </si>
  <si>
    <t>406168******6228</t>
  </si>
  <si>
    <t>2019-11-22T20:16:52.199921</t>
  </si>
  <si>
    <t>525496******2142</t>
  </si>
  <si>
    <t>2019-11-22T20:13:20.087976</t>
  </si>
  <si>
    <t>412177******9154</t>
  </si>
  <si>
    <t>2019-11-22T20:11:09.101066</t>
  </si>
  <si>
    <t>550209******4950</t>
  </si>
  <si>
    <t>2019-11-22T20:04:47.544096</t>
  </si>
  <si>
    <t>512707******6242</t>
  </si>
  <si>
    <t>2019-11-22T20:04:26.230305</t>
  </si>
  <si>
    <t>515117******8659</t>
  </si>
  <si>
    <t>2019-11-22T20:04:23.291757</t>
  </si>
  <si>
    <t>548293******9470</t>
  </si>
  <si>
    <t>2019-11-22T20:02:58.255215</t>
  </si>
  <si>
    <t>506727******1207</t>
  </si>
  <si>
    <t>2019-11-22T19:58:13.119976</t>
  </si>
  <si>
    <t>458919******8511</t>
  </si>
  <si>
    <t>2019-11-22T19:53:36.619628</t>
  </si>
  <si>
    <t>552236******9303</t>
  </si>
  <si>
    <t>2019-11-22T19:49:30.576323</t>
  </si>
  <si>
    <t>522499******3708</t>
  </si>
  <si>
    <t>2019-11-22T19:46:02.959547</t>
  </si>
  <si>
    <t>527660******3203</t>
  </si>
  <si>
    <t>2019-11-22T19:40:00.092535</t>
  </si>
  <si>
    <t>544731******3297</t>
  </si>
  <si>
    <t>2019-11-22T19:39:29.514737</t>
  </si>
  <si>
    <t>2019-11-22T19:39:19.239283</t>
  </si>
  <si>
    <t>498401******9945</t>
  </si>
  <si>
    <t>2019-11-22T19:39:12.379371</t>
  </si>
  <si>
    <t>455184******1650</t>
  </si>
  <si>
    <t>2019-11-22T19:36:15.257258</t>
  </si>
  <si>
    <t>606282******9138</t>
  </si>
  <si>
    <t>2019-11-22T19:34:26.807989</t>
  </si>
  <si>
    <t>516292******4082</t>
  </si>
  <si>
    <t>2019-11-22T19:31:09.611324</t>
  </si>
  <si>
    <t>550209******1296</t>
  </si>
  <si>
    <t>2019-11-22T19:28:48.263647</t>
  </si>
  <si>
    <t>542820******2698</t>
  </si>
  <si>
    <t>2019-11-22T19:25:01.178018</t>
  </si>
  <si>
    <t>536143******2025</t>
  </si>
  <si>
    <t>2019-11-22T19:23:56.567599</t>
  </si>
  <si>
    <t>650901******7803</t>
  </si>
  <si>
    <t>2019-11-22T19:20:27.157008</t>
  </si>
  <si>
    <t>548984******6768</t>
  </si>
  <si>
    <t>2019-11-22T19:17:15.647846</t>
  </si>
  <si>
    <t>2019-11-22T19:15:41.109970</t>
  </si>
  <si>
    <t>650727******5418</t>
  </si>
  <si>
    <t>2019-11-22T19:15:14.835284</t>
  </si>
  <si>
    <t>528392******9724</t>
  </si>
  <si>
    <t>2019-11-22T19:14:58.251615</t>
  </si>
  <si>
    <t>2019-11-22T19:11:14.003039</t>
  </si>
  <si>
    <t>516292******2060</t>
  </si>
  <si>
    <t>2019-11-22T19:10:45.246641</t>
  </si>
  <si>
    <t>470598******9735</t>
  </si>
  <si>
    <t>2019-11-22T19:09:08.502500</t>
  </si>
  <si>
    <t>550209******1562</t>
  </si>
  <si>
    <t>2019-11-22T19:08:55.863461</t>
  </si>
  <si>
    <t>530033******3918</t>
  </si>
  <si>
    <t>2019-11-22T19:07:29.581614</t>
  </si>
  <si>
    <t>410863******6742</t>
  </si>
  <si>
    <t>2019-11-22T19:04:59.990129</t>
  </si>
  <si>
    <t>516292******3729</t>
  </si>
  <si>
    <t>2019-11-22T19:03:50.147903</t>
  </si>
  <si>
    <t>550209******6188</t>
  </si>
  <si>
    <t>2019-11-22T19:03:07.194996</t>
  </si>
  <si>
    <t>544570******9499</t>
  </si>
  <si>
    <t>2019-11-22T19:01:54.602174</t>
  </si>
  <si>
    <t>406655******6106</t>
  </si>
  <si>
    <t>2019-11-22T18:59:36.172382</t>
  </si>
  <si>
    <t>523421******9631</t>
  </si>
  <si>
    <t>2019-11-22T18:59:15.823094</t>
  </si>
  <si>
    <t>527407******8091</t>
  </si>
  <si>
    <t>2019-11-22T18:57:08.043119</t>
  </si>
  <si>
    <t>655000******1267</t>
  </si>
  <si>
    <t>2019-11-22T18:56:44.297679</t>
  </si>
  <si>
    <t>2019-11-22T18:56:00.388531</t>
  </si>
  <si>
    <t>526326******4710</t>
  </si>
  <si>
    <t>2019-11-22T18:55:27.054283</t>
  </si>
  <si>
    <t>522840******5570</t>
  </si>
  <si>
    <t>2019-11-22T18:53:56.929530</t>
  </si>
  <si>
    <t>550209******8637</t>
  </si>
  <si>
    <t>2019-11-22T18:52:56.104611</t>
  </si>
  <si>
    <t>2019-11-22T18:49:54.902726</t>
  </si>
  <si>
    <t>650485******9584</t>
  </si>
  <si>
    <t>2019-11-22T18:45:59.839063</t>
  </si>
  <si>
    <t>548293******7751</t>
  </si>
  <si>
    <t>2019-11-22T18:42:22.454196</t>
  </si>
  <si>
    <t>2019-11-22T18:39:58.115618</t>
  </si>
  <si>
    <t>552693******2509</t>
  </si>
  <si>
    <t>2019-11-22T18:38:26.202390</t>
  </si>
  <si>
    <t>483066******1018</t>
  </si>
  <si>
    <t>2019-11-22T18:36:57.249741</t>
  </si>
  <si>
    <t>552236******9046</t>
  </si>
  <si>
    <t>2019-11-22T18:36:50.025729</t>
  </si>
  <si>
    <t>2019-11-22T18:35:28.555079</t>
  </si>
  <si>
    <t>515601******8256</t>
  </si>
  <si>
    <t>2019-11-22T18:34:34.804960</t>
  </si>
  <si>
    <t>535016******3212</t>
  </si>
  <si>
    <t>2019-11-22T18:34:27.362266</t>
  </si>
  <si>
    <t>536805******5792</t>
  </si>
  <si>
    <t>2019-11-22T18:29:04.474034</t>
  </si>
  <si>
    <t>485464******9105</t>
  </si>
  <si>
    <t>2019-11-22T18:28:35.593008</t>
  </si>
  <si>
    <t>523421******7008</t>
  </si>
  <si>
    <t>2019-11-22T18:28:04.132890</t>
  </si>
  <si>
    <t>606282******6574</t>
  </si>
  <si>
    <t>2019-11-22T18:26:58.572882</t>
  </si>
  <si>
    <t>549167******2904</t>
  </si>
  <si>
    <t>2019-11-22T18:24:44.693779</t>
  </si>
  <si>
    <t>2019-11-22T18:17:28.850882</t>
  </si>
  <si>
    <t>2019-11-22T18:15:42.858139</t>
  </si>
  <si>
    <t>515590******7067</t>
  </si>
  <si>
    <t>2019-11-22T18:14:27.294312</t>
  </si>
  <si>
    <t>516292******3477</t>
  </si>
  <si>
    <t>2019-11-22T18:13:12.514390</t>
  </si>
  <si>
    <t>516292******1149</t>
  </si>
  <si>
    <t>2019-11-22T18:09:40.178784</t>
  </si>
  <si>
    <t>456137******7260</t>
  </si>
  <si>
    <t>2019-11-22T18:03:43.067663</t>
  </si>
  <si>
    <t>516230******4253</t>
  </si>
  <si>
    <t>2019-11-22T18:02:45.971502</t>
  </si>
  <si>
    <t>434546******9878</t>
  </si>
  <si>
    <t>2019-11-22T18:02:25.403906</t>
  </si>
  <si>
    <t>526863******9380</t>
  </si>
  <si>
    <t>2019-11-22T18:00:56.240059</t>
  </si>
  <si>
    <t>535016******1702</t>
  </si>
  <si>
    <t>2019-11-22T18:00:56.065786</t>
  </si>
  <si>
    <t>422061******6503</t>
  </si>
  <si>
    <t>2019-11-22T17:59:37.884096</t>
  </si>
  <si>
    <t>540593******5606</t>
  </si>
  <si>
    <t>2019-11-22T17:57:15.974238</t>
  </si>
  <si>
    <t>498406******9615</t>
  </si>
  <si>
    <t>2019-11-22T17:56:43.858222</t>
  </si>
  <si>
    <t>410425******8367</t>
  </si>
  <si>
    <t>2019-11-22T17:54:25.312025</t>
  </si>
  <si>
    <t>544731******2678</t>
  </si>
  <si>
    <t>2019-11-22T17:53:42.561977</t>
  </si>
  <si>
    <t>506775******7924</t>
  </si>
  <si>
    <t>2019-11-22T17:50:19.835307</t>
  </si>
  <si>
    <t>536143******4000</t>
  </si>
  <si>
    <t>2019-11-22T17:49:18.958760</t>
  </si>
  <si>
    <t>535081******3850</t>
  </si>
  <si>
    <t>2019-11-22T17:48:01.428088</t>
  </si>
  <si>
    <t>230650******7220</t>
  </si>
  <si>
    <t>2019-11-22T17:46:47.298385</t>
  </si>
  <si>
    <t>522499******2612</t>
  </si>
  <si>
    <t>2019-11-22T17:45:38.232728</t>
  </si>
  <si>
    <t>527660******8005</t>
  </si>
  <si>
    <t>2019-11-22T17:45:34.036470</t>
  </si>
  <si>
    <t>515590******1502</t>
  </si>
  <si>
    <t>2019-11-22T17:45:21.572405</t>
  </si>
  <si>
    <t>546056******3831</t>
  </si>
  <si>
    <t>2019-11-22T17:44:21.470681</t>
  </si>
  <si>
    <t>550209******7889</t>
  </si>
  <si>
    <t>2019-11-22T17:39:36.497165</t>
  </si>
  <si>
    <t>422005******5392</t>
  </si>
  <si>
    <t>2019-11-22T17:37:45.625387</t>
  </si>
  <si>
    <t>453211******2737</t>
  </si>
  <si>
    <t>2019-11-22T17:36:56.223317</t>
  </si>
  <si>
    <t>530033******4225</t>
  </si>
  <si>
    <t>2019-11-22T17:32:42.941949</t>
  </si>
  <si>
    <t>512267******1260</t>
  </si>
  <si>
    <t>2019-11-22T17:29:43.807084</t>
  </si>
  <si>
    <t>410715******8107</t>
  </si>
  <si>
    <t>2019-11-22T17:29:42.493236</t>
  </si>
  <si>
    <t>606282******9364</t>
  </si>
  <si>
    <t>2019-11-22T17:29:07.954959</t>
  </si>
  <si>
    <t>550209******2847</t>
  </si>
  <si>
    <t>2019-11-22T17:27:28.086778</t>
  </si>
  <si>
    <t>650485******3042</t>
  </si>
  <si>
    <t>2019-11-22T17:27:15.190850</t>
  </si>
  <si>
    <t>418053******4015</t>
  </si>
  <si>
    <t>2019-11-22T17:19:12.000538</t>
  </si>
  <si>
    <t>410749******3639</t>
  </si>
  <si>
    <t>2019-11-22T17:14:28.445287</t>
  </si>
  <si>
    <t>553636******6101</t>
  </si>
  <si>
    <t>2019-11-22T17:10:31.152660</t>
  </si>
  <si>
    <t>535016******9140</t>
  </si>
  <si>
    <t>2019-11-22T17:08:46.174386</t>
  </si>
  <si>
    <t>530780******1813</t>
  </si>
  <si>
    <t>2019-11-22T17:08:25.661824</t>
  </si>
  <si>
    <t>542820******4510</t>
  </si>
  <si>
    <t>2019-11-22T17:08:15.459028</t>
  </si>
  <si>
    <t>527308******1222</t>
  </si>
  <si>
    <t>2019-11-22T17:05:19.277247</t>
  </si>
  <si>
    <t>453211******6780</t>
  </si>
  <si>
    <t>2019-11-22T17:04:44.852517</t>
  </si>
  <si>
    <t>528052******5460</t>
  </si>
  <si>
    <t>2019-11-22T17:00:48.716269</t>
  </si>
  <si>
    <t>522688******6667</t>
  </si>
  <si>
    <t>2019-11-22T16:59:45.536963</t>
  </si>
  <si>
    <t>544839******3895</t>
  </si>
  <si>
    <t>2019-11-22T16:58:11.241433</t>
  </si>
  <si>
    <t>544731******9626</t>
  </si>
  <si>
    <t>2019-11-22T16:54:53.162387</t>
  </si>
  <si>
    <t>498442******3972</t>
  </si>
  <si>
    <t>2019-11-22T16:50:14.677254</t>
  </si>
  <si>
    <t>518814******6183</t>
  </si>
  <si>
    <t>2019-11-22T16:49:08.735820</t>
  </si>
  <si>
    <t>455184******1768</t>
  </si>
  <si>
    <t>2019-11-22T16:47:46.536292</t>
  </si>
  <si>
    <t>550209******6703</t>
  </si>
  <si>
    <t>2019-11-22T16:47:24.803792</t>
  </si>
  <si>
    <t>472280******5928</t>
  </si>
  <si>
    <t>2019-11-22T16:47:23.205633</t>
  </si>
  <si>
    <t>516292******7852</t>
  </si>
  <si>
    <t>2019-11-22T16:46:50.566604</t>
  </si>
  <si>
    <t>550209******8731</t>
  </si>
  <si>
    <t>2019-11-22T16:44:42.861948</t>
  </si>
  <si>
    <t>552640******7685</t>
  </si>
  <si>
    <t>2019-11-22T16:41:18.714241</t>
  </si>
  <si>
    <t>550209******3911</t>
  </si>
  <si>
    <t>2019-11-22T16:40:30.715293</t>
  </si>
  <si>
    <t>554612******1850</t>
  </si>
  <si>
    <t>2019-11-22T16:34:07.570724</t>
  </si>
  <si>
    <t>650485******2501</t>
  </si>
  <si>
    <t>2019-11-22T16:32:25.147854</t>
  </si>
  <si>
    <t>523421******3226</t>
  </si>
  <si>
    <t>2019-11-22T16:31:47.973998</t>
  </si>
  <si>
    <t>516136******1945</t>
  </si>
  <si>
    <t>2019-11-22T16:27:44.557324</t>
  </si>
  <si>
    <t>406655******470</t>
  </si>
  <si>
    <t>2019-11-22T16:26:06.941764</t>
  </si>
  <si>
    <t>530033******3842</t>
  </si>
  <si>
    <t>2019-11-22T16:26:05.272091</t>
  </si>
  <si>
    <t>410863******8485</t>
  </si>
  <si>
    <t>2019-11-22T16:22:09.687088</t>
  </si>
  <si>
    <t>406669******2202</t>
  </si>
  <si>
    <t>2019-11-22T16:18:21.224263</t>
  </si>
  <si>
    <t>417401******3051</t>
  </si>
  <si>
    <t>2019-11-22T16:17:08.029548</t>
  </si>
  <si>
    <t>525663******3863</t>
  </si>
  <si>
    <t>2019-11-22T16:14:30.123109</t>
  </si>
  <si>
    <t>412177******4129</t>
  </si>
  <si>
    <t>2019-11-22T16:12:26.387829</t>
  </si>
  <si>
    <t>558763******9348</t>
  </si>
  <si>
    <t>2019-11-22T16:10:40.422536</t>
  </si>
  <si>
    <t>498453******6143</t>
  </si>
  <si>
    <t>2019-11-22T16:07:02.967031</t>
  </si>
  <si>
    <t>478307******3271</t>
  </si>
  <si>
    <t>2019-11-22T16:06:11.070531</t>
  </si>
  <si>
    <t>403247******7337</t>
  </si>
  <si>
    <t>2019-11-22T16:03:41.594611</t>
  </si>
  <si>
    <t>516292******6778</t>
  </si>
  <si>
    <t>2019-11-22T16:03:21.879187</t>
  </si>
  <si>
    <t>543882******7978</t>
  </si>
  <si>
    <t>2019-11-22T16:01:19.014463</t>
  </si>
  <si>
    <t>544731******4317</t>
  </si>
  <si>
    <t>2019-11-22T15:57:02.943219</t>
  </si>
  <si>
    <t>516292******5327</t>
  </si>
  <si>
    <t>2019-11-22T15:56:52.078176</t>
  </si>
  <si>
    <t>526863******2004</t>
  </si>
  <si>
    <t>2019-11-22T15:54:38.544782</t>
  </si>
  <si>
    <t>550209******1711</t>
  </si>
  <si>
    <t>2019-11-22T15:53:28.867841</t>
  </si>
  <si>
    <t>549167******8311</t>
  </si>
  <si>
    <t>2019-11-22T15:52:28.060841</t>
  </si>
  <si>
    <t>550209******8650</t>
  </si>
  <si>
    <t>2019-11-22T15:51:22.408832</t>
  </si>
  <si>
    <t>498442******7320</t>
  </si>
  <si>
    <t>2019-11-22T15:51:01.369859</t>
  </si>
  <si>
    <t>543882******9468</t>
  </si>
  <si>
    <t>2019-11-22T15:47:49.308140</t>
  </si>
  <si>
    <t>2019-11-22T15:47:19.908931</t>
  </si>
  <si>
    <t>422061******2840</t>
  </si>
  <si>
    <t>2019-11-22T15:46:46.018821</t>
  </si>
  <si>
    <t>523421******5705</t>
  </si>
  <si>
    <t>2019-11-22T15:40:59.750427</t>
  </si>
  <si>
    <t>523284******5440</t>
  </si>
  <si>
    <t>2019-11-22T15:40:33.967439</t>
  </si>
  <si>
    <t>548573******190</t>
  </si>
  <si>
    <t>2019-11-22T15:39:37.852933</t>
  </si>
  <si>
    <t>415944******8642</t>
  </si>
  <si>
    <t>2019-11-22T15:39:27.464858</t>
  </si>
  <si>
    <t>550209******4687</t>
  </si>
  <si>
    <t>2019-11-22T15:37:34.045005</t>
  </si>
  <si>
    <t>552937******8316</t>
  </si>
  <si>
    <t>2019-11-22T15:28:43.400648</t>
  </si>
  <si>
    <t>459316******6706</t>
  </si>
  <si>
    <t>2019-11-22T15:27:44.544261</t>
  </si>
  <si>
    <t>535081******7308</t>
  </si>
  <si>
    <t>2019-11-22T15:26:39.503190</t>
  </si>
  <si>
    <t>514945******2557</t>
  </si>
  <si>
    <t>2019-11-22T15:26:04.753278</t>
  </si>
  <si>
    <t>544731******7301</t>
  </si>
  <si>
    <t>2019-11-22T15:23:45.941269</t>
  </si>
  <si>
    <t>455184******9829</t>
  </si>
  <si>
    <t>2019-11-22T15:18:41.555535</t>
  </si>
  <si>
    <t>2019-11-22T15:17:02.858448</t>
  </si>
  <si>
    <t>516292******7936</t>
  </si>
  <si>
    <t>2019-11-22T15:16:54.687282</t>
  </si>
  <si>
    <t>410863******4060</t>
  </si>
  <si>
    <t>2019-11-22T15:13:56.848619</t>
  </si>
  <si>
    <t>650485******5468</t>
  </si>
  <si>
    <t>2019-11-22T15:11:54.793681</t>
  </si>
  <si>
    <t>553665******3939</t>
  </si>
  <si>
    <t>2019-11-22T15:07:23.427725</t>
  </si>
  <si>
    <t>512682******4326</t>
  </si>
  <si>
    <t>2019-11-22T15:07:05.361119</t>
  </si>
  <si>
    <t>530033******3266</t>
  </si>
  <si>
    <t>2019-11-22T15:06:21.141382</t>
  </si>
  <si>
    <t>406655******2523</t>
  </si>
  <si>
    <t>2019-11-22T15:04:17.224714</t>
  </si>
  <si>
    <t>526326******5835</t>
  </si>
  <si>
    <t>2019-11-22T15:01:15.865576</t>
  </si>
  <si>
    <t>515590******1843</t>
  </si>
  <si>
    <t>2019-11-22T15:01:13.298186</t>
  </si>
  <si>
    <t>548721******4567</t>
  </si>
  <si>
    <t>2019-11-22T14:59:38.196366</t>
  </si>
  <si>
    <t>410863******8566</t>
  </si>
  <si>
    <t>2019-11-22T14:57:47.641894</t>
  </si>
  <si>
    <t>498401******1658</t>
  </si>
  <si>
    <t>2019-11-22T14:54:40.200745</t>
  </si>
  <si>
    <t>476333******5118</t>
  </si>
  <si>
    <t>2019-11-22T14:52:25.326793</t>
  </si>
  <si>
    <t>650914******4589</t>
  </si>
  <si>
    <t>2019-11-22T14:51:54.719874</t>
  </si>
  <si>
    <t>458919******3070</t>
  </si>
  <si>
    <t>2019-11-22T14:47:14.052107</t>
  </si>
  <si>
    <t>459383******1592</t>
  </si>
  <si>
    <t>2019-11-22T14:43:33.873715</t>
  </si>
  <si>
    <t>432032******4117</t>
  </si>
  <si>
    <t>2019-11-22T14:40:28.050233</t>
  </si>
  <si>
    <t>2019-11-22T14:39:51.508966</t>
  </si>
  <si>
    <t>464611******1316</t>
  </si>
  <si>
    <t>2019-11-22T14:39:46.263773</t>
  </si>
  <si>
    <t>516283******9922</t>
  </si>
  <si>
    <t>2019-11-22T14:39:23.573771</t>
  </si>
  <si>
    <t>506778******3972</t>
  </si>
  <si>
    <t>2019-11-22T14:38:26.445068</t>
  </si>
  <si>
    <t>523421******6312</t>
  </si>
  <si>
    <t>2019-11-22T14:37:44.761418</t>
  </si>
  <si>
    <t>459384******4847</t>
  </si>
  <si>
    <t>2019-11-22T14:33:08.237045</t>
  </si>
  <si>
    <t>410863******5742</t>
  </si>
  <si>
    <t>2019-11-22T14:32:08.434433</t>
  </si>
  <si>
    <t>553636******5591</t>
  </si>
  <si>
    <t>2019-11-22T14:29:55.383287</t>
  </si>
  <si>
    <t>553665******350</t>
  </si>
  <si>
    <t>2019-11-22T14:28:05.269811</t>
  </si>
  <si>
    <t>531681******2003</t>
  </si>
  <si>
    <t>2019-11-22T14:23:13.949391</t>
  </si>
  <si>
    <t>489167******7131</t>
  </si>
  <si>
    <t>2019-11-22T14:22:42.261893</t>
  </si>
  <si>
    <t>529861******2237</t>
  </si>
  <si>
    <t>2019-11-22T14:19:18.583881</t>
  </si>
  <si>
    <t>523421******6215</t>
  </si>
  <si>
    <t>2019-11-22T14:18:52.672122</t>
  </si>
  <si>
    <t>496045******1380</t>
  </si>
  <si>
    <t>2019-11-22T14:18:25.744555</t>
  </si>
  <si>
    <t>650495******2212</t>
  </si>
  <si>
    <t>2019-11-22T14:16:52.868057</t>
  </si>
  <si>
    <t>457502******200</t>
  </si>
  <si>
    <t>2019-11-22T14:13:14.245143</t>
  </si>
  <si>
    <t>542820******6958</t>
  </si>
  <si>
    <t>2019-11-22T14:12:06.695423</t>
  </si>
  <si>
    <t>541187******4859</t>
  </si>
  <si>
    <t>2019-11-22T14:10:36.038929</t>
  </si>
  <si>
    <t>544731******1569</t>
  </si>
  <si>
    <t>2019-11-22T14:09:21.994584</t>
  </si>
  <si>
    <t>539091******8075</t>
  </si>
  <si>
    <t>2019-11-22T14:05:39.287442</t>
  </si>
  <si>
    <t>525922******9656</t>
  </si>
  <si>
    <t>2019-11-22T13:59:58.913061</t>
  </si>
  <si>
    <t>432958******1018</t>
  </si>
  <si>
    <t>2019-11-22T13:57:27.034012</t>
  </si>
  <si>
    <t>535081******6318</t>
  </si>
  <si>
    <t>2019-11-22T13:56:19.445076</t>
  </si>
  <si>
    <t>455183******3020</t>
  </si>
  <si>
    <t>2019-11-22T13:54:59.073599</t>
  </si>
  <si>
    <t>523421******4866</t>
  </si>
  <si>
    <t>2019-11-22T13:49:04.932812</t>
  </si>
  <si>
    <t>549167******7102</t>
  </si>
  <si>
    <t>2019-11-22T13:40:51.087192</t>
  </si>
  <si>
    <t>550209******3030</t>
  </si>
  <si>
    <t>2019-11-22T13:38:56.691013</t>
  </si>
  <si>
    <t>650907******9316</t>
  </si>
  <si>
    <t>2019-11-22T13:36:42.924139</t>
  </si>
  <si>
    <t>498453******8888</t>
  </si>
  <si>
    <t>2019-11-22T13:35:54.267190</t>
  </si>
  <si>
    <t>516292******9526</t>
  </si>
  <si>
    <t>2019-11-22T13:31:04.548736</t>
  </si>
  <si>
    <t>550209******2762</t>
  </si>
  <si>
    <t>2019-11-22T13:23:03.450939</t>
  </si>
  <si>
    <t>550209******6408</t>
  </si>
  <si>
    <t>2019-11-22T13:14:42.655955</t>
  </si>
  <si>
    <t>550209******6776</t>
  </si>
  <si>
    <t>2019-11-22T13:05:47.234228</t>
  </si>
  <si>
    <t>415275******4112</t>
  </si>
  <si>
    <t>2019-11-22T13:00:38.518859</t>
  </si>
  <si>
    <t>606282******1376</t>
  </si>
  <si>
    <t>2019-11-22T12:59:06.445728</t>
  </si>
  <si>
    <t>550209******2061</t>
  </si>
  <si>
    <t>2019-11-22T12:51:02.098477</t>
  </si>
  <si>
    <t>459383******6548</t>
  </si>
  <si>
    <t>2019-11-22T12:46:59.107248</t>
  </si>
  <si>
    <t>553636******5642</t>
  </si>
  <si>
    <t>2019-11-22T12:40:55.692911</t>
  </si>
  <si>
    <t>523421******2770</t>
  </si>
  <si>
    <t>2019-11-22T12:36:31.438255</t>
  </si>
  <si>
    <t>544731******3850</t>
  </si>
  <si>
    <t>2019-11-22T12:32:06.568901</t>
  </si>
  <si>
    <t>545810******8537</t>
  </si>
  <si>
    <t>2019-11-22T12:24:10.149735</t>
  </si>
  <si>
    <t>485464******4755</t>
  </si>
  <si>
    <t>2019-11-22T12:23:24.861413</t>
  </si>
  <si>
    <t>552236******9119</t>
  </si>
  <si>
    <t>2019-11-22T12:20:52.199967</t>
  </si>
  <si>
    <t>485464******8862</t>
  </si>
  <si>
    <t>2019-11-22T12:19:09.535287</t>
  </si>
  <si>
    <t>535016******7503</t>
  </si>
  <si>
    <t>2019-11-22T12:18:59.920735</t>
  </si>
  <si>
    <t>550209******7782</t>
  </si>
  <si>
    <t>2019-11-22T12:09:02.702598</t>
  </si>
  <si>
    <t>535016******7411</t>
  </si>
  <si>
    <t>2019-11-22T11:59:47.226356</t>
  </si>
  <si>
    <t>421644******5277</t>
  </si>
  <si>
    <t>2019-11-22T11:59:31.602314</t>
  </si>
  <si>
    <t>550209******6717</t>
  </si>
  <si>
    <t>2019-11-22T11:55:37.909062</t>
  </si>
  <si>
    <t>528392******7129</t>
  </si>
  <si>
    <t>2019-11-22T11:54:38.156922</t>
  </si>
  <si>
    <t>514086******7016</t>
  </si>
  <si>
    <t>2019-11-22T11:50:47.937512</t>
  </si>
  <si>
    <t>535016******2006</t>
  </si>
  <si>
    <t>2019-11-22T11:45:44.728800</t>
  </si>
  <si>
    <t>606282******8548</t>
  </si>
  <si>
    <t>2019-11-22T11:38:30.264760</t>
  </si>
  <si>
    <t>506775******6770</t>
  </si>
  <si>
    <t>2019-11-22T11:36:35.210339</t>
  </si>
  <si>
    <t>498453******3142</t>
  </si>
  <si>
    <t>2019-11-22T11:34:04.641491</t>
  </si>
  <si>
    <t>535081******3023</t>
  </si>
  <si>
    <t>2019-11-22T11:33:33.417872</t>
  </si>
  <si>
    <t>453211******7454</t>
  </si>
  <si>
    <t>2019-11-22T11:27:57.613499</t>
  </si>
  <si>
    <t>453211******9887</t>
  </si>
  <si>
    <t>2019-11-22T11:24:53.953222</t>
  </si>
  <si>
    <t>650485******5779</t>
  </si>
  <si>
    <t>2019-11-22T11:20:51.917158</t>
  </si>
  <si>
    <t>515590******6597</t>
  </si>
  <si>
    <t>2019-11-22T11:19:34.576226</t>
  </si>
  <si>
    <t>432958******5035</t>
  </si>
  <si>
    <t>2019-11-22T11:05:03.173274</t>
  </si>
  <si>
    <t>550209******1333</t>
  </si>
  <si>
    <t>2019-11-22T10:36:54.553491</t>
  </si>
  <si>
    <t>541759******7922</t>
  </si>
  <si>
    <t>2019-11-22T10:14:13.143810</t>
  </si>
  <si>
    <t>476331******7133</t>
  </si>
  <si>
    <t>2019-11-22T09:49:33.195286</t>
  </si>
  <si>
    <t>550209******7264</t>
  </si>
  <si>
    <t>2019-11-22T06:29:34.760120</t>
  </si>
  <si>
    <t>540105******6030</t>
  </si>
  <si>
    <t>2019-11-22T04:31:32.078116</t>
  </si>
  <si>
    <t>470598******9887</t>
  </si>
  <si>
    <t>2019-11-22T03:13:33.722611</t>
  </si>
  <si>
    <t>518814******6425</t>
  </si>
  <si>
    <t>2019-11-22T03:11:32.599025</t>
  </si>
  <si>
    <t>432729******1205</t>
  </si>
  <si>
    <t>2019-11-22T03:10:53.086020</t>
  </si>
  <si>
    <t>539090******6988</t>
  </si>
  <si>
    <t>2019-11-22T03:07:36.142098</t>
  </si>
  <si>
    <t>498453******4994</t>
  </si>
  <si>
    <t>2019-11-22T03:05:52.464358</t>
  </si>
  <si>
    <t>530033******3319</t>
  </si>
  <si>
    <t>2019-11-22T02:55:19.731323</t>
  </si>
  <si>
    <t>530033******6050</t>
  </si>
  <si>
    <t>2019-11-22T02:35:49.560547</t>
  </si>
  <si>
    <t>541555******6900</t>
  </si>
  <si>
    <t>2019-11-22T02:34:32.822771</t>
  </si>
  <si>
    <t>523421******4414</t>
  </si>
  <si>
    <t>2019-11-22T02:17:54.174732</t>
  </si>
  <si>
    <t>530034******1727</t>
  </si>
  <si>
    <t>2019-11-22T02:08:01.290185</t>
  </si>
  <si>
    <t>530033******9840</t>
  </si>
  <si>
    <t>2019-11-22T02:02:39.415281</t>
  </si>
  <si>
    <t>536518******2118</t>
  </si>
  <si>
    <t>2019-11-22T01:55:51.062565</t>
  </si>
  <si>
    <t>558763******4345</t>
  </si>
  <si>
    <t>2019-11-22T01:38:52.830022</t>
  </si>
  <si>
    <t>470598******2152</t>
  </si>
  <si>
    <t>2019-11-22T01:36:06.150778</t>
  </si>
  <si>
    <t>523421******2660</t>
  </si>
  <si>
    <t>2019-11-22T01:32:19.407724</t>
  </si>
  <si>
    <t>530780******5145</t>
  </si>
  <si>
    <t>2019-11-22T01:31:43.193686</t>
  </si>
  <si>
    <t>523421******9245</t>
  </si>
  <si>
    <t>2019-11-22T01:31:33.197637</t>
  </si>
  <si>
    <t>516306******1388</t>
  </si>
  <si>
    <t>2019-11-22T01:28:19.616667</t>
  </si>
  <si>
    <t>453211******3098</t>
  </si>
  <si>
    <t>2019-11-22T01:19:14.604680</t>
  </si>
  <si>
    <t>415274******7114</t>
  </si>
  <si>
    <t>2019-11-22T01:14:30.042805</t>
  </si>
  <si>
    <t>558763******1630</t>
  </si>
  <si>
    <t>2019-11-22T01:00:39.797876</t>
  </si>
  <si>
    <t>230650******1271</t>
  </si>
  <si>
    <t>2019-11-22T00:52:08.501289</t>
  </si>
  <si>
    <t>535016******5419</t>
  </si>
  <si>
    <t>2019-11-22T00:49:34.601473</t>
  </si>
  <si>
    <t>550209******8067</t>
  </si>
  <si>
    <t>2019-11-22T00:49:02.259189</t>
  </si>
  <si>
    <t>536380******3136</t>
  </si>
  <si>
    <t>2019-11-22T00:47:11.294516</t>
  </si>
  <si>
    <t>544731******8164</t>
  </si>
  <si>
    <t>2019-11-22T00:37:30.063504</t>
  </si>
  <si>
    <t>514087******2021</t>
  </si>
  <si>
    <t>2019-11-22T00:27:46.582709</t>
  </si>
  <si>
    <t>530780******4386</t>
  </si>
  <si>
    <t>2019-11-22T00:18:27.553814</t>
  </si>
  <si>
    <t>650507******4159</t>
  </si>
  <si>
    <t>2019-11-22T00:13:05.956911</t>
  </si>
  <si>
    <t>459080******2870</t>
  </si>
  <si>
    <t>2019-11-22T00:12:45.946894</t>
  </si>
  <si>
    <t>455181******8021</t>
  </si>
  <si>
    <t>2019-11-22T00:12:21.333674</t>
  </si>
  <si>
    <t>2019-11-22T00:07:34.205245</t>
  </si>
  <si>
    <t>406655******4424</t>
  </si>
  <si>
    <t>2019-11-22T00:07:11.436728</t>
  </si>
  <si>
    <t>2019-11-22T00:04:46.417571</t>
  </si>
  <si>
    <t>535016******5397</t>
  </si>
  <si>
    <t>2019-11-22T00:01:17.164487</t>
  </si>
  <si>
    <t>2019-11-21T23:58:19.343141</t>
  </si>
  <si>
    <t>444456******5703</t>
  </si>
  <si>
    <t>2019-11-21T23:53:14.861197</t>
  </si>
  <si>
    <t>544540******4476</t>
  </si>
  <si>
    <t>2019-11-21T23:47:51.298209</t>
  </si>
  <si>
    <t>455187******2744</t>
  </si>
  <si>
    <t>2019-11-21T23:47:41.300431</t>
  </si>
  <si>
    <t>2019-11-21T23:46:59.004458</t>
  </si>
  <si>
    <t>650487******6216</t>
  </si>
  <si>
    <t>2019-11-21T23:39:56.992208</t>
  </si>
  <si>
    <t>530994******9962</t>
  </si>
  <si>
    <t>2019-11-21T23:36:53.179673</t>
  </si>
  <si>
    <t>515601******8970</t>
  </si>
  <si>
    <t>2019-11-21T23:35:48.895812</t>
  </si>
  <si>
    <t>531681******5193</t>
  </si>
  <si>
    <t>2019-11-21T23:28:24.623768</t>
  </si>
  <si>
    <t>498401******2407</t>
  </si>
  <si>
    <t>2019-11-21T23:26:55.956597</t>
  </si>
  <si>
    <t>482425******4144</t>
  </si>
  <si>
    <t>2019-11-21T23:26:44.297580</t>
  </si>
  <si>
    <t>536537******6125</t>
  </si>
  <si>
    <t>2019-11-21T23:23:29.252873</t>
  </si>
  <si>
    <t>530780******1934</t>
  </si>
  <si>
    <t>2019-11-21T23:18:13.542494</t>
  </si>
  <si>
    <t>516292******9698</t>
  </si>
  <si>
    <t>2019-11-21T23:17:59.303368</t>
  </si>
  <si>
    <t>527660******8696</t>
  </si>
  <si>
    <t>2019-11-21T23:10:35.607471</t>
  </si>
  <si>
    <t>558763******7319</t>
  </si>
  <si>
    <t>2019-11-21T23:08:42.117702</t>
  </si>
  <si>
    <t>516292******3910</t>
  </si>
  <si>
    <t>2019-11-21T23:01:00.015639</t>
  </si>
  <si>
    <t>2019-11-21T22:55:24.879643</t>
  </si>
  <si>
    <t>482425******2165</t>
  </si>
  <si>
    <t>2019-11-21T22:52:44.034093</t>
  </si>
  <si>
    <t>485464******1690</t>
  </si>
  <si>
    <t>2019-11-21T22:52:16.082986</t>
  </si>
  <si>
    <t>544315******9978</t>
  </si>
  <si>
    <t>2019-11-21T22:45:42.099645</t>
  </si>
  <si>
    <t>2019-11-21T22:45:26.226471</t>
  </si>
  <si>
    <t>516292******2760</t>
  </si>
  <si>
    <t>2019-11-21T22:43:03.113690</t>
  </si>
  <si>
    <t>516292******9448</t>
  </si>
  <si>
    <t>2019-11-21T22:43:01.773291</t>
  </si>
  <si>
    <t>534540******1021</t>
  </si>
  <si>
    <t>2019-11-21T22:28:17.807557</t>
  </si>
  <si>
    <t>511781******9387</t>
  </si>
  <si>
    <t>2019-11-21T22:27:51.731702</t>
  </si>
  <si>
    <t>542820******1493</t>
  </si>
  <si>
    <t>2019-11-21T22:27:48.093520</t>
  </si>
  <si>
    <t>650901******9420</t>
  </si>
  <si>
    <t>2019-11-21T22:14:19.091305</t>
  </si>
  <si>
    <t>453211******8399</t>
  </si>
  <si>
    <t>2019-11-21T22:12:22.944958</t>
  </si>
  <si>
    <t>516292******1694</t>
  </si>
  <si>
    <t>2019-11-21T22:09:49.816829</t>
  </si>
  <si>
    <t>455184******4110</t>
  </si>
  <si>
    <t>2019-11-21T22:09:33.945833</t>
  </si>
  <si>
    <t>651668******2020</t>
  </si>
  <si>
    <t>2019-11-21T21:58:36.204346</t>
  </si>
  <si>
    <t>530034******3076</t>
  </si>
  <si>
    <t>2019-11-21T21:56:48.502553</t>
  </si>
  <si>
    <t>230650******8568</t>
  </si>
  <si>
    <t>2019-11-21T21:56:45.395044</t>
  </si>
  <si>
    <t>650486******4290</t>
  </si>
  <si>
    <t>2019-11-21T21:47:28.826656</t>
  </si>
  <si>
    <t>606282******6184</t>
  </si>
  <si>
    <t>2019-11-21T21:44:09.949447</t>
  </si>
  <si>
    <t>515590******9937</t>
  </si>
  <si>
    <t>2019-11-21T21:37:44.962767</t>
  </si>
  <si>
    <t>2019-11-21T21:37:35.783765</t>
  </si>
  <si>
    <t>522840******5170</t>
  </si>
  <si>
    <t>2019-11-21T21:30:32.118284</t>
  </si>
  <si>
    <t>546479******8816</t>
  </si>
  <si>
    <t>2019-11-21T21:21:15.790097</t>
  </si>
  <si>
    <t>511623******4940</t>
  </si>
  <si>
    <t>2019-11-21T21:15:51.756597</t>
  </si>
  <si>
    <t>531681******6694</t>
  </si>
  <si>
    <t>2019-11-21T21:11:27.275857</t>
  </si>
  <si>
    <t>550209******7596</t>
  </si>
  <si>
    <t>2019-11-21T21:09:26.859026</t>
  </si>
  <si>
    <t>525631******7879</t>
  </si>
  <si>
    <t>2019-11-21T21:09:26.071624</t>
  </si>
  <si>
    <t>222763******3031</t>
  </si>
  <si>
    <t>2019-11-21T21:04:06.011576</t>
  </si>
  <si>
    <t>523421******8591</t>
  </si>
  <si>
    <t>2019-11-21T21:03:46.607668</t>
  </si>
  <si>
    <t>516292******8023</t>
  </si>
  <si>
    <t>2019-11-21T21:00:04.087084</t>
  </si>
  <si>
    <t>549738******7997</t>
  </si>
  <si>
    <t>2019-11-21T20:58:21.952635</t>
  </si>
  <si>
    <t>498406******7104</t>
  </si>
  <si>
    <t>2019-11-21T20:57:57.646829</t>
  </si>
  <si>
    <t>498407******6521</t>
  </si>
  <si>
    <t>2019-11-21T20:55:42.981405</t>
  </si>
  <si>
    <t>544731******6187</t>
  </si>
  <si>
    <t>2019-11-21T20:54:56.831646</t>
  </si>
  <si>
    <t>2019-11-21T20:54:03.801266</t>
  </si>
  <si>
    <t>410863******2175</t>
  </si>
  <si>
    <t>2019-11-21T20:53:06.625484</t>
  </si>
  <si>
    <t>528052******1171</t>
  </si>
  <si>
    <t>2019-11-21T20:49:06.736246</t>
  </si>
  <si>
    <t>527497******6947</t>
  </si>
  <si>
    <t>2019-11-21T20:45:40.777814</t>
  </si>
  <si>
    <t>490172******3128</t>
  </si>
  <si>
    <t>2019-11-21T20:44:54.082964</t>
  </si>
  <si>
    <t>410715******8110</t>
  </si>
  <si>
    <t>2019-11-21T20:43:28.052814</t>
  </si>
  <si>
    <t>542976******1627</t>
  </si>
  <si>
    <t>2019-11-21T20:39:47.086013</t>
  </si>
  <si>
    <t>514087******8031</t>
  </si>
  <si>
    <t>2019-11-21T20:37:52.210257</t>
  </si>
  <si>
    <t>548984******5486</t>
  </si>
  <si>
    <t>2019-11-21T20:33:12.135485</t>
  </si>
  <si>
    <t>525496******950</t>
  </si>
  <si>
    <t>2019-11-21T20:29:27.348129</t>
  </si>
  <si>
    <t>526863******3767</t>
  </si>
  <si>
    <t>2019-11-21T20:27:52.966305</t>
  </si>
  <si>
    <t>549167******6682</t>
  </si>
  <si>
    <t>2019-11-21T20:25:31.316288</t>
  </si>
  <si>
    <t>523421******5613</t>
  </si>
  <si>
    <t>2019-11-21T20:25:03.797212</t>
  </si>
  <si>
    <t>516292******4112</t>
  </si>
  <si>
    <t>2019-11-21T20:24:27.205509</t>
  </si>
  <si>
    <t>459313******8091</t>
  </si>
  <si>
    <t>2019-11-21T20:22:41.037039</t>
  </si>
  <si>
    <t>548724******5944</t>
  </si>
  <si>
    <t>2019-11-21T20:19:31.420599</t>
  </si>
  <si>
    <t>516292******9411</t>
  </si>
  <si>
    <t>2019-11-21T20:18:46.661299</t>
  </si>
  <si>
    <t>498442******2336</t>
  </si>
  <si>
    <t>2019-11-21T20:18:11.209959</t>
  </si>
  <si>
    <t>522840******4760</t>
  </si>
  <si>
    <t>2019-11-21T20:15:18.675355</t>
  </si>
  <si>
    <t>650516******4742</t>
  </si>
  <si>
    <t>2019-11-21T20:14:36.581210</t>
  </si>
  <si>
    <t>458919******1742</t>
  </si>
  <si>
    <t>2019-11-21T20:07:05.620498</t>
  </si>
  <si>
    <t>553636******7589</t>
  </si>
  <si>
    <t>2019-11-21T20:05:01.986460</t>
  </si>
  <si>
    <t>523421******7585</t>
  </si>
  <si>
    <t>2019-11-21T20:02:05.611221</t>
  </si>
  <si>
    <t>550209******9504</t>
  </si>
  <si>
    <t>2019-11-21T20:01:40.951949</t>
  </si>
  <si>
    <t>544731******3002</t>
  </si>
  <si>
    <t>2019-11-21T20:00:29.859069</t>
  </si>
  <si>
    <t>544731******4437</t>
  </si>
  <si>
    <t>2019-11-21T20:00:01.252663</t>
  </si>
  <si>
    <t>523421******4698</t>
  </si>
  <si>
    <t>2019-11-21T19:57:27.805914</t>
  </si>
  <si>
    <t>458919******6508</t>
  </si>
  <si>
    <t>2019-11-21T19:53:03.745640</t>
  </si>
  <si>
    <t>478307******2033</t>
  </si>
  <si>
    <t>2019-11-21T19:45:27.074194</t>
  </si>
  <si>
    <t>548984******6766</t>
  </si>
  <si>
    <t>2019-11-21T19:43:09.299592</t>
  </si>
  <si>
    <t>528392******6499</t>
  </si>
  <si>
    <t>2019-11-21T19:41:37.692454</t>
  </si>
  <si>
    <t>515590******2057</t>
  </si>
  <si>
    <t>2019-11-21T19:41:36.793503</t>
  </si>
  <si>
    <t>544731******5895</t>
  </si>
  <si>
    <t>2019-11-21T19:18:01.223642</t>
  </si>
  <si>
    <t>498408******1090</t>
  </si>
  <si>
    <t>2019-11-21T19:13:15.083886</t>
  </si>
  <si>
    <t>547408******6899</t>
  </si>
  <si>
    <t>2019-11-21T19:11:14.632744</t>
  </si>
  <si>
    <t>550209******7703</t>
  </si>
  <si>
    <t>2019-11-21T19:02:06.386270</t>
  </si>
  <si>
    <t>230650******1514</t>
  </si>
  <si>
    <t>2019-11-21T19:01:29.089536</t>
  </si>
  <si>
    <t>550209******9439</t>
  </si>
  <si>
    <t>2019-11-21T19:00:15.443317</t>
  </si>
  <si>
    <t>550209******1088</t>
  </si>
  <si>
    <t>2019-11-21T19:00:07.695785</t>
  </si>
  <si>
    <t>550209******3363</t>
  </si>
  <si>
    <t>2019-11-21T18:59:29.491406</t>
  </si>
  <si>
    <t>544731******4829</t>
  </si>
  <si>
    <t>2019-11-21T18:57:41.777892</t>
  </si>
  <si>
    <t>606282******1135</t>
  </si>
  <si>
    <t>2019-11-21T18:52:17.415657</t>
  </si>
  <si>
    <t>550209******1483</t>
  </si>
  <si>
    <t>2019-11-21T18:50:42.814839</t>
  </si>
  <si>
    <t>453211******9291</t>
  </si>
  <si>
    <t>2019-11-21T18:50:15.371848</t>
  </si>
  <si>
    <t>544731******7439</t>
  </si>
  <si>
    <t>2019-11-21T18:46:39.571672</t>
  </si>
  <si>
    <t>400532******3966</t>
  </si>
  <si>
    <t>2019-11-21T18:29:17.180919</t>
  </si>
  <si>
    <t>553665******7590</t>
  </si>
  <si>
    <t>2019-11-21T18:28:03.574360</t>
  </si>
  <si>
    <t>550209******7620</t>
  </si>
  <si>
    <t>2019-11-21T18:27:50.898046</t>
  </si>
  <si>
    <t>506741******1327</t>
  </si>
  <si>
    <t>2019-11-21T18:12:46.301811</t>
  </si>
  <si>
    <t>527407******4375</t>
  </si>
  <si>
    <t>2019-11-21T18:06:08.245460</t>
  </si>
  <si>
    <t>514945******3716</t>
  </si>
  <si>
    <t>2019-11-21T18:05:43.059242</t>
  </si>
  <si>
    <t>515601******5818</t>
  </si>
  <si>
    <t>2019-11-21T18:01:30.317905</t>
  </si>
  <si>
    <t>406655******8923</t>
  </si>
  <si>
    <t>2019-11-21T18:01:26.502373</t>
  </si>
  <si>
    <t>432958******1016</t>
  </si>
  <si>
    <t>2019-11-21T18:00:20.367145</t>
  </si>
  <si>
    <t>530599******6818</t>
  </si>
  <si>
    <t>2019-11-21T17:58:29.393946</t>
  </si>
  <si>
    <t>518482******7255</t>
  </si>
  <si>
    <t>2019-11-21T17:54:47.072523</t>
  </si>
  <si>
    <t>459383******30</t>
  </si>
  <si>
    <t>2019-11-21T17:54:28.170574</t>
  </si>
  <si>
    <t>2019-11-21T17:52:16.476464</t>
  </si>
  <si>
    <t>651653******2797</t>
  </si>
  <si>
    <t>2019-11-21T17:49:45.526805</t>
  </si>
  <si>
    <t>651652******6900</t>
  </si>
  <si>
    <t>2019-11-21T17:45:24.211399</t>
  </si>
  <si>
    <t>230744******5926</t>
  </si>
  <si>
    <t>2019-11-21T17:43:04.951902</t>
  </si>
  <si>
    <t>459313******1570</t>
  </si>
  <si>
    <t>2019-11-21T17:34:44.920688</t>
  </si>
  <si>
    <t>550209******7696</t>
  </si>
  <si>
    <t>2019-11-21T17:27:53.934879</t>
  </si>
  <si>
    <t>606282******9701</t>
  </si>
  <si>
    <t>2019-11-21T17:23:32.384281</t>
  </si>
  <si>
    <t>655000******3698</t>
  </si>
  <si>
    <t>2019-11-21T17:21:36.123145</t>
  </si>
  <si>
    <t>545430******6026</t>
  </si>
  <si>
    <t>2019-11-21T17:13:31.824386</t>
  </si>
  <si>
    <t>542820******2631</t>
  </si>
  <si>
    <t>2019-11-21T17:11:23.165864</t>
  </si>
  <si>
    <t>410425******2317</t>
  </si>
  <si>
    <t>2019-11-21T17:02:50.549220</t>
  </si>
  <si>
    <t>511781******3356</t>
  </si>
  <si>
    <t>2019-11-21T16:48:47.294958</t>
  </si>
  <si>
    <t>550209******5888</t>
  </si>
  <si>
    <t>2019-11-21T16:47:15.351858</t>
  </si>
  <si>
    <t>498408******1185</t>
  </si>
  <si>
    <t>2019-11-21T16:42:18.626052</t>
  </si>
  <si>
    <t>544315******9186</t>
  </si>
  <si>
    <t>2019-11-21T16:39:07.311384</t>
  </si>
  <si>
    <t>410863******6221</t>
  </si>
  <si>
    <t>2019-11-21T16:34:47.241958</t>
  </si>
  <si>
    <t>606282******7887</t>
  </si>
  <si>
    <t>2019-11-21T16:30:53.158401</t>
  </si>
  <si>
    <t>525320******5104</t>
  </si>
  <si>
    <t>2019-11-21T16:30:22.583310</t>
  </si>
  <si>
    <t>2019-11-21T16:28:38.294631</t>
  </si>
  <si>
    <t>482425******8134</t>
  </si>
  <si>
    <t>2019-11-21T16:20:49.215266</t>
  </si>
  <si>
    <t>516292******9615</t>
  </si>
  <si>
    <t>2019-11-21T16:19:26.927929</t>
  </si>
  <si>
    <t>477176******2449</t>
  </si>
  <si>
    <t>2019-11-21T16:16:58.162885</t>
  </si>
  <si>
    <t>550209******7834</t>
  </si>
  <si>
    <t>2019-11-21T16:16:00.154242</t>
  </si>
  <si>
    <t>545368******7970</t>
  </si>
  <si>
    <t>2019-11-21T16:11:06.982246</t>
  </si>
  <si>
    <t>516292******5168</t>
  </si>
  <si>
    <t>2019-11-21T16:05:07.909597</t>
  </si>
  <si>
    <t>552530******3548</t>
  </si>
  <si>
    <t>2019-11-21T16:00:42.788308</t>
  </si>
  <si>
    <t>480632******5919</t>
  </si>
  <si>
    <t>2019-11-21T15:50:55.992029</t>
  </si>
  <si>
    <t>544731******8741</t>
  </si>
  <si>
    <t>2019-11-21T15:42:08.588252</t>
  </si>
  <si>
    <t>523421******9746</t>
  </si>
  <si>
    <t>2019-11-21T15:32:42.924069</t>
  </si>
  <si>
    <t>535016******6858</t>
  </si>
  <si>
    <t>2019-11-21T15:30:39.964723</t>
  </si>
  <si>
    <t>520405******7632</t>
  </si>
  <si>
    <t>2019-11-21T15:29:51.475837</t>
  </si>
  <si>
    <t>606282******7667</t>
  </si>
  <si>
    <t>2019-11-21T15:18:16.872648</t>
  </si>
  <si>
    <t>544731******1379</t>
  </si>
  <si>
    <t>2019-11-21T15:12:29.169054</t>
  </si>
  <si>
    <t>550209******9302</t>
  </si>
  <si>
    <t>2019-11-21T15:09:10.014362</t>
  </si>
  <si>
    <t>544731******1681</t>
  </si>
  <si>
    <t>2019-11-21T15:01:31.002065</t>
  </si>
  <si>
    <t>553665******9125</t>
  </si>
  <si>
    <t>2019-11-21T15:00:52.747614</t>
  </si>
  <si>
    <t>506727******2302</t>
  </si>
  <si>
    <t>2019-11-21T14:59:15.601892</t>
  </si>
  <si>
    <t>482425******3103</t>
  </si>
  <si>
    <t>2019-11-21T14:46:29.475888</t>
  </si>
  <si>
    <t>545430******7020</t>
  </si>
  <si>
    <t>2019-11-21T14:38:35.751675</t>
  </si>
  <si>
    <t>520132******3267</t>
  </si>
  <si>
    <t>2019-11-21T14:38:00.047996</t>
  </si>
  <si>
    <t>2019-11-21T14:37:38.327614</t>
  </si>
  <si>
    <t>485464******2470</t>
  </si>
  <si>
    <t>2019-11-21T14:35:12.422655</t>
  </si>
  <si>
    <t>552305******3589</t>
  </si>
  <si>
    <t>2019-11-21T14:33:40.684004</t>
  </si>
  <si>
    <t>540593******2072</t>
  </si>
  <si>
    <t>2019-11-21T14:31:01.471600</t>
  </si>
  <si>
    <t>406655******6485</t>
  </si>
  <si>
    <t>2019-11-21T14:12:53.055221</t>
  </si>
  <si>
    <t>523421******1630</t>
  </si>
  <si>
    <t>2019-11-21T14:08:04.391089</t>
  </si>
  <si>
    <t>514945******5191</t>
  </si>
  <si>
    <t>2019-11-21T14:04:21.534414</t>
  </si>
  <si>
    <t>550209******5431</t>
  </si>
  <si>
    <t>2019-11-21T13:57:19.990212</t>
  </si>
  <si>
    <t>542820******1074</t>
  </si>
  <si>
    <t>2019-11-21T13:52:07.965139</t>
  </si>
  <si>
    <t>402934******4723</t>
  </si>
  <si>
    <t>2019-11-21T13:34:01.075853</t>
  </si>
  <si>
    <t>455183******8304</t>
  </si>
  <si>
    <t>2019-11-21T13:33:50.434501</t>
  </si>
  <si>
    <t>427167******2032</t>
  </si>
  <si>
    <t>2019-11-21T13:25:10.091074</t>
  </si>
  <si>
    <t>432958******5015</t>
  </si>
  <si>
    <t>2019-11-21T12:48:25.372192</t>
  </si>
  <si>
    <t>550209******7528</t>
  </si>
  <si>
    <t>2019-11-21T12:42:36.574147</t>
  </si>
  <si>
    <t>2019-11-21T12:17:27.563977</t>
  </si>
  <si>
    <t>525496******8780</t>
  </si>
  <si>
    <t>2019-11-21T11:48:28.702768</t>
  </si>
  <si>
    <t>515590******7437</t>
  </si>
  <si>
    <t>2019-11-21T11:16:16.387181</t>
  </si>
  <si>
    <t>404024******3972</t>
  </si>
  <si>
    <t>2019-11-21T11:06:47.088398</t>
  </si>
  <si>
    <t>552693******7240</t>
  </si>
  <si>
    <t>2019-11-21T03:21:45.564167</t>
  </si>
  <si>
    <t>550209******8666</t>
  </si>
  <si>
    <t>2019-11-21T03:05:14.306610</t>
  </si>
  <si>
    <t>550209******2310</t>
  </si>
  <si>
    <t>2019-11-21T03:03:45.964149</t>
  </si>
  <si>
    <t>516230******5790</t>
  </si>
  <si>
    <t>2019-11-21T02:06:36.539468</t>
  </si>
  <si>
    <t>2019-11-21T01:46:12.470772</t>
  </si>
  <si>
    <t>516292******2413</t>
  </si>
  <si>
    <t>2019-11-21T01:16:21.228107</t>
  </si>
  <si>
    <t>552289******8929</t>
  </si>
  <si>
    <t>2019-11-21T01:06:02.862952</t>
  </si>
  <si>
    <t>2019-11-21T00:46:06.637110</t>
  </si>
  <si>
    <t>422061******7401</t>
  </si>
  <si>
    <t>2019-11-21T00:31:47.514640</t>
  </si>
  <si>
    <t>410863******5487</t>
  </si>
  <si>
    <t>2019-11-20T23:16:59.154989</t>
  </si>
  <si>
    <t>515590******8794</t>
  </si>
  <si>
    <t>2019-11-20T23:08:20.521717</t>
  </si>
  <si>
    <t>2019-11-20T23:02:41.808708</t>
  </si>
  <si>
    <t>406655******6489</t>
  </si>
  <si>
    <t>2019-11-20T22:45:43.424580</t>
  </si>
  <si>
    <t>546479******9623</t>
  </si>
  <si>
    <t>2019-11-20T22:24:19.428209</t>
  </si>
  <si>
    <t>230650******1832</t>
  </si>
  <si>
    <t>2019-11-20T22:23:37.525389</t>
  </si>
  <si>
    <t>550209******3058</t>
  </si>
  <si>
    <t>2019-11-20T21:49:20.159910</t>
  </si>
  <si>
    <t>550209******4450</t>
  </si>
  <si>
    <t>2019-11-20T21:46:55.363782</t>
  </si>
  <si>
    <t>2019-11-20T21:42:21.655846</t>
  </si>
  <si>
    <t>2019-11-20T21:40:53.564035</t>
  </si>
  <si>
    <t>421507******3996</t>
  </si>
  <si>
    <t>2019-11-20T21:23:58.978912</t>
  </si>
  <si>
    <t>464127******3387</t>
  </si>
  <si>
    <t>2019-11-20T21:04:33.983833</t>
  </si>
  <si>
    <t>516292******5628</t>
  </si>
  <si>
    <t>2019-11-20T20:51:54.633711</t>
  </si>
  <si>
    <t>536518******1270</t>
  </si>
  <si>
    <t>2019-11-20T20:30:53.639208</t>
  </si>
  <si>
    <t>422061******1109</t>
  </si>
  <si>
    <t>2019-11-20T20:27:10.879728</t>
  </si>
  <si>
    <t>439027******4670</t>
  </si>
  <si>
    <t>2019-11-20T20:26:36.531384</t>
  </si>
  <si>
    <t>542974******5534</t>
  </si>
  <si>
    <t>2019-11-20T19:24:57.654153</t>
  </si>
  <si>
    <t>455183******9876</t>
  </si>
  <si>
    <t>2019-11-20T18:56:51.932746</t>
  </si>
  <si>
    <t>222763******3026</t>
  </si>
  <si>
    <t>2019-11-20T18:28:22.717159</t>
  </si>
  <si>
    <t>515590******8235</t>
  </si>
  <si>
    <t>2019-11-20T18:10:21.387609</t>
  </si>
  <si>
    <t>2019-11-20T17:46:44.568691</t>
  </si>
  <si>
    <t>493102******6050</t>
  </si>
  <si>
    <t>2019-11-20T17:40:57.362060</t>
  </si>
  <si>
    <t>482476******4750</t>
  </si>
  <si>
    <t>2019-11-20T17:31:47.266804</t>
  </si>
  <si>
    <t>550209******1033</t>
  </si>
  <si>
    <t>2019-11-20T17:29:27.220587</t>
  </si>
  <si>
    <t>542820******8843</t>
  </si>
  <si>
    <t>2019-11-20T17:21:06.077854</t>
  </si>
  <si>
    <t>535016******7840</t>
  </si>
  <si>
    <t>2019-11-20T17:03:35.083921</t>
  </si>
  <si>
    <t>506727******5406</t>
  </si>
  <si>
    <t>2019-11-20T16:58:46.221936</t>
  </si>
  <si>
    <t>550209******2426</t>
  </si>
  <si>
    <t>2019-11-20T16:44:10.511211</t>
  </si>
  <si>
    <t>523421******9991</t>
  </si>
  <si>
    <t>2019-11-20T16:35:25.787167</t>
  </si>
  <si>
    <t>412177******2224</t>
  </si>
  <si>
    <t>2019-11-20T16:07:13.103314</t>
  </si>
  <si>
    <t>544731******4277</t>
  </si>
  <si>
    <t>2019-11-20T15:52:36.726631</t>
  </si>
  <si>
    <t>453211******8353</t>
  </si>
  <si>
    <t>2019-11-20T15:51:39.207888</t>
  </si>
  <si>
    <t>490172******2558</t>
  </si>
  <si>
    <t>2019-11-20T15:24:24.025276</t>
  </si>
  <si>
    <t>2019-11-20T15:22:44.804462</t>
  </si>
  <si>
    <t>525320******4631</t>
  </si>
  <si>
    <t>2019-11-20T15:01:03.308491</t>
  </si>
  <si>
    <t>441524******10003</t>
  </si>
  <si>
    <t>2019-11-20T14:52:09.658570</t>
  </si>
  <si>
    <t>544731******6031</t>
  </si>
  <si>
    <t>2019-11-20T14:36:14.706005</t>
  </si>
  <si>
    <t>536518******1127</t>
  </si>
  <si>
    <t>2019-11-20T14:10:38.625651</t>
  </si>
  <si>
    <t>476608******6412</t>
  </si>
  <si>
    <t>2019-11-20T13:11:17.283617</t>
  </si>
  <si>
    <t>535016******6839</t>
  </si>
  <si>
    <t>2019-11-20T13:01:34.221073</t>
  </si>
  <si>
    <t>541759******4894</t>
  </si>
  <si>
    <t>2019-11-20T05:18:48.171096</t>
  </si>
  <si>
    <t>2019-11-20T03:53:46.851311</t>
  </si>
  <si>
    <t>550209******4828</t>
  </si>
  <si>
    <t>2019-11-20T02:25:01.642992</t>
  </si>
  <si>
    <t>428268******1064</t>
  </si>
  <si>
    <t>2019-11-20T02:14:50.799772</t>
  </si>
  <si>
    <t>540593******3590</t>
  </si>
  <si>
    <t>2019-11-20T02:04:17.454187</t>
  </si>
  <si>
    <t>525631******7131</t>
  </si>
  <si>
    <t>2019-11-20T01:27:11.997819</t>
  </si>
  <si>
    <t>476331******1600</t>
  </si>
  <si>
    <t>2019-11-20T00:49:37.979976</t>
  </si>
  <si>
    <t>530034******2264</t>
  </si>
  <si>
    <t>2019-11-20T00:22:38.830971</t>
  </si>
  <si>
    <t>506726******3313</t>
  </si>
  <si>
    <t>2019-11-20T00:06:08.177180</t>
  </si>
  <si>
    <t>2019-11-20T00:03:28.006195</t>
  </si>
  <si>
    <t>421960******6943</t>
  </si>
  <si>
    <t>2019-11-20T00:01:04.555330</t>
  </si>
  <si>
    <t>498453******7323</t>
  </si>
  <si>
    <t>2019-11-20T00:00:18.269619</t>
  </si>
  <si>
    <t>530994******6388</t>
  </si>
  <si>
    <t>2019-11-19T23:56:33.706901</t>
  </si>
  <si>
    <t>541555******2603</t>
  </si>
  <si>
    <t>2019-11-19T23:32:33.929594</t>
  </si>
  <si>
    <t>2019-11-19T23:20:43.187446</t>
  </si>
  <si>
    <t>514945******3920</t>
  </si>
  <si>
    <t>2019-11-19T23:19:08.997498</t>
  </si>
  <si>
    <t>2019-11-19T23:14:16.666562</t>
  </si>
  <si>
    <t>636368******8730</t>
  </si>
  <si>
    <t>2019-11-19T22:39:28.721895</t>
  </si>
  <si>
    <t>466069******6120</t>
  </si>
  <si>
    <t>2019-11-19T22:30:34.451744</t>
  </si>
  <si>
    <t>534520******1300</t>
  </si>
  <si>
    <t>2019-11-19T22:04:12.531695</t>
  </si>
  <si>
    <t>455182******3460</t>
  </si>
  <si>
    <t>2019-11-19T21:55:59.172133</t>
  </si>
  <si>
    <t>415274******5217</t>
  </si>
  <si>
    <t>2019-11-19T21:54:11.406074</t>
  </si>
  <si>
    <t>2019-11-19T21:54:03.037488</t>
  </si>
  <si>
    <t>422200******5815</t>
  </si>
  <si>
    <t>2019-11-19T21:48:05.346295</t>
  </si>
  <si>
    <t>410863******3490</t>
  </si>
  <si>
    <t>2019-11-19T21:46:13.468939</t>
  </si>
  <si>
    <t>534004******6707</t>
  </si>
  <si>
    <t>2019-11-19T21:37:42.487543</t>
  </si>
  <si>
    <t>523421******2493</t>
  </si>
  <si>
    <t>2019-11-19T21:32:08.912033</t>
  </si>
  <si>
    <t>544839******7397</t>
  </si>
  <si>
    <t>2019-11-19T21:30:22.727233</t>
  </si>
  <si>
    <t>536537******7144</t>
  </si>
  <si>
    <t>2019-11-19T21:03:38.995131</t>
  </si>
  <si>
    <t>516292******4670</t>
  </si>
  <si>
    <t>2019-11-19T20:56:05.210367</t>
  </si>
  <si>
    <t>550209******3241</t>
  </si>
  <si>
    <t>2019-11-19T20:54:43.118187</t>
  </si>
  <si>
    <t>444054******1110</t>
  </si>
  <si>
    <t>2019-11-19T20:37:37.444441</t>
  </si>
  <si>
    <t>459383******1151</t>
  </si>
  <si>
    <t>2019-11-19T20:37:32.033833</t>
  </si>
  <si>
    <t>606282******7872</t>
  </si>
  <si>
    <t>2019-11-19T20:32:31.932705</t>
  </si>
  <si>
    <t>511781******5170</t>
  </si>
  <si>
    <t>2019-11-19T20:17:54.125401</t>
  </si>
  <si>
    <t>2019-11-19T19:55:37.796291</t>
  </si>
  <si>
    <t>522499******7725</t>
  </si>
  <si>
    <t>2019-11-19T19:48:04.040674</t>
  </si>
  <si>
    <t>511588******4330</t>
  </si>
  <si>
    <t>2019-11-19T19:46:37.605471</t>
  </si>
  <si>
    <t>550209******8753</t>
  </si>
  <si>
    <t>2019-11-19T19:40:02.176869</t>
  </si>
  <si>
    <t>544731******1456</t>
  </si>
  <si>
    <t>2019-11-19T19:30:17.642128</t>
  </si>
  <si>
    <t>550209******7225</t>
  </si>
  <si>
    <t>2019-11-19T19:30:07.017655</t>
  </si>
  <si>
    <t>544731******3504</t>
  </si>
  <si>
    <t>2019-11-19T19:13:33.183141</t>
  </si>
  <si>
    <t>523421******3665</t>
  </si>
  <si>
    <t>2019-11-19T19:11:31.225458</t>
  </si>
  <si>
    <t>650487******6030</t>
  </si>
  <si>
    <t>2019-11-19T19:09:13.949610</t>
  </si>
  <si>
    <t>520132******6355</t>
  </si>
  <si>
    <t>2019-11-19T18:48:24.296526</t>
  </si>
  <si>
    <t>516292******4582</t>
  </si>
  <si>
    <t>2019-11-19T18:42:54.696435</t>
  </si>
  <si>
    <t>485464******4109</t>
  </si>
  <si>
    <t>2019-11-19T18:37:23.074268</t>
  </si>
  <si>
    <t>455181******2111</t>
  </si>
  <si>
    <t>2019-11-19T18:30:41.755245</t>
  </si>
  <si>
    <t>516292******9174</t>
  </si>
  <si>
    <t>2019-11-19T18:29:43.805859</t>
  </si>
  <si>
    <t>550209******6493</t>
  </si>
  <si>
    <t>2019-11-19T18:18:37.407258</t>
  </si>
  <si>
    <t>540593******3291</t>
  </si>
  <si>
    <t>2019-11-19T18:18:04.693124</t>
  </si>
  <si>
    <t>455185******9752</t>
  </si>
  <si>
    <t>2019-11-19T18:11:44.556945</t>
  </si>
  <si>
    <t>650516******8171</t>
  </si>
  <si>
    <t>2019-11-19T18:01:58.805217</t>
  </si>
  <si>
    <t>514945******8797</t>
  </si>
  <si>
    <t>2019-11-19T17:59:09.948087</t>
  </si>
  <si>
    <t>476331******1918</t>
  </si>
  <si>
    <t>2019-11-19T17:55:11.384922</t>
  </si>
  <si>
    <t>544731******9163</t>
  </si>
  <si>
    <t>2019-11-19T17:54:47.930665</t>
  </si>
  <si>
    <t>522688******3594</t>
  </si>
  <si>
    <t>2019-11-19T17:47:57.381754</t>
  </si>
  <si>
    <t>515743******4134</t>
  </si>
  <si>
    <t>2019-11-19T16:30:40.377560</t>
  </si>
  <si>
    <t>418053******5082</t>
  </si>
  <si>
    <t>2019-11-19T16:28:26.161927</t>
  </si>
  <si>
    <t>516292******8336</t>
  </si>
  <si>
    <t>2019-11-19T16:27:37.856399</t>
  </si>
  <si>
    <t>2019-11-19T16:23:45.582601</t>
  </si>
  <si>
    <t>478308******9118</t>
  </si>
  <si>
    <t>2019-11-19T16:14:51.245772</t>
  </si>
  <si>
    <t>530033******7713</t>
  </si>
  <si>
    <t>2019-11-19T15:53:51.257623</t>
  </si>
  <si>
    <t>606282******8059</t>
  </si>
  <si>
    <t>2019-11-19T15:43:10.164444</t>
  </si>
  <si>
    <t>423153******7583</t>
  </si>
  <si>
    <t>2019-11-19T15:41:47.368499</t>
  </si>
  <si>
    <t>552289******1329</t>
  </si>
  <si>
    <t>2019-11-19T15:32:59.058096</t>
  </si>
  <si>
    <t>435087******3005</t>
  </si>
  <si>
    <t>2019-11-19T15:30:12.520400</t>
  </si>
  <si>
    <t>650516******9630</t>
  </si>
  <si>
    <t>2019-11-19T15:23:04.571897</t>
  </si>
  <si>
    <t>543882******2498</t>
  </si>
  <si>
    <t>2019-11-19T15:04:40.334265</t>
  </si>
  <si>
    <t>606282******1840</t>
  </si>
  <si>
    <t>2019-11-19T14:56:12.529399</t>
  </si>
  <si>
    <t>514086******7026</t>
  </si>
  <si>
    <t>2019-11-19T14:44:31.560441</t>
  </si>
  <si>
    <t>444456******6307</t>
  </si>
  <si>
    <t>2019-11-19T14:38:18.135030</t>
  </si>
  <si>
    <t>521180******7828</t>
  </si>
  <si>
    <t>2019-11-19T14:32:52.042553</t>
  </si>
  <si>
    <t>536143******3189</t>
  </si>
  <si>
    <t>2019-11-19T14:23:14.241218</t>
  </si>
  <si>
    <t>498406******5874</t>
  </si>
  <si>
    <t>2019-11-19T14:10:52.963689</t>
  </si>
  <si>
    <t>476608******4514</t>
  </si>
  <si>
    <t>2019-11-19T14:09:55.540649</t>
  </si>
  <si>
    <t>520405******3880</t>
  </si>
  <si>
    <t>2019-11-19T13:58:56.870294</t>
  </si>
  <si>
    <t>422053******1087</t>
  </si>
  <si>
    <t>2019-11-19T13:58:35.583504</t>
  </si>
  <si>
    <t>535081******9309</t>
  </si>
  <si>
    <t>2019-11-19T13:28:01.874842</t>
  </si>
  <si>
    <t>498401******6539</t>
  </si>
  <si>
    <t>2019-11-19T13:15:52.238522</t>
  </si>
  <si>
    <t>523284******1226</t>
  </si>
  <si>
    <t>2019-11-19T13:09:58.472108</t>
  </si>
  <si>
    <t>498453******9623</t>
  </si>
  <si>
    <t>2019-11-19T12:57:22.548619</t>
  </si>
  <si>
    <t>550209******8820</t>
  </si>
  <si>
    <t>2019-11-19T12:39:08.026519</t>
  </si>
  <si>
    <t>523421******4633</t>
  </si>
  <si>
    <t>2019-11-19T12:27:24.541232</t>
  </si>
  <si>
    <t>553665******3788</t>
  </si>
  <si>
    <t>2019-11-19T12:07:59.057249</t>
  </si>
  <si>
    <t>458919******5978</t>
  </si>
  <si>
    <t>2019-11-19T11:38:09.283893</t>
  </si>
  <si>
    <t>650907******9884</t>
  </si>
  <si>
    <t>2019-11-19T10:53:30.381577</t>
  </si>
  <si>
    <t>550209******5021</t>
  </si>
  <si>
    <t>2019-11-19T10:38:44.611378</t>
  </si>
  <si>
    <t>523421******9970</t>
  </si>
  <si>
    <t>2019-11-19T08:26:51.443485</t>
  </si>
  <si>
    <t>458919******8503</t>
  </si>
  <si>
    <t>2019-11-19T03:47:08.304146</t>
  </si>
  <si>
    <t>534520******3118</t>
  </si>
  <si>
    <t>2019-11-19T03:09:23.620971</t>
  </si>
  <si>
    <t>530033******4474</t>
  </si>
  <si>
    <t>2019-11-19T02:24:30.233912</t>
  </si>
  <si>
    <t>410715******9110</t>
  </si>
  <si>
    <t>2019-11-19T01:59:05.826782</t>
  </si>
  <si>
    <t>498401******3147</t>
  </si>
  <si>
    <t>2019-11-19T01:58:06.594735</t>
  </si>
  <si>
    <t>435087******3574</t>
  </si>
  <si>
    <t>2019-11-19T01:48:41.626457</t>
  </si>
  <si>
    <t>544731******4582</t>
  </si>
  <si>
    <t>2019-11-19T01:37:42.858862</t>
  </si>
  <si>
    <t>2019-11-19T01:36:59.668488</t>
  </si>
  <si>
    <t>476333******4120</t>
  </si>
  <si>
    <t>2019-11-19T01:34:34.200061</t>
  </si>
  <si>
    <t>498401******8807</t>
  </si>
  <si>
    <t>2019-11-19T01:29:03.993055</t>
  </si>
  <si>
    <t>464296******9716</t>
  </si>
  <si>
    <t>2019-11-19T00:53:35.983721</t>
  </si>
  <si>
    <t>404024******820</t>
  </si>
  <si>
    <t>2019-11-19T00:06:26.670808</t>
  </si>
  <si>
    <t>498442******9037</t>
  </si>
  <si>
    <t>2019-11-18T23:57:44.160313</t>
  </si>
  <si>
    <t>512707******5672</t>
  </si>
  <si>
    <t>2019-11-18T23:43:44.672786</t>
  </si>
  <si>
    <t>550209******2793</t>
  </si>
  <si>
    <t>2019-11-18T23:37:00.668055</t>
  </si>
  <si>
    <t>523284******8821</t>
  </si>
  <si>
    <t>2019-11-18T23:34:58.808237</t>
  </si>
  <si>
    <t>453211******4663</t>
  </si>
  <si>
    <t>2019-11-18T23:04:50.979879</t>
  </si>
  <si>
    <t>544731******2498</t>
  </si>
  <si>
    <t>2019-11-18T22:43:17.282834</t>
  </si>
  <si>
    <t>544731******1937</t>
  </si>
  <si>
    <t>2019-11-18T21:57:48.015260</t>
  </si>
  <si>
    <t>482425******2132</t>
  </si>
  <si>
    <t>2019-11-18T21:56:22.732359</t>
  </si>
  <si>
    <t>535016******5691</t>
  </si>
  <si>
    <t>2019-11-18T21:56:22.498812</t>
  </si>
  <si>
    <t>544731******8189</t>
  </si>
  <si>
    <t>2019-11-18T21:54:30.881639</t>
  </si>
  <si>
    <t>421958******7847</t>
  </si>
  <si>
    <t>2019-11-18T21:51:02.894540</t>
  </si>
  <si>
    <t>534503******9806</t>
  </si>
  <si>
    <t>2019-11-18T21:48:31.704996</t>
  </si>
  <si>
    <t>2019-11-18T21:46:47.839761</t>
  </si>
  <si>
    <t>522688******6526</t>
  </si>
  <si>
    <t>2019-11-18T21:44:15.383269</t>
  </si>
  <si>
    <t>550209******7435</t>
  </si>
  <si>
    <t>2019-11-18T21:38:40.749168</t>
  </si>
  <si>
    <t>489391******1336</t>
  </si>
  <si>
    <t>2019-11-18T21:37:26.730758</t>
  </si>
  <si>
    <t>636368******3249</t>
  </si>
  <si>
    <t>2019-11-18T21:26:27.640751</t>
  </si>
  <si>
    <t>498442******6165</t>
  </si>
  <si>
    <t>2019-11-18T21:04:42.532616</t>
  </si>
  <si>
    <t>550209******8558</t>
  </si>
  <si>
    <t>2019-11-18T20:58:51.647027</t>
  </si>
  <si>
    <t>410863******2525</t>
  </si>
  <si>
    <t>2019-11-18T20:55:09.629002</t>
  </si>
  <si>
    <t>441524******4258</t>
  </si>
  <si>
    <t>2019-11-18T20:52:26.478132</t>
  </si>
  <si>
    <t>550209******6730</t>
  </si>
  <si>
    <t>2019-11-18T20:48:36.521602</t>
  </si>
  <si>
    <t>535016******1236</t>
  </si>
  <si>
    <t>2019-11-18T20:37:42.817080</t>
  </si>
  <si>
    <t>553450******7017</t>
  </si>
  <si>
    <t>2019-11-18T20:33:45.578552</t>
  </si>
  <si>
    <t>506775******6085</t>
  </si>
  <si>
    <t>2019-11-18T20:27:31.866836</t>
  </si>
  <si>
    <t>550209******7560</t>
  </si>
  <si>
    <t>2019-11-18T20:24:02.253041</t>
  </si>
  <si>
    <t>230650******9428</t>
  </si>
  <si>
    <t>2019-11-18T20:18:30.517411</t>
  </si>
  <si>
    <t>2019-11-18T20:09:44.921253</t>
  </si>
  <si>
    <t>544570******2897</t>
  </si>
  <si>
    <t>2019-11-18T19:33:50.108326</t>
  </si>
  <si>
    <t>527437******4056</t>
  </si>
  <si>
    <t>2019-11-18T19:27:09.620916</t>
  </si>
  <si>
    <t>550209******5187</t>
  </si>
  <si>
    <t>2019-11-18T19:23:30.204018</t>
  </si>
  <si>
    <t>498406******8015</t>
  </si>
  <si>
    <t>2019-11-18T19:20:43.461660</t>
  </si>
  <si>
    <t>515590******4614</t>
  </si>
  <si>
    <t>2019-11-18T19:16:23.960006</t>
  </si>
  <si>
    <t>453211******10004</t>
  </si>
  <si>
    <t>2019-11-18T19:07:24.974645</t>
  </si>
  <si>
    <t>550209******5620</t>
  </si>
  <si>
    <t>2019-11-18T18:58:11.585079</t>
  </si>
  <si>
    <t>650905******2000</t>
  </si>
  <si>
    <t>2019-11-18T18:56:50.531213</t>
  </si>
  <si>
    <t>523421******2778</t>
  </si>
  <si>
    <t>2019-11-18T18:55:00.623996</t>
  </si>
  <si>
    <t>453211******5370</t>
  </si>
  <si>
    <t>2019-11-18T18:36:35.494980</t>
  </si>
  <si>
    <t>606282******3697</t>
  </si>
  <si>
    <t>2019-11-18T18:35:19.620646</t>
  </si>
  <si>
    <t>427167******3020</t>
  </si>
  <si>
    <t>2019-11-18T18:33:22.319118</t>
  </si>
  <si>
    <t>458919******2668</t>
  </si>
  <si>
    <t>2019-11-18T18:21:10.355895</t>
  </si>
  <si>
    <t>548474******4107</t>
  </si>
  <si>
    <t>2019-11-18T18:19:18.047176</t>
  </si>
  <si>
    <t>434505******1119</t>
  </si>
  <si>
    <t>2019-11-18T18:18:28.994654</t>
  </si>
  <si>
    <t>516159******6255</t>
  </si>
  <si>
    <t>2019-11-18T18:17:43.297788</t>
  </si>
  <si>
    <t>498423******5042</t>
  </si>
  <si>
    <t>2019-11-18T18:17:18.451757</t>
  </si>
  <si>
    <t>516292******1671</t>
  </si>
  <si>
    <t>2019-11-18T18:16:19.238402</t>
  </si>
  <si>
    <t>550209******5255</t>
  </si>
  <si>
    <t>2019-11-18T18:14:59.178890</t>
  </si>
  <si>
    <t>535081******2511</t>
  </si>
  <si>
    <t>2019-11-18T18:12:23.766541</t>
  </si>
  <si>
    <t>650486******1738</t>
  </si>
  <si>
    <t>2019-11-18T18:12:06.659156</t>
  </si>
  <si>
    <t>522840******1311</t>
  </si>
  <si>
    <t>2019-11-18T18:03:00.893913</t>
  </si>
  <si>
    <t>422100******8656</t>
  </si>
  <si>
    <t>2019-11-18T18:01:25.437751</t>
  </si>
  <si>
    <t>550209******6963</t>
  </si>
  <si>
    <t>2019-11-18T18:00:39.741746</t>
  </si>
  <si>
    <t>550209******6413</t>
  </si>
  <si>
    <t>2019-11-18T17:53:14.743612</t>
  </si>
  <si>
    <t>606282******7454</t>
  </si>
  <si>
    <t>2019-11-18T17:51:46.569134</t>
  </si>
  <si>
    <t>2019-11-18T17:49:36.004634</t>
  </si>
  <si>
    <t>230744******2602</t>
  </si>
  <si>
    <t>2019-11-18T17:44:54.978735</t>
  </si>
  <si>
    <t>636368******2914</t>
  </si>
  <si>
    <t>2019-11-18T17:41:04.991450</t>
  </si>
  <si>
    <t>523421******9510</t>
  </si>
  <si>
    <t>2019-11-18T17:35:53.726011</t>
  </si>
  <si>
    <t>534447******3649</t>
  </si>
  <si>
    <t>2019-11-18T17:31:57.311083</t>
  </si>
  <si>
    <t>550209******1628</t>
  </si>
  <si>
    <t>2019-11-18T17:26:28.550985</t>
  </si>
  <si>
    <t>536518******1131</t>
  </si>
  <si>
    <t>2019-11-18T17:15:48.741374</t>
  </si>
  <si>
    <t>531681******5010</t>
  </si>
  <si>
    <t>2019-11-18T17:13:37.402950</t>
  </si>
  <si>
    <t>544731******6533</t>
  </si>
  <si>
    <t>2019-11-18T17:13:03.290746</t>
  </si>
  <si>
    <t>544300******9322</t>
  </si>
  <si>
    <t>2019-11-18T17:12:14.582129</t>
  </si>
  <si>
    <t>422061******9836</t>
  </si>
  <si>
    <t>2019-11-18T17:01:27.841715</t>
  </si>
  <si>
    <t>544731******8598</t>
  </si>
  <si>
    <t>2019-11-18T16:59:19.058060</t>
  </si>
  <si>
    <t>544839******9806</t>
  </si>
  <si>
    <t>2019-11-18T16:55:26.316932</t>
  </si>
  <si>
    <t>527660******7980</t>
  </si>
  <si>
    <t>2019-11-18T16:53:28.791106</t>
  </si>
  <si>
    <t>552640******6849</t>
  </si>
  <si>
    <t>2019-11-18T16:52:56.458799</t>
  </si>
  <si>
    <t>2019-11-18T16:50:14.448892</t>
  </si>
  <si>
    <t>518814******7010</t>
  </si>
  <si>
    <t>2019-11-18T16:48:27.632973</t>
  </si>
  <si>
    <t>535081******8871</t>
  </si>
  <si>
    <t>2019-11-18T16:48:22.281838</t>
  </si>
  <si>
    <t>2019-11-18T16:39:41.088689</t>
  </si>
  <si>
    <t>554612******7509</t>
  </si>
  <si>
    <t>2019-11-18T16:28:53.350883</t>
  </si>
  <si>
    <t>482425******7130</t>
  </si>
  <si>
    <t>2019-11-18T16:27:38.917187</t>
  </si>
  <si>
    <t>506726******8312</t>
  </si>
  <si>
    <t>2019-11-18T16:25:30.944926</t>
  </si>
  <si>
    <t>516292******8550</t>
  </si>
  <si>
    <t>2019-11-18T16:24:20.109075</t>
  </si>
  <si>
    <t>453211******5566</t>
  </si>
  <si>
    <t>2019-11-18T16:20:13.234989</t>
  </si>
  <si>
    <t>506775******7553</t>
  </si>
  <si>
    <t>2019-11-18T16:15:35.011869</t>
  </si>
  <si>
    <t>550209******1306</t>
  </si>
  <si>
    <t>2019-11-18T16:04:44.699683</t>
  </si>
  <si>
    <t>528392******8943</t>
  </si>
  <si>
    <t>2019-11-18T16:03:21.232777</t>
  </si>
  <si>
    <t>525320******7258</t>
  </si>
  <si>
    <t>2019-11-18T16:02:11.795661</t>
  </si>
  <si>
    <t>230744******10000</t>
  </si>
  <si>
    <t>2019-11-18T15:58:27.356767</t>
  </si>
  <si>
    <t>650507******6822</t>
  </si>
  <si>
    <t>2019-11-18T15:29:38.794282</t>
  </si>
  <si>
    <t>515590******9415</t>
  </si>
  <si>
    <t>2019-11-18T15:27:23.175234</t>
  </si>
  <si>
    <t>498407******6508</t>
  </si>
  <si>
    <t>2019-11-18T15:26:30.715933</t>
  </si>
  <si>
    <t>441524******5621</t>
  </si>
  <si>
    <t>2019-11-18T15:20:40.443827</t>
  </si>
  <si>
    <t>2019-11-18T15:17:29.431258</t>
  </si>
  <si>
    <t>412177******3124</t>
  </si>
  <si>
    <t>2019-11-18T15:08:41.408992</t>
  </si>
  <si>
    <t>553665******5040</t>
  </si>
  <si>
    <t>2019-11-18T15:05:25.916110</t>
  </si>
  <si>
    <t>521370******3163</t>
  </si>
  <si>
    <t>2019-11-18T15:03:43.298417</t>
  </si>
  <si>
    <t>550209******6533</t>
  </si>
  <si>
    <t>2019-11-18T14:49:59.262391</t>
  </si>
  <si>
    <t>455184******3142</t>
  </si>
  <si>
    <t>2019-11-18T14:49:46.242713</t>
  </si>
  <si>
    <t>421962******7756</t>
  </si>
  <si>
    <t>2019-11-18T14:48:27.483663</t>
  </si>
  <si>
    <t>544731******4825</t>
  </si>
  <si>
    <t>2019-11-18T14:45:22.429626</t>
  </si>
  <si>
    <t>230540******1680</t>
  </si>
  <si>
    <t>2019-11-18T14:40:59.900580</t>
  </si>
  <si>
    <t>522688******9874</t>
  </si>
  <si>
    <t>2019-11-18T14:39:31.744189</t>
  </si>
  <si>
    <t>523421******6340</t>
  </si>
  <si>
    <t>2019-11-18T14:37:41.222995</t>
  </si>
  <si>
    <t>526326******8057</t>
  </si>
  <si>
    <t>2019-11-18T14:36:15.090669</t>
  </si>
  <si>
    <t>498442******5470</t>
  </si>
  <si>
    <t>2019-11-18T14:35:01.852966</t>
  </si>
  <si>
    <t>2019-11-18T14:29:46.574051</t>
  </si>
  <si>
    <t>406655******8575</t>
  </si>
  <si>
    <t>2019-11-18T14:24:26.164468</t>
  </si>
  <si>
    <t>550209******8301</t>
  </si>
  <si>
    <t>2019-11-18T14:15:09.543985</t>
  </si>
  <si>
    <t>550209******2386</t>
  </si>
  <si>
    <t>2019-11-18T14:08:54.521300</t>
  </si>
  <si>
    <t>498408******6108</t>
  </si>
  <si>
    <t>2019-11-18T13:55:48.689103</t>
  </si>
  <si>
    <t>514945******6401</t>
  </si>
  <si>
    <t>2019-11-18T13:38:07.150940</t>
  </si>
  <si>
    <t>453211******7892</t>
  </si>
  <si>
    <t>2019-11-18T13:29:34.997869</t>
  </si>
  <si>
    <t>546056******9447</t>
  </si>
  <si>
    <t>2019-11-18T13:28:32.343739</t>
  </si>
  <si>
    <t>412791******4056</t>
  </si>
  <si>
    <t>2019-11-18T13:27:18.771201</t>
  </si>
  <si>
    <t>544731******4456</t>
  </si>
  <si>
    <t>2019-11-18T13:16:13.614773</t>
  </si>
  <si>
    <t>521397******9935</t>
  </si>
  <si>
    <t>2019-11-18T13:09:20.148106</t>
  </si>
  <si>
    <t>550209******7986</t>
  </si>
  <si>
    <t>2019-11-18T13:09:00.200577</t>
  </si>
  <si>
    <t>427167******6028</t>
  </si>
  <si>
    <t>2019-11-18T13:08:22.854025</t>
  </si>
  <si>
    <t>498401******3248</t>
  </si>
  <si>
    <t>2019-11-18T13:00:55.103440</t>
  </si>
  <si>
    <t>544731******1838</t>
  </si>
  <si>
    <t>2019-11-18T12:55:37.263172</t>
  </si>
  <si>
    <t>544731******8909</t>
  </si>
  <si>
    <t>2019-11-18T12:55:10.001995</t>
  </si>
  <si>
    <t>544731******6883</t>
  </si>
  <si>
    <t>2019-11-18T12:53:08.676241</t>
  </si>
  <si>
    <t>518482******3139</t>
  </si>
  <si>
    <t>2019-11-18T12:50:57.971755</t>
  </si>
  <si>
    <t>485464******2606</t>
  </si>
  <si>
    <t>2019-11-18T12:43:49.058090</t>
  </si>
  <si>
    <t>428267******4023</t>
  </si>
  <si>
    <t>2019-11-18T12:35:18.402700</t>
  </si>
  <si>
    <t>535016******6821</t>
  </si>
  <si>
    <t>2019-11-18T12:28:41.768917</t>
  </si>
  <si>
    <t>518814******1839</t>
  </si>
  <si>
    <t>2019-11-18T11:36:27.708198</t>
  </si>
  <si>
    <t>415944******9295</t>
  </si>
  <si>
    <t>2019-11-18T11:29:34.710224</t>
  </si>
  <si>
    <t>523284******7459</t>
  </si>
  <si>
    <t>2019-11-18T11:08:04.015838</t>
  </si>
  <si>
    <t>544731******6366</t>
  </si>
  <si>
    <t>2019-11-18T02:55:32.822782</t>
  </si>
  <si>
    <t>558763******7413</t>
  </si>
  <si>
    <t>2019-11-18T01:27:00.476207</t>
  </si>
  <si>
    <t>544731******3310</t>
  </si>
  <si>
    <t>2019-11-18T01:06:52.580101</t>
  </si>
  <si>
    <t>2019-11-18T01:04:25.298127</t>
  </si>
  <si>
    <t>423072******8097</t>
  </si>
  <si>
    <t>2019-11-17T23:52:16.298128</t>
  </si>
  <si>
    <t>515894******5077</t>
  </si>
  <si>
    <t>2019-11-17T23:26:34.283588</t>
  </si>
  <si>
    <t>412187******7118</t>
  </si>
  <si>
    <t>2019-11-17T23:16:33.631740</t>
  </si>
  <si>
    <t>535016******7767</t>
  </si>
  <si>
    <t>2019-11-17T23:13:44.428575</t>
  </si>
  <si>
    <t>441524******2433</t>
  </si>
  <si>
    <t>2019-11-17T23:04:47.789170</t>
  </si>
  <si>
    <t>522688******3030</t>
  </si>
  <si>
    <t>2019-11-17T22:58:11.830359</t>
  </si>
  <si>
    <t>548474******3893</t>
  </si>
  <si>
    <t>2019-11-17T22:43:38.950188</t>
  </si>
  <si>
    <t>406441******7383</t>
  </si>
  <si>
    <t>2019-11-17T22:25:43.986590</t>
  </si>
  <si>
    <t>458919******7738</t>
  </si>
  <si>
    <t>2019-11-17T22:25:37.663883</t>
  </si>
  <si>
    <t>650507******1328</t>
  </si>
  <si>
    <t>2019-11-17T22:10:32.386385</t>
  </si>
  <si>
    <t>458919******8819</t>
  </si>
  <si>
    <t>2019-11-17T22:09:09.967504</t>
  </si>
  <si>
    <t>516292******2061</t>
  </si>
  <si>
    <t>2019-11-17T21:56:00.779095</t>
  </si>
  <si>
    <t>540593******9300</t>
  </si>
  <si>
    <t>2019-11-17T21:38:05.490535</t>
  </si>
  <si>
    <t>552693******5001</t>
  </si>
  <si>
    <t>2019-11-17T21:16:07.470919</t>
  </si>
  <si>
    <t>453211******1466</t>
  </si>
  <si>
    <t>2019-11-17T20:59:44.480331</t>
  </si>
  <si>
    <t>2019-11-17T20:50:32.606258</t>
  </si>
  <si>
    <t>516292******370</t>
  </si>
  <si>
    <t>2019-11-17T20:20:07.451829</t>
  </si>
  <si>
    <t>542661******7915</t>
  </si>
  <si>
    <t>2019-11-17T20:13:52.995054</t>
  </si>
  <si>
    <t>406441******9080</t>
  </si>
  <si>
    <t>2019-11-17T20:01:36.630172</t>
  </si>
  <si>
    <t>539090******2800</t>
  </si>
  <si>
    <t>2019-11-17T19:55:11.967976</t>
  </si>
  <si>
    <t>409602******6771</t>
  </si>
  <si>
    <t>2019-11-17T19:49:41.463944</t>
  </si>
  <si>
    <t>655006******6876</t>
  </si>
  <si>
    <t>2019-11-17T19:40:14.266032</t>
  </si>
  <si>
    <t>539090******6515</t>
  </si>
  <si>
    <t>2019-11-17T19:34:27.917280</t>
  </si>
  <si>
    <t>516220******6903</t>
  </si>
  <si>
    <t>2019-11-17T19:31:08.927459</t>
  </si>
  <si>
    <t>527407******1275</t>
  </si>
  <si>
    <t>2019-11-17T19:17:59.288098</t>
  </si>
  <si>
    <t>506775******9902</t>
  </si>
  <si>
    <t>2019-11-17T19:00:24.292940</t>
  </si>
  <si>
    <t>421848******2802</t>
  </si>
  <si>
    <t>2019-11-17T18:56:18.989765</t>
  </si>
  <si>
    <t>498401******7580</t>
  </si>
  <si>
    <t>2019-11-17T18:55:48.472161</t>
  </si>
  <si>
    <t>515601******7144</t>
  </si>
  <si>
    <t>2019-11-17T18:54:17.382866</t>
  </si>
  <si>
    <t>544731******4256</t>
  </si>
  <si>
    <t>2019-11-17T18:46:47.737381</t>
  </si>
  <si>
    <t>553636******3884</t>
  </si>
  <si>
    <t>2019-11-17T18:40:58.192090</t>
  </si>
  <si>
    <t>423153******7295</t>
  </si>
  <si>
    <t>2019-11-17T18:19:35.440542</t>
  </si>
  <si>
    <t>550209******2840</t>
  </si>
  <si>
    <t>2019-11-17T18:04:52.153212</t>
  </si>
  <si>
    <t>498407******7143</t>
  </si>
  <si>
    <t>2019-11-17T18:03:33.754602</t>
  </si>
  <si>
    <t>498406******9249</t>
  </si>
  <si>
    <t>2019-11-17T18:00:57.277874</t>
  </si>
  <si>
    <t>520132******5149</t>
  </si>
  <si>
    <t>2019-11-17T17:49:31.431411</t>
  </si>
  <si>
    <t>520132******4590</t>
  </si>
  <si>
    <t>2019-11-17T17:48:30.695802</t>
  </si>
  <si>
    <t>496045******1180</t>
  </si>
  <si>
    <t>2019-11-17T17:42:57.393893</t>
  </si>
  <si>
    <t>485464******5006</t>
  </si>
  <si>
    <t>2019-11-17T17:20:00.678737</t>
  </si>
  <si>
    <t>534593******5931</t>
  </si>
  <si>
    <t>2019-11-17T17:17:42.692244</t>
  </si>
  <si>
    <t>459384******9636</t>
  </si>
  <si>
    <t>2019-11-17T17:15:00.774059</t>
  </si>
  <si>
    <t>421958******2223</t>
  </si>
  <si>
    <t>2019-11-17T17:08:43.484424</t>
  </si>
  <si>
    <t>523421******5144</t>
  </si>
  <si>
    <t>2019-11-17T16:54:06.678854</t>
  </si>
  <si>
    <t>531681******6164</t>
  </si>
  <si>
    <t>2019-11-17T16:46:25.547913</t>
  </si>
  <si>
    <t>532924******8640</t>
  </si>
  <si>
    <t>2019-11-17T16:18:23.574817</t>
  </si>
  <si>
    <t>421847******5725</t>
  </si>
  <si>
    <t>2019-11-17T16:15:22.300300</t>
  </si>
  <si>
    <t>434995******7016</t>
  </si>
  <si>
    <t>2019-11-17T16:13:31.090048</t>
  </si>
  <si>
    <t>550209******2930</t>
  </si>
  <si>
    <t>2019-11-17T15:39:27.068660</t>
  </si>
  <si>
    <t>528052******9764</t>
  </si>
  <si>
    <t>2019-11-17T15:29:31.848619</t>
  </si>
  <si>
    <t>515894******1640</t>
  </si>
  <si>
    <t>2019-11-17T15:25:06.602998</t>
  </si>
  <si>
    <t>422061******8992</t>
  </si>
  <si>
    <t>2019-11-17T15:20:34.840862</t>
  </si>
  <si>
    <t>523421******7195</t>
  </si>
  <si>
    <t>2019-11-17T15:20:13.483333</t>
  </si>
  <si>
    <t>2019-11-17T15:17:00.260331</t>
  </si>
  <si>
    <t>422053******8054</t>
  </si>
  <si>
    <t>2019-11-17T15:15:11.536191</t>
  </si>
  <si>
    <t>523421******9717</t>
  </si>
  <si>
    <t>2019-11-17T15:12:30.982806</t>
  </si>
  <si>
    <t>544731******4923</t>
  </si>
  <si>
    <t>2019-11-17T15:07:01.295517</t>
  </si>
  <si>
    <t>2019-11-17T15:00:24.712732</t>
  </si>
  <si>
    <t>550209******3427</t>
  </si>
  <si>
    <t>2019-11-17T15:00:09.963709</t>
  </si>
  <si>
    <t>545368******4113</t>
  </si>
  <si>
    <t>2019-11-17T14:49:03.984182</t>
  </si>
  <si>
    <t>444456******5527</t>
  </si>
  <si>
    <t>2019-11-17T14:32:20.339648</t>
  </si>
  <si>
    <t>516292******4676</t>
  </si>
  <si>
    <t>2019-11-17T14:19:47.856519</t>
  </si>
  <si>
    <t>2019-11-17T14:15:08.661810</t>
  </si>
  <si>
    <t>530780******7536</t>
  </si>
  <si>
    <t>2019-11-17T13:59:30.619345</t>
  </si>
  <si>
    <t>606282******3159</t>
  </si>
  <si>
    <t>2019-11-17T13:57:07.707527</t>
  </si>
  <si>
    <t>523421******5577</t>
  </si>
  <si>
    <t>2019-11-17T13:55:38.305913</t>
  </si>
  <si>
    <t>546452******9022</t>
  </si>
  <si>
    <t>2019-11-17T13:41:55.377348</t>
  </si>
  <si>
    <t>526863******3799</t>
  </si>
  <si>
    <t>2019-11-17T13:18:04.448617</t>
  </si>
  <si>
    <t>409602******4970</t>
  </si>
  <si>
    <t>2019-11-17T13:16:56.444445</t>
  </si>
  <si>
    <t>536537******9112</t>
  </si>
  <si>
    <t>2019-11-17T13:09:16.227551</t>
  </si>
  <si>
    <t>230744******1405</t>
  </si>
  <si>
    <t>2019-11-17T12:27:30.743461</t>
  </si>
  <si>
    <t>498453******9142</t>
  </si>
  <si>
    <t>2019-11-17T12:16:47.561513</t>
  </si>
  <si>
    <t>550209******9446</t>
  </si>
  <si>
    <t>2019-11-17T12:15:32.470562</t>
  </si>
  <si>
    <t>530780******4939</t>
  </si>
  <si>
    <t>2019-11-17T12:10:55.454882</t>
  </si>
  <si>
    <t>520977******3575</t>
  </si>
  <si>
    <t>2019-11-17T12:09:17.533197</t>
  </si>
  <si>
    <t>464296******1317</t>
  </si>
  <si>
    <t>2019-11-17T11:19:43.352794</t>
  </si>
  <si>
    <t>606282******9821</t>
  </si>
  <si>
    <t>2019-11-17T11:18:59.475236</t>
  </si>
  <si>
    <t>550209******7657</t>
  </si>
  <si>
    <t>2019-11-17T11:16:42.252558</t>
  </si>
  <si>
    <t>536805******6977</t>
  </si>
  <si>
    <t>2019-11-17T11:14:19.042982</t>
  </si>
  <si>
    <t>2019-11-17T08:40:43.924601</t>
  </si>
  <si>
    <t>530034******9170</t>
  </si>
  <si>
    <t>2019-11-17T02:48:34.363570</t>
  </si>
  <si>
    <t>542820******9560</t>
  </si>
  <si>
    <t>2019-11-17T02:34:27.430893</t>
  </si>
  <si>
    <t>530599******9348</t>
  </si>
  <si>
    <t>2019-11-17T01:54:03.471622</t>
  </si>
  <si>
    <t>606282******1372</t>
  </si>
  <si>
    <t>2019-11-17T01:14:34.721295</t>
  </si>
  <si>
    <t>453211******1833</t>
  </si>
  <si>
    <t>2019-11-17T01:08:51.012776</t>
  </si>
  <si>
    <t>515894******4290</t>
  </si>
  <si>
    <t>2019-11-17T01:06:14.821040</t>
  </si>
  <si>
    <t>2019-11-17T01:05:41.375091</t>
  </si>
  <si>
    <t>406655******5990</t>
  </si>
  <si>
    <t>2019-11-17T00:44:34.221116</t>
  </si>
  <si>
    <t>550209******2123</t>
  </si>
  <si>
    <t>2019-11-17T00:37:44.959331</t>
  </si>
  <si>
    <t>544315******6492</t>
  </si>
  <si>
    <t>2019-11-16T23:51:33.678652</t>
  </si>
  <si>
    <t>409308******820</t>
  </si>
  <si>
    <t>2019-11-16T23:49:21.615022</t>
  </si>
  <si>
    <t>535016******5506</t>
  </si>
  <si>
    <t>2019-11-16T23:45:13.126599</t>
  </si>
  <si>
    <t>406655******1350</t>
  </si>
  <si>
    <t>2019-11-16T23:43:33.315097</t>
  </si>
  <si>
    <t>409600******6110</t>
  </si>
  <si>
    <t>2019-11-16T23:12:32.501568</t>
  </si>
  <si>
    <t>535016******3740</t>
  </si>
  <si>
    <t>2019-11-16T22:46:20.223136</t>
  </si>
  <si>
    <t>550209******6868</t>
  </si>
  <si>
    <t>2019-11-16T22:37:33.291625</t>
  </si>
  <si>
    <t>535016******950</t>
  </si>
  <si>
    <t>2019-11-16T22:25:42.488683</t>
  </si>
  <si>
    <t>549167******5779</t>
  </si>
  <si>
    <t>2019-11-16T22:07:54.289821</t>
  </si>
  <si>
    <t>550209******5396</t>
  </si>
  <si>
    <t>2019-11-16T21:30:28.572290</t>
  </si>
  <si>
    <t>489391******8551</t>
  </si>
  <si>
    <t>2019-11-16T21:00:58.201641</t>
  </si>
  <si>
    <t>472280******5836</t>
  </si>
  <si>
    <t>2019-11-16T20:43:56.633662</t>
  </si>
  <si>
    <t>2019-11-16T20:38:11.185660</t>
  </si>
  <si>
    <t>458919******4566</t>
  </si>
  <si>
    <t>2019-11-16T20:37:38.233299</t>
  </si>
  <si>
    <t>526326******7055</t>
  </si>
  <si>
    <t>2019-11-16T20:23:44.101788</t>
  </si>
  <si>
    <t>515590******7957</t>
  </si>
  <si>
    <t>2019-11-16T20:12:51.751522</t>
  </si>
  <si>
    <t>464611******1768</t>
  </si>
  <si>
    <t>2019-11-16T19:46:19.748341</t>
  </si>
  <si>
    <t>482425******5109</t>
  </si>
  <si>
    <t>2019-11-16T19:35:56.172962</t>
  </si>
  <si>
    <t>527497******6927</t>
  </si>
  <si>
    <t>2019-11-16T19:24:34.536300</t>
  </si>
  <si>
    <t>550209******9018</t>
  </si>
  <si>
    <t>2019-11-16T19:20:04.497203</t>
  </si>
  <si>
    <t>548724******3117</t>
  </si>
  <si>
    <t>2019-11-16T19:12:13.074748</t>
  </si>
  <si>
    <t>606282******5627</t>
  </si>
  <si>
    <t>2019-11-16T18:32:35.175366</t>
  </si>
  <si>
    <t>550209******5178</t>
  </si>
  <si>
    <t>2019-11-16T18:23:58.462895</t>
  </si>
  <si>
    <t>455184******3220</t>
  </si>
  <si>
    <t>2019-11-16T18:09:19.410771</t>
  </si>
  <si>
    <t>498453******3182</t>
  </si>
  <si>
    <t>2019-11-16T17:41:14.605407</t>
  </si>
  <si>
    <t>441174******8616</t>
  </si>
  <si>
    <t>2019-11-16T17:28:47.038397</t>
  </si>
  <si>
    <t>2019-11-16T17:11:24.329312</t>
  </si>
  <si>
    <t>498408******8290</t>
  </si>
  <si>
    <t>2019-11-16T17:04:11.708480</t>
  </si>
  <si>
    <t>548514******5526</t>
  </si>
  <si>
    <t>2019-11-16T17:02:55.094856</t>
  </si>
  <si>
    <t>540593******4169</t>
  </si>
  <si>
    <t>2019-11-16T16:51:10.859983</t>
  </si>
  <si>
    <t>650905******7502</t>
  </si>
  <si>
    <t>2019-11-16T16:42:51.762027</t>
  </si>
  <si>
    <t>650507******9705</t>
  </si>
  <si>
    <t>2019-11-16T15:49:40.551221</t>
  </si>
  <si>
    <t>606282******2403</t>
  </si>
  <si>
    <t>2019-11-16T15:05:00.445867</t>
  </si>
  <si>
    <t>516292******2606</t>
  </si>
  <si>
    <t>2019-11-16T14:54:36.489085</t>
  </si>
  <si>
    <t>406655******7912</t>
  </si>
  <si>
    <t>2019-11-16T13:32:37.685551</t>
  </si>
  <si>
    <t>520132******2223</t>
  </si>
  <si>
    <t>2019-11-16T13:31:18.302595</t>
  </si>
  <si>
    <t>515590******7411</t>
  </si>
  <si>
    <t>2019-11-16T13:28:00.329626</t>
  </si>
  <si>
    <t>474512******8396</t>
  </si>
  <si>
    <t>2019-11-16T13:23:56.928792</t>
  </si>
  <si>
    <t>522688******5037</t>
  </si>
  <si>
    <t>2019-11-16T13:08:02.269129</t>
  </si>
  <si>
    <t>453211******5983</t>
  </si>
  <si>
    <t>2019-11-16T12:41:43.828942</t>
  </si>
  <si>
    <t>550209******3861</t>
  </si>
  <si>
    <t>2019-11-16T12:23:02.208845</t>
  </si>
  <si>
    <t>406655******7817</t>
  </si>
  <si>
    <t>2019-11-16T11:11:41.674996</t>
  </si>
  <si>
    <t>522688******6014</t>
  </si>
  <si>
    <t>2019-11-16T03:14:48.504614</t>
  </si>
  <si>
    <t>550209******9991</t>
  </si>
  <si>
    <t>2019-11-16T02:39:32.063486</t>
  </si>
  <si>
    <t>550209******1180</t>
  </si>
  <si>
    <t>2019-11-16T02:31:44.790468</t>
  </si>
  <si>
    <t>520132******6021</t>
  </si>
  <si>
    <t>2019-11-16T01:58:43.633880</t>
  </si>
  <si>
    <t>544731******4514</t>
  </si>
  <si>
    <t>2019-11-16T01:52:15.488497</t>
  </si>
  <si>
    <t>544731******2352</t>
  </si>
  <si>
    <t>2019-11-16T01:25:07.322548</t>
  </si>
  <si>
    <t>606282******3498</t>
  </si>
  <si>
    <t>2019-11-16T01:22:44.013685</t>
  </si>
  <si>
    <t>444456******9799</t>
  </si>
  <si>
    <t>2019-11-16T01:06:21.720295</t>
  </si>
  <si>
    <t>516306******2699</t>
  </si>
  <si>
    <t>2019-11-16T00:55:41.998316</t>
  </si>
  <si>
    <t>535106******6550</t>
  </si>
  <si>
    <t>2019-11-16T00:40:31.048885</t>
  </si>
  <si>
    <t>506741******7240</t>
  </si>
  <si>
    <t>2019-11-16T00:25:46.168862</t>
  </si>
  <si>
    <t>553639******7046</t>
  </si>
  <si>
    <t>2019-11-16T00:07:16.635388</t>
  </si>
  <si>
    <t>553636******4362</t>
  </si>
  <si>
    <t>2019-11-16T00:05:57.989260</t>
  </si>
  <si>
    <t>650491******1212</t>
  </si>
  <si>
    <t>2019-11-15T23:43:40.631299</t>
  </si>
  <si>
    <t>498453******8302</t>
  </si>
  <si>
    <t>2019-11-15T23:39:54.047459</t>
  </si>
  <si>
    <t>410863******4853</t>
  </si>
  <si>
    <t>2019-11-15T23:02:24.682530</t>
  </si>
  <si>
    <t>531681******2563</t>
  </si>
  <si>
    <t>2019-11-15T22:43:28.796264</t>
  </si>
  <si>
    <t>476333******3112</t>
  </si>
  <si>
    <t>2019-11-15T22:39:10.870575</t>
  </si>
  <si>
    <t>515894******3890</t>
  </si>
  <si>
    <t>2019-11-15T21:48:48.542394</t>
  </si>
  <si>
    <t>535016******8049</t>
  </si>
  <si>
    <t>2019-11-15T21:42:20.801556</t>
  </si>
  <si>
    <t>548474******1637</t>
  </si>
  <si>
    <t>2019-11-15T21:34:05.371668</t>
  </si>
  <si>
    <t>458919******7043</t>
  </si>
  <si>
    <t>2019-11-15T21:17:57.943045</t>
  </si>
  <si>
    <t>550209******7762</t>
  </si>
  <si>
    <t>2019-11-15T20:58:29.076426</t>
  </si>
  <si>
    <t>650901******9781</t>
  </si>
  <si>
    <t>2019-11-15T20:47:14.531703</t>
  </si>
  <si>
    <t>550209******4000</t>
  </si>
  <si>
    <t>2019-11-15T20:26:34.253302</t>
  </si>
  <si>
    <t>458919******1599</t>
  </si>
  <si>
    <t>2019-11-15T20:06:12.115480</t>
  </si>
  <si>
    <t>406655******5230</t>
  </si>
  <si>
    <t>2019-11-15T19:55:21.008422</t>
  </si>
  <si>
    <t>459383******8047</t>
  </si>
  <si>
    <t>2019-11-15T19:53:10.320276</t>
  </si>
  <si>
    <t>550209******1362</t>
  </si>
  <si>
    <t>2019-11-15T19:22:43.802651</t>
  </si>
  <si>
    <t>523421******4837</t>
  </si>
  <si>
    <t>2019-11-15T19:19:07.926080</t>
  </si>
  <si>
    <t>550209******6911</t>
  </si>
  <si>
    <t>2019-11-15T19:02:13.493991</t>
  </si>
  <si>
    <t>410863******8215</t>
  </si>
  <si>
    <t>2019-11-15T18:35:48.628972</t>
  </si>
  <si>
    <t>514868******3935</t>
  </si>
  <si>
    <t>2019-11-15T18:32:53.486074</t>
  </si>
  <si>
    <t>435087******3716</t>
  </si>
  <si>
    <t>2019-11-15T18:32:20.753779</t>
  </si>
  <si>
    <t>421958******3565</t>
  </si>
  <si>
    <t>2019-11-15T18:23:56.472822</t>
  </si>
  <si>
    <t>550209******9080</t>
  </si>
  <si>
    <t>2019-11-15T18:19:48.669371</t>
  </si>
  <si>
    <t>498453******9342</t>
  </si>
  <si>
    <t>2019-11-15T17:43:52.182013</t>
  </si>
  <si>
    <t>525664******5430</t>
  </si>
  <si>
    <t>2019-11-15T17:15:40.226016</t>
  </si>
  <si>
    <t>548573******2432</t>
  </si>
  <si>
    <t>2019-11-15T16:58:41.674976</t>
  </si>
  <si>
    <t>458919******4003</t>
  </si>
  <si>
    <t>2019-11-15T16:25:10.540407</t>
  </si>
  <si>
    <t>516292******1225</t>
  </si>
  <si>
    <t>2019-11-15T15:49:03.967008</t>
  </si>
  <si>
    <t>2019-11-15T15:42:57.017945</t>
  </si>
  <si>
    <t>541759******5226</t>
  </si>
  <si>
    <t>2019-11-15T15:37:34.657375</t>
  </si>
  <si>
    <t>650491******8106</t>
  </si>
  <si>
    <t>2019-11-15T14:53:56.126782</t>
  </si>
  <si>
    <t>521509******5053</t>
  </si>
  <si>
    <t>2019-11-15T14:44:26.517577</t>
  </si>
  <si>
    <t>539091******1870</t>
  </si>
  <si>
    <t>2019-11-15T14:07:58.705853</t>
  </si>
  <si>
    <t>498407******1266</t>
  </si>
  <si>
    <t>2019-11-15T13:53:48.673700</t>
  </si>
  <si>
    <t>606282******8920</t>
  </si>
  <si>
    <t>2019-11-15T12:22:59.481570</t>
  </si>
  <si>
    <t>485464******8990</t>
  </si>
  <si>
    <t>2019-11-15T10:50:23.249666</t>
  </si>
  <si>
    <t>530780******7829</t>
  </si>
  <si>
    <t>2019-11-15T04:10:58.319693</t>
  </si>
  <si>
    <t>516292******2978</t>
  </si>
  <si>
    <t>2019-11-15T00:45:28.363508</t>
  </si>
  <si>
    <t>548724******8670</t>
  </si>
  <si>
    <t>2019-11-15T00:34:13.199881</t>
  </si>
  <si>
    <t>550209******1274</t>
  </si>
  <si>
    <t>2019-11-15T00:14:55.896335</t>
  </si>
  <si>
    <t>230744******950</t>
  </si>
  <si>
    <t>2019-11-14T23:27:58.402272</t>
  </si>
  <si>
    <t>512682******8998</t>
  </si>
  <si>
    <t>2019-11-14T23:10:04.819024</t>
  </si>
  <si>
    <t>545430******2021</t>
  </si>
  <si>
    <t>2019-11-14T22:54:54.744253</t>
  </si>
  <si>
    <t>553665******8339</t>
  </si>
  <si>
    <t>2019-11-14T22:44:46.940234</t>
  </si>
  <si>
    <t>651659******2911</t>
  </si>
  <si>
    <t>2019-11-14T21:54:17.955883</t>
  </si>
  <si>
    <t>476333******3921</t>
  </si>
  <si>
    <t>2019-11-14T21:40:59.325293</t>
  </si>
  <si>
    <t>522688******2187</t>
  </si>
  <si>
    <t>2019-11-14T21:32:52.026621</t>
  </si>
  <si>
    <t>606282******2951</t>
  </si>
  <si>
    <t>2019-11-14T21:32:29.982640</t>
  </si>
  <si>
    <t>523284******4418</t>
  </si>
  <si>
    <t>2019-11-14T21:20:08.374446</t>
  </si>
  <si>
    <t>482477******5759</t>
  </si>
  <si>
    <t>2019-11-14T21:15:31.468904</t>
  </si>
  <si>
    <t>230540******6285</t>
  </si>
  <si>
    <t>2019-11-14T21:01:36.665974</t>
  </si>
  <si>
    <t>536380******1129</t>
  </si>
  <si>
    <t>2019-11-14T20:58:53.882570</t>
  </si>
  <si>
    <t>230744******3422</t>
  </si>
  <si>
    <t>2019-11-14T20:42:41.704044</t>
  </si>
  <si>
    <t>536518******3116</t>
  </si>
  <si>
    <t>2019-11-14T20:37:19.773408</t>
  </si>
  <si>
    <t>550209******4829</t>
  </si>
  <si>
    <t>2019-11-14T20:35:14.085783</t>
  </si>
  <si>
    <t>523284******6730</t>
  </si>
  <si>
    <t>2019-11-14T20:33:53.474926</t>
  </si>
  <si>
    <t>548723******5473</t>
  </si>
  <si>
    <t>2019-11-14T20:17:04.419782</t>
  </si>
  <si>
    <t>548046******7500</t>
  </si>
  <si>
    <t>2019-11-14T20:00:29.403108</t>
  </si>
  <si>
    <t>550209******1119</t>
  </si>
  <si>
    <t>2019-11-14T19:32:11.924972</t>
  </si>
  <si>
    <t>650485******5868</t>
  </si>
  <si>
    <t>2019-11-14T19:30:54.812209</t>
  </si>
  <si>
    <t>476331******1134</t>
  </si>
  <si>
    <t>2019-11-14T18:56:01.892917</t>
  </si>
  <si>
    <t>2019-11-14T18:42:17.810357</t>
  </si>
  <si>
    <t>535081******7439</t>
  </si>
  <si>
    <t>2019-11-14T18:42:08.211690</t>
  </si>
  <si>
    <t>548984******7000</t>
  </si>
  <si>
    <t>2019-11-14T18:07:56.563196</t>
  </si>
  <si>
    <t>407505******4132</t>
  </si>
  <si>
    <t>2019-11-14T18:03:28.331853</t>
  </si>
  <si>
    <t>2019-11-14T17:53:53.720534</t>
  </si>
  <si>
    <t>230650******1235</t>
  </si>
  <si>
    <t>2019-11-14T17:50:54.975529</t>
  </si>
  <si>
    <t>530994******4630</t>
  </si>
  <si>
    <t>2019-11-14T17:37:51.710360</t>
  </si>
  <si>
    <t>406655******3315</t>
  </si>
  <si>
    <t>2019-11-14T16:16:36.609248</t>
  </si>
  <si>
    <t>528392******4442</t>
  </si>
  <si>
    <t>2019-11-14T16:08:53.406096</t>
  </si>
  <si>
    <t>2019-11-14T15:42:43.987116</t>
  </si>
  <si>
    <t>606282******2115</t>
  </si>
  <si>
    <t>2019-11-14T15:42:13.165406</t>
  </si>
  <si>
    <t>476333******7114</t>
  </si>
  <si>
    <t>2019-11-14T15:34:58.431713</t>
  </si>
  <si>
    <t>550209******2543</t>
  </si>
  <si>
    <t>2019-11-14T15:25:10.617410</t>
  </si>
  <si>
    <t>422061******4830</t>
  </si>
  <si>
    <t>2019-11-14T15:23:16.402819</t>
  </si>
  <si>
    <t>541187******4610</t>
  </si>
  <si>
    <t>2019-11-14T15:17:43.771420</t>
  </si>
  <si>
    <t>525664******7446</t>
  </si>
  <si>
    <t>2019-11-14T14:37:08.056440</t>
  </si>
  <si>
    <t>550209******2651</t>
  </si>
  <si>
    <t>2019-11-14T14:21:19.723136</t>
  </si>
  <si>
    <t>412177******9124</t>
  </si>
  <si>
    <t>2019-11-14T14:17:58.236501</t>
  </si>
  <si>
    <t>544540******3820</t>
  </si>
  <si>
    <t>2019-11-14T13:50:30.989629</t>
  </si>
  <si>
    <t>400268******6931</t>
  </si>
  <si>
    <t>2019-11-14T13:42:56.218003</t>
  </si>
  <si>
    <t>489391******6782</t>
  </si>
  <si>
    <t>2019-11-14T13:31:47.860100</t>
  </si>
  <si>
    <t>542820******4881</t>
  </si>
  <si>
    <t>2019-11-14T13:22:07.483176</t>
  </si>
  <si>
    <t>421847******3173</t>
  </si>
  <si>
    <t>2019-11-14T13:21:52.628291</t>
  </si>
  <si>
    <t>2019-11-14T12:56:50.603531</t>
  </si>
  <si>
    <t>520132******6975</t>
  </si>
  <si>
    <t>2019-11-14T12:25:55.589075</t>
  </si>
  <si>
    <t>455182******3908</t>
  </si>
  <si>
    <t>2019-11-14T11:12:25.082693</t>
  </si>
  <si>
    <t>606282******9256</t>
  </si>
  <si>
    <t>2019-11-14T11:07:13.772111</t>
  </si>
  <si>
    <t>548721******2250</t>
  </si>
  <si>
    <t>2019-11-13T23:16:11.232866</t>
  </si>
  <si>
    <t>511781******4265</t>
  </si>
  <si>
    <t>2019-11-13T21:06:50.017411</t>
  </si>
  <si>
    <t>527497******8763</t>
  </si>
  <si>
    <t>2019-11-13T18:31:29.684232</t>
  </si>
  <si>
    <t>458919******4768</t>
  </si>
  <si>
    <t>2019-11-13T16:21:31.201529</t>
  </si>
  <si>
    <t>650907******6276</t>
  </si>
  <si>
    <t>2019-11-13T15:55:57.001961</t>
  </si>
  <si>
    <t>2019-11-13T13:59:48.502528</t>
  </si>
  <si>
    <t>230744******1842</t>
  </si>
  <si>
    <t>2019-11-13T11:39:10.632764</t>
  </si>
  <si>
    <t>550209******5681</t>
  </si>
  <si>
    <t>2019-11-13T02:00:20.085511</t>
  </si>
  <si>
    <t>544731******2046</t>
  </si>
  <si>
    <t>2019-11-12T23:18:25.672459</t>
  </si>
  <si>
    <t>523421******6253</t>
  </si>
  <si>
    <t>2019-11-12T21:47:21.506873</t>
  </si>
  <si>
    <t>521397******6334</t>
  </si>
  <si>
    <t>2019-11-12T21:13:16.141584</t>
  </si>
  <si>
    <t>650507******1636</t>
  </si>
  <si>
    <t>2019-11-12T20:41:31.248941</t>
  </si>
  <si>
    <t>444456******8443</t>
  </si>
  <si>
    <t>2019-11-12T20:24:05.667702</t>
  </si>
  <si>
    <t>534520******2126</t>
  </si>
  <si>
    <t>2019-11-12T20:19:18.659035</t>
  </si>
  <si>
    <t>544731******2198</t>
  </si>
  <si>
    <t>2019-11-12T20:11:27.336016</t>
  </si>
  <si>
    <t>422061******5189</t>
  </si>
  <si>
    <t>2019-11-12T18:49:52.909505</t>
  </si>
  <si>
    <t>530780******2550</t>
  </si>
  <si>
    <t>2019-11-12T18:16:03.533896</t>
  </si>
  <si>
    <t>530994******7134</t>
  </si>
  <si>
    <t>2019-11-12T17:37:41.718329</t>
  </si>
  <si>
    <t>550209******3461</t>
  </si>
  <si>
    <t>2019-11-12T17:04:20.411591</t>
  </si>
  <si>
    <t>550209******2025</t>
  </si>
  <si>
    <t>2019-11-12T16:37:50.787524</t>
  </si>
  <si>
    <t>2019-11-12T16:09:32.256522</t>
  </si>
  <si>
    <t>511781******7263</t>
  </si>
  <si>
    <t>2019-11-12T15:57:20.977882</t>
  </si>
  <si>
    <t>2019-11-12T14:56:44.614323</t>
  </si>
  <si>
    <t>2019-11-12T13:47:35.552584</t>
  </si>
  <si>
    <t>542820******2884</t>
  </si>
  <si>
    <t>2019-11-12T13:13:38.681035</t>
  </si>
  <si>
    <t>544731******5694</t>
  </si>
  <si>
    <t>2019-11-12T12:55:54.063447</t>
  </si>
  <si>
    <t>432032******4136</t>
  </si>
  <si>
    <t>2019-11-12T12:54:23.477412</t>
  </si>
  <si>
    <t>506775******7834</t>
  </si>
  <si>
    <t>2019-11-12T11:43:05.490236</t>
  </si>
  <si>
    <t>2019-11-12T08:58:52.242079</t>
  </si>
  <si>
    <t>650485******1119</t>
  </si>
  <si>
    <t>2019-11-12T01:36:46.286088</t>
  </si>
  <si>
    <t>516136******3181</t>
  </si>
  <si>
    <t>2019-11-12T01:14:25.700327</t>
  </si>
  <si>
    <t>498453******3618</t>
  </si>
  <si>
    <t>2019-11-12T01:09:51.468180</t>
  </si>
  <si>
    <t>2019-11-12T01:08:50.030422</t>
  </si>
  <si>
    <t>2019-11-12T00:23:56.687404</t>
  </si>
  <si>
    <t>553636******6491</t>
  </si>
  <si>
    <t>2019-11-11T23:40:04.336819</t>
  </si>
  <si>
    <t>406168******4222</t>
  </si>
  <si>
    <t>2019-11-11T23:20:43.945517</t>
  </si>
  <si>
    <t>2019-11-11T23:14:56.480571</t>
  </si>
  <si>
    <t>459313******5429</t>
  </si>
  <si>
    <t>2019-11-11T23:08:02.189474</t>
  </si>
  <si>
    <t>230650******5729</t>
  </si>
  <si>
    <t>2019-11-11T22:53:19.276847</t>
  </si>
  <si>
    <t>455183******9323</t>
  </si>
  <si>
    <t>2019-11-11T22:34:48.394257</t>
  </si>
  <si>
    <t>406655******6175</t>
  </si>
  <si>
    <t>2019-11-11T22:03:35.730426</t>
  </si>
  <si>
    <t>525631******4240</t>
  </si>
  <si>
    <t>2019-11-11T21:59:47.039167</t>
  </si>
  <si>
    <t>535016******5333</t>
  </si>
  <si>
    <t>2019-11-11T21:56:23.803944</t>
  </si>
  <si>
    <t>2019-11-11T21:24:34.346913</t>
  </si>
  <si>
    <t>544731******4297</t>
  </si>
  <si>
    <t>2019-11-11T20:33:14.983671</t>
  </si>
  <si>
    <t>512363******3140</t>
  </si>
  <si>
    <t>2019-11-11T20:17:52.592575</t>
  </si>
  <si>
    <t>428267******4033</t>
  </si>
  <si>
    <t>2019-11-11T20:03:03.137141</t>
  </si>
  <si>
    <t>506741******8664</t>
  </si>
  <si>
    <t>2019-11-11T20:02:08.890990</t>
  </si>
  <si>
    <t>514868******5900</t>
  </si>
  <si>
    <t>2019-11-11T19:51:26.027484</t>
  </si>
  <si>
    <t>464611******5820</t>
  </si>
  <si>
    <t>2019-11-11T19:31:25.367741</t>
  </si>
  <si>
    <t>553665******7535</t>
  </si>
  <si>
    <t>2019-11-11T19:25:55.709969</t>
  </si>
  <si>
    <t>552289******2674</t>
  </si>
  <si>
    <t>2019-11-11T19:08:50.419051</t>
  </si>
  <si>
    <t>2019-11-11T18:57:34.435723</t>
  </si>
  <si>
    <t>498406******3317</t>
  </si>
  <si>
    <t>2019-11-11T18:46:04.517806</t>
  </si>
  <si>
    <t>550209******6496</t>
  </si>
  <si>
    <t>2019-11-11T18:41:28.323269</t>
  </si>
  <si>
    <t>522590******5112</t>
  </si>
  <si>
    <t>2019-11-11T18:29:58.132692</t>
  </si>
  <si>
    <t>2019-11-11T18:26:42.237228</t>
  </si>
  <si>
    <t>521180******4595</t>
  </si>
  <si>
    <t>2019-11-11T18:16:49.245528</t>
  </si>
  <si>
    <t>516220******3104</t>
  </si>
  <si>
    <t>2019-11-11T18:11:46.744116</t>
  </si>
  <si>
    <t>522840******4710</t>
  </si>
  <si>
    <t>2019-11-11T18:07:59.900155</t>
  </si>
  <si>
    <t>2019-11-11T17:54:27.781391</t>
  </si>
  <si>
    <t>516292******2122</t>
  </si>
  <si>
    <t>2019-11-11T17:50:08.607486</t>
  </si>
  <si>
    <t>606282******4242</t>
  </si>
  <si>
    <t>2019-11-11T17:49:10.169740</t>
  </si>
  <si>
    <t>2019-11-11T17:37:58.920417</t>
  </si>
  <si>
    <t>498442******8862</t>
  </si>
  <si>
    <t>2019-11-11T17:16:07.710307</t>
  </si>
  <si>
    <t>546479******3228</t>
  </si>
  <si>
    <t>2019-11-11T17:12:55.680499</t>
  </si>
  <si>
    <t>485464******8899</t>
  </si>
  <si>
    <t>2019-11-11T17:12:18.725508</t>
  </si>
  <si>
    <t>650494******2105</t>
  </si>
  <si>
    <t>2019-11-11T16:56:31.479019</t>
  </si>
  <si>
    <t>553636******6415</t>
  </si>
  <si>
    <t>2019-11-11T16:50:34.931484</t>
  </si>
  <si>
    <t>550209******8977</t>
  </si>
  <si>
    <t>2019-11-11T16:34:44.340293</t>
  </si>
  <si>
    <t>498407******4530</t>
  </si>
  <si>
    <t>2019-11-11T16:26:55.757669</t>
  </si>
  <si>
    <t>651660******3628</t>
  </si>
  <si>
    <t>2019-11-11T16:22:55.617237</t>
  </si>
  <si>
    <t>2019-11-11T16:22:19.646575</t>
  </si>
  <si>
    <t>534503******4180</t>
  </si>
  <si>
    <t>2019-11-11T16:10:50.945142</t>
  </si>
  <si>
    <t>2019-11-11T16:01:07.627302</t>
  </si>
  <si>
    <t>535863******1548</t>
  </si>
  <si>
    <t>2019-11-11T15:59:58.430243</t>
  </si>
  <si>
    <t>530780******6520</t>
  </si>
  <si>
    <t>2019-11-11T15:53:21.076379</t>
  </si>
  <si>
    <t>2019-11-11T15:50:26.701473</t>
  </si>
  <si>
    <t>523421******8624</t>
  </si>
  <si>
    <t>2019-11-11T15:32:37.328708</t>
  </si>
  <si>
    <t>525631******6430</t>
  </si>
  <si>
    <t>2019-11-11T14:59:03.715715</t>
  </si>
  <si>
    <t>406655******3209</t>
  </si>
  <si>
    <t>2019-11-11T14:25:14.755043</t>
  </si>
  <si>
    <t>544731******6319</t>
  </si>
  <si>
    <t>2019-11-11T14:14:23.803761</t>
  </si>
  <si>
    <t>482425******9109</t>
  </si>
  <si>
    <t>2019-11-11T13:59:53.889045</t>
  </si>
  <si>
    <t>550209******1700</t>
  </si>
  <si>
    <t>2019-11-11T13:28:17.015257</t>
  </si>
  <si>
    <t>606282******8779</t>
  </si>
  <si>
    <t>2019-11-11T13:18:12.627639</t>
  </si>
  <si>
    <t>516292******1037</t>
  </si>
  <si>
    <t>2019-11-11T13:10:43.931488</t>
  </si>
  <si>
    <t>230650******7136</t>
  </si>
  <si>
    <t>2019-11-11T12:41:21.541922</t>
  </si>
  <si>
    <t>523421******7403</t>
  </si>
  <si>
    <t>2019-11-11T10:55:31.627989</t>
  </si>
  <si>
    <t>544731******5751</t>
  </si>
  <si>
    <t>2019-11-11T02:55:16.670021</t>
  </si>
  <si>
    <t>425850******2884</t>
  </si>
  <si>
    <t>2019-11-11T02:38:46.829973</t>
  </si>
  <si>
    <t>2019-11-11T00:56:26.088185</t>
  </si>
  <si>
    <t>515590******6498</t>
  </si>
  <si>
    <t>2019-11-11T00:23:33.031675</t>
  </si>
  <si>
    <t>516292******7893</t>
  </si>
  <si>
    <t>2019-11-11T00:20:50.964967</t>
  </si>
  <si>
    <t>530994******9902</t>
  </si>
  <si>
    <t>2019-11-11T00:00:03.549075</t>
  </si>
  <si>
    <t>535081******3568</t>
  </si>
  <si>
    <t>2019-11-10T23:42:41.103589</t>
  </si>
  <si>
    <t>544891******9036</t>
  </si>
  <si>
    <t>2019-11-10T23:36:22.541413</t>
  </si>
  <si>
    <t>410863******1761</t>
  </si>
  <si>
    <t>2019-11-10T23:20:29.926307</t>
  </si>
  <si>
    <t>532930******6137</t>
  </si>
  <si>
    <t>2019-11-10T22:12:30.384049</t>
  </si>
  <si>
    <t>490172******7226</t>
  </si>
  <si>
    <t>2019-11-10T22:08:28.223274</t>
  </si>
  <si>
    <t>544731******9730</t>
  </si>
  <si>
    <t>2019-11-10T21:48:14.451810</t>
  </si>
  <si>
    <t>550209******8340</t>
  </si>
  <si>
    <t>2019-11-10T21:45:03.258195</t>
  </si>
  <si>
    <t>523284******1284</t>
  </si>
  <si>
    <t>2019-11-10T21:11:49.087007</t>
  </si>
  <si>
    <t>514087******1028</t>
  </si>
  <si>
    <t>2019-11-10T19:52:55.536019</t>
  </si>
  <si>
    <t>515590******8323</t>
  </si>
  <si>
    <t>2019-11-10T19:47:06.354966</t>
  </si>
  <si>
    <t>422053******6051</t>
  </si>
  <si>
    <t>2019-11-10T19:31:28.814512</t>
  </si>
  <si>
    <t>530034******8005</t>
  </si>
  <si>
    <t>2019-11-10T19:14:39.747962</t>
  </si>
  <si>
    <t>530780******1539</t>
  </si>
  <si>
    <t>2019-11-10T19:08:37.156901</t>
  </si>
  <si>
    <t>400437******4162</t>
  </si>
  <si>
    <t>2019-11-10T18:48:28.130917</t>
  </si>
  <si>
    <t>515590******2377</t>
  </si>
  <si>
    <t>2019-11-10T18:40:24.671120</t>
  </si>
  <si>
    <t>498407******1624</t>
  </si>
  <si>
    <t>2019-11-10T18:18:01.369282</t>
  </si>
  <si>
    <t>410424******3439</t>
  </si>
  <si>
    <t>2019-11-10T18:11:49.943200</t>
  </si>
  <si>
    <t>434995******430</t>
  </si>
  <si>
    <t>2019-11-10T17:59:16.947207</t>
  </si>
  <si>
    <t>476331******1570</t>
  </si>
  <si>
    <t>2019-11-10T17:51:38.541924</t>
  </si>
  <si>
    <t>550209******8904</t>
  </si>
  <si>
    <t>2019-11-10T17:44:17.985389</t>
  </si>
  <si>
    <t>453211******3512</t>
  </si>
  <si>
    <t>2019-11-10T17:24:02.575286</t>
  </si>
  <si>
    <t>498431******7545</t>
  </si>
  <si>
    <t>2019-11-10T17:19:51.024655</t>
  </si>
  <si>
    <t>550209******4540</t>
  </si>
  <si>
    <t>2019-11-10T17:11:07.836490</t>
  </si>
  <si>
    <t>404024******1170</t>
  </si>
  <si>
    <t>2019-11-10T17:06:55.290240</t>
  </si>
  <si>
    <t>540593******6571</t>
  </si>
  <si>
    <t>2019-11-10T17:03:09.780448</t>
  </si>
  <si>
    <t>548724******4243</t>
  </si>
  <si>
    <t>2019-11-10T16:53:49.653114</t>
  </si>
  <si>
    <t>498442******2160</t>
  </si>
  <si>
    <t>2019-11-10T16:47:15.904726</t>
  </si>
  <si>
    <t>485464******6950</t>
  </si>
  <si>
    <t>2019-11-10T16:37:59.357946</t>
  </si>
  <si>
    <t>535016******5493</t>
  </si>
  <si>
    <t>2019-11-10T16:37:54.736979</t>
  </si>
  <si>
    <t>655001******3263</t>
  </si>
  <si>
    <t>2019-11-10T16:36:11.566896</t>
  </si>
  <si>
    <t>544315******7416</t>
  </si>
  <si>
    <t>2019-11-10T16:24:49.908393</t>
  </si>
  <si>
    <t>476331******2230</t>
  </si>
  <si>
    <t>2019-11-10T16:24:22.145398</t>
  </si>
  <si>
    <t>2019-11-10T16:15:05.469610</t>
  </si>
  <si>
    <t>512707******4770</t>
  </si>
  <si>
    <t>2019-11-10T14:51:42.923460</t>
  </si>
  <si>
    <t>512682******6510</t>
  </si>
  <si>
    <t>2019-11-10T14:49:49.837316</t>
  </si>
  <si>
    <t>650491******5209</t>
  </si>
  <si>
    <t>2019-11-10T14:40:50.938533</t>
  </si>
  <si>
    <t>422061******9604</t>
  </si>
  <si>
    <t>2019-11-10T14:38:34.136669</t>
  </si>
  <si>
    <t>523421******6209</t>
  </si>
  <si>
    <t>2019-11-10T14:36:56.654723</t>
  </si>
  <si>
    <t>402934******3217</t>
  </si>
  <si>
    <t>2019-11-10T14:23:52.924124</t>
  </si>
  <si>
    <t>544731******6192</t>
  </si>
  <si>
    <t>2019-11-10T14:18:32.943024</t>
  </si>
  <si>
    <t>650486******3249</t>
  </si>
  <si>
    <t>2019-11-10T14:06:18.325070</t>
  </si>
  <si>
    <t>2019-11-10T14:03:18.129812</t>
  </si>
  <si>
    <t>550209******1131</t>
  </si>
  <si>
    <t>2019-11-10T13:59:26.668597</t>
  </si>
  <si>
    <t>523421******3511</t>
  </si>
  <si>
    <t>2019-11-10T13:46:27.242077</t>
  </si>
  <si>
    <t>415944******1791</t>
  </si>
  <si>
    <t>2019-11-10T13:09:18.127238</t>
  </si>
  <si>
    <t>472280******4563</t>
  </si>
  <si>
    <t>2019-11-10T12:38:55.471184</t>
  </si>
  <si>
    <t>526863******3188</t>
  </si>
  <si>
    <t>2019-11-10T11:36:03.860990</t>
  </si>
  <si>
    <t>522688******1643</t>
  </si>
  <si>
    <t>2019-11-10T11:29:25.868674</t>
  </si>
  <si>
    <t>650485******8970</t>
  </si>
  <si>
    <t>2019-11-10T09:25:49.067206</t>
  </si>
  <si>
    <t>498453******5146</t>
  </si>
  <si>
    <t>2019-11-10T05:43:51.509533</t>
  </si>
  <si>
    <t>548474******9280</t>
  </si>
  <si>
    <t>2019-11-10T01:47:15.636884</t>
  </si>
  <si>
    <t>444456******3080</t>
  </si>
  <si>
    <t>2019-11-10T01:37:37.127100</t>
  </si>
  <si>
    <t>464297******6840</t>
  </si>
  <si>
    <t>2019-11-10T01:37:02.447645</t>
  </si>
  <si>
    <t>550209******1489</t>
  </si>
  <si>
    <t>2019-11-10T01:19:58.275173</t>
  </si>
  <si>
    <t>516292******6993</t>
  </si>
  <si>
    <t>2019-11-10T01:18:09.888203</t>
  </si>
  <si>
    <t>512707******2790</t>
  </si>
  <si>
    <t>2019-11-10T01:08:36.841865</t>
  </si>
  <si>
    <t>650494******2110</t>
  </si>
  <si>
    <t>2019-11-10T00:25:58.974791</t>
  </si>
  <si>
    <t>410749******7205</t>
  </si>
  <si>
    <t>2019-11-10T00:15:05.671850</t>
  </si>
  <si>
    <t>544731******4051</t>
  </si>
  <si>
    <t>2019-11-09T23:43:56.790796</t>
  </si>
  <si>
    <t>458919******2000</t>
  </si>
  <si>
    <t>2019-11-09T23:41:50.888427</t>
  </si>
  <si>
    <t>510147******7569</t>
  </si>
  <si>
    <t>2019-11-09T23:19:06.920243</t>
  </si>
  <si>
    <t>550209******7690</t>
  </si>
  <si>
    <t>2019-11-09T22:04:55.545364</t>
  </si>
  <si>
    <t>459360******9723</t>
  </si>
  <si>
    <t>2019-11-09T22:01:27.200538</t>
  </si>
  <si>
    <t>523284******9286</t>
  </si>
  <si>
    <t>2019-11-09T21:42:09.762242</t>
  </si>
  <si>
    <t>544731******9920</t>
  </si>
  <si>
    <t>2019-11-09T20:59:54.936038</t>
  </si>
  <si>
    <t>498406******4794</t>
  </si>
  <si>
    <t>2019-11-09T20:48:27.593417</t>
  </si>
  <si>
    <t>411085******5705</t>
  </si>
  <si>
    <t>2019-11-09T20:47:33.124327</t>
  </si>
  <si>
    <t>540593******3494</t>
  </si>
  <si>
    <t>2019-11-09T20:34:07.569200</t>
  </si>
  <si>
    <t>470598******4758</t>
  </si>
  <si>
    <t>2019-11-09T20:20:30.539424</t>
  </si>
  <si>
    <t>554482******7640</t>
  </si>
  <si>
    <t>2019-11-09T20:11:57.306777</t>
  </si>
  <si>
    <t>444456******8211</t>
  </si>
  <si>
    <t>2019-11-09T20:10:48.632109</t>
  </si>
  <si>
    <t>506728******7993</t>
  </si>
  <si>
    <t>2019-11-09T20:04:44.834212</t>
  </si>
  <si>
    <t>498406******2381</t>
  </si>
  <si>
    <t>2019-11-09T19:42:49.476595</t>
  </si>
  <si>
    <t>606282******1389</t>
  </si>
  <si>
    <t>2019-11-09T19:29:12.835573</t>
  </si>
  <si>
    <t>418053******7021</t>
  </si>
  <si>
    <t>2019-11-09T19:12:06.251857</t>
  </si>
  <si>
    <t>2019-11-09T19:11:38.517080</t>
  </si>
  <si>
    <t>546056******8910</t>
  </si>
  <si>
    <t>2019-11-09T19:08:46.520771</t>
  </si>
  <si>
    <t>541187******8242</t>
  </si>
  <si>
    <t>2019-11-09T18:53:52.790544</t>
  </si>
  <si>
    <t>472280******7514</t>
  </si>
  <si>
    <t>2019-11-09T18:52:59.763061</t>
  </si>
  <si>
    <t>498442******4825</t>
  </si>
  <si>
    <t>2019-11-09T18:50:13.429002</t>
  </si>
  <si>
    <t>526326******8042</t>
  </si>
  <si>
    <t>2019-11-09T18:36:25.495171</t>
  </si>
  <si>
    <t>455183******8350</t>
  </si>
  <si>
    <t>2019-11-09T18:16:08.121341</t>
  </si>
  <si>
    <t>514087******4038</t>
  </si>
  <si>
    <t>2019-11-09T18:08:27.541279</t>
  </si>
  <si>
    <t>506775******4300</t>
  </si>
  <si>
    <t>2019-11-09T17:57:02.546871</t>
  </si>
  <si>
    <t>515590******9873</t>
  </si>
  <si>
    <t>2019-11-09T17:49:45.787340</t>
  </si>
  <si>
    <t>459450******4358</t>
  </si>
  <si>
    <t>2019-11-09T17:39:03.916084</t>
  </si>
  <si>
    <t>606282******6832</t>
  </si>
  <si>
    <t>2019-11-09T17:23:32.968084</t>
  </si>
  <si>
    <t>534540******7017</t>
  </si>
  <si>
    <t>2019-11-09T16:58:32.892262</t>
  </si>
  <si>
    <t>553665******2471</t>
  </si>
  <si>
    <t>2019-11-09T16:28:49.657274</t>
  </si>
  <si>
    <t>541465******8117</t>
  </si>
  <si>
    <t>2019-11-09T16:17:04.770149</t>
  </si>
  <si>
    <t>527496******2831</t>
  </si>
  <si>
    <t>2019-11-09T15:59:26.784182</t>
  </si>
  <si>
    <t>550209******4335</t>
  </si>
  <si>
    <t>2019-11-09T15:57:33.691551</t>
  </si>
  <si>
    <t>523421******4932</t>
  </si>
  <si>
    <t>2019-11-09T15:35:18.774053</t>
  </si>
  <si>
    <t>516292******3589</t>
  </si>
  <si>
    <t>2019-11-09T15:31:56.712254</t>
  </si>
  <si>
    <t>230650******8007</t>
  </si>
  <si>
    <t>2019-11-09T14:36:31.038753</t>
  </si>
  <si>
    <t>534503******6385</t>
  </si>
  <si>
    <t>2019-11-09T14:31:17.544613</t>
  </si>
  <si>
    <t>550209******8539</t>
  </si>
  <si>
    <t>2019-11-09T14:23:28.198435</t>
  </si>
  <si>
    <t>2019-11-09T14:20:38.907724</t>
  </si>
  <si>
    <t>498401******4043</t>
  </si>
  <si>
    <t>2019-11-09T13:52:53.348890</t>
  </si>
  <si>
    <t>498408******1681</t>
  </si>
  <si>
    <t>2019-11-09T13:35:38.014931</t>
  </si>
  <si>
    <t>515590******2429</t>
  </si>
  <si>
    <t>2019-11-09T12:56:04.298744</t>
  </si>
  <si>
    <t>523421******7534</t>
  </si>
  <si>
    <t>2019-11-09T12:45:32.512319</t>
  </si>
  <si>
    <t>404024******1908</t>
  </si>
  <si>
    <t>2019-11-09T12:43:50.137600</t>
  </si>
  <si>
    <t>650512******8575</t>
  </si>
  <si>
    <t>2019-11-09T12:35:09.243450</t>
  </si>
  <si>
    <t>458919******5923</t>
  </si>
  <si>
    <t>2019-11-09T12:21:19.035265</t>
  </si>
  <si>
    <t>230744******1379</t>
  </si>
  <si>
    <t>2019-11-09T10:32:58.519698</t>
  </si>
  <si>
    <t>516292******7499</t>
  </si>
  <si>
    <t>2019-11-09T01:38:38.640833</t>
  </si>
  <si>
    <t>518454******4985</t>
  </si>
  <si>
    <t>2019-11-09T01:25:34.221395</t>
  </si>
  <si>
    <t>2019-11-09T00:58:24.689418</t>
  </si>
  <si>
    <t>2019-11-09T00:17:27.310174</t>
  </si>
  <si>
    <t>523421******7967</t>
  </si>
  <si>
    <t>2019-11-09T00:15:58.728040</t>
  </si>
  <si>
    <t>458919******1838</t>
  </si>
  <si>
    <t>2019-11-08T23:53:36.598919</t>
  </si>
  <si>
    <t>421847******2386</t>
  </si>
  <si>
    <t>2019-11-08T23:47:41.577043</t>
  </si>
  <si>
    <t>2019-11-08T23:18:28.634342</t>
  </si>
  <si>
    <t>2019-11-08T23:17:08.619645</t>
  </si>
  <si>
    <t>2019-11-08T23:15:05.322183</t>
  </si>
  <si>
    <t>2019-11-08T23:14:35.977303</t>
  </si>
  <si>
    <t>2019-11-08T23:12:00.465991</t>
  </si>
  <si>
    <t>2019-11-08T23:11:18.971808</t>
  </si>
  <si>
    <t>2019-11-08T23:05:13.814924</t>
  </si>
  <si>
    <t>2019-11-08T22:53:28.544844</t>
  </si>
  <si>
    <t>550209******3607</t>
  </si>
  <si>
    <t>2019-11-08T22:05:51.488103</t>
  </si>
  <si>
    <t>530033******7335</t>
  </si>
  <si>
    <t>2019-11-08T22:05:08.741490</t>
  </si>
  <si>
    <t>537110******2022</t>
  </si>
  <si>
    <t>2019-11-08T21:17:19.374837</t>
  </si>
  <si>
    <t>2019-11-08T21:14:33.736382</t>
  </si>
  <si>
    <t>2019-11-08T21:04:42.444853</t>
  </si>
  <si>
    <t>544731******3000</t>
  </si>
  <si>
    <t>2019-11-08T20:54:41.516344</t>
  </si>
  <si>
    <t>523421******2855</t>
  </si>
  <si>
    <t>2019-11-08T20:50:14.152549</t>
  </si>
  <si>
    <t>455183******4881</t>
  </si>
  <si>
    <t>2019-11-08T20:46:36.990057</t>
  </si>
  <si>
    <t>515601******8618</t>
  </si>
  <si>
    <t>2019-11-08T20:41:36.944243</t>
  </si>
  <si>
    <t>2019-11-08T20:41:18.782324</t>
  </si>
  <si>
    <t>2019-11-08T20:37:19.393101</t>
  </si>
  <si>
    <t>516292******6154</t>
  </si>
  <si>
    <t>2019-11-08T20:21:32.399104</t>
  </si>
  <si>
    <t>550209******6838</t>
  </si>
  <si>
    <t>2019-11-08T20:17:48.913076</t>
  </si>
  <si>
    <t>539091******5407</t>
  </si>
  <si>
    <t>2019-11-08T20:16:11.858932</t>
  </si>
  <si>
    <t>550209******2319</t>
  </si>
  <si>
    <t>2019-11-08T20:06:59.091511</t>
  </si>
  <si>
    <t>485464******1950</t>
  </si>
  <si>
    <t>2019-11-08T20:04:36.801885</t>
  </si>
  <si>
    <t>651652******7759</t>
  </si>
  <si>
    <t>2019-11-08T19:59:54.119565</t>
  </si>
  <si>
    <t>514945******9211</t>
  </si>
  <si>
    <t>2019-11-08T19:57:55.049256</t>
  </si>
  <si>
    <t>550209******3315</t>
  </si>
  <si>
    <t>2019-11-08T19:57:41.772381</t>
  </si>
  <si>
    <t>403246******7110</t>
  </si>
  <si>
    <t>2019-11-08T19:07:49.194750</t>
  </si>
  <si>
    <t>516292******7654</t>
  </si>
  <si>
    <t>2019-11-08T18:57:31.869963</t>
  </si>
  <si>
    <t>493103******1793</t>
  </si>
  <si>
    <t>2019-11-08T18:45:43.054698</t>
  </si>
  <si>
    <t>498442******6173</t>
  </si>
  <si>
    <t>2019-11-08T18:39:44.247954</t>
  </si>
  <si>
    <t>528392******7205</t>
  </si>
  <si>
    <t>2019-11-08T18:29:40.543632</t>
  </si>
  <si>
    <t>410863******7660</t>
  </si>
  <si>
    <t>2019-11-08T18:08:46.470267</t>
  </si>
  <si>
    <t>498442******7356</t>
  </si>
  <si>
    <t>2019-11-08T17:42:16.335531</t>
  </si>
  <si>
    <t>552693******6987</t>
  </si>
  <si>
    <t>2019-11-08T17:15:24.343939</t>
  </si>
  <si>
    <t>522027******4024</t>
  </si>
  <si>
    <t>2019-11-08T16:48:20.078836</t>
  </si>
  <si>
    <t>498423******7666</t>
  </si>
  <si>
    <t>2019-11-08T16:45:43.309312</t>
  </si>
  <si>
    <t>544731******8173</t>
  </si>
  <si>
    <t>2019-11-08T16:24:54.771542</t>
  </si>
  <si>
    <t>549167******3860</t>
  </si>
  <si>
    <t>2019-11-08T16:18:52.609388</t>
  </si>
  <si>
    <t>512215******8666</t>
  </si>
  <si>
    <t>2019-11-08T15:58:12.611833</t>
  </si>
  <si>
    <t>550209******3874</t>
  </si>
  <si>
    <t>2019-11-08T15:47:44.240189</t>
  </si>
  <si>
    <t>404024******4561</t>
  </si>
  <si>
    <t>2019-11-08T15:26:16.203737</t>
  </si>
  <si>
    <t>411049******2505</t>
  </si>
  <si>
    <t>2019-11-08T15:24:09.686480</t>
  </si>
  <si>
    <t>458919******7184</t>
  </si>
  <si>
    <t>2019-11-08T15:19:50.514392</t>
  </si>
  <si>
    <t>650905******5883</t>
  </si>
  <si>
    <t>2019-11-08T15:16:07.463645</t>
  </si>
  <si>
    <t>230650******9601</t>
  </si>
  <si>
    <t>2019-11-08T15:12:28.111445</t>
  </si>
  <si>
    <t>498442******4022</t>
  </si>
  <si>
    <t>2019-11-08T14:35:28.560271</t>
  </si>
  <si>
    <t>548474******3194</t>
  </si>
  <si>
    <t>2019-11-08T13:46:20.754766</t>
  </si>
  <si>
    <t>544731******2112</t>
  </si>
  <si>
    <t>2019-11-08T13:28:11.360946</t>
  </si>
  <si>
    <t>558763******5541</t>
  </si>
  <si>
    <t>2019-11-08T13:10:16.582324</t>
  </si>
  <si>
    <t>516292******5685</t>
  </si>
  <si>
    <t>2019-11-08T13:04:57.516070</t>
  </si>
  <si>
    <t>650914******7919</t>
  </si>
  <si>
    <t>2019-11-08T13:04:00.958182</t>
  </si>
  <si>
    <t>516292******5463</t>
  </si>
  <si>
    <t>2019-11-08T12:39:29.497367</t>
  </si>
  <si>
    <t>525320******8629</t>
  </si>
  <si>
    <t>2019-11-08T12:27:49.597936</t>
  </si>
  <si>
    <t>518814******9293</t>
  </si>
  <si>
    <t>2019-11-08T12:19:01.998957</t>
  </si>
  <si>
    <t>470598******6430</t>
  </si>
  <si>
    <t>2019-11-08T11:23:22.726272</t>
  </si>
  <si>
    <t>516292******2420</t>
  </si>
  <si>
    <t>2019-11-08T10:48:27.291351</t>
  </si>
  <si>
    <t>410749******7857</t>
  </si>
  <si>
    <t>2019-11-08T02:36:00.643028</t>
  </si>
  <si>
    <t>520132******6959</t>
  </si>
  <si>
    <t>2019-11-08T01:42:46.281276</t>
  </si>
  <si>
    <t>550209******2179</t>
  </si>
  <si>
    <t>2019-11-08T01:14:00.612505</t>
  </si>
  <si>
    <t>549622******4922</t>
  </si>
  <si>
    <t>2019-11-08T00:44:53.913164</t>
  </si>
  <si>
    <t>427167******5014</t>
  </si>
  <si>
    <t>2019-11-08T00:31:39.112778</t>
  </si>
  <si>
    <t>2019-11-08T00:03:23.477337</t>
  </si>
  <si>
    <t>606282******9886</t>
  </si>
  <si>
    <t>2019-11-07T23:42:11.094844</t>
  </si>
  <si>
    <t>539090******9392</t>
  </si>
  <si>
    <t>2019-11-07T23:08:54.510017</t>
  </si>
  <si>
    <t>485464******8653</t>
  </si>
  <si>
    <t>2019-11-07T22:33:28.175058</t>
  </si>
  <si>
    <t>550209******1419</t>
  </si>
  <si>
    <t>2019-11-07T22:09:14.359238</t>
  </si>
  <si>
    <t>550209******6809</t>
  </si>
  <si>
    <t>2019-11-07T22:02:33.150491</t>
  </si>
  <si>
    <t>516292******9001</t>
  </si>
  <si>
    <t>2019-11-07T21:47:54.286935</t>
  </si>
  <si>
    <t>550209******6357</t>
  </si>
  <si>
    <t>2019-11-07T21:47:35.447424</t>
  </si>
  <si>
    <t>444458******7801</t>
  </si>
  <si>
    <t>2019-11-07T21:44:31.771136</t>
  </si>
  <si>
    <t>528860******5645</t>
  </si>
  <si>
    <t>2019-11-07T21:19:57.879390</t>
  </si>
  <si>
    <t>406168******1588</t>
  </si>
  <si>
    <t>2019-11-07T21:17:41.366287</t>
  </si>
  <si>
    <t>542820******3760</t>
  </si>
  <si>
    <t>2019-11-07T20:42:41.266921</t>
  </si>
  <si>
    <t>423069******3350</t>
  </si>
  <si>
    <t>2019-11-07T20:31:28.464081</t>
  </si>
  <si>
    <t>2019-11-07T19:57:16.486333</t>
  </si>
  <si>
    <t>544731******1490</t>
  </si>
  <si>
    <t>2019-11-07T19:28:32.870730</t>
  </si>
  <si>
    <t>412793******7016</t>
  </si>
  <si>
    <t>2019-11-07T19:08:59.785933</t>
  </si>
  <si>
    <t>444456******6401</t>
  </si>
  <si>
    <t>2019-11-07T18:59:30.164704</t>
  </si>
  <si>
    <t>530994******6344</t>
  </si>
  <si>
    <t>2019-11-07T18:59:13.052494</t>
  </si>
  <si>
    <t>541465******1085</t>
  </si>
  <si>
    <t>2019-11-07T18:53:52.693896</t>
  </si>
  <si>
    <t>516292******3144</t>
  </si>
  <si>
    <t>2019-11-07T18:40:37.604614</t>
  </si>
  <si>
    <t>539090******2011</t>
  </si>
  <si>
    <t>2019-11-07T18:36:44.826703</t>
  </si>
  <si>
    <t>422061******1910</t>
  </si>
  <si>
    <t>2019-11-07T18:35:44.156425</t>
  </si>
  <si>
    <t>464127******1639</t>
  </si>
  <si>
    <t>2019-11-07T18:32:35.750370</t>
  </si>
  <si>
    <t>552640******2922</t>
  </si>
  <si>
    <t>2019-11-07T18:32:06.501902</t>
  </si>
  <si>
    <t>523421******7465</t>
  </si>
  <si>
    <t>2019-11-07T18:25:39.085712</t>
  </si>
  <si>
    <t>526326******2964</t>
  </si>
  <si>
    <t>2019-11-07T18:11:18.932461</t>
  </si>
  <si>
    <t>650495******2070</t>
  </si>
  <si>
    <t>2019-11-07T18:05:06.644180</t>
  </si>
  <si>
    <t>548573******6203</t>
  </si>
  <si>
    <t>2019-11-07T17:46:41.827567</t>
  </si>
  <si>
    <t>406655******3848</t>
  </si>
  <si>
    <t>2019-11-07T17:12:11.440166</t>
  </si>
  <si>
    <t>550209******3285</t>
  </si>
  <si>
    <t>2019-11-07T16:57:58.866734</t>
  </si>
  <si>
    <t>516292******9123</t>
  </si>
  <si>
    <t>2019-11-07T16:15:47.957004</t>
  </si>
  <si>
    <t>515894******6167</t>
  </si>
  <si>
    <t>2019-11-07T16:08:21.192063</t>
  </si>
  <si>
    <t>459380******9346</t>
  </si>
  <si>
    <t>2019-11-07T16:03:51.346416</t>
  </si>
  <si>
    <t>498442******8940</t>
  </si>
  <si>
    <t>2019-11-07T15:56:25.290551</t>
  </si>
  <si>
    <t>418053******3028</t>
  </si>
  <si>
    <t>2019-11-07T15:53:29.299369</t>
  </si>
  <si>
    <t>549167******8585</t>
  </si>
  <si>
    <t>2019-11-07T15:06:05.569242</t>
  </si>
  <si>
    <t>427164******9022</t>
  </si>
  <si>
    <t>2019-11-07T14:53:42.373180</t>
  </si>
  <si>
    <t>544731******1331</t>
  </si>
  <si>
    <t>2019-11-07T14:44:10.735198</t>
  </si>
  <si>
    <t>522590******4125</t>
  </si>
  <si>
    <t>2019-11-07T12:20:38.952600</t>
  </si>
  <si>
    <t>536518******9118</t>
  </si>
  <si>
    <t>2019-11-07T02:59:31.329079</t>
  </si>
  <si>
    <t>230650******4948</t>
  </si>
  <si>
    <t>2019-11-06T22:24:12.300495</t>
  </si>
  <si>
    <t>540593******9028</t>
  </si>
  <si>
    <t>2019-11-06T21:13:55.156869</t>
  </si>
  <si>
    <t>523284******9315</t>
  </si>
  <si>
    <t>2019-11-06T20:13:28.838443</t>
  </si>
  <si>
    <t>418053******4034</t>
  </si>
  <si>
    <t>2019-11-06T17:20:40.817620</t>
  </si>
  <si>
    <t>525664******2259</t>
  </si>
  <si>
    <t>2019-11-06T17:06:31.469939</t>
  </si>
  <si>
    <t>535081******9861</t>
  </si>
  <si>
    <t>2019-11-06T15:03:01.745200</t>
  </si>
  <si>
    <t>530994******1313</t>
  </si>
  <si>
    <t>2019-11-06T14:44:44.100078</t>
  </si>
  <si>
    <t>410715******6115</t>
  </si>
  <si>
    <t>2019-11-06T14:31:16.694016</t>
  </si>
  <si>
    <t>514945******3837</t>
  </si>
  <si>
    <t>2019-11-06T14:15:20.741602</t>
  </si>
  <si>
    <t>544731******1590</t>
  </si>
  <si>
    <t>2019-11-06T12:50:57.644370</t>
  </si>
  <si>
    <t>406168******2582</t>
  </si>
  <si>
    <t>2019-11-06T12:35:58.218974</t>
  </si>
  <si>
    <t>2019-11-06T11:08:33.935894</t>
  </si>
  <si>
    <t>539090******9284</t>
  </si>
  <si>
    <t>2019-11-06T02:51:38.752053</t>
  </si>
  <si>
    <t>2019-11-06T00:01:37.721034</t>
  </si>
  <si>
    <t>606282******9523</t>
  </si>
  <si>
    <t>2019-11-05T23:24:17.249613</t>
  </si>
  <si>
    <t>2019-11-05T21:43:55.930462</t>
  </si>
  <si>
    <t>2019-11-05T21:34:31.558877</t>
  </si>
  <si>
    <t>522590******3125</t>
  </si>
  <si>
    <t>2019-11-05T20:53:15.752353</t>
  </si>
  <si>
    <t>453211******7730</t>
  </si>
  <si>
    <t>2019-11-05T20:44:00.216604</t>
  </si>
  <si>
    <t>539090******6564</t>
  </si>
  <si>
    <t>2019-11-05T19:13:27.140437</t>
  </si>
  <si>
    <t>498401******7890</t>
  </si>
  <si>
    <t>2019-11-05T16:39:46.740425</t>
  </si>
  <si>
    <t>514868******3465</t>
  </si>
  <si>
    <t>2019-11-05T16:26:29.456218</t>
  </si>
  <si>
    <t>550209******6719</t>
  </si>
  <si>
    <t>2019-11-05T15:40:59.073850</t>
  </si>
  <si>
    <t>422061******6130</t>
  </si>
  <si>
    <t>2019-11-05T15:40:28.067004</t>
  </si>
  <si>
    <t>530994******4709</t>
  </si>
  <si>
    <t>2019-11-05T15:32:32.858441</t>
  </si>
  <si>
    <t>544731******5458</t>
  </si>
  <si>
    <t>2019-11-05T14:30:51.071809</t>
  </si>
  <si>
    <t>541465******3050</t>
  </si>
  <si>
    <t>2019-11-05T14:26:58.208950</t>
  </si>
  <si>
    <t>527496******4540</t>
  </si>
  <si>
    <t>2019-11-05T14:05:18.172297</t>
  </si>
  <si>
    <t>544731******9750</t>
  </si>
  <si>
    <t>2019-11-05T13:34:22.184357</t>
  </si>
  <si>
    <t>544731******3209</t>
  </si>
  <si>
    <t>2019-11-05T13:14:10.862995</t>
  </si>
  <si>
    <t>428267******2028</t>
  </si>
  <si>
    <t>2019-11-05T12:42:48.112223</t>
  </si>
  <si>
    <t>523421******5559</t>
  </si>
  <si>
    <t>2019-11-05T11:55:52.170498</t>
  </si>
  <si>
    <t>2019-11-05T11:51:43.675010</t>
  </si>
  <si>
    <t>548984******6850</t>
  </si>
  <si>
    <t>2019-11-05T11:47:27.624219</t>
  </si>
  <si>
    <t>2019-11-05T11:46:41.782101</t>
  </si>
  <si>
    <t>540593******3390</t>
  </si>
  <si>
    <t>2019-11-05T02:31:38.940392</t>
  </si>
  <si>
    <t>422053******9054</t>
  </si>
  <si>
    <t>2019-11-05T01:17:25.741778</t>
  </si>
  <si>
    <t>550209******3172</t>
  </si>
  <si>
    <t>2019-11-05T00:50:07.687395</t>
  </si>
  <si>
    <t>230744******9009</t>
  </si>
  <si>
    <t>2019-11-05T00:40:05.815685</t>
  </si>
  <si>
    <t>530033******2119</t>
  </si>
  <si>
    <t>2019-11-05T00:07:42.087701</t>
  </si>
  <si>
    <t>535858******4891</t>
  </si>
  <si>
    <t>2019-11-04T23:36:29.446274</t>
  </si>
  <si>
    <t>453211******7234</t>
  </si>
  <si>
    <t>2019-11-04T22:39:19.600419</t>
  </si>
  <si>
    <t>2019-11-04T22:39:01.133276</t>
  </si>
  <si>
    <t>522840******8660</t>
  </si>
  <si>
    <t>2019-11-04T21:21:45.509357</t>
  </si>
  <si>
    <t>515590******1935</t>
  </si>
  <si>
    <t>2019-11-04T21:06:21.052118</t>
  </si>
  <si>
    <t>550209******3310</t>
  </si>
  <si>
    <t>2019-11-04T19:45:56.937834</t>
  </si>
  <si>
    <t>453211******7612</t>
  </si>
  <si>
    <t>2019-11-04T19:40:40.147393</t>
  </si>
  <si>
    <t>2019-11-04T19:32:19.960856</t>
  </si>
  <si>
    <t>535081******7841</t>
  </si>
  <si>
    <t>2019-11-04T19:31:03.226275</t>
  </si>
  <si>
    <t>550209******4149</t>
  </si>
  <si>
    <t>2019-11-04T19:18:36.277267</t>
  </si>
  <si>
    <t>476333******8132</t>
  </si>
  <si>
    <t>2019-11-04T18:56:31.913529</t>
  </si>
  <si>
    <t>459315******6120</t>
  </si>
  <si>
    <t>2019-11-04T18:50:17.316632</t>
  </si>
  <si>
    <t>547408******8925</t>
  </si>
  <si>
    <t>2019-11-04T18:44:30.349353</t>
  </si>
  <si>
    <t>544883******5800</t>
  </si>
  <si>
    <t>2019-11-04T18:41:53.106673</t>
  </si>
  <si>
    <t>516376******4270</t>
  </si>
  <si>
    <t>2019-11-04T18:34:15.072583</t>
  </si>
  <si>
    <t>2019-11-04T17:45:40.752939</t>
  </si>
  <si>
    <t>444456******9907</t>
  </si>
  <si>
    <t>2019-11-04T17:44:26.848736</t>
  </si>
  <si>
    <t>482425******1116</t>
  </si>
  <si>
    <t>2019-11-04T17:40:30.516811</t>
  </si>
  <si>
    <t>530780******2598</t>
  </si>
  <si>
    <t>2019-11-04T17:28:13.327990</t>
  </si>
  <si>
    <t>548724******2917</t>
  </si>
  <si>
    <t>2019-11-04T17:18:08.325280</t>
  </si>
  <si>
    <t>524314******2695</t>
  </si>
  <si>
    <t>2019-11-04T17:17:12.191237</t>
  </si>
  <si>
    <t>458919******5666</t>
  </si>
  <si>
    <t>2019-11-04T17:02:57.131601</t>
  </si>
  <si>
    <t>422200******7280</t>
  </si>
  <si>
    <t>2019-11-04T16:57:13.083365</t>
  </si>
  <si>
    <t>530452******1008</t>
  </si>
  <si>
    <t>2019-11-04T16:48:15.151134</t>
  </si>
  <si>
    <t>523421******4915</t>
  </si>
  <si>
    <t>2019-11-04T16:31:43.318149</t>
  </si>
  <si>
    <t>525663******5543</t>
  </si>
  <si>
    <t>2019-11-04T16:29:09.353943</t>
  </si>
  <si>
    <t>506728******2150</t>
  </si>
  <si>
    <t>2019-11-04T16:21:23.510467</t>
  </si>
  <si>
    <t>545430******8025</t>
  </si>
  <si>
    <t>2019-11-04T16:05:13.626531</t>
  </si>
  <si>
    <t>421847******2760</t>
  </si>
  <si>
    <t>2019-11-04T16:02:46.772603</t>
  </si>
  <si>
    <t>2019-11-04T15:57:26.474582</t>
  </si>
  <si>
    <t>547408******7833</t>
  </si>
  <si>
    <t>2019-11-04T15:51:33.224630</t>
  </si>
  <si>
    <t>498423******4502</t>
  </si>
  <si>
    <t>2019-11-04T15:28:32.698696</t>
  </si>
  <si>
    <t>439388******3050</t>
  </si>
  <si>
    <t>2019-11-04T15:02:55.540523</t>
  </si>
  <si>
    <t>546056******2924</t>
  </si>
  <si>
    <t>2019-11-04T14:55:21.764584</t>
  </si>
  <si>
    <t>2019-11-04T14:54:49.019679</t>
  </si>
  <si>
    <t>478308******7872</t>
  </si>
  <si>
    <t>2019-11-04T14:49:27.766386</t>
  </si>
  <si>
    <t>421962******8053</t>
  </si>
  <si>
    <t>2019-11-04T14:23:12.981384</t>
  </si>
  <si>
    <t>536518******1133</t>
  </si>
  <si>
    <t>2019-11-04T13:42:56.148303</t>
  </si>
  <si>
    <t>516292******8378</t>
  </si>
  <si>
    <t>2019-11-04T13:22:33.416316</t>
  </si>
  <si>
    <t>550209******3098</t>
  </si>
  <si>
    <t>2019-11-04T13:17:29.295709</t>
  </si>
  <si>
    <t>2019-11-04T13:15:50.991229</t>
  </si>
  <si>
    <t>2019-11-04T12:54:15.955839</t>
  </si>
  <si>
    <t>230650******5127</t>
  </si>
  <si>
    <t>2019-11-04T12:31:10.483487</t>
  </si>
  <si>
    <t>410863******7921</t>
  </si>
  <si>
    <t>2019-11-04T11:28:09.229008</t>
  </si>
  <si>
    <t>511781******250</t>
  </si>
  <si>
    <t>2019-11-04T11:22:22.321651</t>
  </si>
  <si>
    <t>2019-11-04T11:20:41.526957</t>
  </si>
  <si>
    <t>2019-11-04T10:31:04.670986</t>
  </si>
  <si>
    <t>515601******2730</t>
  </si>
  <si>
    <t>2019-11-04T10:25:35.687658</t>
  </si>
  <si>
    <t>453211******3232</t>
  </si>
  <si>
    <t>2019-11-03T23:44:32.780197</t>
  </si>
  <si>
    <t>552937******3636</t>
  </si>
  <si>
    <t>2019-11-03T23:18:38.584183</t>
  </si>
  <si>
    <t>523421******8925</t>
  </si>
  <si>
    <t>2019-11-03T22:54:40.016438</t>
  </si>
  <si>
    <t>2019-11-03T22:14:24.384898</t>
  </si>
  <si>
    <t>536492******9034</t>
  </si>
  <si>
    <t>2019-11-03T21:26:27.168349</t>
  </si>
  <si>
    <t>514945******6111</t>
  </si>
  <si>
    <t>2019-11-03T20:49:37.497945</t>
  </si>
  <si>
    <t>482425******1320</t>
  </si>
  <si>
    <t>2019-11-03T20:25:23.212894</t>
  </si>
  <si>
    <t>2019-11-03T20:24:50.039652</t>
  </si>
  <si>
    <t>548724******3775</t>
  </si>
  <si>
    <t>2019-11-03T20:14:28.977844</t>
  </si>
  <si>
    <t>476993******1150</t>
  </si>
  <si>
    <t>2019-11-03T20:10:17.409836</t>
  </si>
  <si>
    <t>498423******9075</t>
  </si>
  <si>
    <t>2019-11-03T20:07:33.186149</t>
  </si>
  <si>
    <t>516292******5750</t>
  </si>
  <si>
    <t>2019-11-03T19:58:22.671619</t>
  </si>
  <si>
    <t>423072******9020</t>
  </si>
  <si>
    <t>2019-11-03T19:36:49.781828</t>
  </si>
  <si>
    <t>2019-11-03T19:20:00.010232</t>
  </si>
  <si>
    <t>498453******7382</t>
  </si>
  <si>
    <t>2019-11-03T19:17:03.003590</t>
  </si>
  <si>
    <t>606282******4832</t>
  </si>
  <si>
    <t>2019-11-03T18:34:54.311401</t>
  </si>
  <si>
    <t>2019-11-03T18:25:07.144038</t>
  </si>
  <si>
    <t>550209******8662</t>
  </si>
  <si>
    <t>2019-11-03T18:15:15.215890</t>
  </si>
  <si>
    <t>406669******8126</t>
  </si>
  <si>
    <t>2019-11-03T17:02:15.187624</t>
  </si>
  <si>
    <t>523421******2491</t>
  </si>
  <si>
    <t>2019-11-03T16:54:57.585883</t>
  </si>
  <si>
    <t>550209******6760</t>
  </si>
  <si>
    <t>2019-11-03T16:44:10.941533</t>
  </si>
  <si>
    <t>531705******1910</t>
  </si>
  <si>
    <t>2019-11-03T16:28:38.429655</t>
  </si>
  <si>
    <t>552289******8870</t>
  </si>
  <si>
    <t>2019-11-03T16:11:02.048688</t>
  </si>
  <si>
    <t>2019-11-03T16:10:00.739538</t>
  </si>
  <si>
    <t>2019-11-03T16:09:21.333406</t>
  </si>
  <si>
    <t>2019-11-03T16:08:01.904202</t>
  </si>
  <si>
    <t>606282******2179</t>
  </si>
  <si>
    <t>2019-11-03T16:07:58.069405</t>
  </si>
  <si>
    <t>650907******6491</t>
  </si>
  <si>
    <t>2019-11-03T15:20:14.400933</t>
  </si>
  <si>
    <t>406669******7918</t>
  </si>
  <si>
    <t>2019-11-03T14:00:16.675778</t>
  </si>
  <si>
    <t>422053******4055</t>
  </si>
  <si>
    <t>2019-11-03T13:42:37.700618</t>
  </si>
  <si>
    <t>606282******9858</t>
  </si>
  <si>
    <t>2019-11-03T13:12:47.931435</t>
  </si>
  <si>
    <t>458919******6731</t>
  </si>
  <si>
    <t>2019-11-03T12:57:38.781564</t>
  </si>
  <si>
    <t>536380******5215</t>
  </si>
  <si>
    <t>2019-11-03T01:04:17.034656</t>
  </si>
  <si>
    <t>453211******3166</t>
  </si>
  <si>
    <t>2019-11-03T00:05:00.885981</t>
  </si>
  <si>
    <t>550209******4970</t>
  </si>
  <si>
    <t>2019-11-02T22:39:56.338102</t>
  </si>
  <si>
    <t>498406******8674</t>
  </si>
  <si>
    <t>2019-11-02T21:56:54.041701</t>
  </si>
  <si>
    <t>515590******6287</t>
  </si>
  <si>
    <t>2019-11-02T21:45:48.013054</t>
  </si>
  <si>
    <t>550209******3561</t>
  </si>
  <si>
    <t>2019-11-02T19:26:53.797760</t>
  </si>
  <si>
    <t>650907******1034</t>
  </si>
  <si>
    <t>2019-11-02T18:56:58.995314</t>
  </si>
  <si>
    <t>606282******6581</t>
  </si>
  <si>
    <t>2019-11-02T18:07:03.252741</t>
  </si>
  <si>
    <t>2019-11-02T18:04:22.088172</t>
  </si>
  <si>
    <t>458919******3760</t>
  </si>
  <si>
    <t>2019-11-02T18:03:08.240532</t>
  </si>
  <si>
    <t>552640******1825</t>
  </si>
  <si>
    <t>2019-11-02T18:02:21.546635</t>
  </si>
  <si>
    <t>415944******6598</t>
  </si>
  <si>
    <t>2019-11-02T17:06:52.588212</t>
  </si>
  <si>
    <t>552693******3790</t>
  </si>
  <si>
    <t>2019-11-02T17:00:26.411653</t>
  </si>
  <si>
    <t>521370******1189</t>
  </si>
  <si>
    <t>2019-11-02T16:59:38.725588</t>
  </si>
  <si>
    <t>455183******2351</t>
  </si>
  <si>
    <t>2019-11-02T16:55:19.118819</t>
  </si>
  <si>
    <t>422061******8005</t>
  </si>
  <si>
    <t>2019-11-02T16:40:34.504886</t>
  </si>
  <si>
    <t>2019-11-02T16:33:21.333131</t>
  </si>
  <si>
    <t>459383******9805</t>
  </si>
  <si>
    <t>2019-11-02T16:08:15.927284</t>
  </si>
  <si>
    <t>512363******3915</t>
  </si>
  <si>
    <t>2019-11-02T15:35:54.844270</t>
  </si>
  <si>
    <t>523421******6399</t>
  </si>
  <si>
    <t>2019-11-02T14:56:28.714894</t>
  </si>
  <si>
    <t>544731******8760</t>
  </si>
  <si>
    <t>2019-11-02T14:50:11.150432</t>
  </si>
  <si>
    <t>544890******8868</t>
  </si>
  <si>
    <t>2019-11-02T14:07:48.969239</t>
  </si>
  <si>
    <t>655007******7278</t>
  </si>
  <si>
    <t>2019-11-02T14:07:07.431292</t>
  </si>
  <si>
    <t>536380******7117</t>
  </si>
  <si>
    <t>2019-11-02T13:17:15.136325</t>
  </si>
  <si>
    <t>513557******2504</t>
  </si>
  <si>
    <t>2019-11-02T12:09:00.766011</t>
  </si>
  <si>
    <t>544731******3904</t>
  </si>
  <si>
    <t>2019-11-02T10:01:01.311731</t>
  </si>
  <si>
    <t>544315******3169</t>
  </si>
  <si>
    <t>2019-11-02T01:27:23.590965</t>
  </si>
  <si>
    <t>540593******9190</t>
  </si>
  <si>
    <t>2019-11-01T23:32:18.458369</t>
  </si>
  <si>
    <t>455183******2030</t>
  </si>
  <si>
    <t>2019-11-01T23:29:37.155528</t>
  </si>
  <si>
    <t>522840******2045</t>
  </si>
  <si>
    <t>2019-11-01T22:10:49.517024</t>
  </si>
  <si>
    <t>498453******6156</t>
  </si>
  <si>
    <t>2019-11-01T21:46:32.773333</t>
  </si>
  <si>
    <t>552305******4782</t>
  </si>
  <si>
    <t>2019-11-01T20:54:04.014855</t>
  </si>
  <si>
    <t>539090******3333</t>
  </si>
  <si>
    <t>2019-11-01T20:09:43.134758</t>
  </si>
  <si>
    <t>545430******2022</t>
  </si>
  <si>
    <t>2019-11-01T19:33:12.270004</t>
  </si>
  <si>
    <t>544731******2552</t>
  </si>
  <si>
    <t>2019-11-01T19:25:29.380218</t>
  </si>
  <si>
    <t>535858******8085</t>
  </si>
  <si>
    <t>2019-11-01T19:22:17.917474</t>
  </si>
  <si>
    <t>527496******2850</t>
  </si>
  <si>
    <t>2019-11-01T19:19:50.609011</t>
  </si>
  <si>
    <t>421845******1339</t>
  </si>
  <si>
    <t>2019-11-01T18:53:33.736618</t>
  </si>
  <si>
    <t>550209******1962</t>
  </si>
  <si>
    <t>2019-11-01T18:42:33.046459</t>
  </si>
  <si>
    <t>467148******6472</t>
  </si>
  <si>
    <t>2019-11-01T18:03:53.414141</t>
  </si>
  <si>
    <t>525496******3638</t>
  </si>
  <si>
    <t>2019-11-01T17:52:57.071163</t>
  </si>
  <si>
    <t>530034******1987</t>
  </si>
  <si>
    <t>2019-11-01T16:50:32.916048</t>
  </si>
  <si>
    <t>530033******1098</t>
  </si>
  <si>
    <t>2019-11-01T16:20:00.178559</t>
  </si>
  <si>
    <t>544731******7009</t>
  </si>
  <si>
    <t>2019-11-01T14:33:11.280461</t>
  </si>
  <si>
    <t>476331******8121</t>
  </si>
  <si>
    <t>2019-11-01T14:30:36.417602</t>
  </si>
  <si>
    <t>650486******4139</t>
  </si>
  <si>
    <t>2019-11-01T13:05:34.054967</t>
  </si>
  <si>
    <t>528052******3611</t>
  </si>
  <si>
    <t>2019-11-01T11:47:02.404963</t>
  </si>
  <si>
    <t>2019-11-01T10:23:50.555604</t>
  </si>
  <si>
    <t>544315******7773</t>
  </si>
  <si>
    <t>2019-11-01T01:29:45.799767</t>
  </si>
  <si>
    <t>650487******9884</t>
  </si>
  <si>
    <t>2019-11-01T01:27:15.811098</t>
  </si>
  <si>
    <t>Date</t>
  </si>
  <si>
    <t>Time</t>
  </si>
  <si>
    <t>DateTime</t>
  </si>
  <si>
    <t>23:16:32</t>
  </si>
  <si>
    <t>22:45:37</t>
  </si>
  <si>
    <t>22:22:43</t>
  </si>
  <si>
    <t>21:59:19</t>
  </si>
  <si>
    <t>21:30:53</t>
  </si>
  <si>
    <t>21:25:53</t>
  </si>
  <si>
    <t>21:25:19</t>
  </si>
  <si>
    <t>21:24:05</t>
  </si>
  <si>
    <t>21:13:21</t>
  </si>
  <si>
    <t>21:04:55</t>
  </si>
  <si>
    <t>20:48:10</t>
  </si>
  <si>
    <t>20:44:48</t>
  </si>
  <si>
    <t>20:42:48</t>
  </si>
  <si>
    <t>20:36:55</t>
  </si>
  <si>
    <t>20:29:10</t>
  </si>
  <si>
    <t>20:28:58</t>
  </si>
  <si>
    <t>20:18:33</t>
  </si>
  <si>
    <t>20:07:06</t>
  </si>
  <si>
    <t>19:56:26</t>
  </si>
  <si>
    <t>19:56:11</t>
  </si>
  <si>
    <t>19:48:37</t>
  </si>
  <si>
    <t>19:44:40</t>
  </si>
  <si>
    <t>19:36:09</t>
  </si>
  <si>
    <t>19:35:36</t>
  </si>
  <si>
    <t>19:34:54</t>
  </si>
  <si>
    <t>19:31:34</t>
  </si>
  <si>
    <t>19:31:20</t>
  </si>
  <si>
    <t>19:29:43</t>
  </si>
  <si>
    <t>19:26:01</t>
  </si>
  <si>
    <t>19:23:45</t>
  </si>
  <si>
    <t>19:22:45</t>
  </si>
  <si>
    <t>19:19:50</t>
  </si>
  <si>
    <t>19:17:21</t>
  </si>
  <si>
    <t>19:12:46</t>
  </si>
  <si>
    <t>19:12:42</t>
  </si>
  <si>
    <t>19:07:37</t>
  </si>
  <si>
    <t>18:54:40</t>
  </si>
  <si>
    <t>18:50:49</t>
  </si>
  <si>
    <t>18:36:47</t>
  </si>
  <si>
    <t>18:35:57</t>
  </si>
  <si>
    <t>18:35:49</t>
  </si>
  <si>
    <t>18:33:44</t>
  </si>
  <si>
    <t>18:33:36</t>
  </si>
  <si>
    <t>18:30:00</t>
  </si>
  <si>
    <t>18:28:10</t>
  </si>
  <si>
    <t>18:26:02</t>
  </si>
  <si>
    <t>18:17:02</t>
  </si>
  <si>
    <t>18:16:12</t>
  </si>
  <si>
    <t>17:57:00</t>
  </si>
  <si>
    <t>17:47:09</t>
  </si>
  <si>
    <t>17:42:52</t>
  </si>
  <si>
    <t>17:31:28</t>
  </si>
  <si>
    <t>17:19:03</t>
  </si>
  <si>
    <t>17:11:41</t>
  </si>
  <si>
    <t>16:57:12</t>
  </si>
  <si>
    <t>16:55:55</t>
  </si>
  <si>
    <t>16:52:17</t>
  </si>
  <si>
    <t>16:52:14</t>
  </si>
  <si>
    <t>16:50:50</t>
  </si>
  <si>
    <t>16:49:10</t>
  </si>
  <si>
    <t>16:46:00</t>
  </si>
  <si>
    <t>16:44:06</t>
  </si>
  <si>
    <t>16:43:09</t>
  </si>
  <si>
    <t>16:40:47</t>
  </si>
  <si>
    <t>16:39:04</t>
  </si>
  <si>
    <t>16:37:32</t>
  </si>
  <si>
    <t>16:30:47</t>
  </si>
  <si>
    <t>16:28:17</t>
  </si>
  <si>
    <t>16:15:35</t>
  </si>
  <si>
    <t>16:01:52</t>
  </si>
  <si>
    <t>15:57:01</t>
  </si>
  <si>
    <t>15:56:08</t>
  </si>
  <si>
    <t>15:54:26</t>
  </si>
  <si>
    <t>15:46:34</t>
  </si>
  <si>
    <t>15:45:55</t>
  </si>
  <si>
    <t>15:44:42</t>
  </si>
  <si>
    <t>15:32:52</t>
  </si>
  <si>
    <t>15:23:17</t>
  </si>
  <si>
    <t>15:19:08</t>
  </si>
  <si>
    <t>15:11:10</t>
  </si>
  <si>
    <t>15:10:31</t>
  </si>
  <si>
    <t>15:10:27</t>
  </si>
  <si>
    <t>15:01:51</t>
  </si>
  <si>
    <t>14:56:42</t>
  </si>
  <si>
    <t>14:48:54</t>
  </si>
  <si>
    <t>14:48:09</t>
  </si>
  <si>
    <t>14:46:28</t>
  </si>
  <si>
    <t>14:45:42</t>
  </si>
  <si>
    <t>14:45:02</t>
  </si>
  <si>
    <t>14:42:27</t>
  </si>
  <si>
    <t>14:42:16</t>
  </si>
  <si>
    <t>14:34:12</t>
  </si>
  <si>
    <t>14:24:08</t>
  </si>
  <si>
    <t>14:12:14</t>
  </si>
  <si>
    <t>14:11:48</t>
  </si>
  <si>
    <t>14:10:50</t>
  </si>
  <si>
    <t>14:06:58</t>
  </si>
  <si>
    <t>14:05:27</t>
  </si>
  <si>
    <t>14:03:31</t>
  </si>
  <si>
    <t>14:03:08</t>
  </si>
  <si>
    <t>14:02:31</t>
  </si>
  <si>
    <t>13:56:10</t>
  </si>
  <si>
    <t>13:54:04</t>
  </si>
  <si>
    <t>13:50:59</t>
  </si>
  <si>
    <t>13:50:44</t>
  </si>
  <si>
    <t>13:44:54</t>
  </si>
  <si>
    <t>13:43:29</t>
  </si>
  <si>
    <t>13:43:03</t>
  </si>
  <si>
    <t>13:36:54</t>
  </si>
  <si>
    <t>13:32:05</t>
  </si>
  <si>
    <t>13:29:58</t>
  </si>
  <si>
    <t>13:14:55</t>
  </si>
  <si>
    <t>13:12:28</t>
  </si>
  <si>
    <t>12:56:00</t>
  </si>
  <si>
    <t>12:50:37</t>
  </si>
  <si>
    <t>12:48:03</t>
  </si>
  <si>
    <t>12:45:28</t>
  </si>
  <si>
    <t>12:36:49</t>
  </si>
  <si>
    <t>12:21:42</t>
  </si>
  <si>
    <t>12:09:19</t>
  </si>
  <si>
    <t>11:58:10</t>
  </si>
  <si>
    <t>11:56:43</t>
  </si>
  <si>
    <t>11:44:13</t>
  </si>
  <si>
    <t>11:39:51</t>
  </si>
  <si>
    <t>11:28:43</t>
  </si>
  <si>
    <t>11:23:56</t>
  </si>
  <si>
    <t>11:09:04</t>
  </si>
  <si>
    <t>11:06:28</t>
  </si>
  <si>
    <t>11:00:36</t>
  </si>
  <si>
    <t>11:00:12</t>
  </si>
  <si>
    <t>10:59:39</t>
  </si>
  <si>
    <t>10:21:38</t>
  </si>
  <si>
    <t>04:31:50</t>
  </si>
  <si>
    <t>03:35:17</t>
  </si>
  <si>
    <t>03:20:10</t>
  </si>
  <si>
    <t>03:13:54</t>
  </si>
  <si>
    <t>02:43:23</t>
  </si>
  <si>
    <t>02:16:11</t>
  </si>
  <si>
    <t>02:08:35</t>
  </si>
  <si>
    <t>01:57:44</t>
  </si>
  <si>
    <t>01:50:36</t>
  </si>
  <si>
    <t>01:50:22</t>
  </si>
  <si>
    <t>01:49:35</t>
  </si>
  <si>
    <t>01:37:58</t>
  </si>
  <si>
    <t>01:37:22</t>
  </si>
  <si>
    <t>01:28:58</t>
  </si>
  <si>
    <t>01:07:42</t>
  </si>
  <si>
    <t>01:07:05</t>
  </si>
  <si>
    <t>00:58:21</t>
  </si>
  <si>
    <t>00:35:10</t>
  </si>
  <si>
    <t>00:01:21</t>
  </si>
  <si>
    <t>23:45:26</t>
  </si>
  <si>
    <t>23:42:45</t>
  </si>
  <si>
    <t>23:39:27</t>
  </si>
  <si>
    <t>23:36:31</t>
  </si>
  <si>
    <t>23:23:28</t>
  </si>
  <si>
    <t>23:17:07</t>
  </si>
  <si>
    <t>22:53:39</t>
  </si>
  <si>
    <t>22:52:30</t>
  </si>
  <si>
    <t>22:50:54</t>
  </si>
  <si>
    <t>22:35:25</t>
  </si>
  <si>
    <t>22:32:48</t>
  </si>
  <si>
    <t>22:16:04</t>
  </si>
  <si>
    <t>22:13:05</t>
  </si>
  <si>
    <t>22:11:06</t>
  </si>
  <si>
    <t>22:07:24</t>
  </si>
  <si>
    <t>22:06:51</t>
  </si>
  <si>
    <t>22:02:25</t>
  </si>
  <si>
    <t>22:00:17</t>
  </si>
  <si>
    <t>22:00:08</t>
  </si>
  <si>
    <t>21:59:49</t>
  </si>
  <si>
    <t>21:59:32</t>
  </si>
  <si>
    <t>21:59:24</t>
  </si>
  <si>
    <t>21:52:22</t>
  </si>
  <si>
    <t>21:40:05</t>
  </si>
  <si>
    <t>21:37:43</t>
  </si>
  <si>
    <t>21:36:50</t>
  </si>
  <si>
    <t>21:31:51</t>
  </si>
  <si>
    <t>21:31:04</t>
  </si>
  <si>
    <t>21:30:37</t>
  </si>
  <si>
    <t>21:24:43</t>
  </si>
  <si>
    <t>21:21:27</t>
  </si>
  <si>
    <t>21:16:30</t>
  </si>
  <si>
    <t>21:01:01</t>
  </si>
  <si>
    <t>21:00:40</t>
  </si>
  <si>
    <t>20:58:58</t>
  </si>
  <si>
    <t>20:55:03</t>
  </si>
  <si>
    <t>20:51:38</t>
  </si>
  <si>
    <t>20:48:24</t>
  </si>
  <si>
    <t>20:47:29</t>
  </si>
  <si>
    <t>20:35:24</t>
  </si>
  <si>
    <t>20:32:40</t>
  </si>
  <si>
    <t>20:29:36</t>
  </si>
  <si>
    <t>20:28:34</t>
  </si>
  <si>
    <t>20:27:36</t>
  </si>
  <si>
    <t>20:24:00</t>
  </si>
  <si>
    <t>20:23:00</t>
  </si>
  <si>
    <t>20:22:46</t>
  </si>
  <si>
    <t>20:21:13</t>
  </si>
  <si>
    <t>20:20:06</t>
  </si>
  <si>
    <t>20:10:59</t>
  </si>
  <si>
    <t>20:07:56</t>
  </si>
  <si>
    <t>20:00:24</t>
  </si>
  <si>
    <t>19:57:18</t>
  </si>
  <si>
    <t>19:56:41</t>
  </si>
  <si>
    <t>19:55:19</t>
  </si>
  <si>
    <t>19:54:46</t>
  </si>
  <si>
    <t>19:53:16</t>
  </si>
  <si>
    <t>19:51:51</t>
  </si>
  <si>
    <t>19:49:29</t>
  </si>
  <si>
    <t>19:42:03</t>
  </si>
  <si>
    <t>19:38:18</t>
  </si>
  <si>
    <t>19:36:37</t>
  </si>
  <si>
    <t>19:30:49</t>
  </si>
  <si>
    <t>19:30:31</t>
  </si>
  <si>
    <t>19:25:22</t>
  </si>
  <si>
    <t>19:21:25</t>
  </si>
  <si>
    <t>19:21:09</t>
  </si>
  <si>
    <t>19:19:42</t>
  </si>
  <si>
    <t>19:19:12</t>
  </si>
  <si>
    <t>19:18:26</t>
  </si>
  <si>
    <t>19:16:55</t>
  </si>
  <si>
    <t>19:15:47</t>
  </si>
  <si>
    <t>19:11:35</t>
  </si>
  <si>
    <t>19:07:29</t>
  </si>
  <si>
    <t>19:07:21</t>
  </si>
  <si>
    <t>19:06:07</t>
  </si>
  <si>
    <t>19:05:06</t>
  </si>
  <si>
    <t>19:04:32</t>
  </si>
  <si>
    <t>19:03:50</t>
  </si>
  <si>
    <t>19:02:03</t>
  </si>
  <si>
    <t>19:01:18</t>
  </si>
  <si>
    <t>19:01:10</t>
  </si>
  <si>
    <t>19:00:52</t>
  </si>
  <si>
    <t>18:59:05</t>
  </si>
  <si>
    <t>18:58:16</t>
  </si>
  <si>
    <t>18:49:08</t>
  </si>
  <si>
    <t>18:48:37</t>
  </si>
  <si>
    <t>18:46:36</t>
  </si>
  <si>
    <t>18:46:35</t>
  </si>
  <si>
    <t>18:41:18</t>
  </si>
  <si>
    <t>18:41:16</t>
  </si>
  <si>
    <t>18:34:04</t>
  </si>
  <si>
    <t>18:30:30</t>
  </si>
  <si>
    <t>18:28:13</t>
  </si>
  <si>
    <t>18:25:45</t>
  </si>
  <si>
    <t>18:24:48</t>
  </si>
  <si>
    <t>18:20:00</t>
  </si>
  <si>
    <t>18:11:54</t>
  </si>
  <si>
    <t>18:11:45</t>
  </si>
  <si>
    <t>18:11:34</t>
  </si>
  <si>
    <t>18:05:40</t>
  </si>
  <si>
    <t>18:03:54</t>
  </si>
  <si>
    <t>18:03:22</t>
  </si>
  <si>
    <t>18:00:35</t>
  </si>
  <si>
    <t>17:47:53</t>
  </si>
  <si>
    <t>17:45:51</t>
  </si>
  <si>
    <t>17:44:44</t>
  </si>
  <si>
    <t>17:41:38</t>
  </si>
  <si>
    <t>17:37:13</t>
  </si>
  <si>
    <t>17:33:33</t>
  </si>
  <si>
    <t>17:33:18</t>
  </si>
  <si>
    <t>17:32:58</t>
  </si>
  <si>
    <t>17:30:30</t>
  </si>
  <si>
    <t>17:29:01</t>
  </si>
  <si>
    <t>17:26:52</t>
  </si>
  <si>
    <t>17:26:28</t>
  </si>
  <si>
    <t>17:24:50</t>
  </si>
  <si>
    <t>17:22:33</t>
  </si>
  <si>
    <t>17:22:28</t>
  </si>
  <si>
    <t>17:22:07</t>
  </si>
  <si>
    <t>17:21:19</t>
  </si>
  <si>
    <t>17:20:50</t>
  </si>
  <si>
    <t>17:20:46</t>
  </si>
  <si>
    <t>17:20:14</t>
  </si>
  <si>
    <t>17:13:44</t>
  </si>
  <si>
    <t>17:13:08</t>
  </si>
  <si>
    <t>17:12:53</t>
  </si>
  <si>
    <t>17:10:18</t>
  </si>
  <si>
    <t>17:09:10</t>
  </si>
  <si>
    <t>17:04:23</t>
  </si>
  <si>
    <t>17:03:57</t>
  </si>
  <si>
    <t>16:57:24</t>
  </si>
  <si>
    <t>16:56:27</t>
  </si>
  <si>
    <t>16:55:58</t>
  </si>
  <si>
    <t>16:54:44</t>
  </si>
  <si>
    <t>16:54:11</t>
  </si>
  <si>
    <t>16:52:22</t>
  </si>
  <si>
    <t>16:51:51</t>
  </si>
  <si>
    <t>16:44:49</t>
  </si>
  <si>
    <t>16:42:58</t>
  </si>
  <si>
    <t>16:41:55</t>
  </si>
  <si>
    <t>16:41:25</t>
  </si>
  <si>
    <t>16:40:00</t>
  </si>
  <si>
    <t>16:39:26</t>
  </si>
  <si>
    <t>16:35:42</t>
  </si>
  <si>
    <t>16:32:50</t>
  </si>
  <si>
    <t>16:24:44</t>
  </si>
  <si>
    <t>16:20:23</t>
  </si>
  <si>
    <t>16:20:16</t>
  </si>
  <si>
    <t>16:19:14</t>
  </si>
  <si>
    <t>16:17:27</t>
  </si>
  <si>
    <t>16:11:18</t>
  </si>
  <si>
    <t>16:10:41</t>
  </si>
  <si>
    <t>16:09:53</t>
  </si>
  <si>
    <t>16:09:39</t>
  </si>
  <si>
    <t>16:04:28</t>
  </si>
  <si>
    <t>15:59:38</t>
  </si>
  <si>
    <t>15:55:19</t>
  </si>
  <si>
    <t>15:54:15</t>
  </si>
  <si>
    <t>15:47:08</t>
  </si>
  <si>
    <t>15:44:51</t>
  </si>
  <si>
    <t>15:44:18</t>
  </si>
  <si>
    <t>15:43:57</t>
  </si>
  <si>
    <t>15:42:40</t>
  </si>
  <si>
    <t>15:37:51</t>
  </si>
  <si>
    <t>15:35:31</t>
  </si>
  <si>
    <t>15:27:52</t>
  </si>
  <si>
    <t>15:25:26</t>
  </si>
  <si>
    <t>15:22:22</t>
  </si>
  <si>
    <t>15:18:46</t>
  </si>
  <si>
    <t>15:15:03</t>
  </si>
  <si>
    <t>15:10:13</t>
  </si>
  <si>
    <t>15:09:52</t>
  </si>
  <si>
    <t>15:08:59</t>
  </si>
  <si>
    <t>15:08:30</t>
  </si>
  <si>
    <t>15:08:10</t>
  </si>
  <si>
    <t>15:02:01</t>
  </si>
  <si>
    <t>14:58:39</t>
  </si>
  <si>
    <t>14:56:00</t>
  </si>
  <si>
    <t>14:55:16</t>
  </si>
  <si>
    <t>14:53:16</t>
  </si>
  <si>
    <t>14:53:01</t>
  </si>
  <si>
    <t>14:51:49</t>
  </si>
  <si>
    <t>14:51:32</t>
  </si>
  <si>
    <t>14:46:02</t>
  </si>
  <si>
    <t>14:45:43</t>
  </si>
  <si>
    <t>14:43:53</t>
  </si>
  <si>
    <t>14:41:28</t>
  </si>
  <si>
    <t>14:40:49</t>
  </si>
  <si>
    <t>14:37:00</t>
  </si>
  <si>
    <t>14:36:16</t>
  </si>
  <si>
    <t>14:32:32</t>
  </si>
  <si>
    <t>14:32:07</t>
  </si>
  <si>
    <t>14:26:05</t>
  </si>
  <si>
    <t>14:19:59</t>
  </si>
  <si>
    <t>14:19:30</t>
  </si>
  <si>
    <t>14:19:06</t>
  </si>
  <si>
    <t>14:17:30</t>
  </si>
  <si>
    <t>14:15:41</t>
  </si>
  <si>
    <t>14:12:47</t>
  </si>
  <si>
    <t>14:10:14</t>
  </si>
  <si>
    <t>14:07:26</t>
  </si>
  <si>
    <t>14:05:39</t>
  </si>
  <si>
    <t>14:04:26</t>
  </si>
  <si>
    <t>14:00:11</t>
  </si>
  <si>
    <t>13:59:22</t>
  </si>
  <si>
    <t>13:46:55</t>
  </si>
  <si>
    <t>13:46:22</t>
  </si>
  <si>
    <t>13:46:18</t>
  </si>
  <si>
    <t>13:40:39</t>
  </si>
  <si>
    <t>13:38:51</t>
  </si>
  <si>
    <t>13:37:12</t>
  </si>
  <si>
    <t>13:36:25</t>
  </si>
  <si>
    <t>13:23:01</t>
  </si>
  <si>
    <t>13:17:37</t>
  </si>
  <si>
    <t>13:12:07</t>
  </si>
  <si>
    <t>13:07:34</t>
  </si>
  <si>
    <t>13:07:10</t>
  </si>
  <si>
    <t>13:06:48</t>
  </si>
  <si>
    <t>13:04:56</t>
  </si>
  <si>
    <t>12:58:30</t>
  </si>
  <si>
    <t>12:47:17</t>
  </si>
  <si>
    <t>12:41:50</t>
  </si>
  <si>
    <t>12:37:22</t>
  </si>
  <si>
    <t>12:31:21</t>
  </si>
  <si>
    <t>12:17:45</t>
  </si>
  <si>
    <t>12:15:29</t>
  </si>
  <si>
    <t>12:14:24</t>
  </si>
  <si>
    <t>12:08:00</t>
  </si>
  <si>
    <t>11:57:19</t>
  </si>
  <si>
    <t>11:53:52</t>
  </si>
  <si>
    <t>11:42:18</t>
  </si>
  <si>
    <t>11:38:30</t>
  </si>
  <si>
    <t>11:35:55</t>
  </si>
  <si>
    <t>10:59:25</t>
  </si>
  <si>
    <t>10:36:29</t>
  </si>
  <si>
    <t>09:56:47</t>
  </si>
  <si>
    <t>05:20:29</t>
  </si>
  <si>
    <t>03:56:15</t>
  </si>
  <si>
    <t>03:35:24</t>
  </si>
  <si>
    <t>03:20:14</t>
  </si>
  <si>
    <t>03:16:05</t>
  </si>
  <si>
    <t>03:00:54</t>
  </si>
  <si>
    <t>02:48:47</t>
  </si>
  <si>
    <t>02:42:36</t>
  </si>
  <si>
    <t>02:34:54</t>
  </si>
  <si>
    <t>02:13:35</t>
  </si>
  <si>
    <t>02:11:41</t>
  </si>
  <si>
    <t>02:07:46</t>
  </si>
  <si>
    <t>02:06:56</t>
  </si>
  <si>
    <t>01:53:55</t>
  </si>
  <si>
    <t>01:46:30</t>
  </si>
  <si>
    <t>01:39:54</t>
  </si>
  <si>
    <t>01:30:03</t>
  </si>
  <si>
    <t>01:19:37</t>
  </si>
  <si>
    <t>01:18:10</t>
  </si>
  <si>
    <t>01:13:41</t>
  </si>
  <si>
    <t>01:13:28</t>
  </si>
  <si>
    <t>00:58:05</t>
  </si>
  <si>
    <t>00:48:55</t>
  </si>
  <si>
    <t>00:47:57</t>
  </si>
  <si>
    <t>00:44:40</t>
  </si>
  <si>
    <t>00:43:24</t>
  </si>
  <si>
    <t>00:33:28</t>
  </si>
  <si>
    <t>00:29:46</t>
  </si>
  <si>
    <t>00:25:03</t>
  </si>
  <si>
    <t>00:22:02</t>
  </si>
  <si>
    <t>00:21:03</t>
  </si>
  <si>
    <t>00:19:55</t>
  </si>
  <si>
    <t>00:16:12</t>
  </si>
  <si>
    <t>00:15:01</t>
  </si>
  <si>
    <t>00:13:32</t>
  </si>
  <si>
    <t>00:11:00</t>
  </si>
  <si>
    <t>00:09:09</t>
  </si>
  <si>
    <t>00:08:28</t>
  </si>
  <si>
    <t>00:08:02</t>
  </si>
  <si>
    <t>00:05:33</t>
  </si>
  <si>
    <t>00:05:20</t>
  </si>
  <si>
    <t>00:02:59</t>
  </si>
  <si>
    <t>00:01:19</t>
  </si>
  <si>
    <t>00:01:02</t>
  </si>
  <si>
    <t>23:59:48</t>
  </si>
  <si>
    <t>23:59:34</t>
  </si>
  <si>
    <t>23:53:22</t>
  </si>
  <si>
    <t>23:51:30</t>
  </si>
  <si>
    <t>23:44:55</t>
  </si>
  <si>
    <t>23:38:52</t>
  </si>
  <si>
    <t>23:32:53</t>
  </si>
  <si>
    <t>23:30:26</t>
  </si>
  <si>
    <t>23:30:16</t>
  </si>
  <si>
    <t>23:25:21</t>
  </si>
  <si>
    <t>23:25:10</t>
  </si>
  <si>
    <t>23:21:10</t>
  </si>
  <si>
    <t>23:13:04</t>
  </si>
  <si>
    <t>23:12:56</t>
  </si>
  <si>
    <t>23:12:53</t>
  </si>
  <si>
    <t>23:11:05</t>
  </si>
  <si>
    <t>23:07:47</t>
  </si>
  <si>
    <t>23:04:09</t>
  </si>
  <si>
    <t>22:59:38</t>
  </si>
  <si>
    <t>22:52:27</t>
  </si>
  <si>
    <t>22:46:31</t>
  </si>
  <si>
    <t>22:45:09</t>
  </si>
  <si>
    <t>22:37:33</t>
  </si>
  <si>
    <t>22:36:22</t>
  </si>
  <si>
    <t>22:33:51</t>
  </si>
  <si>
    <t>22:33:14</t>
  </si>
  <si>
    <t>22:27:49</t>
  </si>
  <si>
    <t>22:13:08</t>
  </si>
  <si>
    <t>22:07:37</t>
  </si>
  <si>
    <t>22:06:50</t>
  </si>
  <si>
    <t>22:06:23</t>
  </si>
  <si>
    <t>22:03:22</t>
  </si>
  <si>
    <t>21:53:48</t>
  </si>
  <si>
    <t>21:51:25</t>
  </si>
  <si>
    <t>21:51:05</t>
  </si>
  <si>
    <t>21:48:58</t>
  </si>
  <si>
    <t>21:43:15</t>
  </si>
  <si>
    <t>21:31:18</t>
  </si>
  <si>
    <t>21:29:02</t>
  </si>
  <si>
    <t>21:28:29</t>
  </si>
  <si>
    <t>21:24:33</t>
  </si>
  <si>
    <t>21:22:11</t>
  </si>
  <si>
    <t>21:17:07</t>
  </si>
  <si>
    <t>21:10:04</t>
  </si>
  <si>
    <t>21:09:39</t>
  </si>
  <si>
    <t>21:07:27</t>
  </si>
  <si>
    <t>21:04:05</t>
  </si>
  <si>
    <t>21:03:12</t>
  </si>
  <si>
    <t>21:03:08</t>
  </si>
  <si>
    <t>21:01:57</t>
  </si>
  <si>
    <t>21:00:30</t>
  </si>
  <si>
    <t>20:55:28</t>
  </si>
  <si>
    <t>20:55:26</t>
  </si>
  <si>
    <t>20:55:22</t>
  </si>
  <si>
    <t>20:49:56</t>
  </si>
  <si>
    <t>20:47:48</t>
  </si>
  <si>
    <t>20:43:29</t>
  </si>
  <si>
    <t>20:37:47</t>
  </si>
  <si>
    <t>20:33:50</t>
  </si>
  <si>
    <t>20:27:25</t>
  </si>
  <si>
    <t>20:25:32</t>
  </si>
  <si>
    <t>20:21:56</t>
  </si>
  <si>
    <t>20:17:28</t>
  </si>
  <si>
    <t>20:17:03</t>
  </si>
  <si>
    <t>20:16:47</t>
  </si>
  <si>
    <t>20:16:44</t>
  </si>
  <si>
    <t>20:14:00</t>
  </si>
  <si>
    <t>20:09:43</t>
  </si>
  <si>
    <t>20:08:54</t>
  </si>
  <si>
    <t>20:07:38</t>
  </si>
  <si>
    <t>20:07:37</t>
  </si>
  <si>
    <t>20:05:49</t>
  </si>
  <si>
    <t>20:02:25</t>
  </si>
  <si>
    <t>19:57:50</t>
  </si>
  <si>
    <t>19:57:42</t>
  </si>
  <si>
    <t>19:57:33</t>
  </si>
  <si>
    <t>19:57:17</t>
  </si>
  <si>
    <t>19:55:53</t>
  </si>
  <si>
    <t>19:51:38</t>
  </si>
  <si>
    <t>19:48:58</t>
  </si>
  <si>
    <t>19:44:19</t>
  </si>
  <si>
    <t>19:43:52</t>
  </si>
  <si>
    <t>19:39:12</t>
  </si>
  <si>
    <t>19:36:39</t>
  </si>
  <si>
    <t>19:30:36</t>
  </si>
  <si>
    <t>19:26:02</t>
  </si>
  <si>
    <t>19:24:53</t>
  </si>
  <si>
    <t>19:22:25</t>
  </si>
  <si>
    <t>19:21:30</t>
  </si>
  <si>
    <t>19:21:18</t>
  </si>
  <si>
    <t>19:19:58</t>
  </si>
  <si>
    <t>19:16:29</t>
  </si>
  <si>
    <t>19:14:56</t>
  </si>
  <si>
    <t>19:11:26</t>
  </si>
  <si>
    <t>19:07:36</t>
  </si>
  <si>
    <t>19:06:10</t>
  </si>
  <si>
    <t>19:02:46</t>
  </si>
  <si>
    <t>19:02:16</t>
  </si>
  <si>
    <t>18:57:39</t>
  </si>
  <si>
    <t>18:56:25</t>
  </si>
  <si>
    <t>18:54:17</t>
  </si>
  <si>
    <t>18:48:15</t>
  </si>
  <si>
    <t>18:47:03</t>
  </si>
  <si>
    <t>18:45:50</t>
  </si>
  <si>
    <t>18:44:27</t>
  </si>
  <si>
    <t>18:43:57</t>
  </si>
  <si>
    <t>18:40:00</t>
  </si>
  <si>
    <t>18:37:42</t>
  </si>
  <si>
    <t>18:34:53</t>
  </si>
  <si>
    <t>18:34:37</t>
  </si>
  <si>
    <t>18:34:32</t>
  </si>
  <si>
    <t>18:31:45</t>
  </si>
  <si>
    <t>18:30:02</t>
  </si>
  <si>
    <t>18:26:22</t>
  </si>
  <si>
    <t>18:25:29</t>
  </si>
  <si>
    <t>18:25:16</t>
  </si>
  <si>
    <t>18:24:20</t>
  </si>
  <si>
    <t>18:22:23</t>
  </si>
  <si>
    <t>18:22:10</t>
  </si>
  <si>
    <t>18:18:03</t>
  </si>
  <si>
    <t>18:13:42</t>
  </si>
  <si>
    <t>18:06:45</t>
  </si>
  <si>
    <t>18:06:24</t>
  </si>
  <si>
    <t>18:05:13</t>
  </si>
  <si>
    <t>18:02:48</t>
  </si>
  <si>
    <t>18:00:41</t>
  </si>
  <si>
    <t>18:00:12</t>
  </si>
  <si>
    <t>17:53:04</t>
  </si>
  <si>
    <t>17:50:10</t>
  </si>
  <si>
    <t>17:49:01</t>
  </si>
  <si>
    <t>17:48:37</t>
  </si>
  <si>
    <t>17:48:19</t>
  </si>
  <si>
    <t>17:45:09</t>
  </si>
  <si>
    <t>17:42:40</t>
  </si>
  <si>
    <t>17:42:12</t>
  </si>
  <si>
    <t>17:42:06</t>
  </si>
  <si>
    <t>17:40:40</t>
  </si>
  <si>
    <t>17:40:07</t>
  </si>
  <si>
    <t>17:37:58</t>
  </si>
  <si>
    <t>17:37:45</t>
  </si>
  <si>
    <t>17:37:09</t>
  </si>
  <si>
    <t>17:27:47</t>
  </si>
  <si>
    <t>17:25:14</t>
  </si>
  <si>
    <t>17:24:30</t>
  </si>
  <si>
    <t>17:22:11</t>
  </si>
  <si>
    <t>17:21:12</t>
  </si>
  <si>
    <t>17:16:19</t>
  </si>
  <si>
    <t>17:15:34</t>
  </si>
  <si>
    <t>17:14:12</t>
  </si>
  <si>
    <t>17:13:58</t>
  </si>
  <si>
    <t>17:10:03</t>
  </si>
  <si>
    <t>17:08:01</t>
  </si>
  <si>
    <t>17:06:44</t>
  </si>
  <si>
    <t>17:01:12</t>
  </si>
  <si>
    <t>16:59:41</t>
  </si>
  <si>
    <t>16:58:26</t>
  </si>
  <si>
    <t>16:54:51</t>
  </si>
  <si>
    <t>16:53:04</t>
  </si>
  <si>
    <t>16:52:39</t>
  </si>
  <si>
    <t>16:52:04</t>
  </si>
  <si>
    <t>16:46:59</t>
  </si>
  <si>
    <t>16:42:35</t>
  </si>
  <si>
    <t>16:38:54</t>
  </si>
  <si>
    <t>16:38:52</t>
  </si>
  <si>
    <t>16:38:21</t>
  </si>
  <si>
    <t>16:37:22</t>
  </si>
  <si>
    <t>16:36:24</t>
  </si>
  <si>
    <t>16:36:00</t>
  </si>
  <si>
    <t>16:32:37</t>
  </si>
  <si>
    <t>16:31:55</t>
  </si>
  <si>
    <t>16:31:39</t>
  </si>
  <si>
    <t>16:25:21</t>
  </si>
  <si>
    <t>16:22:55</t>
  </si>
  <si>
    <t>16:21:44</t>
  </si>
  <si>
    <t>16:20:43</t>
  </si>
  <si>
    <t>16:19:02</t>
  </si>
  <si>
    <t>16:18:59</t>
  </si>
  <si>
    <t>16:16:49</t>
  </si>
  <si>
    <t>16:15:31</t>
  </si>
  <si>
    <t>16:13:32</t>
  </si>
  <si>
    <t>16:12:57</t>
  </si>
  <si>
    <t>16:12:08</t>
  </si>
  <si>
    <t>16:11:59</t>
  </si>
  <si>
    <t>16:08:38</t>
  </si>
  <si>
    <t>16:07:16</t>
  </si>
  <si>
    <t>15:57:06</t>
  </si>
  <si>
    <t>15:51:45</t>
  </si>
  <si>
    <t>15:50:32</t>
  </si>
  <si>
    <t>15:44:34</t>
  </si>
  <si>
    <t>15:41:33</t>
  </si>
  <si>
    <t>15:41:23</t>
  </si>
  <si>
    <t>15:38:47</t>
  </si>
  <si>
    <t>15:36:16</t>
  </si>
  <si>
    <t>15:35:24</t>
  </si>
  <si>
    <t>15:33:58</t>
  </si>
  <si>
    <t>15:32:20</t>
  </si>
  <si>
    <t>15:30:13</t>
  </si>
  <si>
    <t>15:30:12</t>
  </si>
  <si>
    <t>15:29:48</t>
  </si>
  <si>
    <t>15:29:05</t>
  </si>
  <si>
    <t>15:21:06</t>
  </si>
  <si>
    <t>15:18:31</t>
  </si>
  <si>
    <t>15:17:57</t>
  </si>
  <si>
    <t>15:13:44</t>
  </si>
  <si>
    <t>15:13:25</t>
  </si>
  <si>
    <t>15:12:41</t>
  </si>
  <si>
    <t>15:11:32</t>
  </si>
  <si>
    <t>15:05:41</t>
  </si>
  <si>
    <t>15:04:49</t>
  </si>
  <si>
    <t>15:00:18</t>
  </si>
  <si>
    <t>14:55:41</t>
  </si>
  <si>
    <t>14:51:03</t>
  </si>
  <si>
    <t>14:48:20</t>
  </si>
  <si>
    <t>14:44:27</t>
  </si>
  <si>
    <t>14:44:01</t>
  </si>
  <si>
    <t>14:42:10</t>
  </si>
  <si>
    <t>14:38:48</t>
  </si>
  <si>
    <t>14:38:09</t>
  </si>
  <si>
    <t>14:36:45</t>
  </si>
  <si>
    <t>14:34:39</t>
  </si>
  <si>
    <t>14:34:13</t>
  </si>
  <si>
    <t>14:34:07</t>
  </si>
  <si>
    <t>14:26:13</t>
  </si>
  <si>
    <t>14:24:32</t>
  </si>
  <si>
    <t>14:20:44</t>
  </si>
  <si>
    <t>14:19:07</t>
  </si>
  <si>
    <t>14:16:25</t>
  </si>
  <si>
    <t>14:13:56</t>
  </si>
  <si>
    <t>14:12:24</t>
  </si>
  <si>
    <t>14:05:53</t>
  </si>
  <si>
    <t>13:59:57</t>
  </si>
  <si>
    <t>13:53:13</t>
  </si>
  <si>
    <t>13:51:51</t>
  </si>
  <si>
    <t>13:49:47</t>
  </si>
  <si>
    <t>13:49:20</t>
  </si>
  <si>
    <t>13:45:54</t>
  </si>
  <si>
    <t>13:42:03</t>
  </si>
  <si>
    <t>13:40:53</t>
  </si>
  <si>
    <t>13:40:32</t>
  </si>
  <si>
    <t>13:40:31</t>
  </si>
  <si>
    <t>13:35:24</t>
  </si>
  <si>
    <t>13:35:15</t>
  </si>
  <si>
    <t>13:33:57</t>
  </si>
  <si>
    <t>13:32:37</t>
  </si>
  <si>
    <t>13:28:00</t>
  </si>
  <si>
    <t>13:27:37</t>
  </si>
  <si>
    <t>13:24:36</t>
  </si>
  <si>
    <t>13:17:13</t>
  </si>
  <si>
    <t>13:16:16</t>
  </si>
  <si>
    <t>13:15:43</t>
  </si>
  <si>
    <t>13:12:27</t>
  </si>
  <si>
    <t>13:09:20</t>
  </si>
  <si>
    <t>13:08:17</t>
  </si>
  <si>
    <t>13:03:01</t>
  </si>
  <si>
    <t>13:02:57</t>
  </si>
  <si>
    <t>12:58:16</t>
  </si>
  <si>
    <t>12:51:17</t>
  </si>
  <si>
    <t>12:50:00</t>
  </si>
  <si>
    <t>12:44:32</t>
  </si>
  <si>
    <t>12:40:57</t>
  </si>
  <si>
    <t>12:27:59</t>
  </si>
  <si>
    <t>12:27:52</t>
  </si>
  <si>
    <t>12:20:19</t>
  </si>
  <si>
    <t>12:03:26</t>
  </si>
  <si>
    <t>12:00:01</t>
  </si>
  <si>
    <t>11:57:24</t>
  </si>
  <si>
    <t>11:52:31</t>
  </si>
  <si>
    <t>11:51:40</t>
  </si>
  <si>
    <t>11:49:34</t>
  </si>
  <si>
    <t>11:49:14</t>
  </si>
  <si>
    <t>11:48:03</t>
  </si>
  <si>
    <t>11:45:14</t>
  </si>
  <si>
    <t>11:40:49</t>
  </si>
  <si>
    <t>11:32:14</t>
  </si>
  <si>
    <t>11:31:14</t>
  </si>
  <si>
    <t>11:19:48</t>
  </si>
  <si>
    <t>10:58:07</t>
  </si>
  <si>
    <t>10:40:15</t>
  </si>
  <si>
    <t>10:33:35</t>
  </si>
  <si>
    <t>10:31:38</t>
  </si>
  <si>
    <t>10:21:11</t>
  </si>
  <si>
    <t>10:05:18</t>
  </si>
  <si>
    <t>09:48:43</t>
  </si>
  <si>
    <t>04:06:05</t>
  </si>
  <si>
    <t>04:05:08</t>
  </si>
  <si>
    <t>03:42:07</t>
  </si>
  <si>
    <t>03:39:45</t>
  </si>
  <si>
    <t>03:30:43</t>
  </si>
  <si>
    <t>03:17:30</t>
  </si>
  <si>
    <t>03:16:22</t>
  </si>
  <si>
    <t>03:12:13</t>
  </si>
  <si>
    <t>02:58:04</t>
  </si>
  <si>
    <t>02:52:00</t>
  </si>
  <si>
    <t>02:35:55</t>
  </si>
  <si>
    <t>02:23:37</t>
  </si>
  <si>
    <t>02:10:25</t>
  </si>
  <si>
    <t>02:07:27</t>
  </si>
  <si>
    <t>02:03:27</t>
  </si>
  <si>
    <t>02:02:30</t>
  </si>
  <si>
    <t>01:54:43</t>
  </si>
  <si>
    <t>01:39:41</t>
  </si>
  <si>
    <t>01:36:02</t>
  </si>
  <si>
    <t>01:24:54</t>
  </si>
  <si>
    <t>01:21:34</t>
  </si>
  <si>
    <t>01:20:14</t>
  </si>
  <si>
    <t>01:14:48</t>
  </si>
  <si>
    <t>01:13:08</t>
  </si>
  <si>
    <t>01:11:57</t>
  </si>
  <si>
    <t>01:04:52</t>
  </si>
  <si>
    <t>01:01:59</t>
  </si>
  <si>
    <t>00:54:33</t>
  </si>
  <si>
    <t>00:28:44</t>
  </si>
  <si>
    <t>00:19:53</t>
  </si>
  <si>
    <t>00:15:13</t>
  </si>
  <si>
    <t>00:14:27</t>
  </si>
  <si>
    <t>00:13:31</t>
  </si>
  <si>
    <t>00:13:05</t>
  </si>
  <si>
    <t>00:10:22</t>
  </si>
  <si>
    <t>00:09:35</t>
  </si>
  <si>
    <t>00:04:17</t>
  </si>
  <si>
    <t>00:01:41</t>
  </si>
  <si>
    <t>00:01:30</t>
  </si>
  <si>
    <t>23:59:44</t>
  </si>
  <si>
    <t>23:55:39</t>
  </si>
  <si>
    <t>23:55:13</t>
  </si>
  <si>
    <t>23:54:26</t>
  </si>
  <si>
    <t>23:51:36</t>
  </si>
  <si>
    <t>23:50:39</t>
  </si>
  <si>
    <t>23:45:49</t>
  </si>
  <si>
    <t>23:45:28</t>
  </si>
  <si>
    <t>23:42:56</t>
  </si>
  <si>
    <t>23:41:18</t>
  </si>
  <si>
    <t>23:37:10</t>
  </si>
  <si>
    <t>23:33:53</t>
  </si>
  <si>
    <t>23:31:13</t>
  </si>
  <si>
    <t>23:30:34</t>
  </si>
  <si>
    <t>23:27:02</t>
  </si>
  <si>
    <t>23:25:54</t>
  </si>
  <si>
    <t>23:24:04</t>
  </si>
  <si>
    <t>23:22:43</t>
  </si>
  <si>
    <t>23:18:42</t>
  </si>
  <si>
    <t>23:18:35</t>
  </si>
  <si>
    <t>23:05:28</t>
  </si>
  <si>
    <t>23:05:03</t>
  </si>
  <si>
    <t>23:03:01</t>
  </si>
  <si>
    <t>22:51:41</t>
  </si>
  <si>
    <t>22:50:22</t>
  </si>
  <si>
    <t>22:46:39</t>
  </si>
  <si>
    <t>22:42:22</t>
  </si>
  <si>
    <t>22:41:16</t>
  </si>
  <si>
    <t>22:30:42</t>
  </si>
  <si>
    <t>22:30:28</t>
  </si>
  <si>
    <t>22:20:04</t>
  </si>
  <si>
    <t>22:16:17</t>
  </si>
  <si>
    <t>22:14:23</t>
  </si>
  <si>
    <t>22:11:52</t>
  </si>
  <si>
    <t>22:11:32</t>
  </si>
  <si>
    <t>22:08:43</t>
  </si>
  <si>
    <t>22:01:54</t>
  </si>
  <si>
    <t>21:58:33</t>
  </si>
  <si>
    <t>21:56:32</t>
  </si>
  <si>
    <t>21:53:28</t>
  </si>
  <si>
    <t>21:48:43</t>
  </si>
  <si>
    <t>21:47:51</t>
  </si>
  <si>
    <t>21:42:44</t>
  </si>
  <si>
    <t>21:42:36</t>
  </si>
  <si>
    <t>21:41:26</t>
  </si>
  <si>
    <t>21:37:59</t>
  </si>
  <si>
    <t>21:36:29</t>
  </si>
  <si>
    <t>21:34:03</t>
  </si>
  <si>
    <t>21:33:42</t>
  </si>
  <si>
    <t>21:33:33</t>
  </si>
  <si>
    <t>21:30:30</t>
  </si>
  <si>
    <t>21:29:48</t>
  </si>
  <si>
    <t>21:28:55</t>
  </si>
  <si>
    <t>21:27:47</t>
  </si>
  <si>
    <t>21:22:46</t>
  </si>
  <si>
    <t>21:21:56</t>
  </si>
  <si>
    <t>21:17:23</t>
  </si>
  <si>
    <t>21:11:21</t>
  </si>
  <si>
    <t>21:08:28</t>
  </si>
  <si>
    <t>21:07:07</t>
  </si>
  <si>
    <t>21:05:48</t>
  </si>
  <si>
    <t>21:04:33</t>
  </si>
  <si>
    <t>20:58:16</t>
  </si>
  <si>
    <t>20:57:51</t>
  </si>
  <si>
    <t>20:54:07</t>
  </si>
  <si>
    <t>20:50:41</t>
  </si>
  <si>
    <t>20:44:56</t>
  </si>
  <si>
    <t>20:42:42</t>
  </si>
  <si>
    <t>20:34:54</t>
  </si>
  <si>
    <t>20:34:38</t>
  </si>
  <si>
    <t>20:34:22</t>
  </si>
  <si>
    <t>20:33:32</t>
  </si>
  <si>
    <t>20:31:35</t>
  </si>
  <si>
    <t>20:31:27</t>
  </si>
  <si>
    <t>20:30:29</t>
  </si>
  <si>
    <t>20:25:55</t>
  </si>
  <si>
    <t>20:24:10</t>
  </si>
  <si>
    <t>20:23:16</t>
  </si>
  <si>
    <t>20:22:35</t>
  </si>
  <si>
    <t>20:16:01</t>
  </si>
  <si>
    <t>20:14:25</t>
  </si>
  <si>
    <t>20:13:51</t>
  </si>
  <si>
    <t>20:13:29</t>
  </si>
  <si>
    <t>20:12:15</t>
  </si>
  <si>
    <t>20:11:54</t>
  </si>
  <si>
    <t>20:10:32</t>
  </si>
  <si>
    <t>20:09:09</t>
  </si>
  <si>
    <t>20:09:01</t>
  </si>
  <si>
    <t>20:06:56</t>
  </si>
  <si>
    <t>20:00:49</t>
  </si>
  <si>
    <t>19:59:37</t>
  </si>
  <si>
    <t>19:59:29</t>
  </si>
  <si>
    <t>19:59:04</t>
  </si>
  <si>
    <t>19:58:08</t>
  </si>
  <si>
    <t>19:54:58</t>
  </si>
  <si>
    <t>19:52:27</t>
  </si>
  <si>
    <t>19:49:33</t>
  </si>
  <si>
    <t>19:49:00</t>
  </si>
  <si>
    <t>19:45:40</t>
  </si>
  <si>
    <t>19:43:47</t>
  </si>
  <si>
    <t>19:40:10</t>
  </si>
  <si>
    <t>19:37:22</t>
  </si>
  <si>
    <t>19:36:41</t>
  </si>
  <si>
    <t>19:35:58</t>
  </si>
  <si>
    <t>19:35:35</t>
  </si>
  <si>
    <t>19:30:23</t>
  </si>
  <si>
    <t>19:28:29</t>
  </si>
  <si>
    <t>19:21:29</t>
  </si>
  <si>
    <t>19:19:40</t>
  </si>
  <si>
    <t>19:16:32</t>
  </si>
  <si>
    <t>19:15:10</t>
  </si>
  <si>
    <t>19:11:54</t>
  </si>
  <si>
    <t>19:08:12</t>
  </si>
  <si>
    <t>19:04:42</t>
  </si>
  <si>
    <t>19:03:43</t>
  </si>
  <si>
    <t>19:00:23</t>
  </si>
  <si>
    <t>18:54:23</t>
  </si>
  <si>
    <t>18:53:56</t>
  </si>
  <si>
    <t>18:51:03</t>
  </si>
  <si>
    <t>18:48:06</t>
  </si>
  <si>
    <t>18:47:42</t>
  </si>
  <si>
    <t>18:43:36</t>
  </si>
  <si>
    <t>18:42:32</t>
  </si>
  <si>
    <t>18:41:27</t>
  </si>
  <si>
    <t>18:38:12</t>
  </si>
  <si>
    <t>18:35:03</t>
  </si>
  <si>
    <t>18:32:06</t>
  </si>
  <si>
    <t>18:29:14</t>
  </si>
  <si>
    <t>18:28:59</t>
  </si>
  <si>
    <t>18:27:42</t>
  </si>
  <si>
    <t>18:26:43</t>
  </si>
  <si>
    <t>18:26:25</t>
  </si>
  <si>
    <t>18:24:07</t>
  </si>
  <si>
    <t>18:15:34</t>
  </si>
  <si>
    <t>18:11:33</t>
  </si>
  <si>
    <t>18:11:16</t>
  </si>
  <si>
    <t>18:08:34</t>
  </si>
  <si>
    <t>18:08:06</t>
  </si>
  <si>
    <t>18:04:53</t>
  </si>
  <si>
    <t>18:04:50</t>
  </si>
  <si>
    <t>18:04:35</t>
  </si>
  <si>
    <t>18:04:20</t>
  </si>
  <si>
    <t>18:03:48</t>
  </si>
  <si>
    <t>18:01:15</t>
  </si>
  <si>
    <t>17:59:14</t>
  </si>
  <si>
    <t>17:58:22</t>
  </si>
  <si>
    <t>17:56:09</t>
  </si>
  <si>
    <t>17:45:30</t>
  </si>
  <si>
    <t>17:45:11</t>
  </si>
  <si>
    <t>17:44:54</t>
  </si>
  <si>
    <t>17:44:09</t>
  </si>
  <si>
    <t>17:42:55</t>
  </si>
  <si>
    <t>17:42:02</t>
  </si>
  <si>
    <t>17:41:22</t>
  </si>
  <si>
    <t>17:37:16</t>
  </si>
  <si>
    <t>17:35:48</t>
  </si>
  <si>
    <t>17:33:46</t>
  </si>
  <si>
    <t>17:30:08</t>
  </si>
  <si>
    <t>17:24:42</t>
  </si>
  <si>
    <t>17:24:18</t>
  </si>
  <si>
    <t>17:23:59</t>
  </si>
  <si>
    <t>17:23:31</t>
  </si>
  <si>
    <t>17:23:04</t>
  </si>
  <si>
    <t>17:21:46</t>
  </si>
  <si>
    <t>17:21:42</t>
  </si>
  <si>
    <t>17:20:11</t>
  </si>
  <si>
    <t>17:20:02</t>
  </si>
  <si>
    <t>17:16:50</t>
  </si>
  <si>
    <t>17:12:36</t>
  </si>
  <si>
    <t>17:11:33</t>
  </si>
  <si>
    <t>17:09:50</t>
  </si>
  <si>
    <t>17:09:38</t>
  </si>
  <si>
    <t>17:08:14</t>
  </si>
  <si>
    <t>16:55:53</t>
  </si>
  <si>
    <t>16:54:38</t>
  </si>
  <si>
    <t>16:48:27</t>
  </si>
  <si>
    <t>16:45:00</t>
  </si>
  <si>
    <t>16:43:59</t>
  </si>
  <si>
    <t>16:43:50</t>
  </si>
  <si>
    <t>16:40:36</t>
  </si>
  <si>
    <t>16:40:03</t>
  </si>
  <si>
    <t>16:29:39</t>
  </si>
  <si>
    <t>16:26:25</t>
  </si>
  <si>
    <t>16:24:48</t>
  </si>
  <si>
    <t>16:24:08</t>
  </si>
  <si>
    <t>16:22:02</t>
  </si>
  <si>
    <t>16:16:03</t>
  </si>
  <si>
    <t>16:11:44</t>
  </si>
  <si>
    <t>16:09:31</t>
  </si>
  <si>
    <t>16:08:30</t>
  </si>
  <si>
    <t>16:06:01</t>
  </si>
  <si>
    <t>16:01:33</t>
  </si>
  <si>
    <t>16:01:04</t>
  </si>
  <si>
    <t>16:00:06</t>
  </si>
  <si>
    <t>15:57:39</t>
  </si>
  <si>
    <t>15:53:00</t>
  </si>
  <si>
    <t>15:50:56</t>
  </si>
  <si>
    <t>15:50:43</t>
  </si>
  <si>
    <t>15:45:40</t>
  </si>
  <si>
    <t>15:43:18</t>
  </si>
  <si>
    <t>15:42:34</t>
  </si>
  <si>
    <t>15:41:40</t>
  </si>
  <si>
    <t>15:40:42</t>
  </si>
  <si>
    <t>15:34:42</t>
  </si>
  <si>
    <t>15:33:30</t>
  </si>
  <si>
    <t>15:24:54</t>
  </si>
  <si>
    <t>15:19:13</t>
  </si>
  <si>
    <t>15:17:01</t>
  </si>
  <si>
    <t>15:12:53</t>
  </si>
  <si>
    <t>15:12:22</t>
  </si>
  <si>
    <t>15:09:59</t>
  </si>
  <si>
    <t>15:04:55</t>
  </si>
  <si>
    <t>15:00:27</t>
  </si>
  <si>
    <t>15:00:22</t>
  </si>
  <si>
    <t>14:57:41</t>
  </si>
  <si>
    <t>14:57:35</t>
  </si>
  <si>
    <t>14:56:04</t>
  </si>
  <si>
    <t>14:55:17</t>
  </si>
  <si>
    <t>14:55:09</t>
  </si>
  <si>
    <t>14:51:41</t>
  </si>
  <si>
    <t>14:49:00</t>
  </si>
  <si>
    <t>14:48:35</t>
  </si>
  <si>
    <t>14:47:34</t>
  </si>
  <si>
    <t>14:46:18</t>
  </si>
  <si>
    <t>14:43:41</t>
  </si>
  <si>
    <t>14:36:34</t>
  </si>
  <si>
    <t>14:28:31</t>
  </si>
  <si>
    <t>14:27:45</t>
  </si>
  <si>
    <t>14:21:13</t>
  </si>
  <si>
    <t>14:09:13</t>
  </si>
  <si>
    <t>14:07:43</t>
  </si>
  <si>
    <t>14:04:41</t>
  </si>
  <si>
    <t>14:03:41</t>
  </si>
  <si>
    <t>14:00:01</t>
  </si>
  <si>
    <t>13:52:27</t>
  </si>
  <si>
    <t>13:51:54</t>
  </si>
  <si>
    <t>13:46:49</t>
  </si>
  <si>
    <t>13:46:35</t>
  </si>
  <si>
    <t>13:45:46</t>
  </si>
  <si>
    <t>13:44:48</t>
  </si>
  <si>
    <t>13:41:37</t>
  </si>
  <si>
    <t>13:39:40</t>
  </si>
  <si>
    <t>13:38:25</t>
  </si>
  <si>
    <t>13:36:19</t>
  </si>
  <si>
    <t>13:31:25</t>
  </si>
  <si>
    <t>13:30:23</t>
  </si>
  <si>
    <t>13:27:29</t>
  </si>
  <si>
    <t>13:18:31</t>
  </si>
  <si>
    <t>13:17:48</t>
  </si>
  <si>
    <t>13:00:17</t>
  </si>
  <si>
    <t>12:55:52</t>
  </si>
  <si>
    <t>12:46:53</t>
  </si>
  <si>
    <t>12:34:09</t>
  </si>
  <si>
    <t>12:26:55</t>
  </si>
  <si>
    <t>12:25:28</t>
  </si>
  <si>
    <t>12:21:16</t>
  </si>
  <si>
    <t>12:19:04</t>
  </si>
  <si>
    <t>11:56:01</t>
  </si>
  <si>
    <t>11:52:39</t>
  </si>
  <si>
    <t>11:47:38</t>
  </si>
  <si>
    <t>11:31:27</t>
  </si>
  <si>
    <t>11:27:22</t>
  </si>
  <si>
    <t>10:59:23</t>
  </si>
  <si>
    <t>10:35:18</t>
  </si>
  <si>
    <t>06:53:39</t>
  </si>
  <si>
    <t>03:24:36</t>
  </si>
  <si>
    <t>02:51:57</t>
  </si>
  <si>
    <t>02:51:35</t>
  </si>
  <si>
    <t>02:43:14</t>
  </si>
  <si>
    <t>02:20:19</t>
  </si>
  <si>
    <t>02:14:17</t>
  </si>
  <si>
    <t>01:14:52</t>
  </si>
  <si>
    <t>01:14:34</t>
  </si>
  <si>
    <t>00:57:14</t>
  </si>
  <si>
    <t>00:49:15</t>
  </si>
  <si>
    <t>00:48:54</t>
  </si>
  <si>
    <t>00:47:32</t>
  </si>
  <si>
    <t>00:29:34</t>
  </si>
  <si>
    <t>00:13:34</t>
  </si>
  <si>
    <t>00:11:44</t>
  </si>
  <si>
    <t>00:11:18</t>
  </si>
  <si>
    <t>23:54:42</t>
  </si>
  <si>
    <t>23:50:25</t>
  </si>
  <si>
    <t>23:49:02</t>
  </si>
  <si>
    <t>23:40:09</t>
  </si>
  <si>
    <t>23:25:49</t>
  </si>
  <si>
    <t>23:20:08</t>
  </si>
  <si>
    <t>22:56:46</t>
  </si>
  <si>
    <t>22:43:01</t>
  </si>
  <si>
    <t>22:37:13</t>
  </si>
  <si>
    <t>22:32:42</t>
  </si>
  <si>
    <t>22:25:50</t>
  </si>
  <si>
    <t>22:13:53</t>
  </si>
  <si>
    <t>21:54:53</t>
  </si>
  <si>
    <t>21:41:50</t>
  </si>
  <si>
    <t>21:18:20</t>
  </si>
  <si>
    <t>21:05:52</t>
  </si>
  <si>
    <t>21:05:09</t>
  </si>
  <si>
    <t>20:37:42</t>
  </si>
  <si>
    <t>20:36:17</t>
  </si>
  <si>
    <t>20:15:49</t>
  </si>
  <si>
    <t>20:08:17</t>
  </si>
  <si>
    <t>20:03:18</t>
  </si>
  <si>
    <t>19:56:17</t>
  </si>
  <si>
    <t>19:55:05</t>
  </si>
  <si>
    <t>19:51:07</t>
  </si>
  <si>
    <t>19:51:00</t>
  </si>
  <si>
    <t>19:46:41</t>
  </si>
  <si>
    <t>19:27:18</t>
  </si>
  <si>
    <t>19:23:13</t>
  </si>
  <si>
    <t>19:10:10</t>
  </si>
  <si>
    <t>19:08:42</t>
  </si>
  <si>
    <t>19:07:04</t>
  </si>
  <si>
    <t>18:30:37</t>
  </si>
  <si>
    <t>18:24:21</t>
  </si>
  <si>
    <t>17:52:11</t>
  </si>
  <si>
    <t>17:50:18</t>
  </si>
  <si>
    <t>17:47:29</t>
  </si>
  <si>
    <t>17:44:58</t>
  </si>
  <si>
    <t>17:35:55</t>
  </si>
  <si>
    <t>17:32:39</t>
  </si>
  <si>
    <t>17:32:06</t>
  </si>
  <si>
    <t>17:21:43</t>
  </si>
  <si>
    <t>17:11:47</t>
  </si>
  <si>
    <t>17:01:07</t>
  </si>
  <si>
    <t>16:42:30</t>
  </si>
  <si>
    <t>16:41:18</t>
  </si>
  <si>
    <t>16:40:39</t>
  </si>
  <si>
    <t>16:36:08</t>
  </si>
  <si>
    <t>15:56:20</t>
  </si>
  <si>
    <t>15:56:17</t>
  </si>
  <si>
    <t>15:56:09</t>
  </si>
  <si>
    <t>15:44:47</t>
  </si>
  <si>
    <t>15:20:50</t>
  </si>
  <si>
    <t>15:19:01</t>
  </si>
  <si>
    <t>15:18:54</t>
  </si>
  <si>
    <t>14:52:55</t>
  </si>
  <si>
    <t>14:52:06</t>
  </si>
  <si>
    <t>14:49:52</t>
  </si>
  <si>
    <t>14:45:01</t>
  </si>
  <si>
    <t>14:34:23</t>
  </si>
  <si>
    <t>14:11:11</t>
  </si>
  <si>
    <t>13:47:04</t>
  </si>
  <si>
    <t>13:32:34</t>
  </si>
  <si>
    <t>12:50:02</t>
  </si>
  <si>
    <t>12:36:06</t>
  </si>
  <si>
    <t>12:24:57</t>
  </si>
  <si>
    <t>11:09:13</t>
  </si>
  <si>
    <t>10:37:22</t>
  </si>
  <si>
    <t>10:22:14</t>
  </si>
  <si>
    <t>01:42:37</t>
  </si>
  <si>
    <t>01:24:01</t>
  </si>
  <si>
    <t>01:09:15</t>
  </si>
  <si>
    <t>00:34:04</t>
  </si>
  <si>
    <t>00:26:27</t>
  </si>
  <si>
    <t>00:24:59</t>
  </si>
  <si>
    <t>00:22:27</t>
  </si>
  <si>
    <t>00:19:20</t>
  </si>
  <si>
    <t>00:10:58</t>
  </si>
  <si>
    <t>00:04:27</t>
  </si>
  <si>
    <t>23:46:59</t>
  </si>
  <si>
    <t>23:26:13</t>
  </si>
  <si>
    <t>23:22:20</t>
  </si>
  <si>
    <t>23:16:36</t>
  </si>
  <si>
    <t>23:03:53</t>
  </si>
  <si>
    <t>23:02:11</t>
  </si>
  <si>
    <t>22:50:59</t>
  </si>
  <si>
    <t>22:43:51</t>
  </si>
  <si>
    <t>22:40:47</t>
  </si>
  <si>
    <t>22:34:16</t>
  </si>
  <si>
    <t>21:54:45</t>
  </si>
  <si>
    <t>21:54:22</t>
  </si>
  <si>
    <t>21:51:30</t>
  </si>
  <si>
    <t>21:38:30</t>
  </si>
  <si>
    <t>21:29:04</t>
  </si>
  <si>
    <t>21:28:54</t>
  </si>
  <si>
    <t>21:22:26</t>
  </si>
  <si>
    <t>21:20:29</t>
  </si>
  <si>
    <t>21:08:29</t>
  </si>
  <si>
    <t>20:33:48</t>
  </si>
  <si>
    <t>20:22:41</t>
  </si>
  <si>
    <t>20:18:22</t>
  </si>
  <si>
    <t>20:17:14</t>
  </si>
  <si>
    <t>20:16:41</t>
  </si>
  <si>
    <t>19:53:20</t>
  </si>
  <si>
    <t>19:41:25</t>
  </si>
  <si>
    <t>19:19:35</t>
  </si>
  <si>
    <t>18:54:43</t>
  </si>
  <si>
    <t>18:45:45</t>
  </si>
  <si>
    <t>18:21:31</t>
  </si>
  <si>
    <t>18:09:09</t>
  </si>
  <si>
    <t>17:58:19</t>
  </si>
  <si>
    <t>17:52:32</t>
  </si>
  <si>
    <t>17:49:48</t>
  </si>
  <si>
    <t>17:47:10</t>
  </si>
  <si>
    <t>17:46:17</t>
  </si>
  <si>
    <t>17:38:20</t>
  </si>
  <si>
    <t>17:35:58</t>
  </si>
  <si>
    <t>17:28:23</t>
  </si>
  <si>
    <t>17:24:23</t>
  </si>
  <si>
    <t>17:23:00</t>
  </si>
  <si>
    <t>17:14:13</t>
  </si>
  <si>
    <t>17:11:43</t>
  </si>
  <si>
    <t>17:05:42</t>
  </si>
  <si>
    <t>17:02:57</t>
  </si>
  <si>
    <t>16:42:08</t>
  </si>
  <si>
    <t>16:28:37</t>
  </si>
  <si>
    <t>16:28:28</t>
  </si>
  <si>
    <t>16:27:47</t>
  </si>
  <si>
    <t>16:26:08</t>
  </si>
  <si>
    <t>16:25:23</t>
  </si>
  <si>
    <t>16:23:40</t>
  </si>
  <si>
    <t>16:17:47</t>
  </si>
  <si>
    <t>16:16:41</t>
  </si>
  <si>
    <t>16:14:57</t>
  </si>
  <si>
    <t>16:12:18</t>
  </si>
  <si>
    <t>16:11:29</t>
  </si>
  <si>
    <t>16:09:11</t>
  </si>
  <si>
    <t>16:08:23</t>
  </si>
  <si>
    <t>15:59:37</t>
  </si>
  <si>
    <t>15:59:17</t>
  </si>
  <si>
    <t>15:47:14</t>
  </si>
  <si>
    <t>15:46:44</t>
  </si>
  <si>
    <t>15:46:14</t>
  </si>
  <si>
    <t>15:43:27</t>
  </si>
  <si>
    <t>15:33:45</t>
  </si>
  <si>
    <t>15:26:36</t>
  </si>
  <si>
    <t>15:26:21</t>
  </si>
  <si>
    <t>15:20:27</t>
  </si>
  <si>
    <t>15:14:01</t>
  </si>
  <si>
    <t>15:02:36</t>
  </si>
  <si>
    <t>14:48:25</t>
  </si>
  <si>
    <t>14:42:26</t>
  </si>
  <si>
    <t>14:41:38</t>
  </si>
  <si>
    <t>14:34:01</t>
  </si>
  <si>
    <t>14:27:28</t>
  </si>
  <si>
    <t>14:24:37</t>
  </si>
  <si>
    <t>14:21:59</t>
  </si>
  <si>
    <t>14:16:03</t>
  </si>
  <si>
    <t>14:13:33</t>
  </si>
  <si>
    <t>14:11:59</t>
  </si>
  <si>
    <t>14:00:34</t>
  </si>
  <si>
    <t>13:59:40</t>
  </si>
  <si>
    <t>13:49:40</t>
  </si>
  <si>
    <t>13:44:37</t>
  </si>
  <si>
    <t>13:35:32</t>
  </si>
  <si>
    <t>13:34:53</t>
  </si>
  <si>
    <t>13:21:21</t>
  </si>
  <si>
    <t>13:20:36</t>
  </si>
  <si>
    <t>13:15:14</t>
  </si>
  <si>
    <t>13:11:30</t>
  </si>
  <si>
    <t>13:09:03</t>
  </si>
  <si>
    <t>13:04:22</t>
  </si>
  <si>
    <t>12:56:50</t>
  </si>
  <si>
    <t>12:48:41</t>
  </si>
  <si>
    <t>12:38:43</t>
  </si>
  <si>
    <t>12:30:21</t>
  </si>
  <si>
    <t>11:54:01</t>
  </si>
  <si>
    <t>11:47:47</t>
  </si>
  <si>
    <t>11:36:57</t>
  </si>
  <si>
    <t>11:34:02</t>
  </si>
  <si>
    <t>11:23:15</t>
  </si>
  <si>
    <t>10:42:23</t>
  </si>
  <si>
    <t>05:47:11</t>
  </si>
  <si>
    <t>03:07:08</t>
  </si>
  <si>
    <t>01:27:14</t>
  </si>
  <si>
    <t>01:08:16</t>
  </si>
  <si>
    <t>00:42:07</t>
  </si>
  <si>
    <t>00:32:34</t>
  </si>
  <si>
    <t>00:20:27</t>
  </si>
  <si>
    <t>00:06:50</t>
  </si>
  <si>
    <t>23:52:38</t>
  </si>
  <si>
    <t>23:48:24</t>
  </si>
  <si>
    <t>23:20:24</t>
  </si>
  <si>
    <t>22:57:38</t>
  </si>
  <si>
    <t>22:34:18</t>
  </si>
  <si>
    <t>22:34:05</t>
  </si>
  <si>
    <t>22:08:34</t>
  </si>
  <si>
    <t>21:50:46</t>
  </si>
  <si>
    <t>21:29:08</t>
  </si>
  <si>
    <t>21:22:30</t>
  </si>
  <si>
    <t>20:49:12</t>
  </si>
  <si>
    <t>19:34:24</t>
  </si>
  <si>
    <t>19:29:58</t>
  </si>
  <si>
    <t>18:53:51</t>
  </si>
  <si>
    <t>18:31:18</t>
  </si>
  <si>
    <t>17:42:16</t>
  </si>
  <si>
    <t>17:30:49</t>
  </si>
  <si>
    <t>17:17:38</t>
  </si>
  <si>
    <t>17:02:34</t>
  </si>
  <si>
    <t>16:48:09</t>
  </si>
  <si>
    <t>16:42:32</t>
  </si>
  <si>
    <t>16:20:44</t>
  </si>
  <si>
    <t>15:59:32</t>
  </si>
  <si>
    <t>15:56:39</t>
  </si>
  <si>
    <t>15:48:00</t>
  </si>
  <si>
    <t>15:27:28</t>
  </si>
  <si>
    <t>14:44:53</t>
  </si>
  <si>
    <t>14:06:05</t>
  </si>
  <si>
    <t>13:54:52</t>
  </si>
  <si>
    <t>13:52:59</t>
  </si>
  <si>
    <t>13:44:51</t>
  </si>
  <si>
    <t>13:35:20</t>
  </si>
  <si>
    <t>13:31:33</t>
  </si>
  <si>
    <t>13:11:05</t>
  </si>
  <si>
    <t>12:51:42</t>
  </si>
  <si>
    <t>12:03:48</t>
  </si>
  <si>
    <t>11:41:46</t>
  </si>
  <si>
    <t>11:27:09</t>
  </si>
  <si>
    <t>09:42:49</t>
  </si>
  <si>
    <t>04:25:50</t>
  </si>
  <si>
    <t>03:01:15</t>
  </si>
  <si>
    <t>02:28:59</t>
  </si>
  <si>
    <t>02:26:14</t>
  </si>
  <si>
    <t>01:55:44</t>
  </si>
  <si>
    <t>01:31:49</t>
  </si>
  <si>
    <t>00:30:54</t>
  </si>
  <si>
    <t>23:21:58</t>
  </si>
  <si>
    <t>23:14:58</t>
  </si>
  <si>
    <t>23:02:24</t>
  </si>
  <si>
    <t>22:52:12</t>
  </si>
  <si>
    <t>22:50:15</t>
  </si>
  <si>
    <t>22:43:05</t>
  </si>
  <si>
    <t>22:42:27</t>
  </si>
  <si>
    <t>22:18:43</t>
  </si>
  <si>
    <t>22:15:17</t>
  </si>
  <si>
    <t>22:07:04</t>
  </si>
  <si>
    <t>21:57:09</t>
  </si>
  <si>
    <t>21:55:12</t>
  </si>
  <si>
    <t>21:53:47</t>
  </si>
  <si>
    <t>21:50:25</t>
  </si>
  <si>
    <t>21:49:57</t>
  </si>
  <si>
    <t>21:41:13</t>
  </si>
  <si>
    <t>21:40:44</t>
  </si>
  <si>
    <t>21:38:02</t>
  </si>
  <si>
    <t>21:38:00</t>
  </si>
  <si>
    <t>21:35:02</t>
  </si>
  <si>
    <t>21:22:52</t>
  </si>
  <si>
    <t>21:17:00</t>
  </si>
  <si>
    <t>21:16:09</t>
  </si>
  <si>
    <t>21:09:36</t>
  </si>
  <si>
    <t>21:09:30</t>
  </si>
  <si>
    <t>21:08:13</t>
  </si>
  <si>
    <t>21:08:12</t>
  </si>
  <si>
    <t>21:01:34</t>
  </si>
  <si>
    <t>20:57:59</t>
  </si>
  <si>
    <t>20:57:39</t>
  </si>
  <si>
    <t>20:54:53</t>
  </si>
  <si>
    <t>20:52:53</t>
  </si>
  <si>
    <t>20:50:25</t>
  </si>
  <si>
    <t>20:50:22</t>
  </si>
  <si>
    <t>20:45:44</t>
  </si>
  <si>
    <t>20:43:36</t>
  </si>
  <si>
    <t>20:37:18</t>
  </si>
  <si>
    <t>20:36:23</t>
  </si>
  <si>
    <t>20:36:14</t>
  </si>
  <si>
    <t>20:35:54</t>
  </si>
  <si>
    <t>20:35:51</t>
  </si>
  <si>
    <t>01:22:15</t>
  </si>
  <si>
    <t>01:15:48</t>
  </si>
  <si>
    <t>01:13:06</t>
  </si>
  <si>
    <t>01:08:18</t>
  </si>
  <si>
    <t>01:01:58</t>
  </si>
  <si>
    <t>01:01:13</t>
  </si>
  <si>
    <t>00:57:20</t>
  </si>
  <si>
    <t>00:57:11</t>
  </si>
  <si>
    <t>00:56:02</t>
  </si>
  <si>
    <t>00:55:57</t>
  </si>
  <si>
    <t>00:54:36</t>
  </si>
  <si>
    <t>00:49:32</t>
  </si>
  <si>
    <t>00:39:25</t>
  </si>
  <si>
    <t>00:37:22</t>
  </si>
  <si>
    <t>00:36:51</t>
  </si>
  <si>
    <t>00:34:49</t>
  </si>
  <si>
    <t>00:00:48</t>
  </si>
  <si>
    <t>00:00:06</t>
  </si>
  <si>
    <t>23:59:19</t>
  </si>
  <si>
    <t>23:57:27</t>
  </si>
  <si>
    <t>23:56:12</t>
  </si>
  <si>
    <t>23:56:10</t>
  </si>
  <si>
    <t>23:52:56</t>
  </si>
  <si>
    <t>23:51:08</t>
  </si>
  <si>
    <t>23:49:29</t>
  </si>
  <si>
    <t>23:48:25</t>
  </si>
  <si>
    <t>23:44:58</t>
  </si>
  <si>
    <t>23:44:53</t>
  </si>
  <si>
    <t>23:43:50</t>
  </si>
  <si>
    <t>23:40:47</t>
  </si>
  <si>
    <t>23:36:38</t>
  </si>
  <si>
    <t>23:32:17</t>
  </si>
  <si>
    <t>23:32:05</t>
  </si>
  <si>
    <t>23:27:35</t>
  </si>
  <si>
    <t>23:18:04</t>
  </si>
  <si>
    <t>23:05:02</t>
  </si>
  <si>
    <t>23:02:48</t>
  </si>
  <si>
    <t>22:55:57</t>
  </si>
  <si>
    <t>22:47:29</t>
  </si>
  <si>
    <t>22:43:33</t>
  </si>
  <si>
    <t>22:39:38</t>
  </si>
  <si>
    <t>22:35:04</t>
  </si>
  <si>
    <t>22:31:15</t>
  </si>
  <si>
    <t>22:18:11</t>
  </si>
  <si>
    <t>22:08:51</t>
  </si>
  <si>
    <t>22:08:27</t>
  </si>
  <si>
    <t>22:06:05</t>
  </si>
  <si>
    <t>22:05:20</t>
  </si>
  <si>
    <t>22:04:37</t>
  </si>
  <si>
    <t>22:03:55</t>
  </si>
  <si>
    <t>22:02:19</t>
  </si>
  <si>
    <t>22:02:10</t>
  </si>
  <si>
    <t>21:57:07</t>
  </si>
  <si>
    <t>21:37:47</t>
  </si>
  <si>
    <t>21:34:24</t>
  </si>
  <si>
    <t>21:34:20</t>
  </si>
  <si>
    <t>21:33:00</t>
  </si>
  <si>
    <t>21:30:49</t>
  </si>
  <si>
    <t>21:28:17</t>
  </si>
  <si>
    <t>21:27:11</t>
  </si>
  <si>
    <t>21:20:28</t>
  </si>
  <si>
    <t>21:19:40</t>
  </si>
  <si>
    <t>21:16:06</t>
  </si>
  <si>
    <t>21:07:20</t>
  </si>
  <si>
    <t>21:07:15</t>
  </si>
  <si>
    <t>21:02:52</t>
  </si>
  <si>
    <t>21:01:09</t>
  </si>
  <si>
    <t>20:57:21</t>
  </si>
  <si>
    <t>20:51:40</t>
  </si>
  <si>
    <t>20:44:36</t>
  </si>
  <si>
    <t>20:41:11</t>
  </si>
  <si>
    <t>20:39:27</t>
  </si>
  <si>
    <t>20:30:46</t>
  </si>
  <si>
    <t>20:30:33</t>
  </si>
  <si>
    <t>20:29:05</t>
  </si>
  <si>
    <t>20:28:07</t>
  </si>
  <si>
    <t>20:27:14</t>
  </si>
  <si>
    <t>20:26:23</t>
  </si>
  <si>
    <t>20:24:27</t>
  </si>
  <si>
    <t>20:23:55</t>
  </si>
  <si>
    <t>20:21:39</t>
  </si>
  <si>
    <t>20:18:38</t>
  </si>
  <si>
    <t>20:17:19</t>
  </si>
  <si>
    <t>20:13:55</t>
  </si>
  <si>
    <t>20:08:24</t>
  </si>
  <si>
    <t>20:06:41</t>
  </si>
  <si>
    <t>20:06:26</t>
  </si>
  <si>
    <t>20:03:13</t>
  </si>
  <si>
    <t>20:02:53</t>
  </si>
  <si>
    <t>20:01:51</t>
  </si>
  <si>
    <t>20:01:47</t>
  </si>
  <si>
    <t>20:01:20</t>
  </si>
  <si>
    <t>20:00:47</t>
  </si>
  <si>
    <t>19:59:12</t>
  </si>
  <si>
    <t>19:54:02</t>
  </si>
  <si>
    <t>19:53:33</t>
  </si>
  <si>
    <t>19:52:48</t>
  </si>
  <si>
    <t>19:50:03</t>
  </si>
  <si>
    <t>19:49:40</t>
  </si>
  <si>
    <t>19:45:42</t>
  </si>
  <si>
    <t>19:40:01</t>
  </si>
  <si>
    <t>19:37:15</t>
  </si>
  <si>
    <t>19:36:05</t>
  </si>
  <si>
    <t>19:35:34</t>
  </si>
  <si>
    <t>19:32:12</t>
  </si>
  <si>
    <t>19:30:14</t>
  </si>
  <si>
    <t>19:24:51</t>
  </si>
  <si>
    <t>19:23:10</t>
  </si>
  <si>
    <t>19:22:18</t>
  </si>
  <si>
    <t>19:21:58</t>
  </si>
  <si>
    <t>19:21:23</t>
  </si>
  <si>
    <t>19:21:08</t>
  </si>
  <si>
    <t>19:19:02</t>
  </si>
  <si>
    <t>19:18:15</t>
  </si>
  <si>
    <t>19:17:41</t>
  </si>
  <si>
    <t>19:17:35</t>
  </si>
  <si>
    <t>19:16:52</t>
  </si>
  <si>
    <t>19:16:09</t>
  </si>
  <si>
    <t>19:15:33</t>
  </si>
  <si>
    <t>19:15:15</t>
  </si>
  <si>
    <t>19:14:23</t>
  </si>
  <si>
    <t>19:14:22</t>
  </si>
  <si>
    <t>19:10:38</t>
  </si>
  <si>
    <t>19:10:27</t>
  </si>
  <si>
    <t>19:03:04</t>
  </si>
  <si>
    <t>19:01:49</t>
  </si>
  <si>
    <t>19:00:30</t>
  </si>
  <si>
    <t>18:58:50</t>
  </si>
  <si>
    <t>18:58:33</t>
  </si>
  <si>
    <t>18:53:58</t>
  </si>
  <si>
    <t>18:53:34</t>
  </si>
  <si>
    <t>18:52:46</t>
  </si>
  <si>
    <t>18:42:38</t>
  </si>
  <si>
    <t>18:39:33</t>
  </si>
  <si>
    <t>18:37:54</t>
  </si>
  <si>
    <t>18:36:35</t>
  </si>
  <si>
    <t>18:36:15</t>
  </si>
  <si>
    <t>18:35:42</t>
  </si>
  <si>
    <t>18:32:07</t>
  </si>
  <si>
    <t>18:28:05</t>
  </si>
  <si>
    <t>18:22:18</t>
  </si>
  <si>
    <t>18:18:43</t>
  </si>
  <si>
    <t>18:17:13</t>
  </si>
  <si>
    <t>18:16:48</t>
  </si>
  <si>
    <t>18:14:38</t>
  </si>
  <si>
    <t>18:13:30</t>
  </si>
  <si>
    <t>18:12:39</t>
  </si>
  <si>
    <t>18:11:43</t>
  </si>
  <si>
    <t>18:09:21</t>
  </si>
  <si>
    <t>18:05:06</t>
  </si>
  <si>
    <t>18:02:34</t>
  </si>
  <si>
    <t>17:59:53</t>
  </si>
  <si>
    <t>17:58:24</t>
  </si>
  <si>
    <t>17:58:09</t>
  </si>
  <si>
    <t>17:57:07</t>
  </si>
  <si>
    <t>17:56:43</t>
  </si>
  <si>
    <t>17:55:58</t>
  </si>
  <si>
    <t>17:52:51</t>
  </si>
  <si>
    <t>17:51:58</t>
  </si>
  <si>
    <t>17:51:15</t>
  </si>
  <si>
    <t>17:49:55</t>
  </si>
  <si>
    <t>17:43:51</t>
  </si>
  <si>
    <t>17:42:32</t>
  </si>
  <si>
    <t>17:41:25</t>
  </si>
  <si>
    <t>17:37:26</t>
  </si>
  <si>
    <t>17:33:49</t>
  </si>
  <si>
    <t>17:31:15</t>
  </si>
  <si>
    <t>17:31:02</t>
  </si>
  <si>
    <t>17:29:57</t>
  </si>
  <si>
    <t>17:28:07</t>
  </si>
  <si>
    <t>17:23:34</t>
  </si>
  <si>
    <t>17:22:18</t>
  </si>
  <si>
    <t>17:21:51</t>
  </si>
  <si>
    <t>17:21:18</t>
  </si>
  <si>
    <t>17:19:15</t>
  </si>
  <si>
    <t>17:16:23</t>
  </si>
  <si>
    <t>17:16:09</t>
  </si>
  <si>
    <t>17:14:52</t>
  </si>
  <si>
    <t>17:11:35</t>
  </si>
  <si>
    <t>17:04:55</t>
  </si>
  <si>
    <t>16:59:39</t>
  </si>
  <si>
    <t>16:55:52</t>
  </si>
  <si>
    <t>16:53:23</t>
  </si>
  <si>
    <t>16:52:59</t>
  </si>
  <si>
    <t>16:51:06</t>
  </si>
  <si>
    <t>16:50:02</t>
  </si>
  <si>
    <t>16:49:17</t>
  </si>
  <si>
    <t>16:43:53</t>
  </si>
  <si>
    <t>16:43:11</t>
  </si>
  <si>
    <t>16:42:06</t>
  </si>
  <si>
    <t>16:40:02</t>
  </si>
  <si>
    <t>16:39:39</t>
  </si>
  <si>
    <t>16:39:03</t>
  </si>
  <si>
    <t>16:34:43</t>
  </si>
  <si>
    <t>16:31:23</t>
  </si>
  <si>
    <t>16:26:56</t>
  </si>
  <si>
    <t>16:21:08</t>
  </si>
  <si>
    <t>16:16:42</t>
  </si>
  <si>
    <t>16:15:50</t>
  </si>
  <si>
    <t>16:13:43</t>
  </si>
  <si>
    <t>16:13:33</t>
  </si>
  <si>
    <t>16:12:34</t>
  </si>
  <si>
    <t>16:12:27</t>
  </si>
  <si>
    <t>16:11:52</t>
  </si>
  <si>
    <t>16:08:45</t>
  </si>
  <si>
    <t>16:02:52</t>
  </si>
  <si>
    <t>15:58:15</t>
  </si>
  <si>
    <t>15:58:09</t>
  </si>
  <si>
    <t>15:55:40</t>
  </si>
  <si>
    <t>15:47:11</t>
  </si>
  <si>
    <t>15:46:19</t>
  </si>
  <si>
    <t>15:44:36</t>
  </si>
  <si>
    <t>15:44:13</t>
  </si>
  <si>
    <t>15:40:07</t>
  </si>
  <si>
    <t>15:31:38</t>
  </si>
  <si>
    <t>15:28:52</t>
  </si>
  <si>
    <t>15:27:40</t>
  </si>
  <si>
    <t>15:26:23</t>
  </si>
  <si>
    <t>15:20:45</t>
  </si>
  <si>
    <t>15:20:30</t>
  </si>
  <si>
    <t>15:20:08</t>
  </si>
  <si>
    <t>15:17:54</t>
  </si>
  <si>
    <t>15:09:24</t>
  </si>
  <si>
    <t>15:05:40</t>
  </si>
  <si>
    <t>15:02:38</t>
  </si>
  <si>
    <t>15:02:13</t>
  </si>
  <si>
    <t>14:57:48</t>
  </si>
  <si>
    <t>14:57:37</t>
  </si>
  <si>
    <t>14:53:04</t>
  </si>
  <si>
    <t>14:50:15</t>
  </si>
  <si>
    <t>14:47:22</t>
  </si>
  <si>
    <t>14:44:37</t>
  </si>
  <si>
    <t>14:43:25</t>
  </si>
  <si>
    <t>14:42:18</t>
  </si>
  <si>
    <t>14:40:12</t>
  </si>
  <si>
    <t>14:38:21</t>
  </si>
  <si>
    <t>14:34:08</t>
  </si>
  <si>
    <t>14:30:28</t>
  </si>
  <si>
    <t>14:27:17</t>
  </si>
  <si>
    <t>14:26:04</t>
  </si>
  <si>
    <t>14:25:48</t>
  </si>
  <si>
    <t>14:24:54</t>
  </si>
  <si>
    <t>14:24:20</t>
  </si>
  <si>
    <t>14:19:08</t>
  </si>
  <si>
    <t>14:14:51</t>
  </si>
  <si>
    <t>14:14:40</t>
  </si>
  <si>
    <t>14:14:11</t>
  </si>
  <si>
    <t>14:13:34</t>
  </si>
  <si>
    <t>14:12:59</t>
  </si>
  <si>
    <t>14:11:33</t>
  </si>
  <si>
    <t>14:09:37</t>
  </si>
  <si>
    <t>14:08:38</t>
  </si>
  <si>
    <t>14:08:31</t>
  </si>
  <si>
    <t>14:03:59</t>
  </si>
  <si>
    <t>14:02:02</t>
  </si>
  <si>
    <t>13:57:13</t>
  </si>
  <si>
    <t>13:55:39</t>
  </si>
  <si>
    <t>13:54:46</t>
  </si>
  <si>
    <t>13:50:58</t>
  </si>
  <si>
    <t>13:50:39</t>
  </si>
  <si>
    <t>13:46:46</t>
  </si>
  <si>
    <t>13:45:22</t>
  </si>
  <si>
    <t>13:45:04</t>
  </si>
  <si>
    <t>13:44:13</t>
  </si>
  <si>
    <t>13:39:37</t>
  </si>
  <si>
    <t>13:37:50</t>
  </si>
  <si>
    <t>13:33:36</t>
  </si>
  <si>
    <t>13:33:02</t>
  </si>
  <si>
    <t>13:32:14</t>
  </si>
  <si>
    <t>13:31:57</t>
  </si>
  <si>
    <t>13:28:13</t>
  </si>
  <si>
    <t>13:27:43</t>
  </si>
  <si>
    <t>13:26:33</t>
  </si>
  <si>
    <t>13:18:33</t>
  </si>
  <si>
    <t>13:07:26</t>
  </si>
  <si>
    <t>13:05:55</t>
  </si>
  <si>
    <t>13:04:51</t>
  </si>
  <si>
    <t>13:03:32</t>
  </si>
  <si>
    <t>13:02:39</t>
  </si>
  <si>
    <t>13:00:53</t>
  </si>
  <si>
    <t>12:55:13</t>
  </si>
  <si>
    <t>12:54:17</t>
  </si>
  <si>
    <t>12:52:09</t>
  </si>
  <si>
    <t>12:49:32</t>
  </si>
  <si>
    <t>12:40:48</t>
  </si>
  <si>
    <t>12:38:42</t>
  </si>
  <si>
    <t>12:25:20</t>
  </si>
  <si>
    <t>12:24:42</t>
  </si>
  <si>
    <t>12:18:06</t>
  </si>
  <si>
    <t>12:10:49</t>
  </si>
  <si>
    <t>12:09:00</t>
  </si>
  <si>
    <t>12:06:17</t>
  </si>
  <si>
    <t>12:04:05</t>
  </si>
  <si>
    <t>11:59:44</t>
  </si>
  <si>
    <t>11:57:18</t>
  </si>
  <si>
    <t>11:54:26</t>
  </si>
  <si>
    <t>11:53:17</t>
  </si>
  <si>
    <t>11:49:29</t>
  </si>
  <si>
    <t>11:49:06</t>
  </si>
  <si>
    <t>11:48:53</t>
  </si>
  <si>
    <t>11:42:52</t>
  </si>
  <si>
    <t>11:42:33</t>
  </si>
  <si>
    <t>11:26:23</t>
  </si>
  <si>
    <t>11:20:55</t>
  </si>
  <si>
    <t>10:21:29</t>
  </si>
  <si>
    <t>10:06:10</t>
  </si>
  <si>
    <t>09:54:23</t>
  </si>
  <si>
    <t>09:31:35</t>
  </si>
  <si>
    <t>04:46:51</t>
  </si>
  <si>
    <t>03:10:54</t>
  </si>
  <si>
    <t>02:59:20</t>
  </si>
  <si>
    <t>02:49:54</t>
  </si>
  <si>
    <t>02:42:29</t>
  </si>
  <si>
    <t>02:39:04</t>
  </si>
  <si>
    <t>02:37:16</t>
  </si>
  <si>
    <t>02:34:50</t>
  </si>
  <si>
    <t>02:34:12</t>
  </si>
  <si>
    <t>02:28:41</t>
  </si>
  <si>
    <t>02:27:21</t>
  </si>
  <si>
    <t>02:22:02</t>
  </si>
  <si>
    <t>02:21:12</t>
  </si>
  <si>
    <t>02:11:04</t>
  </si>
  <si>
    <t>02:08:07</t>
  </si>
  <si>
    <t>01:53:05</t>
  </si>
  <si>
    <t>01:52:37</t>
  </si>
  <si>
    <t>01:42:52</t>
  </si>
  <si>
    <t>01:42:36</t>
  </si>
  <si>
    <t>01:40:21</t>
  </si>
  <si>
    <t>01:40:00</t>
  </si>
  <si>
    <t>01:37:29</t>
  </si>
  <si>
    <t>01:35:52</t>
  </si>
  <si>
    <t>01:33:04</t>
  </si>
  <si>
    <t>01:32:28</t>
  </si>
  <si>
    <t>01:23:41</t>
  </si>
  <si>
    <t>01:23:11</t>
  </si>
  <si>
    <t>01:20:57</t>
  </si>
  <si>
    <t>01:13:23</t>
  </si>
  <si>
    <t>01:03:21</t>
  </si>
  <si>
    <t>00:54:00</t>
  </si>
  <si>
    <t>00:47:30</t>
  </si>
  <si>
    <t>00:36:40</t>
  </si>
  <si>
    <t>00:34:50</t>
  </si>
  <si>
    <t>00:32:41</t>
  </si>
  <si>
    <t>00:23:12</t>
  </si>
  <si>
    <t>00:21:30</t>
  </si>
  <si>
    <t>00:18:47</t>
  </si>
  <si>
    <t>00:11:25</t>
  </si>
  <si>
    <t>00:02:03</t>
  </si>
  <si>
    <t>23:59:29</t>
  </si>
  <si>
    <t>23:50:22</t>
  </si>
  <si>
    <t>23:50:09</t>
  </si>
  <si>
    <t>23:41:21</t>
  </si>
  <si>
    <t>23:40:59</t>
  </si>
  <si>
    <t>23:38:54</t>
  </si>
  <si>
    <t>23:36:45</t>
  </si>
  <si>
    <t>23:22:44</t>
  </si>
  <si>
    <t>23:22:03</t>
  </si>
  <si>
    <t>23:19:26</t>
  </si>
  <si>
    <t>23:16:09</t>
  </si>
  <si>
    <t>23:12:54</t>
  </si>
  <si>
    <t>23:08:58</t>
  </si>
  <si>
    <t>22:58:38</t>
  </si>
  <si>
    <t>22:58:08</t>
  </si>
  <si>
    <t>22:56:40</t>
  </si>
  <si>
    <t>22:54:27</t>
  </si>
  <si>
    <t>22:49:38</t>
  </si>
  <si>
    <t>22:48:51</t>
  </si>
  <si>
    <t>22:45:57</t>
  </si>
  <si>
    <t>22:45:49</t>
  </si>
  <si>
    <t>22:44:04</t>
  </si>
  <si>
    <t>22:43:08</t>
  </si>
  <si>
    <t>22:41:36</t>
  </si>
  <si>
    <t>22:37:36</t>
  </si>
  <si>
    <t>22:32:44</t>
  </si>
  <si>
    <t>22:31:51</t>
  </si>
  <si>
    <t>22:31:37</t>
  </si>
  <si>
    <t>22:30:26</t>
  </si>
  <si>
    <t>22:29:02</t>
  </si>
  <si>
    <t>22:27:19</t>
  </si>
  <si>
    <t>22:24:20</t>
  </si>
  <si>
    <t>22:22:59</t>
  </si>
  <si>
    <t>22:22:07</t>
  </si>
  <si>
    <t>22:18:28</t>
  </si>
  <si>
    <t>22:17:12</t>
  </si>
  <si>
    <t>22:15:10</t>
  </si>
  <si>
    <t>22:13:42</t>
  </si>
  <si>
    <t>22:09:25</t>
  </si>
  <si>
    <t>22:03:30</t>
  </si>
  <si>
    <t>21:55:57</t>
  </si>
  <si>
    <t>21:48:02</t>
  </si>
  <si>
    <t>21:46:45</t>
  </si>
  <si>
    <t>21:45:48</t>
  </si>
  <si>
    <t>21:44:56</t>
  </si>
  <si>
    <t>21:37:53</t>
  </si>
  <si>
    <t>21:29:42</t>
  </si>
  <si>
    <t>21:28:20</t>
  </si>
  <si>
    <t>21:27:27</t>
  </si>
  <si>
    <t>21:26:53</t>
  </si>
  <si>
    <t>21:24:22</t>
  </si>
  <si>
    <t>21:23:15</t>
  </si>
  <si>
    <t>21:21:49</t>
  </si>
  <si>
    <t>21:16:05</t>
  </si>
  <si>
    <t>21:12:38</t>
  </si>
  <si>
    <t>21:11:10</t>
  </si>
  <si>
    <t>21:09:58</t>
  </si>
  <si>
    <t>21:09:57</t>
  </si>
  <si>
    <t>21:08:18</t>
  </si>
  <si>
    <t>21:00:50</t>
  </si>
  <si>
    <t>21:00:38</t>
  </si>
  <si>
    <t>20:59:25</t>
  </si>
  <si>
    <t>20:57:07</t>
  </si>
  <si>
    <t>20:56:56</t>
  </si>
  <si>
    <t>20:54:06</t>
  </si>
  <si>
    <t>20:52:06</t>
  </si>
  <si>
    <t>20:47:14</t>
  </si>
  <si>
    <t>20:46:56</t>
  </si>
  <si>
    <t>20:46:19</t>
  </si>
  <si>
    <t>20:44:22</t>
  </si>
  <si>
    <t>20:44:01</t>
  </si>
  <si>
    <t>20:43:55</t>
  </si>
  <si>
    <t>20:43:49</t>
  </si>
  <si>
    <t>20:41:46</t>
  </si>
  <si>
    <t>20:41:39</t>
  </si>
  <si>
    <t>20:40:17</t>
  </si>
  <si>
    <t>20:37:13</t>
  </si>
  <si>
    <t>20:36:01</t>
  </si>
  <si>
    <t>20:35:04</t>
  </si>
  <si>
    <t>20:29:34</t>
  </si>
  <si>
    <t>20:27:45</t>
  </si>
  <si>
    <t>20:26:37</t>
  </si>
  <si>
    <t>20:21:22</t>
  </si>
  <si>
    <t>20:16:52</t>
  </si>
  <si>
    <t>20:13:20</t>
  </si>
  <si>
    <t>20:11:09</t>
  </si>
  <si>
    <t>20:04:47</t>
  </si>
  <si>
    <t>20:04:26</t>
  </si>
  <si>
    <t>20:04:23</t>
  </si>
  <si>
    <t>20:02:58</t>
  </si>
  <si>
    <t>19:58:13</t>
  </si>
  <si>
    <t>19:53:36</t>
  </si>
  <si>
    <t>19:49:30</t>
  </si>
  <si>
    <t>19:46:02</t>
  </si>
  <si>
    <t>19:40:00</t>
  </si>
  <si>
    <t>19:39:29</t>
  </si>
  <si>
    <t>19:39:19</t>
  </si>
  <si>
    <t>19:36:15</t>
  </si>
  <si>
    <t>19:34:26</t>
  </si>
  <si>
    <t>19:31:09</t>
  </si>
  <si>
    <t>19:28:48</t>
  </si>
  <si>
    <t>19:25:01</t>
  </si>
  <si>
    <t>19:23:56</t>
  </si>
  <si>
    <t>19:20:27</t>
  </si>
  <si>
    <t>19:17:15</t>
  </si>
  <si>
    <t>19:15:41</t>
  </si>
  <si>
    <t>19:15:14</t>
  </si>
  <si>
    <t>19:14:58</t>
  </si>
  <si>
    <t>19:11:14</t>
  </si>
  <si>
    <t>19:10:45</t>
  </si>
  <si>
    <t>19:09:08</t>
  </si>
  <si>
    <t>19:08:55</t>
  </si>
  <si>
    <t>19:04:59</t>
  </si>
  <si>
    <t>19:03:07</t>
  </si>
  <si>
    <t>19:01:54</t>
  </si>
  <si>
    <t>18:59:36</t>
  </si>
  <si>
    <t>18:59:15</t>
  </si>
  <si>
    <t>18:57:08</t>
  </si>
  <si>
    <t>18:56:44</t>
  </si>
  <si>
    <t>18:56:00</t>
  </si>
  <si>
    <t>18:55:27</t>
  </si>
  <si>
    <t>18:52:56</t>
  </si>
  <si>
    <t>18:49:54</t>
  </si>
  <si>
    <t>18:45:59</t>
  </si>
  <si>
    <t>18:42:22</t>
  </si>
  <si>
    <t>18:39:58</t>
  </si>
  <si>
    <t>18:38:26</t>
  </si>
  <si>
    <t>18:36:57</t>
  </si>
  <si>
    <t>18:36:50</t>
  </si>
  <si>
    <t>18:35:28</t>
  </si>
  <si>
    <t>18:34:34</t>
  </si>
  <si>
    <t>18:34:27</t>
  </si>
  <si>
    <t>18:29:04</t>
  </si>
  <si>
    <t>18:28:35</t>
  </si>
  <si>
    <t>18:28:04</t>
  </si>
  <si>
    <t>18:26:58</t>
  </si>
  <si>
    <t>18:24:44</t>
  </si>
  <si>
    <t>18:17:28</t>
  </si>
  <si>
    <t>18:15:42</t>
  </si>
  <si>
    <t>18:14:27</t>
  </si>
  <si>
    <t>18:13:12</t>
  </si>
  <si>
    <t>18:09:40</t>
  </si>
  <si>
    <t>18:03:43</t>
  </si>
  <si>
    <t>18:02:45</t>
  </si>
  <si>
    <t>18:02:25</t>
  </si>
  <si>
    <t>18:00:56</t>
  </si>
  <si>
    <t>17:59:37</t>
  </si>
  <si>
    <t>17:57:15</t>
  </si>
  <si>
    <t>17:54:25</t>
  </si>
  <si>
    <t>17:53:42</t>
  </si>
  <si>
    <t>17:50:19</t>
  </si>
  <si>
    <t>17:49:18</t>
  </si>
  <si>
    <t>17:48:01</t>
  </si>
  <si>
    <t>17:46:47</t>
  </si>
  <si>
    <t>17:45:38</t>
  </si>
  <si>
    <t>17:45:34</t>
  </si>
  <si>
    <t>17:45:21</t>
  </si>
  <si>
    <t>17:44:21</t>
  </si>
  <si>
    <t>17:39:36</t>
  </si>
  <si>
    <t>17:36:56</t>
  </si>
  <si>
    <t>17:32:42</t>
  </si>
  <si>
    <t>17:29:43</t>
  </si>
  <si>
    <t>17:29:42</t>
  </si>
  <si>
    <t>17:29:07</t>
  </si>
  <si>
    <t>17:27:28</t>
  </si>
  <si>
    <t>17:27:15</t>
  </si>
  <si>
    <t>17:19:12</t>
  </si>
  <si>
    <t>17:14:28</t>
  </si>
  <si>
    <t>17:10:31</t>
  </si>
  <si>
    <t>17:08:46</t>
  </si>
  <si>
    <t>17:08:25</t>
  </si>
  <si>
    <t>17:08:15</t>
  </si>
  <si>
    <t>17:05:19</t>
  </si>
  <si>
    <t>17:04:44</t>
  </si>
  <si>
    <t>17:00:48</t>
  </si>
  <si>
    <t>16:59:45</t>
  </si>
  <si>
    <t>16:58:11</t>
  </si>
  <si>
    <t>16:54:53</t>
  </si>
  <si>
    <t>16:50:14</t>
  </si>
  <si>
    <t>16:49:08</t>
  </si>
  <si>
    <t>16:47:46</t>
  </si>
  <si>
    <t>16:47:24</t>
  </si>
  <si>
    <t>16:47:23</t>
  </si>
  <si>
    <t>16:46:50</t>
  </si>
  <si>
    <t>16:44:42</t>
  </si>
  <si>
    <t>16:40:30</t>
  </si>
  <si>
    <t>16:34:07</t>
  </si>
  <si>
    <t>16:32:25</t>
  </si>
  <si>
    <t>16:31:47</t>
  </si>
  <si>
    <t>16:27:44</t>
  </si>
  <si>
    <t>16:26:06</t>
  </si>
  <si>
    <t>16:26:05</t>
  </si>
  <si>
    <t>16:22:09</t>
  </si>
  <si>
    <t>16:18:21</t>
  </si>
  <si>
    <t>16:17:08</t>
  </si>
  <si>
    <t>16:14:30</t>
  </si>
  <si>
    <t>16:12:26</t>
  </si>
  <si>
    <t>16:10:40</t>
  </si>
  <si>
    <t>16:07:02</t>
  </si>
  <si>
    <t>16:06:11</t>
  </si>
  <si>
    <t>16:03:41</t>
  </si>
  <si>
    <t>16:03:21</t>
  </si>
  <si>
    <t>16:01:19</t>
  </si>
  <si>
    <t>15:57:02</t>
  </si>
  <si>
    <t>15:56:52</t>
  </si>
  <si>
    <t>15:54:38</t>
  </si>
  <si>
    <t>15:53:28</t>
  </si>
  <si>
    <t>15:52:28</t>
  </si>
  <si>
    <t>15:51:22</t>
  </si>
  <si>
    <t>15:51:01</t>
  </si>
  <si>
    <t>15:47:49</t>
  </si>
  <si>
    <t>15:47:19</t>
  </si>
  <si>
    <t>15:46:46</t>
  </si>
  <si>
    <t>15:40:59</t>
  </si>
  <si>
    <t>15:40:33</t>
  </si>
  <si>
    <t>15:39:37</t>
  </si>
  <si>
    <t>15:39:27</t>
  </si>
  <si>
    <t>15:37:34</t>
  </si>
  <si>
    <t>15:28:43</t>
  </si>
  <si>
    <t>15:27:44</t>
  </si>
  <si>
    <t>15:26:39</t>
  </si>
  <si>
    <t>15:26:04</t>
  </si>
  <si>
    <t>15:23:45</t>
  </si>
  <si>
    <t>15:18:41</t>
  </si>
  <si>
    <t>15:17:02</t>
  </si>
  <si>
    <t>15:16:54</t>
  </si>
  <si>
    <t>15:13:56</t>
  </si>
  <si>
    <t>15:11:54</t>
  </si>
  <si>
    <t>15:07:23</t>
  </si>
  <si>
    <t>15:07:05</t>
  </si>
  <si>
    <t>15:06:21</t>
  </si>
  <si>
    <t>15:04:17</t>
  </si>
  <si>
    <t>15:01:15</t>
  </si>
  <si>
    <t>15:01:13</t>
  </si>
  <si>
    <t>14:59:38</t>
  </si>
  <si>
    <t>14:57:47</t>
  </si>
  <si>
    <t>14:54:40</t>
  </si>
  <si>
    <t>14:52:25</t>
  </si>
  <si>
    <t>14:51:54</t>
  </si>
  <si>
    <t>14:47:14</t>
  </si>
  <si>
    <t>14:43:33</t>
  </si>
  <si>
    <t>14:40:28</t>
  </si>
  <si>
    <t>14:39:51</t>
  </si>
  <si>
    <t>14:39:46</t>
  </si>
  <si>
    <t>14:39:23</t>
  </si>
  <si>
    <t>14:38:26</t>
  </si>
  <si>
    <t>14:37:44</t>
  </si>
  <si>
    <t>14:33:08</t>
  </si>
  <si>
    <t>14:32:08</t>
  </si>
  <si>
    <t>14:29:55</t>
  </si>
  <si>
    <t>14:28:05</t>
  </si>
  <si>
    <t>14:23:13</t>
  </si>
  <si>
    <t>14:22:42</t>
  </si>
  <si>
    <t>14:19:18</t>
  </si>
  <si>
    <t>14:18:52</t>
  </si>
  <si>
    <t>14:18:25</t>
  </si>
  <si>
    <t>14:16:52</t>
  </si>
  <si>
    <t>14:13:14</t>
  </si>
  <si>
    <t>14:12:06</t>
  </si>
  <si>
    <t>14:10:36</t>
  </si>
  <si>
    <t>14:09:21</t>
  </si>
  <si>
    <t>13:59:58</t>
  </si>
  <si>
    <t>13:57:27</t>
  </si>
  <si>
    <t>13:56:19</t>
  </si>
  <si>
    <t>13:54:59</t>
  </si>
  <si>
    <t>13:49:04</t>
  </si>
  <si>
    <t>13:40:51</t>
  </si>
  <si>
    <t>13:38:56</t>
  </si>
  <si>
    <t>13:36:42</t>
  </si>
  <si>
    <t>13:35:54</t>
  </si>
  <si>
    <t>13:31:04</t>
  </si>
  <si>
    <t>13:23:03</t>
  </si>
  <si>
    <t>13:14:42</t>
  </si>
  <si>
    <t>13:05:47</t>
  </si>
  <si>
    <t>13:00:38</t>
  </si>
  <si>
    <t>12:59:06</t>
  </si>
  <si>
    <t>12:51:02</t>
  </si>
  <si>
    <t>12:46:59</t>
  </si>
  <si>
    <t>12:40:55</t>
  </si>
  <si>
    <t>12:36:31</t>
  </si>
  <si>
    <t>12:32:06</t>
  </si>
  <si>
    <t>12:24:10</t>
  </si>
  <si>
    <t>12:23:24</t>
  </si>
  <si>
    <t>12:20:52</t>
  </si>
  <si>
    <t>12:19:09</t>
  </si>
  <si>
    <t>12:18:59</t>
  </si>
  <si>
    <t>12:09:02</t>
  </si>
  <si>
    <t>11:59:47</t>
  </si>
  <si>
    <t>11:59:31</t>
  </si>
  <si>
    <t>11:55:37</t>
  </si>
  <si>
    <t>11:54:38</t>
  </si>
  <si>
    <t>11:50:47</t>
  </si>
  <si>
    <t>11:45:44</t>
  </si>
  <si>
    <t>11:36:35</t>
  </si>
  <si>
    <t>11:34:04</t>
  </si>
  <si>
    <t>11:33:33</t>
  </si>
  <si>
    <t>11:27:57</t>
  </si>
  <si>
    <t>11:24:53</t>
  </si>
  <si>
    <t>11:20:51</t>
  </si>
  <si>
    <t>11:19:34</t>
  </si>
  <si>
    <t>11:05:03</t>
  </si>
  <si>
    <t>10:36:54</t>
  </si>
  <si>
    <t>10:14:13</t>
  </si>
  <si>
    <t>09:49:33</t>
  </si>
  <si>
    <t>06:29:34</t>
  </si>
  <si>
    <t>04:31:32</t>
  </si>
  <si>
    <t>03:13:33</t>
  </si>
  <si>
    <t>03:11:32</t>
  </si>
  <si>
    <t>03:10:53</t>
  </si>
  <si>
    <t>03:07:36</t>
  </si>
  <si>
    <t>03:05:52</t>
  </si>
  <si>
    <t>02:55:19</t>
  </si>
  <si>
    <t>02:35:49</t>
  </si>
  <si>
    <t>02:34:32</t>
  </si>
  <si>
    <t>02:17:54</t>
  </si>
  <si>
    <t>02:08:01</t>
  </si>
  <si>
    <t>02:02:39</t>
  </si>
  <si>
    <t>01:55:51</t>
  </si>
  <si>
    <t>01:38:52</t>
  </si>
  <si>
    <t>01:36:06</t>
  </si>
  <si>
    <t>01:32:19</t>
  </si>
  <si>
    <t>01:31:43</t>
  </si>
  <si>
    <t>01:31:33</t>
  </si>
  <si>
    <t>01:28:19</t>
  </si>
  <si>
    <t>01:19:14</t>
  </si>
  <si>
    <t>01:14:30</t>
  </si>
  <si>
    <t>01:00:39</t>
  </si>
  <si>
    <t>00:52:08</t>
  </si>
  <si>
    <t>00:49:34</t>
  </si>
  <si>
    <t>00:49:02</t>
  </si>
  <si>
    <t>00:47:11</t>
  </si>
  <si>
    <t>00:37:30</t>
  </si>
  <si>
    <t>00:27:46</t>
  </si>
  <si>
    <t>00:18:27</t>
  </si>
  <si>
    <t>00:12:45</t>
  </si>
  <si>
    <t>00:12:21</t>
  </si>
  <si>
    <t>00:07:34</t>
  </si>
  <si>
    <t>00:07:11</t>
  </si>
  <si>
    <t>00:04:46</t>
  </si>
  <si>
    <t>00:01:17</t>
  </si>
  <si>
    <t>23:58:19</t>
  </si>
  <si>
    <t>23:53:14</t>
  </si>
  <si>
    <t>23:47:51</t>
  </si>
  <si>
    <t>23:47:41</t>
  </si>
  <si>
    <t>23:39:56</t>
  </si>
  <si>
    <t>23:36:53</t>
  </si>
  <si>
    <t>23:35:48</t>
  </si>
  <si>
    <t>23:28:24</t>
  </si>
  <si>
    <t>23:26:55</t>
  </si>
  <si>
    <t>23:26:44</t>
  </si>
  <si>
    <t>23:23:29</t>
  </si>
  <si>
    <t>23:18:13</t>
  </si>
  <si>
    <t>23:17:59</t>
  </si>
  <si>
    <t>23:10:35</t>
  </si>
  <si>
    <t>23:08:42</t>
  </si>
  <si>
    <t>23:01:00</t>
  </si>
  <si>
    <t>22:55:24</t>
  </si>
  <si>
    <t>22:52:44</t>
  </si>
  <si>
    <t>22:52:16</t>
  </si>
  <si>
    <t>22:45:42</t>
  </si>
  <si>
    <t>22:45:26</t>
  </si>
  <si>
    <t>22:43:03</t>
  </si>
  <si>
    <t>22:28:17</t>
  </si>
  <si>
    <t>22:27:51</t>
  </si>
  <si>
    <t>22:27:48</t>
  </si>
  <si>
    <t>22:14:19</t>
  </si>
  <si>
    <t>22:12:22</t>
  </si>
  <si>
    <t>22:09:49</t>
  </si>
  <si>
    <t>22:09:33</t>
  </si>
  <si>
    <t>21:58:36</t>
  </si>
  <si>
    <t>21:56:48</t>
  </si>
  <si>
    <t>21:56:45</t>
  </si>
  <si>
    <t>21:47:28</t>
  </si>
  <si>
    <t>21:44:09</t>
  </si>
  <si>
    <t>21:37:44</t>
  </si>
  <si>
    <t>21:37:35</t>
  </si>
  <si>
    <t>21:30:32</t>
  </si>
  <si>
    <t>21:21:15</t>
  </si>
  <si>
    <t>21:15:51</t>
  </si>
  <si>
    <t>21:11:27</t>
  </si>
  <si>
    <t>21:09:26</t>
  </si>
  <si>
    <t>21:04:06</t>
  </si>
  <si>
    <t>21:03:46</t>
  </si>
  <si>
    <t>21:00:04</t>
  </si>
  <si>
    <t>20:58:21</t>
  </si>
  <si>
    <t>20:57:57</t>
  </si>
  <si>
    <t>20:55:42</t>
  </si>
  <si>
    <t>20:54:56</t>
  </si>
  <si>
    <t>20:54:03</t>
  </si>
  <si>
    <t>20:53:06</t>
  </si>
  <si>
    <t>20:49:06</t>
  </si>
  <si>
    <t>20:45:40</t>
  </si>
  <si>
    <t>20:44:54</t>
  </si>
  <si>
    <t>20:43:28</t>
  </si>
  <si>
    <t>20:39:47</t>
  </si>
  <si>
    <t>20:37:52</t>
  </si>
  <si>
    <t>20:33:12</t>
  </si>
  <si>
    <t>20:29:27</t>
  </si>
  <si>
    <t>20:27:52</t>
  </si>
  <si>
    <t>20:25:31</t>
  </si>
  <si>
    <t>20:25:03</t>
  </si>
  <si>
    <t>20:19:31</t>
  </si>
  <si>
    <t>20:18:46</t>
  </si>
  <si>
    <t>20:18:11</t>
  </si>
  <si>
    <t>20:15:18</t>
  </si>
  <si>
    <t>20:14:36</t>
  </si>
  <si>
    <t>20:07:05</t>
  </si>
  <si>
    <t>20:05:01</t>
  </si>
  <si>
    <t>20:02:05</t>
  </si>
  <si>
    <t>20:01:40</t>
  </si>
  <si>
    <t>20:00:29</t>
  </si>
  <si>
    <t>20:00:01</t>
  </si>
  <si>
    <t>19:57:27</t>
  </si>
  <si>
    <t>19:53:03</t>
  </si>
  <si>
    <t>19:45:27</t>
  </si>
  <si>
    <t>19:43:09</t>
  </si>
  <si>
    <t>19:41:37</t>
  </si>
  <si>
    <t>19:41:36</t>
  </si>
  <si>
    <t>19:18:01</t>
  </si>
  <si>
    <t>19:13:15</t>
  </si>
  <si>
    <t>19:02:06</t>
  </si>
  <si>
    <t>19:01:29</t>
  </si>
  <si>
    <t>19:00:15</t>
  </si>
  <si>
    <t>19:00:07</t>
  </si>
  <si>
    <t>18:59:29</t>
  </si>
  <si>
    <t>18:57:41</t>
  </si>
  <si>
    <t>18:52:17</t>
  </si>
  <si>
    <t>18:50:42</t>
  </si>
  <si>
    <t>18:50:15</t>
  </si>
  <si>
    <t>18:46:39</t>
  </si>
  <si>
    <t>18:29:17</t>
  </si>
  <si>
    <t>18:28:03</t>
  </si>
  <si>
    <t>18:27:50</t>
  </si>
  <si>
    <t>18:12:46</t>
  </si>
  <si>
    <t>18:06:08</t>
  </si>
  <si>
    <t>18:05:43</t>
  </si>
  <si>
    <t>18:01:30</t>
  </si>
  <si>
    <t>18:01:26</t>
  </si>
  <si>
    <t>18:00:20</t>
  </si>
  <si>
    <t>17:58:29</t>
  </si>
  <si>
    <t>17:54:47</t>
  </si>
  <si>
    <t>17:54:28</t>
  </si>
  <si>
    <t>17:52:16</t>
  </si>
  <si>
    <t>17:49:45</t>
  </si>
  <si>
    <t>17:45:24</t>
  </si>
  <si>
    <t>17:43:04</t>
  </si>
  <si>
    <t>17:34:44</t>
  </si>
  <si>
    <t>17:27:53</t>
  </si>
  <si>
    <t>17:23:32</t>
  </si>
  <si>
    <t>17:21:36</t>
  </si>
  <si>
    <t>17:13:31</t>
  </si>
  <si>
    <t>17:11:23</t>
  </si>
  <si>
    <t>17:02:50</t>
  </si>
  <si>
    <t>16:48:47</t>
  </si>
  <si>
    <t>16:47:15</t>
  </si>
  <si>
    <t>16:42:18</t>
  </si>
  <si>
    <t>16:39:07</t>
  </si>
  <si>
    <t>16:34:47</t>
  </si>
  <si>
    <t>16:30:53</t>
  </si>
  <si>
    <t>16:30:22</t>
  </si>
  <si>
    <t>16:28:38</t>
  </si>
  <si>
    <t>16:20:49</t>
  </si>
  <si>
    <t>16:19:26</t>
  </si>
  <si>
    <t>16:16:58</t>
  </si>
  <si>
    <t>16:16:00</t>
  </si>
  <si>
    <t>16:11:06</t>
  </si>
  <si>
    <t>16:05:07</t>
  </si>
  <si>
    <t>16:00:42</t>
  </si>
  <si>
    <t>15:50:55</t>
  </si>
  <si>
    <t>15:42:08</t>
  </si>
  <si>
    <t>15:32:42</t>
  </si>
  <si>
    <t>15:30:39</t>
  </si>
  <si>
    <t>15:29:51</t>
  </si>
  <si>
    <t>15:18:16</t>
  </si>
  <si>
    <t>15:12:29</t>
  </si>
  <si>
    <t>15:09:10</t>
  </si>
  <si>
    <t>15:01:31</t>
  </si>
  <si>
    <t>15:00:52</t>
  </si>
  <si>
    <t>14:59:15</t>
  </si>
  <si>
    <t>14:46:29</t>
  </si>
  <si>
    <t>14:38:35</t>
  </si>
  <si>
    <t>14:38:00</t>
  </si>
  <si>
    <t>14:37:38</t>
  </si>
  <si>
    <t>14:35:12</t>
  </si>
  <si>
    <t>14:33:40</t>
  </si>
  <si>
    <t>14:31:01</t>
  </si>
  <si>
    <t>14:12:53</t>
  </si>
  <si>
    <t>14:08:04</t>
  </si>
  <si>
    <t>14:04:21</t>
  </si>
  <si>
    <t>13:57:19</t>
  </si>
  <si>
    <t>13:52:07</t>
  </si>
  <si>
    <t>13:34:01</t>
  </si>
  <si>
    <t>13:33:50</t>
  </si>
  <si>
    <t>13:25:10</t>
  </si>
  <si>
    <t>12:48:25</t>
  </si>
  <si>
    <t>12:42:36</t>
  </si>
  <si>
    <t>12:17:27</t>
  </si>
  <si>
    <t>11:48:28</t>
  </si>
  <si>
    <t>11:16:16</t>
  </si>
  <si>
    <t>11:06:47</t>
  </si>
  <si>
    <t>03:21:45</t>
  </si>
  <si>
    <t>03:05:14</t>
  </si>
  <si>
    <t>03:03:45</t>
  </si>
  <si>
    <t>02:06:36</t>
  </si>
  <si>
    <t>01:46:12</t>
  </si>
  <si>
    <t>01:16:21</t>
  </si>
  <si>
    <t>01:06:02</t>
  </si>
  <si>
    <t>00:46:06</t>
  </si>
  <si>
    <t>00:31:47</t>
  </si>
  <si>
    <t>23:16:59</t>
  </si>
  <si>
    <t>23:08:20</t>
  </si>
  <si>
    <t>23:02:41</t>
  </si>
  <si>
    <t>22:45:43</t>
  </si>
  <si>
    <t>22:24:19</t>
  </si>
  <si>
    <t>22:23:37</t>
  </si>
  <si>
    <t>21:49:20</t>
  </si>
  <si>
    <t>21:46:55</t>
  </si>
  <si>
    <t>21:42:21</t>
  </si>
  <si>
    <t>21:40:53</t>
  </si>
  <si>
    <t>21:23:58</t>
  </si>
  <si>
    <t>20:51:54</t>
  </si>
  <si>
    <t>20:30:53</t>
  </si>
  <si>
    <t>20:27:10</t>
  </si>
  <si>
    <t>20:26:36</t>
  </si>
  <si>
    <t>19:24:57</t>
  </si>
  <si>
    <t>18:56:51</t>
  </si>
  <si>
    <t>18:28:22</t>
  </si>
  <si>
    <t>18:10:21</t>
  </si>
  <si>
    <t>17:46:44</t>
  </si>
  <si>
    <t>17:40:57</t>
  </si>
  <si>
    <t>17:31:47</t>
  </si>
  <si>
    <t>17:29:27</t>
  </si>
  <si>
    <t>17:21:06</t>
  </si>
  <si>
    <t>17:03:35</t>
  </si>
  <si>
    <t>16:58:46</t>
  </si>
  <si>
    <t>16:44:10</t>
  </si>
  <si>
    <t>16:35:25</t>
  </si>
  <si>
    <t>16:07:13</t>
  </si>
  <si>
    <t>15:52:36</t>
  </si>
  <si>
    <t>15:51:39</t>
  </si>
  <si>
    <t>15:24:24</t>
  </si>
  <si>
    <t>15:22:44</t>
  </si>
  <si>
    <t>15:01:03</t>
  </si>
  <si>
    <t>14:52:09</t>
  </si>
  <si>
    <t>14:36:14</t>
  </si>
  <si>
    <t>14:10:38</t>
  </si>
  <si>
    <t>13:11:17</t>
  </si>
  <si>
    <t>13:01:34</t>
  </si>
  <si>
    <t>05:18:48</t>
  </si>
  <si>
    <t>03:53:46</t>
  </si>
  <si>
    <t>02:25:01</t>
  </si>
  <si>
    <t>02:14:50</t>
  </si>
  <si>
    <t>02:04:17</t>
  </si>
  <si>
    <t>01:27:11</t>
  </si>
  <si>
    <t>00:49:37</t>
  </si>
  <si>
    <t>00:22:38</t>
  </si>
  <si>
    <t>00:06:08</t>
  </si>
  <si>
    <t>00:03:28</t>
  </si>
  <si>
    <t>00:01:04</t>
  </si>
  <si>
    <t>00:00:18</t>
  </si>
  <si>
    <t>23:56:33</t>
  </si>
  <si>
    <t>23:32:33</t>
  </si>
  <si>
    <t>23:20:43</t>
  </si>
  <si>
    <t>23:19:08</t>
  </si>
  <si>
    <t>23:14:16</t>
  </si>
  <si>
    <t>22:39:28</t>
  </si>
  <si>
    <t>22:30:34</t>
  </si>
  <si>
    <t>22:04:12</t>
  </si>
  <si>
    <t>21:55:59</t>
  </si>
  <si>
    <t>21:54:11</t>
  </si>
  <si>
    <t>21:54:03</t>
  </si>
  <si>
    <t>21:48:05</t>
  </si>
  <si>
    <t>21:46:13</t>
  </si>
  <si>
    <t>21:37:42</t>
  </si>
  <si>
    <t>21:32:08</t>
  </si>
  <si>
    <t>21:30:22</t>
  </si>
  <si>
    <t>21:03:38</t>
  </si>
  <si>
    <t>20:56:05</t>
  </si>
  <si>
    <t>20:54:43</t>
  </si>
  <si>
    <t>20:37:37</t>
  </si>
  <si>
    <t>20:37:32</t>
  </si>
  <si>
    <t>20:32:31</t>
  </si>
  <si>
    <t>20:17:54</t>
  </si>
  <si>
    <t>19:55:37</t>
  </si>
  <si>
    <t>19:48:04</t>
  </si>
  <si>
    <t>19:46:37</t>
  </si>
  <si>
    <t>19:40:02</t>
  </si>
  <si>
    <t>19:30:17</t>
  </si>
  <si>
    <t>19:30:07</t>
  </si>
  <si>
    <t>19:13:33</t>
  </si>
  <si>
    <t>19:11:31</t>
  </si>
  <si>
    <t>19:09:13</t>
  </si>
  <si>
    <t>18:48:24</t>
  </si>
  <si>
    <t>18:42:54</t>
  </si>
  <si>
    <t>18:37:23</t>
  </si>
  <si>
    <t>18:30:41</t>
  </si>
  <si>
    <t>18:29:43</t>
  </si>
  <si>
    <t>18:18:37</t>
  </si>
  <si>
    <t>18:18:04</t>
  </si>
  <si>
    <t>18:11:44</t>
  </si>
  <si>
    <t>18:01:58</t>
  </si>
  <si>
    <t>17:59:09</t>
  </si>
  <si>
    <t>17:55:11</t>
  </si>
  <si>
    <t>17:47:57</t>
  </si>
  <si>
    <t>16:30:40</t>
  </si>
  <si>
    <t>16:28:26</t>
  </si>
  <si>
    <t>16:27:37</t>
  </si>
  <si>
    <t>16:23:45</t>
  </si>
  <si>
    <t>16:14:51</t>
  </si>
  <si>
    <t>15:53:51</t>
  </si>
  <si>
    <t>15:43:10</t>
  </si>
  <si>
    <t>15:41:47</t>
  </si>
  <si>
    <t>15:32:59</t>
  </si>
  <si>
    <t>15:23:04</t>
  </si>
  <si>
    <t>15:04:40</t>
  </si>
  <si>
    <t>14:56:12</t>
  </si>
  <si>
    <t>14:44:31</t>
  </si>
  <si>
    <t>14:38:18</t>
  </si>
  <si>
    <t>14:32:52</t>
  </si>
  <si>
    <t>14:23:14</t>
  </si>
  <si>
    <t>14:10:52</t>
  </si>
  <si>
    <t>14:09:55</t>
  </si>
  <si>
    <t>13:58:56</t>
  </si>
  <si>
    <t>13:58:35</t>
  </si>
  <si>
    <t>13:28:01</t>
  </si>
  <si>
    <t>13:15:52</t>
  </si>
  <si>
    <t>13:09:58</t>
  </si>
  <si>
    <t>12:57:22</t>
  </si>
  <si>
    <t>12:39:08</t>
  </si>
  <si>
    <t>12:27:24</t>
  </si>
  <si>
    <t>12:07:59</t>
  </si>
  <si>
    <t>11:38:09</t>
  </si>
  <si>
    <t>10:53:30</t>
  </si>
  <si>
    <t>10:38:44</t>
  </si>
  <si>
    <t>08:26:51</t>
  </si>
  <si>
    <t>03:47:08</t>
  </si>
  <si>
    <t>03:09:23</t>
  </si>
  <si>
    <t>02:24:30</t>
  </si>
  <si>
    <t>01:59:05</t>
  </si>
  <si>
    <t>01:58:06</t>
  </si>
  <si>
    <t>01:48:41</t>
  </si>
  <si>
    <t>01:37:42</t>
  </si>
  <si>
    <t>01:36:59</t>
  </si>
  <si>
    <t>01:34:34</t>
  </si>
  <si>
    <t>01:29:03</t>
  </si>
  <si>
    <t>00:53:35</t>
  </si>
  <si>
    <t>00:06:26</t>
  </si>
  <si>
    <t>23:57:44</t>
  </si>
  <si>
    <t>23:43:44</t>
  </si>
  <si>
    <t>23:37:00</t>
  </si>
  <si>
    <t>23:34:58</t>
  </si>
  <si>
    <t>23:04:50</t>
  </si>
  <si>
    <t>22:43:17</t>
  </si>
  <si>
    <t>21:57:48</t>
  </si>
  <si>
    <t>21:56:22</t>
  </si>
  <si>
    <t>21:54:30</t>
  </si>
  <si>
    <t>21:51:02</t>
  </si>
  <si>
    <t>21:48:31</t>
  </si>
  <si>
    <t>21:46:47</t>
  </si>
  <si>
    <t>21:44:15</t>
  </si>
  <si>
    <t>21:38:40</t>
  </si>
  <si>
    <t>21:37:26</t>
  </si>
  <si>
    <t>21:26:27</t>
  </si>
  <si>
    <t>21:04:42</t>
  </si>
  <si>
    <t>20:58:51</t>
  </si>
  <si>
    <t>20:55:09</t>
  </si>
  <si>
    <t>20:52:26</t>
  </si>
  <si>
    <t>20:48:36</t>
  </si>
  <si>
    <t>20:33:45</t>
  </si>
  <si>
    <t>20:27:31</t>
  </si>
  <si>
    <t>20:24:02</t>
  </si>
  <si>
    <t>20:18:30</t>
  </si>
  <si>
    <t>20:09:44</t>
  </si>
  <si>
    <t>19:33:50</t>
  </si>
  <si>
    <t>19:27:09</t>
  </si>
  <si>
    <t>19:23:30</t>
  </si>
  <si>
    <t>19:20:43</t>
  </si>
  <si>
    <t>19:16:23</t>
  </si>
  <si>
    <t>19:07:24</t>
  </si>
  <si>
    <t>18:58:11</t>
  </si>
  <si>
    <t>18:56:50</t>
  </si>
  <si>
    <t>18:55:00</t>
  </si>
  <si>
    <t>18:35:19</t>
  </si>
  <si>
    <t>18:33:22</t>
  </si>
  <si>
    <t>18:21:10</t>
  </si>
  <si>
    <t>18:19:18</t>
  </si>
  <si>
    <t>18:18:28</t>
  </si>
  <si>
    <t>18:17:43</t>
  </si>
  <si>
    <t>18:17:18</t>
  </si>
  <si>
    <t>18:16:19</t>
  </si>
  <si>
    <t>18:14:59</t>
  </si>
  <si>
    <t>18:12:23</t>
  </si>
  <si>
    <t>18:12:06</t>
  </si>
  <si>
    <t>18:03:00</t>
  </si>
  <si>
    <t>18:01:25</t>
  </si>
  <si>
    <t>18:00:39</t>
  </si>
  <si>
    <t>17:53:14</t>
  </si>
  <si>
    <t>17:51:46</t>
  </si>
  <si>
    <t>17:49:36</t>
  </si>
  <si>
    <t>17:41:04</t>
  </si>
  <si>
    <t>17:35:53</t>
  </si>
  <si>
    <t>17:31:57</t>
  </si>
  <si>
    <t>17:15:48</t>
  </si>
  <si>
    <t>17:13:37</t>
  </si>
  <si>
    <t>17:13:03</t>
  </si>
  <si>
    <t>17:12:14</t>
  </si>
  <si>
    <t>17:01:27</t>
  </si>
  <si>
    <t>16:59:19</t>
  </si>
  <si>
    <t>16:55:26</t>
  </si>
  <si>
    <t>16:53:28</t>
  </si>
  <si>
    <t>16:52:56</t>
  </si>
  <si>
    <t>16:48:22</t>
  </si>
  <si>
    <t>16:39:41</t>
  </si>
  <si>
    <t>16:28:53</t>
  </si>
  <si>
    <t>16:27:38</t>
  </si>
  <si>
    <t>16:25:30</t>
  </si>
  <si>
    <t>16:24:20</t>
  </si>
  <si>
    <t>16:20:13</t>
  </si>
  <si>
    <t>16:04:44</t>
  </si>
  <si>
    <t>16:02:11</t>
  </si>
  <si>
    <t>15:58:27</t>
  </si>
  <si>
    <t>15:29:38</t>
  </si>
  <si>
    <t>15:27:23</t>
  </si>
  <si>
    <t>15:26:30</t>
  </si>
  <si>
    <t>15:20:40</t>
  </si>
  <si>
    <t>15:17:29</t>
  </si>
  <si>
    <t>15:08:41</t>
  </si>
  <si>
    <t>15:05:25</t>
  </si>
  <si>
    <t>15:03:43</t>
  </si>
  <si>
    <t>14:49:59</t>
  </si>
  <si>
    <t>14:49:46</t>
  </si>
  <si>
    <t>14:48:27</t>
  </si>
  <si>
    <t>14:45:22</t>
  </si>
  <si>
    <t>14:40:59</t>
  </si>
  <si>
    <t>14:39:31</t>
  </si>
  <si>
    <t>14:37:41</t>
  </si>
  <si>
    <t>14:36:15</t>
  </si>
  <si>
    <t>14:35:01</t>
  </si>
  <si>
    <t>14:29:46</t>
  </si>
  <si>
    <t>14:24:26</t>
  </si>
  <si>
    <t>14:15:09</t>
  </si>
  <si>
    <t>14:08:54</t>
  </si>
  <si>
    <t>13:55:48</t>
  </si>
  <si>
    <t>13:38:07</t>
  </si>
  <si>
    <t>13:29:34</t>
  </si>
  <si>
    <t>13:28:32</t>
  </si>
  <si>
    <t>13:27:18</t>
  </si>
  <si>
    <t>13:16:13</t>
  </si>
  <si>
    <t>13:09:00</t>
  </si>
  <si>
    <t>13:08:22</t>
  </si>
  <si>
    <t>13:00:55</t>
  </si>
  <si>
    <t>12:55:37</t>
  </si>
  <si>
    <t>12:55:10</t>
  </si>
  <si>
    <t>12:53:08</t>
  </si>
  <si>
    <t>12:50:57</t>
  </si>
  <si>
    <t>12:43:49</t>
  </si>
  <si>
    <t>12:35:18</t>
  </si>
  <si>
    <t>12:28:41</t>
  </si>
  <si>
    <t>11:36:27</t>
  </si>
  <si>
    <t>11:29:34</t>
  </si>
  <si>
    <t>11:08:04</t>
  </si>
  <si>
    <t>02:55:32</t>
  </si>
  <si>
    <t>01:27:00</t>
  </si>
  <si>
    <t>01:06:52</t>
  </si>
  <si>
    <t>01:04:25</t>
  </si>
  <si>
    <t>23:52:16</t>
  </si>
  <si>
    <t>23:26:34</t>
  </si>
  <si>
    <t>23:16:33</t>
  </si>
  <si>
    <t>23:13:44</t>
  </si>
  <si>
    <t>23:04:47</t>
  </si>
  <si>
    <t>22:58:11</t>
  </si>
  <si>
    <t>22:43:38</t>
  </si>
  <si>
    <t>22:25:43</t>
  </si>
  <si>
    <t>22:25:37</t>
  </si>
  <si>
    <t>22:10:32</t>
  </si>
  <si>
    <t>22:09:09</t>
  </si>
  <si>
    <t>21:56:00</t>
  </si>
  <si>
    <t>21:38:05</t>
  </si>
  <si>
    <t>21:16:07</t>
  </si>
  <si>
    <t>20:59:44</t>
  </si>
  <si>
    <t>20:50:32</t>
  </si>
  <si>
    <t>20:20:07</t>
  </si>
  <si>
    <t>20:13:52</t>
  </si>
  <si>
    <t>20:01:36</t>
  </si>
  <si>
    <t>19:55:11</t>
  </si>
  <si>
    <t>19:49:41</t>
  </si>
  <si>
    <t>19:40:14</t>
  </si>
  <si>
    <t>19:34:27</t>
  </si>
  <si>
    <t>19:31:08</t>
  </si>
  <si>
    <t>19:17:59</t>
  </si>
  <si>
    <t>19:00:24</t>
  </si>
  <si>
    <t>18:56:18</t>
  </si>
  <si>
    <t>18:55:48</t>
  </si>
  <si>
    <t>18:46:47</t>
  </si>
  <si>
    <t>18:40:58</t>
  </si>
  <si>
    <t>18:19:35</t>
  </si>
  <si>
    <t>18:04:52</t>
  </si>
  <si>
    <t>18:03:33</t>
  </si>
  <si>
    <t>18:00:57</t>
  </si>
  <si>
    <t>17:49:31</t>
  </si>
  <si>
    <t>17:48:30</t>
  </si>
  <si>
    <t>17:42:57</t>
  </si>
  <si>
    <t>17:20:00</t>
  </si>
  <si>
    <t>17:17:42</t>
  </si>
  <si>
    <t>17:15:00</t>
  </si>
  <si>
    <t>17:08:43</t>
  </si>
  <si>
    <t>16:54:06</t>
  </si>
  <si>
    <t>16:46:25</t>
  </si>
  <si>
    <t>16:18:23</t>
  </si>
  <si>
    <t>16:15:22</t>
  </si>
  <si>
    <t>16:13:31</t>
  </si>
  <si>
    <t>15:29:31</t>
  </si>
  <si>
    <t>15:25:06</t>
  </si>
  <si>
    <t>15:20:34</t>
  </si>
  <si>
    <t>15:20:13</t>
  </si>
  <si>
    <t>15:17:00</t>
  </si>
  <si>
    <t>15:15:11</t>
  </si>
  <si>
    <t>15:12:30</t>
  </si>
  <si>
    <t>15:07:01</t>
  </si>
  <si>
    <t>15:00:24</t>
  </si>
  <si>
    <t>15:00:09</t>
  </si>
  <si>
    <t>14:49:03</t>
  </si>
  <si>
    <t>14:32:20</t>
  </si>
  <si>
    <t>14:19:47</t>
  </si>
  <si>
    <t>14:15:08</t>
  </si>
  <si>
    <t>13:59:30</t>
  </si>
  <si>
    <t>13:57:07</t>
  </si>
  <si>
    <t>13:55:38</t>
  </si>
  <si>
    <t>13:41:55</t>
  </si>
  <si>
    <t>13:18:04</t>
  </si>
  <si>
    <t>13:16:56</t>
  </si>
  <si>
    <t>13:09:16</t>
  </si>
  <si>
    <t>12:27:30</t>
  </si>
  <si>
    <t>12:16:47</t>
  </si>
  <si>
    <t>12:15:32</t>
  </si>
  <si>
    <t>12:10:55</t>
  </si>
  <si>
    <t>12:09:17</t>
  </si>
  <si>
    <t>11:19:43</t>
  </si>
  <si>
    <t>11:18:59</t>
  </si>
  <si>
    <t>11:16:42</t>
  </si>
  <si>
    <t>11:14:19</t>
  </si>
  <si>
    <t>08:40:43</t>
  </si>
  <si>
    <t>02:48:34</t>
  </si>
  <si>
    <t>02:34:27</t>
  </si>
  <si>
    <t>01:54:03</t>
  </si>
  <si>
    <t>01:08:51</t>
  </si>
  <si>
    <t>01:06:14</t>
  </si>
  <si>
    <t>01:05:41</t>
  </si>
  <si>
    <t>00:44:34</t>
  </si>
  <si>
    <t>00:37:44</t>
  </si>
  <si>
    <t>23:51:33</t>
  </si>
  <si>
    <t>23:49:21</t>
  </si>
  <si>
    <t>23:45:13</t>
  </si>
  <si>
    <t>23:43:33</t>
  </si>
  <si>
    <t>23:12:32</t>
  </si>
  <si>
    <t>22:46:20</t>
  </si>
  <si>
    <t>22:25:42</t>
  </si>
  <si>
    <t>22:07:54</t>
  </si>
  <si>
    <t>21:30:28</t>
  </si>
  <si>
    <t>21:00:58</t>
  </si>
  <si>
    <t>20:43:56</t>
  </si>
  <si>
    <t>20:38:11</t>
  </si>
  <si>
    <t>20:37:38</t>
  </si>
  <si>
    <t>20:23:44</t>
  </si>
  <si>
    <t>20:12:51</t>
  </si>
  <si>
    <t>19:46:19</t>
  </si>
  <si>
    <t>19:35:56</t>
  </si>
  <si>
    <t>19:24:34</t>
  </si>
  <si>
    <t>19:20:04</t>
  </si>
  <si>
    <t>19:12:13</t>
  </si>
  <si>
    <t>18:32:35</t>
  </si>
  <si>
    <t>18:23:58</t>
  </si>
  <si>
    <t>18:09:19</t>
  </si>
  <si>
    <t>17:41:14</t>
  </si>
  <si>
    <t>17:28:47</t>
  </si>
  <si>
    <t>17:11:24</t>
  </si>
  <si>
    <t>17:04:11</t>
  </si>
  <si>
    <t>17:02:55</t>
  </si>
  <si>
    <t>16:51:10</t>
  </si>
  <si>
    <t>16:42:51</t>
  </si>
  <si>
    <t>15:49:40</t>
  </si>
  <si>
    <t>15:05:00</t>
  </si>
  <si>
    <t>14:54:36</t>
  </si>
  <si>
    <t>13:31:18</t>
  </si>
  <si>
    <t>13:23:56</t>
  </si>
  <si>
    <t>13:08:02</t>
  </si>
  <si>
    <t>12:41:43</t>
  </si>
  <si>
    <t>12:23:02</t>
  </si>
  <si>
    <t>11:11:41</t>
  </si>
  <si>
    <t>03:14:48</t>
  </si>
  <si>
    <t>02:39:32</t>
  </si>
  <si>
    <t>02:31:44</t>
  </si>
  <si>
    <t>01:58:43</t>
  </si>
  <si>
    <t>01:52:15</t>
  </si>
  <si>
    <t>01:25:07</t>
  </si>
  <si>
    <t>01:22:44</t>
  </si>
  <si>
    <t>01:06:21</t>
  </si>
  <si>
    <t>00:55:41</t>
  </si>
  <si>
    <t>00:40:31</t>
  </si>
  <si>
    <t>00:25:46</t>
  </si>
  <si>
    <t>00:07:16</t>
  </si>
  <si>
    <t>00:05:57</t>
  </si>
  <si>
    <t>23:43:40</t>
  </si>
  <si>
    <t>23:39:54</t>
  </si>
  <si>
    <t>22:43:28</t>
  </si>
  <si>
    <t>22:39:10</t>
  </si>
  <si>
    <t>21:48:48</t>
  </si>
  <si>
    <t>21:42:20</t>
  </si>
  <si>
    <t>21:34:05</t>
  </si>
  <si>
    <t>21:17:57</t>
  </si>
  <si>
    <t>20:58:29</t>
  </si>
  <si>
    <t>20:26:34</t>
  </si>
  <si>
    <t>20:06:12</t>
  </si>
  <si>
    <t>19:55:21</t>
  </si>
  <si>
    <t>19:53:10</t>
  </si>
  <si>
    <t>19:22:43</t>
  </si>
  <si>
    <t>19:19:07</t>
  </si>
  <si>
    <t>19:02:13</t>
  </si>
  <si>
    <t>18:35:48</t>
  </si>
  <si>
    <t>18:32:53</t>
  </si>
  <si>
    <t>18:32:20</t>
  </si>
  <si>
    <t>18:23:56</t>
  </si>
  <si>
    <t>18:19:48</t>
  </si>
  <si>
    <t>17:43:52</t>
  </si>
  <si>
    <t>17:15:40</t>
  </si>
  <si>
    <t>16:58:41</t>
  </si>
  <si>
    <t>16:25:10</t>
  </si>
  <si>
    <t>15:49:03</t>
  </si>
  <si>
    <t>15:42:57</t>
  </si>
  <si>
    <t>14:53:56</t>
  </si>
  <si>
    <t>14:44:26</t>
  </si>
  <si>
    <t>14:07:58</t>
  </si>
  <si>
    <t>13:53:48</t>
  </si>
  <si>
    <t>12:22:59</t>
  </si>
  <si>
    <t>10:50:23</t>
  </si>
  <si>
    <t>04:10:58</t>
  </si>
  <si>
    <t>00:45:28</t>
  </si>
  <si>
    <t>00:34:13</t>
  </si>
  <si>
    <t>00:14:55</t>
  </si>
  <si>
    <t>23:27:58</t>
  </si>
  <si>
    <t>23:10:04</t>
  </si>
  <si>
    <t>22:54:54</t>
  </si>
  <si>
    <t>22:44:46</t>
  </si>
  <si>
    <t>21:54:17</t>
  </si>
  <si>
    <t>21:40:59</t>
  </si>
  <si>
    <t>21:32:52</t>
  </si>
  <si>
    <t>21:32:29</t>
  </si>
  <si>
    <t>21:20:08</t>
  </si>
  <si>
    <t>21:15:31</t>
  </si>
  <si>
    <t>21:01:36</t>
  </si>
  <si>
    <t>20:58:53</t>
  </si>
  <si>
    <t>20:42:41</t>
  </si>
  <si>
    <t>20:37:19</t>
  </si>
  <si>
    <t>20:35:14</t>
  </si>
  <si>
    <t>20:33:53</t>
  </si>
  <si>
    <t>20:17:04</t>
  </si>
  <si>
    <t>19:32:11</t>
  </si>
  <si>
    <t>19:30:54</t>
  </si>
  <si>
    <t>18:56:01</t>
  </si>
  <si>
    <t>18:42:17</t>
  </si>
  <si>
    <t>18:42:08</t>
  </si>
  <si>
    <t>18:07:56</t>
  </si>
  <si>
    <t>18:03:28</t>
  </si>
  <si>
    <t>17:53:53</t>
  </si>
  <si>
    <t>17:50:54</t>
  </si>
  <si>
    <t>17:37:51</t>
  </si>
  <si>
    <t>16:16:36</t>
  </si>
  <si>
    <t>16:08:53</t>
  </si>
  <si>
    <t>15:42:43</t>
  </si>
  <si>
    <t>15:42:13</t>
  </si>
  <si>
    <t>15:34:58</t>
  </si>
  <si>
    <t>15:25:10</t>
  </si>
  <si>
    <t>15:23:16</t>
  </si>
  <si>
    <t>15:17:43</t>
  </si>
  <si>
    <t>14:37:08</t>
  </si>
  <si>
    <t>14:21:19</t>
  </si>
  <si>
    <t>14:17:58</t>
  </si>
  <si>
    <t>13:50:30</t>
  </si>
  <si>
    <t>13:42:56</t>
  </si>
  <si>
    <t>13:31:47</t>
  </si>
  <si>
    <t>13:22:07</t>
  </si>
  <si>
    <t>13:21:52</t>
  </si>
  <si>
    <t>12:25:55</t>
  </si>
  <si>
    <t>11:12:25</t>
  </si>
  <si>
    <t>11:07:13</t>
  </si>
  <si>
    <t>23:16:11</t>
  </si>
  <si>
    <t>21:06:50</t>
  </si>
  <si>
    <t>18:31:29</t>
  </si>
  <si>
    <t>16:21:31</t>
  </si>
  <si>
    <t>15:55:57</t>
  </si>
  <si>
    <t>13:59:48</t>
  </si>
  <si>
    <t>11:39:10</t>
  </si>
  <si>
    <t>02:00:20</t>
  </si>
  <si>
    <t>23:18:25</t>
  </si>
  <si>
    <t>21:47:21</t>
  </si>
  <si>
    <t>21:13:16</t>
  </si>
  <si>
    <t>20:41:31</t>
  </si>
  <si>
    <t>20:24:05</t>
  </si>
  <si>
    <t>20:19:18</t>
  </si>
  <si>
    <t>20:11:27</t>
  </si>
  <si>
    <t>18:49:52</t>
  </si>
  <si>
    <t>18:16:03</t>
  </si>
  <si>
    <t>17:37:41</t>
  </si>
  <si>
    <t>17:04:20</t>
  </si>
  <si>
    <t>16:37:50</t>
  </si>
  <si>
    <t>16:09:32</t>
  </si>
  <si>
    <t>15:57:20</t>
  </si>
  <si>
    <t>14:56:44</t>
  </si>
  <si>
    <t>13:47:35</t>
  </si>
  <si>
    <t>13:13:38</t>
  </si>
  <si>
    <t>12:55:54</t>
  </si>
  <si>
    <t>12:54:23</t>
  </si>
  <si>
    <t>11:43:05</t>
  </si>
  <si>
    <t>08:58:52</t>
  </si>
  <si>
    <t>01:36:46</t>
  </si>
  <si>
    <t>01:14:25</t>
  </si>
  <si>
    <t>01:09:51</t>
  </si>
  <si>
    <t>01:08:50</t>
  </si>
  <si>
    <t>00:23:56</t>
  </si>
  <si>
    <t>23:40:04</t>
  </si>
  <si>
    <t>23:14:56</t>
  </si>
  <si>
    <t>23:08:02</t>
  </si>
  <si>
    <t>22:53:19</t>
  </si>
  <si>
    <t>22:34:48</t>
  </si>
  <si>
    <t>22:03:35</t>
  </si>
  <si>
    <t>21:59:47</t>
  </si>
  <si>
    <t>21:56:23</t>
  </si>
  <si>
    <t>21:24:34</t>
  </si>
  <si>
    <t>20:33:14</t>
  </si>
  <si>
    <t>20:17:52</t>
  </si>
  <si>
    <t>20:03:03</t>
  </si>
  <si>
    <t>20:02:08</t>
  </si>
  <si>
    <t>19:51:26</t>
  </si>
  <si>
    <t>19:31:25</t>
  </si>
  <si>
    <t>19:25:55</t>
  </si>
  <si>
    <t>19:08:50</t>
  </si>
  <si>
    <t>18:57:34</t>
  </si>
  <si>
    <t>18:46:04</t>
  </si>
  <si>
    <t>18:41:28</t>
  </si>
  <si>
    <t>18:29:58</t>
  </si>
  <si>
    <t>18:26:42</t>
  </si>
  <si>
    <t>18:16:49</t>
  </si>
  <si>
    <t>18:11:46</t>
  </si>
  <si>
    <t>18:07:59</t>
  </si>
  <si>
    <t>17:54:27</t>
  </si>
  <si>
    <t>17:50:08</t>
  </si>
  <si>
    <t>17:49:10</t>
  </si>
  <si>
    <t>17:16:07</t>
  </si>
  <si>
    <t>17:12:55</t>
  </si>
  <si>
    <t>17:12:18</t>
  </si>
  <si>
    <t>16:56:31</t>
  </si>
  <si>
    <t>16:50:34</t>
  </si>
  <si>
    <t>16:34:44</t>
  </si>
  <si>
    <t>16:26:55</t>
  </si>
  <si>
    <t>16:22:19</t>
  </si>
  <si>
    <t>16:10:50</t>
  </si>
  <si>
    <t>16:01:07</t>
  </si>
  <si>
    <t>15:59:58</t>
  </si>
  <si>
    <t>15:53:21</t>
  </si>
  <si>
    <t>15:50:26</t>
  </si>
  <si>
    <t>15:32:37</t>
  </si>
  <si>
    <t>14:59:03</t>
  </si>
  <si>
    <t>14:25:14</t>
  </si>
  <si>
    <t>14:14:23</t>
  </si>
  <si>
    <t>13:59:53</t>
  </si>
  <si>
    <t>13:28:17</t>
  </si>
  <si>
    <t>13:18:12</t>
  </si>
  <si>
    <t>13:10:43</t>
  </si>
  <si>
    <t>12:41:21</t>
  </si>
  <si>
    <t>10:55:31</t>
  </si>
  <si>
    <t>02:55:16</t>
  </si>
  <si>
    <t>02:38:46</t>
  </si>
  <si>
    <t>00:56:26</t>
  </si>
  <si>
    <t>00:23:33</t>
  </si>
  <si>
    <t>00:20:50</t>
  </si>
  <si>
    <t>00:00:03</t>
  </si>
  <si>
    <t>23:42:41</t>
  </si>
  <si>
    <t>23:36:22</t>
  </si>
  <si>
    <t>23:20:29</t>
  </si>
  <si>
    <t>22:12:30</t>
  </si>
  <si>
    <t>22:08:28</t>
  </si>
  <si>
    <t>21:48:14</t>
  </si>
  <si>
    <t>21:45:03</t>
  </si>
  <si>
    <t>21:11:49</t>
  </si>
  <si>
    <t>19:52:55</t>
  </si>
  <si>
    <t>19:47:06</t>
  </si>
  <si>
    <t>19:31:28</t>
  </si>
  <si>
    <t>19:14:39</t>
  </si>
  <si>
    <t>19:08:37</t>
  </si>
  <si>
    <t>18:48:28</t>
  </si>
  <si>
    <t>18:40:24</t>
  </si>
  <si>
    <t>18:18:01</t>
  </si>
  <si>
    <t>18:11:49</t>
  </si>
  <si>
    <t>17:59:16</t>
  </si>
  <si>
    <t>17:51:38</t>
  </si>
  <si>
    <t>17:44:17</t>
  </si>
  <si>
    <t>17:24:02</t>
  </si>
  <si>
    <t>17:19:51</t>
  </si>
  <si>
    <t>17:11:07</t>
  </si>
  <si>
    <t>17:06:55</t>
  </si>
  <si>
    <t>17:03:09</t>
  </si>
  <si>
    <t>16:53:49</t>
  </si>
  <si>
    <t>16:37:59</t>
  </si>
  <si>
    <t>16:37:54</t>
  </si>
  <si>
    <t>16:36:11</t>
  </si>
  <si>
    <t>16:24:49</t>
  </si>
  <si>
    <t>16:24:22</t>
  </si>
  <si>
    <t>16:15:05</t>
  </si>
  <si>
    <t>14:51:42</t>
  </si>
  <si>
    <t>14:49:49</t>
  </si>
  <si>
    <t>14:40:50</t>
  </si>
  <si>
    <t>14:38:34</t>
  </si>
  <si>
    <t>14:36:56</t>
  </si>
  <si>
    <t>14:23:52</t>
  </si>
  <si>
    <t>14:18:32</t>
  </si>
  <si>
    <t>14:06:18</t>
  </si>
  <si>
    <t>14:03:18</t>
  </si>
  <si>
    <t>13:59:26</t>
  </si>
  <si>
    <t>13:46:27</t>
  </si>
  <si>
    <t>13:09:18</t>
  </si>
  <si>
    <t>12:38:55</t>
  </si>
  <si>
    <t>11:36:03</t>
  </si>
  <si>
    <t>11:29:25</t>
  </si>
  <si>
    <t>09:25:49</t>
  </si>
  <si>
    <t>05:43:51</t>
  </si>
  <si>
    <t>01:47:15</t>
  </si>
  <si>
    <t>01:37:37</t>
  </si>
  <si>
    <t>01:37:02</t>
  </si>
  <si>
    <t>01:19:58</t>
  </si>
  <si>
    <t>01:18:09</t>
  </si>
  <si>
    <t>01:08:36</t>
  </si>
  <si>
    <t>00:25:58</t>
  </si>
  <si>
    <t>00:15:05</t>
  </si>
  <si>
    <t>23:43:56</t>
  </si>
  <si>
    <t>23:41:50</t>
  </si>
  <si>
    <t>23:19:06</t>
  </si>
  <si>
    <t>22:04:55</t>
  </si>
  <si>
    <t>22:01:27</t>
  </si>
  <si>
    <t>21:42:09</t>
  </si>
  <si>
    <t>20:59:54</t>
  </si>
  <si>
    <t>20:48:27</t>
  </si>
  <si>
    <t>20:47:33</t>
  </si>
  <si>
    <t>20:34:07</t>
  </si>
  <si>
    <t>20:20:30</t>
  </si>
  <si>
    <t>20:11:57</t>
  </si>
  <si>
    <t>20:10:48</t>
  </si>
  <si>
    <t>20:04:44</t>
  </si>
  <si>
    <t>19:42:49</t>
  </si>
  <si>
    <t>19:29:12</t>
  </si>
  <si>
    <t>19:12:06</t>
  </si>
  <si>
    <t>19:11:38</t>
  </si>
  <si>
    <t>19:08:46</t>
  </si>
  <si>
    <t>18:53:52</t>
  </si>
  <si>
    <t>18:52:59</t>
  </si>
  <si>
    <t>18:50:13</t>
  </si>
  <si>
    <t>18:36:25</t>
  </si>
  <si>
    <t>18:16:08</t>
  </si>
  <si>
    <t>18:08:27</t>
  </si>
  <si>
    <t>17:57:02</t>
  </si>
  <si>
    <t>17:39:03</t>
  </si>
  <si>
    <t>16:58:32</t>
  </si>
  <si>
    <t>16:28:49</t>
  </si>
  <si>
    <t>16:17:04</t>
  </si>
  <si>
    <t>15:59:26</t>
  </si>
  <si>
    <t>15:57:33</t>
  </si>
  <si>
    <t>15:35:18</t>
  </si>
  <si>
    <t>15:31:56</t>
  </si>
  <si>
    <t>14:36:31</t>
  </si>
  <si>
    <t>14:31:17</t>
  </si>
  <si>
    <t>14:23:28</t>
  </si>
  <si>
    <t>14:20:38</t>
  </si>
  <si>
    <t>13:52:53</t>
  </si>
  <si>
    <t>13:35:38</t>
  </si>
  <si>
    <t>12:56:04</t>
  </si>
  <si>
    <t>12:45:32</t>
  </si>
  <si>
    <t>12:43:50</t>
  </si>
  <si>
    <t>12:35:09</t>
  </si>
  <si>
    <t>12:21:19</t>
  </si>
  <si>
    <t>10:32:58</t>
  </si>
  <si>
    <t>01:38:38</t>
  </si>
  <si>
    <t>01:25:34</t>
  </si>
  <si>
    <t>00:58:24</t>
  </si>
  <si>
    <t>00:17:27</t>
  </si>
  <si>
    <t>00:15:58</t>
  </si>
  <si>
    <t>23:53:36</t>
  </si>
  <si>
    <t>23:18:28</t>
  </si>
  <si>
    <t>23:17:08</t>
  </si>
  <si>
    <t>23:15:05</t>
  </si>
  <si>
    <t>23:14:35</t>
  </si>
  <si>
    <t>23:12:00</t>
  </si>
  <si>
    <t>23:11:18</t>
  </si>
  <si>
    <t>23:05:13</t>
  </si>
  <si>
    <t>22:53:28</t>
  </si>
  <si>
    <t>22:05:51</t>
  </si>
  <si>
    <t>22:05:08</t>
  </si>
  <si>
    <t>21:17:19</t>
  </si>
  <si>
    <t>21:14:33</t>
  </si>
  <si>
    <t>20:54:41</t>
  </si>
  <si>
    <t>20:50:14</t>
  </si>
  <si>
    <t>20:46:36</t>
  </si>
  <si>
    <t>20:41:36</t>
  </si>
  <si>
    <t>20:41:18</t>
  </si>
  <si>
    <t>20:21:32</t>
  </si>
  <si>
    <t>20:17:48</t>
  </si>
  <si>
    <t>20:16:11</t>
  </si>
  <si>
    <t>20:06:59</t>
  </si>
  <si>
    <t>20:04:36</t>
  </si>
  <si>
    <t>19:59:54</t>
  </si>
  <si>
    <t>19:57:55</t>
  </si>
  <si>
    <t>19:57:41</t>
  </si>
  <si>
    <t>19:07:49</t>
  </si>
  <si>
    <t>18:57:31</t>
  </si>
  <si>
    <t>18:45:43</t>
  </si>
  <si>
    <t>18:39:44</t>
  </si>
  <si>
    <t>18:29:40</t>
  </si>
  <si>
    <t>18:08:46</t>
  </si>
  <si>
    <t>17:15:24</t>
  </si>
  <si>
    <t>16:48:20</t>
  </si>
  <si>
    <t>16:45:43</t>
  </si>
  <si>
    <t>16:24:54</t>
  </si>
  <si>
    <t>16:18:52</t>
  </si>
  <si>
    <t>15:58:12</t>
  </si>
  <si>
    <t>15:47:44</t>
  </si>
  <si>
    <t>15:26:16</t>
  </si>
  <si>
    <t>15:24:09</t>
  </si>
  <si>
    <t>15:19:50</t>
  </si>
  <si>
    <t>15:16:07</t>
  </si>
  <si>
    <t>15:12:28</t>
  </si>
  <si>
    <t>14:35:28</t>
  </si>
  <si>
    <t>13:46:20</t>
  </si>
  <si>
    <t>13:28:11</t>
  </si>
  <si>
    <t>13:10:16</t>
  </si>
  <si>
    <t>13:04:57</t>
  </si>
  <si>
    <t>13:04:00</t>
  </si>
  <si>
    <t>12:39:29</t>
  </si>
  <si>
    <t>12:27:49</t>
  </si>
  <si>
    <t>12:19:01</t>
  </si>
  <si>
    <t>11:23:22</t>
  </si>
  <si>
    <t>10:48:27</t>
  </si>
  <si>
    <t>02:36:00</t>
  </si>
  <si>
    <t>01:42:46</t>
  </si>
  <si>
    <t>01:14:00</t>
  </si>
  <si>
    <t>00:44:53</t>
  </si>
  <si>
    <t>00:31:39</t>
  </si>
  <si>
    <t>00:03:23</t>
  </si>
  <si>
    <t>23:42:11</t>
  </si>
  <si>
    <t>23:08:54</t>
  </si>
  <si>
    <t>22:33:28</t>
  </si>
  <si>
    <t>22:09:14</t>
  </si>
  <si>
    <t>22:02:33</t>
  </si>
  <si>
    <t>21:47:54</t>
  </si>
  <si>
    <t>21:47:35</t>
  </si>
  <si>
    <t>21:44:31</t>
  </si>
  <si>
    <t>21:19:57</t>
  </si>
  <si>
    <t>21:17:41</t>
  </si>
  <si>
    <t>20:31:28</t>
  </si>
  <si>
    <t>19:57:16</t>
  </si>
  <si>
    <t>19:28:32</t>
  </si>
  <si>
    <t>19:08:59</t>
  </si>
  <si>
    <t>18:59:30</t>
  </si>
  <si>
    <t>18:59:13</t>
  </si>
  <si>
    <t>18:40:37</t>
  </si>
  <si>
    <t>18:36:44</t>
  </si>
  <si>
    <t>18:35:44</t>
  </si>
  <si>
    <t>18:25:39</t>
  </si>
  <si>
    <t>18:11:18</t>
  </si>
  <si>
    <t>17:46:41</t>
  </si>
  <si>
    <t>17:12:11</t>
  </si>
  <si>
    <t>16:57:58</t>
  </si>
  <si>
    <t>16:15:47</t>
  </si>
  <si>
    <t>16:08:21</t>
  </si>
  <si>
    <t>16:03:51</t>
  </si>
  <si>
    <t>15:56:25</t>
  </si>
  <si>
    <t>15:53:29</t>
  </si>
  <si>
    <t>15:06:05</t>
  </si>
  <si>
    <t>14:53:42</t>
  </si>
  <si>
    <t>14:44:10</t>
  </si>
  <si>
    <t>12:20:38</t>
  </si>
  <si>
    <t>02:59:31</t>
  </si>
  <si>
    <t>22:24:12</t>
  </si>
  <si>
    <t>21:13:55</t>
  </si>
  <si>
    <t>20:13:28</t>
  </si>
  <si>
    <t>17:20:40</t>
  </si>
  <si>
    <t>17:06:31</t>
  </si>
  <si>
    <t>15:03:01</t>
  </si>
  <si>
    <t>14:44:44</t>
  </si>
  <si>
    <t>14:31:16</t>
  </si>
  <si>
    <t>14:15:20</t>
  </si>
  <si>
    <t>12:35:58</t>
  </si>
  <si>
    <t>11:08:33</t>
  </si>
  <si>
    <t>02:51:38</t>
  </si>
  <si>
    <t>00:01:37</t>
  </si>
  <si>
    <t>23:24:17</t>
  </si>
  <si>
    <t>21:43:55</t>
  </si>
  <si>
    <t>21:34:31</t>
  </si>
  <si>
    <t>20:53:15</t>
  </si>
  <si>
    <t>20:44:00</t>
  </si>
  <si>
    <t>19:13:27</t>
  </si>
  <si>
    <t>16:39:46</t>
  </si>
  <si>
    <t>16:26:29</t>
  </si>
  <si>
    <t>15:40:28</t>
  </si>
  <si>
    <t>15:32:32</t>
  </si>
  <si>
    <t>14:30:51</t>
  </si>
  <si>
    <t>14:26:58</t>
  </si>
  <si>
    <t>14:05:18</t>
  </si>
  <si>
    <t>13:34:22</t>
  </si>
  <si>
    <t>13:14:10</t>
  </si>
  <si>
    <t>12:42:48</t>
  </si>
  <si>
    <t>11:55:52</t>
  </si>
  <si>
    <t>11:51:43</t>
  </si>
  <si>
    <t>11:47:27</t>
  </si>
  <si>
    <t>11:46:41</t>
  </si>
  <si>
    <t>02:31:38</t>
  </si>
  <si>
    <t>01:17:25</t>
  </si>
  <si>
    <t>00:50:07</t>
  </si>
  <si>
    <t>00:40:05</t>
  </si>
  <si>
    <t>00:07:42</t>
  </si>
  <si>
    <t>23:36:29</t>
  </si>
  <si>
    <t>22:39:19</t>
  </si>
  <si>
    <t>22:39:01</t>
  </si>
  <si>
    <t>21:21:45</t>
  </si>
  <si>
    <t>21:06:21</t>
  </si>
  <si>
    <t>19:45:56</t>
  </si>
  <si>
    <t>19:40:40</t>
  </si>
  <si>
    <t>19:32:19</t>
  </si>
  <si>
    <t>19:31:03</t>
  </si>
  <si>
    <t>19:18:36</t>
  </si>
  <si>
    <t>18:56:31</t>
  </si>
  <si>
    <t>18:50:17</t>
  </si>
  <si>
    <t>18:44:30</t>
  </si>
  <si>
    <t>18:41:53</t>
  </si>
  <si>
    <t>18:34:15</t>
  </si>
  <si>
    <t>17:45:40</t>
  </si>
  <si>
    <t>17:44:26</t>
  </si>
  <si>
    <t>17:40:30</t>
  </si>
  <si>
    <t>17:28:13</t>
  </si>
  <si>
    <t>17:18:08</t>
  </si>
  <si>
    <t>17:17:12</t>
  </si>
  <si>
    <t>16:57:13</t>
  </si>
  <si>
    <t>16:48:15</t>
  </si>
  <si>
    <t>16:31:43</t>
  </si>
  <si>
    <t>16:29:09</t>
  </si>
  <si>
    <t>16:21:23</t>
  </si>
  <si>
    <t>16:05:13</t>
  </si>
  <si>
    <t>16:02:46</t>
  </si>
  <si>
    <t>15:57:26</t>
  </si>
  <si>
    <t>15:51:33</t>
  </si>
  <si>
    <t>15:28:32</t>
  </si>
  <si>
    <t>15:02:55</t>
  </si>
  <si>
    <t>14:55:21</t>
  </si>
  <si>
    <t>14:54:49</t>
  </si>
  <si>
    <t>14:49:27</t>
  </si>
  <si>
    <t>14:23:12</t>
  </si>
  <si>
    <t>13:22:33</t>
  </si>
  <si>
    <t>13:17:29</t>
  </si>
  <si>
    <t>13:15:50</t>
  </si>
  <si>
    <t>12:54:15</t>
  </si>
  <si>
    <t>12:31:10</t>
  </si>
  <si>
    <t>11:28:09</t>
  </si>
  <si>
    <t>11:22:22</t>
  </si>
  <si>
    <t>11:20:41</t>
  </si>
  <si>
    <t>10:31:04</t>
  </si>
  <si>
    <t>10:25:35</t>
  </si>
  <si>
    <t>23:44:32</t>
  </si>
  <si>
    <t>23:18:38</t>
  </si>
  <si>
    <t>22:54:40</t>
  </si>
  <si>
    <t>22:14:24</t>
  </si>
  <si>
    <t>20:49:37</t>
  </si>
  <si>
    <t>20:25:23</t>
  </si>
  <si>
    <t>20:24:50</t>
  </si>
  <si>
    <t>20:14:28</t>
  </si>
  <si>
    <t>20:10:17</t>
  </si>
  <si>
    <t>20:07:33</t>
  </si>
  <si>
    <t>19:58:22</t>
  </si>
  <si>
    <t>19:36:49</t>
  </si>
  <si>
    <t>19:20:00</t>
  </si>
  <si>
    <t>19:17:03</t>
  </si>
  <si>
    <t>18:34:54</t>
  </si>
  <si>
    <t>18:25:07</t>
  </si>
  <si>
    <t>18:15:15</t>
  </si>
  <si>
    <t>17:02:15</t>
  </si>
  <si>
    <t>16:54:57</t>
  </si>
  <si>
    <t>16:11:02</t>
  </si>
  <si>
    <t>16:10:00</t>
  </si>
  <si>
    <t>16:09:21</t>
  </si>
  <si>
    <t>16:08:01</t>
  </si>
  <si>
    <t>16:07:58</t>
  </si>
  <si>
    <t>15:20:14</t>
  </si>
  <si>
    <t>14:00:16</t>
  </si>
  <si>
    <t>13:42:37</t>
  </si>
  <si>
    <t>13:12:47</t>
  </si>
  <si>
    <t>12:57:38</t>
  </si>
  <si>
    <t>01:04:17</t>
  </si>
  <si>
    <t>00:05:00</t>
  </si>
  <si>
    <t>22:39:56</t>
  </si>
  <si>
    <t>21:56:54</t>
  </si>
  <si>
    <t>19:26:53</t>
  </si>
  <si>
    <t>18:56:58</t>
  </si>
  <si>
    <t>18:07:03</t>
  </si>
  <si>
    <t>18:04:22</t>
  </si>
  <si>
    <t>18:03:08</t>
  </si>
  <si>
    <t>18:02:21</t>
  </si>
  <si>
    <t>17:06:52</t>
  </si>
  <si>
    <t>17:00:26</t>
  </si>
  <si>
    <t>16:59:38</t>
  </si>
  <si>
    <t>16:55:19</t>
  </si>
  <si>
    <t>16:40:34</t>
  </si>
  <si>
    <t>16:33:21</t>
  </si>
  <si>
    <t>16:08:15</t>
  </si>
  <si>
    <t>15:35:54</t>
  </si>
  <si>
    <t>14:56:28</t>
  </si>
  <si>
    <t>14:50:11</t>
  </si>
  <si>
    <t>14:07:48</t>
  </si>
  <si>
    <t>14:07:07</t>
  </si>
  <si>
    <t>13:17:15</t>
  </si>
  <si>
    <t>10:01:01</t>
  </si>
  <si>
    <t>01:27:23</t>
  </si>
  <si>
    <t>23:32:18</t>
  </si>
  <si>
    <t>23:29:37</t>
  </si>
  <si>
    <t>22:10:49</t>
  </si>
  <si>
    <t>21:46:32</t>
  </si>
  <si>
    <t>20:54:04</t>
  </si>
  <si>
    <t>19:33:12</t>
  </si>
  <si>
    <t>19:25:29</t>
  </si>
  <si>
    <t>19:22:17</t>
  </si>
  <si>
    <t>18:53:33</t>
  </si>
  <si>
    <t>18:42:33</t>
  </si>
  <si>
    <t>18:03:53</t>
  </si>
  <si>
    <t>17:52:57</t>
  </si>
  <si>
    <t>16:50:32</t>
  </si>
  <si>
    <t>16:20:00</t>
  </si>
  <si>
    <t>14:33:11</t>
  </si>
  <si>
    <t>14:30:36</t>
  </si>
  <si>
    <t>13:05:34</t>
  </si>
  <si>
    <t>11:47:02</t>
  </si>
  <si>
    <t>10:23:50</t>
  </si>
  <si>
    <t>01:29:45</t>
  </si>
  <si>
    <t>01:27:15</t>
  </si>
  <si>
    <t>cbk_true</t>
  </si>
  <si>
    <t>cbk_false</t>
  </si>
  <si>
    <t>number_transactions</t>
  </si>
  <si>
    <t>percentage_cbk</t>
  </si>
  <si>
    <t>number_cards</t>
  </si>
  <si>
    <t>percentage</t>
  </si>
  <si>
    <t>average_transaction</t>
  </si>
  <si>
    <t>number_cbk_true</t>
  </si>
  <si>
    <t>number_cbk_true %</t>
  </si>
  <si>
    <t>DateTime previous_transaction</t>
  </si>
  <si>
    <t>Minutes_since_last_transaction</t>
  </si>
  <si>
    <t>-</t>
  </si>
  <si>
    <t>1/12/19 23:16:32</t>
  </si>
  <si>
    <t>1/12/19 22:45:37</t>
  </si>
  <si>
    <t>30/11/19 03:00:54</t>
  </si>
  <si>
    <t>1/12/19 22:22:43</t>
  </si>
  <si>
    <t>1/12/19 21:59:19</t>
  </si>
  <si>
    <t>1/12/19 19:17:21</t>
  </si>
  <si>
    <t>1/12/19 21:30:53</t>
  </si>
  <si>
    <t>1/12/19 21:25:53</t>
  </si>
  <si>
    <t>1/12/19 21:25:19</t>
  </si>
  <si>
    <t>1/12/19 21:24:05</t>
  </si>
  <si>
    <t>1/12/19 21:13:21</t>
  </si>
  <si>
    <t>1/12/19 21:04:55</t>
  </si>
  <si>
    <t>1/12/19 20:36:55</t>
  </si>
  <si>
    <t>1/12/19 20:48:10</t>
  </si>
  <si>
    <t>23/11/19 20:51:40</t>
  </si>
  <si>
    <t>1/12/19 20:44:48</t>
  </si>
  <si>
    <t>1/12/19 20:42:48</t>
  </si>
  <si>
    <t>1/12/19 20:29:10</t>
  </si>
  <si>
    <t>1/12/19 20:28:58</t>
  </si>
  <si>
    <t>1/12/19 20:18:33</t>
  </si>
  <si>
    <t>1/12/19 20:07:06</t>
  </si>
  <si>
    <t>1/12/19 19:56:26</t>
  </si>
  <si>
    <t>1/12/19 19:56:11</t>
  </si>
  <si>
    <t>1/12/19 19:48:37</t>
  </si>
  <si>
    <t>1/12/19 19:19:50</t>
  </si>
  <si>
    <t>1/12/19 19:44:40</t>
  </si>
  <si>
    <t>1/12/19 19:36:09</t>
  </si>
  <si>
    <t>1/12/19 19:35:36</t>
  </si>
  <si>
    <t>1/12/19 19:34:54</t>
  </si>
  <si>
    <t>1/12/19 19:31:34</t>
  </si>
  <si>
    <t>1/12/19 19:31:20</t>
  </si>
  <si>
    <t>1/12/19 19:26:01</t>
  </si>
  <si>
    <t>1/12/19 19:29:43</t>
  </si>
  <si>
    <t>1/12/19 19:12:42</t>
  </si>
  <si>
    <t>1/12/19 19:23:45</t>
  </si>
  <si>
    <t>1/12/19 19:22:45</t>
  </si>
  <si>
    <t>30/11/19 18:11:45</t>
  </si>
  <si>
    <t>1/12/19 19:12:46</t>
  </si>
  <si>
    <t>1/12/19 19:07:37</t>
  </si>
  <si>
    <t>1/12/19 18:54:40</t>
  </si>
  <si>
    <t>1/12/19 18:50:49</t>
  </si>
  <si>
    <t>30/11/19 16:39:26</t>
  </si>
  <si>
    <t>1/12/19 18:36:47</t>
  </si>
  <si>
    <t>1/12/19 18:35:57</t>
  </si>
  <si>
    <t>1/12/19 18:35:49</t>
  </si>
  <si>
    <t>1/12/19 18:33:44</t>
  </si>
  <si>
    <t>1/12/19 18:33:36</t>
  </si>
  <si>
    <t>1/12/19 18:30:00</t>
  </si>
  <si>
    <t>27/11/19 22:56:46</t>
  </si>
  <si>
    <t>1/12/19 18:28:10</t>
  </si>
  <si>
    <t>1/12/19 18:26:02</t>
  </si>
  <si>
    <t>24/11/19 23:21:58</t>
  </si>
  <si>
    <t>1/12/19 18:17:02</t>
  </si>
  <si>
    <t>1/12/19 18:16:12</t>
  </si>
  <si>
    <t>1/12/19 17:57:00</t>
  </si>
  <si>
    <t>1/12/19 17:47:09</t>
  </si>
  <si>
    <t>1/12/19 17:42:52</t>
  </si>
  <si>
    <t>1/12/19 17:31:28</t>
  </si>
  <si>
    <t>1/12/19 11:23:56</t>
  </si>
  <si>
    <t>1/12/19 17:19:03</t>
  </si>
  <si>
    <t>1/12/19 14:45:02</t>
  </si>
  <si>
    <t>1/12/19 17:11:41</t>
  </si>
  <si>
    <t>1/12/19 16:57:12</t>
  </si>
  <si>
    <t>1/12/19 16:55:55</t>
  </si>
  <si>
    <t>1/12/19 16:52:17</t>
  </si>
  <si>
    <t>30/11/19 15:54:15</t>
  </si>
  <si>
    <t>1/12/19 16:52:14</t>
  </si>
  <si>
    <t>1/12/19 16:50:50</t>
  </si>
  <si>
    <t>1/12/19 16:49:10</t>
  </si>
  <si>
    <t>1/12/19 16:46:00</t>
  </si>
  <si>
    <t>1/12/19 04:31:50</t>
  </si>
  <si>
    <t>1/12/19 16:44:06</t>
  </si>
  <si>
    <t>1/12/19 16:43:09</t>
  </si>
  <si>
    <t>1/12/19 14:02:31</t>
  </si>
  <si>
    <t>1/12/19 16:40:47</t>
  </si>
  <si>
    <t>1/12/19 16:39:04</t>
  </si>
  <si>
    <t>1/12/19 16:37:32</t>
  </si>
  <si>
    <t>1/12/19 16:30:47</t>
  </si>
  <si>
    <t>1/12/19 16:28:17</t>
  </si>
  <si>
    <t>1/12/19 16:15:35</t>
  </si>
  <si>
    <t>1/12/19 16:01:52</t>
  </si>
  <si>
    <t>1/12/19 15:57:01</t>
  </si>
  <si>
    <t>1/12/19 15:56:08</t>
  </si>
  <si>
    <t>1/12/19 15:54:26</t>
  </si>
  <si>
    <t>1/12/19 15:46:34</t>
  </si>
  <si>
    <t>1/12/19 15:45:55</t>
  </si>
  <si>
    <t>1/12/19 15:44:42</t>
  </si>
  <si>
    <t>1/12/19 15:32:52</t>
  </si>
  <si>
    <t>1/12/19 15:23:17</t>
  </si>
  <si>
    <t>1/12/19 15:19:08</t>
  </si>
  <si>
    <t>1/12/19 15:11:10</t>
  </si>
  <si>
    <t>1/12/19 15:10:31</t>
  </si>
  <si>
    <t>30/11/19 14:05:39</t>
  </si>
  <si>
    <t>1/12/19 15:10:27</t>
  </si>
  <si>
    <t>1/12/19 15:01:51</t>
  </si>
  <si>
    <t>29/11/19 12:50:00</t>
  </si>
  <si>
    <t>1/12/19 14:56:42</t>
  </si>
  <si>
    <t>1/12/19 14:48:54</t>
  </si>
  <si>
    <t>1/12/19 14:48:09</t>
  </si>
  <si>
    <t>1/12/19 14:46:28</t>
  </si>
  <si>
    <t>1/12/19 14:03:08</t>
  </si>
  <si>
    <t>1/12/19 14:45:42</t>
  </si>
  <si>
    <t>1/12/19 13:12:28</t>
  </si>
  <si>
    <t>1/12/19 01:49:35</t>
  </si>
  <si>
    <t>1/12/19 14:42:27</t>
  </si>
  <si>
    <t>1/12/19 14:42:16</t>
  </si>
  <si>
    <t>1/12/19 14:34:12</t>
  </si>
  <si>
    <t>1/12/19 14:24:08</t>
  </si>
  <si>
    <t>1/12/19 14:06:58</t>
  </si>
  <si>
    <t>1/12/19 14:12:14</t>
  </si>
  <si>
    <t>1/12/19 14:11:48</t>
  </si>
  <si>
    <t>1/12/19 14:10:50</t>
  </si>
  <si>
    <t>5/11/19 21:43:55</t>
  </si>
  <si>
    <t>1/12/19 14:05:27</t>
  </si>
  <si>
    <t>1/12/19 14:03:31</t>
  </si>
  <si>
    <t>1/12/19 13:36:54</t>
  </si>
  <si>
    <t>1/12/19 13:56:10</t>
  </si>
  <si>
    <t>1/12/19 13:54:04</t>
  </si>
  <si>
    <t>1/12/19 13:50:59</t>
  </si>
  <si>
    <t>1/12/19 13:50:44</t>
  </si>
  <si>
    <t>1/12/19 13:44:54</t>
  </si>
  <si>
    <t>1/12/19 13:43:29</t>
  </si>
  <si>
    <t>1/12/19 13:43:03</t>
  </si>
  <si>
    <t>18/11/19 16:50:14</t>
  </si>
  <si>
    <t>1/12/19 12:21:42</t>
  </si>
  <si>
    <t>1/12/19 13:32:05</t>
  </si>
  <si>
    <t>1/12/19 13:29:58</t>
  </si>
  <si>
    <t>1/12/19 13:14:55</t>
  </si>
  <si>
    <t>30/11/19 19:02:03</t>
  </si>
  <si>
    <t>1/12/19 12:56:00</t>
  </si>
  <si>
    <t>1/12/19 12:50:37</t>
  </si>
  <si>
    <t>1/12/19 12:48:03</t>
  </si>
  <si>
    <t>1/12/19 12:45:28</t>
  </si>
  <si>
    <t>1/12/19 12:36:49</t>
  </si>
  <si>
    <t>1/12/19 12:09:19</t>
  </si>
  <si>
    <t>1/12/19 11:39:51</t>
  </si>
  <si>
    <t>1/12/19 11:58:10</t>
  </si>
  <si>
    <t>1/12/19 11:56:43</t>
  </si>
  <si>
    <t>1/12/19 11:44:13</t>
  </si>
  <si>
    <t>1/12/19 11:06:28</t>
  </si>
  <si>
    <t>1/12/19 11:28:43</t>
  </si>
  <si>
    <t>1/12/19 11:09:04</t>
  </si>
  <si>
    <t>30/11/19 21:36:50</t>
  </si>
  <si>
    <t>1/12/19 11:00:36</t>
  </si>
  <si>
    <t>1/12/19 11:00:12</t>
  </si>
  <si>
    <t>1/12/19 10:59:39</t>
  </si>
  <si>
    <t>30/11/19 02:48:47</t>
  </si>
  <si>
    <t>1/12/19 10:21:38</t>
  </si>
  <si>
    <t>1/12/19 01:50:36</t>
  </si>
  <si>
    <t>1/12/19 03:35:17</t>
  </si>
  <si>
    <t>1/12/19 03:20:10</t>
  </si>
  <si>
    <t>1/12/19 03:13:54</t>
  </si>
  <si>
    <t>1/12/19 02:43:23</t>
  </si>
  <si>
    <t>1/12/19 02:16:11</t>
  </si>
  <si>
    <t>1/12/19 02:08:35</t>
  </si>
  <si>
    <t>1/12/19 01:57:44</t>
  </si>
  <si>
    <t>1/12/19 01:37:58</t>
  </si>
  <si>
    <t>1/12/19 01:50:22</t>
  </si>
  <si>
    <t>1/12/19 01:37:22</t>
  </si>
  <si>
    <t>1/12/19 01:28:58</t>
  </si>
  <si>
    <t>1/12/19 01:07:42</t>
  </si>
  <si>
    <t>1/12/19 01:07:05</t>
  </si>
  <si>
    <t>1/12/19 00:58:21</t>
  </si>
  <si>
    <t>1/12/19 00:35:10</t>
  </si>
  <si>
    <t>1/12/19 00:01:21</t>
  </si>
  <si>
    <t>30/11/19 23:45:26</t>
  </si>
  <si>
    <t>30/11/19 23:42:45</t>
  </si>
  <si>
    <t>30/11/19 23:39:27</t>
  </si>
  <si>
    <t>30/11/19 23:36:31</t>
  </si>
  <si>
    <t>30/11/19 23:23:28</t>
  </si>
  <si>
    <t>30/11/19 23:17:07</t>
  </si>
  <si>
    <t>30/11/19 22:53:39</t>
  </si>
  <si>
    <t>30/11/19 22:52:30</t>
  </si>
  <si>
    <t>30/11/19 22:50:54</t>
  </si>
  <si>
    <t>30/11/19 22:35:25</t>
  </si>
  <si>
    <t>30/11/19 22:32:48</t>
  </si>
  <si>
    <t>30/11/19 22:16:04</t>
  </si>
  <si>
    <t>30/11/19 22:13:05</t>
  </si>
  <si>
    <t>30/11/19 22:11:06</t>
  </si>
  <si>
    <t>30/11/19 22:07:24</t>
  </si>
  <si>
    <t>30/11/19 22:06:51</t>
  </si>
  <si>
    <t>30/11/19 22:02:25</t>
  </si>
  <si>
    <t>30/11/19 21:59:32</t>
  </si>
  <si>
    <t>30/11/19 22:00:17</t>
  </si>
  <si>
    <t>30/11/19 22:00:08</t>
  </si>
  <si>
    <t>29/11/19 22:52:27</t>
  </si>
  <si>
    <t>30/11/19 21:59:49</t>
  </si>
  <si>
    <t>30/11/19 21:59:24</t>
  </si>
  <si>
    <t>30/11/19 21:52:22</t>
  </si>
  <si>
    <t>30/11/19 21:40:05</t>
  </si>
  <si>
    <t>30/11/19 21:37:43</t>
  </si>
  <si>
    <t>30/11/19 20:51:38</t>
  </si>
  <si>
    <t>30/11/19 21:31:51</t>
  </si>
  <si>
    <t>30/11/19 21:31:04</t>
  </si>
  <si>
    <t>30/11/19 21:30:37</t>
  </si>
  <si>
    <t>30/11/19 21:24:43</t>
  </si>
  <si>
    <t>30/11/19 21:21:27</t>
  </si>
  <si>
    <t>30/11/19 21:16:30</t>
  </si>
  <si>
    <t>30/11/19 21:01:01</t>
  </si>
  <si>
    <t>30/11/19 21:00:40</t>
  </si>
  <si>
    <t>22/11/19 18:59:36</t>
  </si>
  <si>
    <t>30/11/19 20:58:58</t>
  </si>
  <si>
    <t>30/11/19 20:55:03</t>
  </si>
  <si>
    <t>30/11/19 19:57:18</t>
  </si>
  <si>
    <t>30/11/19 20:48:24</t>
  </si>
  <si>
    <t>30/11/19 20:47:29</t>
  </si>
  <si>
    <t>30/11/19 20:35:24</t>
  </si>
  <si>
    <t>30/11/19 19:04:32</t>
  </si>
  <si>
    <t>30/11/19 20:32:40</t>
  </si>
  <si>
    <t>30/11/19 20:29:36</t>
  </si>
  <si>
    <t>30/11/19 20:28:34</t>
  </si>
  <si>
    <t>30/11/19 20:27:36</t>
  </si>
  <si>
    <t>30/11/19 20:24:00</t>
  </si>
  <si>
    <t>30/11/19 20:23:00</t>
  </si>
  <si>
    <t>28/11/19 23:45:49</t>
  </si>
  <si>
    <t>30/11/19 20:22:46</t>
  </si>
  <si>
    <t>30/11/19 20:21:13</t>
  </si>
  <si>
    <t>30/11/19 20:20:06</t>
  </si>
  <si>
    <t>30/11/19 20:10:59</t>
  </si>
  <si>
    <t>30/11/19 20:07:56</t>
  </si>
  <si>
    <t>30/11/19 20:00:24</t>
  </si>
  <si>
    <t>30/11/19 19:36:37</t>
  </si>
  <si>
    <t>30/11/19 19:56:41</t>
  </si>
  <si>
    <t>30/11/19 19:55:19</t>
  </si>
  <si>
    <t>30/11/19 19:54:46</t>
  </si>
  <si>
    <t>28/11/19 20:34:38</t>
  </si>
  <si>
    <t>30/11/19 19:53:16</t>
  </si>
  <si>
    <t>30/11/19 19:51:51</t>
  </si>
  <si>
    <t>30/11/19 19:49:29</t>
  </si>
  <si>
    <t>30/11/19 19:42:03</t>
  </si>
  <si>
    <t>30/11/19 19:38:18</t>
  </si>
  <si>
    <t>30/11/19 19:25:22</t>
  </si>
  <si>
    <t>30/11/19 19:30:49</t>
  </si>
  <si>
    <t>30/11/19 19:30:31</t>
  </si>
  <si>
    <t>30/11/19 17:33:18</t>
  </si>
  <si>
    <t>30/11/19 19:21:25</t>
  </si>
  <si>
    <t>30/11/19 19:21:09</t>
  </si>
  <si>
    <t>30/11/19 19:19:42</t>
  </si>
  <si>
    <t>30/11/19 19:19:12</t>
  </si>
  <si>
    <t>30/11/19 19:18:26</t>
  </si>
  <si>
    <t>30/11/19 19:16:55</t>
  </si>
  <si>
    <t>30/11/19 19:15:47</t>
  </si>
  <si>
    <t>30/11/19 19:11:35</t>
  </si>
  <si>
    <t>30/11/19 19:01:10</t>
  </si>
  <si>
    <t>30/11/19 19:07:29</t>
  </si>
  <si>
    <t>30/11/19 19:07:21</t>
  </si>
  <si>
    <t>30/11/19 19:06:07</t>
  </si>
  <si>
    <t>30/11/19 18:48:37</t>
  </si>
  <si>
    <t>30/11/19 19:05:06</t>
  </si>
  <si>
    <t>30/11/19 19:03:50</t>
  </si>
  <si>
    <t>29/11/19 16:16:49</t>
  </si>
  <si>
    <t>30/11/19 19:01:18</t>
  </si>
  <si>
    <t>30/11/19 19:00:52</t>
  </si>
  <si>
    <t>30/11/19 18:59:05</t>
  </si>
  <si>
    <t>30/11/19 18:58:16</t>
  </si>
  <si>
    <t>30/11/19 18:49:08</t>
  </si>
  <si>
    <t>30/11/19 18:00:35</t>
  </si>
  <si>
    <t>30/11/19 18:46:36</t>
  </si>
  <si>
    <t>30/11/19 18:46:35</t>
  </si>
  <si>
    <t>30/11/19 18:41:18</t>
  </si>
  <si>
    <t>30/11/19 18:41:16</t>
  </si>
  <si>
    <t>30/11/19 18:34:04</t>
  </si>
  <si>
    <t>30/11/19 18:30:30</t>
  </si>
  <si>
    <t>30/11/19 18:28:13</t>
  </si>
  <si>
    <t>30/11/19 18:25:45</t>
  </si>
  <si>
    <t>30/11/19 18:24:48</t>
  </si>
  <si>
    <t>30/11/19 18:20:00</t>
  </si>
  <si>
    <t>30/11/19 18:11:54</t>
  </si>
  <si>
    <t>29/11/19 19:57:50</t>
  </si>
  <si>
    <t>30/11/19 18:11:34</t>
  </si>
  <si>
    <t>30/11/19 16:55:58</t>
  </si>
  <si>
    <t>30/11/19 18:05:40</t>
  </si>
  <si>
    <t>30/11/19 18:03:54</t>
  </si>
  <si>
    <t>30/11/19 18:03:22</t>
  </si>
  <si>
    <t>30/11/19 17:37:13</t>
  </si>
  <si>
    <t>30/11/19 17:47:53</t>
  </si>
  <si>
    <t>30/11/19 16:51:51</t>
  </si>
  <si>
    <t>30/11/19 17:45:51</t>
  </si>
  <si>
    <t>30/11/19 17:44:44</t>
  </si>
  <si>
    <t>30/11/19 17:41:38</t>
  </si>
  <si>
    <t>30/11/19 17:33:33</t>
  </si>
  <si>
    <t>30/11/19 16:11:18</t>
  </si>
  <si>
    <t>30/11/19 17:32:58</t>
  </si>
  <si>
    <t>30/11/19 17:30:30</t>
  </si>
  <si>
    <t>30/11/19 17:29:01</t>
  </si>
  <si>
    <t>30/11/19 17:26:52</t>
  </si>
  <si>
    <t>30/11/19 17:26:28</t>
  </si>
  <si>
    <t>30/11/19 17:24:50</t>
  </si>
  <si>
    <t>30/11/19 17:22:33</t>
  </si>
  <si>
    <t>30/11/19 17:22:28</t>
  </si>
  <si>
    <t>28/11/19 21:33:42</t>
  </si>
  <si>
    <t>30/11/19 17:22:07</t>
  </si>
  <si>
    <t>30/11/19 17:21:19</t>
  </si>
  <si>
    <t>30/11/19 17:20:50</t>
  </si>
  <si>
    <t>30/11/19 17:20:46</t>
  </si>
  <si>
    <t>30/11/19 17:20:14</t>
  </si>
  <si>
    <t>30/11/19 17:13:44</t>
  </si>
  <si>
    <t>30/11/19 17:13:08</t>
  </si>
  <si>
    <t>30/11/19 13:46:55</t>
  </si>
  <si>
    <t>30/11/19 17:12:53</t>
  </si>
  <si>
    <t>28/11/19 16:26:25</t>
  </si>
  <si>
    <t>30/11/19 17:10:18</t>
  </si>
  <si>
    <t>30/11/19 17:09:10</t>
  </si>
  <si>
    <t>30/11/19 17:04:23</t>
  </si>
  <si>
    <t>30/11/19 17:03:57</t>
  </si>
  <si>
    <t>30/11/19 16:57:24</t>
  </si>
  <si>
    <t>30/11/19 16:56:27</t>
  </si>
  <si>
    <t>30/11/19 16:54:44</t>
  </si>
  <si>
    <t>30/11/19 16:54:11</t>
  </si>
  <si>
    <t>29/11/19 18:31:45</t>
  </si>
  <si>
    <t>30/11/19 16:52:22</t>
  </si>
  <si>
    <t>29/11/19 22:33:14</t>
  </si>
  <si>
    <t>30/11/19 16:44:49</t>
  </si>
  <si>
    <t>30/11/19 16:42:58</t>
  </si>
  <si>
    <t>30/11/19 16:41:55</t>
  </si>
  <si>
    <t>30/11/19 16:41:25</t>
  </si>
  <si>
    <t>30/11/19 16:40:00</t>
  </si>
  <si>
    <t>21/11/19 20:54:03</t>
  </si>
  <si>
    <t>30/11/19 16:35:42</t>
  </si>
  <si>
    <t>30/11/19 16:32:50</t>
  </si>
  <si>
    <t>30/11/19 16:24:44</t>
  </si>
  <si>
    <t>30/11/19 16:20:23</t>
  </si>
  <si>
    <t>30/11/19 16:20:16</t>
  </si>
  <si>
    <t>30/11/19 16:19:14</t>
  </si>
  <si>
    <t>30/11/19 16:17:27</t>
  </si>
  <si>
    <t>29/11/19 20:49:56</t>
  </si>
  <si>
    <t>30/11/19 16:10:41</t>
  </si>
  <si>
    <t>30/11/19 16:09:53</t>
  </si>
  <si>
    <t>30/11/19 15:09:52</t>
  </si>
  <si>
    <t>30/11/19 16:09:39</t>
  </si>
  <si>
    <t>30/11/19 16:04:28</t>
  </si>
  <si>
    <t>30/11/19 15:59:38</t>
  </si>
  <si>
    <t>30/11/19 15:56:08</t>
  </si>
  <si>
    <t>30/11/19 15:55:19</t>
  </si>
  <si>
    <t>30/11/19 15:22:22</t>
  </si>
  <si>
    <t>30/11/19 15:47:08</t>
  </si>
  <si>
    <t>30/11/19 15:44:51</t>
  </si>
  <si>
    <t>30/11/19 15:44:18</t>
  </si>
  <si>
    <t>30/11/19 15:43:57</t>
  </si>
  <si>
    <t>30/11/19 15:35:31</t>
  </si>
  <si>
    <t>30/11/19 15:42:40</t>
  </si>
  <si>
    <t>30/11/19 15:37:51</t>
  </si>
  <si>
    <t>30/11/19 15:08:30</t>
  </si>
  <si>
    <t>30/11/19 15:27:52</t>
  </si>
  <si>
    <t>30/11/19 15:25:26</t>
  </si>
  <si>
    <t>11/11/19 18:57:34</t>
  </si>
  <si>
    <t>30/11/19 15:08:59</t>
  </si>
  <si>
    <t>30/11/19 15:18:46</t>
  </si>
  <si>
    <t>30/11/19 15:15:03</t>
  </si>
  <si>
    <t>14/11/19 23:27:58</t>
  </si>
  <si>
    <t>30/11/19 15:10:13</t>
  </si>
  <si>
    <t>30/11/19 00:29:46</t>
  </si>
  <si>
    <t>30/11/19 15:02:01</t>
  </si>
  <si>
    <t>30/11/19 14:51:49</t>
  </si>
  <si>
    <t>30/11/19 15:08:10</t>
  </si>
  <si>
    <t>30/11/19 14:58:39</t>
  </si>
  <si>
    <t>30/11/19 14:56:00</t>
  </si>
  <si>
    <t>30/11/19 14:55:16</t>
  </si>
  <si>
    <t>30/11/19 14:53:16</t>
  </si>
  <si>
    <t>30/11/19 14:53:01</t>
  </si>
  <si>
    <t>30/11/19 14:51:32</t>
  </si>
  <si>
    <t>30/11/19 12:08:00</t>
  </si>
  <si>
    <t>30/11/19 14:46:02</t>
  </si>
  <si>
    <t>30/11/19 14:45:43</t>
  </si>
  <si>
    <t>30/11/19 14:43:53</t>
  </si>
  <si>
    <t>30/11/19 14:41:28</t>
  </si>
  <si>
    <t>30/11/19 14:40:49</t>
  </si>
  <si>
    <t>30/11/19 14:37:00</t>
  </si>
  <si>
    <t>30/11/19 14:36:16</t>
  </si>
  <si>
    <t>30/11/19 14:32:32</t>
  </si>
  <si>
    <t>30/11/19 14:32:07</t>
  </si>
  <si>
    <t>30/11/19 14:26:05</t>
  </si>
  <si>
    <t>30/11/19 14:19:59</t>
  </si>
  <si>
    <t>30/11/19 14:15:41</t>
  </si>
  <si>
    <t>30/11/19 14:19:30</t>
  </si>
  <si>
    <t>30/11/19 13:37:12</t>
  </si>
  <si>
    <t>30/11/19 14:19:06</t>
  </si>
  <si>
    <t>30/11/19 14:17:30</t>
  </si>
  <si>
    <t>30/11/19 14:12:47</t>
  </si>
  <si>
    <t>30/11/19 14:10:14</t>
  </si>
  <si>
    <t>30/11/19 14:07:26</t>
  </si>
  <si>
    <t>30/11/19 14:04:26</t>
  </si>
  <si>
    <t>30/11/19 14:00:11</t>
  </si>
  <si>
    <t>23/11/19 20:08:24</t>
  </si>
  <si>
    <t>30/11/19 13:59:22</t>
  </si>
  <si>
    <t>29/11/19 17:15:34</t>
  </si>
  <si>
    <t>30/11/19 13:46:22</t>
  </si>
  <si>
    <t>30/11/19 13:46:18</t>
  </si>
  <si>
    <t>30/11/19 13:40:39</t>
  </si>
  <si>
    <t>30/11/19 13:38:51</t>
  </si>
  <si>
    <t>30/11/19 13:36:25</t>
  </si>
  <si>
    <t>30/11/19 13:23:01</t>
  </si>
  <si>
    <t>30/11/19 13:17:37</t>
  </si>
  <si>
    <t>29/11/19 13:02:57</t>
  </si>
  <si>
    <t>30/11/19 13:12:07</t>
  </si>
  <si>
    <t>30/11/19 13:07:34</t>
  </si>
  <si>
    <t>30/11/19 13:07:10</t>
  </si>
  <si>
    <t>30/11/19 13:06:48</t>
  </si>
  <si>
    <t>30/11/19 13:04:56</t>
  </si>
  <si>
    <t>30/11/19 12:58:30</t>
  </si>
  <si>
    <t>30/11/19 12:47:17</t>
  </si>
  <si>
    <t>30/11/19 12:41:50</t>
  </si>
  <si>
    <t>30/11/19 12:37:22</t>
  </si>
  <si>
    <t>30/11/19 05:20:29</t>
  </si>
  <si>
    <t>30/11/19 12:31:21</t>
  </si>
  <si>
    <t>30/11/19 12:17:45</t>
  </si>
  <si>
    <t>30/11/19 12:15:29</t>
  </si>
  <si>
    <t>30/11/19 12:14:24</t>
  </si>
  <si>
    <t>30/11/19 11:42:18</t>
  </si>
  <si>
    <t>30/11/19 11:57:19</t>
  </si>
  <si>
    <t>30/11/19 11:53:52</t>
  </si>
  <si>
    <t>27/11/19 20:15:49</t>
  </si>
  <si>
    <t>30/11/19 11:38:30</t>
  </si>
  <si>
    <t>30/11/19 11:35:55</t>
  </si>
  <si>
    <t>30/11/19 10:59:25</t>
  </si>
  <si>
    <t>30/11/19 10:36:29</t>
  </si>
  <si>
    <t>30/11/19 09:56:47</t>
  </si>
  <si>
    <t>30/11/19 03:56:15</t>
  </si>
  <si>
    <t>29/11/19 23:32:53</t>
  </si>
  <si>
    <t>30/11/19 03:35:24</t>
  </si>
  <si>
    <t>30/11/19 03:20:14</t>
  </si>
  <si>
    <t>30/11/19 03:16:05</t>
  </si>
  <si>
    <t>29/11/19 23:25:21</t>
  </si>
  <si>
    <t>30/11/19 02:42:36</t>
  </si>
  <si>
    <t>30/11/19 02:34:54</t>
  </si>
  <si>
    <t>30/11/19 02:13:35</t>
  </si>
  <si>
    <t>30/11/19 01:53:55</t>
  </si>
  <si>
    <t>30/11/19 02:11:41</t>
  </si>
  <si>
    <t>30/11/19 02:07:46</t>
  </si>
  <si>
    <t>30/11/19 02:06:56</t>
  </si>
  <si>
    <t>30/11/19 00:47:57</t>
  </si>
  <si>
    <t>30/11/19 01:46:30</t>
  </si>
  <si>
    <t>30/11/19 01:39:54</t>
  </si>
  <si>
    <t>30/11/19 01:30:03</t>
  </si>
  <si>
    <t>30/11/19 01:19:37</t>
  </si>
  <si>
    <t>30/11/19 01:18:10</t>
  </si>
  <si>
    <t>23/11/19 01:20:57</t>
  </si>
  <si>
    <t>30/11/19 01:13:41</t>
  </si>
  <si>
    <t>30/11/19 01:13:28</t>
  </si>
  <si>
    <t>30/11/19 00:58:05</t>
  </si>
  <si>
    <t>30/11/19 00:48:55</t>
  </si>
  <si>
    <t>27/11/19 22:32:42</t>
  </si>
  <si>
    <t>30/11/19 00:44:40</t>
  </si>
  <si>
    <t>30/11/19 00:15:01</t>
  </si>
  <si>
    <t>30/11/19 00:43:24</t>
  </si>
  <si>
    <t>30/11/19 00:33:28</t>
  </si>
  <si>
    <t>29/11/19 23:25:10</t>
  </si>
  <si>
    <t>30/11/19 00:25:03</t>
  </si>
  <si>
    <t>30/11/19 00:22:02</t>
  </si>
  <si>
    <t>30/11/19 00:21:03</t>
  </si>
  <si>
    <t>29/11/19 22:06:50</t>
  </si>
  <si>
    <t>30/11/19 00:19:55</t>
  </si>
  <si>
    <t>30/11/19 00:16:12</t>
  </si>
  <si>
    <t>30/11/19 00:13:32</t>
  </si>
  <si>
    <t>30/11/19 00:11:00</t>
  </si>
  <si>
    <t>30/11/19 00:09:09</t>
  </si>
  <si>
    <t>30/11/19 00:08:28</t>
  </si>
  <si>
    <t>30/11/19 00:08:02</t>
  </si>
  <si>
    <t>30/11/19 00:05:33</t>
  </si>
  <si>
    <t>30/11/19 00:05:20</t>
  </si>
  <si>
    <t>30/11/19 00:02:59</t>
  </si>
  <si>
    <t>30/11/19 00:01:19</t>
  </si>
  <si>
    <t>29/11/19 22:46:31</t>
  </si>
  <si>
    <t>30/11/19 00:01:02</t>
  </si>
  <si>
    <t>29/11/19 23:59:48</t>
  </si>
  <si>
    <t>29/11/19 23:59:34</t>
  </si>
  <si>
    <t>29/11/19 23:53:22</t>
  </si>
  <si>
    <t>29/11/19 23:44:55</t>
  </si>
  <si>
    <t>29/11/19 23:51:30</t>
  </si>
  <si>
    <t>29/11/19 23:38:52</t>
  </si>
  <si>
    <t>29/11/19 23:30:26</t>
  </si>
  <si>
    <t>29/11/19 23:30:16</t>
  </si>
  <si>
    <t>28/11/19 16:40:36</t>
  </si>
  <si>
    <t>29/11/19 21:43:15</t>
  </si>
  <si>
    <t>29/11/19 23:21:10</t>
  </si>
  <si>
    <t>29/11/19 23:13:04</t>
  </si>
  <si>
    <t>29/11/19 23:04:09</t>
  </si>
  <si>
    <t>29/11/19 23:12:56</t>
  </si>
  <si>
    <t>29/11/19 23:12:53</t>
  </si>
  <si>
    <t>29/11/19 23:11:05</t>
  </si>
  <si>
    <t>29/11/19 23:07:47</t>
  </si>
  <si>
    <t>29/11/19 22:59:38</t>
  </si>
  <si>
    <t>29/11/19 22:03:22</t>
  </si>
  <si>
    <t>28/11/19 19:58:08</t>
  </si>
  <si>
    <t>29/11/19 22:45:09</t>
  </si>
  <si>
    <t>29/11/19 22:37:33</t>
  </si>
  <si>
    <t>29/11/19 22:36:22</t>
  </si>
  <si>
    <t>29/11/19 22:33:51</t>
  </si>
  <si>
    <t>29/11/19 22:27:49</t>
  </si>
  <si>
    <t>28/11/19 16:06:01</t>
  </si>
  <si>
    <t>29/11/19 22:13:08</t>
  </si>
  <si>
    <t>29/11/19 22:07:37</t>
  </si>
  <si>
    <t>29/11/19 21:29:02</t>
  </si>
  <si>
    <t>29/11/19 22:06:23</t>
  </si>
  <si>
    <t>29/11/19 21:53:48</t>
  </si>
  <si>
    <t>29/11/19 20:55:26</t>
  </si>
  <si>
    <t>29/11/19 21:51:25</t>
  </si>
  <si>
    <t>29/11/19 21:51:05</t>
  </si>
  <si>
    <t>29/11/19 21:48:58</t>
  </si>
  <si>
    <t>29/11/19 21:31:18</t>
  </si>
  <si>
    <t>29/11/19 21:28:29</t>
  </si>
  <si>
    <t>29/11/19 21:24:33</t>
  </si>
  <si>
    <t>29/11/19 21:22:11</t>
  </si>
  <si>
    <t>29/11/19 21:17:07</t>
  </si>
  <si>
    <t>29/11/19 21:10:04</t>
  </si>
  <si>
    <t>29/11/19 21:09:39</t>
  </si>
  <si>
    <t>29/11/19 21:07:27</t>
  </si>
  <si>
    <t>29/11/19 21:04:05</t>
  </si>
  <si>
    <t>29/11/19 21:03:12</t>
  </si>
  <si>
    <t>29/11/19 20:55:28</t>
  </si>
  <si>
    <t>29/11/19 21:03:08</t>
  </si>
  <si>
    <t>29/11/19 21:01:57</t>
  </si>
  <si>
    <t>29/11/19 21:00:30</t>
  </si>
  <si>
    <t>29/11/19 13:08:17</t>
  </si>
  <si>
    <t>29/11/19 20:55:22</t>
  </si>
  <si>
    <t>29/11/19 19:39:12</t>
  </si>
  <si>
    <t>29/11/19 20:47:48</t>
  </si>
  <si>
    <t>29/11/19 20:43:29</t>
  </si>
  <si>
    <t>29/11/19 20:37:47</t>
  </si>
  <si>
    <t>29/11/19 20:33:50</t>
  </si>
  <si>
    <t>29/11/19 20:27:25</t>
  </si>
  <si>
    <t>29/11/19 20:25:32</t>
  </si>
  <si>
    <t>29/11/19 20:21:56</t>
  </si>
  <si>
    <t>29/11/19 20:17:28</t>
  </si>
  <si>
    <t>29/11/19 20:17:03</t>
  </si>
  <si>
    <t>29/11/19 20:16:47</t>
  </si>
  <si>
    <t>29/11/19 20:16:44</t>
  </si>
  <si>
    <t>29/11/19 01:54:43</t>
  </si>
  <si>
    <t>29/11/19 20:14:00</t>
  </si>
  <si>
    <t>29/11/19 20:09:43</t>
  </si>
  <si>
    <t>29/11/19 20:08:54</t>
  </si>
  <si>
    <t>29/11/19 20:07:38</t>
  </si>
  <si>
    <t>23/11/19 11:53:17</t>
  </si>
  <si>
    <t>29/11/19 20:07:37</t>
  </si>
  <si>
    <t>29/11/19 20:05:49</t>
  </si>
  <si>
    <t>29/11/19 20:02:25</t>
  </si>
  <si>
    <t>29/11/19 19:21:30</t>
  </si>
  <si>
    <t>29/11/19 19:57:42</t>
  </si>
  <si>
    <t>29/11/19 19:57:33</t>
  </si>
  <si>
    <t>29/11/19 19:57:17</t>
  </si>
  <si>
    <t>29/11/19 19:55:53</t>
  </si>
  <si>
    <t>29/11/19 19:51:38</t>
  </si>
  <si>
    <t>29/11/19 19:48:58</t>
  </si>
  <si>
    <t>29/11/19 19:44:19</t>
  </si>
  <si>
    <t>29/11/19 19:43:52</t>
  </si>
  <si>
    <t>29/11/19 19:02:16</t>
  </si>
  <si>
    <t>29/11/19 19:36:39</t>
  </si>
  <si>
    <t>29/11/19 13:28:00</t>
  </si>
  <si>
    <t>29/11/19 19:30:36</t>
  </si>
  <si>
    <t>29/11/19 19:26:02</t>
  </si>
  <si>
    <t>29/11/19 19:24:53</t>
  </si>
  <si>
    <t>29/11/19 19:22:25</t>
  </si>
  <si>
    <t>29/11/19 01:04:52</t>
  </si>
  <si>
    <t>29/11/19 19:21:18</t>
  </si>
  <si>
    <t>29/11/19 19:19:58</t>
  </si>
  <si>
    <t>29/11/19 19:16:29</t>
  </si>
  <si>
    <t>29/11/19 19:14:56</t>
  </si>
  <si>
    <t>29/11/19 19:11:26</t>
  </si>
  <si>
    <t>29/11/19 19:07:36</t>
  </si>
  <si>
    <t>29/11/19 19:06:10</t>
  </si>
  <si>
    <t>29/11/19 19:02:46</t>
  </si>
  <si>
    <t>29/11/19 18:00:12</t>
  </si>
  <si>
    <t>29/11/19 18:57:39</t>
  </si>
  <si>
    <t>29/11/19 18:56:25</t>
  </si>
  <si>
    <t>29/11/19 18:54:17</t>
  </si>
  <si>
    <t>29/11/19 18:48:15</t>
  </si>
  <si>
    <t>29/11/19 18:47:03</t>
  </si>
  <si>
    <t>29/11/19 18:37:42</t>
  </si>
  <si>
    <t>29/11/19 18:45:50</t>
  </si>
  <si>
    <t>29/11/19 18:44:27</t>
  </si>
  <si>
    <t>29/11/19 18:43:57</t>
  </si>
  <si>
    <t>29/11/19 18:40:00</t>
  </si>
  <si>
    <t>29/11/19 16:31:39</t>
  </si>
  <si>
    <t>29/11/19 18:30:02</t>
  </si>
  <si>
    <t>29/11/19 18:34:53</t>
  </si>
  <si>
    <t>29/11/19 18:34:37</t>
  </si>
  <si>
    <t>22/11/19 22:41:36</t>
  </si>
  <si>
    <t>29/11/19 18:34:32</t>
  </si>
  <si>
    <t>21/11/19 20:39:47</t>
  </si>
  <si>
    <t>29/11/19 18:26:22</t>
  </si>
  <si>
    <t>29/11/19 17:50:10</t>
  </si>
  <si>
    <t>29/11/19 18:25:29</t>
  </si>
  <si>
    <t>29/11/19 18:25:16</t>
  </si>
  <si>
    <t>29/11/19 18:24:20</t>
  </si>
  <si>
    <t>29/11/19 18:22:23</t>
  </si>
  <si>
    <t>29/11/19 18:22:10</t>
  </si>
  <si>
    <t>29/11/19 18:18:03</t>
  </si>
  <si>
    <t>29/11/19 18:13:42</t>
  </si>
  <si>
    <t>29/11/19 18:06:45</t>
  </si>
  <si>
    <t>29/11/19 18:06:24</t>
  </si>
  <si>
    <t>29/11/19 18:05:13</t>
  </si>
  <si>
    <t>29/11/19 18:02:48</t>
  </si>
  <si>
    <t>29/11/19 18:00:41</t>
  </si>
  <si>
    <t>29/11/19 15:32:20</t>
  </si>
  <si>
    <t>29/11/19 17:53:04</t>
  </si>
  <si>
    <t>29/11/19 17:24:30</t>
  </si>
  <si>
    <t>29/11/19 17:49:01</t>
  </si>
  <si>
    <t>29/11/19 17:42:40</t>
  </si>
  <si>
    <t>29/11/19 17:48:37</t>
  </si>
  <si>
    <t>29/11/19 17:48:19</t>
  </si>
  <si>
    <t>29/11/19 17:45:09</t>
  </si>
  <si>
    <t>29/11/19 16:46:59</t>
  </si>
  <si>
    <t>29/11/19 17:42:12</t>
  </si>
  <si>
    <t>29/11/19 17:42:06</t>
  </si>
  <si>
    <t>29/11/19 17:40:40</t>
  </si>
  <si>
    <t>29/11/19 17:27:47</t>
  </si>
  <si>
    <t>29/11/19 17:40:07</t>
  </si>
  <si>
    <t>29/11/19 17:37:58</t>
  </si>
  <si>
    <t>29/11/19 17:37:45</t>
  </si>
  <si>
    <t>29/11/19 17:37:09</t>
  </si>
  <si>
    <t>29/11/19 17:25:14</t>
  </si>
  <si>
    <t>29/11/19 17:16:19</t>
  </si>
  <si>
    <t>29/11/19 17:22:11</t>
  </si>
  <si>
    <t>29/11/19 17:21:12</t>
  </si>
  <si>
    <t>29/11/19 16:32:37</t>
  </si>
  <si>
    <t>29/11/19 17:14:12</t>
  </si>
  <si>
    <t>29/11/19 17:13:58</t>
  </si>
  <si>
    <t>29/11/19 17:10:03</t>
  </si>
  <si>
    <t>29/11/19 17:08:01</t>
  </si>
  <si>
    <t>29/11/19 17:06:44</t>
  </si>
  <si>
    <t>29/11/19 17:01:12</t>
  </si>
  <si>
    <t>29/11/19 16:59:41</t>
  </si>
  <si>
    <t>29/11/19 16:58:26</t>
  </si>
  <si>
    <t>29/11/19 16:54:51</t>
  </si>
  <si>
    <t>29/11/19 16:53:04</t>
  </si>
  <si>
    <t>29/11/19 16:52:39</t>
  </si>
  <si>
    <t>29/11/19 16:52:04</t>
  </si>
  <si>
    <t>29/11/19 16:36:00</t>
  </si>
  <si>
    <t>29/11/19 16:42:35</t>
  </si>
  <si>
    <t>29/11/19 16:38:54</t>
  </si>
  <si>
    <t>29/11/19 16:38:52</t>
  </si>
  <si>
    <t>29/11/19 16:38:21</t>
  </si>
  <si>
    <t>29/11/19 16:37:22</t>
  </si>
  <si>
    <t>29/11/19 15:30:13</t>
  </si>
  <si>
    <t>29/11/19 16:36:24</t>
  </si>
  <si>
    <t>29/11/19 11:32:14</t>
  </si>
  <si>
    <t>29/11/19 16:31:55</t>
  </si>
  <si>
    <t>29/11/19 00:19:53</t>
  </si>
  <si>
    <t>29/11/19 16:25:21</t>
  </si>
  <si>
    <t>29/11/19 16:22:55</t>
  </si>
  <si>
    <t>29/11/19 16:21:44</t>
  </si>
  <si>
    <t>29/11/19 16:20:43</t>
  </si>
  <si>
    <t>29/11/19 16:07:16</t>
  </si>
  <si>
    <t>29/11/19 16:19:02</t>
  </si>
  <si>
    <t>28/11/19 03:24:36</t>
  </si>
  <si>
    <t>29/11/19 16:18:59</t>
  </si>
  <si>
    <t>28/11/19 18:43:36</t>
  </si>
  <si>
    <t>29/11/19 16:15:31</t>
  </si>
  <si>
    <t>29/11/19 16:13:32</t>
  </si>
  <si>
    <t>29/11/19 16:12:57</t>
  </si>
  <si>
    <t>29/11/19 16:12:08</t>
  </si>
  <si>
    <t>29/11/19 16:11:59</t>
  </si>
  <si>
    <t>29/11/19 16:08:38</t>
  </si>
  <si>
    <t>28/11/19 19:16:32</t>
  </si>
  <si>
    <t>29/11/19 15:57:06</t>
  </si>
  <si>
    <t>29/11/19 15:51:45</t>
  </si>
  <si>
    <t>29/11/19 15:50:32</t>
  </si>
  <si>
    <t>29/11/19 15:44:34</t>
  </si>
  <si>
    <t>28/11/19 20:23:16</t>
  </si>
  <si>
    <t>29/11/19 15:41:33</t>
  </si>
  <si>
    <t>29/11/19 15:41:23</t>
  </si>
  <si>
    <t>29/11/19 15:38:47</t>
  </si>
  <si>
    <t>29/11/19 15:36:16</t>
  </si>
  <si>
    <t>29/11/19 15:35:24</t>
  </si>
  <si>
    <t>29/11/19 15:33:58</t>
  </si>
  <si>
    <t>27/11/19 22:43:01</t>
  </si>
  <si>
    <t>28/11/19 22:11:32</t>
  </si>
  <si>
    <t>29/11/19 15:30:12</t>
  </si>
  <si>
    <t>29/11/19 15:29:48</t>
  </si>
  <si>
    <t>29/11/19 15:29:05</t>
  </si>
  <si>
    <t>29/11/19 15:21:06</t>
  </si>
  <si>
    <t>29/11/19 15:18:31</t>
  </si>
  <si>
    <t>29/11/19 15:17:57</t>
  </si>
  <si>
    <t>29/11/19 15:13:44</t>
  </si>
  <si>
    <t>29/11/19 15:13:25</t>
  </si>
  <si>
    <t>29/11/19 15:12:41</t>
  </si>
  <si>
    <t>29/11/19 15:11:32</t>
  </si>
  <si>
    <t>29/11/19 15:05:41</t>
  </si>
  <si>
    <t>29/11/19 15:04:49</t>
  </si>
  <si>
    <t>29/11/19 15:00:18</t>
  </si>
  <si>
    <t>29/11/19 14:55:41</t>
  </si>
  <si>
    <t>29/11/19 14:51:03</t>
  </si>
  <si>
    <t>29/11/19 14:48:20</t>
  </si>
  <si>
    <t>29/11/19 14:44:27</t>
  </si>
  <si>
    <t>29/11/19 14:44:01</t>
  </si>
  <si>
    <t>29/11/19 14:42:10</t>
  </si>
  <si>
    <t>29/11/19 14:38:48</t>
  </si>
  <si>
    <t>29/11/19 14:38:09</t>
  </si>
  <si>
    <t>29/11/19 14:36:45</t>
  </si>
  <si>
    <t>29/11/19 14:34:39</t>
  </si>
  <si>
    <t>29/11/19 14:34:13</t>
  </si>
  <si>
    <t>29/11/19 14:34:07</t>
  </si>
  <si>
    <t>29/11/19 14:26:13</t>
  </si>
  <si>
    <t>21/11/19 16:28:38</t>
  </si>
  <si>
    <t>29/11/19 14:24:32</t>
  </si>
  <si>
    <t>29/11/19 14:20:44</t>
  </si>
  <si>
    <t>29/11/19 14:19:07</t>
  </si>
  <si>
    <t>29/11/19 14:16:25</t>
  </si>
  <si>
    <t>29/11/19 14:13:56</t>
  </si>
  <si>
    <t>29/11/19 14:12:24</t>
  </si>
  <si>
    <t>29/11/19 14:05:53</t>
  </si>
  <si>
    <t>29/11/19 13:59:57</t>
  </si>
  <si>
    <t>29/11/19 13:49:47</t>
  </si>
  <si>
    <t>29/11/19 13:53:13</t>
  </si>
  <si>
    <t>28/11/19 11:27:22</t>
  </si>
  <si>
    <t>29/11/19 13:51:51</t>
  </si>
  <si>
    <t>29/11/19 13:49:20</t>
  </si>
  <si>
    <t>29/11/19 13:45:54</t>
  </si>
  <si>
    <t>29/11/19 13:42:03</t>
  </si>
  <si>
    <t>29/11/19 13:40:53</t>
  </si>
  <si>
    <t>29/11/19 13:40:32</t>
  </si>
  <si>
    <t>29/11/19 13:40:31</t>
  </si>
  <si>
    <t>29/11/19 13:35:24</t>
  </si>
  <si>
    <t>29/11/19 13:35:15</t>
  </si>
  <si>
    <t>29/11/19 13:33:57</t>
  </si>
  <si>
    <t>29/11/19 13:32:37</t>
  </si>
  <si>
    <t>15/11/19 18:23:56</t>
  </si>
  <si>
    <t>29/11/19 13:27:37</t>
  </si>
  <si>
    <t>29/11/19 13:24:36</t>
  </si>
  <si>
    <t>29/11/19 13:17:13</t>
  </si>
  <si>
    <t>29/11/19 13:16:16</t>
  </si>
  <si>
    <t>29/11/19 13:15:43</t>
  </si>
  <si>
    <t>29/11/19 13:12:27</t>
  </si>
  <si>
    <t>29/11/19 13:09:20</t>
  </si>
  <si>
    <t>29/11/19 13:03:01</t>
  </si>
  <si>
    <t>29/11/19 12:58:16</t>
  </si>
  <si>
    <t>29/11/19 12:51:17</t>
  </si>
  <si>
    <t>29/11/19 11:49:14</t>
  </si>
  <si>
    <t>29/11/19 12:27:52</t>
  </si>
  <si>
    <t>29/11/19 12:44:32</t>
  </si>
  <si>
    <t>29/11/19 12:40:57</t>
  </si>
  <si>
    <t>29/11/19 12:27:59</t>
  </si>
  <si>
    <t>29/11/19 12:20:19</t>
  </si>
  <si>
    <t>29/11/19 12:03:26</t>
  </si>
  <si>
    <t>29/11/19 12:00:01</t>
  </si>
  <si>
    <t>29/11/19 11:57:24</t>
  </si>
  <si>
    <t>29/11/19 11:52:31</t>
  </si>
  <si>
    <t>29/11/19 11:51:40</t>
  </si>
  <si>
    <t>29/11/19 11:49:34</t>
  </si>
  <si>
    <t>29/11/19 11:40:49</t>
  </si>
  <si>
    <t>29/11/19 11:48:03</t>
  </si>
  <si>
    <t>29/11/19 11:45:14</t>
  </si>
  <si>
    <t>29/11/19 02:58:04</t>
  </si>
  <si>
    <t>29/11/19 03:30:43</t>
  </si>
  <si>
    <t>29/11/19 11:31:14</t>
  </si>
  <si>
    <t>29/11/19 11:19:48</t>
  </si>
  <si>
    <t>29/11/19 10:58:07</t>
  </si>
  <si>
    <t>29/11/19 10:40:15</t>
  </si>
  <si>
    <t>29/11/19 10:33:35</t>
  </si>
  <si>
    <t>29/11/19 10:31:38</t>
  </si>
  <si>
    <t>29/11/19 10:21:11</t>
  </si>
  <si>
    <t>29/11/19 10:05:18</t>
  </si>
  <si>
    <t>29/11/19 09:48:43</t>
  </si>
  <si>
    <t>29/11/19 04:06:05</t>
  </si>
  <si>
    <t>29/11/19 04:05:08</t>
  </si>
  <si>
    <t>29/11/19 03:42:07</t>
  </si>
  <si>
    <t>29/11/19 03:39:45</t>
  </si>
  <si>
    <t>29/11/19 03:17:30</t>
  </si>
  <si>
    <t>29/11/19 02:35:55</t>
  </si>
  <si>
    <t>29/11/19 03:16:22</t>
  </si>
  <si>
    <t>29/11/19 03:12:13</t>
  </si>
  <si>
    <t>29/11/19 02:52:00</t>
  </si>
  <si>
    <t>29/11/19 00:15:13</t>
  </si>
  <si>
    <t>29/11/19 02:10:25</t>
  </si>
  <si>
    <t>29/11/19 02:23:37</t>
  </si>
  <si>
    <t>29/11/19 02:07:27</t>
  </si>
  <si>
    <t>29/11/19 02:02:30</t>
  </si>
  <si>
    <t>29/11/19 02:03:27</t>
  </si>
  <si>
    <t>29/11/19 01:24:54</t>
  </si>
  <si>
    <t>23/11/19 20:06:26</t>
  </si>
  <si>
    <t>29/11/19 01:39:41</t>
  </si>
  <si>
    <t>29/11/19 01:36:02</t>
  </si>
  <si>
    <t>28/11/19 21:37:59</t>
  </si>
  <si>
    <t>29/11/19 01:21:34</t>
  </si>
  <si>
    <t>29/11/19 01:20:14</t>
  </si>
  <si>
    <t>29/11/19 00:13:31</t>
  </si>
  <si>
    <t>29/11/19 01:14:48</t>
  </si>
  <si>
    <t>29/11/19 01:13:08</t>
  </si>
  <si>
    <t>29/11/19 01:11:57</t>
  </si>
  <si>
    <t>28/11/19 16:09:31</t>
  </si>
  <si>
    <t>29/11/19 01:01:59</t>
  </si>
  <si>
    <t>28/11/19 22:50:22</t>
  </si>
  <si>
    <t>29/11/19 00:54:33</t>
  </si>
  <si>
    <t>29/11/19 00:28:44</t>
  </si>
  <si>
    <t>28/11/19 23:55:39</t>
  </si>
  <si>
    <t>29/11/19 00:04:17</t>
  </si>
  <si>
    <t>29/11/19 00:14:27</t>
  </si>
  <si>
    <t>29/11/19 00:01:30</t>
  </si>
  <si>
    <t>29/11/19 00:13:05</t>
  </si>
  <si>
    <t>29/11/19 00:10:22</t>
  </si>
  <si>
    <t>29/11/19 00:09:35</t>
  </si>
  <si>
    <t>23/11/19 22:08:51</t>
  </si>
  <si>
    <t>28/11/19 23:55:13</t>
  </si>
  <si>
    <t>29/11/19 00:01:41</t>
  </si>
  <si>
    <t>28/11/19 23:59:44</t>
  </si>
  <si>
    <t>28/11/19 23:03:01</t>
  </si>
  <si>
    <t>28/11/19 23:54:26</t>
  </si>
  <si>
    <t>18/11/19 17:26:28</t>
  </si>
  <si>
    <t>28/11/19 23:22:43</t>
  </si>
  <si>
    <t>28/11/19 23:51:36</t>
  </si>
  <si>
    <t>28/11/19 23:50:39</t>
  </si>
  <si>
    <t>28/11/19 23:41:18</t>
  </si>
  <si>
    <t>28/11/19 23:45:28</t>
  </si>
  <si>
    <t>28/11/19 23:42:56</t>
  </si>
  <si>
    <t>28/11/19 23:37:10</t>
  </si>
  <si>
    <t>12/11/19 08:58:52</t>
  </si>
  <si>
    <t>28/11/19 23:33:53</t>
  </si>
  <si>
    <t>28/11/19 23:31:13</t>
  </si>
  <si>
    <t>28/11/19 23:30:34</t>
  </si>
  <si>
    <t>28/11/19 23:27:02</t>
  </si>
  <si>
    <t>28/11/19 23:25:54</t>
  </si>
  <si>
    <t>28/11/19 23:24:04</t>
  </si>
  <si>
    <t>28/11/19 21:56:32</t>
  </si>
  <si>
    <t>28/11/19 23:18:42</t>
  </si>
  <si>
    <t>28/11/19 23:18:35</t>
  </si>
  <si>
    <t>28/11/19 23:05:28</t>
  </si>
  <si>
    <t>28/11/19 23:05:03</t>
  </si>
  <si>
    <t>27/11/19 17:32:06</t>
  </si>
  <si>
    <t>28/11/19 22:51:41</t>
  </si>
  <si>
    <t>28/11/19 22:46:39</t>
  </si>
  <si>
    <t>28/11/19 22:42:22</t>
  </si>
  <si>
    <t>28/11/19 22:41:16</t>
  </si>
  <si>
    <t>28/11/19 22:30:42</t>
  </si>
  <si>
    <t>28/11/19 22:30:28</t>
  </si>
  <si>
    <t>28/11/19 22:20:04</t>
  </si>
  <si>
    <t>28/11/19 21:42:44</t>
  </si>
  <si>
    <t>28/11/19 22:16:17</t>
  </si>
  <si>
    <t>28/11/19 22:14:23</t>
  </si>
  <si>
    <t>28/11/19 22:11:52</t>
  </si>
  <si>
    <t>28/11/19 20:16:01</t>
  </si>
  <si>
    <t>28/11/19 22:08:43</t>
  </si>
  <si>
    <t>28/11/19 22:01:54</t>
  </si>
  <si>
    <t>28/11/19 21:58:33</t>
  </si>
  <si>
    <t>28/11/19 21:08:28</t>
  </si>
  <si>
    <t>28/11/19 21:53:28</t>
  </si>
  <si>
    <t>28/11/19 21:48:43</t>
  </si>
  <si>
    <t>28/11/19 21:36:29</t>
  </si>
  <si>
    <t>28/11/19 21:47:51</t>
  </si>
  <si>
    <t>23/11/19 20:03:13</t>
  </si>
  <si>
    <t>28/11/19 21:42:36</t>
  </si>
  <si>
    <t>28/11/19 21:41:26</t>
  </si>
  <si>
    <t>28/11/19 21:28:55</t>
  </si>
  <si>
    <t>28/11/19 21:34:03</t>
  </si>
  <si>
    <t>28/11/19 21:04:33</t>
  </si>
  <si>
    <t>28/11/19 21:33:33</t>
  </si>
  <si>
    <t>28/11/19 21:30:30</t>
  </si>
  <si>
    <t>28/11/19 21:29:48</t>
  </si>
  <si>
    <t>28/11/19 20:34:54</t>
  </si>
  <si>
    <t>28/11/19 21:27:47</t>
  </si>
  <si>
    <t>28/11/19 21:22:46</t>
  </si>
  <si>
    <t>28/11/19 21:21:56</t>
  </si>
  <si>
    <t>28/11/19 21:17:23</t>
  </si>
  <si>
    <t>28/11/19 21:11:21</t>
  </si>
  <si>
    <t>22/11/19 18:57:08</t>
  </si>
  <si>
    <t>28/11/19 20:22:35</t>
  </si>
  <si>
    <t>28/11/19 21:07:07</t>
  </si>
  <si>
    <t>28/11/19 21:05:48</t>
  </si>
  <si>
    <t>28/11/19 20:58:16</t>
  </si>
  <si>
    <t>28/11/19 20:57:51</t>
  </si>
  <si>
    <t>26/11/19 17:38:20</t>
  </si>
  <si>
    <t>28/11/19 20:54:07</t>
  </si>
  <si>
    <t>28/11/19 20:50:41</t>
  </si>
  <si>
    <t>28/11/19 20:44:56</t>
  </si>
  <si>
    <t>28/11/19 20:42:42</t>
  </si>
  <si>
    <t>20/11/19 18:10:21</t>
  </si>
  <si>
    <t>28/11/19 20:34:22</t>
  </si>
  <si>
    <t>28/11/19 20:31:35</t>
  </si>
  <si>
    <t>28/11/19 20:33:32</t>
  </si>
  <si>
    <t>28/11/19 20:31:27</t>
  </si>
  <si>
    <t>28/11/19 20:30:29</t>
  </si>
  <si>
    <t>28/11/19 20:25:55</t>
  </si>
  <si>
    <t>28/11/19 20:24:10</t>
  </si>
  <si>
    <t>28/11/19 18:35:03</t>
  </si>
  <si>
    <t>28/11/19 20:09:09</t>
  </si>
  <si>
    <t>28/11/19 19:59:37</t>
  </si>
  <si>
    <t>28/11/19 20:14:25</t>
  </si>
  <si>
    <t>28/11/19 20:13:51</t>
  </si>
  <si>
    <t>22/11/19 14:39:51</t>
  </si>
  <si>
    <t>28/11/19 20:13:29</t>
  </si>
  <si>
    <t>28/11/19 20:12:15</t>
  </si>
  <si>
    <t>28/11/19 20:11:54</t>
  </si>
  <si>
    <t>28/11/19 20:10:32</t>
  </si>
  <si>
    <t>28/11/19 19:45:40</t>
  </si>
  <si>
    <t>28/11/19 20:09:01</t>
  </si>
  <si>
    <t>28/11/19 20:06:56</t>
  </si>
  <si>
    <t>28/11/19 20:00:49</t>
  </si>
  <si>
    <t>28/11/19 18:48:06</t>
  </si>
  <si>
    <t>27/11/19 17:11:47</t>
  </si>
  <si>
    <t>28/11/19 19:59:29</t>
  </si>
  <si>
    <t>28/11/19 19:59:04</t>
  </si>
  <si>
    <t>28/11/19 14:49:00</t>
  </si>
  <si>
    <t>28/11/19 19:54:58</t>
  </si>
  <si>
    <t>28/11/19 19:52:27</t>
  </si>
  <si>
    <t>11/11/19 21:24:34</t>
  </si>
  <si>
    <t>28/11/19 19:49:33</t>
  </si>
  <si>
    <t>28/11/19 19:49:00</t>
  </si>
  <si>
    <t>28/11/19 18:32:06</t>
  </si>
  <si>
    <t>28/11/19 19:43:47</t>
  </si>
  <si>
    <t>28/11/19 19:40:10</t>
  </si>
  <si>
    <t>28/11/19 19:38:18</t>
  </si>
  <si>
    <t>28/11/19 19:37:22</t>
  </si>
  <si>
    <t>28/11/19 19:36:41</t>
  </si>
  <si>
    <t>28/11/19 19:35:58</t>
  </si>
  <si>
    <t>28/11/19 19:35:35</t>
  </si>
  <si>
    <t>28/11/19 19:30:23</t>
  </si>
  <si>
    <t>28/11/19 19:28:29</t>
  </si>
  <si>
    <t>28/11/19 19:21:29</t>
  </si>
  <si>
    <t>28/11/19 18:54:23</t>
  </si>
  <si>
    <t>28/11/19 19:19:40</t>
  </si>
  <si>
    <t>28/11/19 19:15:10</t>
  </si>
  <si>
    <t>28/11/19 19:11:54</t>
  </si>
  <si>
    <t>28/11/19 19:08:12</t>
  </si>
  <si>
    <t>28/11/19 19:04:42</t>
  </si>
  <si>
    <t>28/11/19 19:03:43</t>
  </si>
  <si>
    <t>28/11/19 19:00:23</t>
  </si>
  <si>
    <t>28/11/19 18:53:56</t>
  </si>
  <si>
    <t>28/11/19 18:51:03</t>
  </si>
  <si>
    <t>28/11/19 18:47:42</t>
  </si>
  <si>
    <t>26/11/19 12:56:50</t>
  </si>
  <si>
    <t>28/11/19 18:42:32</t>
  </si>
  <si>
    <t>28/11/19 18:41:27</t>
  </si>
  <si>
    <t>28/11/19 18:38:12</t>
  </si>
  <si>
    <t>26/11/19 13:34:53</t>
  </si>
  <si>
    <t>28/11/19 17:45:11</t>
  </si>
  <si>
    <t>28/11/19 18:29:14</t>
  </si>
  <si>
    <t>28/11/19 18:28:59</t>
  </si>
  <si>
    <t>28/11/19 18:27:42</t>
  </si>
  <si>
    <t>28/11/19 18:26:43</t>
  </si>
  <si>
    <t>28/11/19 18:26:25</t>
  </si>
  <si>
    <t>28/11/19 18:24:07</t>
  </si>
  <si>
    <t>28/11/19 18:15:34</t>
  </si>
  <si>
    <t>28/11/19 18:11:33</t>
  </si>
  <si>
    <t>16/11/19 12:23:02</t>
  </si>
  <si>
    <t>28/11/19 18:11:16</t>
  </si>
  <si>
    <t>28/11/19 18:08:34</t>
  </si>
  <si>
    <t>28/11/19 18:08:06</t>
  </si>
  <si>
    <t>28/11/19 18:04:53</t>
  </si>
  <si>
    <t>28/11/19 18:04:50</t>
  </si>
  <si>
    <t>28/11/19 18:04:35</t>
  </si>
  <si>
    <t>28/11/19 18:04:20</t>
  </si>
  <si>
    <t>28/11/19 18:03:48</t>
  </si>
  <si>
    <t>28/11/19 18:01:15</t>
  </si>
  <si>
    <t>28/11/19 17:59:14</t>
  </si>
  <si>
    <t>28/11/19 17:58:22</t>
  </si>
  <si>
    <t>28/11/19 17:56:09</t>
  </si>
  <si>
    <t>28/11/19 17:45:30</t>
  </si>
  <si>
    <t>28/11/19 17:42:02</t>
  </si>
  <si>
    <t>28/11/19 17:35:48</t>
  </si>
  <si>
    <t>28/11/19 17:44:54</t>
  </si>
  <si>
    <t>28/11/19 17:44:09</t>
  </si>
  <si>
    <t>28/11/19 17:42:55</t>
  </si>
  <si>
    <t>28/11/19 17:41:22</t>
  </si>
  <si>
    <t>28/11/19 17:37:16</t>
  </si>
  <si>
    <t>28/11/19 17:33:46</t>
  </si>
  <si>
    <t>28/11/19 17:30:08</t>
  </si>
  <si>
    <t>28/11/19 17:24:42</t>
  </si>
  <si>
    <t>28/11/19 17:24:18</t>
  </si>
  <si>
    <t>24/11/19 20:37:18</t>
  </si>
  <si>
    <t>28/11/19 17:23:59</t>
  </si>
  <si>
    <t>28/11/19 17:23:31</t>
  </si>
  <si>
    <t>28/11/19 17:23:04</t>
  </si>
  <si>
    <t>28/11/19 17:21:46</t>
  </si>
  <si>
    <t>28/11/19 17:20:11</t>
  </si>
  <si>
    <t>28/11/19 17:21:42</t>
  </si>
  <si>
    <t>28/11/19 17:20:02</t>
  </si>
  <si>
    <t>28/11/19 17:16:50</t>
  </si>
  <si>
    <t>28/11/19 17:12:36</t>
  </si>
  <si>
    <t>28/11/19 17:11:33</t>
  </si>
  <si>
    <t>28/11/19 17:09:50</t>
  </si>
  <si>
    <t>28/11/19 17:09:38</t>
  </si>
  <si>
    <t>28/11/19 17:08:14</t>
  </si>
  <si>
    <t>28/11/19 16:55:53</t>
  </si>
  <si>
    <t>28/11/19 16:54:38</t>
  </si>
  <si>
    <t>28/11/19 16:48:27</t>
  </si>
  <si>
    <t>28/11/19 16:45:00</t>
  </si>
  <si>
    <t>28/11/19 16:43:59</t>
  </si>
  <si>
    <t>28/11/19 16:43:50</t>
  </si>
  <si>
    <t>28/11/19 16:24:08</t>
  </si>
  <si>
    <t>28/11/19 16:40:03</t>
  </si>
  <si>
    <t>28/11/19 16:29:39</t>
  </si>
  <si>
    <t>28/11/19 16:24:48</t>
  </si>
  <si>
    <t>28/11/19 16:22:02</t>
  </si>
  <si>
    <t>22/11/19 01:55:51</t>
  </si>
  <si>
    <t>28/11/19 16:16:03</t>
  </si>
  <si>
    <t>28/11/19 16:11:44</t>
  </si>
  <si>
    <t>28/11/19 16:01:04</t>
  </si>
  <si>
    <t>28/11/19 16:08:30</t>
  </si>
  <si>
    <t>28/11/19 16:01:33</t>
  </si>
  <si>
    <t>28/11/19 16:00:06</t>
  </si>
  <si>
    <t>28/11/19 15:57:39</t>
  </si>
  <si>
    <t>28/11/19 15:53:00</t>
  </si>
  <si>
    <t>28/11/19 15:50:56</t>
  </si>
  <si>
    <t>22/11/19 18:17:28</t>
  </si>
  <si>
    <t>28/11/19 15:50:43</t>
  </si>
  <si>
    <t>28/11/19 15:45:40</t>
  </si>
  <si>
    <t>28/11/19 15:43:18</t>
  </si>
  <si>
    <t>28/11/19 15:42:34</t>
  </si>
  <si>
    <t>28/11/19 15:41:40</t>
  </si>
  <si>
    <t>28/11/19 15:40:42</t>
  </si>
  <si>
    <t>19/11/19 19:46:37</t>
  </si>
  <si>
    <t>28/11/19 15:34:42</t>
  </si>
  <si>
    <t>9/11/19 14:36:31</t>
  </si>
  <si>
    <t>28/11/19 15:33:30</t>
  </si>
  <si>
    <t>28/11/19 15:24:54</t>
  </si>
  <si>
    <t>28/11/19 15:19:13</t>
  </si>
  <si>
    <t>28/11/19 15:17:01</t>
  </si>
  <si>
    <t>28/11/19 15:12:53</t>
  </si>
  <si>
    <t>28/11/19 15:12:22</t>
  </si>
  <si>
    <t>28/11/19 15:09:59</t>
  </si>
  <si>
    <t>28/11/19 15:04:55</t>
  </si>
  <si>
    <t>28/11/19 15:00:27</t>
  </si>
  <si>
    <t>28/11/19 15:00:22</t>
  </si>
  <si>
    <t>28/11/19 14:57:41</t>
  </si>
  <si>
    <t>28/11/19 14:57:35</t>
  </si>
  <si>
    <t>28/11/19 14:56:04</t>
  </si>
  <si>
    <t>28/11/19 14:55:17</t>
  </si>
  <si>
    <t>28/11/19 14:55:09</t>
  </si>
  <si>
    <t>28/11/19 14:51:41</t>
  </si>
  <si>
    <t>28/11/19 14:43:41</t>
  </si>
  <si>
    <t>28/11/19 14:48:35</t>
  </si>
  <si>
    <t>28/11/19 14:47:34</t>
  </si>
  <si>
    <t>28/11/19 14:46:18</t>
  </si>
  <si>
    <t>28/11/19 14:36:34</t>
  </si>
  <si>
    <t>28/11/19 14:28:31</t>
  </si>
  <si>
    <t>28/11/19 14:27:45</t>
  </si>
  <si>
    <t>28/11/19 14:21:13</t>
  </si>
  <si>
    <t>28/11/19 14:09:13</t>
  </si>
  <si>
    <t>28/11/19 14:07:43</t>
  </si>
  <si>
    <t>28/11/19 14:04:41</t>
  </si>
  <si>
    <t>28/11/19 14:03:41</t>
  </si>
  <si>
    <t>28/11/19 14:00:01</t>
  </si>
  <si>
    <t>28/11/19 13:52:27</t>
  </si>
  <si>
    <t>28/11/19 13:51:54</t>
  </si>
  <si>
    <t>28/11/19 13:38:25</t>
  </si>
  <si>
    <t>28/11/19 13:46:49</t>
  </si>
  <si>
    <t>28/11/19 13:46:35</t>
  </si>
  <si>
    <t>28/11/19 13:45:46</t>
  </si>
  <si>
    <t>28/11/19 13:44:48</t>
  </si>
  <si>
    <t>28/11/19 13:41:37</t>
  </si>
  <si>
    <t>26/11/19 21:20:29</t>
  </si>
  <si>
    <t>28/11/19 13:39:40</t>
  </si>
  <si>
    <t>28/11/19 13:36:19</t>
  </si>
  <si>
    <t>28/11/19 13:31:25</t>
  </si>
  <si>
    <t>22/11/19 11:59:31</t>
  </si>
  <si>
    <t>28/11/19 13:30:23</t>
  </si>
  <si>
    <t>28/11/19 13:27:29</t>
  </si>
  <si>
    <t>28/11/19 13:18:31</t>
  </si>
  <si>
    <t>28/11/19 13:17:48</t>
  </si>
  <si>
    <t>28/11/19 13:00:17</t>
  </si>
  <si>
    <t>28/11/19 12:55:52</t>
  </si>
  <si>
    <t>28/11/19 12:46:53</t>
  </si>
  <si>
    <t>28/11/19 12:34:09</t>
  </si>
  <si>
    <t>28/11/19 12:26:55</t>
  </si>
  <si>
    <t>28/11/19 12:25:28</t>
  </si>
  <si>
    <t>28/11/19 12:21:16</t>
  </si>
  <si>
    <t>28/11/19 12:19:04</t>
  </si>
  <si>
    <t>28/11/19 11:56:01</t>
  </si>
  <si>
    <t>28/11/19 11:52:39</t>
  </si>
  <si>
    <t>28/11/19 11:47:38</t>
  </si>
  <si>
    <t>28/11/19 11:31:27</t>
  </si>
  <si>
    <t>28/11/19 10:59:23</t>
  </si>
  <si>
    <t>28/11/19 10:35:18</t>
  </si>
  <si>
    <t>28/11/19 06:53:39</t>
  </si>
  <si>
    <t>28/11/19 01:14:52</t>
  </si>
  <si>
    <t>28/11/19 02:51:57</t>
  </si>
  <si>
    <t>28/11/19 02:43:14</t>
  </si>
  <si>
    <t>28/11/19 02:51:35</t>
  </si>
  <si>
    <t>28/11/19 02:20:19</t>
  </si>
  <si>
    <t>28/11/19 02:14:17</t>
  </si>
  <si>
    <t>27/11/19 23:25:49</t>
  </si>
  <si>
    <t>28/11/19 01:14:34</t>
  </si>
  <si>
    <t>28/11/19 00:57:14</t>
  </si>
  <si>
    <t>28/11/19 00:49:15</t>
  </si>
  <si>
    <t>28/11/19 00:48:54</t>
  </si>
  <si>
    <t>28/11/19 00:47:32</t>
  </si>
  <si>
    <t>28/11/19 00:29:34</t>
  </si>
  <si>
    <t>28/11/19 00:13:34</t>
  </si>
  <si>
    <t>28/11/19 00:11:44</t>
  </si>
  <si>
    <t>26/11/19 01:08:16</t>
  </si>
  <si>
    <t>28/11/19 00:11:18</t>
  </si>
  <si>
    <t>23/11/19 15:17:54</t>
  </si>
  <si>
    <t>27/11/19 23:54:42</t>
  </si>
  <si>
    <t>27/11/19 23:40:09</t>
  </si>
  <si>
    <t>27/11/19 23:50:25</t>
  </si>
  <si>
    <t>26/11/19 23:22:20</t>
  </si>
  <si>
    <t>27/11/19 23:49:02</t>
  </si>
  <si>
    <t>27/11/19 22:11:06</t>
  </si>
  <si>
    <t>27/11/19 23:20:08</t>
  </si>
  <si>
    <t>27/11/19 20:03:18</t>
  </si>
  <si>
    <t>26/11/19 16:09:11</t>
  </si>
  <si>
    <t>27/11/19 22:37:13</t>
  </si>
  <si>
    <t>27/11/19 22:25:50</t>
  </si>
  <si>
    <t>27/11/19 22:13:53</t>
  </si>
  <si>
    <t>27/11/19 21:54:53</t>
  </si>
  <si>
    <t>24/11/19 21:22:52</t>
  </si>
  <si>
    <t>27/11/19 21:41:50</t>
  </si>
  <si>
    <t>27/11/19 21:18:20</t>
  </si>
  <si>
    <t>27/11/19 21:05:52</t>
  </si>
  <si>
    <t>27/11/19 21:05:09</t>
  </si>
  <si>
    <t>27/11/19 20:37:42</t>
  </si>
  <si>
    <t>27/11/19 20:36:17</t>
  </si>
  <si>
    <t>27/11/19 14:34:23</t>
  </si>
  <si>
    <t>27/11/19 20:13:51</t>
  </si>
  <si>
    <t>27/11/19 20:08:17</t>
  </si>
  <si>
    <t>27/11/19 19:56:17</t>
  </si>
  <si>
    <t>27/11/19 19:27:18</t>
  </si>
  <si>
    <t>27/11/19 19:55:05</t>
  </si>
  <si>
    <t>27/11/19 19:51:07</t>
  </si>
  <si>
    <t>27/11/19 19:23:13</t>
  </si>
  <si>
    <t>27/11/19 19:51:00</t>
  </si>
  <si>
    <t>24/11/19 21:09:36</t>
  </si>
  <si>
    <t>27/11/19 19:46:41</t>
  </si>
  <si>
    <t>27/11/19 18:30:37</t>
  </si>
  <si>
    <t>27/11/19 19:10:10</t>
  </si>
  <si>
    <t>27/11/19 19:07:04</t>
  </si>
  <si>
    <t>27/11/19 19:08:42</t>
  </si>
  <si>
    <t>27/11/19 17:35:55</t>
  </si>
  <si>
    <t>27/11/19 18:24:21</t>
  </si>
  <si>
    <t>27/11/19 17:52:11</t>
  </si>
  <si>
    <t>27/11/19 17:50:18</t>
  </si>
  <si>
    <t>27/11/19 17:47:29</t>
  </si>
  <si>
    <t>27/11/19 17:44:58</t>
  </si>
  <si>
    <t>27/11/19 17:32:39</t>
  </si>
  <si>
    <t>27/11/19 17:21:43</t>
  </si>
  <si>
    <t>27/11/19 15:56:20</t>
  </si>
  <si>
    <t>27/11/19 14:45:01</t>
  </si>
  <si>
    <t>27/11/19 17:01:07</t>
  </si>
  <si>
    <t>27/11/19 16:54:51</t>
  </si>
  <si>
    <t>27/11/19 16:42:30</t>
  </si>
  <si>
    <t>27/11/19 16:40:39</t>
  </si>
  <si>
    <t>27/11/19 16:41:18</t>
  </si>
  <si>
    <t>27/11/19 16:36:08</t>
  </si>
  <si>
    <t>26/11/19 22:50:59</t>
  </si>
  <si>
    <t>27/11/19 15:56:17</t>
  </si>
  <si>
    <t>27/11/19 15:56:09</t>
  </si>
  <si>
    <t>27/11/19 15:44:47</t>
  </si>
  <si>
    <t>27/11/19 15:20:50</t>
  </si>
  <si>
    <t>27/11/19 15:19:01</t>
  </si>
  <si>
    <t>27/11/19 15:18:54</t>
  </si>
  <si>
    <t>22/11/19 18:28:35</t>
  </si>
  <si>
    <t>27/11/19 14:52:55</t>
  </si>
  <si>
    <t>27/11/19 14:52:06</t>
  </si>
  <si>
    <t>27/11/19 14:49:52</t>
  </si>
  <si>
    <t>27/11/19 14:46:18</t>
  </si>
  <si>
    <t>26/11/19 16:28:37</t>
  </si>
  <si>
    <t>27/11/19 14:11:11</t>
  </si>
  <si>
    <t>27/11/19 13:47:04</t>
  </si>
  <si>
    <t>27/11/19 13:32:34</t>
  </si>
  <si>
    <t>27/11/19 12:50:02</t>
  </si>
  <si>
    <t>27/11/19 12:36:06</t>
  </si>
  <si>
    <t>27/11/19 12:24:57</t>
  </si>
  <si>
    <t>27/11/19 11:09:13</t>
  </si>
  <si>
    <t>27/11/19 10:37:22</t>
  </si>
  <si>
    <t>27/11/19 10:22:14</t>
  </si>
  <si>
    <t>27/11/19 01:42:37</t>
  </si>
  <si>
    <t>27/11/19 01:24:01</t>
  </si>
  <si>
    <t>20/11/19 03:53:46</t>
  </si>
  <si>
    <t>27/11/19 01:09:15</t>
  </si>
  <si>
    <t>27/11/19 00:34:04</t>
  </si>
  <si>
    <t>27/11/19 00:26:27</t>
  </si>
  <si>
    <t>27/11/19 00:10:58</t>
  </si>
  <si>
    <t>27/11/19 00:24:59</t>
  </si>
  <si>
    <t>27/11/19 00:22:27</t>
  </si>
  <si>
    <t>27/11/19 00:19:20</t>
  </si>
  <si>
    <t>27/11/19 00:04:27</t>
  </si>
  <si>
    <t>26/11/19 23:46:59</t>
  </si>
  <si>
    <t>26/11/19 23:26:13</t>
  </si>
  <si>
    <t>23/11/19 23:51:08</t>
  </si>
  <si>
    <t>26/11/19 23:18:35</t>
  </si>
  <si>
    <t>26/11/19 23:16:36</t>
  </si>
  <si>
    <t>26/11/19 23:03:53</t>
  </si>
  <si>
    <t>26/11/19 23:02:11</t>
  </si>
  <si>
    <t>26/11/19 21:51:30</t>
  </si>
  <si>
    <t>26/11/19 22:43:51</t>
  </si>
  <si>
    <t>26/11/19 22:40:47</t>
  </si>
  <si>
    <t>26/11/19 22:34:16</t>
  </si>
  <si>
    <t>26/11/19 21:54:45</t>
  </si>
  <si>
    <t>26/11/19 21:54:22</t>
  </si>
  <si>
    <t>26/11/19 21:28:54</t>
  </si>
  <si>
    <t>26/11/19 21:38:30</t>
  </si>
  <si>
    <t>26/11/19 21:29:04</t>
  </si>
  <si>
    <t>24/11/19 01:13:06</t>
  </si>
  <si>
    <t>26/11/19 21:22:26</t>
  </si>
  <si>
    <t>24/11/19 01:15:48</t>
  </si>
  <si>
    <t>26/11/19 21:08:29</t>
  </si>
  <si>
    <t>26/11/19 20:33:48</t>
  </si>
  <si>
    <t>26/11/19 20:22:41</t>
  </si>
  <si>
    <t>10/11/19 01:37:02</t>
  </si>
  <si>
    <t>26/11/19 20:18:22</t>
  </si>
  <si>
    <t>26/11/19 20:17:14</t>
  </si>
  <si>
    <t>26/11/19 20:16:41</t>
  </si>
  <si>
    <t>26/11/19 19:53:20</t>
  </si>
  <si>
    <t>26/11/19 19:41:25</t>
  </si>
  <si>
    <t>8/11/19 20:41:36</t>
  </si>
  <si>
    <t>26/11/19 19:19:35</t>
  </si>
  <si>
    <t>26/11/19 18:54:43</t>
  </si>
  <si>
    <t>26/11/19 18:45:45</t>
  </si>
  <si>
    <t>26/11/19 18:21:31</t>
  </si>
  <si>
    <t>26/11/19 18:09:09</t>
  </si>
  <si>
    <t>26/11/19 17:58:19</t>
  </si>
  <si>
    <t>26/11/19 17:52:32</t>
  </si>
  <si>
    <t>26/11/19 17:49:48</t>
  </si>
  <si>
    <t>26/11/19 17:47:10</t>
  </si>
  <si>
    <t>26/11/19 17:46:17</t>
  </si>
  <si>
    <t>26/11/19 17:35:58</t>
  </si>
  <si>
    <t>26/11/19 17:28:23</t>
  </si>
  <si>
    <t>26/11/19 17:24:23</t>
  </si>
  <si>
    <t>26/11/19 17:23:00</t>
  </si>
  <si>
    <t>26/11/19 17:14:13</t>
  </si>
  <si>
    <t>26/11/19 17:11:43</t>
  </si>
  <si>
    <t>26/11/19 17:05:42</t>
  </si>
  <si>
    <t>26/11/19 17:04:23</t>
  </si>
  <si>
    <t>26/11/19 17:02:57</t>
  </si>
  <si>
    <t>26/11/19 16:42:08</t>
  </si>
  <si>
    <t>25/11/19 13:54:52</t>
  </si>
  <si>
    <t>26/11/19 16:28:28</t>
  </si>
  <si>
    <t>26/11/19 16:27:47</t>
  </si>
  <si>
    <t>26/11/19 16:26:08</t>
  </si>
  <si>
    <t>26/11/19 16:25:23</t>
  </si>
  <si>
    <t>26/11/19 16:23:40</t>
  </si>
  <si>
    <t>20/11/19 21:49:20</t>
  </si>
  <si>
    <t>26/11/19 16:17:47</t>
  </si>
  <si>
    <t>26/11/19 16:16:41</t>
  </si>
  <si>
    <t>26/11/19 16:14:57</t>
  </si>
  <si>
    <t>26/11/19 16:12:18</t>
  </si>
  <si>
    <t>26/11/19 16:11:29</t>
  </si>
  <si>
    <t>22/11/19 20:47:14</t>
  </si>
  <si>
    <t>26/11/19 16:08:23</t>
  </si>
  <si>
    <t>26/11/19 15:59:37</t>
  </si>
  <si>
    <t>26/11/19 15:59:17</t>
  </si>
  <si>
    <t>26/11/19 15:47:14</t>
  </si>
  <si>
    <t>26/11/19 15:46:44</t>
  </si>
  <si>
    <t>26/11/19 15:46:14</t>
  </si>
  <si>
    <t>26/11/19 15:43:27</t>
  </si>
  <si>
    <t>26/11/19 15:33:45</t>
  </si>
  <si>
    <t>26/11/19 15:26:36</t>
  </si>
  <si>
    <t>26/11/19 15:26:21</t>
  </si>
  <si>
    <t>26/11/19 15:20:27</t>
  </si>
  <si>
    <t>26/11/19 15:14:01</t>
  </si>
  <si>
    <t>26/11/19 15:02:36</t>
  </si>
  <si>
    <t>26/11/19 15:00:18</t>
  </si>
  <si>
    <t>26/11/19 14:55:41</t>
  </si>
  <si>
    <t>26/11/19 14:48:25</t>
  </si>
  <si>
    <t>26/11/19 14:42:26</t>
  </si>
  <si>
    <t>26/11/19 14:41:38</t>
  </si>
  <si>
    <t>26/11/19 14:34:01</t>
  </si>
  <si>
    <t>26/11/19 14:27:28</t>
  </si>
  <si>
    <t>26/11/19 14:24:37</t>
  </si>
  <si>
    <t>26/11/19 14:21:59</t>
  </si>
  <si>
    <t>26/11/19 14:16:03</t>
  </si>
  <si>
    <t>26/11/19 14:13:33</t>
  </si>
  <si>
    <t>26/11/19 14:11:59</t>
  </si>
  <si>
    <t>26/11/19 14:00:34</t>
  </si>
  <si>
    <t>26/11/19 13:59:40</t>
  </si>
  <si>
    <t>26/11/19 13:49:40</t>
  </si>
  <si>
    <t>26/11/19 13:44:37</t>
  </si>
  <si>
    <t>26/11/19 13:35:32</t>
  </si>
  <si>
    <t>26/11/19 13:21:21</t>
  </si>
  <si>
    <t>25/11/19 13:52:59</t>
  </si>
  <si>
    <t>26/11/19 13:20:36</t>
  </si>
  <si>
    <t>26/11/19 13:15:14</t>
  </si>
  <si>
    <t>26/11/19 13:11:30</t>
  </si>
  <si>
    <t>26/11/19 13:09:03</t>
  </si>
  <si>
    <t>26/11/19 13:04:22</t>
  </si>
  <si>
    <t>21/11/19 12:17:27</t>
  </si>
  <si>
    <t>22/11/19 20:02:58</t>
  </si>
  <si>
    <t>26/11/19 12:48:41</t>
  </si>
  <si>
    <t>26/11/19 12:38:43</t>
  </si>
  <si>
    <t>26/11/19 12:30:21</t>
  </si>
  <si>
    <t>26/11/19 11:54:01</t>
  </si>
  <si>
    <t>26/11/19 11:47:47</t>
  </si>
  <si>
    <t>26/11/19 11:36:57</t>
  </si>
  <si>
    <t>26/11/19 11:34:02</t>
  </si>
  <si>
    <t>23/11/19 17:22:18</t>
  </si>
  <si>
    <t>26/11/19 11:23:15</t>
  </si>
  <si>
    <t>26/11/19 10:42:23</t>
  </si>
  <si>
    <t>26/11/19 05:47:11</t>
  </si>
  <si>
    <t>26/11/19 03:07:08</t>
  </si>
  <si>
    <t>26/11/19 01:27:14</t>
  </si>
  <si>
    <t>26/11/19 00:42:07</t>
  </si>
  <si>
    <t>26/11/19 00:32:34</t>
  </si>
  <si>
    <t>26/11/19 00:20:27</t>
  </si>
  <si>
    <t>26/11/19 00:06:50</t>
  </si>
  <si>
    <t>25/11/19 23:52:38</t>
  </si>
  <si>
    <t>25/11/19 23:48:24</t>
  </si>
  <si>
    <t>25/11/19 23:20:24</t>
  </si>
  <si>
    <t>25/11/19 22:57:38</t>
  </si>
  <si>
    <t>25/11/19 22:34:18</t>
  </si>
  <si>
    <t>25/11/19 22:34:05</t>
  </si>
  <si>
    <t>25/11/19 22:08:34</t>
  </si>
  <si>
    <t>25/11/19 21:50:46</t>
  </si>
  <si>
    <t>25/11/19 21:29:08</t>
  </si>
  <si>
    <t>25/11/19 21:22:30</t>
  </si>
  <si>
    <t>25/11/19 20:49:12</t>
  </si>
  <si>
    <t>25/11/19 19:34:24</t>
  </si>
  <si>
    <t>25/11/19 19:29:58</t>
  </si>
  <si>
    <t>25/11/19 18:53:51</t>
  </si>
  <si>
    <t>25/11/19 17:56:09</t>
  </si>
  <si>
    <t>25/11/19 18:31:18</t>
  </si>
  <si>
    <t>25/11/19 17:02:34</t>
  </si>
  <si>
    <t>25/11/19 17:42:16</t>
  </si>
  <si>
    <t>25/11/19 17:30:49</t>
  </si>
  <si>
    <t>25/11/19 13:31:33</t>
  </si>
  <si>
    <t>25/11/19 17:17:38</t>
  </si>
  <si>
    <t>25/11/19 15:48:00</t>
  </si>
  <si>
    <t>25/11/19 16:48:09</t>
  </si>
  <si>
    <t>25/11/19 16:42:32</t>
  </si>
  <si>
    <t>25/11/19 16:20:44</t>
  </si>
  <si>
    <t>25/11/19 15:59:32</t>
  </si>
  <si>
    <t>25/11/19 15:56:39</t>
  </si>
  <si>
    <t>25/11/19 13:44:51</t>
  </si>
  <si>
    <t>23/11/19 16:39:03</t>
  </si>
  <si>
    <t>25/11/19 15:27:28</t>
  </si>
  <si>
    <t>25/11/19 14:44:53</t>
  </si>
  <si>
    <t>25/11/19 14:06:05</t>
  </si>
  <si>
    <t>25/11/19 12:51:42</t>
  </si>
  <si>
    <t>25/11/19 13:35:20</t>
  </si>
  <si>
    <t>25/11/19 13:11:05</t>
  </si>
  <si>
    <t>25/11/19 00:30:54</t>
  </si>
  <si>
    <t>24/11/19 21:09:30</t>
  </si>
  <si>
    <t>25/11/19 12:03:48</t>
  </si>
  <si>
    <t>25/11/19 11:41:46</t>
  </si>
  <si>
    <t>6/11/19 11:08:33</t>
  </si>
  <si>
    <t>25/11/19 11:27:09</t>
  </si>
  <si>
    <t>25/11/19 09:42:49</t>
  </si>
  <si>
    <t>25/11/19 04:25:50</t>
  </si>
  <si>
    <t>25/11/19 03:01:15</t>
  </si>
  <si>
    <t>25/11/19 02:28:59</t>
  </si>
  <si>
    <t>25/11/19 02:26:14</t>
  </si>
  <si>
    <t>25/11/19 01:55:44</t>
  </si>
  <si>
    <t>25/11/19 01:31:49</t>
  </si>
  <si>
    <t>24/11/19 23:02:24</t>
  </si>
  <si>
    <t>25/11/19 00:04:17</t>
  </si>
  <si>
    <t>24/11/19 23:14:58</t>
  </si>
  <si>
    <t>22/11/19 23:50:09</t>
  </si>
  <si>
    <t>24/11/19 22:52:12</t>
  </si>
  <si>
    <t>24/11/19 22:50:15</t>
  </si>
  <si>
    <t>24/11/19 22:43:05</t>
  </si>
  <si>
    <t>24/11/19 22:42:27</t>
  </si>
  <si>
    <t>24/11/19 22:18:43</t>
  </si>
  <si>
    <t>24/11/19 22:15:17</t>
  </si>
  <si>
    <t>24/11/19 22:07:04</t>
  </si>
  <si>
    <t>24/11/19 21:57:09</t>
  </si>
  <si>
    <t>24/11/19 21:55:12</t>
  </si>
  <si>
    <t>24/11/19 21:53:47</t>
  </si>
  <si>
    <t>24/11/19 21:50:25</t>
  </si>
  <si>
    <t>24/11/19 21:49:57</t>
  </si>
  <si>
    <t>24/11/19 21:41:13</t>
  </si>
  <si>
    <t>24/11/19 21:40:44</t>
  </si>
  <si>
    <t>24/11/19 21:38:02</t>
  </si>
  <si>
    <t>24/11/19 21:38:00</t>
  </si>
  <si>
    <t>24/11/19 21:35:02</t>
  </si>
  <si>
    <t>24/11/19 20:57:59</t>
  </si>
  <si>
    <t>24/11/19 21:17:00</t>
  </si>
  <si>
    <t>24/11/19 21:16:09</t>
  </si>
  <si>
    <t>23/11/19 19:54:02</t>
  </si>
  <si>
    <t>23/11/19 21:08:28</t>
  </si>
  <si>
    <t>24/11/19 21:08:13</t>
  </si>
  <si>
    <t>24/11/19 21:08:12</t>
  </si>
  <si>
    <t>23/11/19 20:39:27</t>
  </si>
  <si>
    <t>24/11/19 21:04:33</t>
  </si>
  <si>
    <t>24/11/19 21:01:34</t>
  </si>
  <si>
    <t>24/11/19 20:52:53</t>
  </si>
  <si>
    <t>24/11/19 20:57:39</t>
  </si>
  <si>
    <t>24/11/19 20:54:53</t>
  </si>
  <si>
    <t>24/11/19 20:50:25</t>
  </si>
  <si>
    <t>24/11/19 20:50:22</t>
  </si>
  <si>
    <t>24/11/19 20:45:44</t>
  </si>
  <si>
    <t>24/11/19 20:43:36</t>
  </si>
  <si>
    <t>24/11/19 20:36:23</t>
  </si>
  <si>
    <t>24/11/19 20:36:14</t>
  </si>
  <si>
    <t>24/11/19 20:35:54</t>
  </si>
  <si>
    <t>24/11/19 20:35:51</t>
  </si>
  <si>
    <t>24/11/19 01:22:15</t>
  </si>
  <si>
    <t>23/11/19 22:02:19</t>
  </si>
  <si>
    <t>24/11/19 01:08:18</t>
  </si>
  <si>
    <t>24/11/19 01:01:58</t>
  </si>
  <si>
    <t>24/11/19 01:01:13</t>
  </si>
  <si>
    <t>24/11/19 00:57:20</t>
  </si>
  <si>
    <t>24/11/19 00:57:11</t>
  </si>
  <si>
    <t>24/11/19 00:56:02</t>
  </si>
  <si>
    <t>24/11/19 00:55:57</t>
  </si>
  <si>
    <t>24/11/19 00:54:36</t>
  </si>
  <si>
    <t>24/11/19 00:49:32</t>
  </si>
  <si>
    <t>24/11/19 00:39:25</t>
  </si>
  <si>
    <t>24/11/19 00:37:22</t>
  </si>
  <si>
    <t>24/11/19 00:36:51</t>
  </si>
  <si>
    <t>24/11/19 00:34:49</t>
  </si>
  <si>
    <t>24/11/19 00:00:48</t>
  </si>
  <si>
    <t>24/11/19 00:00:06</t>
  </si>
  <si>
    <t>23/11/19 23:59:19</t>
  </si>
  <si>
    <t>23/11/19 23:57:27</t>
  </si>
  <si>
    <t>23/11/19 23:56:12</t>
  </si>
  <si>
    <t>23/11/19 23:56:10</t>
  </si>
  <si>
    <t>23/11/19 23:52:56</t>
  </si>
  <si>
    <t>23/11/19 23:49:29</t>
  </si>
  <si>
    <t>23/11/19 23:48:25</t>
  </si>
  <si>
    <t>23/11/19 23:44:58</t>
  </si>
  <si>
    <t>23/11/19 23:44:53</t>
  </si>
  <si>
    <t>23/11/19 23:43:50</t>
  </si>
  <si>
    <t>23/11/19 23:40:47</t>
  </si>
  <si>
    <t>23/11/19 23:36:38</t>
  </si>
  <si>
    <t>23/11/19 23:32:17</t>
  </si>
  <si>
    <t>23/11/19 23:32:05</t>
  </si>
  <si>
    <t>23/11/19 23:27:35</t>
  </si>
  <si>
    <t>23/11/19 23:18:04</t>
  </si>
  <si>
    <t>23/11/19 23:05:02</t>
  </si>
  <si>
    <t>23/11/19 23:02:48</t>
  </si>
  <si>
    <t>23/11/19 22:55:57</t>
  </si>
  <si>
    <t>23/11/19 22:47:29</t>
  </si>
  <si>
    <t>23/11/19 22:43:33</t>
  </si>
  <si>
    <t>23/11/19 22:39:38</t>
  </si>
  <si>
    <t>23/11/19 22:35:04</t>
  </si>
  <si>
    <t>23/11/19 22:31:15</t>
  </si>
  <si>
    <t>23/11/19 22:18:11</t>
  </si>
  <si>
    <t>22/11/19 19:14:58</t>
  </si>
  <si>
    <t>23/11/19 22:08:27</t>
  </si>
  <si>
    <t>23/11/19 22:06:05</t>
  </si>
  <si>
    <t>23/11/19 22:05:20</t>
  </si>
  <si>
    <t>23/11/19 22:04:37</t>
  </si>
  <si>
    <t>23/11/19 22:03:55</t>
  </si>
  <si>
    <t>23/11/19 02:59:20</t>
  </si>
  <si>
    <t>23/11/19 22:02:10</t>
  </si>
  <si>
    <t>23/11/19 21:57:07</t>
  </si>
  <si>
    <t>23/11/19 21:37:47</t>
  </si>
  <si>
    <t>23/11/19 21:34:24</t>
  </si>
  <si>
    <t>23/11/19 21:34:20</t>
  </si>
  <si>
    <t>23/11/19 21:34:03</t>
  </si>
  <si>
    <t>23/11/19 21:33:00</t>
  </si>
  <si>
    <t>23/11/19 21:30:49</t>
  </si>
  <si>
    <t>23/11/19 21:28:54</t>
  </si>
  <si>
    <t>23/11/19 21:28:17</t>
  </si>
  <si>
    <t>23/11/19 14:38:21</t>
  </si>
  <si>
    <t>23/11/19 21:27:11</t>
  </si>
  <si>
    <t>23/11/19 21:20:28</t>
  </si>
  <si>
    <t>23/11/19 21:19:40</t>
  </si>
  <si>
    <t>23/11/19 21:16:06</t>
  </si>
  <si>
    <t>23/11/19 18:35:42</t>
  </si>
  <si>
    <t>23/11/19 21:07:20</t>
  </si>
  <si>
    <t>23/11/19 21:07:15</t>
  </si>
  <si>
    <t>23/11/19 21:02:52</t>
  </si>
  <si>
    <t>23/11/19 21:01:09</t>
  </si>
  <si>
    <t>23/11/19 20:57:21</t>
  </si>
  <si>
    <t>23/11/19 20:44:36</t>
  </si>
  <si>
    <t>23/11/19 20:41:11</t>
  </si>
  <si>
    <t>23/11/19 20:30:46</t>
  </si>
  <si>
    <t>23/11/19 20:30:33</t>
  </si>
  <si>
    <t>23/11/19 20:29:05</t>
  </si>
  <si>
    <t>23/11/19 20:28:07</t>
  </si>
  <si>
    <t>23/11/19 20:27:14</t>
  </si>
  <si>
    <t>23/11/19 20:26:23</t>
  </si>
  <si>
    <t>23/11/19 20:24:27</t>
  </si>
  <si>
    <t>23/11/19 20:23:55</t>
  </si>
  <si>
    <t>23/11/19 20:23:16</t>
  </si>
  <si>
    <t>23/11/19 20:21:39</t>
  </si>
  <si>
    <t>23/11/19 20:18:38</t>
  </si>
  <si>
    <t>23/11/19 20:17:19</t>
  </si>
  <si>
    <t>23/11/19 20:13:55</t>
  </si>
  <si>
    <t>23/11/19 20:06:41</t>
  </si>
  <si>
    <t>23/11/19 19:21:23</t>
  </si>
  <si>
    <t>23/11/19 19:32:12</t>
  </si>
  <si>
    <t>23/11/19 20:02:53</t>
  </si>
  <si>
    <t>23/11/19 20:01:51</t>
  </si>
  <si>
    <t>23/11/19 20:01:47</t>
  </si>
  <si>
    <t>23/11/19 20:01:20</t>
  </si>
  <si>
    <t>23/11/19 20:00:47</t>
  </si>
  <si>
    <t>23/11/19 19:59:12</t>
  </si>
  <si>
    <t>23/11/19 19:30:14</t>
  </si>
  <si>
    <t>22/11/19 19:11:14</t>
  </si>
  <si>
    <t>23/11/19 19:53:33</t>
  </si>
  <si>
    <t>23/11/19 19:52:48</t>
  </si>
  <si>
    <t>23/11/19 19:50:03</t>
  </si>
  <si>
    <t>23/11/19 19:49:40</t>
  </si>
  <si>
    <t>23/11/19 19:45:42</t>
  </si>
  <si>
    <t>23/11/19 19:40:01</t>
  </si>
  <si>
    <t>23/11/19 19:37:15</t>
  </si>
  <si>
    <t>23/11/19 19:36:05</t>
  </si>
  <si>
    <t>23/11/19 19:35:34</t>
  </si>
  <si>
    <t>22/11/19 22:43:08</t>
  </si>
  <si>
    <t>23/11/19 19:24:51</t>
  </si>
  <si>
    <t>23/11/19 19:23:10</t>
  </si>
  <si>
    <t>23/11/19 19:22:18</t>
  </si>
  <si>
    <t>23/11/19 19:21:58</t>
  </si>
  <si>
    <t>23/11/19 19:21:08</t>
  </si>
  <si>
    <t>23/11/19 19:19:02</t>
  </si>
  <si>
    <t>23/11/19 18:53:56</t>
  </si>
  <si>
    <t>23/11/19 19:18:15</t>
  </si>
  <si>
    <t>23/11/19 19:17:41</t>
  </si>
  <si>
    <t>23/11/19 19:17:35</t>
  </si>
  <si>
    <t>23/11/19 19:16:52</t>
  </si>
  <si>
    <t>23/11/19 19:16:09</t>
  </si>
  <si>
    <t>23/11/19 19:15:33</t>
  </si>
  <si>
    <t>23/11/19 19:15:15</t>
  </si>
  <si>
    <t>23/11/19 19:14:23</t>
  </si>
  <si>
    <t>23/11/19 19:14:22</t>
  </si>
  <si>
    <t>23/11/19 19:10:38</t>
  </si>
  <si>
    <t>23/11/19 19:10:27</t>
  </si>
  <si>
    <t>23/11/19 19:03:04</t>
  </si>
  <si>
    <t>23/11/19 19:01:49</t>
  </si>
  <si>
    <t>23/11/19 19:00:30</t>
  </si>
  <si>
    <t>23/11/19 18:58:50</t>
  </si>
  <si>
    <t>23/11/19 18:58:33</t>
  </si>
  <si>
    <t>23/11/19 18:53:58</t>
  </si>
  <si>
    <t>23/11/19 17:51:15</t>
  </si>
  <si>
    <t>23/11/19 18:53:34</t>
  </si>
  <si>
    <t>23/11/19 18:52:46</t>
  </si>
  <si>
    <t>23/11/19 18:48:37</t>
  </si>
  <si>
    <t>23/11/19 18:42:38</t>
  </si>
  <si>
    <t>23/11/19 18:39:33</t>
  </si>
  <si>
    <t>23/11/19 18:37:54</t>
  </si>
  <si>
    <t>23/11/19 18:36:35</t>
  </si>
  <si>
    <t>23/11/19 18:36:15</t>
  </si>
  <si>
    <t>22/11/19 19:39:12</t>
  </si>
  <si>
    <t>23/11/19 18:32:07</t>
  </si>
  <si>
    <t>23/11/19 18:28:05</t>
  </si>
  <si>
    <t>23/11/19 18:22:18</t>
  </si>
  <si>
    <t>23/11/19 18:18:43</t>
  </si>
  <si>
    <t>23/11/19 18:17:13</t>
  </si>
  <si>
    <t>23/11/19 18:16:48</t>
  </si>
  <si>
    <t>23/11/19 18:14:38</t>
  </si>
  <si>
    <t>22/11/19 17:32:42</t>
  </si>
  <si>
    <t>23/11/19 18:13:30</t>
  </si>
  <si>
    <t>23/11/19 18:12:39</t>
  </si>
  <si>
    <t>23/11/19 18:11:43</t>
  </si>
  <si>
    <t>23/11/19 18:09:21</t>
  </si>
  <si>
    <t>23/11/19 18:05:06</t>
  </si>
  <si>
    <t>23/11/19 18:02:34</t>
  </si>
  <si>
    <t>23/11/19 17:59:53</t>
  </si>
  <si>
    <t>23/11/19 17:58:24</t>
  </si>
  <si>
    <t>23/11/19 00:11:25</t>
  </si>
  <si>
    <t>23/11/19 17:58:09</t>
  </si>
  <si>
    <t>23/11/19 17:57:07</t>
  </si>
  <si>
    <t>23/11/19 17:56:43</t>
  </si>
  <si>
    <t>23/11/19 17:55:58</t>
  </si>
  <si>
    <t>23/11/19 17:52:51</t>
  </si>
  <si>
    <t>23/11/19 17:51:58</t>
  </si>
  <si>
    <t>23/11/19 17:49:55</t>
  </si>
  <si>
    <t>23/11/19 17:43:51</t>
  </si>
  <si>
    <t>23/11/19 17:42:32</t>
  </si>
  <si>
    <t>23/11/19 17:41:25</t>
  </si>
  <si>
    <t>23/11/19 17:37:26</t>
  </si>
  <si>
    <t>23/11/19 17:33:49</t>
  </si>
  <si>
    <t>23/11/19 17:31:15</t>
  </si>
  <si>
    <t>23/11/19 17:31:02</t>
  </si>
  <si>
    <t>23/11/19 17:29:57</t>
  </si>
  <si>
    <t>23/11/19 17:28:07</t>
  </si>
  <si>
    <t>23/11/19 17:23:34</t>
  </si>
  <si>
    <t>21/11/19 15:42:08</t>
  </si>
  <si>
    <t>23/11/19 17:21:51</t>
  </si>
  <si>
    <t>23/11/19 17:21:18</t>
  </si>
  <si>
    <t>23/11/19 17:19:15</t>
  </si>
  <si>
    <t>23/11/19 17:16:23</t>
  </si>
  <si>
    <t>23/11/19 17:16:09</t>
  </si>
  <si>
    <t>23/11/19 17:14:52</t>
  </si>
  <si>
    <t>23/11/19 17:11:35</t>
  </si>
  <si>
    <t>23/11/19 17:04:55</t>
  </si>
  <si>
    <t>23/11/19 16:59:39</t>
  </si>
  <si>
    <t>23/11/19 16:55:52</t>
  </si>
  <si>
    <t>23/11/19 13:27:43</t>
  </si>
  <si>
    <t>23/11/19 16:53:23</t>
  </si>
  <si>
    <t>23/11/19 16:52:59</t>
  </si>
  <si>
    <t>23/11/19 16:51:06</t>
  </si>
  <si>
    <t>23/11/19 16:50:02</t>
  </si>
  <si>
    <t>23/11/19 16:49:17</t>
  </si>
  <si>
    <t>23/11/19 16:46:59</t>
  </si>
  <si>
    <t>23/11/19 16:43:53</t>
  </si>
  <si>
    <t>23/11/19 16:43:11</t>
  </si>
  <si>
    <t>23/11/19 16:42:30</t>
  </si>
  <si>
    <t>23/11/19 16:42:06</t>
  </si>
  <si>
    <t>23/11/19 16:40:02</t>
  </si>
  <si>
    <t>23/11/19 16:39:39</t>
  </si>
  <si>
    <t>23/11/19 13:07:26</t>
  </si>
  <si>
    <t>23/11/19 16:34:43</t>
  </si>
  <si>
    <t>23/11/19 16:31:23</t>
  </si>
  <si>
    <t>23/11/19 16:26:56</t>
  </si>
  <si>
    <t>23/11/19 16:21:08</t>
  </si>
  <si>
    <t>23/11/19 16:16:42</t>
  </si>
  <si>
    <t>23/11/19 16:15:50</t>
  </si>
  <si>
    <t>23/11/19 16:13:43</t>
  </si>
  <si>
    <t>23/11/19 16:13:33</t>
  </si>
  <si>
    <t>23/11/19 16:12:34</t>
  </si>
  <si>
    <t>23/11/19 16:12:27</t>
  </si>
  <si>
    <t>22/11/19 21:00:38</t>
  </si>
  <si>
    <t>23/11/19 16:11:52</t>
  </si>
  <si>
    <t>23/11/19 16:08:45</t>
  </si>
  <si>
    <t>23/11/19 16:02:52</t>
  </si>
  <si>
    <t>23/11/19 15:58:15</t>
  </si>
  <si>
    <t>23/11/19 15:58:09</t>
  </si>
  <si>
    <t>23/11/19 15:55:40</t>
  </si>
  <si>
    <t>23/11/19 15:47:11</t>
  </si>
  <si>
    <t>23/11/19 15:46:19</t>
  </si>
  <si>
    <t>23/11/19 15:44:36</t>
  </si>
  <si>
    <t>23/11/19 15:44:13</t>
  </si>
  <si>
    <t>23/11/19 15:40:07</t>
  </si>
  <si>
    <t>23/11/19 15:31:38</t>
  </si>
  <si>
    <t>23/11/19 15:28:52</t>
  </si>
  <si>
    <t>23/11/19 15:27:40</t>
  </si>
  <si>
    <t>23/11/19 15:26:23</t>
  </si>
  <si>
    <t>23/11/19 15:20:45</t>
  </si>
  <si>
    <t>23/11/19 15:20:30</t>
  </si>
  <si>
    <t>23/11/19 15:20:08</t>
  </si>
  <si>
    <t>23/11/19 15:09:24</t>
  </si>
  <si>
    <t>23/11/19 15:05:40</t>
  </si>
  <si>
    <t>23/11/19 15:02:38</t>
  </si>
  <si>
    <t>23/11/19 15:02:13</t>
  </si>
  <si>
    <t>23/11/19 14:57:48</t>
  </si>
  <si>
    <t>23/11/19 14:57:37</t>
  </si>
  <si>
    <t>23/11/19 14:53:04</t>
  </si>
  <si>
    <t>23/11/19 14:50:15</t>
  </si>
  <si>
    <t>23/11/19 14:47:22</t>
  </si>
  <si>
    <t>23/11/19 14:44:37</t>
  </si>
  <si>
    <t>23/11/19 14:43:25</t>
  </si>
  <si>
    <t>23/11/19 14:42:18</t>
  </si>
  <si>
    <t>23/11/19 14:40:12</t>
  </si>
  <si>
    <t>23/11/19 14:34:08</t>
  </si>
  <si>
    <t>23/11/19 13:50:58</t>
  </si>
  <si>
    <t>23/11/19 14:30:28</t>
  </si>
  <si>
    <t>23/11/19 14:27:17</t>
  </si>
  <si>
    <t>23/11/19 14:26:04</t>
  </si>
  <si>
    <t>23/11/19 14:25:48</t>
  </si>
  <si>
    <t>23/11/19 14:24:54</t>
  </si>
  <si>
    <t>23/11/19 14:24:20</t>
  </si>
  <si>
    <t>23/11/19 14:19:08</t>
  </si>
  <si>
    <t>23/11/19 14:14:51</t>
  </si>
  <si>
    <t>23/11/19 14:14:40</t>
  </si>
  <si>
    <t>23/11/19 11:48:53</t>
  </si>
  <si>
    <t>23/11/19 14:14:11</t>
  </si>
  <si>
    <t>23/11/19 14:13:34</t>
  </si>
  <si>
    <t>23/11/19 14:12:59</t>
  </si>
  <si>
    <t>23/11/19 14:11:33</t>
  </si>
  <si>
    <t>23/11/19 14:09:37</t>
  </si>
  <si>
    <t>23/11/19 14:08:38</t>
  </si>
  <si>
    <t>23/11/19 14:08:31</t>
  </si>
  <si>
    <t>23/11/19 14:03:59</t>
  </si>
  <si>
    <t>23/11/19 14:02:02</t>
  </si>
  <si>
    <t>23/11/19 13:57:13</t>
  </si>
  <si>
    <t>23/11/19 13:55:39</t>
  </si>
  <si>
    <t>23/11/19 13:54:46</t>
  </si>
  <si>
    <t>23/11/19 13:50:39</t>
  </si>
  <si>
    <t>23/11/19 13:46:46</t>
  </si>
  <si>
    <t>23/11/19 13:45:22</t>
  </si>
  <si>
    <t>23/11/19 13:45:04</t>
  </si>
  <si>
    <t>23/11/19 13:44:13</t>
  </si>
  <si>
    <t>23/11/19 13:39:37</t>
  </si>
  <si>
    <t>23/11/19 13:37:50</t>
  </si>
  <si>
    <t>23/11/19 13:33:36</t>
  </si>
  <si>
    <t>23/11/19 13:33:02</t>
  </si>
  <si>
    <t>23/11/19 13:32:14</t>
  </si>
  <si>
    <t>23/11/19 13:31:57</t>
  </si>
  <si>
    <t>23/11/19 13:28:13</t>
  </si>
  <si>
    <t>23/11/19 12:40:48</t>
  </si>
  <si>
    <t>23/11/19 13:26:33</t>
  </si>
  <si>
    <t>23/11/19 13:18:33</t>
  </si>
  <si>
    <t>23/11/19 13:05:55</t>
  </si>
  <si>
    <t>23/11/19 13:04:51</t>
  </si>
  <si>
    <t>23/11/19 13:03:32</t>
  </si>
  <si>
    <t>23/11/19 13:03:01</t>
  </si>
  <si>
    <t>23/11/19 13:02:39</t>
  </si>
  <si>
    <t>23/11/19 13:00:53</t>
  </si>
  <si>
    <t>23/11/19 12:55:13</t>
  </si>
  <si>
    <t>23/11/19 12:54:17</t>
  </si>
  <si>
    <t>23/11/19 12:52:09</t>
  </si>
  <si>
    <t>23/11/19 12:49:32</t>
  </si>
  <si>
    <t>23/11/19 12:38:42</t>
  </si>
  <si>
    <t>23/11/19 12:25:20</t>
  </si>
  <si>
    <t>23/11/19 12:24:42</t>
  </si>
  <si>
    <t>23/11/19 12:18:06</t>
  </si>
  <si>
    <t>23/11/19 12:10:49</t>
  </si>
  <si>
    <t>23/11/19 12:09:00</t>
  </si>
  <si>
    <t>23/11/19 12:06:17</t>
  </si>
  <si>
    <t>23/11/19 12:04:05</t>
  </si>
  <si>
    <t>23/11/19 11:59:44</t>
  </si>
  <si>
    <t>23/11/19 11:57:18</t>
  </si>
  <si>
    <t>23/11/19 11:54:26</t>
  </si>
  <si>
    <t>23/11/19 11:49:06</t>
  </si>
  <si>
    <t>23/11/19 11:49:29</t>
  </si>
  <si>
    <t>23/11/19 00:21:30</t>
  </si>
  <si>
    <t>23/11/19 11:42:52</t>
  </si>
  <si>
    <t>23/11/19 11:42:33</t>
  </si>
  <si>
    <t>23/11/19 11:26:23</t>
  </si>
  <si>
    <t>23/11/19 11:20:55</t>
  </si>
  <si>
    <t>23/11/19 10:21:29</t>
  </si>
  <si>
    <t>23/11/19 10:06:10</t>
  </si>
  <si>
    <t>23/11/19 09:54:23</t>
  </si>
  <si>
    <t>23/11/19 09:31:35</t>
  </si>
  <si>
    <t>23/11/19 04:46:51</t>
  </si>
  <si>
    <t>23/11/19 03:10:54</t>
  </si>
  <si>
    <t>23/11/19 02:22:02</t>
  </si>
  <si>
    <t>23/11/19 02:49:54</t>
  </si>
  <si>
    <t>23/11/19 02:42:29</t>
  </si>
  <si>
    <t>23/11/19 02:39:04</t>
  </si>
  <si>
    <t>23/11/19 02:37:16</t>
  </si>
  <si>
    <t>23/11/19 02:11:04</t>
  </si>
  <si>
    <t>23/11/19 02:34:50</t>
  </si>
  <si>
    <t>23/11/19 02:08:07</t>
  </si>
  <si>
    <t>23/11/19 02:34:12</t>
  </si>
  <si>
    <t>23/11/19 02:28:41</t>
  </si>
  <si>
    <t>23/11/19 02:27:21</t>
  </si>
  <si>
    <t>23/11/19 01:53:05</t>
  </si>
  <si>
    <t>23/11/19 02:21:12</t>
  </si>
  <si>
    <t>23/11/19 01:52:37</t>
  </si>
  <si>
    <t>23/11/19 01:40:21</t>
  </si>
  <si>
    <t>23/11/19 01:37:29</t>
  </si>
  <si>
    <t>23/11/19 01:42:52</t>
  </si>
  <si>
    <t>23/11/19 01:42:36</t>
  </si>
  <si>
    <t>22/11/19 02:55:19</t>
  </si>
  <si>
    <t>23/11/19 01:40:00</t>
  </si>
  <si>
    <t>23/11/19 01:13:23</t>
  </si>
  <si>
    <t>23/11/19 01:35:52</t>
  </si>
  <si>
    <t>23/11/19 01:33:04</t>
  </si>
  <si>
    <t>23/11/19 01:32:28</t>
  </si>
  <si>
    <t>23/11/19 01:23:41</t>
  </si>
  <si>
    <t>23/11/19 01:23:11</t>
  </si>
  <si>
    <t>22/11/19 03:07:36</t>
  </si>
  <si>
    <t>23/11/19 01:03:21</t>
  </si>
  <si>
    <t>23/11/19 00:54:00</t>
  </si>
  <si>
    <t>23/11/19 00:47:30</t>
  </si>
  <si>
    <t>23/11/19 00:36:40</t>
  </si>
  <si>
    <t>23/11/19 00:34:50</t>
  </si>
  <si>
    <t>23/11/19 00:32:41</t>
  </si>
  <si>
    <t>23/11/19 00:23:12</t>
  </si>
  <si>
    <t>23/11/19 00:18:47</t>
  </si>
  <si>
    <t>23/11/19 00:02:03</t>
  </si>
  <si>
    <t>22/11/19 23:59:29</t>
  </si>
  <si>
    <t>22/11/19 23:50:22</t>
  </si>
  <si>
    <t>22/11/19 22:54:27</t>
  </si>
  <si>
    <t>22/11/19 23:41:21</t>
  </si>
  <si>
    <t>22/11/19 23:40:59</t>
  </si>
  <si>
    <t>22/11/19 23:38:54</t>
  </si>
  <si>
    <t>22/11/19 23:36:45</t>
  </si>
  <si>
    <t>22/11/19 23:22:44</t>
  </si>
  <si>
    <t>22/11/19 23:22:03</t>
  </si>
  <si>
    <t>22/11/19 23:20:24</t>
  </si>
  <si>
    <t>21/11/19 22:55:24</t>
  </si>
  <si>
    <t>22/11/19 23:19:26</t>
  </si>
  <si>
    <t>22/11/19 23:16:09</t>
  </si>
  <si>
    <t>22/11/19 23:12:54</t>
  </si>
  <si>
    <t>22/11/19 23:08:58</t>
  </si>
  <si>
    <t>22/11/19 22:58:38</t>
  </si>
  <si>
    <t>22/11/19 18:24:44</t>
  </si>
  <si>
    <t>22/11/19 22:58:08</t>
  </si>
  <si>
    <t>22/11/19 22:56:40</t>
  </si>
  <si>
    <t>21/11/19 19:41:36</t>
  </si>
  <si>
    <t>22/11/19 22:49:38</t>
  </si>
  <si>
    <t>22/11/19 22:48:51</t>
  </si>
  <si>
    <t>18/11/19 12:35:18</t>
  </si>
  <si>
    <t>22/11/19 22:45:57</t>
  </si>
  <si>
    <t>22/11/19 22:45:49</t>
  </si>
  <si>
    <t>22/11/19 22:44:04</t>
  </si>
  <si>
    <t>22/11/19 22:13:42</t>
  </si>
  <si>
    <t>22/11/19 22:31:51</t>
  </si>
  <si>
    <t>22/11/19 22:37:36</t>
  </si>
  <si>
    <t>22/11/19 22:35:04</t>
  </si>
  <si>
    <t>22/11/19 22:32:44</t>
  </si>
  <si>
    <t>22/11/19 22:31:37</t>
  </si>
  <si>
    <t>22/11/19 22:30:26</t>
  </si>
  <si>
    <t>22/11/19 22:29:02</t>
  </si>
  <si>
    <t>22/11/19 22:27:19</t>
  </si>
  <si>
    <t>22/11/19 22:24:20</t>
  </si>
  <si>
    <t>22/11/19 22:22:59</t>
  </si>
  <si>
    <t>22/11/19 22:18:28</t>
  </si>
  <si>
    <t>22/11/19 22:22:07</t>
  </si>
  <si>
    <t>22/11/19 22:17:12</t>
  </si>
  <si>
    <t>22/11/19 22:15:10</t>
  </si>
  <si>
    <t>22/11/19 22:09:25</t>
  </si>
  <si>
    <t>22/11/19 22:03:30</t>
  </si>
  <si>
    <t>22/11/19 21:44:56</t>
  </si>
  <si>
    <t>22/11/19 21:55:57</t>
  </si>
  <si>
    <t>22/11/19 21:48:02</t>
  </si>
  <si>
    <t>22/11/19 21:46:45</t>
  </si>
  <si>
    <t>22/11/19 21:45:48</t>
  </si>
  <si>
    <t>22/11/19 21:37:53</t>
  </si>
  <si>
    <t>22/11/19 14:40:28</t>
  </si>
  <si>
    <t>22/11/19 21:29:42</t>
  </si>
  <si>
    <t>22/11/19 21:28:20</t>
  </si>
  <si>
    <t>22/11/19 21:27:27</t>
  </si>
  <si>
    <t>22/11/19 21:26:53</t>
  </si>
  <si>
    <t>22/11/19 21:24:22</t>
  </si>
  <si>
    <t>22/11/19 21:23:15</t>
  </si>
  <si>
    <t>22/11/19 21:21:49</t>
  </si>
  <si>
    <t>22/11/19 21:16:05</t>
  </si>
  <si>
    <t>22/11/19 21:12:38</t>
  </si>
  <si>
    <t>22/11/19 21:11:10</t>
  </si>
  <si>
    <t>22/11/19 21:09:58</t>
  </si>
  <si>
    <t>22/11/19 21:09:57</t>
  </si>
  <si>
    <t>22/11/19 21:08:18</t>
  </si>
  <si>
    <t>22/11/19 21:00:50</t>
  </si>
  <si>
    <t>22/11/19 20:59:25</t>
  </si>
  <si>
    <t>22/11/19 20:57:07</t>
  </si>
  <si>
    <t>22/11/19 20:56:56</t>
  </si>
  <si>
    <t>22/11/19 20:54:06</t>
  </si>
  <si>
    <t>22/11/19 20:52:06</t>
  </si>
  <si>
    <t>22/11/19 20:47:48</t>
  </si>
  <si>
    <t>19/11/19 21:46:13</t>
  </si>
  <si>
    <t>22/11/19 20:46:56</t>
  </si>
  <si>
    <t>22/11/19 20:16:52</t>
  </si>
  <si>
    <t>22/11/19 20:46:19</t>
  </si>
  <si>
    <t>22/11/19 20:44:22</t>
  </si>
  <si>
    <t>22/11/19 20:44:01</t>
  </si>
  <si>
    <t>22/11/19 20:43:55</t>
  </si>
  <si>
    <t>22/11/19 00:04:46</t>
  </si>
  <si>
    <t>22/11/19 20:43:49</t>
  </si>
  <si>
    <t>22/11/19 20:41:46</t>
  </si>
  <si>
    <t>22/11/19 20:41:39</t>
  </si>
  <si>
    <t>22/11/19 20:40:17</t>
  </si>
  <si>
    <t>22/11/19 20:37:13</t>
  </si>
  <si>
    <t>22/11/19 20:36:01</t>
  </si>
  <si>
    <t>22/11/19 20:35:04</t>
  </si>
  <si>
    <t>22/11/19 20:30:33</t>
  </si>
  <si>
    <t>22/11/19 20:29:34</t>
  </si>
  <si>
    <t>22/11/19 20:27:45</t>
  </si>
  <si>
    <t>22/11/19 20:26:37</t>
  </si>
  <si>
    <t>22/11/19 20:21:22</t>
  </si>
  <si>
    <t>22/11/19 20:13:20</t>
  </si>
  <si>
    <t>22/11/19 20:11:09</t>
  </si>
  <si>
    <t>22/11/19 20:04:47</t>
  </si>
  <si>
    <t>22/11/19 20:04:26</t>
  </si>
  <si>
    <t>22/11/19 20:04:23</t>
  </si>
  <si>
    <t>22/11/19 19:58:13</t>
  </si>
  <si>
    <t>22/11/19 17:46:47</t>
  </si>
  <si>
    <t>22/11/19 19:53:36</t>
  </si>
  <si>
    <t>22/11/19 19:49:30</t>
  </si>
  <si>
    <t>22/11/19 19:46:02</t>
  </si>
  <si>
    <t>22/11/19 19:39:19</t>
  </si>
  <si>
    <t>22/11/19 19:40:00</t>
  </si>
  <si>
    <t>22/11/19 17:45:34</t>
  </si>
  <si>
    <t>22/11/19 19:39:29</t>
  </si>
  <si>
    <t>22/11/19 19:36:15</t>
  </si>
  <si>
    <t>22/11/19 19:34:26</t>
  </si>
  <si>
    <t>22/11/19 19:31:09</t>
  </si>
  <si>
    <t>22/11/19 19:28:48</t>
  </si>
  <si>
    <t>22/11/19 19:25:01</t>
  </si>
  <si>
    <t>22/11/19 19:23:56</t>
  </si>
  <si>
    <t>22/11/19 19:20:27</t>
  </si>
  <si>
    <t>22/11/19 19:17:15</t>
  </si>
  <si>
    <t>22/11/19 19:15:41</t>
  </si>
  <si>
    <t>22/11/19 19:15:14</t>
  </si>
  <si>
    <t>22/11/19 18:39:58</t>
  </si>
  <si>
    <t>21/11/19 21:37:35</t>
  </si>
  <si>
    <t>22/11/19 19:10:45</t>
  </si>
  <si>
    <t>22/11/19 19:09:08</t>
  </si>
  <si>
    <t>22/11/19 19:08:55</t>
  </si>
  <si>
    <t>22/11/19 19:07:29</t>
  </si>
  <si>
    <t>22/11/19 19:04:59</t>
  </si>
  <si>
    <t>22/11/19 19:03:50</t>
  </si>
  <si>
    <t>22/11/19 19:03:07</t>
  </si>
  <si>
    <t>22/11/19 19:01:54</t>
  </si>
  <si>
    <t>22/11/19 18:59:15</t>
  </si>
  <si>
    <t>22/11/19 18:56:00</t>
  </si>
  <si>
    <t>22/11/19 18:56:44</t>
  </si>
  <si>
    <t>22/11/19 18:49:54</t>
  </si>
  <si>
    <t>22/11/19 18:55:27</t>
  </si>
  <si>
    <t>22/11/19 18:53:56</t>
  </si>
  <si>
    <t>22/11/19 18:52:56</t>
  </si>
  <si>
    <t>22/11/19 06:29:34</t>
  </si>
  <si>
    <t>22/11/19 18:45:59</t>
  </si>
  <si>
    <t>22/11/19 18:42:22</t>
  </si>
  <si>
    <t>22/11/19 18:35:28</t>
  </si>
  <si>
    <t>22/11/19 18:38:26</t>
  </si>
  <si>
    <t>22/11/19 18:36:57</t>
  </si>
  <si>
    <t>22/11/19 18:36:50</t>
  </si>
  <si>
    <t>22/11/19 18:34:34</t>
  </si>
  <si>
    <t>22/11/19 18:34:27</t>
  </si>
  <si>
    <t>22/11/19 18:29:04</t>
  </si>
  <si>
    <t>22/11/19 18:28:04</t>
  </si>
  <si>
    <t>22/11/19 18:26:58</t>
  </si>
  <si>
    <t>21/11/19 19:18:01</t>
  </si>
  <si>
    <t>22/11/19 18:15:42</t>
  </si>
  <si>
    <t>22/11/19 18:14:27</t>
  </si>
  <si>
    <t>22/11/19 18:13:12</t>
  </si>
  <si>
    <t>22/11/19 18:09:40</t>
  </si>
  <si>
    <t>22/11/19 18:03:43</t>
  </si>
  <si>
    <t>22/11/19 18:02:45</t>
  </si>
  <si>
    <t>22/11/19 18:02:25</t>
  </si>
  <si>
    <t>22/11/19 18:00:56</t>
  </si>
  <si>
    <t>22/11/19 17:59:37</t>
  </si>
  <si>
    <t>22/11/19 17:57:15</t>
  </si>
  <si>
    <t>22/11/19 17:56:43</t>
  </si>
  <si>
    <t>22/11/19 17:54:25</t>
  </si>
  <si>
    <t>22/11/19 17:53:42</t>
  </si>
  <si>
    <t>22/11/19 17:50:19</t>
  </si>
  <si>
    <t>22/11/19 17:49:18</t>
  </si>
  <si>
    <t>22/11/19 17:48:01</t>
  </si>
  <si>
    <t>22/11/19 17:45:38</t>
  </si>
  <si>
    <t>21/11/19 23:10:35</t>
  </si>
  <si>
    <t>22/11/19 17:45:21</t>
  </si>
  <si>
    <t>22/11/19 17:44:21</t>
  </si>
  <si>
    <t>22/11/19 17:39:36</t>
  </si>
  <si>
    <t>22/11/19 17:37:45</t>
  </si>
  <si>
    <t>22/11/19 17:36:56</t>
  </si>
  <si>
    <t>22/11/19 17:29:43</t>
  </si>
  <si>
    <t>22/11/19 17:29:42</t>
  </si>
  <si>
    <t>22/11/19 17:29:07</t>
  </si>
  <si>
    <t>21/11/19 22:45:26</t>
  </si>
  <si>
    <t>22/11/19 17:27:28</t>
  </si>
  <si>
    <t>22/11/19 17:27:15</t>
  </si>
  <si>
    <t>22/11/19 17:19:12</t>
  </si>
  <si>
    <t>22/11/19 17:14:28</t>
  </si>
  <si>
    <t>22/11/19 17:10:31</t>
  </si>
  <si>
    <t>22/11/19 17:08:46</t>
  </si>
  <si>
    <t>22/11/19 17:08:25</t>
  </si>
  <si>
    <t>22/11/19 17:08:15</t>
  </si>
  <si>
    <t>22/11/19 17:05:19</t>
  </si>
  <si>
    <t>22/11/19 17:04:44</t>
  </si>
  <si>
    <t>22/11/19 17:00:48</t>
  </si>
  <si>
    <t>22/11/19 16:59:45</t>
  </si>
  <si>
    <t>22/11/19 16:58:11</t>
  </si>
  <si>
    <t>22/11/19 16:54:53</t>
  </si>
  <si>
    <t>22/11/19 16:50:14</t>
  </si>
  <si>
    <t>22/11/19 16:49:08</t>
  </si>
  <si>
    <t>22/11/19 16:47:46</t>
  </si>
  <si>
    <t>22/11/19 16:47:24</t>
  </si>
  <si>
    <t>22/11/19 16:47:23</t>
  </si>
  <si>
    <t>22/11/19 16:46:50</t>
  </si>
  <si>
    <t>22/11/19 16:44:42</t>
  </si>
  <si>
    <t>22/11/19 16:41:18</t>
  </si>
  <si>
    <t>22/11/19 16:40:30</t>
  </si>
  <si>
    <t>22/11/19 16:34:07</t>
  </si>
  <si>
    <t>22/11/19 16:32:25</t>
  </si>
  <si>
    <t>22/11/19 16:31:47</t>
  </si>
  <si>
    <t>22/11/19 16:27:44</t>
  </si>
  <si>
    <t>22/11/19 16:26:06</t>
  </si>
  <si>
    <t>22/11/19 16:26:05</t>
  </si>
  <si>
    <t>22/11/19 16:22:09</t>
  </si>
  <si>
    <t>22/11/19 16:18:21</t>
  </si>
  <si>
    <t>22/11/19 16:17:08</t>
  </si>
  <si>
    <t>22/11/19 16:14:30</t>
  </si>
  <si>
    <t>22/11/19 16:12:26</t>
  </si>
  <si>
    <t>22/11/19 15:47:19</t>
  </si>
  <si>
    <t>22/11/19 16:10:40</t>
  </si>
  <si>
    <t>22/11/19 16:07:02</t>
  </si>
  <si>
    <t>22/11/19 16:06:11</t>
  </si>
  <si>
    <t>22/11/19 16:03:41</t>
  </si>
  <si>
    <t>22/11/19 16:03:21</t>
  </si>
  <si>
    <t>22/11/19 16:01:19</t>
  </si>
  <si>
    <t>22/11/19 15:57:02</t>
  </si>
  <si>
    <t>22/11/19 15:56:52</t>
  </si>
  <si>
    <t>22/11/19 15:54:38</t>
  </si>
  <si>
    <t>22/11/19 15:53:28</t>
  </si>
  <si>
    <t>22/11/19 15:52:28</t>
  </si>
  <si>
    <t>22/11/19 15:51:22</t>
  </si>
  <si>
    <t>22/11/19 15:51:01</t>
  </si>
  <si>
    <t>22/11/19 15:47:49</t>
  </si>
  <si>
    <t>22/11/19 15:46:46</t>
  </si>
  <si>
    <t>22/11/19 15:40:59</t>
  </si>
  <si>
    <t>22/11/19 15:40:33</t>
  </si>
  <si>
    <t>22/11/19 15:39:37</t>
  </si>
  <si>
    <t>22/11/19 15:39:27</t>
  </si>
  <si>
    <t>22/11/19 15:37:34</t>
  </si>
  <si>
    <t>22/11/19 15:28:43</t>
  </si>
  <si>
    <t>22/11/19 15:27:44</t>
  </si>
  <si>
    <t>22/11/19 15:26:39</t>
  </si>
  <si>
    <t>22/11/19 15:26:04</t>
  </si>
  <si>
    <t>22/11/19 15:23:45</t>
  </si>
  <si>
    <t>22/11/19 15:18:41</t>
  </si>
  <si>
    <t>22/11/19 15:17:02</t>
  </si>
  <si>
    <t>22/11/19 15:16:54</t>
  </si>
  <si>
    <t>22/11/19 15:13:56</t>
  </si>
  <si>
    <t>22/11/19 15:11:54</t>
  </si>
  <si>
    <t>22/11/19 15:07:23</t>
  </si>
  <si>
    <t>22/11/19 15:07:05</t>
  </si>
  <si>
    <t>22/11/19 15:06:21</t>
  </si>
  <si>
    <t>22/11/19 15:04:17</t>
  </si>
  <si>
    <t>22/11/19 15:01:15</t>
  </si>
  <si>
    <t>22/11/19 14:59:38</t>
  </si>
  <si>
    <t>22/11/19 15:01:13</t>
  </si>
  <si>
    <t>22/11/19 14:57:47</t>
  </si>
  <si>
    <t>22/11/19 14:54:40</t>
  </si>
  <si>
    <t>22/11/19 14:52:25</t>
  </si>
  <si>
    <t>22/11/19 14:51:54</t>
  </si>
  <si>
    <t>22/11/19 14:47:14</t>
  </si>
  <si>
    <t>22/11/19 14:43:33</t>
  </si>
  <si>
    <t>22/11/19 14:39:46</t>
  </si>
  <si>
    <t>22/11/19 14:39:23</t>
  </si>
  <si>
    <t>22/11/19 14:38:26</t>
  </si>
  <si>
    <t>22/11/19 01:36:06</t>
  </si>
  <si>
    <t>22/11/19 14:37:44</t>
  </si>
  <si>
    <t>22/11/19 14:33:08</t>
  </si>
  <si>
    <t>22/11/19 14:32:08</t>
  </si>
  <si>
    <t>22/11/19 14:29:55</t>
  </si>
  <si>
    <t>22/11/19 12:40:55</t>
  </si>
  <si>
    <t>22/11/19 14:28:05</t>
  </si>
  <si>
    <t>22/11/19 14:23:13</t>
  </si>
  <si>
    <t>22/11/19 14:22:42</t>
  </si>
  <si>
    <t>22/11/19 14:19:18</t>
  </si>
  <si>
    <t>22/11/19 14:18:52</t>
  </si>
  <si>
    <t>22/11/19 14:18:25</t>
  </si>
  <si>
    <t>22/11/19 14:16:52</t>
  </si>
  <si>
    <t>22/11/19 14:13:14</t>
  </si>
  <si>
    <t>22/11/19 14:12:06</t>
  </si>
  <si>
    <t>22/11/19 13:49:04</t>
  </si>
  <si>
    <t>22/11/19 14:10:36</t>
  </si>
  <si>
    <t>22/11/19 14:09:21</t>
  </si>
  <si>
    <t>22/11/19 14:05:39</t>
  </si>
  <si>
    <t>22/11/19 13:59:58</t>
  </si>
  <si>
    <t>22/11/19 13:57:27</t>
  </si>
  <si>
    <t>22/11/19 13:56:19</t>
  </si>
  <si>
    <t>22/11/19 13:54:59</t>
  </si>
  <si>
    <t>22/11/19 13:40:51</t>
  </si>
  <si>
    <t>22/11/19 13:38:56</t>
  </si>
  <si>
    <t>22/11/19 13:36:42</t>
  </si>
  <si>
    <t>22/11/19 13:35:54</t>
  </si>
  <si>
    <t>22/11/19 13:31:04</t>
  </si>
  <si>
    <t>22/11/19 13:23:03</t>
  </si>
  <si>
    <t>22/11/19 13:14:42</t>
  </si>
  <si>
    <t>22/11/19 13:05:47</t>
  </si>
  <si>
    <t>22/11/19 13:00:38</t>
  </si>
  <si>
    <t>22/11/19 12:59:06</t>
  </si>
  <si>
    <t>22/11/19 12:51:02</t>
  </si>
  <si>
    <t>22/11/19 12:46:59</t>
  </si>
  <si>
    <t>22/11/19 12:36:31</t>
  </si>
  <si>
    <t>22/11/19 12:32:06</t>
  </si>
  <si>
    <t>22/11/19 12:24:10</t>
  </si>
  <si>
    <t>22/11/19 12:23:24</t>
  </si>
  <si>
    <t>22/11/19 12:20:52</t>
  </si>
  <si>
    <t>22/11/19 12:19:09</t>
  </si>
  <si>
    <t>22/11/19 12:18:59</t>
  </si>
  <si>
    <t>22/11/19 12:09:02</t>
  </si>
  <si>
    <t>22/11/19 11:59:47</t>
  </si>
  <si>
    <t>22/11/19 11:55:37</t>
  </si>
  <si>
    <t>22/11/19 11:54:38</t>
  </si>
  <si>
    <t>22/11/19 11:50:47</t>
  </si>
  <si>
    <t>22/11/19 11:45:44</t>
  </si>
  <si>
    <t>22/11/19 11:38:30</t>
  </si>
  <si>
    <t>22/11/19 11:36:35</t>
  </si>
  <si>
    <t>22/11/19 11:34:04</t>
  </si>
  <si>
    <t>22/11/19 11:33:33</t>
  </si>
  <si>
    <t>22/11/19 11:27:57</t>
  </si>
  <si>
    <t>22/11/19 11:24:53</t>
  </si>
  <si>
    <t>22/11/19 11:20:51</t>
  </si>
  <si>
    <t>22/11/19 11:19:34</t>
  </si>
  <si>
    <t>22/11/19 11:05:03</t>
  </si>
  <si>
    <t>22/11/19 10:36:54</t>
  </si>
  <si>
    <t>22/11/19 10:14:13</t>
  </si>
  <si>
    <t>22/11/19 09:49:33</t>
  </si>
  <si>
    <t>21/11/19 00:46:06</t>
  </si>
  <si>
    <t>22/11/19 04:31:32</t>
  </si>
  <si>
    <t>22/11/19 03:13:33</t>
  </si>
  <si>
    <t>22/11/19 03:11:32</t>
  </si>
  <si>
    <t>22/11/19 03:10:53</t>
  </si>
  <si>
    <t>22/11/19 03:05:52</t>
  </si>
  <si>
    <t>22/11/19 02:35:49</t>
  </si>
  <si>
    <t>22/11/19 02:02:39</t>
  </si>
  <si>
    <t>22/11/19 02:34:32</t>
  </si>
  <si>
    <t>22/11/19 02:17:54</t>
  </si>
  <si>
    <t>22/11/19 02:08:01</t>
  </si>
  <si>
    <t>22/11/19 01:14:30</t>
  </si>
  <si>
    <t>22/11/19 01:38:52</t>
  </si>
  <si>
    <t>21/11/19 23:58:19</t>
  </si>
  <si>
    <t>22/11/19 01:32:19</t>
  </si>
  <si>
    <t>22/11/19 01:31:43</t>
  </si>
  <si>
    <t>22/11/19 01:31:33</t>
  </si>
  <si>
    <t>22/11/19 01:28:19</t>
  </si>
  <si>
    <t>22/11/19 01:19:14</t>
  </si>
  <si>
    <t>21/11/19 23:46:59</t>
  </si>
  <si>
    <t>22/11/19 01:00:39</t>
  </si>
  <si>
    <t>22/11/19 00:52:08</t>
  </si>
  <si>
    <t>22/11/19 00:49:34</t>
  </si>
  <si>
    <t>22/11/19 00:49:02</t>
  </si>
  <si>
    <t>22/11/19 00:47:11</t>
  </si>
  <si>
    <t>22/11/19 00:37:30</t>
  </si>
  <si>
    <t>22/11/19 00:27:46</t>
  </si>
  <si>
    <t>22/11/19 00:18:27</t>
  </si>
  <si>
    <t>22/11/19 00:13:05</t>
  </si>
  <si>
    <t>22/11/19 00:12:45</t>
  </si>
  <si>
    <t>22/11/19 00:07:34</t>
  </si>
  <si>
    <t>22/11/19 00:12:21</t>
  </si>
  <si>
    <t>20/11/19 00:03:28</t>
  </si>
  <si>
    <t>22/11/19 00:07:11</t>
  </si>
  <si>
    <t>22/11/19 00:01:17</t>
  </si>
  <si>
    <t>21/11/19 23:47:41</t>
  </si>
  <si>
    <t>21/11/19 23:53:14</t>
  </si>
  <si>
    <t>21/11/19 23:47:51</t>
  </si>
  <si>
    <t>19/11/19 16:23:45</t>
  </si>
  <si>
    <t>21/11/19 23:08:42</t>
  </si>
  <si>
    <t>21/11/19 23:39:56</t>
  </si>
  <si>
    <t>21/11/19 23:36:53</t>
  </si>
  <si>
    <t>21/11/19 23:35:48</t>
  </si>
  <si>
    <t>21/11/19 23:28:24</t>
  </si>
  <si>
    <t>21/11/19 23:26:55</t>
  </si>
  <si>
    <t>21/11/19 23:26:44</t>
  </si>
  <si>
    <t>21/11/19 23:23:29</t>
  </si>
  <si>
    <t>21/11/19 23:18:13</t>
  </si>
  <si>
    <t>21/11/19 23:17:59</t>
  </si>
  <si>
    <t>21/11/19 23:01:00</t>
  </si>
  <si>
    <t>21/11/19 22:52:44</t>
  </si>
  <si>
    <t>21/11/19 22:52:16</t>
  </si>
  <si>
    <t>21/11/19 22:45:42</t>
  </si>
  <si>
    <t>21/11/19 22:43:03</t>
  </si>
  <si>
    <t>21/11/19 22:43:01</t>
  </si>
  <si>
    <t>21/11/19 22:28:17</t>
  </si>
  <si>
    <t>21/11/19 22:27:51</t>
  </si>
  <si>
    <t>21/11/19 22:27:48</t>
  </si>
  <si>
    <t>21/11/19 22:14:19</t>
  </si>
  <si>
    <t>21/11/19 22:12:22</t>
  </si>
  <si>
    <t>21/11/19 22:09:49</t>
  </si>
  <si>
    <t>21/11/19 22:09:33</t>
  </si>
  <si>
    <t>21/11/19 21:58:36</t>
  </si>
  <si>
    <t>21/11/19 21:56:48</t>
  </si>
  <si>
    <t>21/11/19 21:56:45</t>
  </si>
  <si>
    <t>21/11/19 21:47:28</t>
  </si>
  <si>
    <t>21/11/19 21:44:09</t>
  </si>
  <si>
    <t>21/11/19 21:37:44</t>
  </si>
  <si>
    <t>21/11/19 21:30:32</t>
  </si>
  <si>
    <t>21/11/19 21:21:15</t>
  </si>
  <si>
    <t>21/11/19 21:15:51</t>
  </si>
  <si>
    <t>21/11/19 21:11:27</t>
  </si>
  <si>
    <t>21/11/19 21:09:26</t>
  </si>
  <si>
    <t>21/11/19 21:04:06</t>
  </si>
  <si>
    <t>21/11/19 21:03:46</t>
  </si>
  <si>
    <t>21/11/19 21:00:04</t>
  </si>
  <si>
    <t>21/11/19 20:58:21</t>
  </si>
  <si>
    <t>21/11/19 20:57:57</t>
  </si>
  <si>
    <t>20/11/19 21:42:21</t>
  </si>
  <si>
    <t>21/11/19 20:55:42</t>
  </si>
  <si>
    <t>21/11/19 20:33:12</t>
  </si>
  <si>
    <t>21/11/19 20:54:56</t>
  </si>
  <si>
    <t>21/11/19 20:53:06</t>
  </si>
  <si>
    <t>21/11/19 20:49:06</t>
  </si>
  <si>
    <t>21/11/19 20:45:40</t>
  </si>
  <si>
    <t>21/11/19 20:44:54</t>
  </si>
  <si>
    <t>21/11/19 20:43:28</t>
  </si>
  <si>
    <t>21/11/19 20:27:52</t>
  </si>
  <si>
    <t>21/11/19 20:37:52</t>
  </si>
  <si>
    <t>21/11/19 20:19:31</t>
  </si>
  <si>
    <t>21/11/19 20:29:27</t>
  </si>
  <si>
    <t>21/11/19 20:25:31</t>
  </si>
  <si>
    <t>21/11/19 20:25:03</t>
  </si>
  <si>
    <t>21/11/19 20:24:27</t>
  </si>
  <si>
    <t>21/11/19 20:22:41</t>
  </si>
  <si>
    <t>21/11/19 20:18:46</t>
  </si>
  <si>
    <t>21/11/19 20:18:11</t>
  </si>
  <si>
    <t>21/11/19 20:15:18</t>
  </si>
  <si>
    <t>21/11/19 20:14:36</t>
  </si>
  <si>
    <t>21/11/19 20:07:05</t>
  </si>
  <si>
    <t>21/11/19 20:05:01</t>
  </si>
  <si>
    <t>21/11/19 20:02:05</t>
  </si>
  <si>
    <t>21/11/19 20:01:40</t>
  </si>
  <si>
    <t>21/11/19 20:00:29</t>
  </si>
  <si>
    <t>21/11/19 20:00:01</t>
  </si>
  <si>
    <t>21/11/19 19:57:27</t>
  </si>
  <si>
    <t>21/11/19 19:53:03</t>
  </si>
  <si>
    <t>21/11/19 19:45:27</t>
  </si>
  <si>
    <t>21/11/19 19:43:09</t>
  </si>
  <si>
    <t>21/11/19 19:41:37</t>
  </si>
  <si>
    <t>20/11/19 22:45:43</t>
  </si>
  <si>
    <t>21/11/19 18:52:17</t>
  </si>
  <si>
    <t>21/11/19 19:13:15</t>
  </si>
  <si>
    <t>21/11/19 19:11:14</t>
  </si>
  <si>
    <t>21/11/19 19:02:06</t>
  </si>
  <si>
    <t>21/11/19 19:01:29</t>
  </si>
  <si>
    <t>21/11/19 19:00:15</t>
  </si>
  <si>
    <t>21/11/19 19:00:07</t>
  </si>
  <si>
    <t>21/11/19 18:59:29</t>
  </si>
  <si>
    <t>21/11/19 18:57:41</t>
  </si>
  <si>
    <t>10/11/19 22:08:28</t>
  </si>
  <si>
    <t>21/11/19 18:50:42</t>
  </si>
  <si>
    <t>21/11/19 18:50:15</t>
  </si>
  <si>
    <t>21/11/19 18:46:39</t>
  </si>
  <si>
    <t>21/11/19 18:29:17</t>
  </si>
  <si>
    <t>21/11/19 18:28:03</t>
  </si>
  <si>
    <t>21/11/19 18:27:50</t>
  </si>
  <si>
    <t>21/11/19 18:12:46</t>
  </si>
  <si>
    <t>21/11/19 18:06:08</t>
  </si>
  <si>
    <t>21/11/19 18:05:43</t>
  </si>
  <si>
    <t>4/11/19 22:39:01</t>
  </si>
  <si>
    <t>21/11/19 18:01:30</t>
  </si>
  <si>
    <t>21/11/19 18:01:26</t>
  </si>
  <si>
    <t>21/11/19 18:00:20</t>
  </si>
  <si>
    <t>21/11/19 17:58:29</t>
  </si>
  <si>
    <t>21/11/19 17:54:47</t>
  </si>
  <si>
    <t>21/11/19 17:52:16</t>
  </si>
  <si>
    <t>21/11/19 17:54:28</t>
  </si>
  <si>
    <t>21/11/19 17:49:45</t>
  </si>
  <si>
    <t>18/11/19 15:17:29</t>
  </si>
  <si>
    <t>21/11/19 17:45:24</t>
  </si>
  <si>
    <t>21/11/19 17:43:04</t>
  </si>
  <si>
    <t>21/11/19 17:34:44</t>
  </si>
  <si>
    <t>21/11/19 17:27:53</t>
  </si>
  <si>
    <t>21/11/19 17:23:32</t>
  </si>
  <si>
    <t>21/11/19 17:21:36</t>
  </si>
  <si>
    <t>21/11/19 17:13:31</t>
  </si>
  <si>
    <t>21/11/19 17:11:23</t>
  </si>
  <si>
    <t>21/11/19 17:02:50</t>
  </si>
  <si>
    <t>21/11/19 16:48:47</t>
  </si>
  <si>
    <t>21/11/19 16:47:15</t>
  </si>
  <si>
    <t>21/11/19 16:42:18</t>
  </si>
  <si>
    <t>21/11/19 16:39:07</t>
  </si>
  <si>
    <t>21/11/19 16:05:07</t>
  </si>
  <si>
    <t>21/11/19 16:34:47</t>
  </si>
  <si>
    <t>21/11/19 16:30:53</t>
  </si>
  <si>
    <t>21/11/19 16:30:22</t>
  </si>
  <si>
    <t>21/11/19 16:20:49</t>
  </si>
  <si>
    <t>21/11/19 16:19:26</t>
  </si>
  <si>
    <t>21/11/19 16:16:58</t>
  </si>
  <si>
    <t>21/11/19 16:16:00</t>
  </si>
  <si>
    <t>21/11/19 16:11:06</t>
  </si>
  <si>
    <t>21/11/19 16:00:42</t>
  </si>
  <si>
    <t>21/11/19 15:50:55</t>
  </si>
  <si>
    <t>18/11/19 18:55:00</t>
  </si>
  <si>
    <t>21/11/19 15:32:42</t>
  </si>
  <si>
    <t>21/11/19 15:30:39</t>
  </si>
  <si>
    <t>21/11/19 15:29:51</t>
  </si>
  <si>
    <t>18/11/19 01:04:25</t>
  </si>
  <si>
    <t>21/11/19 15:18:16</t>
  </si>
  <si>
    <t>21/11/19 15:12:29</t>
  </si>
  <si>
    <t>21/11/19 15:09:10</t>
  </si>
  <si>
    <t>21/11/19 15:01:31</t>
  </si>
  <si>
    <t>21/11/19 15:00:52</t>
  </si>
  <si>
    <t>21/11/19 14:59:15</t>
  </si>
  <si>
    <t>21/11/19 14:46:29</t>
  </si>
  <si>
    <t>21/11/19 14:37:38</t>
  </si>
  <si>
    <t>21/11/19 14:38:35</t>
  </si>
  <si>
    <t>21/11/19 14:38:00</t>
  </si>
  <si>
    <t>21/11/19 14:35:12</t>
  </si>
  <si>
    <t>21/11/19 14:33:40</t>
  </si>
  <si>
    <t>21/11/19 14:31:01</t>
  </si>
  <si>
    <t>21/11/19 14:12:53</t>
  </si>
  <si>
    <t>4/11/19 15:57:26</t>
  </si>
  <si>
    <t>21/11/19 14:08:04</t>
  </si>
  <si>
    <t>21/11/19 14:04:21</t>
  </si>
  <si>
    <t>21/11/19 13:57:19</t>
  </si>
  <si>
    <t>21/11/19 13:52:07</t>
  </si>
  <si>
    <t>21/11/19 13:34:01</t>
  </si>
  <si>
    <t>21/11/19 13:33:50</t>
  </si>
  <si>
    <t>21/11/19 13:25:10</t>
  </si>
  <si>
    <t>21/11/19 12:48:25</t>
  </si>
  <si>
    <t>21/11/19 12:42:36</t>
  </si>
  <si>
    <t>20/11/19 17:46:44</t>
  </si>
  <si>
    <t>21/11/19 11:48:28</t>
  </si>
  <si>
    <t>21/11/19 11:16:16</t>
  </si>
  <si>
    <t>21/11/19 11:06:47</t>
  </si>
  <si>
    <t>21/11/19 03:21:45</t>
  </si>
  <si>
    <t>21/11/19 03:05:14</t>
  </si>
  <si>
    <t>21/11/19 03:03:45</t>
  </si>
  <si>
    <t>21/11/19 02:06:36</t>
  </si>
  <si>
    <t>21/11/19 01:46:12</t>
  </si>
  <si>
    <t>21/11/19 01:16:21</t>
  </si>
  <si>
    <t>21/11/19 01:06:02</t>
  </si>
  <si>
    <t>20/11/19 23:08:20</t>
  </si>
  <si>
    <t>21/11/19 00:31:47</t>
  </si>
  <si>
    <t>20/11/19 23:16:59</t>
  </si>
  <si>
    <t>20/11/19 23:02:41</t>
  </si>
  <si>
    <t>19/11/19 19:30:07</t>
  </si>
  <si>
    <t>18/11/19 19:16:23</t>
  </si>
  <si>
    <t>20/11/19 22:24:19</t>
  </si>
  <si>
    <t>20/11/19 22:23:37</t>
  </si>
  <si>
    <t>20/11/19 21:46:55</t>
  </si>
  <si>
    <t>20/11/19 21:40:53</t>
  </si>
  <si>
    <t>19/11/19 21:54:03</t>
  </si>
  <si>
    <t>20/11/19 21:23:58</t>
  </si>
  <si>
    <t>20/11/19 21:04:33</t>
  </si>
  <si>
    <t>20/11/19 20:51:54</t>
  </si>
  <si>
    <t>19/11/19 23:14:16</t>
  </si>
  <si>
    <t>20/11/19 20:30:53</t>
  </si>
  <si>
    <t>20/11/19 20:27:10</t>
  </si>
  <si>
    <t>20/11/19 20:26:36</t>
  </si>
  <si>
    <t>20/11/19 19:24:57</t>
  </si>
  <si>
    <t>20/11/19 18:56:51</t>
  </si>
  <si>
    <t>20/11/19 18:28:22</t>
  </si>
  <si>
    <t>20/11/19 17:40:57</t>
  </si>
  <si>
    <t>20/11/19 17:31:47</t>
  </si>
  <si>
    <t>20/11/19 17:29:27</t>
  </si>
  <si>
    <t>20/11/19 17:21:06</t>
  </si>
  <si>
    <t>20/11/19 17:03:35</t>
  </si>
  <si>
    <t>20/11/19 16:58:46</t>
  </si>
  <si>
    <t>20/11/19 16:44:10</t>
  </si>
  <si>
    <t>20/11/19 16:35:25</t>
  </si>
  <si>
    <t>20/11/19 16:07:13</t>
  </si>
  <si>
    <t>20/11/19 15:52:36</t>
  </si>
  <si>
    <t>20/11/19 15:51:39</t>
  </si>
  <si>
    <t>20/11/19 15:24:24</t>
  </si>
  <si>
    <t>20/11/19 15:22:44</t>
  </si>
  <si>
    <t>20/11/19 15:01:03</t>
  </si>
  <si>
    <t>20/11/19 14:52:09</t>
  </si>
  <si>
    <t>20/11/19 14:36:14</t>
  </si>
  <si>
    <t>20/11/19 14:10:38</t>
  </si>
  <si>
    <t>20/11/19 13:11:17</t>
  </si>
  <si>
    <t>20/11/19 13:01:34</t>
  </si>
  <si>
    <t>20/11/19 05:18:48</t>
  </si>
  <si>
    <t>20/11/19 02:25:01</t>
  </si>
  <si>
    <t>20/11/19 02:14:50</t>
  </si>
  <si>
    <t>20/11/19 02:04:17</t>
  </si>
  <si>
    <t>20/11/19 01:27:11</t>
  </si>
  <si>
    <t>20/11/19 00:49:37</t>
  </si>
  <si>
    <t>20/11/19 00:22:38</t>
  </si>
  <si>
    <t>20/11/19 00:06:08</t>
  </si>
  <si>
    <t>19/11/19 23:20:43</t>
  </si>
  <si>
    <t>20/11/19 00:01:04</t>
  </si>
  <si>
    <t>20/11/19 00:00:18</t>
  </si>
  <si>
    <t>19/11/19 23:56:33</t>
  </si>
  <si>
    <t>19/11/19 23:32:33</t>
  </si>
  <si>
    <t>19/11/19 23:19:08</t>
  </si>
  <si>
    <t>19/11/19 22:39:28</t>
  </si>
  <si>
    <t>19/11/19 22:30:34</t>
  </si>
  <si>
    <t>19/11/19 22:04:12</t>
  </si>
  <si>
    <t>19/11/19 21:55:59</t>
  </si>
  <si>
    <t>19/11/19 21:54:11</t>
  </si>
  <si>
    <t>18/11/19 16:03:21</t>
  </si>
  <si>
    <t>19/11/19 21:48:05</t>
  </si>
  <si>
    <t>19/11/19 21:37:42</t>
  </si>
  <si>
    <t>19/11/19 21:32:08</t>
  </si>
  <si>
    <t>18/11/19 14:15:09</t>
  </si>
  <si>
    <t>19/11/19 21:30:22</t>
  </si>
  <si>
    <t>19/11/19 21:03:38</t>
  </si>
  <si>
    <t>19/11/19 20:56:05</t>
  </si>
  <si>
    <t>19/11/19 20:54:43</t>
  </si>
  <si>
    <t>19/11/19 20:37:37</t>
  </si>
  <si>
    <t>17/11/19 20:50:32</t>
  </si>
  <si>
    <t>19/11/19 20:37:32</t>
  </si>
  <si>
    <t>19/11/19 20:32:31</t>
  </si>
  <si>
    <t>19/11/19 20:17:54</t>
  </si>
  <si>
    <t>19/11/19 19:55:37</t>
  </si>
  <si>
    <t>19/11/19 19:48:04</t>
  </si>
  <si>
    <t>19/11/19 19:40:02</t>
  </si>
  <si>
    <t>19/11/19 19:30:17</t>
  </si>
  <si>
    <t>19/11/19 19:13:33</t>
  </si>
  <si>
    <t>18/11/19 14:29:46</t>
  </si>
  <si>
    <t>19/11/19 19:11:31</t>
  </si>
  <si>
    <t>19/11/19 19:09:13</t>
  </si>
  <si>
    <t>19/11/19 18:48:24</t>
  </si>
  <si>
    <t>19/11/19 18:42:54</t>
  </si>
  <si>
    <t>19/11/19 18:37:23</t>
  </si>
  <si>
    <t>19/11/19 18:30:41</t>
  </si>
  <si>
    <t>19/11/19 18:29:43</t>
  </si>
  <si>
    <t>19/11/19 18:18:37</t>
  </si>
  <si>
    <t>19/11/19 18:18:04</t>
  </si>
  <si>
    <t>19/11/19 18:11:44</t>
  </si>
  <si>
    <t>19/11/19 18:01:58</t>
  </si>
  <si>
    <t>19/11/19 17:59:09</t>
  </si>
  <si>
    <t>19/11/19 17:55:11</t>
  </si>
  <si>
    <t>19/11/19 17:54:47</t>
  </si>
  <si>
    <t>19/11/19 17:47:57</t>
  </si>
  <si>
    <t>19/11/19 16:30:40</t>
  </si>
  <si>
    <t>19/11/19 16:28:26</t>
  </si>
  <si>
    <t>19/11/19 16:27:37</t>
  </si>
  <si>
    <t>18/11/19 20:09:44</t>
  </si>
  <si>
    <t>19/11/19 16:14:51</t>
  </si>
  <si>
    <t>19/11/19 15:53:51</t>
  </si>
  <si>
    <t>19/11/19 15:43:10</t>
  </si>
  <si>
    <t>19/11/19 15:41:47</t>
  </si>
  <si>
    <t>17/11/19 18:19:35</t>
  </si>
  <si>
    <t>19/11/19 15:32:59</t>
  </si>
  <si>
    <t>19/11/19 15:30:12</t>
  </si>
  <si>
    <t>19/11/19 15:23:04</t>
  </si>
  <si>
    <t>19/11/19 15:04:40</t>
  </si>
  <si>
    <t>19/11/19 14:56:12</t>
  </si>
  <si>
    <t>19/11/19 14:44:31</t>
  </si>
  <si>
    <t>19/11/19 14:38:18</t>
  </si>
  <si>
    <t>19/11/19 14:32:52</t>
  </si>
  <si>
    <t>19/11/19 14:23:14</t>
  </si>
  <si>
    <t>19/11/19 14:10:52</t>
  </si>
  <si>
    <t>19/11/19 14:09:55</t>
  </si>
  <si>
    <t>19/11/19 13:58:56</t>
  </si>
  <si>
    <t>19/11/19 13:58:35</t>
  </si>
  <si>
    <t>19/11/19 13:28:01</t>
  </si>
  <si>
    <t>19/11/19 13:15:52</t>
  </si>
  <si>
    <t>14/11/19 15:42:43</t>
  </si>
  <si>
    <t>19/11/19 13:09:58</t>
  </si>
  <si>
    <t>19/11/19 12:57:22</t>
  </si>
  <si>
    <t>19/11/19 12:39:08</t>
  </si>
  <si>
    <t>19/11/19 12:27:24</t>
  </si>
  <si>
    <t>19/11/19 12:07:59</t>
  </si>
  <si>
    <t>19/11/19 11:38:09</t>
  </si>
  <si>
    <t>9/11/19 01:38:38</t>
  </si>
  <si>
    <t>19/11/19 10:53:30</t>
  </si>
  <si>
    <t>19/11/19 10:38:44</t>
  </si>
  <si>
    <t>19/11/19 08:26:51</t>
  </si>
  <si>
    <t>19/11/19 03:47:08</t>
  </si>
  <si>
    <t>19/11/19 03:09:23</t>
  </si>
  <si>
    <t>19/11/19 02:24:30</t>
  </si>
  <si>
    <t>19/11/19 01:59:05</t>
  </si>
  <si>
    <t>19/11/19 01:58:06</t>
  </si>
  <si>
    <t>19/11/19 01:48:41</t>
  </si>
  <si>
    <t>19/11/19 01:37:42</t>
  </si>
  <si>
    <t>19/11/19 01:36:59</t>
  </si>
  <si>
    <t>19/11/19 01:34:34</t>
  </si>
  <si>
    <t>19/11/19 01:29:03</t>
  </si>
  <si>
    <t>19/11/19 00:53:35</t>
  </si>
  <si>
    <t>19/11/19 00:06:26</t>
  </si>
  <si>
    <t>18/11/19 23:57:44</t>
  </si>
  <si>
    <t>18/11/19 23:43:44</t>
  </si>
  <si>
    <t>18/11/19 23:37:00</t>
  </si>
  <si>
    <t>18/11/19 23:34:58</t>
  </si>
  <si>
    <t>18/11/19 23:04:50</t>
  </si>
  <si>
    <t>18/11/19 22:43:17</t>
  </si>
  <si>
    <t>16/11/19 20:43:56</t>
  </si>
  <si>
    <t>18/11/19 21:57:48</t>
  </si>
  <si>
    <t>18/11/19 21:56:22</t>
  </si>
  <si>
    <t>18/11/19 11:29:34</t>
  </si>
  <si>
    <t>18/11/19 21:54:30</t>
  </si>
  <si>
    <t>18/11/19 21:51:02</t>
  </si>
  <si>
    <t>18/11/19 21:48:31</t>
  </si>
  <si>
    <t>18/11/19 21:46:47</t>
  </si>
  <si>
    <t>18/11/19 21:44:15</t>
  </si>
  <si>
    <t>18/11/19 21:38:40</t>
  </si>
  <si>
    <t>18/11/19 21:37:26</t>
  </si>
  <si>
    <t>18/11/19 21:26:27</t>
  </si>
  <si>
    <t>18/11/19 21:04:42</t>
  </si>
  <si>
    <t>18/11/19 20:58:51</t>
  </si>
  <si>
    <t>18/11/19 20:55:09</t>
  </si>
  <si>
    <t>18/11/19 20:52:26</t>
  </si>
  <si>
    <t>18/11/19 20:48:36</t>
  </si>
  <si>
    <t>18/11/19 20:37:42</t>
  </si>
  <si>
    <t>18/11/19 20:33:45</t>
  </si>
  <si>
    <t>18/11/19 20:27:31</t>
  </si>
  <si>
    <t>18/11/19 20:24:02</t>
  </si>
  <si>
    <t>18/11/19 20:18:30</t>
  </si>
  <si>
    <t>18/11/19 18:33:22</t>
  </si>
  <si>
    <t>18/11/19 19:33:50</t>
  </si>
  <si>
    <t>11/11/19 23:20:43</t>
  </si>
  <si>
    <t>18/11/19 19:27:09</t>
  </si>
  <si>
    <t>18/11/19 19:23:30</t>
  </si>
  <si>
    <t>18/11/19 19:20:43</t>
  </si>
  <si>
    <t>17/11/19 18:55:48</t>
  </si>
  <si>
    <t>18/11/19 19:07:24</t>
  </si>
  <si>
    <t>18/11/19 18:58:11</t>
  </si>
  <si>
    <t>18/11/19 18:56:50</t>
  </si>
  <si>
    <t>15/11/19 15:42:57</t>
  </si>
  <si>
    <t>18/11/19 18:36:35</t>
  </si>
  <si>
    <t>18/11/19 18:35:19</t>
  </si>
  <si>
    <t>18/11/19 16:39:41</t>
  </si>
  <si>
    <t>18/11/19 18:21:10</t>
  </si>
  <si>
    <t>18/11/19 18:19:18</t>
  </si>
  <si>
    <t>18/11/19 18:18:28</t>
  </si>
  <si>
    <t>18/11/19 18:17:43</t>
  </si>
  <si>
    <t>11/11/19 17:37:58</t>
  </si>
  <si>
    <t>18/11/19 18:17:18</t>
  </si>
  <si>
    <t>18/11/19 18:16:19</t>
  </si>
  <si>
    <t>18/11/19 18:14:59</t>
  </si>
  <si>
    <t>18/11/19 18:12:23</t>
  </si>
  <si>
    <t>18/11/19 18:12:06</t>
  </si>
  <si>
    <t>18/11/19 18:03:00</t>
  </si>
  <si>
    <t>18/11/19 18:01:25</t>
  </si>
  <si>
    <t>18/11/19 18:00:39</t>
  </si>
  <si>
    <t>18/11/19 17:53:14</t>
  </si>
  <si>
    <t>18/11/19 17:51:46</t>
  </si>
  <si>
    <t>18/11/19 17:49:36</t>
  </si>
  <si>
    <t>18/11/19 17:44:54</t>
  </si>
  <si>
    <t>18/11/19 17:41:04</t>
  </si>
  <si>
    <t>18/11/19 17:35:53</t>
  </si>
  <si>
    <t>18/11/19 17:31:57</t>
  </si>
  <si>
    <t>18/11/19 17:15:48</t>
  </si>
  <si>
    <t>18/11/19 17:13:37</t>
  </si>
  <si>
    <t>18/11/19 17:13:03</t>
  </si>
  <si>
    <t>18/11/19 17:12:14</t>
  </si>
  <si>
    <t>16/11/19 17:11:24</t>
  </si>
  <si>
    <t>18/11/19 17:01:27</t>
  </si>
  <si>
    <t>18/11/19 16:59:19</t>
  </si>
  <si>
    <t>18/11/19 16:55:26</t>
  </si>
  <si>
    <t>18/11/19 16:53:28</t>
  </si>
  <si>
    <t>18/11/19 16:52:56</t>
  </si>
  <si>
    <t>18/11/19 16:48:27</t>
  </si>
  <si>
    <t>18/11/19 16:48:22</t>
  </si>
  <si>
    <t>18/11/19 16:28:53</t>
  </si>
  <si>
    <t>18/11/19 16:27:38</t>
  </si>
  <si>
    <t>18/11/19 16:25:30</t>
  </si>
  <si>
    <t>18/11/19 16:24:20</t>
  </si>
  <si>
    <t>18/11/19 16:20:13</t>
  </si>
  <si>
    <t>18/11/19 16:15:35</t>
  </si>
  <si>
    <t>18/11/19 16:04:44</t>
  </si>
  <si>
    <t>18/11/19 16:02:11</t>
  </si>
  <si>
    <t>18/11/19 15:58:27</t>
  </si>
  <si>
    <t>18/11/19 15:29:38</t>
  </si>
  <si>
    <t>18/11/19 15:27:23</t>
  </si>
  <si>
    <t>17/11/19 17:48:30</t>
  </si>
  <si>
    <t>18/11/19 15:26:30</t>
  </si>
  <si>
    <t>18/11/19 15:20:40</t>
  </si>
  <si>
    <t>17/11/19 14:15:08</t>
  </si>
  <si>
    <t>18/11/19 15:08:41</t>
  </si>
  <si>
    <t>18/11/19 15:05:25</t>
  </si>
  <si>
    <t>18/11/19 15:03:43</t>
  </si>
  <si>
    <t>18/11/19 14:49:59</t>
  </si>
  <si>
    <t>18/11/19 14:49:46</t>
  </si>
  <si>
    <t>18/11/19 14:48:27</t>
  </si>
  <si>
    <t>18/11/19 14:45:22</t>
  </si>
  <si>
    <t>18/11/19 14:40:59</t>
  </si>
  <si>
    <t>18/11/19 14:39:31</t>
  </si>
  <si>
    <t>17/11/19 08:40:43</t>
  </si>
  <si>
    <t>18/11/19 14:37:41</t>
  </si>
  <si>
    <t>18/11/19 14:36:15</t>
  </si>
  <si>
    <t>18/11/19 14:35:01</t>
  </si>
  <si>
    <t>18/11/19 14:24:26</t>
  </si>
  <si>
    <t>18/11/19 14:08:54</t>
  </si>
  <si>
    <t>18/11/19 13:55:48</t>
  </si>
  <si>
    <t>18/11/19 13:38:07</t>
  </si>
  <si>
    <t>12/11/19 14:56:44</t>
  </si>
  <si>
    <t>18/11/19 13:29:34</t>
  </si>
  <si>
    <t>18/11/19 13:28:32</t>
  </si>
  <si>
    <t>18/11/19 13:27:18</t>
  </si>
  <si>
    <t>18/11/19 13:16:13</t>
  </si>
  <si>
    <t>18/11/19 13:09:20</t>
  </si>
  <si>
    <t>18/11/19 13:09:00</t>
  </si>
  <si>
    <t>18/11/19 13:08:22</t>
  </si>
  <si>
    <t>18/11/19 13:00:55</t>
  </si>
  <si>
    <t>18/11/19 12:55:37</t>
  </si>
  <si>
    <t>18/11/19 12:55:10</t>
  </si>
  <si>
    <t>18/11/19 12:53:08</t>
  </si>
  <si>
    <t>18/11/19 12:50:57</t>
  </si>
  <si>
    <t>18/11/19 12:43:49</t>
  </si>
  <si>
    <t>18/11/19 12:28:41</t>
  </si>
  <si>
    <t>18/11/19 11:36:27</t>
  </si>
  <si>
    <t>18/11/19 11:08:04</t>
  </si>
  <si>
    <t>18/11/19 02:55:32</t>
  </si>
  <si>
    <t>18/11/19 01:27:00</t>
  </si>
  <si>
    <t>17/11/19 22:10:32</t>
  </si>
  <si>
    <t>18/11/19 01:06:52</t>
  </si>
  <si>
    <t>17/11/19 23:52:16</t>
  </si>
  <si>
    <t>17/11/19 23:26:34</t>
  </si>
  <si>
    <t>17/11/19 23:16:33</t>
  </si>
  <si>
    <t>17/11/19 23:13:44</t>
  </si>
  <si>
    <t>17/11/19 23:04:47</t>
  </si>
  <si>
    <t>17/11/19 22:58:11</t>
  </si>
  <si>
    <t>17/11/19 22:43:38</t>
  </si>
  <si>
    <t>17/11/19 22:25:43</t>
  </si>
  <si>
    <t>17/11/19 22:25:37</t>
  </si>
  <si>
    <t>17/11/19 22:09:09</t>
  </si>
  <si>
    <t>17/11/19 21:56:00</t>
  </si>
  <si>
    <t>17/11/19 21:38:05</t>
  </si>
  <si>
    <t>17/11/19 21:16:07</t>
  </si>
  <si>
    <t>17/11/19 20:59:44</t>
  </si>
  <si>
    <t>17/11/19 20:20:07</t>
  </si>
  <si>
    <t>17/11/19 20:13:52</t>
  </si>
  <si>
    <t>17/11/19 20:01:36</t>
  </si>
  <si>
    <t>17/11/19 19:55:11</t>
  </si>
  <si>
    <t>17/11/19 19:49:41</t>
  </si>
  <si>
    <t>17/11/19 19:40:14</t>
  </si>
  <si>
    <t>17/11/19 19:34:27</t>
  </si>
  <si>
    <t>17/11/19 19:31:08</t>
  </si>
  <si>
    <t>17/11/19 19:17:59</t>
  </si>
  <si>
    <t>17/11/19 19:00:24</t>
  </si>
  <si>
    <t>17/11/19 18:56:18</t>
  </si>
  <si>
    <t>15/11/19 18:32:53</t>
  </si>
  <si>
    <t>17/11/19 18:54:17</t>
  </si>
  <si>
    <t>17/11/19 18:46:47</t>
  </si>
  <si>
    <t>17/11/19 18:40:58</t>
  </si>
  <si>
    <t>17/11/19 18:04:52</t>
  </si>
  <si>
    <t>17/11/19 18:03:33</t>
  </si>
  <si>
    <t>17/11/19 18:00:57</t>
  </si>
  <si>
    <t>17/11/19 17:49:31</t>
  </si>
  <si>
    <t>17/11/19 17:42:57</t>
  </si>
  <si>
    <t>17/11/19 17:20:00</t>
  </si>
  <si>
    <t>17/11/19 15:17:00</t>
  </si>
  <si>
    <t>17/11/19 17:17:42</t>
  </si>
  <si>
    <t>17/11/19 17:15:00</t>
  </si>
  <si>
    <t>17/11/19 17:08:43</t>
  </si>
  <si>
    <t>17/11/19 16:54:06</t>
  </si>
  <si>
    <t>17/11/19 16:46:25</t>
  </si>
  <si>
    <t>17/11/19 16:18:23</t>
  </si>
  <si>
    <t>17/11/19 16:15:22</t>
  </si>
  <si>
    <t>17/11/19 16:13:31</t>
  </si>
  <si>
    <t>17/11/19 15:39:27</t>
  </si>
  <si>
    <t>17/11/19 15:29:31</t>
  </si>
  <si>
    <t>17/11/19 15:25:06</t>
  </si>
  <si>
    <t>17/11/19 15:20:34</t>
  </si>
  <si>
    <t>17/11/19 15:20:13</t>
  </si>
  <si>
    <t>17/11/19 15:15:11</t>
  </si>
  <si>
    <t>17/11/19 15:12:30</t>
  </si>
  <si>
    <t>17/11/19 15:07:01</t>
  </si>
  <si>
    <t>17/11/19 15:00:24</t>
  </si>
  <si>
    <t>17/11/19 15:00:09</t>
  </si>
  <si>
    <t>17/11/19 14:49:03</t>
  </si>
  <si>
    <t>17/11/19 14:32:20</t>
  </si>
  <si>
    <t>17/11/19 14:19:47</t>
  </si>
  <si>
    <t>17/11/19 13:59:30</t>
  </si>
  <si>
    <t>17/11/19 13:57:07</t>
  </si>
  <si>
    <t>17/11/19 13:55:38</t>
  </si>
  <si>
    <t>17/11/19 13:41:55</t>
  </si>
  <si>
    <t>17/11/19 13:18:04</t>
  </si>
  <si>
    <t>17/11/19 13:16:56</t>
  </si>
  <si>
    <t>17/11/19 13:09:16</t>
  </si>
  <si>
    <t>17/11/19 12:27:30</t>
  </si>
  <si>
    <t>17/11/19 12:16:47</t>
  </si>
  <si>
    <t>17/11/19 12:15:32</t>
  </si>
  <si>
    <t>17/11/19 12:10:55</t>
  </si>
  <si>
    <t>17/11/19 12:09:17</t>
  </si>
  <si>
    <t>17/11/19 11:19:43</t>
  </si>
  <si>
    <t>17/11/19 11:18:59</t>
  </si>
  <si>
    <t>17/11/19 11:16:42</t>
  </si>
  <si>
    <t>17/11/19 11:14:19</t>
  </si>
  <si>
    <t>1/11/19 10:23:50</t>
  </si>
  <si>
    <t>17/11/19 02:48:34</t>
  </si>
  <si>
    <t>17/11/19 02:34:27</t>
  </si>
  <si>
    <t>17/11/19 01:54:03</t>
  </si>
  <si>
    <t>17/11/19 01:14:34</t>
  </si>
  <si>
    <t>17/11/19 01:08:51</t>
  </si>
  <si>
    <t>17/11/19 01:06:14</t>
  </si>
  <si>
    <t>17/11/19 01:05:41</t>
  </si>
  <si>
    <t>17/11/19 00:44:34</t>
  </si>
  <si>
    <t>17/11/19 00:37:44</t>
  </si>
  <si>
    <t>16/11/19 23:51:33</t>
  </si>
  <si>
    <t>4/11/19 19:32:19</t>
  </si>
  <si>
    <t>16/11/19 23:49:21</t>
  </si>
  <si>
    <t>16/11/19 23:45:13</t>
  </si>
  <si>
    <t>16/11/19 23:43:33</t>
  </si>
  <si>
    <t>16/11/19 23:12:32</t>
  </si>
  <si>
    <t>16/11/19 22:46:20</t>
  </si>
  <si>
    <t>16/11/19 22:37:33</t>
  </si>
  <si>
    <t>16/11/19 22:25:42</t>
  </si>
  <si>
    <t>16/11/19 22:07:54</t>
  </si>
  <si>
    <t>16/11/19 21:30:28</t>
  </si>
  <si>
    <t>16/11/19 21:00:58</t>
  </si>
  <si>
    <t>16/11/19 20:38:11</t>
  </si>
  <si>
    <t>16/11/19 20:37:38</t>
  </si>
  <si>
    <t>16/11/19 20:23:44</t>
  </si>
  <si>
    <t>16/11/19 20:12:51</t>
  </si>
  <si>
    <t>16/11/19 19:46:19</t>
  </si>
  <si>
    <t>16/11/19 19:35:56</t>
  </si>
  <si>
    <t>16/11/19 19:24:34</t>
  </si>
  <si>
    <t>16/11/19 19:20:04</t>
  </si>
  <si>
    <t>16/11/19 19:12:13</t>
  </si>
  <si>
    <t>16/11/19 18:32:35</t>
  </si>
  <si>
    <t>16/11/19 18:23:58</t>
  </si>
  <si>
    <t>16/11/19 18:09:19</t>
  </si>
  <si>
    <t>16/11/19 17:41:14</t>
  </si>
  <si>
    <t>16/11/19 17:28:47</t>
  </si>
  <si>
    <t>16/11/19 17:04:11</t>
  </si>
  <si>
    <t>16/11/19 17:02:55</t>
  </si>
  <si>
    <t>16/11/19 16:51:10</t>
  </si>
  <si>
    <t>16/11/19 16:42:51</t>
  </si>
  <si>
    <t>16/11/19 15:49:40</t>
  </si>
  <si>
    <t>16/11/19 15:05:00</t>
  </si>
  <si>
    <t>16/11/19 14:54:36</t>
  </si>
  <si>
    <t>16/11/19 13:32:37</t>
  </si>
  <si>
    <t>16/11/19 13:31:18</t>
  </si>
  <si>
    <t>16/11/19 13:28:00</t>
  </si>
  <si>
    <t>16/11/19 13:23:56</t>
  </si>
  <si>
    <t>16/11/19 13:08:02</t>
  </si>
  <si>
    <t>16/11/19 12:41:43</t>
  </si>
  <si>
    <t>16/11/19 11:11:41</t>
  </si>
  <si>
    <t>16/11/19 03:14:48</t>
  </si>
  <si>
    <t>16/11/19 02:39:32</t>
  </si>
  <si>
    <t>16/11/19 02:31:44</t>
  </si>
  <si>
    <t>16/11/19 01:58:43</t>
  </si>
  <si>
    <t>16/11/19 01:52:15</t>
  </si>
  <si>
    <t>16/11/19 01:25:07</t>
  </si>
  <si>
    <t>16/11/19 01:22:44</t>
  </si>
  <si>
    <t>16/11/19 01:06:21</t>
  </si>
  <si>
    <t>16/11/19 00:55:41</t>
  </si>
  <si>
    <t>16/11/19 00:40:31</t>
  </si>
  <si>
    <t>16/11/19 00:25:46</t>
  </si>
  <si>
    <t>16/11/19 00:07:16</t>
  </si>
  <si>
    <t>16/11/19 00:05:57</t>
  </si>
  <si>
    <t>15/11/19 23:43:40</t>
  </si>
  <si>
    <t>15/11/19 23:39:54</t>
  </si>
  <si>
    <t>15/11/19 23:02:24</t>
  </si>
  <si>
    <t>15/11/19 22:43:28</t>
  </si>
  <si>
    <t>15/11/19 22:39:10</t>
  </si>
  <si>
    <t>15/11/19 21:48:48</t>
  </si>
  <si>
    <t>15/11/19 21:42:20</t>
  </si>
  <si>
    <t>15/11/19 21:34:05</t>
  </si>
  <si>
    <t>15/11/19 21:17:57</t>
  </si>
  <si>
    <t>15/11/19 20:58:29</t>
  </si>
  <si>
    <t>15/11/19 20:47:14</t>
  </si>
  <si>
    <t>15/11/19 20:26:34</t>
  </si>
  <si>
    <t>15/11/19 20:06:12</t>
  </si>
  <si>
    <t>15/11/19 19:55:21</t>
  </si>
  <si>
    <t>15/11/19 19:53:10</t>
  </si>
  <si>
    <t>15/11/19 19:22:43</t>
  </si>
  <si>
    <t>15/11/19 19:19:07</t>
  </si>
  <si>
    <t>15/11/19 19:02:13</t>
  </si>
  <si>
    <t>15/11/19 18:35:48</t>
  </si>
  <si>
    <t>15/11/19 18:32:20</t>
  </si>
  <si>
    <t>3/11/19 19:36:49</t>
  </si>
  <si>
    <t>15/11/19 18:19:48</t>
  </si>
  <si>
    <t>15/11/19 17:43:52</t>
  </si>
  <si>
    <t>15/11/19 17:15:40</t>
  </si>
  <si>
    <t>15/11/19 16:58:41</t>
  </si>
  <si>
    <t>15/11/19 16:25:10</t>
  </si>
  <si>
    <t>15/11/19 15:49:03</t>
  </si>
  <si>
    <t>12/11/19 21:47:21</t>
  </si>
  <si>
    <t>15/11/19 15:37:34</t>
  </si>
  <si>
    <t>15/11/19 14:53:56</t>
  </si>
  <si>
    <t>15/11/19 14:44:26</t>
  </si>
  <si>
    <t>15/11/19 14:07:58</t>
  </si>
  <si>
    <t>15/11/19 13:53:48</t>
  </si>
  <si>
    <t>15/11/19 12:22:59</t>
  </si>
  <si>
    <t>15/11/19 10:50:23</t>
  </si>
  <si>
    <t>15/11/19 04:10:58</t>
  </si>
  <si>
    <t>15/11/19 00:45:28</t>
  </si>
  <si>
    <t>15/11/19 00:34:13</t>
  </si>
  <si>
    <t>15/11/19 00:14:55</t>
  </si>
  <si>
    <t>14/11/19 23:10:04</t>
  </si>
  <si>
    <t>14/11/19 22:54:54</t>
  </si>
  <si>
    <t>14/11/19 22:44:46</t>
  </si>
  <si>
    <t>14/11/19 21:54:17</t>
  </si>
  <si>
    <t>14/11/19 21:40:59</t>
  </si>
  <si>
    <t>14/11/19 21:32:52</t>
  </si>
  <si>
    <t>14/11/19 21:32:29</t>
  </si>
  <si>
    <t>14/11/19 21:20:08</t>
  </si>
  <si>
    <t>14/11/19 21:15:31</t>
  </si>
  <si>
    <t>14/11/19 21:01:36</t>
  </si>
  <si>
    <t>14/11/19 20:58:53</t>
  </si>
  <si>
    <t>14/11/19 12:56:50</t>
  </si>
  <si>
    <t>14/11/19 20:42:41</t>
  </si>
  <si>
    <t>14/11/19 20:37:19</t>
  </si>
  <si>
    <t>14/11/19 20:35:14</t>
  </si>
  <si>
    <t>14/11/19 20:33:53</t>
  </si>
  <si>
    <t>14/11/19 20:17:04</t>
  </si>
  <si>
    <t>14/11/19 20:00:29</t>
  </si>
  <si>
    <t>14/11/19 19:32:11</t>
  </si>
  <si>
    <t>14/11/19 19:30:54</t>
  </si>
  <si>
    <t>14/11/19 18:56:01</t>
  </si>
  <si>
    <t>14/11/19 18:42:17</t>
  </si>
  <si>
    <t>14/11/19 18:42:08</t>
  </si>
  <si>
    <t>14/11/19 18:07:56</t>
  </si>
  <si>
    <t>14/11/19 18:03:28</t>
  </si>
  <si>
    <t>14/11/19 17:53:53</t>
  </si>
  <si>
    <t>14/11/19 17:50:54</t>
  </si>
  <si>
    <t>14/11/19 17:37:51</t>
  </si>
  <si>
    <t>14/11/19 16:16:36</t>
  </si>
  <si>
    <t>14/11/19 16:08:53</t>
  </si>
  <si>
    <t>14/11/19 15:42:13</t>
  </si>
  <si>
    <t>14/11/19 15:34:58</t>
  </si>
  <si>
    <t>14/11/19 15:25:10</t>
  </si>
  <si>
    <t>14/11/19 15:23:16</t>
  </si>
  <si>
    <t>14/11/19 15:17:43</t>
  </si>
  <si>
    <t>14/11/19 14:37:08</t>
  </si>
  <si>
    <t>14/11/19 14:21:19</t>
  </si>
  <si>
    <t>14/11/19 14:17:58</t>
  </si>
  <si>
    <t>14/11/19 13:50:30</t>
  </si>
  <si>
    <t>14/11/19 13:42:56</t>
  </si>
  <si>
    <t>14/11/19 13:31:47</t>
  </si>
  <si>
    <t>14/11/19 13:22:07</t>
  </si>
  <si>
    <t>12/11/19 13:47:35</t>
  </si>
  <si>
    <t>14/11/19 13:21:52</t>
  </si>
  <si>
    <t>14/11/19 12:25:55</t>
  </si>
  <si>
    <t>14/11/19 11:12:25</t>
  </si>
  <si>
    <t>14/11/19 11:07:13</t>
  </si>
  <si>
    <t>13/11/19 23:16:11</t>
  </si>
  <si>
    <t>13/11/19 15:55:57</t>
  </si>
  <si>
    <t>13/11/19 21:06:50</t>
  </si>
  <si>
    <t>12/11/19 20:19:18</t>
  </si>
  <si>
    <t>13/11/19 18:31:29</t>
  </si>
  <si>
    <t>10/11/19 16:15:05</t>
  </si>
  <si>
    <t>13/11/19 16:21:31</t>
  </si>
  <si>
    <t>13/11/19 13:59:48</t>
  </si>
  <si>
    <t>13/11/19 11:39:10</t>
  </si>
  <si>
    <t>13/11/19 02:00:20</t>
  </si>
  <si>
    <t>12/11/19 23:18:25</t>
  </si>
  <si>
    <t>12/11/19 21:13:16</t>
  </si>
  <si>
    <t>12/11/19 20:41:31</t>
  </si>
  <si>
    <t>12/11/19 20:24:05</t>
  </si>
  <si>
    <t>12/11/19 20:11:27</t>
  </si>
  <si>
    <t>12/11/19 18:49:52</t>
  </si>
  <si>
    <t>12/11/19 18:16:03</t>
  </si>
  <si>
    <t>12/11/19 17:37:41</t>
  </si>
  <si>
    <t>12/11/19 17:04:20</t>
  </si>
  <si>
    <t>12/11/19 16:37:50</t>
  </si>
  <si>
    <t>12/11/19 16:09:32</t>
  </si>
  <si>
    <t>12/11/19 15:57:20</t>
  </si>
  <si>
    <t>12/11/19 13:13:38</t>
  </si>
  <si>
    <t>12/11/19 12:55:54</t>
  </si>
  <si>
    <t>12/11/19 12:54:23</t>
  </si>
  <si>
    <t>12/11/19 11:43:05</t>
  </si>
  <si>
    <t>12/11/19 01:36:46</t>
  </si>
  <si>
    <t>12/11/19 01:14:25</t>
  </si>
  <si>
    <t>12/11/19 01:09:51</t>
  </si>
  <si>
    <t>12/11/19 01:08:50</t>
  </si>
  <si>
    <t>12/11/19 00:23:56</t>
  </si>
  <si>
    <t>11/11/19 23:40:04</t>
  </si>
  <si>
    <t>11/11/19 23:14:56</t>
  </si>
  <si>
    <t>11/11/19 23:08:02</t>
  </si>
  <si>
    <t>11/11/19 22:53:19</t>
  </si>
  <si>
    <t>11/11/19 22:34:48</t>
  </si>
  <si>
    <t>11/11/19 22:03:35</t>
  </si>
  <si>
    <t>11/11/19 21:59:47</t>
  </si>
  <si>
    <t>11/11/19 21:56:23</t>
  </si>
  <si>
    <t>11/11/19 20:33:14</t>
  </si>
  <si>
    <t>11/11/19 20:17:52</t>
  </si>
  <si>
    <t>11/11/19 20:03:03</t>
  </si>
  <si>
    <t>11/11/19 20:02:08</t>
  </si>
  <si>
    <t>11/11/19 19:51:26</t>
  </si>
  <si>
    <t>11/11/19 19:31:25</t>
  </si>
  <si>
    <t>11/11/19 18:26:42</t>
  </si>
  <si>
    <t>11/11/19 19:25:55</t>
  </si>
  <si>
    <t>11/11/19 19:08:50</t>
  </si>
  <si>
    <t>11/11/19 18:46:04</t>
  </si>
  <si>
    <t>11/11/19 18:41:28</t>
  </si>
  <si>
    <t>11/11/19 18:29:58</t>
  </si>
  <si>
    <t>11/11/19 17:54:27</t>
  </si>
  <si>
    <t>11/11/19 18:16:49</t>
  </si>
  <si>
    <t>11/11/19 18:11:46</t>
  </si>
  <si>
    <t>11/11/19 18:07:59</t>
  </si>
  <si>
    <t>11/11/19 16:22:55</t>
  </si>
  <si>
    <t>11/11/19 17:50:08</t>
  </si>
  <si>
    <t>11/11/19 17:49:10</t>
  </si>
  <si>
    <t>11/11/19 17:16:07</t>
  </si>
  <si>
    <t>11/11/19 17:12:55</t>
  </si>
  <si>
    <t>11/11/19 17:12:18</t>
  </si>
  <si>
    <t>11/11/19 16:56:31</t>
  </si>
  <si>
    <t>11/11/19 16:50:34</t>
  </si>
  <si>
    <t>11/11/19 16:34:44</t>
  </si>
  <si>
    <t>11/11/19 16:26:55</t>
  </si>
  <si>
    <t>11/11/19 16:22:19</t>
  </si>
  <si>
    <t>11/11/19 16:01:07</t>
  </si>
  <si>
    <t>11/11/19 16:10:50</t>
  </si>
  <si>
    <t>11/11/19 15:50:26</t>
  </si>
  <si>
    <t>11/11/19 15:59:58</t>
  </si>
  <si>
    <t>11/11/19 15:53:21</t>
  </si>
  <si>
    <t>11/11/19 15:32:37</t>
  </si>
  <si>
    <t>11/11/19 14:59:03</t>
  </si>
  <si>
    <t>8/11/19 22:53:28</t>
  </si>
  <si>
    <t>11/11/19 14:25:14</t>
  </si>
  <si>
    <t>11/11/19 14:14:23</t>
  </si>
  <si>
    <t>11/11/19 13:59:53</t>
  </si>
  <si>
    <t>11/11/19 13:28:17</t>
  </si>
  <si>
    <t>11/11/19 13:18:12</t>
  </si>
  <si>
    <t>11/11/19 13:10:43</t>
  </si>
  <si>
    <t>11/11/19 12:41:21</t>
  </si>
  <si>
    <t>11/11/19 10:55:31</t>
  </si>
  <si>
    <t>11/11/19 02:55:16</t>
  </si>
  <si>
    <t>11/11/19 02:38:46</t>
  </si>
  <si>
    <t>11/11/19 00:56:26</t>
  </si>
  <si>
    <t>11/11/19 00:23:33</t>
  </si>
  <si>
    <t>11/11/19 00:20:50</t>
  </si>
  <si>
    <t>11/11/19 00:00:03</t>
  </si>
  <si>
    <t>10/11/19 23:42:41</t>
  </si>
  <si>
    <t>10/11/19 23:36:22</t>
  </si>
  <si>
    <t>6/11/19 00:01:37</t>
  </si>
  <si>
    <t>10/11/19 23:20:29</t>
  </si>
  <si>
    <t>10/11/19 22:12:30</t>
  </si>
  <si>
    <t>10/11/19 21:48:14</t>
  </si>
  <si>
    <t>10/11/19 21:45:03</t>
  </si>
  <si>
    <t>10/11/19 21:11:49</t>
  </si>
  <si>
    <t>10/11/19 19:52:55</t>
  </si>
  <si>
    <t>10/11/19 19:47:06</t>
  </si>
  <si>
    <t>10/11/19 19:31:28</t>
  </si>
  <si>
    <t>10/11/19 19:14:39</t>
  </si>
  <si>
    <t>10/11/19 19:08:37</t>
  </si>
  <si>
    <t>10/11/19 18:48:28</t>
  </si>
  <si>
    <t>10/11/19 18:40:24</t>
  </si>
  <si>
    <t>10/11/19 18:18:01</t>
  </si>
  <si>
    <t>10/11/19 18:11:49</t>
  </si>
  <si>
    <t>10/11/19 17:59:16</t>
  </si>
  <si>
    <t>10/11/19 17:51:38</t>
  </si>
  <si>
    <t>10/11/19 17:44:17</t>
  </si>
  <si>
    <t>10/11/19 17:24:02</t>
  </si>
  <si>
    <t>10/11/19 17:19:51</t>
  </si>
  <si>
    <t>10/11/19 17:11:07</t>
  </si>
  <si>
    <t>10/11/19 17:06:55</t>
  </si>
  <si>
    <t>10/11/19 17:03:09</t>
  </si>
  <si>
    <t>10/11/19 16:53:49</t>
  </si>
  <si>
    <t>10/11/19 16:47:15</t>
  </si>
  <si>
    <t>10/11/19 16:37:59</t>
  </si>
  <si>
    <t>10/11/19 16:37:54</t>
  </si>
  <si>
    <t>10/11/19 16:36:11</t>
  </si>
  <si>
    <t>10/11/19 16:24:49</t>
  </si>
  <si>
    <t>10/11/19 16:24:22</t>
  </si>
  <si>
    <t>10/11/19 14:51:42</t>
  </si>
  <si>
    <t>10/11/19 14:49:49</t>
  </si>
  <si>
    <t>10/11/19 14:40:50</t>
  </si>
  <si>
    <t>10/11/19 14:38:34</t>
  </si>
  <si>
    <t>10/11/19 14:36:56</t>
  </si>
  <si>
    <t>10/11/19 14:23:52</t>
  </si>
  <si>
    <t>10/11/19 14:18:32</t>
  </si>
  <si>
    <t>10/11/19 14:06:18</t>
  </si>
  <si>
    <t>10/11/19 14:03:18</t>
  </si>
  <si>
    <t>10/11/19 13:59:26</t>
  </si>
  <si>
    <t>10/11/19 13:46:27</t>
  </si>
  <si>
    <t>10/11/19 13:09:18</t>
  </si>
  <si>
    <t>10/11/19 12:38:55</t>
  </si>
  <si>
    <t>10/11/19 11:36:03</t>
  </si>
  <si>
    <t>10/11/19 11:29:25</t>
  </si>
  <si>
    <t>10/11/19 09:25:49</t>
  </si>
  <si>
    <t>10/11/19 05:43:51</t>
  </si>
  <si>
    <t>10/11/19 01:47:15</t>
  </si>
  <si>
    <t>10/11/19 01:37:37</t>
  </si>
  <si>
    <t>10/11/19 01:19:58</t>
  </si>
  <si>
    <t>10/11/19 01:18:09</t>
  </si>
  <si>
    <t>10/11/19 01:08:36</t>
  </si>
  <si>
    <t>10/11/19 00:25:58</t>
  </si>
  <si>
    <t>10/11/19 00:15:05</t>
  </si>
  <si>
    <t>9/11/19 23:43:56</t>
  </si>
  <si>
    <t>9/11/19 23:41:50</t>
  </si>
  <si>
    <t>9/11/19 23:19:06</t>
  </si>
  <si>
    <t>9/11/19 22:04:55</t>
  </si>
  <si>
    <t>9/11/19 22:01:27</t>
  </si>
  <si>
    <t>9/11/19 21:42:09</t>
  </si>
  <si>
    <t>9/11/19 20:59:54</t>
  </si>
  <si>
    <t>9/11/19 20:48:27</t>
  </si>
  <si>
    <t>9/11/19 20:47:33</t>
  </si>
  <si>
    <t>9/11/19 19:11:38</t>
  </si>
  <si>
    <t>9/11/19 20:34:07</t>
  </si>
  <si>
    <t>9/11/19 20:20:30</t>
  </si>
  <si>
    <t>9/11/19 20:11:57</t>
  </si>
  <si>
    <t>9/11/19 00:58:24</t>
  </si>
  <si>
    <t>9/11/19 20:10:48</t>
  </si>
  <si>
    <t>9/11/19 20:04:44</t>
  </si>
  <si>
    <t>9/11/19 19:42:49</t>
  </si>
  <si>
    <t>9/11/19 19:08:46</t>
  </si>
  <si>
    <t>9/11/19 19:29:12</t>
  </si>
  <si>
    <t>9/11/19 19:12:06</t>
  </si>
  <si>
    <t>8/11/19 21:17:19</t>
  </si>
  <si>
    <t>9/11/19 18:53:52</t>
  </si>
  <si>
    <t>9/11/19 18:52:59</t>
  </si>
  <si>
    <t>9/11/19 18:50:13</t>
  </si>
  <si>
    <t>9/11/19 18:36:25</t>
  </si>
  <si>
    <t>9/11/19 18:16:08</t>
  </si>
  <si>
    <t>9/11/19 18:08:27</t>
  </si>
  <si>
    <t>9/11/19 17:57:02</t>
  </si>
  <si>
    <t>9/11/19 17:49:45</t>
  </si>
  <si>
    <t>3/11/19 19:20:00</t>
  </si>
  <si>
    <t>9/11/19 17:39:03</t>
  </si>
  <si>
    <t>9/11/19 17:23:32</t>
  </si>
  <si>
    <t>9/11/19 16:58:32</t>
  </si>
  <si>
    <t>9/11/19 16:28:49</t>
  </si>
  <si>
    <t>9/11/19 16:17:04</t>
  </si>
  <si>
    <t>9/11/19 15:59:26</t>
  </si>
  <si>
    <t>9/11/19 15:57:33</t>
  </si>
  <si>
    <t>9/11/19 15:35:18</t>
  </si>
  <si>
    <t>9/11/19 15:31:56</t>
  </si>
  <si>
    <t>9/11/19 14:31:17</t>
  </si>
  <si>
    <t>9/11/19 14:23:28</t>
  </si>
  <si>
    <t>9/11/19 14:20:38</t>
  </si>
  <si>
    <t>9/11/19 13:52:53</t>
  </si>
  <si>
    <t>9/11/19 13:35:38</t>
  </si>
  <si>
    <t>9/11/19 12:56:04</t>
  </si>
  <si>
    <t>9/11/19 12:45:32</t>
  </si>
  <si>
    <t>9/11/19 12:43:50</t>
  </si>
  <si>
    <t>8/11/19 21:04:42</t>
  </si>
  <si>
    <t>9/11/19 12:35:09</t>
  </si>
  <si>
    <t>9/11/19 12:21:19</t>
  </si>
  <si>
    <t>9/11/19 10:32:58</t>
  </si>
  <si>
    <t>9/11/19 01:25:34</t>
  </si>
  <si>
    <t>9/11/19 00:17:27</t>
  </si>
  <si>
    <t>8/11/19 23:18:28</t>
  </si>
  <si>
    <t>9/11/19 00:15:58</t>
  </si>
  <si>
    <t>8/11/19 23:53:36</t>
  </si>
  <si>
    <t>8/11/19 23:47:41</t>
  </si>
  <si>
    <t>8/11/19 23:17:08</t>
  </si>
  <si>
    <t>8/11/19 23:15:05</t>
  </si>
  <si>
    <t>8/11/19 23:14:35</t>
  </si>
  <si>
    <t>8/11/19 23:12:00</t>
  </si>
  <si>
    <t>8/11/19 23:11:18</t>
  </si>
  <si>
    <t>8/11/19 23:05:13</t>
  </si>
  <si>
    <t>8/11/19 22:05:51</t>
  </si>
  <si>
    <t>8/11/19 22:05:08</t>
  </si>
  <si>
    <t>8/11/19 21:14:33</t>
  </si>
  <si>
    <t>8/11/19 20:54:41</t>
  </si>
  <si>
    <t>8/11/19 20:50:14</t>
  </si>
  <si>
    <t>8/11/19 20:46:36</t>
  </si>
  <si>
    <t>8/11/19 20:41:18</t>
  </si>
  <si>
    <t>8/11/19 20:37:19</t>
  </si>
  <si>
    <t>7/11/19 22:09:14</t>
  </si>
  <si>
    <t>8/11/19 20:21:32</t>
  </si>
  <si>
    <t>8/11/19 20:17:48</t>
  </si>
  <si>
    <t>8/11/19 20:16:11</t>
  </si>
  <si>
    <t>8/11/19 20:06:59</t>
  </si>
  <si>
    <t>8/11/19 20:04:36</t>
  </si>
  <si>
    <t>8/11/19 19:59:54</t>
  </si>
  <si>
    <t>8/11/19 19:57:55</t>
  </si>
  <si>
    <t>8/11/19 19:57:41</t>
  </si>
  <si>
    <t>8/11/19 19:07:49</t>
  </si>
  <si>
    <t>8/11/19 18:57:31</t>
  </si>
  <si>
    <t>8/11/19 18:45:43</t>
  </si>
  <si>
    <t>8/11/19 18:39:44</t>
  </si>
  <si>
    <t>8/11/19 18:29:40</t>
  </si>
  <si>
    <t>8/11/19 18:08:46</t>
  </si>
  <si>
    <t>8/11/19 17:42:16</t>
  </si>
  <si>
    <t>8/11/19 17:15:24</t>
  </si>
  <si>
    <t>8/11/19 16:48:20</t>
  </si>
  <si>
    <t>8/11/19 12:27:49</t>
  </si>
  <si>
    <t>8/11/19 16:45:43</t>
  </si>
  <si>
    <t>8/11/19 15:19:50</t>
  </si>
  <si>
    <t>8/11/19 16:24:54</t>
  </si>
  <si>
    <t>8/11/19 16:18:52</t>
  </si>
  <si>
    <t>8/11/19 15:58:12</t>
  </si>
  <si>
    <t>8/11/19 15:47:44</t>
  </si>
  <si>
    <t>8/11/19 15:26:16</t>
  </si>
  <si>
    <t>8/11/19 15:24:09</t>
  </si>
  <si>
    <t>8/11/19 15:16:07</t>
  </si>
  <si>
    <t>8/11/19 15:12:28</t>
  </si>
  <si>
    <t>8/11/19 14:35:28</t>
  </si>
  <si>
    <t>8/11/19 13:46:20</t>
  </si>
  <si>
    <t>8/11/19 13:28:11</t>
  </si>
  <si>
    <t>8/11/19 13:10:16</t>
  </si>
  <si>
    <t>8/11/19 13:04:57</t>
  </si>
  <si>
    <t>8/11/19 13:04:00</t>
  </si>
  <si>
    <t>8/11/19 12:39:29</t>
  </si>
  <si>
    <t>8/11/19 12:19:01</t>
  </si>
  <si>
    <t>8/11/19 00:03:23</t>
  </si>
  <si>
    <t>8/11/19 11:23:22</t>
  </si>
  <si>
    <t>8/11/19 10:48:27</t>
  </si>
  <si>
    <t>8/11/19 02:36:00</t>
  </si>
  <si>
    <t>8/11/19 01:42:46</t>
  </si>
  <si>
    <t>8/11/19 01:14:00</t>
  </si>
  <si>
    <t>8/11/19 00:44:53</t>
  </si>
  <si>
    <t>8/11/19 00:31:39</t>
  </si>
  <si>
    <t>7/11/19 23:42:11</t>
  </si>
  <si>
    <t>7/11/19 23:08:54</t>
  </si>
  <si>
    <t>7/11/19 22:33:28</t>
  </si>
  <si>
    <t>7/11/19 22:02:33</t>
  </si>
  <si>
    <t>7/11/19 21:47:54</t>
  </si>
  <si>
    <t>7/11/19 21:47:35</t>
  </si>
  <si>
    <t>7/11/19 21:44:31</t>
  </si>
  <si>
    <t>7/11/19 21:19:57</t>
  </si>
  <si>
    <t>7/11/19 21:17:41</t>
  </si>
  <si>
    <t>7/11/19 20:42:41</t>
  </si>
  <si>
    <t>7/11/19 20:31:28</t>
  </si>
  <si>
    <t>7/11/19 19:57:16</t>
  </si>
  <si>
    <t>7/11/19 19:28:32</t>
  </si>
  <si>
    <t>7/11/19 19:08:59</t>
  </si>
  <si>
    <t>7/11/19 18:59:30</t>
  </si>
  <si>
    <t>7/11/19 18:59:13</t>
  </si>
  <si>
    <t>7/11/19 18:53:52</t>
  </si>
  <si>
    <t>7/11/19 18:40:37</t>
  </si>
  <si>
    <t>7/11/19 18:36:44</t>
  </si>
  <si>
    <t>7/11/19 18:35:44</t>
  </si>
  <si>
    <t>7/11/19 18:32:35</t>
  </si>
  <si>
    <t>7/11/19 18:32:06</t>
  </si>
  <si>
    <t>7/11/19 18:25:39</t>
  </si>
  <si>
    <t>7/11/19 18:11:18</t>
  </si>
  <si>
    <t>7/11/19 18:05:06</t>
  </si>
  <si>
    <t>7/11/19 17:46:41</t>
  </si>
  <si>
    <t>7/11/19 17:12:11</t>
  </si>
  <si>
    <t>7/11/19 16:57:58</t>
  </si>
  <si>
    <t>7/11/19 16:15:47</t>
  </si>
  <si>
    <t>7/11/19 16:08:21</t>
  </si>
  <si>
    <t>7/11/19 16:03:51</t>
  </si>
  <si>
    <t>7/11/19 15:56:25</t>
  </si>
  <si>
    <t>7/11/19 15:53:29</t>
  </si>
  <si>
    <t>7/11/19 15:06:05</t>
  </si>
  <si>
    <t>7/11/19 14:53:42</t>
  </si>
  <si>
    <t>7/11/19 14:44:10</t>
  </si>
  <si>
    <t>7/11/19 12:20:38</t>
  </si>
  <si>
    <t>7/11/19 02:59:31</t>
  </si>
  <si>
    <t>6/11/19 22:24:12</t>
  </si>
  <si>
    <t>6/11/19 21:13:55</t>
  </si>
  <si>
    <t>4/11/19 15:51:33</t>
  </si>
  <si>
    <t>6/11/19 20:13:28</t>
  </si>
  <si>
    <t>6/11/19 17:20:40</t>
  </si>
  <si>
    <t>6/11/19 17:06:31</t>
  </si>
  <si>
    <t>6/11/19 15:03:01</t>
  </si>
  <si>
    <t>6/11/19 14:44:44</t>
  </si>
  <si>
    <t>6/11/19 14:31:16</t>
  </si>
  <si>
    <t>6/11/19 14:15:20</t>
  </si>
  <si>
    <t>6/11/19 12:50:57</t>
  </si>
  <si>
    <t>6/11/19 12:35:58</t>
  </si>
  <si>
    <t>1/11/19 19:19:50</t>
  </si>
  <si>
    <t>6/11/19 02:51:38</t>
  </si>
  <si>
    <t>5/11/19 23:24:17</t>
  </si>
  <si>
    <t>5/11/19 21:34:31</t>
  </si>
  <si>
    <t>5/11/19 11:51:43</t>
  </si>
  <si>
    <t>5/11/19 20:53:15</t>
  </si>
  <si>
    <t>5/11/19 20:44:00</t>
  </si>
  <si>
    <t>5/11/19 19:13:27</t>
  </si>
  <si>
    <t>5/11/19 16:39:46</t>
  </si>
  <si>
    <t>5/11/19 16:26:29</t>
  </si>
  <si>
    <t>5/11/19 15:40:59</t>
  </si>
  <si>
    <t>5/11/19 15:40:28</t>
  </si>
  <si>
    <t>5/11/19 15:32:32</t>
  </si>
  <si>
    <t>5/11/19 14:30:51</t>
  </si>
  <si>
    <t>5/11/19 14:26:58</t>
  </si>
  <si>
    <t>5/11/19 14:05:18</t>
  </si>
  <si>
    <t>5/11/19 13:34:22</t>
  </si>
  <si>
    <t>5/11/19 13:14:10</t>
  </si>
  <si>
    <t>5/11/19 12:42:48</t>
  </si>
  <si>
    <t>5/11/19 11:55:52</t>
  </si>
  <si>
    <t>5/11/19 11:46:41</t>
  </si>
  <si>
    <t>5/11/19 11:47:27</t>
  </si>
  <si>
    <t>5/11/19 02:31:38</t>
  </si>
  <si>
    <t>5/11/19 01:17:25</t>
  </si>
  <si>
    <t>5/11/19 00:50:07</t>
  </si>
  <si>
    <t>5/11/19 00:40:05</t>
  </si>
  <si>
    <t>5/11/19 00:07:42</t>
  </si>
  <si>
    <t>4/11/19 23:36:29</t>
  </si>
  <si>
    <t>4/11/19 22:39:19</t>
  </si>
  <si>
    <t>4/11/19 21:21:45</t>
  </si>
  <si>
    <t>4/11/19 21:06:21</t>
  </si>
  <si>
    <t>4/11/19 19:45:56</t>
  </si>
  <si>
    <t>4/11/19 19:40:40</t>
  </si>
  <si>
    <t>4/11/19 19:31:03</t>
  </si>
  <si>
    <t>4/11/19 17:02:57</t>
  </si>
  <si>
    <t>4/11/19 19:18:36</t>
  </si>
  <si>
    <t>4/11/19 18:56:31</t>
  </si>
  <si>
    <t>4/11/19 18:50:17</t>
  </si>
  <si>
    <t>4/11/19 18:44:30</t>
  </si>
  <si>
    <t>4/11/19 18:41:53</t>
  </si>
  <si>
    <t>4/11/19 18:34:15</t>
  </si>
  <si>
    <t>4/11/19 17:45:40</t>
  </si>
  <si>
    <t>4/11/19 17:44:26</t>
  </si>
  <si>
    <t>4/11/19 17:40:30</t>
  </si>
  <si>
    <t>4/11/19 17:28:13</t>
  </si>
  <si>
    <t>4/11/19 17:18:08</t>
  </si>
  <si>
    <t>4/11/19 17:17:12</t>
  </si>
  <si>
    <t>4/11/19 16:57:13</t>
  </si>
  <si>
    <t>4/11/19 16:48:15</t>
  </si>
  <si>
    <t>4/11/19 16:31:43</t>
  </si>
  <si>
    <t>4/11/19 16:29:09</t>
  </si>
  <si>
    <t>4/11/19 16:21:23</t>
  </si>
  <si>
    <t>4/11/19 16:05:13</t>
  </si>
  <si>
    <t>4/11/19 16:02:46</t>
  </si>
  <si>
    <t>4/11/19 15:28:32</t>
  </si>
  <si>
    <t>4/11/19 15:02:55</t>
  </si>
  <si>
    <t>4/11/19 14:55:21</t>
  </si>
  <si>
    <t>4/11/19 14:54:49</t>
  </si>
  <si>
    <t>4/11/19 14:49:27</t>
  </si>
  <si>
    <t>4/11/19 14:23:12</t>
  </si>
  <si>
    <t>4/11/19 13:42:56</t>
  </si>
  <si>
    <t>4/11/19 13:22:33</t>
  </si>
  <si>
    <t>4/11/19 13:17:29</t>
  </si>
  <si>
    <t>4/11/19 13:15:50</t>
  </si>
  <si>
    <t>4/11/19 12:54:15</t>
  </si>
  <si>
    <t>3/11/19 22:14:24</t>
  </si>
  <si>
    <t>4/11/19 12:31:10</t>
  </si>
  <si>
    <t>4/11/19 11:28:09</t>
  </si>
  <si>
    <t>4/11/19 11:22:22</t>
  </si>
  <si>
    <t>4/11/19 11:20:41</t>
  </si>
  <si>
    <t>4/11/19 10:31:04</t>
  </si>
  <si>
    <t>4/11/19 10:25:35</t>
  </si>
  <si>
    <t>3/11/19 23:44:32</t>
  </si>
  <si>
    <t>3/11/19 23:18:38</t>
  </si>
  <si>
    <t>3/11/19 22:54:40</t>
  </si>
  <si>
    <t>3/11/19 21:26:27</t>
  </si>
  <si>
    <t>3/11/19 20:49:37</t>
  </si>
  <si>
    <t>3/11/19 20:25:23</t>
  </si>
  <si>
    <t>3/11/19 20:24:50</t>
  </si>
  <si>
    <t>3/11/19 20:14:28</t>
  </si>
  <si>
    <t>3/11/19 20:10:17</t>
  </si>
  <si>
    <t>3/11/19 20:07:33</t>
  </si>
  <si>
    <t>3/11/19 19:58:22</t>
  </si>
  <si>
    <t>3/11/19 19:17:03</t>
  </si>
  <si>
    <t>3/11/19 18:34:54</t>
  </si>
  <si>
    <t>3/11/19 18:25:07</t>
  </si>
  <si>
    <t>3/11/19 18:15:15</t>
  </si>
  <si>
    <t>3/11/19 17:02:15</t>
  </si>
  <si>
    <t>3/11/19 16:54:57</t>
  </si>
  <si>
    <t>3/11/19 16:44:10</t>
  </si>
  <si>
    <t>3/11/19 16:28:38</t>
  </si>
  <si>
    <t>3/11/19 16:11:02</t>
  </si>
  <si>
    <t>3/11/19 16:10:00</t>
  </si>
  <si>
    <t>3/11/19 16:09:21</t>
  </si>
  <si>
    <t>3/11/19 16:08:01</t>
  </si>
  <si>
    <t>3/11/19 16:07:58</t>
  </si>
  <si>
    <t>3/11/19 15:20:14</t>
  </si>
  <si>
    <t>3/11/19 14:00:16</t>
  </si>
  <si>
    <t>3/11/19 13:42:37</t>
  </si>
  <si>
    <t>3/11/19 13:12:47</t>
  </si>
  <si>
    <t>3/11/19 12:57:38</t>
  </si>
  <si>
    <t>3/11/19 01:04:17</t>
  </si>
  <si>
    <t>3/11/19 00:05:00</t>
  </si>
  <si>
    <t>2/11/19 22:39:56</t>
  </si>
  <si>
    <t>2/11/19 21:56:54</t>
  </si>
  <si>
    <t>2/11/19 21:45:48</t>
  </si>
  <si>
    <t>2/11/19 19:26:53</t>
  </si>
  <si>
    <t>2/11/19 18:56:58</t>
  </si>
  <si>
    <t>2/11/19 18:07:03</t>
  </si>
  <si>
    <t>2/11/19 18:04:22</t>
  </si>
  <si>
    <t>2/11/19 16:33:21</t>
  </si>
  <si>
    <t>2/11/19 18:03:08</t>
  </si>
  <si>
    <t>2/11/19 18:02:21</t>
  </si>
  <si>
    <t>2/11/19 17:06:52</t>
  </si>
  <si>
    <t>2/11/19 17:00:26</t>
  </si>
  <si>
    <t>2/11/19 16:59:38</t>
  </si>
  <si>
    <t>2/11/19 16:55:19</t>
  </si>
  <si>
    <t>2/11/19 16:40:34</t>
  </si>
  <si>
    <t>2/11/19 16:08:15</t>
  </si>
  <si>
    <t>2/11/19 15:35:54</t>
  </si>
  <si>
    <t>2/11/19 14:56:28</t>
  </si>
  <si>
    <t>2/11/19 14:50:11</t>
  </si>
  <si>
    <t>2/11/19 14:07:48</t>
  </si>
  <si>
    <t>2/11/19 14:07:07</t>
  </si>
  <si>
    <t>2/11/19 13:17:15</t>
  </si>
  <si>
    <t>2/11/19 12:09:00</t>
  </si>
  <si>
    <t>2/11/19 10:01:01</t>
  </si>
  <si>
    <t>2/11/19 01:27:23</t>
  </si>
  <si>
    <t>1/11/19 23:32:18</t>
  </si>
  <si>
    <t>1/11/19 23:29:37</t>
  </si>
  <si>
    <t>1/11/19 22:10:49</t>
  </si>
  <si>
    <t>1/11/19 20:54:04</t>
  </si>
  <si>
    <t>1/11/19 21:46:32</t>
  </si>
  <si>
    <t>1/11/19 20:09:43</t>
  </si>
  <si>
    <t>1/11/19 19:33:12</t>
  </si>
  <si>
    <t>1/11/19 19:25:29</t>
  </si>
  <si>
    <t>1/11/19 19:22:17</t>
  </si>
  <si>
    <t>1/11/19 18:53:33</t>
  </si>
  <si>
    <t>1/11/19 18:42:33</t>
  </si>
  <si>
    <t>1/11/19 18:03:53</t>
  </si>
  <si>
    <t>1/11/19 17:52:57</t>
  </si>
  <si>
    <t>1/11/19 16:50:32</t>
  </si>
  <si>
    <t>1/11/19 16:20:00</t>
  </si>
  <si>
    <t>1/11/19 14:33:11</t>
  </si>
  <si>
    <t>1/11/19 14:30:36</t>
  </si>
  <si>
    <t>1/11/19 13:05:34</t>
  </si>
  <si>
    <t>1/11/19 11:47:02</t>
  </si>
  <si>
    <t>1/11/19 01:29:45</t>
  </si>
  <si>
    <t>1/11/19 01:27:15</t>
  </si>
  <si>
    <t>repeated_transactions_under_45_minutes</t>
  </si>
  <si>
    <t>Unique Cards</t>
  </si>
  <si>
    <t>Number of users</t>
  </si>
  <si>
    <t>1.1
Customers with numerous transactions (5+), multiple cards, and a high chargeback rate (chargeback transactions/total transactions &gt;= 60%).</t>
  </si>
  <si>
    <t>1.2
Customers with few transactions (4-) and a high chargeback rate (chargeback transactions/total transactions &gt;= 60%).</t>
  </si>
  <si>
    <t>2
Customers with numerous transactions (3+) in a short period of time (time between one transaction and another &lt;= 45 minutes):</t>
  </si>
  <si>
    <t>std_deviation_transaction</t>
  </si>
  <si>
    <t>number_transactions_above_avg+1_std_dev</t>
  </si>
  <si>
    <t>number_transactions_above_avg+1_std_dev %</t>
  </si>
  <si>
    <t>4
Merchants with a high chargeback rate (chargeback transactions/total transactions &gt;= 60% for merchants with 10 transactions or more)</t>
  </si>
  <si>
    <t>5
Merchants with a substantial percentage (above 20%) of transactions with unusually high values (transactions with at least 1 standard deviation above the sample mean of the transaction amount, considering merchants with 10 transactions or more):</t>
  </si>
  <si>
    <t>Clients/Behaviors</t>
  </si>
  <si>
    <t>DateTime_previous_transaction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</si>
</sst>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F400]h:mm:ss\ AM/PM"/>
    <numFmt numFmtId="165" formatCode="d/m/yy\ h:mm;@"/>
    <numFmt numFmtId="166" formatCode="h:mm;@"/>
    <numFmt numFmtId="167" formatCode="0.0000000000"/>
    <numFmt numFmtId="168" formatCode="0.0%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1F2328"/>
      <name val="Segoe UI"/>
      <family val="2"/>
    </font>
    <font>
      <sz val="9"/>
      <color rgb="FF1F2328"/>
      <name val="Segoe UI"/>
      <family val="2"/>
    </font>
    <font>
      <b/>
      <sz val="12"/>
      <color rgb="FF1F2328"/>
      <name val="Segoe UI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theme="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49" fontId="0" fillId="0" borderId="0" xfId="0" applyNumberFormat="1"/>
    <xf numFmtId="2" fontId="2" fillId="0" borderId="0" xfId="0" applyNumberFormat="1" applyFont="1" applyAlignment="1">
      <alignment horizontal="left" vertical="center"/>
    </xf>
    <xf numFmtId="2" fontId="3" fillId="0" borderId="0" xfId="0" applyNumberFormat="1" applyFont="1" applyAlignment="1">
      <alignment horizontal="left" vertical="center"/>
    </xf>
    <xf numFmtId="2" fontId="0" fillId="0" borderId="0" xfId="0" applyNumberFormat="1"/>
    <xf numFmtId="0" fontId="2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0" fillId="0" borderId="0" xfId="0" applyNumberFormat="1"/>
    <xf numFmtId="14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165" fontId="3" fillId="0" borderId="0" xfId="0" applyNumberFormat="1" applyFont="1" applyAlignment="1">
      <alignment horizontal="center" vertical="center"/>
    </xf>
    <xf numFmtId="4" fontId="0" fillId="0" borderId="0" xfId="0" applyNumberFormat="1"/>
    <xf numFmtId="9" fontId="0" fillId="0" borderId="0" xfId="0" applyNumberFormat="1" applyAlignment="1">
      <alignment horizontal="center"/>
    </xf>
    <xf numFmtId="166" fontId="3" fillId="0" borderId="0" xfId="0" applyNumberFormat="1" applyFont="1" applyAlignment="1">
      <alignment horizontal="center" vertical="center"/>
    </xf>
    <xf numFmtId="0" fontId="6" fillId="2" borderId="0" xfId="0" applyFont="1" applyFill="1"/>
    <xf numFmtId="0" fontId="6" fillId="2" borderId="0" xfId="0" applyFont="1" applyFill="1" applyAlignment="1">
      <alignment horizontal="center"/>
    </xf>
    <xf numFmtId="9" fontId="6" fillId="2" borderId="0" xfId="0" applyNumberFormat="1" applyFont="1" applyFill="1" applyAlignment="1">
      <alignment horizontal="center"/>
    </xf>
    <xf numFmtId="49" fontId="4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wrapText="1"/>
    </xf>
    <xf numFmtId="0" fontId="0" fillId="2" borderId="0" xfId="0" applyFill="1" applyAlignment="1">
      <alignment wrapText="1"/>
    </xf>
    <xf numFmtId="0" fontId="0" fillId="2" borderId="0" xfId="0" applyFill="1"/>
    <xf numFmtId="0" fontId="0" fillId="2" borderId="0" xfId="0" applyFill="1" applyAlignment="1">
      <alignment horizontal="center"/>
    </xf>
    <xf numFmtId="9" fontId="0" fillId="2" borderId="0" xfId="0" applyNumberFormat="1" applyFill="1" applyAlignment="1">
      <alignment horizontal="center"/>
    </xf>
    <xf numFmtId="0" fontId="6" fillId="0" borderId="0" xfId="0" applyFont="1" applyAlignment="1">
      <alignment horizontal="center"/>
    </xf>
    <xf numFmtId="167" fontId="0" fillId="0" borderId="0" xfId="0" applyNumberFormat="1"/>
    <xf numFmtId="49" fontId="2" fillId="0" borderId="0" xfId="0" applyNumberFormat="1" applyFont="1" applyAlignment="1">
      <alignment horizontal="center" vertical="center"/>
    </xf>
    <xf numFmtId="3" fontId="7" fillId="0" borderId="0" xfId="0" applyNumberFormat="1" applyFont="1" applyAlignment="1">
      <alignment horizontal="center"/>
    </xf>
    <xf numFmtId="0" fontId="7" fillId="0" borderId="0" xfId="0" applyFont="1"/>
    <xf numFmtId="0" fontId="1" fillId="2" borderId="0" xfId="0" applyFont="1" applyFill="1"/>
    <xf numFmtId="49" fontId="3" fillId="2" borderId="0" xfId="0" applyNumberFormat="1" applyFont="1" applyFill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vertical="center"/>
    </xf>
    <xf numFmtId="3" fontId="0" fillId="2" borderId="0" xfId="0" applyNumberFormat="1" applyFill="1" applyAlignment="1">
      <alignment horizontal="center"/>
    </xf>
    <xf numFmtId="168" fontId="0" fillId="2" borderId="0" xfId="0" applyNumberFormat="1" applyFill="1" applyAlignment="1">
      <alignment horizontal="center"/>
    </xf>
    <xf numFmtId="49" fontId="2" fillId="2" borderId="0" xfId="0" applyNumberFormat="1" applyFont="1" applyFill="1" applyAlignment="1">
      <alignment horizontal="left" vertical="center" wrapText="1"/>
    </xf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E119D-E4D8-4237-8A21-6317107DC917}">
  <sheetPr codeName="Planilha1"/>
  <dimension ref="A1:Q3204"/>
  <sheetViews>
    <sheetView tabSelected="1" workbookViewId="0"/>
  </sheetViews>
  <sheetFormatPr defaultRowHeight="15" x14ac:dyDescent="0.25"/>
  <cols>
    <col min="1" max="1" width="12" style="5" bestFit="1" customWidth="1"/>
    <col min="2" max="2" width="10.85546875" style="5" bestFit="1" customWidth="1"/>
    <col min="3" max="3" width="6.5703125" style="5" bestFit="1" customWidth="1"/>
    <col min="4" max="4" width="14.85546875" style="5" bestFit="1" customWidth="1"/>
    <col min="5" max="5" width="22.140625" bestFit="1" customWidth="1"/>
    <col min="6" max="6" width="22.140625" style="8" bestFit="1" customWidth="1"/>
    <col min="7" max="7" width="8.42578125" style="5" bestFit="1" customWidth="1"/>
    <col min="8" max="8" width="12.28515625" style="5" customWidth="1"/>
    <col min="9" max="9" width="12.5703125" bestFit="1" customWidth="1"/>
    <col min="10" max="15" width="16.28515625" customWidth="1"/>
    <col min="16" max="16" width="12.85546875" customWidth="1"/>
    <col min="17" max="17" width="16.28515625" customWidth="1"/>
  </cols>
  <sheetData>
    <row r="1" spans="1:17" x14ac:dyDescent="0.25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6" t="s">
        <v>5</v>
      </c>
      <c r="G1" s="3" t="s">
        <v>6</v>
      </c>
      <c r="H1" s="3" t="s">
        <v>7</v>
      </c>
      <c r="J1" s="3"/>
      <c r="K1" s="3"/>
      <c r="L1" s="3"/>
      <c r="M1" s="3"/>
      <c r="N1" s="1"/>
      <c r="O1" s="6"/>
      <c r="P1" s="3"/>
      <c r="Q1" s="3"/>
    </row>
    <row r="2" spans="1:17" x14ac:dyDescent="0.25">
      <c r="A2" s="4">
        <v>21320398</v>
      </c>
      <c r="B2" s="4">
        <v>29744</v>
      </c>
      <c r="C2" s="4">
        <v>97051</v>
      </c>
      <c r="D2" s="4" t="s">
        <v>8</v>
      </c>
      <c r="E2" s="2" t="s">
        <v>9</v>
      </c>
      <c r="F2" s="7">
        <v>374.56</v>
      </c>
      <c r="G2" s="4">
        <v>285475</v>
      </c>
      <c r="H2" s="4" t="s">
        <v>10</v>
      </c>
      <c r="J2" s="15"/>
      <c r="K2" s="13"/>
    </row>
    <row r="3" spans="1:17" x14ac:dyDescent="0.25">
      <c r="A3" s="4">
        <v>21320399</v>
      </c>
      <c r="B3" s="4">
        <v>92895</v>
      </c>
      <c r="C3" s="4">
        <v>2708</v>
      </c>
      <c r="D3" s="4" t="s">
        <v>11</v>
      </c>
      <c r="E3" s="2" t="s">
        <v>12</v>
      </c>
      <c r="F3" s="7">
        <v>734.87</v>
      </c>
      <c r="G3" s="4">
        <v>497105</v>
      </c>
      <c r="H3" s="4" t="s">
        <v>13</v>
      </c>
      <c r="I3" s="28"/>
    </row>
    <row r="4" spans="1:17" x14ac:dyDescent="0.25">
      <c r="A4" s="4">
        <v>21320400</v>
      </c>
      <c r="B4" s="4">
        <v>47759</v>
      </c>
      <c r="C4" s="4">
        <v>14777</v>
      </c>
      <c r="D4" s="4" t="s">
        <v>14</v>
      </c>
      <c r="E4" s="2" t="s">
        <v>15</v>
      </c>
      <c r="F4" s="7">
        <v>760.36</v>
      </c>
      <c r="G4" s="4"/>
      <c r="H4" s="4" t="s">
        <v>10</v>
      </c>
    </row>
    <row r="5" spans="1:17" x14ac:dyDescent="0.25">
      <c r="A5" s="4">
        <v>21320401</v>
      </c>
      <c r="B5" s="4">
        <v>68657</v>
      </c>
      <c r="C5" s="4">
        <v>69758</v>
      </c>
      <c r="D5" s="4" t="s">
        <v>16</v>
      </c>
      <c r="E5" s="2" t="s">
        <v>17</v>
      </c>
      <c r="F5" s="7">
        <v>2556.13</v>
      </c>
      <c r="G5" s="4"/>
      <c r="H5" s="4" t="s">
        <v>13</v>
      </c>
    </row>
    <row r="6" spans="1:17" x14ac:dyDescent="0.25">
      <c r="A6" s="4">
        <v>21320402</v>
      </c>
      <c r="B6" s="4">
        <v>54075</v>
      </c>
      <c r="C6" s="4">
        <v>64367</v>
      </c>
      <c r="D6" s="4" t="s">
        <v>18</v>
      </c>
      <c r="E6" s="2" t="s">
        <v>19</v>
      </c>
      <c r="F6" s="7">
        <v>55.36</v>
      </c>
      <c r="G6" s="4">
        <v>860232</v>
      </c>
      <c r="H6" s="4" t="s">
        <v>10</v>
      </c>
    </row>
    <row r="7" spans="1:17" x14ac:dyDescent="0.25">
      <c r="A7" s="4">
        <v>21320403</v>
      </c>
      <c r="B7" s="4">
        <v>59566</v>
      </c>
      <c r="C7" s="4">
        <v>40759</v>
      </c>
      <c r="D7" s="4" t="s">
        <v>20</v>
      </c>
      <c r="E7" s="2" t="s">
        <v>21</v>
      </c>
      <c r="F7" s="7">
        <v>60.49</v>
      </c>
      <c r="G7" s="4">
        <v>192705</v>
      </c>
      <c r="H7" s="4" t="s">
        <v>10</v>
      </c>
    </row>
    <row r="8" spans="1:17" x14ac:dyDescent="0.25">
      <c r="A8" s="4">
        <v>21320404</v>
      </c>
      <c r="B8" s="4">
        <v>20917</v>
      </c>
      <c r="C8" s="4">
        <v>25661</v>
      </c>
      <c r="D8" s="4" t="s">
        <v>22</v>
      </c>
      <c r="E8" s="2" t="s">
        <v>23</v>
      </c>
      <c r="F8" s="7">
        <v>318.37</v>
      </c>
      <c r="G8" s="4">
        <v>760932</v>
      </c>
      <c r="H8" s="4" t="s">
        <v>10</v>
      </c>
    </row>
    <row r="9" spans="1:17" x14ac:dyDescent="0.25">
      <c r="A9" s="4">
        <v>21320405</v>
      </c>
      <c r="B9" s="4">
        <v>56107</v>
      </c>
      <c r="C9" s="4">
        <v>81152</v>
      </c>
      <c r="D9" s="4" t="s">
        <v>24</v>
      </c>
      <c r="E9" s="2" t="s">
        <v>25</v>
      </c>
      <c r="F9" s="7">
        <v>188.68</v>
      </c>
      <c r="G9" s="4">
        <v>486</v>
      </c>
      <c r="H9" s="4" t="s">
        <v>13</v>
      </c>
    </row>
    <row r="10" spans="1:17" x14ac:dyDescent="0.25">
      <c r="A10" s="4">
        <v>21320406</v>
      </c>
      <c r="B10" s="4">
        <v>56107</v>
      </c>
      <c r="C10" s="4">
        <v>81152</v>
      </c>
      <c r="D10" s="4" t="s">
        <v>24</v>
      </c>
      <c r="E10" s="2" t="s">
        <v>26</v>
      </c>
      <c r="F10" s="7">
        <v>352.77</v>
      </c>
      <c r="G10" s="4">
        <v>486</v>
      </c>
      <c r="H10" s="4" t="s">
        <v>13</v>
      </c>
    </row>
    <row r="11" spans="1:17" x14ac:dyDescent="0.25">
      <c r="A11" s="4">
        <v>21320407</v>
      </c>
      <c r="B11" s="4">
        <v>56107</v>
      </c>
      <c r="C11" s="4">
        <v>81152</v>
      </c>
      <c r="D11" s="4" t="s">
        <v>24</v>
      </c>
      <c r="E11" s="2" t="s">
        <v>27</v>
      </c>
      <c r="F11" s="7">
        <v>345.68</v>
      </c>
      <c r="G11" s="4">
        <v>486</v>
      </c>
      <c r="H11" s="4" t="s">
        <v>13</v>
      </c>
    </row>
    <row r="12" spans="1:17" x14ac:dyDescent="0.25">
      <c r="A12" s="4">
        <v>21320408</v>
      </c>
      <c r="B12" s="4">
        <v>36049</v>
      </c>
      <c r="C12" s="4">
        <v>90169</v>
      </c>
      <c r="D12" s="4" t="s">
        <v>28</v>
      </c>
      <c r="E12" s="2" t="s">
        <v>29</v>
      </c>
      <c r="F12" s="7">
        <v>209.05</v>
      </c>
      <c r="G12" s="4">
        <v>34672</v>
      </c>
      <c r="H12" s="4" t="s">
        <v>10</v>
      </c>
    </row>
    <row r="13" spans="1:17" x14ac:dyDescent="0.25">
      <c r="A13" s="4">
        <v>21320409</v>
      </c>
      <c r="B13" s="4">
        <v>32954</v>
      </c>
      <c r="C13" s="4">
        <v>6</v>
      </c>
      <c r="D13" s="4" t="s">
        <v>30</v>
      </c>
      <c r="E13" s="2" t="s">
        <v>31</v>
      </c>
      <c r="F13" s="7">
        <v>443.9</v>
      </c>
      <c r="G13" s="4">
        <v>757451</v>
      </c>
      <c r="H13" s="4" t="s">
        <v>10</v>
      </c>
    </row>
    <row r="14" spans="1:17" x14ac:dyDescent="0.25">
      <c r="A14" s="4">
        <v>21320410</v>
      </c>
      <c r="B14" s="4">
        <v>22918</v>
      </c>
      <c r="C14" s="4">
        <v>25484</v>
      </c>
      <c r="D14" s="4" t="s">
        <v>32</v>
      </c>
      <c r="E14" s="2" t="s">
        <v>33</v>
      </c>
      <c r="F14" s="7">
        <v>498.32</v>
      </c>
      <c r="G14" s="4">
        <v>152156</v>
      </c>
      <c r="H14" s="4" t="s">
        <v>10</v>
      </c>
    </row>
    <row r="15" spans="1:17" x14ac:dyDescent="0.25">
      <c r="A15" s="4">
        <v>21320411</v>
      </c>
      <c r="B15" s="4">
        <v>56107</v>
      </c>
      <c r="C15" s="4">
        <v>81152</v>
      </c>
      <c r="D15" s="4" t="s">
        <v>34</v>
      </c>
      <c r="E15" s="2" t="s">
        <v>35</v>
      </c>
      <c r="F15" s="7">
        <v>32.86</v>
      </c>
      <c r="G15" s="4">
        <v>486</v>
      </c>
      <c r="H15" s="4" t="s">
        <v>13</v>
      </c>
    </row>
    <row r="16" spans="1:17" x14ac:dyDescent="0.25">
      <c r="A16" s="4">
        <v>21320412</v>
      </c>
      <c r="B16" s="4">
        <v>54</v>
      </c>
      <c r="C16" s="4">
        <v>39024</v>
      </c>
      <c r="D16" s="4" t="s">
        <v>36</v>
      </c>
      <c r="E16" s="2" t="s">
        <v>37</v>
      </c>
      <c r="F16" s="7">
        <v>471.66</v>
      </c>
      <c r="G16" s="4">
        <v>727482</v>
      </c>
      <c r="H16" s="4" t="s">
        <v>10</v>
      </c>
    </row>
    <row r="17" spans="1:8" x14ac:dyDescent="0.25">
      <c r="A17" s="4">
        <v>21320413</v>
      </c>
      <c r="B17" s="4">
        <v>56107</v>
      </c>
      <c r="C17" s="4">
        <v>81669</v>
      </c>
      <c r="D17" s="4" t="s">
        <v>38</v>
      </c>
      <c r="E17" s="2" t="s">
        <v>39</v>
      </c>
      <c r="F17" s="7">
        <v>31.94</v>
      </c>
      <c r="G17" s="4">
        <v>639245</v>
      </c>
      <c r="H17" s="4" t="s">
        <v>10</v>
      </c>
    </row>
    <row r="18" spans="1:8" x14ac:dyDescent="0.25">
      <c r="A18" s="4">
        <v>21320414</v>
      </c>
      <c r="B18" s="4">
        <v>81316</v>
      </c>
      <c r="C18" s="4">
        <v>79874</v>
      </c>
      <c r="D18" s="4" t="s">
        <v>40</v>
      </c>
      <c r="E18" s="2" t="s">
        <v>41</v>
      </c>
      <c r="F18" s="7">
        <v>539.91</v>
      </c>
      <c r="G18" s="4">
        <v>737369</v>
      </c>
      <c r="H18" s="4" t="s">
        <v>10</v>
      </c>
    </row>
    <row r="19" spans="1:8" x14ac:dyDescent="0.25">
      <c r="A19" s="4">
        <v>21320415</v>
      </c>
      <c r="B19" s="4">
        <v>10016</v>
      </c>
      <c r="C19" s="4">
        <v>76014</v>
      </c>
      <c r="D19" s="4" t="s">
        <v>42</v>
      </c>
      <c r="E19" s="2" t="s">
        <v>43</v>
      </c>
      <c r="F19" s="7">
        <v>243.18</v>
      </c>
      <c r="G19" s="4">
        <v>305194</v>
      </c>
      <c r="H19" s="4" t="s">
        <v>10</v>
      </c>
    </row>
    <row r="20" spans="1:8" x14ac:dyDescent="0.25">
      <c r="A20" s="4">
        <v>21320416</v>
      </c>
      <c r="B20" s="4">
        <v>97583</v>
      </c>
      <c r="C20" s="4">
        <v>6434</v>
      </c>
      <c r="D20" s="4" t="s">
        <v>44</v>
      </c>
      <c r="E20" s="2" t="s">
        <v>45</v>
      </c>
      <c r="F20" s="7">
        <v>396.84</v>
      </c>
      <c r="G20" s="4"/>
      <c r="H20" s="4" t="s">
        <v>10</v>
      </c>
    </row>
    <row r="21" spans="1:8" x14ac:dyDescent="0.25">
      <c r="A21" s="4">
        <v>21320417</v>
      </c>
      <c r="B21" s="4">
        <v>94325</v>
      </c>
      <c r="C21" s="4">
        <v>89366</v>
      </c>
      <c r="D21" s="4" t="s">
        <v>46</v>
      </c>
      <c r="E21" s="2" t="s">
        <v>47</v>
      </c>
      <c r="F21" s="7">
        <v>527.13</v>
      </c>
      <c r="G21" s="4">
        <v>674576</v>
      </c>
      <c r="H21" s="4" t="s">
        <v>10</v>
      </c>
    </row>
    <row r="22" spans="1:8" x14ac:dyDescent="0.25">
      <c r="A22" s="4">
        <v>21320418</v>
      </c>
      <c r="B22" s="4">
        <v>86777</v>
      </c>
      <c r="C22" s="4">
        <v>40302</v>
      </c>
      <c r="D22" s="4" t="s">
        <v>48</v>
      </c>
      <c r="E22" s="2" t="s">
        <v>49</v>
      </c>
      <c r="F22" s="7">
        <v>902.87</v>
      </c>
      <c r="G22" s="4">
        <v>471506</v>
      </c>
      <c r="H22" s="4" t="s">
        <v>10</v>
      </c>
    </row>
    <row r="23" spans="1:8" x14ac:dyDescent="0.25">
      <c r="A23" s="4">
        <v>21320419</v>
      </c>
      <c r="B23" s="4">
        <v>3788</v>
      </c>
      <c r="C23" s="4">
        <v>18009</v>
      </c>
      <c r="D23" s="4" t="s">
        <v>50</v>
      </c>
      <c r="E23" s="2" t="s">
        <v>51</v>
      </c>
      <c r="F23" s="7">
        <v>296.27</v>
      </c>
      <c r="G23" s="4"/>
      <c r="H23" s="4" t="s">
        <v>10</v>
      </c>
    </row>
    <row r="24" spans="1:8" x14ac:dyDescent="0.25">
      <c r="A24" s="4">
        <v>21320420</v>
      </c>
      <c r="B24" s="4">
        <v>58185</v>
      </c>
      <c r="C24" s="4">
        <v>47303</v>
      </c>
      <c r="D24" s="4" t="s">
        <v>52</v>
      </c>
      <c r="E24" s="2" t="s">
        <v>53</v>
      </c>
      <c r="F24" s="7">
        <v>1126.56</v>
      </c>
      <c r="G24" s="4">
        <v>381052</v>
      </c>
      <c r="H24" s="4" t="s">
        <v>10</v>
      </c>
    </row>
    <row r="25" spans="1:8" x14ac:dyDescent="0.25">
      <c r="A25" s="4">
        <v>21320421</v>
      </c>
      <c r="B25" s="4">
        <v>23451</v>
      </c>
      <c r="C25" s="4">
        <v>41027</v>
      </c>
      <c r="D25" s="4" t="s">
        <v>54</v>
      </c>
      <c r="E25" s="2" t="s">
        <v>55</v>
      </c>
      <c r="F25" s="7">
        <v>221.63</v>
      </c>
      <c r="G25" s="4">
        <v>139118</v>
      </c>
      <c r="H25" s="4" t="s">
        <v>10</v>
      </c>
    </row>
    <row r="26" spans="1:8" x14ac:dyDescent="0.25">
      <c r="A26" s="4">
        <v>21320422</v>
      </c>
      <c r="B26" s="4">
        <v>44519</v>
      </c>
      <c r="C26" s="4">
        <v>6714</v>
      </c>
      <c r="D26" s="4" t="s">
        <v>56</v>
      </c>
      <c r="E26" s="2" t="s">
        <v>57</v>
      </c>
      <c r="F26" s="7">
        <v>20.32</v>
      </c>
      <c r="G26" s="4">
        <v>397162</v>
      </c>
      <c r="H26" s="4" t="s">
        <v>10</v>
      </c>
    </row>
    <row r="27" spans="1:8" x14ac:dyDescent="0.25">
      <c r="A27" s="4">
        <v>21320423</v>
      </c>
      <c r="B27" s="4">
        <v>30180</v>
      </c>
      <c r="C27" s="4">
        <v>7961</v>
      </c>
      <c r="D27" s="4" t="s">
        <v>58</v>
      </c>
      <c r="E27" s="2" t="s">
        <v>59</v>
      </c>
      <c r="F27" s="7">
        <v>2022.55</v>
      </c>
      <c r="G27" s="4">
        <v>686252</v>
      </c>
      <c r="H27" s="4" t="s">
        <v>10</v>
      </c>
    </row>
    <row r="28" spans="1:8" x14ac:dyDescent="0.25">
      <c r="A28" s="4">
        <v>21320424</v>
      </c>
      <c r="B28" s="4">
        <v>53816</v>
      </c>
      <c r="C28" s="4">
        <v>5541</v>
      </c>
      <c r="D28" s="4" t="s">
        <v>60</v>
      </c>
      <c r="E28" s="2" t="s">
        <v>61</v>
      </c>
      <c r="F28" s="7">
        <v>2597.5100000000002</v>
      </c>
      <c r="G28" s="4">
        <v>656429</v>
      </c>
      <c r="H28" s="4" t="s">
        <v>13</v>
      </c>
    </row>
    <row r="29" spans="1:8" x14ac:dyDescent="0.25">
      <c r="A29" s="4">
        <v>21320425</v>
      </c>
      <c r="B29" s="4">
        <v>31644</v>
      </c>
      <c r="C29" s="4">
        <v>7348</v>
      </c>
      <c r="D29" s="4" t="s">
        <v>62</v>
      </c>
      <c r="E29" s="2" t="s">
        <v>63</v>
      </c>
      <c r="F29" s="7">
        <v>701.18</v>
      </c>
      <c r="G29" s="4">
        <v>946289</v>
      </c>
      <c r="H29" s="4" t="s">
        <v>10</v>
      </c>
    </row>
    <row r="30" spans="1:8" x14ac:dyDescent="0.25">
      <c r="A30" s="4">
        <v>21320426</v>
      </c>
      <c r="B30" s="4">
        <v>11470</v>
      </c>
      <c r="C30" s="4">
        <v>5541</v>
      </c>
      <c r="D30" s="4" t="s">
        <v>60</v>
      </c>
      <c r="E30" s="2" t="s">
        <v>64</v>
      </c>
      <c r="F30" s="7">
        <v>2511.4299999999998</v>
      </c>
      <c r="G30" s="4">
        <v>656429</v>
      </c>
      <c r="H30" s="4" t="s">
        <v>13</v>
      </c>
    </row>
    <row r="31" spans="1:8" x14ac:dyDescent="0.25">
      <c r="A31" s="4">
        <v>21320427</v>
      </c>
      <c r="B31" s="4">
        <v>20498</v>
      </c>
      <c r="C31" s="4">
        <v>184</v>
      </c>
      <c r="D31" s="4" t="s">
        <v>65</v>
      </c>
      <c r="E31" s="2" t="s">
        <v>66</v>
      </c>
      <c r="F31" s="7">
        <v>223.63</v>
      </c>
      <c r="G31" s="4">
        <v>157031</v>
      </c>
      <c r="H31" s="4" t="s">
        <v>10</v>
      </c>
    </row>
    <row r="32" spans="1:8" x14ac:dyDescent="0.25">
      <c r="A32" s="4">
        <v>21320428</v>
      </c>
      <c r="B32" s="4">
        <v>73271</v>
      </c>
      <c r="C32" s="4">
        <v>7725</v>
      </c>
      <c r="D32" s="4" t="s">
        <v>67</v>
      </c>
      <c r="E32" s="2" t="s">
        <v>68</v>
      </c>
      <c r="F32" s="7">
        <v>2092.79</v>
      </c>
      <c r="G32" s="4">
        <v>308950</v>
      </c>
      <c r="H32" s="4" t="s">
        <v>13</v>
      </c>
    </row>
    <row r="33" spans="1:8" x14ac:dyDescent="0.25">
      <c r="A33" s="4">
        <v>21320429</v>
      </c>
      <c r="B33" s="4">
        <v>86777</v>
      </c>
      <c r="C33" s="4">
        <v>40302</v>
      </c>
      <c r="D33" s="4" t="s">
        <v>69</v>
      </c>
      <c r="E33" s="2" t="s">
        <v>70</v>
      </c>
      <c r="F33" s="7">
        <v>854.05</v>
      </c>
      <c r="G33" s="4">
        <v>471506</v>
      </c>
      <c r="H33" s="4" t="s">
        <v>10</v>
      </c>
    </row>
    <row r="34" spans="1:8" x14ac:dyDescent="0.25">
      <c r="A34" s="4">
        <v>21320430</v>
      </c>
      <c r="B34" s="4">
        <v>56977</v>
      </c>
      <c r="C34" s="4">
        <v>69758</v>
      </c>
      <c r="D34" s="4" t="s">
        <v>16</v>
      </c>
      <c r="E34" s="2" t="s">
        <v>71</v>
      </c>
      <c r="F34" s="7">
        <v>2803.32</v>
      </c>
      <c r="G34" s="4"/>
      <c r="H34" s="4" t="s">
        <v>13</v>
      </c>
    </row>
    <row r="35" spans="1:8" x14ac:dyDescent="0.25">
      <c r="A35" s="4">
        <v>21320431</v>
      </c>
      <c r="B35" s="4">
        <v>44529</v>
      </c>
      <c r="C35" s="4">
        <v>4800</v>
      </c>
      <c r="D35" s="4" t="s">
        <v>72</v>
      </c>
      <c r="E35" s="2" t="s">
        <v>73</v>
      </c>
      <c r="F35" s="7">
        <v>342.32</v>
      </c>
      <c r="G35" s="4">
        <v>469761</v>
      </c>
      <c r="H35" s="4" t="s">
        <v>10</v>
      </c>
    </row>
    <row r="36" spans="1:8" x14ac:dyDescent="0.25">
      <c r="A36" s="4">
        <v>21320432</v>
      </c>
      <c r="B36" s="4">
        <v>49710</v>
      </c>
      <c r="C36" s="4">
        <v>5541</v>
      </c>
      <c r="D36" s="4" t="s">
        <v>60</v>
      </c>
      <c r="E36" s="2" t="s">
        <v>74</v>
      </c>
      <c r="F36" s="7">
        <v>2515.13</v>
      </c>
      <c r="G36" s="4">
        <v>656429</v>
      </c>
      <c r="H36" s="4" t="s">
        <v>13</v>
      </c>
    </row>
    <row r="37" spans="1:8" x14ac:dyDescent="0.25">
      <c r="A37" s="4">
        <v>21320433</v>
      </c>
      <c r="B37" s="4">
        <v>16136</v>
      </c>
      <c r="C37" s="4">
        <v>41424</v>
      </c>
      <c r="D37" s="4" t="s">
        <v>75</v>
      </c>
      <c r="E37" s="2" t="s">
        <v>76</v>
      </c>
      <c r="F37" s="7">
        <v>916.68</v>
      </c>
      <c r="G37" s="4">
        <v>456630</v>
      </c>
      <c r="H37" s="4" t="s">
        <v>10</v>
      </c>
    </row>
    <row r="38" spans="1:8" x14ac:dyDescent="0.25">
      <c r="A38" s="4">
        <v>21320434</v>
      </c>
      <c r="B38" s="4">
        <v>88619</v>
      </c>
      <c r="C38" s="4">
        <v>67966</v>
      </c>
      <c r="D38" s="4" t="s">
        <v>77</v>
      </c>
      <c r="E38" s="2" t="s">
        <v>78</v>
      </c>
      <c r="F38" s="7">
        <v>50.53</v>
      </c>
      <c r="G38" s="4">
        <v>142420</v>
      </c>
      <c r="H38" s="4" t="s">
        <v>10</v>
      </c>
    </row>
    <row r="39" spans="1:8" x14ac:dyDescent="0.25">
      <c r="A39" s="4">
        <v>21320435</v>
      </c>
      <c r="B39" s="4">
        <v>77233</v>
      </c>
      <c r="C39" s="4">
        <v>33071</v>
      </c>
      <c r="D39" s="4" t="s">
        <v>79</v>
      </c>
      <c r="E39" s="2" t="s">
        <v>80</v>
      </c>
      <c r="F39" s="7">
        <v>38.79</v>
      </c>
      <c r="G39" s="4">
        <v>81722</v>
      </c>
      <c r="H39" s="4" t="s">
        <v>10</v>
      </c>
    </row>
    <row r="40" spans="1:8" x14ac:dyDescent="0.25">
      <c r="A40" s="4">
        <v>21320436</v>
      </c>
      <c r="B40" s="4">
        <v>28785</v>
      </c>
      <c r="C40" s="4">
        <v>80202</v>
      </c>
      <c r="D40" s="4" t="s">
        <v>81</v>
      </c>
      <c r="E40" s="2" t="s">
        <v>82</v>
      </c>
      <c r="F40" s="7">
        <v>178.02</v>
      </c>
      <c r="G40" s="4">
        <v>163561</v>
      </c>
      <c r="H40" s="4" t="s">
        <v>10</v>
      </c>
    </row>
    <row r="41" spans="1:8" x14ac:dyDescent="0.25">
      <c r="A41" s="4">
        <v>21320437</v>
      </c>
      <c r="B41" s="4">
        <v>32384</v>
      </c>
      <c r="C41" s="4">
        <v>22142</v>
      </c>
      <c r="D41" s="4" t="s">
        <v>83</v>
      </c>
      <c r="E41" s="2" t="s">
        <v>84</v>
      </c>
      <c r="F41" s="7">
        <v>573.92999999999995</v>
      </c>
      <c r="G41" s="4">
        <v>224158</v>
      </c>
      <c r="H41" s="4" t="s">
        <v>10</v>
      </c>
    </row>
    <row r="42" spans="1:8" x14ac:dyDescent="0.25">
      <c r="A42" s="4">
        <v>21320438</v>
      </c>
      <c r="B42" s="4">
        <v>71094</v>
      </c>
      <c r="C42" s="4">
        <v>78309</v>
      </c>
      <c r="D42" s="4" t="s">
        <v>85</v>
      </c>
      <c r="E42" s="2" t="s">
        <v>86</v>
      </c>
      <c r="F42" s="7">
        <v>1624.44</v>
      </c>
      <c r="G42" s="4">
        <v>518311</v>
      </c>
      <c r="H42" s="4" t="s">
        <v>10</v>
      </c>
    </row>
    <row r="43" spans="1:8" x14ac:dyDescent="0.25">
      <c r="A43" s="4">
        <v>21320439</v>
      </c>
      <c r="B43" s="4">
        <v>5868</v>
      </c>
      <c r="C43" s="4">
        <v>38003</v>
      </c>
      <c r="D43" s="4" t="s">
        <v>87</v>
      </c>
      <c r="E43" s="2" t="s">
        <v>88</v>
      </c>
      <c r="F43" s="7">
        <v>2332.1799999999998</v>
      </c>
      <c r="G43" s="4">
        <v>968225</v>
      </c>
      <c r="H43" s="4" t="s">
        <v>10</v>
      </c>
    </row>
    <row r="44" spans="1:8" x14ac:dyDescent="0.25">
      <c r="A44" s="4">
        <v>21320440</v>
      </c>
      <c r="B44" s="4">
        <v>8377</v>
      </c>
      <c r="C44" s="4">
        <v>37462</v>
      </c>
      <c r="D44" s="4" t="s">
        <v>89</v>
      </c>
      <c r="E44" s="2" t="s">
        <v>90</v>
      </c>
      <c r="F44" s="7">
        <v>247.18</v>
      </c>
      <c r="G44" s="4">
        <v>948123</v>
      </c>
      <c r="H44" s="4" t="s">
        <v>10</v>
      </c>
    </row>
    <row r="45" spans="1:8" x14ac:dyDescent="0.25">
      <c r="A45" s="4">
        <v>21320441</v>
      </c>
      <c r="B45" s="4">
        <v>68953</v>
      </c>
      <c r="C45" s="4">
        <v>10241</v>
      </c>
      <c r="D45" s="4" t="s">
        <v>91</v>
      </c>
      <c r="E45" s="2" t="s">
        <v>92</v>
      </c>
      <c r="F45" s="7">
        <v>2507.7800000000002</v>
      </c>
      <c r="G45" s="4">
        <v>94234</v>
      </c>
      <c r="H45" s="4" t="s">
        <v>13</v>
      </c>
    </row>
    <row r="46" spans="1:8" x14ac:dyDescent="0.25">
      <c r="A46" s="4">
        <v>21320442</v>
      </c>
      <c r="B46" s="4">
        <v>36258</v>
      </c>
      <c r="C46" s="4">
        <v>47893</v>
      </c>
      <c r="D46" s="4" t="s">
        <v>93</v>
      </c>
      <c r="E46" s="2" t="s">
        <v>94</v>
      </c>
      <c r="F46" s="7">
        <v>217.01</v>
      </c>
      <c r="G46" s="4"/>
      <c r="H46" s="4" t="s">
        <v>10</v>
      </c>
    </row>
    <row r="47" spans="1:8" x14ac:dyDescent="0.25">
      <c r="A47" s="4">
        <v>21320443</v>
      </c>
      <c r="B47" s="4">
        <v>60510</v>
      </c>
      <c r="C47" s="4">
        <v>23123</v>
      </c>
      <c r="D47" s="4" t="s">
        <v>95</v>
      </c>
      <c r="E47" s="2" t="s">
        <v>96</v>
      </c>
      <c r="F47" s="7">
        <v>365.77</v>
      </c>
      <c r="G47" s="4"/>
      <c r="H47" s="4" t="s">
        <v>10</v>
      </c>
    </row>
    <row r="48" spans="1:8" x14ac:dyDescent="0.25">
      <c r="A48" s="4">
        <v>21320444</v>
      </c>
      <c r="B48" s="4">
        <v>80642</v>
      </c>
      <c r="C48" s="4">
        <v>84536</v>
      </c>
      <c r="D48" s="4" t="s">
        <v>97</v>
      </c>
      <c r="E48" s="2" t="s">
        <v>98</v>
      </c>
      <c r="F48" s="7">
        <v>1384.6</v>
      </c>
      <c r="G48" s="4">
        <v>585241</v>
      </c>
      <c r="H48" s="4" t="s">
        <v>10</v>
      </c>
    </row>
    <row r="49" spans="1:8" x14ac:dyDescent="0.25">
      <c r="A49" s="4">
        <v>21320445</v>
      </c>
      <c r="B49" s="4">
        <v>64641</v>
      </c>
      <c r="C49" s="4">
        <v>94988</v>
      </c>
      <c r="D49" s="4" t="s">
        <v>99</v>
      </c>
      <c r="E49" s="2" t="s">
        <v>100</v>
      </c>
      <c r="F49" s="7">
        <v>360.2</v>
      </c>
      <c r="G49" s="4">
        <v>797054</v>
      </c>
      <c r="H49" s="4" t="s">
        <v>10</v>
      </c>
    </row>
    <row r="50" spans="1:8" x14ac:dyDescent="0.25">
      <c r="A50" s="4">
        <v>21320446</v>
      </c>
      <c r="B50" s="4">
        <v>91072</v>
      </c>
      <c r="C50" s="4">
        <v>90229</v>
      </c>
      <c r="D50" s="4" t="s">
        <v>101</v>
      </c>
      <c r="E50" s="2" t="s">
        <v>102</v>
      </c>
      <c r="F50" s="7">
        <v>222.74</v>
      </c>
      <c r="G50" s="4">
        <v>519993</v>
      </c>
      <c r="H50" s="4" t="s">
        <v>10</v>
      </c>
    </row>
    <row r="51" spans="1:8" x14ac:dyDescent="0.25">
      <c r="A51" s="4">
        <v>21320447</v>
      </c>
      <c r="B51" s="4">
        <v>59574</v>
      </c>
      <c r="C51" s="4">
        <v>8359</v>
      </c>
      <c r="D51" s="4" t="s">
        <v>103</v>
      </c>
      <c r="E51" s="2" t="s">
        <v>104</v>
      </c>
      <c r="F51" s="7">
        <v>267.64999999999998</v>
      </c>
      <c r="G51" s="4">
        <v>866432</v>
      </c>
      <c r="H51" s="4" t="s">
        <v>10</v>
      </c>
    </row>
    <row r="52" spans="1:8" x14ac:dyDescent="0.25">
      <c r="A52" s="4">
        <v>21320448</v>
      </c>
      <c r="B52" s="4">
        <v>46182</v>
      </c>
      <c r="C52" s="4">
        <v>96273</v>
      </c>
      <c r="D52" s="4" t="s">
        <v>105</v>
      </c>
      <c r="E52" s="2" t="s">
        <v>106</v>
      </c>
      <c r="F52" s="7">
        <v>398.63</v>
      </c>
      <c r="G52" s="4">
        <v>251576</v>
      </c>
      <c r="H52" s="4" t="s">
        <v>10</v>
      </c>
    </row>
    <row r="53" spans="1:8" x14ac:dyDescent="0.25">
      <c r="A53" s="4">
        <v>21320449</v>
      </c>
      <c r="B53" s="4">
        <v>3097</v>
      </c>
      <c r="C53" s="4">
        <v>69321</v>
      </c>
      <c r="D53" s="4" t="s">
        <v>107</v>
      </c>
      <c r="E53" s="2" t="s">
        <v>108</v>
      </c>
      <c r="F53" s="7">
        <v>199.28</v>
      </c>
      <c r="G53" s="4">
        <v>332900</v>
      </c>
      <c r="H53" s="4" t="s">
        <v>10</v>
      </c>
    </row>
    <row r="54" spans="1:8" x14ac:dyDescent="0.25">
      <c r="A54" s="4">
        <v>21320450</v>
      </c>
      <c r="B54" s="4">
        <v>27220</v>
      </c>
      <c r="C54" s="4">
        <v>9005</v>
      </c>
      <c r="D54" s="4" t="s">
        <v>109</v>
      </c>
      <c r="E54" s="2" t="s">
        <v>110</v>
      </c>
      <c r="F54" s="7">
        <v>70.58</v>
      </c>
      <c r="G54" s="4"/>
      <c r="H54" s="4" t="s">
        <v>10</v>
      </c>
    </row>
    <row r="55" spans="1:8" x14ac:dyDescent="0.25">
      <c r="A55" s="4">
        <v>21320451</v>
      </c>
      <c r="B55" s="4">
        <v>85243</v>
      </c>
      <c r="C55" s="4">
        <v>3060</v>
      </c>
      <c r="D55" s="4" t="s">
        <v>111</v>
      </c>
      <c r="E55" s="2" t="s">
        <v>112</v>
      </c>
      <c r="F55" s="7">
        <v>20.059999999999999</v>
      </c>
      <c r="G55" s="4">
        <v>625590</v>
      </c>
      <c r="H55" s="4" t="s">
        <v>10</v>
      </c>
    </row>
    <row r="56" spans="1:8" x14ac:dyDescent="0.25">
      <c r="A56" s="4">
        <v>21320452</v>
      </c>
      <c r="B56" s="4">
        <v>33903</v>
      </c>
      <c r="C56" s="4">
        <v>53472</v>
      </c>
      <c r="D56" s="4" t="s">
        <v>113</v>
      </c>
      <c r="E56" s="2" t="s">
        <v>114</v>
      </c>
      <c r="F56" s="7">
        <v>1264.52</v>
      </c>
      <c r="G56" s="4">
        <v>780606</v>
      </c>
      <c r="H56" s="4" t="s">
        <v>10</v>
      </c>
    </row>
    <row r="57" spans="1:8" x14ac:dyDescent="0.25">
      <c r="A57" s="4">
        <v>21320453</v>
      </c>
      <c r="B57" s="4">
        <v>67764</v>
      </c>
      <c r="C57" s="4">
        <v>21768</v>
      </c>
      <c r="D57" s="4" t="s">
        <v>115</v>
      </c>
      <c r="E57" s="2" t="s">
        <v>116</v>
      </c>
      <c r="F57" s="7">
        <v>1012.16</v>
      </c>
      <c r="G57" s="4">
        <v>357277</v>
      </c>
      <c r="H57" s="4" t="s">
        <v>13</v>
      </c>
    </row>
    <row r="58" spans="1:8" x14ac:dyDescent="0.25">
      <c r="A58" s="4">
        <v>21320454</v>
      </c>
      <c r="B58" s="4">
        <v>67764</v>
      </c>
      <c r="C58" s="4">
        <v>21768</v>
      </c>
      <c r="D58" s="4" t="s">
        <v>115</v>
      </c>
      <c r="E58" s="2" t="s">
        <v>117</v>
      </c>
      <c r="F58" s="7">
        <v>170.69</v>
      </c>
      <c r="G58" s="4">
        <v>357277</v>
      </c>
      <c r="H58" s="4" t="s">
        <v>13</v>
      </c>
    </row>
    <row r="59" spans="1:8" x14ac:dyDescent="0.25">
      <c r="A59" s="4">
        <v>21320455</v>
      </c>
      <c r="B59" s="4">
        <v>47242</v>
      </c>
      <c r="C59" s="4">
        <v>11648</v>
      </c>
      <c r="D59" s="4" t="s">
        <v>118</v>
      </c>
      <c r="E59" s="2" t="s">
        <v>119</v>
      </c>
      <c r="F59" s="7">
        <v>815.82</v>
      </c>
      <c r="G59" s="4">
        <v>530487</v>
      </c>
      <c r="H59" s="4" t="s">
        <v>10</v>
      </c>
    </row>
    <row r="60" spans="1:8" x14ac:dyDescent="0.25">
      <c r="A60" s="4">
        <v>21320456</v>
      </c>
      <c r="B60" s="4">
        <v>71549</v>
      </c>
      <c r="C60" s="4">
        <v>39744</v>
      </c>
      <c r="D60" s="4" t="s">
        <v>120</v>
      </c>
      <c r="E60" s="2" t="s">
        <v>121</v>
      </c>
      <c r="F60" s="7">
        <v>790.71</v>
      </c>
      <c r="G60" s="4">
        <v>739317</v>
      </c>
      <c r="H60" s="4" t="s">
        <v>10</v>
      </c>
    </row>
    <row r="61" spans="1:8" x14ac:dyDescent="0.25">
      <c r="A61" s="4">
        <v>21320457</v>
      </c>
      <c r="B61" s="4">
        <v>22986</v>
      </c>
      <c r="C61" s="4">
        <v>44362</v>
      </c>
      <c r="D61" s="4" t="s">
        <v>122</v>
      </c>
      <c r="E61" s="2" t="s">
        <v>123</v>
      </c>
      <c r="F61" s="7">
        <v>197.82</v>
      </c>
      <c r="G61" s="4">
        <v>122718</v>
      </c>
      <c r="H61" s="4" t="s">
        <v>10</v>
      </c>
    </row>
    <row r="62" spans="1:8" x14ac:dyDescent="0.25">
      <c r="A62" s="4">
        <v>21320458</v>
      </c>
      <c r="B62" s="4">
        <v>42356</v>
      </c>
      <c r="C62" s="4">
        <v>74585</v>
      </c>
      <c r="D62" s="4" t="s">
        <v>124</v>
      </c>
      <c r="E62" s="2" t="s">
        <v>125</v>
      </c>
      <c r="F62" s="7">
        <v>98.08</v>
      </c>
      <c r="G62" s="4">
        <v>126381</v>
      </c>
      <c r="H62" s="4" t="s">
        <v>10</v>
      </c>
    </row>
    <row r="63" spans="1:8" x14ac:dyDescent="0.25">
      <c r="A63" s="4">
        <v>21320459</v>
      </c>
      <c r="B63" s="4">
        <v>21087</v>
      </c>
      <c r="C63" s="4">
        <v>85253</v>
      </c>
      <c r="D63" s="4" t="s">
        <v>126</v>
      </c>
      <c r="E63" s="2" t="s">
        <v>127</v>
      </c>
      <c r="F63" s="7">
        <v>344.04</v>
      </c>
      <c r="G63" s="4">
        <v>848391</v>
      </c>
      <c r="H63" s="4" t="s">
        <v>10</v>
      </c>
    </row>
    <row r="64" spans="1:8" x14ac:dyDescent="0.25">
      <c r="A64" s="4">
        <v>21320460</v>
      </c>
      <c r="B64" s="4">
        <v>66876</v>
      </c>
      <c r="C64" s="4">
        <v>11750</v>
      </c>
      <c r="D64" s="4" t="s">
        <v>128</v>
      </c>
      <c r="E64" s="2" t="s">
        <v>129</v>
      </c>
      <c r="F64" s="7">
        <v>687.57</v>
      </c>
      <c r="G64" s="4">
        <v>342890</v>
      </c>
      <c r="H64" s="4" t="s">
        <v>13</v>
      </c>
    </row>
    <row r="65" spans="1:8" x14ac:dyDescent="0.25">
      <c r="A65" s="4">
        <v>21320461</v>
      </c>
      <c r="B65" s="4">
        <v>18236</v>
      </c>
      <c r="C65" s="4">
        <v>28715</v>
      </c>
      <c r="D65" s="4" t="s">
        <v>130</v>
      </c>
      <c r="E65" s="2" t="s">
        <v>131</v>
      </c>
      <c r="F65" s="7">
        <v>186.66</v>
      </c>
      <c r="G65" s="4">
        <v>72138</v>
      </c>
      <c r="H65" s="4" t="s">
        <v>10</v>
      </c>
    </row>
    <row r="66" spans="1:8" x14ac:dyDescent="0.25">
      <c r="A66" s="4">
        <v>21320462</v>
      </c>
      <c r="B66" s="4">
        <v>65760</v>
      </c>
      <c r="C66" s="4">
        <v>29278</v>
      </c>
      <c r="D66" s="4" t="s">
        <v>132</v>
      </c>
      <c r="E66" s="2" t="s">
        <v>133</v>
      </c>
      <c r="F66" s="7">
        <v>314.02999999999997</v>
      </c>
      <c r="G66" s="4">
        <v>170978</v>
      </c>
      <c r="H66" s="4" t="s">
        <v>10</v>
      </c>
    </row>
    <row r="67" spans="1:8" x14ac:dyDescent="0.25">
      <c r="A67" s="4">
        <v>21320463</v>
      </c>
      <c r="B67" s="4">
        <v>96863</v>
      </c>
      <c r="C67" s="4">
        <v>59544</v>
      </c>
      <c r="D67" s="4" t="s">
        <v>134</v>
      </c>
      <c r="E67" s="2" t="s">
        <v>135</v>
      </c>
      <c r="F67" s="7">
        <v>835.95</v>
      </c>
      <c r="G67" s="4">
        <v>278185</v>
      </c>
      <c r="H67" s="4" t="s">
        <v>10</v>
      </c>
    </row>
    <row r="68" spans="1:8" x14ac:dyDescent="0.25">
      <c r="A68" s="4">
        <v>21320464</v>
      </c>
      <c r="B68" s="4">
        <v>18329</v>
      </c>
      <c r="C68" s="4">
        <v>69540</v>
      </c>
      <c r="D68" s="4" t="s">
        <v>136</v>
      </c>
      <c r="E68" s="2" t="s">
        <v>137</v>
      </c>
      <c r="F68" s="7">
        <v>670</v>
      </c>
      <c r="G68" s="4">
        <v>516243</v>
      </c>
      <c r="H68" s="4" t="s">
        <v>10</v>
      </c>
    </row>
    <row r="69" spans="1:8" x14ac:dyDescent="0.25">
      <c r="A69" s="4">
        <v>21320465</v>
      </c>
      <c r="B69" s="4">
        <v>72751</v>
      </c>
      <c r="C69" s="4">
        <v>42624</v>
      </c>
      <c r="D69" s="4" t="s">
        <v>138</v>
      </c>
      <c r="E69" s="2" t="s">
        <v>139</v>
      </c>
      <c r="F69" s="7">
        <v>227.94</v>
      </c>
      <c r="G69" s="4">
        <v>893612</v>
      </c>
      <c r="H69" s="4" t="s">
        <v>10</v>
      </c>
    </row>
    <row r="70" spans="1:8" x14ac:dyDescent="0.25">
      <c r="A70" s="4">
        <v>21320466</v>
      </c>
      <c r="B70" s="4">
        <v>81229</v>
      </c>
      <c r="C70" s="4">
        <v>3050</v>
      </c>
      <c r="D70" s="4" t="s">
        <v>140</v>
      </c>
      <c r="E70" s="2" t="s">
        <v>141</v>
      </c>
      <c r="F70" s="7">
        <v>298.18</v>
      </c>
      <c r="G70" s="4">
        <v>21192</v>
      </c>
      <c r="H70" s="4" t="s">
        <v>10</v>
      </c>
    </row>
    <row r="71" spans="1:8" x14ac:dyDescent="0.25">
      <c r="A71" s="4">
        <v>21320467</v>
      </c>
      <c r="B71" s="4">
        <v>90032</v>
      </c>
      <c r="C71" s="4">
        <v>79699</v>
      </c>
      <c r="D71" s="4" t="s">
        <v>142</v>
      </c>
      <c r="E71" s="2" t="s">
        <v>143</v>
      </c>
      <c r="F71" s="7">
        <v>706.62</v>
      </c>
      <c r="G71" s="4">
        <v>178881</v>
      </c>
      <c r="H71" s="4" t="s">
        <v>10</v>
      </c>
    </row>
    <row r="72" spans="1:8" x14ac:dyDescent="0.25">
      <c r="A72" s="4">
        <v>21320468</v>
      </c>
      <c r="B72" s="4">
        <v>26647</v>
      </c>
      <c r="C72" s="4">
        <v>85628</v>
      </c>
      <c r="D72" s="4" t="s">
        <v>144</v>
      </c>
      <c r="E72" s="2" t="s">
        <v>145</v>
      </c>
      <c r="F72" s="7">
        <v>361.19</v>
      </c>
      <c r="G72" s="4"/>
      <c r="H72" s="4" t="s">
        <v>10</v>
      </c>
    </row>
    <row r="73" spans="1:8" x14ac:dyDescent="0.25">
      <c r="A73" s="4">
        <v>21320469</v>
      </c>
      <c r="B73" s="4">
        <v>35140</v>
      </c>
      <c r="C73" s="4">
        <v>65457</v>
      </c>
      <c r="D73" s="4" t="s">
        <v>146</v>
      </c>
      <c r="E73" s="2" t="s">
        <v>147</v>
      </c>
      <c r="F73" s="7">
        <v>236.64</v>
      </c>
      <c r="G73" s="4">
        <v>680238</v>
      </c>
      <c r="H73" s="4" t="s">
        <v>10</v>
      </c>
    </row>
    <row r="74" spans="1:8" x14ac:dyDescent="0.25">
      <c r="A74" s="4">
        <v>21320470</v>
      </c>
      <c r="B74" s="4">
        <v>16298</v>
      </c>
      <c r="C74" s="4">
        <v>52694</v>
      </c>
      <c r="D74" s="4" t="s">
        <v>148</v>
      </c>
      <c r="E74" s="2" t="s">
        <v>149</v>
      </c>
      <c r="F74" s="7">
        <v>415.98</v>
      </c>
      <c r="G74" s="4">
        <v>714772</v>
      </c>
      <c r="H74" s="4" t="s">
        <v>10</v>
      </c>
    </row>
    <row r="75" spans="1:8" x14ac:dyDescent="0.25">
      <c r="A75" s="4">
        <v>21320471</v>
      </c>
      <c r="B75" s="4">
        <v>66430</v>
      </c>
      <c r="C75" s="4">
        <v>25617</v>
      </c>
      <c r="D75" s="4" t="s">
        <v>150</v>
      </c>
      <c r="E75" s="2" t="s">
        <v>151</v>
      </c>
      <c r="F75" s="7">
        <v>1921.08</v>
      </c>
      <c r="G75" s="4">
        <v>113689</v>
      </c>
      <c r="H75" s="4" t="s">
        <v>10</v>
      </c>
    </row>
    <row r="76" spans="1:8" x14ac:dyDescent="0.25">
      <c r="A76" s="4">
        <v>21320472</v>
      </c>
      <c r="B76" s="4">
        <v>37267</v>
      </c>
      <c r="C76" s="4">
        <v>93869</v>
      </c>
      <c r="D76" s="4" t="s">
        <v>152</v>
      </c>
      <c r="E76" s="2" t="s">
        <v>153</v>
      </c>
      <c r="F76" s="7">
        <v>1158.99</v>
      </c>
      <c r="G76" s="4">
        <v>97512</v>
      </c>
      <c r="H76" s="4" t="s">
        <v>10</v>
      </c>
    </row>
    <row r="77" spans="1:8" x14ac:dyDescent="0.25">
      <c r="A77" s="4">
        <v>21320473</v>
      </c>
      <c r="B77" s="4">
        <v>22454</v>
      </c>
      <c r="C77" s="4">
        <v>79564</v>
      </c>
      <c r="D77" s="4" t="s">
        <v>154</v>
      </c>
      <c r="E77" s="2" t="s">
        <v>155</v>
      </c>
      <c r="F77" s="7">
        <v>398.47</v>
      </c>
      <c r="G77" s="4"/>
      <c r="H77" s="4" t="s">
        <v>10</v>
      </c>
    </row>
    <row r="78" spans="1:8" x14ac:dyDescent="0.25">
      <c r="A78" s="4">
        <v>21320474</v>
      </c>
      <c r="B78" s="4">
        <v>92089</v>
      </c>
      <c r="C78" s="4">
        <v>86071</v>
      </c>
      <c r="D78" s="4" t="s">
        <v>156</v>
      </c>
      <c r="E78" s="2" t="s">
        <v>157</v>
      </c>
      <c r="F78" s="7">
        <v>614.22</v>
      </c>
      <c r="G78" s="4">
        <v>367575</v>
      </c>
      <c r="H78" s="4" t="s">
        <v>10</v>
      </c>
    </row>
    <row r="79" spans="1:8" x14ac:dyDescent="0.25">
      <c r="A79" s="4">
        <v>21320475</v>
      </c>
      <c r="B79" s="4">
        <v>90032</v>
      </c>
      <c r="C79" s="4">
        <v>43608</v>
      </c>
      <c r="D79" s="4" t="s">
        <v>158</v>
      </c>
      <c r="E79" s="2" t="s">
        <v>159</v>
      </c>
      <c r="F79" s="7">
        <v>616.13</v>
      </c>
      <c r="G79" s="4">
        <v>423991</v>
      </c>
      <c r="H79" s="4" t="s">
        <v>10</v>
      </c>
    </row>
    <row r="80" spans="1:8" x14ac:dyDescent="0.25">
      <c r="A80" s="4">
        <v>21320476</v>
      </c>
      <c r="B80" s="4">
        <v>16221</v>
      </c>
      <c r="C80" s="4">
        <v>45300</v>
      </c>
      <c r="D80" s="4" t="s">
        <v>160</v>
      </c>
      <c r="E80" s="2" t="s">
        <v>161</v>
      </c>
      <c r="F80" s="7">
        <v>264.11</v>
      </c>
      <c r="G80" s="4"/>
      <c r="H80" s="4" t="s">
        <v>10</v>
      </c>
    </row>
    <row r="81" spans="1:8" x14ac:dyDescent="0.25">
      <c r="A81" s="4">
        <v>21320477</v>
      </c>
      <c r="B81" s="4">
        <v>65640</v>
      </c>
      <c r="C81" s="4">
        <v>28025</v>
      </c>
      <c r="D81" s="4" t="s">
        <v>162</v>
      </c>
      <c r="E81" s="2" t="s">
        <v>163</v>
      </c>
      <c r="F81" s="7">
        <v>460.1</v>
      </c>
      <c r="G81" s="4">
        <v>535507</v>
      </c>
      <c r="H81" s="4" t="s">
        <v>10</v>
      </c>
    </row>
    <row r="82" spans="1:8" x14ac:dyDescent="0.25">
      <c r="A82" s="4">
        <v>21320478</v>
      </c>
      <c r="B82" s="4">
        <v>84546</v>
      </c>
      <c r="C82" s="4">
        <v>55544</v>
      </c>
      <c r="D82" s="4" t="s">
        <v>164</v>
      </c>
      <c r="E82" s="2" t="s">
        <v>165</v>
      </c>
      <c r="F82" s="7">
        <v>2750.3</v>
      </c>
      <c r="G82" s="4">
        <v>503714</v>
      </c>
      <c r="H82" s="4" t="s">
        <v>10</v>
      </c>
    </row>
    <row r="83" spans="1:8" x14ac:dyDescent="0.25">
      <c r="A83" s="4">
        <v>21320479</v>
      </c>
      <c r="B83" s="4">
        <v>28785</v>
      </c>
      <c r="C83" s="4">
        <v>1518</v>
      </c>
      <c r="D83" s="4" t="s">
        <v>166</v>
      </c>
      <c r="E83" s="2" t="s">
        <v>167</v>
      </c>
      <c r="F83" s="7">
        <v>80.39</v>
      </c>
      <c r="G83" s="4"/>
      <c r="H83" s="4" t="s">
        <v>10</v>
      </c>
    </row>
    <row r="84" spans="1:8" x14ac:dyDescent="0.25">
      <c r="A84" s="4">
        <v>21320480</v>
      </c>
      <c r="B84" s="4">
        <v>88463</v>
      </c>
      <c r="C84" s="4">
        <v>99760</v>
      </c>
      <c r="D84" s="4" t="s">
        <v>168</v>
      </c>
      <c r="E84" s="2" t="s">
        <v>169</v>
      </c>
      <c r="F84" s="7">
        <v>72.16</v>
      </c>
      <c r="G84" s="4">
        <v>840640</v>
      </c>
      <c r="H84" s="4" t="s">
        <v>10</v>
      </c>
    </row>
    <row r="85" spans="1:8" x14ac:dyDescent="0.25">
      <c r="A85" s="4">
        <v>21320481</v>
      </c>
      <c r="B85" s="4">
        <v>88252</v>
      </c>
      <c r="C85" s="4">
        <v>16064</v>
      </c>
      <c r="D85" s="4" t="s">
        <v>170</v>
      </c>
      <c r="E85" s="2" t="s">
        <v>171</v>
      </c>
      <c r="F85" s="7">
        <v>796.83</v>
      </c>
      <c r="G85" s="4">
        <v>673627</v>
      </c>
      <c r="H85" s="4" t="s">
        <v>10</v>
      </c>
    </row>
    <row r="86" spans="1:8" x14ac:dyDescent="0.25">
      <c r="A86" s="4">
        <v>21320482</v>
      </c>
      <c r="B86" s="4">
        <v>3057</v>
      </c>
      <c r="C86" s="4">
        <v>12621</v>
      </c>
      <c r="D86" s="4" t="s">
        <v>172</v>
      </c>
      <c r="E86" s="2" t="s">
        <v>173</v>
      </c>
      <c r="F86" s="7">
        <v>149.13999999999999</v>
      </c>
      <c r="G86" s="4">
        <v>590486</v>
      </c>
      <c r="H86" s="4" t="s">
        <v>10</v>
      </c>
    </row>
    <row r="87" spans="1:8" x14ac:dyDescent="0.25">
      <c r="A87" s="4">
        <v>21320483</v>
      </c>
      <c r="B87" s="4">
        <v>30753</v>
      </c>
      <c r="C87" s="4">
        <v>38921</v>
      </c>
      <c r="D87" s="4" t="s">
        <v>174</v>
      </c>
      <c r="E87" s="2" t="s">
        <v>175</v>
      </c>
      <c r="F87" s="7">
        <v>99.64</v>
      </c>
      <c r="G87" s="4"/>
      <c r="H87" s="4" t="s">
        <v>10</v>
      </c>
    </row>
    <row r="88" spans="1:8" x14ac:dyDescent="0.25">
      <c r="A88" s="4">
        <v>21320484</v>
      </c>
      <c r="B88" s="4">
        <v>84970</v>
      </c>
      <c r="C88" s="4">
        <v>90182</v>
      </c>
      <c r="D88" s="4" t="s">
        <v>16</v>
      </c>
      <c r="E88" s="2" t="s">
        <v>176</v>
      </c>
      <c r="F88" s="7">
        <v>3782.17</v>
      </c>
      <c r="G88" s="4">
        <v>769545</v>
      </c>
      <c r="H88" s="4" t="s">
        <v>13</v>
      </c>
    </row>
    <row r="89" spans="1:8" x14ac:dyDescent="0.25">
      <c r="A89" s="4">
        <v>21320485</v>
      </c>
      <c r="B89" s="4">
        <v>17275</v>
      </c>
      <c r="C89" s="4">
        <v>7695</v>
      </c>
      <c r="D89" s="4" t="s">
        <v>177</v>
      </c>
      <c r="E89" s="2" t="s">
        <v>178</v>
      </c>
      <c r="F89" s="7">
        <v>646.11</v>
      </c>
      <c r="G89" s="4">
        <v>223682</v>
      </c>
      <c r="H89" s="4" t="s">
        <v>13</v>
      </c>
    </row>
    <row r="90" spans="1:8" x14ac:dyDescent="0.25">
      <c r="A90" s="4">
        <v>21320486</v>
      </c>
      <c r="B90" s="4">
        <v>27220</v>
      </c>
      <c r="C90" s="4">
        <v>9005</v>
      </c>
      <c r="D90" s="4" t="s">
        <v>109</v>
      </c>
      <c r="E90" s="2" t="s">
        <v>179</v>
      </c>
      <c r="F90" s="7">
        <v>40.93</v>
      </c>
      <c r="G90" s="4"/>
      <c r="H90" s="4" t="s">
        <v>10</v>
      </c>
    </row>
    <row r="91" spans="1:8" x14ac:dyDescent="0.25">
      <c r="A91" s="4">
        <v>21320487</v>
      </c>
      <c r="B91" s="4">
        <v>13019</v>
      </c>
      <c r="C91" s="4">
        <v>78513</v>
      </c>
      <c r="D91" s="4" t="s">
        <v>180</v>
      </c>
      <c r="E91" s="2" t="s">
        <v>181</v>
      </c>
      <c r="F91" s="7">
        <v>359.09</v>
      </c>
      <c r="G91" s="4">
        <v>580095</v>
      </c>
      <c r="H91" s="4" t="s">
        <v>10</v>
      </c>
    </row>
    <row r="92" spans="1:8" x14ac:dyDescent="0.25">
      <c r="A92" s="4">
        <v>21320488</v>
      </c>
      <c r="B92" s="4">
        <v>35579</v>
      </c>
      <c r="C92" s="4">
        <v>60308</v>
      </c>
      <c r="D92" s="4" t="s">
        <v>182</v>
      </c>
      <c r="E92" s="2" t="s">
        <v>183</v>
      </c>
      <c r="F92" s="7">
        <v>265.39</v>
      </c>
      <c r="G92" s="4">
        <v>432356</v>
      </c>
      <c r="H92" s="4" t="s">
        <v>10</v>
      </c>
    </row>
    <row r="93" spans="1:8" x14ac:dyDescent="0.25">
      <c r="A93" s="4">
        <v>21320489</v>
      </c>
      <c r="B93" s="4">
        <v>56618</v>
      </c>
      <c r="C93" s="4">
        <v>54781</v>
      </c>
      <c r="D93" s="4" t="s">
        <v>184</v>
      </c>
      <c r="E93" s="2" t="s">
        <v>185</v>
      </c>
      <c r="F93" s="7">
        <v>392.65</v>
      </c>
      <c r="G93" s="4">
        <v>785285</v>
      </c>
      <c r="H93" s="4" t="s">
        <v>10</v>
      </c>
    </row>
    <row r="94" spans="1:8" x14ac:dyDescent="0.25">
      <c r="A94" s="4">
        <v>21320490</v>
      </c>
      <c r="B94" s="4">
        <v>30121</v>
      </c>
      <c r="C94" s="4">
        <v>40779</v>
      </c>
      <c r="D94" s="4" t="s">
        <v>186</v>
      </c>
      <c r="E94" s="2" t="s">
        <v>187</v>
      </c>
      <c r="F94" s="7">
        <v>3097.55</v>
      </c>
      <c r="G94" s="4">
        <v>571604</v>
      </c>
      <c r="H94" s="4" t="s">
        <v>10</v>
      </c>
    </row>
    <row r="95" spans="1:8" x14ac:dyDescent="0.25">
      <c r="A95" s="4">
        <v>21320491</v>
      </c>
      <c r="B95" s="4">
        <v>96863</v>
      </c>
      <c r="C95" s="4">
        <v>51465</v>
      </c>
      <c r="D95" s="4" t="s">
        <v>188</v>
      </c>
      <c r="E95" s="2" t="s">
        <v>189</v>
      </c>
      <c r="F95" s="7">
        <v>27.6</v>
      </c>
      <c r="G95" s="4">
        <v>474932</v>
      </c>
      <c r="H95" s="4" t="s">
        <v>10</v>
      </c>
    </row>
    <row r="96" spans="1:8" x14ac:dyDescent="0.25">
      <c r="A96" s="4">
        <v>21320492</v>
      </c>
      <c r="B96" s="4">
        <v>7555</v>
      </c>
      <c r="C96" s="4">
        <v>11067</v>
      </c>
      <c r="D96" s="4" t="s">
        <v>190</v>
      </c>
      <c r="E96" s="2" t="s">
        <v>191</v>
      </c>
      <c r="F96" s="7">
        <v>90.62</v>
      </c>
      <c r="G96" s="4">
        <v>591538</v>
      </c>
      <c r="H96" s="4" t="s">
        <v>10</v>
      </c>
    </row>
    <row r="97" spans="1:8" x14ac:dyDescent="0.25">
      <c r="A97" s="4">
        <v>21320493</v>
      </c>
      <c r="B97" s="4">
        <v>26502</v>
      </c>
      <c r="C97" s="4">
        <v>31255</v>
      </c>
      <c r="D97" s="4" t="s">
        <v>192</v>
      </c>
      <c r="E97" s="2" t="s">
        <v>193</v>
      </c>
      <c r="F97" s="7">
        <v>65.34</v>
      </c>
      <c r="G97" s="4">
        <v>317848</v>
      </c>
      <c r="H97" s="4" t="s">
        <v>10</v>
      </c>
    </row>
    <row r="98" spans="1:8" x14ac:dyDescent="0.25">
      <c r="A98" s="4">
        <v>21320494</v>
      </c>
      <c r="B98" s="4">
        <v>28172</v>
      </c>
      <c r="C98" s="4">
        <v>40779</v>
      </c>
      <c r="D98" s="4" t="s">
        <v>186</v>
      </c>
      <c r="E98" s="2" t="s">
        <v>194</v>
      </c>
      <c r="F98" s="7">
        <v>3076.06</v>
      </c>
      <c r="G98" s="4">
        <v>571604</v>
      </c>
      <c r="H98" s="4" t="s">
        <v>10</v>
      </c>
    </row>
    <row r="99" spans="1:8" x14ac:dyDescent="0.25">
      <c r="A99" s="4">
        <v>21320495</v>
      </c>
      <c r="B99" s="4">
        <v>61111</v>
      </c>
      <c r="C99" s="4">
        <v>20841</v>
      </c>
      <c r="D99" s="4" t="s">
        <v>195</v>
      </c>
      <c r="E99" s="2" t="s">
        <v>196</v>
      </c>
      <c r="F99" s="7">
        <v>207.94</v>
      </c>
      <c r="G99" s="4"/>
      <c r="H99" s="4" t="s">
        <v>10</v>
      </c>
    </row>
    <row r="100" spans="1:8" x14ac:dyDescent="0.25">
      <c r="A100" s="4">
        <v>21320496</v>
      </c>
      <c r="B100" s="4">
        <v>87936</v>
      </c>
      <c r="C100" s="4">
        <v>28428</v>
      </c>
      <c r="D100" s="4" t="s">
        <v>197</v>
      </c>
      <c r="E100" s="2" t="s">
        <v>198</v>
      </c>
      <c r="F100" s="7">
        <v>77.94</v>
      </c>
      <c r="G100" s="4">
        <v>958754</v>
      </c>
      <c r="H100" s="4" t="s">
        <v>10</v>
      </c>
    </row>
    <row r="101" spans="1:8" x14ac:dyDescent="0.25">
      <c r="A101" s="4">
        <v>21320497</v>
      </c>
      <c r="B101" s="4">
        <v>84970</v>
      </c>
      <c r="C101" s="4">
        <v>90182</v>
      </c>
      <c r="D101" s="4" t="s">
        <v>199</v>
      </c>
      <c r="E101" s="2" t="s">
        <v>200</v>
      </c>
      <c r="F101" s="7">
        <v>20.25</v>
      </c>
      <c r="G101" s="4">
        <v>979958</v>
      </c>
      <c r="H101" s="4" t="s">
        <v>10</v>
      </c>
    </row>
    <row r="102" spans="1:8" x14ac:dyDescent="0.25">
      <c r="A102" s="4">
        <v>21320498</v>
      </c>
      <c r="B102" s="4">
        <v>17275</v>
      </c>
      <c r="C102" s="4">
        <v>11750</v>
      </c>
      <c r="D102" s="4" t="s">
        <v>201</v>
      </c>
      <c r="E102" s="2" t="s">
        <v>202</v>
      </c>
      <c r="F102" s="7">
        <v>674.23</v>
      </c>
      <c r="G102" s="4">
        <v>342890</v>
      </c>
      <c r="H102" s="4" t="s">
        <v>13</v>
      </c>
    </row>
    <row r="103" spans="1:8" x14ac:dyDescent="0.25">
      <c r="A103" s="4">
        <v>21320499</v>
      </c>
      <c r="B103" s="4">
        <v>84078</v>
      </c>
      <c r="C103" s="4">
        <v>83604</v>
      </c>
      <c r="D103" s="4" t="s">
        <v>203</v>
      </c>
      <c r="E103" s="2" t="s">
        <v>204</v>
      </c>
      <c r="F103" s="7">
        <v>415.94</v>
      </c>
      <c r="G103" s="4">
        <v>211968</v>
      </c>
      <c r="H103" s="4" t="s">
        <v>10</v>
      </c>
    </row>
    <row r="104" spans="1:8" x14ac:dyDescent="0.25">
      <c r="A104" s="4">
        <v>21320500</v>
      </c>
      <c r="B104" s="4">
        <v>81061</v>
      </c>
      <c r="C104" s="4">
        <v>46692</v>
      </c>
      <c r="D104" s="4" t="s">
        <v>205</v>
      </c>
      <c r="E104" s="2" t="s">
        <v>206</v>
      </c>
      <c r="F104" s="7">
        <v>1021.15</v>
      </c>
      <c r="G104" s="4"/>
      <c r="H104" s="4" t="s">
        <v>10</v>
      </c>
    </row>
    <row r="105" spans="1:8" x14ac:dyDescent="0.25">
      <c r="A105" s="4">
        <v>21320501</v>
      </c>
      <c r="B105" s="4">
        <v>41916</v>
      </c>
      <c r="C105" s="4">
        <v>56854</v>
      </c>
      <c r="D105" s="4" t="s">
        <v>207</v>
      </c>
      <c r="E105" s="2" t="s">
        <v>208</v>
      </c>
      <c r="F105" s="7">
        <v>272.11</v>
      </c>
      <c r="G105" s="4">
        <v>590451</v>
      </c>
      <c r="H105" s="4" t="s">
        <v>10</v>
      </c>
    </row>
    <row r="106" spans="1:8" x14ac:dyDescent="0.25">
      <c r="A106" s="4">
        <v>21320502</v>
      </c>
      <c r="B106" s="4">
        <v>44870</v>
      </c>
      <c r="C106" s="4">
        <v>66026</v>
      </c>
      <c r="D106" s="4" t="s">
        <v>209</v>
      </c>
      <c r="E106" s="2" t="s">
        <v>210</v>
      </c>
      <c r="F106" s="7">
        <v>1145.76</v>
      </c>
      <c r="G106" s="4">
        <v>238516</v>
      </c>
      <c r="H106" s="4" t="s">
        <v>10</v>
      </c>
    </row>
    <row r="107" spans="1:8" x14ac:dyDescent="0.25">
      <c r="A107" s="4">
        <v>21320503</v>
      </c>
      <c r="B107" s="4">
        <v>52165</v>
      </c>
      <c r="C107" s="4">
        <v>24055</v>
      </c>
      <c r="D107" s="4" t="s">
        <v>211</v>
      </c>
      <c r="E107" s="2" t="s">
        <v>212</v>
      </c>
      <c r="F107" s="7">
        <v>649.29999999999995</v>
      </c>
      <c r="G107" s="4">
        <v>754820</v>
      </c>
      <c r="H107" s="4" t="s">
        <v>10</v>
      </c>
    </row>
    <row r="108" spans="1:8" x14ac:dyDescent="0.25">
      <c r="A108" s="4">
        <v>21320504</v>
      </c>
      <c r="B108" s="4">
        <v>62891</v>
      </c>
      <c r="C108" s="4">
        <v>17025</v>
      </c>
      <c r="D108" s="4" t="s">
        <v>213</v>
      </c>
      <c r="E108" s="2" t="s">
        <v>214</v>
      </c>
      <c r="F108" s="7">
        <v>2143.0100000000002</v>
      </c>
      <c r="G108" s="4">
        <v>209775</v>
      </c>
      <c r="H108" s="4" t="s">
        <v>10</v>
      </c>
    </row>
    <row r="109" spans="1:8" x14ac:dyDescent="0.25">
      <c r="A109" s="4">
        <v>21320505</v>
      </c>
      <c r="B109" s="4">
        <v>56502</v>
      </c>
      <c r="C109" s="4">
        <v>70650</v>
      </c>
      <c r="D109" s="4" t="s">
        <v>215</v>
      </c>
      <c r="E109" s="2" t="s">
        <v>216</v>
      </c>
      <c r="F109" s="7">
        <v>150.21</v>
      </c>
      <c r="G109" s="4">
        <v>590538</v>
      </c>
      <c r="H109" s="4" t="s">
        <v>10</v>
      </c>
    </row>
    <row r="110" spans="1:8" x14ac:dyDescent="0.25">
      <c r="A110" s="4">
        <v>21320506</v>
      </c>
      <c r="B110" s="4">
        <v>39528</v>
      </c>
      <c r="C110" s="4">
        <v>43730</v>
      </c>
      <c r="D110" s="4" t="s">
        <v>217</v>
      </c>
      <c r="E110" s="2" t="s">
        <v>218</v>
      </c>
      <c r="F110" s="7">
        <v>343.36</v>
      </c>
      <c r="G110" s="4">
        <v>598119</v>
      </c>
      <c r="H110" s="4" t="s">
        <v>10</v>
      </c>
    </row>
    <row r="111" spans="1:8" x14ac:dyDescent="0.25">
      <c r="A111" s="4">
        <v>21320507</v>
      </c>
      <c r="B111" s="4">
        <v>17275</v>
      </c>
      <c r="C111" s="4">
        <v>11750</v>
      </c>
      <c r="D111" s="4" t="s">
        <v>219</v>
      </c>
      <c r="E111" s="2" t="s">
        <v>220</v>
      </c>
      <c r="F111" s="7">
        <v>657.38</v>
      </c>
      <c r="G111" s="4">
        <v>342890</v>
      </c>
      <c r="H111" s="4" t="s">
        <v>13</v>
      </c>
    </row>
    <row r="112" spans="1:8" x14ac:dyDescent="0.25">
      <c r="A112" s="4">
        <v>21320508</v>
      </c>
      <c r="B112" s="4">
        <v>90032</v>
      </c>
      <c r="C112" s="4">
        <v>48859</v>
      </c>
      <c r="D112" s="4" t="s">
        <v>221</v>
      </c>
      <c r="E112" s="2" t="s">
        <v>222</v>
      </c>
      <c r="F112" s="7">
        <v>507.12</v>
      </c>
      <c r="G112" s="4">
        <v>496685</v>
      </c>
      <c r="H112" s="4" t="s">
        <v>10</v>
      </c>
    </row>
    <row r="113" spans="1:8" x14ac:dyDescent="0.25">
      <c r="A113" s="4">
        <v>21320509</v>
      </c>
      <c r="B113" s="4">
        <v>64437</v>
      </c>
      <c r="C113" s="4">
        <v>90716</v>
      </c>
      <c r="D113" s="4" t="s">
        <v>223</v>
      </c>
      <c r="E113" s="2" t="s">
        <v>224</v>
      </c>
      <c r="F113" s="7">
        <v>927.47</v>
      </c>
      <c r="G113" s="4">
        <v>367383</v>
      </c>
      <c r="H113" s="4" t="s">
        <v>10</v>
      </c>
    </row>
    <row r="114" spans="1:8" x14ac:dyDescent="0.25">
      <c r="A114" s="4">
        <v>21320510</v>
      </c>
      <c r="B114" s="4">
        <v>71175</v>
      </c>
      <c r="C114" s="4">
        <v>45682</v>
      </c>
      <c r="D114" s="4" t="s">
        <v>225</v>
      </c>
      <c r="E114" s="2" t="s">
        <v>226</v>
      </c>
      <c r="F114" s="7">
        <v>398.23</v>
      </c>
      <c r="G114" s="4">
        <v>297512</v>
      </c>
      <c r="H114" s="4" t="s">
        <v>10</v>
      </c>
    </row>
    <row r="115" spans="1:8" x14ac:dyDescent="0.25">
      <c r="A115" s="4">
        <v>21320511</v>
      </c>
      <c r="B115" s="4">
        <v>17275</v>
      </c>
      <c r="C115" s="4">
        <v>7695</v>
      </c>
      <c r="D115" s="4" t="s">
        <v>227</v>
      </c>
      <c r="E115" s="2" t="s">
        <v>228</v>
      </c>
      <c r="F115" s="7">
        <v>596.59</v>
      </c>
      <c r="G115" s="4">
        <v>223682</v>
      </c>
      <c r="H115" s="4" t="s">
        <v>10</v>
      </c>
    </row>
    <row r="116" spans="1:8" x14ac:dyDescent="0.25">
      <c r="A116" s="4">
        <v>21320512</v>
      </c>
      <c r="B116" s="4">
        <v>67952</v>
      </c>
      <c r="C116" s="4">
        <v>20799</v>
      </c>
      <c r="D116" s="4" t="s">
        <v>229</v>
      </c>
      <c r="E116" s="2" t="s">
        <v>230</v>
      </c>
      <c r="F116" s="7">
        <v>202.95</v>
      </c>
      <c r="G116" s="4">
        <v>412966</v>
      </c>
      <c r="H116" s="4" t="s">
        <v>10</v>
      </c>
    </row>
    <row r="117" spans="1:8" x14ac:dyDescent="0.25">
      <c r="A117" s="4">
        <v>21320513</v>
      </c>
      <c r="B117" s="4">
        <v>28647</v>
      </c>
      <c r="C117" s="4">
        <v>34806</v>
      </c>
      <c r="D117" s="4" t="s">
        <v>231</v>
      </c>
      <c r="E117" s="2" t="s">
        <v>232</v>
      </c>
      <c r="F117" s="7">
        <v>551.27</v>
      </c>
      <c r="G117" s="4">
        <v>159488</v>
      </c>
      <c r="H117" s="4" t="s">
        <v>10</v>
      </c>
    </row>
    <row r="118" spans="1:8" x14ac:dyDescent="0.25">
      <c r="A118" s="4">
        <v>21320514</v>
      </c>
      <c r="B118" s="4">
        <v>59566</v>
      </c>
      <c r="C118" s="4">
        <v>32737</v>
      </c>
      <c r="D118" s="4" t="s">
        <v>233</v>
      </c>
      <c r="E118" s="2" t="s">
        <v>234</v>
      </c>
      <c r="F118" s="7">
        <v>1023.21</v>
      </c>
      <c r="G118" s="4">
        <v>584639</v>
      </c>
      <c r="H118" s="4" t="s">
        <v>10</v>
      </c>
    </row>
    <row r="119" spans="1:8" x14ac:dyDescent="0.25">
      <c r="A119" s="4">
        <v>21320515</v>
      </c>
      <c r="B119" s="4">
        <v>42230</v>
      </c>
      <c r="C119" s="4">
        <v>80599</v>
      </c>
      <c r="D119" s="4" t="s">
        <v>235</v>
      </c>
      <c r="E119" s="2" t="s">
        <v>236</v>
      </c>
      <c r="F119" s="7">
        <v>374.89</v>
      </c>
      <c r="G119" s="4"/>
      <c r="H119" s="4" t="s">
        <v>10</v>
      </c>
    </row>
    <row r="120" spans="1:8" x14ac:dyDescent="0.25">
      <c r="A120" s="4">
        <v>21320516</v>
      </c>
      <c r="B120" s="4">
        <v>70076</v>
      </c>
      <c r="C120" s="4">
        <v>97768</v>
      </c>
      <c r="D120" s="4" t="s">
        <v>237</v>
      </c>
      <c r="E120" s="2" t="s">
        <v>238</v>
      </c>
      <c r="F120" s="7">
        <v>274.94</v>
      </c>
      <c r="G120" s="4">
        <v>362672</v>
      </c>
      <c r="H120" s="4" t="s">
        <v>10</v>
      </c>
    </row>
    <row r="121" spans="1:8" x14ac:dyDescent="0.25">
      <c r="A121" s="4">
        <v>21320517</v>
      </c>
      <c r="B121" s="4">
        <v>17275</v>
      </c>
      <c r="C121" s="4">
        <v>11750</v>
      </c>
      <c r="D121" s="4" t="s">
        <v>239</v>
      </c>
      <c r="E121" s="2" t="s">
        <v>240</v>
      </c>
      <c r="F121" s="7">
        <v>639.87</v>
      </c>
      <c r="G121" s="4">
        <v>342890</v>
      </c>
      <c r="H121" s="4" t="s">
        <v>13</v>
      </c>
    </row>
    <row r="122" spans="1:8" x14ac:dyDescent="0.25">
      <c r="A122" s="4">
        <v>21320518</v>
      </c>
      <c r="B122" s="4">
        <v>66876</v>
      </c>
      <c r="C122" s="4">
        <v>11750</v>
      </c>
      <c r="D122" s="4" t="s">
        <v>241</v>
      </c>
      <c r="E122" s="2" t="s">
        <v>242</v>
      </c>
      <c r="F122" s="7">
        <v>555.53</v>
      </c>
      <c r="G122" s="4">
        <v>342890</v>
      </c>
      <c r="H122" s="4" t="s">
        <v>10</v>
      </c>
    </row>
    <row r="123" spans="1:8" x14ac:dyDescent="0.25">
      <c r="A123" s="4">
        <v>21320519</v>
      </c>
      <c r="B123" s="4">
        <v>30681</v>
      </c>
      <c r="C123" s="4">
        <v>16236</v>
      </c>
      <c r="D123" s="4" t="s">
        <v>243</v>
      </c>
      <c r="E123" s="2" t="s">
        <v>244</v>
      </c>
      <c r="F123" s="7">
        <v>459.27</v>
      </c>
      <c r="G123" s="4"/>
      <c r="H123" s="4" t="s">
        <v>10</v>
      </c>
    </row>
    <row r="124" spans="1:8" x14ac:dyDescent="0.25">
      <c r="A124" s="4">
        <v>21320520</v>
      </c>
      <c r="B124" s="4">
        <v>54483</v>
      </c>
      <c r="C124" s="4">
        <v>46987</v>
      </c>
      <c r="D124" s="4" t="s">
        <v>245</v>
      </c>
      <c r="E124" s="2" t="s">
        <v>246</v>
      </c>
      <c r="F124" s="7">
        <v>10.08</v>
      </c>
      <c r="G124" s="4">
        <v>190910</v>
      </c>
      <c r="H124" s="4" t="s">
        <v>10</v>
      </c>
    </row>
    <row r="125" spans="1:8" x14ac:dyDescent="0.25">
      <c r="A125" s="4">
        <v>21320521</v>
      </c>
      <c r="B125" s="4">
        <v>8358</v>
      </c>
      <c r="C125" s="4">
        <v>78395</v>
      </c>
      <c r="D125" s="4" t="s">
        <v>247</v>
      </c>
      <c r="E125" s="2" t="s">
        <v>248</v>
      </c>
      <c r="F125" s="7">
        <v>225.19</v>
      </c>
      <c r="G125" s="4">
        <v>904140</v>
      </c>
      <c r="H125" s="4" t="s">
        <v>10</v>
      </c>
    </row>
    <row r="126" spans="1:8" x14ac:dyDescent="0.25">
      <c r="A126" s="4">
        <v>21320522</v>
      </c>
      <c r="B126" s="4">
        <v>66876</v>
      </c>
      <c r="C126" s="4">
        <v>11750</v>
      </c>
      <c r="D126" s="4" t="s">
        <v>249</v>
      </c>
      <c r="E126" s="2" t="s">
        <v>250</v>
      </c>
      <c r="F126" s="7">
        <v>607.45000000000005</v>
      </c>
      <c r="G126" s="4">
        <v>342890</v>
      </c>
      <c r="H126" s="4" t="s">
        <v>13</v>
      </c>
    </row>
    <row r="127" spans="1:8" x14ac:dyDescent="0.25">
      <c r="A127" s="4">
        <v>21320523</v>
      </c>
      <c r="B127" s="4">
        <v>51797</v>
      </c>
      <c r="C127" s="4">
        <v>3113</v>
      </c>
      <c r="D127" s="4" t="s">
        <v>251</v>
      </c>
      <c r="E127" s="2" t="s">
        <v>252</v>
      </c>
      <c r="F127" s="7">
        <v>276.95999999999998</v>
      </c>
      <c r="G127" s="4">
        <v>122793</v>
      </c>
      <c r="H127" s="4" t="s">
        <v>10</v>
      </c>
    </row>
    <row r="128" spans="1:8" x14ac:dyDescent="0.25">
      <c r="A128" s="4">
        <v>21320524</v>
      </c>
      <c r="B128" s="4">
        <v>3097</v>
      </c>
      <c r="C128" s="4">
        <v>69321</v>
      </c>
      <c r="D128" s="4" t="s">
        <v>253</v>
      </c>
      <c r="E128" s="2" t="s">
        <v>254</v>
      </c>
      <c r="F128" s="7">
        <v>413.81</v>
      </c>
      <c r="G128" s="4">
        <v>332900</v>
      </c>
      <c r="H128" s="4" t="s">
        <v>10</v>
      </c>
    </row>
    <row r="129" spans="1:8" x14ac:dyDescent="0.25">
      <c r="A129" s="4">
        <v>21320525</v>
      </c>
      <c r="B129" s="4">
        <v>98913</v>
      </c>
      <c r="C129" s="4">
        <v>8682</v>
      </c>
      <c r="D129" s="4" t="s">
        <v>255</v>
      </c>
      <c r="E129" s="2" t="s">
        <v>256</v>
      </c>
      <c r="F129" s="7">
        <v>687.32</v>
      </c>
      <c r="G129" s="4">
        <v>770772</v>
      </c>
      <c r="H129" s="4" t="s">
        <v>10</v>
      </c>
    </row>
    <row r="130" spans="1:8" x14ac:dyDescent="0.25">
      <c r="A130" s="4">
        <v>21320526</v>
      </c>
      <c r="B130" s="4">
        <v>66876</v>
      </c>
      <c r="C130" s="4">
        <v>11750</v>
      </c>
      <c r="D130" s="4" t="s">
        <v>257</v>
      </c>
      <c r="E130" s="2" t="s">
        <v>258</v>
      </c>
      <c r="F130" s="7">
        <v>638.35</v>
      </c>
      <c r="G130" s="4">
        <v>342890</v>
      </c>
      <c r="H130" s="4" t="s">
        <v>13</v>
      </c>
    </row>
    <row r="131" spans="1:8" x14ac:dyDescent="0.25">
      <c r="A131" s="4">
        <v>21320527</v>
      </c>
      <c r="B131" s="4">
        <v>93520</v>
      </c>
      <c r="C131" s="4">
        <v>77959</v>
      </c>
      <c r="D131" s="4" t="s">
        <v>259</v>
      </c>
      <c r="E131" s="2" t="s">
        <v>260</v>
      </c>
      <c r="F131" s="7">
        <v>2</v>
      </c>
      <c r="G131" s="4">
        <v>589318</v>
      </c>
      <c r="H131" s="4" t="s">
        <v>10</v>
      </c>
    </row>
    <row r="132" spans="1:8" x14ac:dyDescent="0.25">
      <c r="A132" s="4">
        <v>21320528</v>
      </c>
      <c r="B132" s="4">
        <v>93520</v>
      </c>
      <c r="C132" s="4">
        <v>77959</v>
      </c>
      <c r="D132" s="4" t="s">
        <v>259</v>
      </c>
      <c r="E132" s="2" t="s">
        <v>261</v>
      </c>
      <c r="F132" s="7">
        <v>2.75</v>
      </c>
      <c r="G132" s="4">
        <v>589318</v>
      </c>
      <c r="H132" s="4" t="s">
        <v>10</v>
      </c>
    </row>
    <row r="133" spans="1:8" x14ac:dyDescent="0.25">
      <c r="A133" s="4">
        <v>21320529</v>
      </c>
      <c r="B133" s="4">
        <v>93520</v>
      </c>
      <c r="C133" s="4">
        <v>77959</v>
      </c>
      <c r="D133" s="4" t="s">
        <v>259</v>
      </c>
      <c r="E133" s="2" t="s">
        <v>262</v>
      </c>
      <c r="F133" s="7">
        <v>2.34</v>
      </c>
      <c r="G133" s="4">
        <v>589318</v>
      </c>
      <c r="H133" s="4" t="s">
        <v>10</v>
      </c>
    </row>
    <row r="134" spans="1:8" x14ac:dyDescent="0.25">
      <c r="A134" s="4">
        <v>21320530</v>
      </c>
      <c r="B134" s="4">
        <v>91689</v>
      </c>
      <c r="C134" s="4">
        <v>32882</v>
      </c>
      <c r="D134" s="4" t="s">
        <v>263</v>
      </c>
      <c r="E134" s="2" t="s">
        <v>264</v>
      </c>
      <c r="F134" s="7">
        <v>546.33000000000004</v>
      </c>
      <c r="G134" s="4"/>
      <c r="H134" s="4" t="s">
        <v>10</v>
      </c>
    </row>
    <row r="135" spans="1:8" x14ac:dyDescent="0.25">
      <c r="A135" s="4">
        <v>21320531</v>
      </c>
      <c r="B135" s="4">
        <v>42356</v>
      </c>
      <c r="C135" s="4">
        <v>74585</v>
      </c>
      <c r="D135" s="4" t="s">
        <v>124</v>
      </c>
      <c r="E135" s="2" t="s">
        <v>265</v>
      </c>
      <c r="F135" s="7">
        <v>342.65</v>
      </c>
      <c r="G135" s="4">
        <v>126381</v>
      </c>
      <c r="H135" s="4" t="s">
        <v>10</v>
      </c>
    </row>
    <row r="136" spans="1:8" x14ac:dyDescent="0.25">
      <c r="A136" s="4">
        <v>21320532</v>
      </c>
      <c r="B136" s="4">
        <v>72723</v>
      </c>
      <c r="C136" s="4">
        <v>26251</v>
      </c>
      <c r="D136" s="4" t="s">
        <v>266</v>
      </c>
      <c r="E136" s="2" t="s">
        <v>267</v>
      </c>
      <c r="F136" s="7">
        <v>695.36</v>
      </c>
      <c r="G136" s="4"/>
      <c r="H136" s="4" t="s">
        <v>13</v>
      </c>
    </row>
    <row r="137" spans="1:8" x14ac:dyDescent="0.25">
      <c r="A137" s="4">
        <v>21320533</v>
      </c>
      <c r="B137" s="4">
        <v>72723</v>
      </c>
      <c r="C137" s="4">
        <v>26251</v>
      </c>
      <c r="D137" s="4" t="s">
        <v>266</v>
      </c>
      <c r="E137" s="2" t="s">
        <v>268</v>
      </c>
      <c r="F137" s="7">
        <v>991.37</v>
      </c>
      <c r="G137" s="4"/>
      <c r="H137" s="4" t="s">
        <v>13</v>
      </c>
    </row>
    <row r="138" spans="1:8" x14ac:dyDescent="0.25">
      <c r="A138" s="4">
        <v>21320534</v>
      </c>
      <c r="B138" s="4">
        <v>30308</v>
      </c>
      <c r="C138" s="4">
        <v>79528</v>
      </c>
      <c r="D138" s="4" t="s">
        <v>269</v>
      </c>
      <c r="E138" s="2" t="s">
        <v>270</v>
      </c>
      <c r="F138" s="7">
        <v>215.55</v>
      </c>
      <c r="G138" s="4">
        <v>991276</v>
      </c>
      <c r="H138" s="4" t="s">
        <v>10</v>
      </c>
    </row>
    <row r="139" spans="1:8" x14ac:dyDescent="0.25">
      <c r="A139" s="4">
        <v>21320535</v>
      </c>
      <c r="B139" s="4">
        <v>46619</v>
      </c>
      <c r="C139" s="4">
        <v>15769</v>
      </c>
      <c r="D139" s="4" t="s">
        <v>271</v>
      </c>
      <c r="E139" s="2" t="s">
        <v>272</v>
      </c>
      <c r="F139" s="7">
        <v>188.24</v>
      </c>
      <c r="G139" s="4">
        <v>697708</v>
      </c>
      <c r="H139" s="4" t="s">
        <v>10</v>
      </c>
    </row>
    <row r="140" spans="1:8" x14ac:dyDescent="0.25">
      <c r="A140" s="4">
        <v>21320536</v>
      </c>
      <c r="B140" s="4">
        <v>68077</v>
      </c>
      <c r="C140" s="4">
        <v>70790</v>
      </c>
      <c r="D140" s="4" t="s">
        <v>273</v>
      </c>
      <c r="E140" s="2" t="s">
        <v>274</v>
      </c>
      <c r="F140" s="7">
        <v>540.72</v>
      </c>
      <c r="G140" s="4"/>
      <c r="H140" s="4" t="s">
        <v>10</v>
      </c>
    </row>
    <row r="141" spans="1:8" x14ac:dyDescent="0.25">
      <c r="A141" s="4">
        <v>21320537</v>
      </c>
      <c r="B141" s="4">
        <v>68077</v>
      </c>
      <c r="C141" s="4">
        <v>70790</v>
      </c>
      <c r="D141" s="4" t="s">
        <v>273</v>
      </c>
      <c r="E141" s="2" t="s">
        <v>275</v>
      </c>
      <c r="F141" s="7">
        <v>270.02999999999997</v>
      </c>
      <c r="G141" s="4"/>
      <c r="H141" s="4" t="s">
        <v>10</v>
      </c>
    </row>
    <row r="142" spans="1:8" x14ac:dyDescent="0.25">
      <c r="A142" s="4">
        <v>21320538</v>
      </c>
      <c r="B142" s="4">
        <v>78480</v>
      </c>
      <c r="C142" s="4">
        <v>9096</v>
      </c>
      <c r="D142" s="4" t="s">
        <v>276</v>
      </c>
      <c r="E142" s="2" t="s">
        <v>277</v>
      </c>
      <c r="F142" s="7">
        <v>80.28</v>
      </c>
      <c r="G142" s="4">
        <v>666003</v>
      </c>
      <c r="H142" s="4" t="s">
        <v>10</v>
      </c>
    </row>
    <row r="143" spans="1:8" x14ac:dyDescent="0.25">
      <c r="A143" s="4">
        <v>21320539</v>
      </c>
      <c r="B143" s="4">
        <v>42356</v>
      </c>
      <c r="C143" s="4">
        <v>74585</v>
      </c>
      <c r="D143" s="4" t="s">
        <v>124</v>
      </c>
      <c r="E143" s="2" t="s">
        <v>278</v>
      </c>
      <c r="F143" s="7">
        <v>591.58000000000004</v>
      </c>
      <c r="G143" s="4">
        <v>126381</v>
      </c>
      <c r="H143" s="4" t="s">
        <v>10</v>
      </c>
    </row>
    <row r="144" spans="1:8" x14ac:dyDescent="0.25">
      <c r="A144" s="4">
        <v>21320540</v>
      </c>
      <c r="B144" s="4">
        <v>62194</v>
      </c>
      <c r="C144" s="4">
        <v>3157</v>
      </c>
      <c r="D144" s="4" t="s">
        <v>279</v>
      </c>
      <c r="E144" s="2" t="s">
        <v>280</v>
      </c>
      <c r="F144" s="7">
        <v>183.73</v>
      </c>
      <c r="G144" s="4">
        <v>586347</v>
      </c>
      <c r="H144" s="4" t="s">
        <v>13</v>
      </c>
    </row>
    <row r="145" spans="1:8" x14ac:dyDescent="0.25">
      <c r="A145" s="4">
        <v>21320541</v>
      </c>
      <c r="B145" s="4">
        <v>27220</v>
      </c>
      <c r="C145" s="4">
        <v>9005</v>
      </c>
      <c r="D145" s="4" t="s">
        <v>109</v>
      </c>
      <c r="E145" s="2" t="s">
        <v>281</v>
      </c>
      <c r="F145" s="7">
        <v>80.45</v>
      </c>
      <c r="G145" s="4"/>
      <c r="H145" s="4" t="s">
        <v>10</v>
      </c>
    </row>
    <row r="146" spans="1:8" x14ac:dyDescent="0.25">
      <c r="A146" s="4">
        <v>21320542</v>
      </c>
      <c r="B146" s="4">
        <v>42356</v>
      </c>
      <c r="C146" s="4">
        <v>74585</v>
      </c>
      <c r="D146" s="4" t="s">
        <v>124</v>
      </c>
      <c r="E146" s="2" t="s">
        <v>282</v>
      </c>
      <c r="F146" s="7">
        <v>98.27</v>
      </c>
      <c r="G146" s="4">
        <v>126381</v>
      </c>
      <c r="H146" s="4" t="s">
        <v>10</v>
      </c>
    </row>
    <row r="147" spans="1:8" x14ac:dyDescent="0.25">
      <c r="A147" s="4">
        <v>21320543</v>
      </c>
      <c r="B147" s="4">
        <v>57682</v>
      </c>
      <c r="C147" s="4">
        <v>52582</v>
      </c>
      <c r="D147" s="4" t="s">
        <v>283</v>
      </c>
      <c r="E147" s="2" t="s">
        <v>284</v>
      </c>
      <c r="F147" s="7">
        <v>866.54</v>
      </c>
      <c r="G147" s="4">
        <v>684545</v>
      </c>
      <c r="H147" s="4" t="s">
        <v>10</v>
      </c>
    </row>
    <row r="148" spans="1:8" x14ac:dyDescent="0.25">
      <c r="A148" s="4">
        <v>21320544</v>
      </c>
      <c r="B148" s="4">
        <v>94669</v>
      </c>
      <c r="C148" s="4">
        <v>70017</v>
      </c>
      <c r="D148" s="4" t="s">
        <v>285</v>
      </c>
      <c r="E148" s="2" t="s">
        <v>286</v>
      </c>
      <c r="F148" s="7">
        <v>121.89</v>
      </c>
      <c r="G148" s="4"/>
      <c r="H148" s="4" t="s">
        <v>10</v>
      </c>
    </row>
    <row r="149" spans="1:8" x14ac:dyDescent="0.25">
      <c r="A149" s="4">
        <v>21320545</v>
      </c>
      <c r="B149" s="4">
        <v>81795</v>
      </c>
      <c r="C149" s="4">
        <v>90176</v>
      </c>
      <c r="D149" s="4" t="s">
        <v>287</v>
      </c>
      <c r="E149" s="2" t="s">
        <v>288</v>
      </c>
      <c r="F149" s="7">
        <v>582.63</v>
      </c>
      <c r="G149" s="4">
        <v>705388</v>
      </c>
      <c r="H149" s="4" t="s">
        <v>13</v>
      </c>
    </row>
    <row r="150" spans="1:8" x14ac:dyDescent="0.25">
      <c r="A150" s="4">
        <v>21320546</v>
      </c>
      <c r="B150" s="4">
        <v>81795</v>
      </c>
      <c r="C150" s="4">
        <v>90176</v>
      </c>
      <c r="D150" s="4" t="s">
        <v>287</v>
      </c>
      <c r="E150" s="2" t="s">
        <v>289</v>
      </c>
      <c r="F150" s="7">
        <v>566.98</v>
      </c>
      <c r="G150" s="4">
        <v>705388</v>
      </c>
      <c r="H150" s="4" t="s">
        <v>13</v>
      </c>
    </row>
    <row r="151" spans="1:8" x14ac:dyDescent="0.25">
      <c r="A151" s="4">
        <v>21320547</v>
      </c>
      <c r="B151" s="4">
        <v>7147</v>
      </c>
      <c r="C151" s="4">
        <v>70568</v>
      </c>
      <c r="D151" s="4" t="s">
        <v>290</v>
      </c>
      <c r="E151" s="2" t="s">
        <v>291</v>
      </c>
      <c r="F151" s="7">
        <v>80.63</v>
      </c>
      <c r="G151" s="4">
        <v>834726</v>
      </c>
      <c r="H151" s="4" t="s">
        <v>10</v>
      </c>
    </row>
    <row r="152" spans="1:8" x14ac:dyDescent="0.25">
      <c r="A152" s="4">
        <v>21320548</v>
      </c>
      <c r="B152" s="4">
        <v>67928</v>
      </c>
      <c r="C152" s="4">
        <v>3020</v>
      </c>
      <c r="D152" s="4" t="s">
        <v>292</v>
      </c>
      <c r="E152" s="2" t="s">
        <v>293</v>
      </c>
      <c r="F152" s="7">
        <v>266.14</v>
      </c>
      <c r="G152" s="4"/>
      <c r="H152" s="4" t="s">
        <v>10</v>
      </c>
    </row>
    <row r="153" spans="1:8" x14ac:dyDescent="0.25">
      <c r="A153" s="4">
        <v>21320549</v>
      </c>
      <c r="B153" s="4">
        <v>46666</v>
      </c>
      <c r="C153" s="4">
        <v>2402</v>
      </c>
      <c r="D153" s="4" t="s">
        <v>188</v>
      </c>
      <c r="E153" s="2" t="s">
        <v>294</v>
      </c>
      <c r="F153" s="7">
        <v>223.04</v>
      </c>
      <c r="G153" s="4">
        <v>892789</v>
      </c>
      <c r="H153" s="4" t="s">
        <v>10</v>
      </c>
    </row>
    <row r="154" spans="1:8" x14ac:dyDescent="0.25">
      <c r="A154" s="4">
        <v>21320550</v>
      </c>
      <c r="B154" s="4">
        <v>72376</v>
      </c>
      <c r="C154" s="4">
        <v>67650</v>
      </c>
      <c r="D154" s="4" t="s">
        <v>295</v>
      </c>
      <c r="E154" s="2" t="s">
        <v>296</v>
      </c>
      <c r="F154" s="7">
        <v>192.82</v>
      </c>
      <c r="G154" s="4">
        <v>245189</v>
      </c>
      <c r="H154" s="4" t="s">
        <v>10</v>
      </c>
    </row>
    <row r="155" spans="1:8" x14ac:dyDescent="0.25">
      <c r="A155" s="4">
        <v>21320551</v>
      </c>
      <c r="B155" s="4">
        <v>74483</v>
      </c>
      <c r="C155" s="4">
        <v>71589</v>
      </c>
      <c r="D155" s="4" t="s">
        <v>297</v>
      </c>
      <c r="E155" s="2" t="s">
        <v>298</v>
      </c>
      <c r="F155" s="7">
        <v>353.49</v>
      </c>
      <c r="G155" s="4">
        <v>695963</v>
      </c>
      <c r="H155" s="4" t="s">
        <v>10</v>
      </c>
    </row>
    <row r="156" spans="1:8" x14ac:dyDescent="0.25">
      <c r="A156" s="4">
        <v>21320552</v>
      </c>
      <c r="B156" s="4">
        <v>48515</v>
      </c>
      <c r="C156" s="4">
        <v>6332</v>
      </c>
      <c r="D156" s="4" t="s">
        <v>299</v>
      </c>
      <c r="E156" s="2" t="s">
        <v>300</v>
      </c>
      <c r="F156" s="7">
        <v>222.12</v>
      </c>
      <c r="G156" s="4">
        <v>303107</v>
      </c>
      <c r="H156" s="4" t="s">
        <v>10</v>
      </c>
    </row>
    <row r="157" spans="1:8" x14ac:dyDescent="0.25">
      <c r="A157" s="4">
        <v>21320553</v>
      </c>
      <c r="B157" s="4">
        <v>58284</v>
      </c>
      <c r="C157" s="4">
        <v>42806</v>
      </c>
      <c r="D157" s="4" t="s">
        <v>301</v>
      </c>
      <c r="E157" s="2" t="s">
        <v>302</v>
      </c>
      <c r="F157" s="7">
        <v>307.58</v>
      </c>
      <c r="G157" s="4">
        <v>601936</v>
      </c>
      <c r="H157" s="4" t="s">
        <v>10</v>
      </c>
    </row>
    <row r="158" spans="1:8" x14ac:dyDescent="0.25">
      <c r="A158" s="4">
        <v>21320554</v>
      </c>
      <c r="B158" s="4">
        <v>18980</v>
      </c>
      <c r="C158" s="4">
        <v>10563</v>
      </c>
      <c r="D158" s="4" t="s">
        <v>303</v>
      </c>
      <c r="E158" s="2" t="s">
        <v>304</v>
      </c>
      <c r="F158" s="7">
        <v>386.81</v>
      </c>
      <c r="G158" s="4">
        <v>267551</v>
      </c>
      <c r="H158" s="4" t="s">
        <v>10</v>
      </c>
    </row>
    <row r="159" spans="1:8" x14ac:dyDescent="0.25">
      <c r="A159" s="4">
        <v>21320555</v>
      </c>
      <c r="B159" s="4">
        <v>74754</v>
      </c>
      <c r="C159" s="4">
        <v>31598</v>
      </c>
      <c r="D159" s="4" t="s">
        <v>305</v>
      </c>
      <c r="E159" s="2" t="s">
        <v>306</v>
      </c>
      <c r="F159" s="7">
        <v>292.66000000000003</v>
      </c>
      <c r="G159" s="4">
        <v>451493</v>
      </c>
      <c r="H159" s="4" t="s">
        <v>10</v>
      </c>
    </row>
    <row r="160" spans="1:8" x14ac:dyDescent="0.25">
      <c r="A160" s="4">
        <v>21320556</v>
      </c>
      <c r="B160" s="4">
        <v>5533</v>
      </c>
      <c r="C160" s="4">
        <v>73867</v>
      </c>
      <c r="D160" s="4" t="s">
        <v>307</v>
      </c>
      <c r="E160" s="2" t="s">
        <v>308</v>
      </c>
      <c r="F160" s="7">
        <v>319.52999999999997</v>
      </c>
      <c r="G160" s="4">
        <v>129902</v>
      </c>
      <c r="H160" s="4" t="s">
        <v>13</v>
      </c>
    </row>
    <row r="161" spans="1:8" x14ac:dyDescent="0.25">
      <c r="A161" s="4">
        <v>21320557</v>
      </c>
      <c r="B161" s="4">
        <v>5533</v>
      </c>
      <c r="C161" s="4">
        <v>45420</v>
      </c>
      <c r="D161" s="4" t="s">
        <v>309</v>
      </c>
      <c r="E161" s="2" t="s">
        <v>310</v>
      </c>
      <c r="F161" s="7">
        <v>300.58</v>
      </c>
      <c r="G161" s="4">
        <v>892328</v>
      </c>
      <c r="H161" s="4" t="s">
        <v>13</v>
      </c>
    </row>
    <row r="162" spans="1:8" x14ac:dyDescent="0.25">
      <c r="A162" s="4">
        <v>21320558</v>
      </c>
      <c r="B162" s="4">
        <v>2962</v>
      </c>
      <c r="C162" s="4">
        <v>1283</v>
      </c>
      <c r="D162" s="4" t="s">
        <v>311</v>
      </c>
      <c r="E162" s="2" t="s">
        <v>312</v>
      </c>
      <c r="F162" s="7">
        <v>159.75</v>
      </c>
      <c r="G162" s="4">
        <v>930388</v>
      </c>
      <c r="H162" s="4" t="s">
        <v>10</v>
      </c>
    </row>
    <row r="163" spans="1:8" x14ac:dyDescent="0.25">
      <c r="A163" s="4">
        <v>21320559</v>
      </c>
      <c r="B163" s="4">
        <v>70425</v>
      </c>
      <c r="C163" s="4">
        <v>64038</v>
      </c>
      <c r="D163" s="4" t="s">
        <v>313</v>
      </c>
      <c r="E163" s="2" t="s">
        <v>314</v>
      </c>
      <c r="F163" s="7">
        <v>1021.29</v>
      </c>
      <c r="G163" s="4">
        <v>668489</v>
      </c>
      <c r="H163" s="4" t="s">
        <v>10</v>
      </c>
    </row>
    <row r="164" spans="1:8" x14ac:dyDescent="0.25">
      <c r="A164" s="4">
        <v>21320560</v>
      </c>
      <c r="B164" s="4">
        <v>5404</v>
      </c>
      <c r="C164" s="4">
        <v>31867</v>
      </c>
      <c r="D164" s="4" t="s">
        <v>315</v>
      </c>
      <c r="E164" s="2" t="s">
        <v>316</v>
      </c>
      <c r="F164" s="7">
        <v>3989.27</v>
      </c>
      <c r="G164" s="4">
        <v>752936</v>
      </c>
      <c r="H164" s="4" t="s">
        <v>13</v>
      </c>
    </row>
    <row r="165" spans="1:8" x14ac:dyDescent="0.25">
      <c r="A165" s="4">
        <v>21320561</v>
      </c>
      <c r="B165" s="4">
        <v>18244</v>
      </c>
      <c r="C165" s="4">
        <v>12882</v>
      </c>
      <c r="D165" s="4" t="s">
        <v>317</v>
      </c>
      <c r="E165" s="2" t="s">
        <v>318</v>
      </c>
      <c r="F165" s="7">
        <v>504.68</v>
      </c>
      <c r="G165" s="4">
        <v>321851</v>
      </c>
      <c r="H165" s="4" t="s">
        <v>10</v>
      </c>
    </row>
    <row r="166" spans="1:8" x14ac:dyDescent="0.25">
      <c r="A166" s="4">
        <v>21320562</v>
      </c>
      <c r="B166" s="4">
        <v>21796</v>
      </c>
      <c r="C166" s="4">
        <v>36328</v>
      </c>
      <c r="D166" s="4" t="s">
        <v>319</v>
      </c>
      <c r="E166" s="2" t="s">
        <v>320</v>
      </c>
      <c r="F166" s="7">
        <v>154</v>
      </c>
      <c r="G166" s="4">
        <v>220286</v>
      </c>
      <c r="H166" s="4" t="s">
        <v>10</v>
      </c>
    </row>
    <row r="167" spans="1:8" x14ac:dyDescent="0.25">
      <c r="A167" s="4">
        <v>21320563</v>
      </c>
      <c r="B167" s="4">
        <v>74499</v>
      </c>
      <c r="C167" s="4">
        <v>95038</v>
      </c>
      <c r="D167" s="4" t="s">
        <v>321</v>
      </c>
      <c r="E167" s="2" t="s">
        <v>322</v>
      </c>
      <c r="F167" s="7">
        <v>205.84</v>
      </c>
      <c r="G167" s="4">
        <v>297780</v>
      </c>
      <c r="H167" s="4" t="s">
        <v>10</v>
      </c>
    </row>
    <row r="168" spans="1:8" x14ac:dyDescent="0.25">
      <c r="A168" s="4">
        <v>21320564</v>
      </c>
      <c r="B168" s="4">
        <v>47537</v>
      </c>
      <c r="C168" s="4">
        <v>36595</v>
      </c>
      <c r="D168" s="4" t="s">
        <v>323</v>
      </c>
      <c r="E168" s="2" t="s">
        <v>324</v>
      </c>
      <c r="F168" s="7">
        <v>1380.77</v>
      </c>
      <c r="G168" s="4"/>
      <c r="H168" s="4" t="s">
        <v>10</v>
      </c>
    </row>
    <row r="169" spans="1:8" x14ac:dyDescent="0.25">
      <c r="A169" s="4">
        <v>21320565</v>
      </c>
      <c r="B169" s="4">
        <v>54029</v>
      </c>
      <c r="C169" s="4">
        <v>74151</v>
      </c>
      <c r="D169" s="4" t="s">
        <v>325</v>
      </c>
      <c r="E169" s="2" t="s">
        <v>326</v>
      </c>
      <c r="F169" s="7">
        <v>852.77</v>
      </c>
      <c r="G169" s="4">
        <v>182385</v>
      </c>
      <c r="H169" s="4" t="s">
        <v>10</v>
      </c>
    </row>
    <row r="170" spans="1:8" x14ac:dyDescent="0.25">
      <c r="A170" s="4">
        <v>21320566</v>
      </c>
      <c r="B170" s="4">
        <v>23722</v>
      </c>
      <c r="C170" s="4">
        <v>47604</v>
      </c>
      <c r="D170" s="4" t="s">
        <v>327</v>
      </c>
      <c r="E170" s="2" t="s">
        <v>328</v>
      </c>
      <c r="F170" s="7">
        <v>90.85</v>
      </c>
      <c r="G170" s="4">
        <v>881571</v>
      </c>
      <c r="H170" s="4" t="s">
        <v>13</v>
      </c>
    </row>
    <row r="171" spans="1:8" x14ac:dyDescent="0.25">
      <c r="A171" s="4">
        <v>21320567</v>
      </c>
      <c r="B171" s="4">
        <v>44529</v>
      </c>
      <c r="C171" s="4">
        <v>27103</v>
      </c>
      <c r="D171" s="4" t="s">
        <v>329</v>
      </c>
      <c r="E171" s="2" t="s">
        <v>330</v>
      </c>
      <c r="F171" s="7">
        <v>197.5</v>
      </c>
      <c r="G171" s="4">
        <v>821182</v>
      </c>
      <c r="H171" s="4" t="s">
        <v>10</v>
      </c>
    </row>
    <row r="172" spans="1:8" x14ac:dyDescent="0.25">
      <c r="A172" s="4">
        <v>21320568</v>
      </c>
      <c r="B172" s="4">
        <v>5404</v>
      </c>
      <c r="C172" s="4">
        <v>6538</v>
      </c>
      <c r="D172" s="4" t="s">
        <v>331</v>
      </c>
      <c r="E172" s="2" t="s">
        <v>332</v>
      </c>
      <c r="F172" s="7">
        <v>1369.99</v>
      </c>
      <c r="G172" s="4">
        <v>52389</v>
      </c>
      <c r="H172" s="4" t="s">
        <v>10</v>
      </c>
    </row>
    <row r="173" spans="1:8" x14ac:dyDescent="0.25">
      <c r="A173" s="4">
        <v>21320569</v>
      </c>
      <c r="B173" s="4">
        <v>11570</v>
      </c>
      <c r="C173" s="4">
        <v>43018</v>
      </c>
      <c r="D173" s="4" t="s">
        <v>333</v>
      </c>
      <c r="E173" s="2" t="s">
        <v>334</v>
      </c>
      <c r="F173" s="7">
        <v>79.849999999999994</v>
      </c>
      <c r="G173" s="4"/>
      <c r="H173" s="4" t="s">
        <v>13</v>
      </c>
    </row>
    <row r="174" spans="1:8" x14ac:dyDescent="0.25">
      <c r="A174" s="4">
        <v>21320570</v>
      </c>
      <c r="B174" s="4">
        <v>23722</v>
      </c>
      <c r="C174" s="4">
        <v>47604</v>
      </c>
      <c r="D174" s="4" t="s">
        <v>327</v>
      </c>
      <c r="E174" s="2" t="s">
        <v>335</v>
      </c>
      <c r="F174" s="7">
        <v>30.27</v>
      </c>
      <c r="G174" s="4">
        <v>881571</v>
      </c>
      <c r="H174" s="4" t="s">
        <v>13</v>
      </c>
    </row>
    <row r="175" spans="1:8" x14ac:dyDescent="0.25">
      <c r="A175" s="4">
        <v>21320571</v>
      </c>
      <c r="B175" s="4">
        <v>26059</v>
      </c>
      <c r="C175" s="4">
        <v>31621</v>
      </c>
      <c r="D175" s="4" t="s">
        <v>336</v>
      </c>
      <c r="E175" s="2" t="s">
        <v>337</v>
      </c>
      <c r="F175" s="7">
        <v>325.51</v>
      </c>
      <c r="G175" s="4">
        <v>924826</v>
      </c>
      <c r="H175" s="4" t="s">
        <v>10</v>
      </c>
    </row>
    <row r="176" spans="1:8" x14ac:dyDescent="0.25">
      <c r="A176" s="4">
        <v>21320572</v>
      </c>
      <c r="B176" s="4">
        <v>1569</v>
      </c>
      <c r="C176" s="4">
        <v>35108</v>
      </c>
      <c r="D176" s="4" t="s">
        <v>338</v>
      </c>
      <c r="E176" s="2" t="s">
        <v>339</v>
      </c>
      <c r="F176" s="7">
        <v>3258.81</v>
      </c>
      <c r="G176" s="4">
        <v>513783</v>
      </c>
      <c r="H176" s="4" t="s">
        <v>10</v>
      </c>
    </row>
    <row r="177" spans="1:8" x14ac:dyDescent="0.25">
      <c r="A177" s="4">
        <v>21320573</v>
      </c>
      <c r="B177" s="4">
        <v>36154</v>
      </c>
      <c r="C177" s="4">
        <v>24697</v>
      </c>
      <c r="D177" s="4" t="s">
        <v>340</v>
      </c>
      <c r="E177" s="2" t="s">
        <v>341</v>
      </c>
      <c r="F177" s="7">
        <v>137.05000000000001</v>
      </c>
      <c r="G177" s="4">
        <v>157931</v>
      </c>
      <c r="H177" s="4" t="s">
        <v>10</v>
      </c>
    </row>
    <row r="178" spans="1:8" x14ac:dyDescent="0.25">
      <c r="A178" s="4">
        <v>21320574</v>
      </c>
      <c r="B178" s="4">
        <v>83142</v>
      </c>
      <c r="C178" s="4">
        <v>50734</v>
      </c>
      <c r="D178" s="4" t="s">
        <v>342</v>
      </c>
      <c r="E178" s="2" t="s">
        <v>343</v>
      </c>
      <c r="F178" s="7">
        <v>1604.12</v>
      </c>
      <c r="G178" s="4">
        <v>458322</v>
      </c>
      <c r="H178" s="4" t="s">
        <v>13</v>
      </c>
    </row>
    <row r="179" spans="1:8" x14ac:dyDescent="0.25">
      <c r="A179" s="4">
        <v>21320575</v>
      </c>
      <c r="B179" s="4">
        <v>66876</v>
      </c>
      <c r="C179" s="4">
        <v>11750</v>
      </c>
      <c r="D179" s="4" t="s">
        <v>344</v>
      </c>
      <c r="E179" s="2" t="s">
        <v>345</v>
      </c>
      <c r="F179" s="7">
        <v>508.91</v>
      </c>
      <c r="G179" s="4">
        <v>342890</v>
      </c>
      <c r="H179" s="4" t="s">
        <v>13</v>
      </c>
    </row>
    <row r="180" spans="1:8" x14ac:dyDescent="0.25">
      <c r="A180" s="4">
        <v>21320576</v>
      </c>
      <c r="B180" s="4">
        <v>98484</v>
      </c>
      <c r="C180" s="4">
        <v>90328</v>
      </c>
      <c r="D180" s="4" t="s">
        <v>346</v>
      </c>
      <c r="E180" s="2" t="s">
        <v>347</v>
      </c>
      <c r="F180" s="7">
        <v>1069.82</v>
      </c>
      <c r="G180" s="4">
        <v>769052</v>
      </c>
      <c r="H180" s="4" t="s">
        <v>10</v>
      </c>
    </row>
    <row r="181" spans="1:8" x14ac:dyDescent="0.25">
      <c r="A181" s="4">
        <v>21320577</v>
      </c>
      <c r="B181" s="4">
        <v>77639</v>
      </c>
      <c r="C181" s="4">
        <v>29700</v>
      </c>
      <c r="D181" s="4" t="s">
        <v>348</v>
      </c>
      <c r="E181" s="2" t="s">
        <v>349</v>
      </c>
      <c r="F181" s="7">
        <v>60.29</v>
      </c>
      <c r="G181" s="4"/>
      <c r="H181" s="4" t="s">
        <v>10</v>
      </c>
    </row>
    <row r="182" spans="1:8" x14ac:dyDescent="0.25">
      <c r="A182" s="4">
        <v>21320578</v>
      </c>
      <c r="B182" s="4">
        <v>80572</v>
      </c>
      <c r="C182" s="4">
        <v>12890</v>
      </c>
      <c r="D182" s="4" t="s">
        <v>350</v>
      </c>
      <c r="E182" s="2" t="s">
        <v>351</v>
      </c>
      <c r="F182" s="7">
        <v>251.68</v>
      </c>
      <c r="G182" s="4">
        <v>241163</v>
      </c>
      <c r="H182" s="4" t="s">
        <v>10</v>
      </c>
    </row>
    <row r="183" spans="1:8" x14ac:dyDescent="0.25">
      <c r="A183" s="4">
        <v>21320579</v>
      </c>
      <c r="B183" s="4">
        <v>4681</v>
      </c>
      <c r="C183" s="4">
        <v>33423</v>
      </c>
      <c r="D183" s="4" t="s">
        <v>352</v>
      </c>
      <c r="E183" s="2" t="s">
        <v>353</v>
      </c>
      <c r="F183" s="7">
        <v>840.71</v>
      </c>
      <c r="G183" s="4">
        <v>32067</v>
      </c>
      <c r="H183" s="4" t="s">
        <v>10</v>
      </c>
    </row>
    <row r="184" spans="1:8" x14ac:dyDescent="0.25">
      <c r="A184" s="4">
        <v>21320580</v>
      </c>
      <c r="B184" s="4">
        <v>41286</v>
      </c>
      <c r="C184" s="4">
        <v>93953</v>
      </c>
      <c r="D184" s="4" t="s">
        <v>354</v>
      </c>
      <c r="E184" s="2" t="s">
        <v>355</v>
      </c>
      <c r="F184" s="7">
        <v>297.83</v>
      </c>
      <c r="G184" s="4">
        <v>93683</v>
      </c>
      <c r="H184" s="4" t="s">
        <v>10</v>
      </c>
    </row>
    <row r="185" spans="1:8" x14ac:dyDescent="0.25">
      <c r="A185" s="4">
        <v>21320581</v>
      </c>
      <c r="B185" s="4">
        <v>92215</v>
      </c>
      <c r="C185" s="4">
        <v>80769</v>
      </c>
      <c r="D185" s="4" t="s">
        <v>356</v>
      </c>
      <c r="E185" s="2" t="s">
        <v>357</v>
      </c>
      <c r="F185" s="7">
        <v>50.66</v>
      </c>
      <c r="G185" s="4"/>
      <c r="H185" s="4" t="s">
        <v>13</v>
      </c>
    </row>
    <row r="186" spans="1:8" x14ac:dyDescent="0.25">
      <c r="A186" s="4">
        <v>21320582</v>
      </c>
      <c r="B186" s="4">
        <v>83996</v>
      </c>
      <c r="C186" s="4">
        <v>69596</v>
      </c>
      <c r="D186" s="4" t="s">
        <v>358</v>
      </c>
      <c r="E186" s="2" t="s">
        <v>359</v>
      </c>
      <c r="F186" s="7">
        <v>334.46</v>
      </c>
      <c r="G186" s="4">
        <v>467977</v>
      </c>
      <c r="H186" s="4" t="s">
        <v>10</v>
      </c>
    </row>
    <row r="187" spans="1:8" x14ac:dyDescent="0.25">
      <c r="A187" s="4">
        <v>21320583</v>
      </c>
      <c r="B187" s="4">
        <v>26765</v>
      </c>
      <c r="C187" s="4">
        <v>7811</v>
      </c>
      <c r="D187" s="4" t="s">
        <v>360</v>
      </c>
      <c r="E187" s="2" t="s">
        <v>361</v>
      </c>
      <c r="F187" s="7">
        <v>460.27</v>
      </c>
      <c r="G187" s="4">
        <v>402547</v>
      </c>
      <c r="H187" s="4" t="s">
        <v>10</v>
      </c>
    </row>
    <row r="188" spans="1:8" x14ac:dyDescent="0.25">
      <c r="A188" s="4">
        <v>21320584</v>
      </c>
      <c r="B188" s="4">
        <v>96914</v>
      </c>
      <c r="C188" s="4">
        <v>73615</v>
      </c>
      <c r="D188" s="4" t="s">
        <v>362</v>
      </c>
      <c r="E188" s="2" t="s">
        <v>363</v>
      </c>
      <c r="F188" s="7">
        <v>317.10000000000002</v>
      </c>
      <c r="G188" s="4">
        <v>394342</v>
      </c>
      <c r="H188" s="4" t="s">
        <v>10</v>
      </c>
    </row>
    <row r="189" spans="1:8" x14ac:dyDescent="0.25">
      <c r="A189" s="4">
        <v>21320585</v>
      </c>
      <c r="B189" s="4">
        <v>1657</v>
      </c>
      <c r="C189" s="4">
        <v>66763</v>
      </c>
      <c r="D189" s="4" t="s">
        <v>364</v>
      </c>
      <c r="E189" s="2" t="s">
        <v>365</v>
      </c>
      <c r="F189" s="7">
        <v>392.5</v>
      </c>
      <c r="G189" s="4">
        <v>338291</v>
      </c>
      <c r="H189" s="4" t="s">
        <v>10</v>
      </c>
    </row>
    <row r="190" spans="1:8" x14ac:dyDescent="0.25">
      <c r="A190" s="4">
        <v>21320586</v>
      </c>
      <c r="B190" s="4">
        <v>66876</v>
      </c>
      <c r="C190" s="4">
        <v>11750</v>
      </c>
      <c r="D190" s="4" t="s">
        <v>366</v>
      </c>
      <c r="E190" s="2" t="s">
        <v>367</v>
      </c>
      <c r="F190" s="7">
        <v>648.94000000000005</v>
      </c>
      <c r="G190" s="4">
        <v>342890</v>
      </c>
      <c r="H190" s="4" t="s">
        <v>13</v>
      </c>
    </row>
    <row r="191" spans="1:8" x14ac:dyDescent="0.25">
      <c r="A191" s="4">
        <v>21320587</v>
      </c>
      <c r="B191" s="4">
        <v>14326</v>
      </c>
      <c r="C191" s="4">
        <v>92980</v>
      </c>
      <c r="D191" s="4" t="s">
        <v>368</v>
      </c>
      <c r="E191" s="2" t="s">
        <v>369</v>
      </c>
      <c r="F191" s="7">
        <v>249.41</v>
      </c>
      <c r="G191" s="4">
        <v>910562</v>
      </c>
      <c r="H191" s="4" t="s">
        <v>10</v>
      </c>
    </row>
    <row r="192" spans="1:8" x14ac:dyDescent="0.25">
      <c r="A192" s="4">
        <v>21320588</v>
      </c>
      <c r="B192" s="4">
        <v>7555</v>
      </c>
      <c r="C192" s="4">
        <v>87211</v>
      </c>
      <c r="D192" s="4" t="s">
        <v>370</v>
      </c>
      <c r="E192" s="2" t="s">
        <v>371</v>
      </c>
      <c r="F192" s="7">
        <v>289.95</v>
      </c>
      <c r="G192" s="4">
        <v>745712</v>
      </c>
      <c r="H192" s="4" t="s">
        <v>10</v>
      </c>
    </row>
    <row r="193" spans="1:8" x14ac:dyDescent="0.25">
      <c r="A193" s="4">
        <v>21320589</v>
      </c>
      <c r="B193" s="4">
        <v>48912</v>
      </c>
      <c r="C193" s="4">
        <v>39443</v>
      </c>
      <c r="D193" s="4" t="s">
        <v>372</v>
      </c>
      <c r="E193" s="2" t="s">
        <v>373</v>
      </c>
      <c r="F193" s="7">
        <v>2.89</v>
      </c>
      <c r="G193" s="4">
        <v>61321</v>
      </c>
      <c r="H193" s="4" t="s">
        <v>13</v>
      </c>
    </row>
    <row r="194" spans="1:8" x14ac:dyDescent="0.25">
      <c r="A194" s="4">
        <v>21320590</v>
      </c>
      <c r="B194" s="4">
        <v>29476</v>
      </c>
      <c r="C194" s="4">
        <v>4414</v>
      </c>
      <c r="D194" s="4" t="s">
        <v>374</v>
      </c>
      <c r="E194" s="2" t="s">
        <v>375</v>
      </c>
      <c r="F194" s="7">
        <v>620.51</v>
      </c>
      <c r="G194" s="4"/>
      <c r="H194" s="4" t="s">
        <v>10</v>
      </c>
    </row>
    <row r="195" spans="1:8" x14ac:dyDescent="0.25">
      <c r="A195" s="4">
        <v>21320591</v>
      </c>
      <c r="B195" s="4">
        <v>21087</v>
      </c>
      <c r="C195" s="4">
        <v>81587</v>
      </c>
      <c r="D195" s="4" t="s">
        <v>376</v>
      </c>
      <c r="E195" s="2" t="s">
        <v>377</v>
      </c>
      <c r="F195" s="7">
        <v>641.75</v>
      </c>
      <c r="G195" s="4"/>
      <c r="H195" s="4" t="s">
        <v>10</v>
      </c>
    </row>
    <row r="196" spans="1:8" x14ac:dyDescent="0.25">
      <c r="A196" s="4">
        <v>21320592</v>
      </c>
      <c r="B196" s="4">
        <v>40373</v>
      </c>
      <c r="C196" s="4">
        <v>73851</v>
      </c>
      <c r="D196" s="4" t="s">
        <v>378</v>
      </c>
      <c r="E196" s="2" t="s">
        <v>379</v>
      </c>
      <c r="F196" s="7">
        <v>373.11</v>
      </c>
      <c r="G196" s="4">
        <v>38989</v>
      </c>
      <c r="H196" s="4" t="s">
        <v>10</v>
      </c>
    </row>
    <row r="197" spans="1:8" x14ac:dyDescent="0.25">
      <c r="A197" s="4">
        <v>21320593</v>
      </c>
      <c r="B197" s="4">
        <v>45188</v>
      </c>
      <c r="C197" s="4">
        <v>98559</v>
      </c>
      <c r="D197" s="4" t="s">
        <v>380</v>
      </c>
      <c r="E197" s="2" t="s">
        <v>381</v>
      </c>
      <c r="F197" s="7">
        <v>5.37</v>
      </c>
      <c r="G197" s="4">
        <v>593448</v>
      </c>
      <c r="H197" s="4" t="s">
        <v>10</v>
      </c>
    </row>
    <row r="198" spans="1:8" x14ac:dyDescent="0.25">
      <c r="A198" s="4">
        <v>21320594</v>
      </c>
      <c r="B198" s="4">
        <v>81795</v>
      </c>
      <c r="C198" s="4">
        <v>17807</v>
      </c>
      <c r="D198" s="4" t="s">
        <v>382</v>
      </c>
      <c r="E198" s="2" t="s">
        <v>383</v>
      </c>
      <c r="F198" s="7">
        <v>568.41999999999996</v>
      </c>
      <c r="G198" s="4">
        <v>288714</v>
      </c>
      <c r="H198" s="4" t="s">
        <v>13</v>
      </c>
    </row>
    <row r="199" spans="1:8" x14ac:dyDescent="0.25">
      <c r="A199" s="4">
        <v>21320595</v>
      </c>
      <c r="B199" s="4">
        <v>81795</v>
      </c>
      <c r="C199" s="4">
        <v>17807</v>
      </c>
      <c r="D199" s="4" t="s">
        <v>382</v>
      </c>
      <c r="E199" s="2" t="s">
        <v>384</v>
      </c>
      <c r="F199" s="7">
        <v>535.09</v>
      </c>
      <c r="G199" s="4">
        <v>288714</v>
      </c>
      <c r="H199" s="4" t="s">
        <v>13</v>
      </c>
    </row>
    <row r="200" spans="1:8" x14ac:dyDescent="0.25">
      <c r="A200" s="4">
        <v>21320596</v>
      </c>
      <c r="B200" s="4">
        <v>96428</v>
      </c>
      <c r="C200" s="4">
        <v>16599</v>
      </c>
      <c r="D200" s="4" t="s">
        <v>385</v>
      </c>
      <c r="E200" s="2" t="s">
        <v>386</v>
      </c>
      <c r="F200" s="7">
        <v>952.25</v>
      </c>
      <c r="G200" s="4">
        <v>602261</v>
      </c>
      <c r="H200" s="4" t="s">
        <v>10</v>
      </c>
    </row>
    <row r="201" spans="1:8" x14ac:dyDescent="0.25">
      <c r="A201" s="4">
        <v>21320597</v>
      </c>
      <c r="B201" s="4">
        <v>12555</v>
      </c>
      <c r="C201" s="4">
        <v>13261</v>
      </c>
      <c r="D201" s="4" t="s">
        <v>387</v>
      </c>
      <c r="E201" s="2" t="s">
        <v>388</v>
      </c>
      <c r="F201" s="7">
        <v>605.96</v>
      </c>
      <c r="G201" s="4">
        <v>985065</v>
      </c>
      <c r="H201" s="4" t="s">
        <v>10</v>
      </c>
    </row>
    <row r="202" spans="1:8" x14ac:dyDescent="0.25">
      <c r="A202" s="4">
        <v>21320598</v>
      </c>
      <c r="B202" s="4">
        <v>97614</v>
      </c>
      <c r="C202" s="4">
        <v>16521</v>
      </c>
      <c r="D202" s="4" t="s">
        <v>389</v>
      </c>
      <c r="E202" s="2" t="s">
        <v>390</v>
      </c>
      <c r="F202" s="7">
        <v>10.4</v>
      </c>
      <c r="G202" s="4"/>
      <c r="H202" s="4" t="s">
        <v>10</v>
      </c>
    </row>
    <row r="203" spans="1:8" x14ac:dyDescent="0.25">
      <c r="A203" s="4">
        <v>21320599</v>
      </c>
      <c r="B203" s="4">
        <v>14267</v>
      </c>
      <c r="C203" s="4">
        <v>25789</v>
      </c>
      <c r="D203" s="4" t="s">
        <v>391</v>
      </c>
      <c r="E203" s="2" t="s">
        <v>392</v>
      </c>
      <c r="F203" s="7">
        <v>187.69</v>
      </c>
      <c r="G203" s="4">
        <v>74119</v>
      </c>
      <c r="H203" s="4" t="s">
        <v>10</v>
      </c>
    </row>
    <row r="204" spans="1:8" x14ac:dyDescent="0.25">
      <c r="A204" s="4">
        <v>21320600</v>
      </c>
      <c r="B204" s="4">
        <v>2176</v>
      </c>
      <c r="C204" s="4">
        <v>81599</v>
      </c>
      <c r="D204" s="4" t="s">
        <v>393</v>
      </c>
      <c r="E204" s="2" t="s">
        <v>394</v>
      </c>
      <c r="F204" s="7">
        <v>50.32</v>
      </c>
      <c r="G204" s="4">
        <v>928671</v>
      </c>
      <c r="H204" s="4" t="s">
        <v>10</v>
      </c>
    </row>
    <row r="205" spans="1:8" x14ac:dyDescent="0.25">
      <c r="A205" s="4">
        <v>21320601</v>
      </c>
      <c r="B205" s="4">
        <v>38755</v>
      </c>
      <c r="C205" s="4">
        <v>11844</v>
      </c>
      <c r="D205" s="4" t="s">
        <v>395</v>
      </c>
      <c r="E205" s="2" t="s">
        <v>396</v>
      </c>
      <c r="F205" s="7">
        <v>279.23</v>
      </c>
      <c r="G205" s="4">
        <v>197702</v>
      </c>
      <c r="H205" s="4" t="s">
        <v>10</v>
      </c>
    </row>
    <row r="206" spans="1:8" x14ac:dyDescent="0.25">
      <c r="A206" s="4">
        <v>21320602</v>
      </c>
      <c r="B206" s="4">
        <v>66876</v>
      </c>
      <c r="C206" s="4">
        <v>11750</v>
      </c>
      <c r="D206" s="4" t="s">
        <v>397</v>
      </c>
      <c r="E206" s="2" t="s">
        <v>398</v>
      </c>
      <c r="F206" s="7">
        <v>649.29999999999995</v>
      </c>
      <c r="G206" s="4">
        <v>342890</v>
      </c>
      <c r="H206" s="4" t="s">
        <v>13</v>
      </c>
    </row>
    <row r="207" spans="1:8" x14ac:dyDescent="0.25">
      <c r="A207" s="4">
        <v>21320603</v>
      </c>
      <c r="B207" s="4">
        <v>97967</v>
      </c>
      <c r="C207" s="4">
        <v>25678</v>
      </c>
      <c r="D207" s="4" t="s">
        <v>399</v>
      </c>
      <c r="E207" s="2" t="s">
        <v>400</v>
      </c>
      <c r="F207" s="7">
        <v>319.01</v>
      </c>
      <c r="G207" s="4">
        <v>983757</v>
      </c>
      <c r="H207" s="4" t="s">
        <v>10</v>
      </c>
    </row>
    <row r="208" spans="1:8" x14ac:dyDescent="0.25">
      <c r="A208" s="4">
        <v>21320604</v>
      </c>
      <c r="B208" s="4">
        <v>37980</v>
      </c>
      <c r="C208" s="4">
        <v>62307</v>
      </c>
      <c r="D208" s="4" t="s">
        <v>401</v>
      </c>
      <c r="E208" s="2" t="s">
        <v>402</v>
      </c>
      <c r="F208" s="7">
        <v>238.34</v>
      </c>
      <c r="G208" s="4">
        <v>615697</v>
      </c>
      <c r="H208" s="4" t="s">
        <v>10</v>
      </c>
    </row>
    <row r="209" spans="1:8" x14ac:dyDescent="0.25">
      <c r="A209" s="4">
        <v>21320605</v>
      </c>
      <c r="B209" s="4">
        <v>72386</v>
      </c>
      <c r="C209" s="4">
        <v>68468</v>
      </c>
      <c r="D209" s="4" t="s">
        <v>403</v>
      </c>
      <c r="E209" s="2" t="s">
        <v>404</v>
      </c>
      <c r="F209" s="7">
        <v>752.42</v>
      </c>
      <c r="G209" s="4">
        <v>750558</v>
      </c>
      <c r="H209" s="4" t="s">
        <v>10</v>
      </c>
    </row>
    <row r="210" spans="1:8" x14ac:dyDescent="0.25">
      <c r="A210" s="4">
        <v>21320606</v>
      </c>
      <c r="B210" s="4">
        <v>97302</v>
      </c>
      <c r="C210" s="4">
        <v>99658</v>
      </c>
      <c r="D210" s="4" t="s">
        <v>405</v>
      </c>
      <c r="E210" s="2" t="s">
        <v>406</v>
      </c>
      <c r="F210" s="7">
        <v>30.32</v>
      </c>
      <c r="G210" s="4">
        <v>2630</v>
      </c>
      <c r="H210" s="4" t="s">
        <v>10</v>
      </c>
    </row>
    <row r="211" spans="1:8" x14ac:dyDescent="0.25">
      <c r="A211" s="4">
        <v>21320607</v>
      </c>
      <c r="B211" s="4">
        <v>51634</v>
      </c>
      <c r="C211" s="4">
        <v>34397</v>
      </c>
      <c r="D211" s="4" t="s">
        <v>407</v>
      </c>
      <c r="E211" s="2" t="s">
        <v>408</v>
      </c>
      <c r="F211" s="7">
        <v>132.99</v>
      </c>
      <c r="G211" s="4">
        <v>627530</v>
      </c>
      <c r="H211" s="4" t="s">
        <v>10</v>
      </c>
    </row>
    <row r="212" spans="1:8" x14ac:dyDescent="0.25">
      <c r="A212" s="4">
        <v>21320608</v>
      </c>
      <c r="B212" s="4">
        <v>84947</v>
      </c>
      <c r="C212" s="4">
        <v>95575</v>
      </c>
      <c r="D212" s="4" t="s">
        <v>409</v>
      </c>
      <c r="E212" s="2" t="s">
        <v>410</v>
      </c>
      <c r="F212" s="7">
        <v>156.26</v>
      </c>
      <c r="G212" s="4">
        <v>418043</v>
      </c>
      <c r="H212" s="4" t="s">
        <v>10</v>
      </c>
    </row>
    <row r="213" spans="1:8" x14ac:dyDescent="0.25">
      <c r="A213" s="4">
        <v>21320609</v>
      </c>
      <c r="B213" s="4">
        <v>18455</v>
      </c>
      <c r="C213" s="4">
        <v>51343</v>
      </c>
      <c r="D213" s="4" t="s">
        <v>411</v>
      </c>
      <c r="E213" s="2" t="s">
        <v>412</v>
      </c>
      <c r="F213" s="7">
        <v>767.32</v>
      </c>
      <c r="G213" s="4"/>
      <c r="H213" s="4" t="s">
        <v>10</v>
      </c>
    </row>
    <row r="214" spans="1:8" x14ac:dyDescent="0.25">
      <c r="A214" s="4">
        <v>21320610</v>
      </c>
      <c r="B214" s="4">
        <v>13389</v>
      </c>
      <c r="C214" s="4">
        <v>67044</v>
      </c>
      <c r="D214" s="4" t="s">
        <v>413</v>
      </c>
      <c r="E214" s="2" t="s">
        <v>414</v>
      </c>
      <c r="F214" s="7">
        <v>287.64</v>
      </c>
      <c r="G214" s="4">
        <v>868423</v>
      </c>
      <c r="H214" s="4" t="s">
        <v>10</v>
      </c>
    </row>
    <row r="215" spans="1:8" x14ac:dyDescent="0.25">
      <c r="A215" s="4">
        <v>21320611</v>
      </c>
      <c r="B215" s="4">
        <v>66876</v>
      </c>
      <c r="C215" s="4">
        <v>11750</v>
      </c>
      <c r="D215" s="4" t="s">
        <v>415</v>
      </c>
      <c r="E215" s="2" t="s">
        <v>416</v>
      </c>
      <c r="F215" s="7">
        <v>654.67999999999995</v>
      </c>
      <c r="G215" s="4">
        <v>342890</v>
      </c>
      <c r="H215" s="4" t="s">
        <v>13</v>
      </c>
    </row>
    <row r="216" spans="1:8" x14ac:dyDescent="0.25">
      <c r="A216" s="4">
        <v>21320612</v>
      </c>
      <c r="B216" s="4">
        <v>63705</v>
      </c>
      <c r="C216" s="4">
        <v>32203</v>
      </c>
      <c r="D216" s="4" t="s">
        <v>417</v>
      </c>
      <c r="E216" s="2" t="s">
        <v>418</v>
      </c>
      <c r="F216" s="7">
        <v>251.62</v>
      </c>
      <c r="G216" s="4">
        <v>434777</v>
      </c>
      <c r="H216" s="4" t="s">
        <v>10</v>
      </c>
    </row>
    <row r="217" spans="1:8" x14ac:dyDescent="0.25">
      <c r="A217" s="4">
        <v>21320613</v>
      </c>
      <c r="B217" s="4">
        <v>90853</v>
      </c>
      <c r="C217" s="4">
        <v>78847</v>
      </c>
      <c r="D217" s="4" t="s">
        <v>419</v>
      </c>
      <c r="E217" s="2" t="s">
        <v>420</v>
      </c>
      <c r="F217" s="7">
        <v>303.37</v>
      </c>
      <c r="G217" s="4">
        <v>552839</v>
      </c>
      <c r="H217" s="4" t="s">
        <v>10</v>
      </c>
    </row>
    <row r="218" spans="1:8" x14ac:dyDescent="0.25">
      <c r="A218" s="4">
        <v>21320614</v>
      </c>
      <c r="B218" s="4">
        <v>17275</v>
      </c>
      <c r="C218" s="4">
        <v>11750</v>
      </c>
      <c r="D218" s="4" t="s">
        <v>421</v>
      </c>
      <c r="E218" s="2" t="s">
        <v>422</v>
      </c>
      <c r="F218" s="7">
        <v>631.23</v>
      </c>
      <c r="G218" s="4">
        <v>670695</v>
      </c>
      <c r="H218" s="4" t="s">
        <v>13</v>
      </c>
    </row>
    <row r="219" spans="1:8" x14ac:dyDescent="0.25">
      <c r="A219" s="4">
        <v>21320615</v>
      </c>
      <c r="B219" s="4">
        <v>5142</v>
      </c>
      <c r="C219" s="4">
        <v>84481</v>
      </c>
      <c r="D219" s="4" t="s">
        <v>423</v>
      </c>
      <c r="E219" s="2" t="s">
        <v>424</v>
      </c>
      <c r="F219" s="7">
        <v>638.72</v>
      </c>
      <c r="G219" s="4">
        <v>417598</v>
      </c>
      <c r="H219" s="4" t="s">
        <v>10</v>
      </c>
    </row>
    <row r="220" spans="1:8" x14ac:dyDescent="0.25">
      <c r="A220" s="4">
        <v>21320616</v>
      </c>
      <c r="B220" s="4">
        <v>80960</v>
      </c>
      <c r="C220" s="4">
        <v>15931</v>
      </c>
      <c r="D220" s="4" t="s">
        <v>425</v>
      </c>
      <c r="E220" s="2" t="s">
        <v>426</v>
      </c>
      <c r="F220" s="7">
        <v>496.78</v>
      </c>
      <c r="G220" s="4">
        <v>852564</v>
      </c>
      <c r="H220" s="4" t="s">
        <v>10</v>
      </c>
    </row>
    <row r="221" spans="1:8" x14ac:dyDescent="0.25">
      <c r="A221" s="4">
        <v>21320617</v>
      </c>
      <c r="B221" s="4">
        <v>52165</v>
      </c>
      <c r="C221" s="4">
        <v>17643</v>
      </c>
      <c r="D221" s="4" t="s">
        <v>427</v>
      </c>
      <c r="E221" s="2" t="s">
        <v>428</v>
      </c>
      <c r="F221" s="7">
        <v>80.81</v>
      </c>
      <c r="G221" s="4">
        <v>104363</v>
      </c>
      <c r="H221" s="4" t="s">
        <v>10</v>
      </c>
    </row>
    <row r="222" spans="1:8" x14ac:dyDescent="0.25">
      <c r="A222" s="4">
        <v>21320618</v>
      </c>
      <c r="B222" s="4">
        <v>30431</v>
      </c>
      <c r="C222" s="4">
        <v>48090</v>
      </c>
      <c r="D222" s="4" t="s">
        <v>429</v>
      </c>
      <c r="E222" s="2" t="s">
        <v>430</v>
      </c>
      <c r="F222" s="7">
        <v>192.37</v>
      </c>
      <c r="G222" s="4">
        <v>160184</v>
      </c>
      <c r="H222" s="4" t="s">
        <v>10</v>
      </c>
    </row>
    <row r="223" spans="1:8" x14ac:dyDescent="0.25">
      <c r="A223" s="4">
        <v>21320619</v>
      </c>
      <c r="B223" s="4">
        <v>18107</v>
      </c>
      <c r="C223" s="4">
        <v>94431</v>
      </c>
      <c r="D223" s="4" t="s">
        <v>431</v>
      </c>
      <c r="E223" s="2" t="s">
        <v>432</v>
      </c>
      <c r="F223" s="7">
        <v>462.01</v>
      </c>
      <c r="G223" s="4">
        <v>8847</v>
      </c>
      <c r="H223" s="4" t="s">
        <v>10</v>
      </c>
    </row>
    <row r="224" spans="1:8" x14ac:dyDescent="0.25">
      <c r="A224" s="4">
        <v>21320620</v>
      </c>
      <c r="B224" s="4">
        <v>99644</v>
      </c>
      <c r="C224" s="4">
        <v>44494</v>
      </c>
      <c r="D224" s="4" t="s">
        <v>433</v>
      </c>
      <c r="E224" s="2" t="s">
        <v>434</v>
      </c>
      <c r="F224" s="7">
        <v>2566.0700000000002</v>
      </c>
      <c r="G224" s="4">
        <v>287404</v>
      </c>
      <c r="H224" s="4" t="s">
        <v>13</v>
      </c>
    </row>
    <row r="225" spans="1:8" x14ac:dyDescent="0.25">
      <c r="A225" s="4">
        <v>21320621</v>
      </c>
      <c r="B225" s="4">
        <v>49205</v>
      </c>
      <c r="C225" s="4">
        <v>98028</v>
      </c>
      <c r="D225" s="4" t="s">
        <v>435</v>
      </c>
      <c r="E225" s="2" t="s">
        <v>436</v>
      </c>
      <c r="F225" s="7">
        <v>1667.22</v>
      </c>
      <c r="G225" s="4">
        <v>839171</v>
      </c>
      <c r="H225" s="4" t="s">
        <v>10</v>
      </c>
    </row>
    <row r="226" spans="1:8" x14ac:dyDescent="0.25">
      <c r="A226" s="4">
        <v>21320622</v>
      </c>
      <c r="B226" s="4">
        <v>72723</v>
      </c>
      <c r="C226" s="4">
        <v>79998</v>
      </c>
      <c r="D226" s="4" t="s">
        <v>437</v>
      </c>
      <c r="E226" s="2" t="s">
        <v>438</v>
      </c>
      <c r="F226" s="7">
        <v>1291.57</v>
      </c>
      <c r="G226" s="4"/>
      <c r="H226" s="4" t="s">
        <v>13</v>
      </c>
    </row>
    <row r="227" spans="1:8" x14ac:dyDescent="0.25">
      <c r="A227" s="4">
        <v>21320623</v>
      </c>
      <c r="B227" s="4">
        <v>4880</v>
      </c>
      <c r="C227" s="4">
        <v>92092</v>
      </c>
      <c r="D227" s="4" t="s">
        <v>439</v>
      </c>
      <c r="E227" s="2" t="s">
        <v>440</v>
      </c>
      <c r="F227" s="7">
        <v>10.15</v>
      </c>
      <c r="G227" s="4"/>
      <c r="H227" s="4" t="s">
        <v>10</v>
      </c>
    </row>
    <row r="228" spans="1:8" x14ac:dyDescent="0.25">
      <c r="A228" s="4">
        <v>21320624</v>
      </c>
      <c r="B228" s="4">
        <v>25149</v>
      </c>
      <c r="C228" s="4">
        <v>27279</v>
      </c>
      <c r="D228" s="4" t="s">
        <v>441</v>
      </c>
      <c r="E228" s="2" t="s">
        <v>442</v>
      </c>
      <c r="F228" s="7">
        <v>484.1</v>
      </c>
      <c r="G228" s="4">
        <v>317648</v>
      </c>
      <c r="H228" s="4" t="s">
        <v>10</v>
      </c>
    </row>
    <row r="229" spans="1:8" x14ac:dyDescent="0.25">
      <c r="A229" s="4">
        <v>21320625</v>
      </c>
      <c r="B229" s="4">
        <v>5753</v>
      </c>
      <c r="C229" s="4">
        <v>23204</v>
      </c>
      <c r="D229" s="4" t="s">
        <v>443</v>
      </c>
      <c r="E229" s="2" t="s">
        <v>444</v>
      </c>
      <c r="F229" s="7">
        <v>306.83</v>
      </c>
      <c r="G229" s="4">
        <v>554015</v>
      </c>
      <c r="H229" s="4" t="s">
        <v>10</v>
      </c>
    </row>
    <row r="230" spans="1:8" x14ac:dyDescent="0.25">
      <c r="A230" s="4">
        <v>21320626</v>
      </c>
      <c r="B230" s="4">
        <v>42316</v>
      </c>
      <c r="C230" s="4">
        <v>37574</v>
      </c>
      <c r="D230" s="4" t="s">
        <v>445</v>
      </c>
      <c r="E230" s="2" t="s">
        <v>446</v>
      </c>
      <c r="F230" s="7">
        <v>80.08</v>
      </c>
      <c r="G230" s="4">
        <v>251486</v>
      </c>
      <c r="H230" s="4" t="s">
        <v>10</v>
      </c>
    </row>
    <row r="231" spans="1:8" x14ac:dyDescent="0.25">
      <c r="A231" s="4">
        <v>21320627</v>
      </c>
      <c r="B231" s="4">
        <v>48912</v>
      </c>
      <c r="C231" s="4">
        <v>39443</v>
      </c>
      <c r="D231" s="4" t="s">
        <v>447</v>
      </c>
      <c r="E231" s="2" t="s">
        <v>448</v>
      </c>
      <c r="F231" s="7">
        <v>2.23</v>
      </c>
      <c r="G231" s="4">
        <v>61321</v>
      </c>
      <c r="H231" s="4" t="s">
        <v>10</v>
      </c>
    </row>
    <row r="232" spans="1:8" x14ac:dyDescent="0.25">
      <c r="A232" s="4">
        <v>21320628</v>
      </c>
      <c r="B232" s="4">
        <v>84389</v>
      </c>
      <c r="C232" s="4">
        <v>26036</v>
      </c>
      <c r="D232" s="4" t="s">
        <v>449</v>
      </c>
      <c r="E232" s="2" t="s">
        <v>450</v>
      </c>
      <c r="F232" s="7">
        <v>741.91</v>
      </c>
      <c r="G232" s="4">
        <v>232070</v>
      </c>
      <c r="H232" s="4" t="s">
        <v>10</v>
      </c>
    </row>
    <row r="233" spans="1:8" x14ac:dyDescent="0.25">
      <c r="A233" s="4">
        <v>21320629</v>
      </c>
      <c r="B233" s="4">
        <v>17275</v>
      </c>
      <c r="C233" s="4">
        <v>7695</v>
      </c>
      <c r="D233" s="4" t="s">
        <v>451</v>
      </c>
      <c r="E233" s="2" t="s">
        <v>452</v>
      </c>
      <c r="F233" s="7">
        <v>674.94</v>
      </c>
      <c r="G233" s="4">
        <v>223682</v>
      </c>
      <c r="H233" s="4" t="s">
        <v>13</v>
      </c>
    </row>
    <row r="234" spans="1:8" x14ac:dyDescent="0.25">
      <c r="A234" s="4">
        <v>21320630</v>
      </c>
      <c r="B234" s="4">
        <v>12274</v>
      </c>
      <c r="C234" s="4">
        <v>62012</v>
      </c>
      <c r="D234" s="4" t="s">
        <v>453</v>
      </c>
      <c r="E234" s="2" t="s">
        <v>454</v>
      </c>
      <c r="F234" s="7">
        <v>402.92</v>
      </c>
      <c r="G234" s="4">
        <v>402204</v>
      </c>
      <c r="H234" s="4" t="s">
        <v>10</v>
      </c>
    </row>
    <row r="235" spans="1:8" x14ac:dyDescent="0.25">
      <c r="A235" s="4">
        <v>21320631</v>
      </c>
      <c r="B235" s="4">
        <v>72723</v>
      </c>
      <c r="C235" s="4">
        <v>79998</v>
      </c>
      <c r="D235" s="4" t="s">
        <v>437</v>
      </c>
      <c r="E235" s="2" t="s">
        <v>455</v>
      </c>
      <c r="F235" s="7">
        <v>712.7</v>
      </c>
      <c r="G235" s="4"/>
      <c r="H235" s="4" t="s">
        <v>13</v>
      </c>
    </row>
    <row r="236" spans="1:8" x14ac:dyDescent="0.25">
      <c r="A236" s="4">
        <v>21320632</v>
      </c>
      <c r="B236" s="4">
        <v>32620</v>
      </c>
      <c r="C236" s="4">
        <v>19117</v>
      </c>
      <c r="D236" s="4" t="s">
        <v>456</v>
      </c>
      <c r="E236" s="2" t="s">
        <v>457</v>
      </c>
      <c r="F236" s="7">
        <v>118.4</v>
      </c>
      <c r="G236" s="4">
        <v>877657</v>
      </c>
      <c r="H236" s="4" t="s">
        <v>10</v>
      </c>
    </row>
    <row r="237" spans="1:8" x14ac:dyDescent="0.25">
      <c r="A237" s="4">
        <v>21320633</v>
      </c>
      <c r="B237" s="4">
        <v>1890</v>
      </c>
      <c r="C237" s="4">
        <v>59865</v>
      </c>
      <c r="D237" s="4" t="s">
        <v>458</v>
      </c>
      <c r="E237" s="2" t="s">
        <v>459</v>
      </c>
      <c r="F237" s="7">
        <v>416</v>
      </c>
      <c r="G237" s="4">
        <v>154917</v>
      </c>
      <c r="H237" s="4" t="s">
        <v>10</v>
      </c>
    </row>
    <row r="238" spans="1:8" x14ac:dyDescent="0.25">
      <c r="A238" s="4">
        <v>21320634</v>
      </c>
      <c r="B238" s="4">
        <v>57854</v>
      </c>
      <c r="C238" s="4">
        <v>34898</v>
      </c>
      <c r="D238" s="4" t="s">
        <v>460</v>
      </c>
      <c r="E238" s="2" t="s">
        <v>461</v>
      </c>
      <c r="F238" s="7">
        <v>2106.92</v>
      </c>
      <c r="G238" s="4">
        <v>276367</v>
      </c>
      <c r="H238" s="4" t="s">
        <v>10</v>
      </c>
    </row>
    <row r="239" spans="1:8" x14ac:dyDescent="0.25">
      <c r="A239" s="4">
        <v>21320635</v>
      </c>
      <c r="B239" s="4">
        <v>53539</v>
      </c>
      <c r="C239" s="4">
        <v>28995</v>
      </c>
      <c r="D239" s="4" t="s">
        <v>462</v>
      </c>
      <c r="E239" s="2" t="s">
        <v>463</v>
      </c>
      <c r="F239" s="7">
        <v>2583.27</v>
      </c>
      <c r="G239" s="4">
        <v>981350</v>
      </c>
      <c r="H239" s="4" t="s">
        <v>10</v>
      </c>
    </row>
    <row r="240" spans="1:8" x14ac:dyDescent="0.25">
      <c r="A240" s="4">
        <v>21320636</v>
      </c>
      <c r="B240" s="4">
        <v>78601</v>
      </c>
      <c r="C240" s="4">
        <v>81167</v>
      </c>
      <c r="D240" s="4" t="s">
        <v>464</v>
      </c>
      <c r="E240" s="2" t="s">
        <v>465</v>
      </c>
      <c r="F240" s="7">
        <v>40.659999999999997</v>
      </c>
      <c r="G240" s="4"/>
      <c r="H240" s="4" t="s">
        <v>10</v>
      </c>
    </row>
    <row r="241" spans="1:8" x14ac:dyDescent="0.25">
      <c r="A241" s="4">
        <v>21320637</v>
      </c>
      <c r="B241" s="4">
        <v>5753</v>
      </c>
      <c r="C241" s="4">
        <v>23204</v>
      </c>
      <c r="D241" s="4" t="s">
        <v>466</v>
      </c>
      <c r="E241" s="2" t="s">
        <v>467</v>
      </c>
      <c r="F241" s="7">
        <v>1083.22</v>
      </c>
      <c r="G241" s="4">
        <v>554015</v>
      </c>
      <c r="H241" s="4" t="s">
        <v>10</v>
      </c>
    </row>
    <row r="242" spans="1:8" x14ac:dyDescent="0.25">
      <c r="A242" s="4">
        <v>21320638</v>
      </c>
      <c r="B242" s="4">
        <v>41862</v>
      </c>
      <c r="C242" s="4">
        <v>97499</v>
      </c>
      <c r="D242" s="4" t="s">
        <v>468</v>
      </c>
      <c r="E242" s="2" t="s">
        <v>469</v>
      </c>
      <c r="F242" s="7">
        <v>1737.64</v>
      </c>
      <c r="G242" s="4"/>
      <c r="H242" s="4" t="s">
        <v>10</v>
      </c>
    </row>
    <row r="243" spans="1:8" x14ac:dyDescent="0.25">
      <c r="A243" s="4">
        <v>21320639</v>
      </c>
      <c r="B243" s="4">
        <v>52192</v>
      </c>
      <c r="C243" s="4">
        <v>33684</v>
      </c>
      <c r="D243" s="4" t="s">
        <v>470</v>
      </c>
      <c r="E243" s="2" t="s">
        <v>471</v>
      </c>
      <c r="F243" s="7">
        <v>1664.66</v>
      </c>
      <c r="G243" s="4">
        <v>940224</v>
      </c>
      <c r="H243" s="4" t="s">
        <v>10</v>
      </c>
    </row>
    <row r="244" spans="1:8" x14ac:dyDescent="0.25">
      <c r="A244" s="4">
        <v>21320640</v>
      </c>
      <c r="B244" s="4">
        <v>91689</v>
      </c>
      <c r="C244" s="4">
        <v>49349</v>
      </c>
      <c r="D244" s="4" t="s">
        <v>472</v>
      </c>
      <c r="E244" s="2" t="s">
        <v>473</v>
      </c>
      <c r="F244" s="7">
        <v>203.33</v>
      </c>
      <c r="G244" s="4">
        <v>534981</v>
      </c>
      <c r="H244" s="4" t="s">
        <v>10</v>
      </c>
    </row>
    <row r="245" spans="1:8" x14ac:dyDescent="0.25">
      <c r="A245" s="4">
        <v>21320641</v>
      </c>
      <c r="B245" s="4">
        <v>57682</v>
      </c>
      <c r="C245" s="4">
        <v>72222</v>
      </c>
      <c r="D245" s="4" t="s">
        <v>474</v>
      </c>
      <c r="E245" s="2" t="s">
        <v>475</v>
      </c>
      <c r="F245" s="7">
        <v>490.38</v>
      </c>
      <c r="G245" s="4">
        <v>413565</v>
      </c>
      <c r="H245" s="4" t="s">
        <v>10</v>
      </c>
    </row>
    <row r="246" spans="1:8" x14ac:dyDescent="0.25">
      <c r="A246" s="4">
        <v>21320642</v>
      </c>
      <c r="B246" s="4">
        <v>7626</v>
      </c>
      <c r="C246" s="4">
        <v>56273</v>
      </c>
      <c r="D246" s="4" t="s">
        <v>476</v>
      </c>
      <c r="E246" s="2" t="s">
        <v>477</v>
      </c>
      <c r="F246" s="7">
        <v>310.62</v>
      </c>
      <c r="G246" s="4">
        <v>991770</v>
      </c>
      <c r="H246" s="4" t="s">
        <v>10</v>
      </c>
    </row>
    <row r="247" spans="1:8" x14ac:dyDescent="0.25">
      <c r="A247" s="4">
        <v>21320643</v>
      </c>
      <c r="B247" s="4">
        <v>30431</v>
      </c>
      <c r="C247" s="4">
        <v>86528</v>
      </c>
      <c r="D247" s="4" t="s">
        <v>478</v>
      </c>
      <c r="E247" s="2" t="s">
        <v>479</v>
      </c>
      <c r="F247" s="7">
        <v>207.28</v>
      </c>
      <c r="G247" s="4">
        <v>815783</v>
      </c>
      <c r="H247" s="4" t="s">
        <v>10</v>
      </c>
    </row>
    <row r="248" spans="1:8" x14ac:dyDescent="0.25">
      <c r="A248" s="4">
        <v>21320644</v>
      </c>
      <c r="B248" s="4">
        <v>7265</v>
      </c>
      <c r="C248" s="4">
        <v>34289</v>
      </c>
      <c r="D248" s="4" t="s">
        <v>480</v>
      </c>
      <c r="E248" s="2" t="s">
        <v>481</v>
      </c>
      <c r="F248" s="7">
        <v>2174.5300000000002</v>
      </c>
      <c r="G248" s="4">
        <v>125525</v>
      </c>
      <c r="H248" s="4" t="s">
        <v>10</v>
      </c>
    </row>
    <row r="249" spans="1:8" x14ac:dyDescent="0.25">
      <c r="A249" s="4">
        <v>21320645</v>
      </c>
      <c r="B249" s="4">
        <v>96972</v>
      </c>
      <c r="C249" s="4">
        <v>45632</v>
      </c>
      <c r="D249" s="4" t="s">
        <v>482</v>
      </c>
      <c r="E249" s="2" t="s">
        <v>483</v>
      </c>
      <c r="F249" s="7">
        <v>212.27</v>
      </c>
      <c r="G249" s="4">
        <v>370980</v>
      </c>
      <c r="H249" s="4" t="s">
        <v>10</v>
      </c>
    </row>
    <row r="250" spans="1:8" x14ac:dyDescent="0.25">
      <c r="A250" s="4">
        <v>21320646</v>
      </c>
      <c r="B250" s="4">
        <v>34188</v>
      </c>
      <c r="C250" s="4">
        <v>87358</v>
      </c>
      <c r="D250" s="4" t="s">
        <v>484</v>
      </c>
      <c r="E250" s="2" t="s">
        <v>485</v>
      </c>
      <c r="F250" s="7">
        <v>129.4</v>
      </c>
      <c r="G250" s="4">
        <v>442211</v>
      </c>
      <c r="H250" s="4" t="s">
        <v>10</v>
      </c>
    </row>
    <row r="251" spans="1:8" x14ac:dyDescent="0.25">
      <c r="A251" s="4">
        <v>21320647</v>
      </c>
      <c r="B251" s="4">
        <v>24427</v>
      </c>
      <c r="C251" s="4">
        <v>76740</v>
      </c>
      <c r="D251" s="4" t="s">
        <v>486</v>
      </c>
      <c r="E251" s="2" t="s">
        <v>487</v>
      </c>
      <c r="F251" s="7">
        <v>248.61</v>
      </c>
      <c r="G251" s="4"/>
      <c r="H251" s="4" t="s">
        <v>10</v>
      </c>
    </row>
    <row r="252" spans="1:8" x14ac:dyDescent="0.25">
      <c r="A252" s="4">
        <v>21320648</v>
      </c>
      <c r="B252" s="4">
        <v>54826</v>
      </c>
      <c r="C252" s="4">
        <v>89231</v>
      </c>
      <c r="D252" s="4" t="s">
        <v>488</v>
      </c>
      <c r="E252" s="2" t="s">
        <v>489</v>
      </c>
      <c r="F252" s="7">
        <v>204.52</v>
      </c>
      <c r="G252" s="4">
        <v>790889</v>
      </c>
      <c r="H252" s="4" t="s">
        <v>10</v>
      </c>
    </row>
    <row r="253" spans="1:8" x14ac:dyDescent="0.25">
      <c r="A253" s="4">
        <v>21320649</v>
      </c>
      <c r="B253" s="4">
        <v>73271</v>
      </c>
      <c r="C253" s="4">
        <v>7725</v>
      </c>
      <c r="D253" s="4" t="s">
        <v>67</v>
      </c>
      <c r="E253" s="2" t="s">
        <v>490</v>
      </c>
      <c r="F253" s="7">
        <v>1576.68</v>
      </c>
      <c r="G253" s="4">
        <v>308950</v>
      </c>
      <c r="H253" s="4" t="s">
        <v>13</v>
      </c>
    </row>
    <row r="254" spans="1:8" x14ac:dyDescent="0.25">
      <c r="A254" s="4">
        <v>21320650</v>
      </c>
      <c r="B254" s="4">
        <v>27494</v>
      </c>
      <c r="C254" s="4">
        <v>79725</v>
      </c>
      <c r="D254" s="4" t="s">
        <v>491</v>
      </c>
      <c r="E254" s="2" t="s">
        <v>492</v>
      </c>
      <c r="F254" s="7">
        <v>90.4</v>
      </c>
      <c r="G254" s="4">
        <v>775881</v>
      </c>
      <c r="H254" s="4" t="s">
        <v>10</v>
      </c>
    </row>
    <row r="255" spans="1:8" x14ac:dyDescent="0.25">
      <c r="A255" s="4">
        <v>21320651</v>
      </c>
      <c r="B255" s="4">
        <v>56451</v>
      </c>
      <c r="C255" s="4">
        <v>54528</v>
      </c>
      <c r="D255" s="4" t="s">
        <v>493</v>
      </c>
      <c r="E255" s="2" t="s">
        <v>494</v>
      </c>
      <c r="F255" s="7">
        <v>665.13</v>
      </c>
      <c r="G255" s="4">
        <v>38070</v>
      </c>
      <c r="H255" s="4" t="s">
        <v>10</v>
      </c>
    </row>
    <row r="256" spans="1:8" x14ac:dyDescent="0.25">
      <c r="A256" s="4">
        <v>21320652</v>
      </c>
      <c r="B256" s="4">
        <v>28708</v>
      </c>
      <c r="C256" s="4">
        <v>83880</v>
      </c>
      <c r="D256" s="4" t="s">
        <v>495</v>
      </c>
      <c r="E256" s="2" t="s">
        <v>496</v>
      </c>
      <c r="F256" s="7">
        <v>10.23</v>
      </c>
      <c r="G256" s="4">
        <v>254672</v>
      </c>
      <c r="H256" s="4" t="s">
        <v>10</v>
      </c>
    </row>
    <row r="257" spans="1:8" x14ac:dyDescent="0.25">
      <c r="A257" s="4">
        <v>21320653</v>
      </c>
      <c r="B257" s="4">
        <v>36115</v>
      </c>
      <c r="C257" s="4">
        <v>73717</v>
      </c>
      <c r="D257" s="4" t="s">
        <v>497</v>
      </c>
      <c r="E257" s="2" t="s">
        <v>498</v>
      </c>
      <c r="F257" s="7">
        <v>296.8</v>
      </c>
      <c r="G257" s="4"/>
      <c r="H257" s="4" t="s">
        <v>10</v>
      </c>
    </row>
    <row r="258" spans="1:8" x14ac:dyDescent="0.25">
      <c r="A258" s="4">
        <v>21320654</v>
      </c>
      <c r="B258" s="4">
        <v>5753</v>
      </c>
      <c r="C258" s="4">
        <v>23204</v>
      </c>
      <c r="D258" s="4" t="s">
        <v>499</v>
      </c>
      <c r="E258" s="2" t="s">
        <v>500</v>
      </c>
      <c r="F258" s="7">
        <v>968.03</v>
      </c>
      <c r="G258" s="4">
        <v>554015</v>
      </c>
      <c r="H258" s="4" t="s">
        <v>10</v>
      </c>
    </row>
    <row r="259" spans="1:8" x14ac:dyDescent="0.25">
      <c r="A259" s="4">
        <v>21320655</v>
      </c>
      <c r="B259" s="4">
        <v>15326</v>
      </c>
      <c r="C259" s="4">
        <v>66979</v>
      </c>
      <c r="D259" s="4" t="s">
        <v>501</v>
      </c>
      <c r="E259" s="2" t="s">
        <v>502</v>
      </c>
      <c r="F259" s="7">
        <v>1352.34</v>
      </c>
      <c r="G259" s="4">
        <v>81082</v>
      </c>
      <c r="H259" s="4" t="s">
        <v>13</v>
      </c>
    </row>
    <row r="260" spans="1:8" x14ac:dyDescent="0.25">
      <c r="A260" s="4">
        <v>21320656</v>
      </c>
      <c r="B260" s="4">
        <v>21087</v>
      </c>
      <c r="C260" s="4">
        <v>16394</v>
      </c>
      <c r="D260" s="4" t="s">
        <v>503</v>
      </c>
      <c r="E260" s="2" t="s">
        <v>504</v>
      </c>
      <c r="F260" s="7">
        <v>259.64999999999998</v>
      </c>
      <c r="G260" s="4"/>
      <c r="H260" s="4" t="s">
        <v>10</v>
      </c>
    </row>
    <row r="261" spans="1:8" x14ac:dyDescent="0.25">
      <c r="A261" s="4">
        <v>21320657</v>
      </c>
      <c r="B261" s="4">
        <v>84382</v>
      </c>
      <c r="C261" s="4">
        <v>17183</v>
      </c>
      <c r="D261" s="4" t="s">
        <v>505</v>
      </c>
      <c r="E261" s="2" t="s">
        <v>506</v>
      </c>
      <c r="F261" s="7">
        <v>345.89</v>
      </c>
      <c r="G261" s="4">
        <v>366469</v>
      </c>
      <c r="H261" s="4" t="s">
        <v>10</v>
      </c>
    </row>
    <row r="262" spans="1:8" x14ac:dyDescent="0.25">
      <c r="A262" s="4">
        <v>21320658</v>
      </c>
      <c r="B262" s="4">
        <v>67361</v>
      </c>
      <c r="C262" s="4">
        <v>20975</v>
      </c>
      <c r="D262" s="4" t="s">
        <v>507</v>
      </c>
      <c r="E262" s="2" t="s">
        <v>508</v>
      </c>
      <c r="F262" s="7">
        <v>59.04</v>
      </c>
      <c r="G262" s="4">
        <v>470232</v>
      </c>
      <c r="H262" s="4" t="s">
        <v>10</v>
      </c>
    </row>
    <row r="263" spans="1:8" x14ac:dyDescent="0.25">
      <c r="A263" s="4">
        <v>21320659</v>
      </c>
      <c r="B263" s="4">
        <v>5753</v>
      </c>
      <c r="C263" s="4">
        <v>23204</v>
      </c>
      <c r="D263" s="4" t="s">
        <v>509</v>
      </c>
      <c r="E263" s="2" t="s">
        <v>510</v>
      </c>
      <c r="F263" s="7">
        <v>898.01</v>
      </c>
      <c r="G263" s="4">
        <v>554015</v>
      </c>
      <c r="H263" s="4" t="s">
        <v>10</v>
      </c>
    </row>
    <row r="264" spans="1:8" x14ac:dyDescent="0.25">
      <c r="A264" s="4">
        <v>21320660</v>
      </c>
      <c r="B264" s="4">
        <v>9634</v>
      </c>
      <c r="C264" s="4">
        <v>48433</v>
      </c>
      <c r="D264" s="4" t="s">
        <v>511</v>
      </c>
      <c r="E264" s="2" t="s">
        <v>512</v>
      </c>
      <c r="F264" s="7">
        <v>200.96</v>
      </c>
      <c r="G264" s="4">
        <v>830983</v>
      </c>
      <c r="H264" s="4" t="s">
        <v>10</v>
      </c>
    </row>
    <row r="265" spans="1:8" x14ac:dyDescent="0.25">
      <c r="A265" s="4">
        <v>21320661</v>
      </c>
      <c r="B265" s="4">
        <v>17275</v>
      </c>
      <c r="C265" s="4">
        <v>11750</v>
      </c>
      <c r="D265" s="4" t="s">
        <v>513</v>
      </c>
      <c r="E265" s="2" t="s">
        <v>514</v>
      </c>
      <c r="F265" s="7">
        <v>643.96</v>
      </c>
      <c r="G265" s="4">
        <v>342890</v>
      </c>
      <c r="H265" s="4" t="s">
        <v>13</v>
      </c>
    </row>
    <row r="266" spans="1:8" x14ac:dyDescent="0.25">
      <c r="A266" s="4">
        <v>21320662</v>
      </c>
      <c r="B266" s="4">
        <v>49527</v>
      </c>
      <c r="C266" s="4">
        <v>84721</v>
      </c>
      <c r="D266" s="4" t="s">
        <v>515</v>
      </c>
      <c r="E266" s="2" t="s">
        <v>516</v>
      </c>
      <c r="F266" s="7">
        <v>445.44</v>
      </c>
      <c r="G266" s="4">
        <v>697650</v>
      </c>
      <c r="H266" s="4" t="s">
        <v>10</v>
      </c>
    </row>
    <row r="267" spans="1:8" x14ac:dyDescent="0.25">
      <c r="A267" s="4">
        <v>21320663</v>
      </c>
      <c r="B267" s="4">
        <v>4779</v>
      </c>
      <c r="C267" s="4">
        <v>34814</v>
      </c>
      <c r="D267" s="4" t="s">
        <v>517</v>
      </c>
      <c r="E267" s="2" t="s">
        <v>518</v>
      </c>
      <c r="F267" s="7">
        <v>747.81</v>
      </c>
      <c r="G267" s="4">
        <v>162128</v>
      </c>
      <c r="H267" s="4" t="s">
        <v>10</v>
      </c>
    </row>
    <row r="268" spans="1:8" x14ac:dyDescent="0.25">
      <c r="A268" s="4">
        <v>21320664</v>
      </c>
      <c r="B268" s="4">
        <v>52554</v>
      </c>
      <c r="C268" s="4">
        <v>89413</v>
      </c>
      <c r="D268" s="4" t="s">
        <v>519</v>
      </c>
      <c r="E268" s="2" t="s">
        <v>520</v>
      </c>
      <c r="F268" s="7">
        <v>326.88</v>
      </c>
      <c r="G268" s="4">
        <v>473115</v>
      </c>
      <c r="H268" s="4" t="s">
        <v>10</v>
      </c>
    </row>
    <row r="269" spans="1:8" x14ac:dyDescent="0.25">
      <c r="A269" s="4">
        <v>21320665</v>
      </c>
      <c r="B269" s="4">
        <v>21368</v>
      </c>
      <c r="C269" s="4">
        <v>21903</v>
      </c>
      <c r="D269" s="4" t="s">
        <v>521</v>
      </c>
      <c r="E269" s="2" t="s">
        <v>522</v>
      </c>
      <c r="F269" s="7">
        <v>347.01</v>
      </c>
      <c r="G269" s="4">
        <v>678906</v>
      </c>
      <c r="H269" s="4" t="s">
        <v>10</v>
      </c>
    </row>
    <row r="270" spans="1:8" x14ac:dyDescent="0.25">
      <c r="A270" s="4">
        <v>21320666</v>
      </c>
      <c r="B270" s="4">
        <v>53016</v>
      </c>
      <c r="C270" s="4">
        <v>58713</v>
      </c>
      <c r="D270" s="4" t="s">
        <v>523</v>
      </c>
      <c r="E270" s="2" t="s">
        <v>524</v>
      </c>
      <c r="F270" s="7">
        <v>782.14</v>
      </c>
      <c r="G270" s="4">
        <v>939656</v>
      </c>
      <c r="H270" s="4" t="s">
        <v>10</v>
      </c>
    </row>
    <row r="271" spans="1:8" x14ac:dyDescent="0.25">
      <c r="A271" s="4">
        <v>21320667</v>
      </c>
      <c r="B271" s="4">
        <v>96149</v>
      </c>
      <c r="C271" s="4">
        <v>99230</v>
      </c>
      <c r="D271" s="4" t="s">
        <v>525</v>
      </c>
      <c r="E271" s="2" t="s">
        <v>526</v>
      </c>
      <c r="F271" s="7">
        <v>189.05</v>
      </c>
      <c r="G271" s="4">
        <v>494468</v>
      </c>
      <c r="H271" s="4" t="s">
        <v>10</v>
      </c>
    </row>
    <row r="272" spans="1:8" x14ac:dyDescent="0.25">
      <c r="A272" s="4">
        <v>21320668</v>
      </c>
      <c r="B272" s="4">
        <v>19528</v>
      </c>
      <c r="C272" s="4">
        <v>52386</v>
      </c>
      <c r="D272" s="4" t="s">
        <v>527</v>
      </c>
      <c r="E272" s="2" t="s">
        <v>528</v>
      </c>
      <c r="F272" s="7">
        <v>154.97999999999999</v>
      </c>
      <c r="G272" s="4">
        <v>990983</v>
      </c>
      <c r="H272" s="4" t="s">
        <v>10</v>
      </c>
    </row>
    <row r="273" spans="1:8" x14ac:dyDescent="0.25">
      <c r="A273" s="4">
        <v>21320669</v>
      </c>
      <c r="B273" s="4">
        <v>73271</v>
      </c>
      <c r="C273" s="4">
        <v>81164</v>
      </c>
      <c r="D273" s="4" t="s">
        <v>529</v>
      </c>
      <c r="E273" s="2" t="s">
        <v>530</v>
      </c>
      <c r="F273" s="7">
        <v>2554.33</v>
      </c>
      <c r="G273" s="4">
        <v>835213</v>
      </c>
      <c r="H273" s="4" t="s">
        <v>13</v>
      </c>
    </row>
    <row r="274" spans="1:8" x14ac:dyDescent="0.25">
      <c r="A274" s="4">
        <v>21320670</v>
      </c>
      <c r="B274" s="4">
        <v>71670</v>
      </c>
      <c r="C274" s="4">
        <v>89517</v>
      </c>
      <c r="D274" s="4" t="s">
        <v>531</v>
      </c>
      <c r="E274" s="2" t="s">
        <v>532</v>
      </c>
      <c r="F274" s="7">
        <v>715.64</v>
      </c>
      <c r="G274" s="4">
        <v>834859</v>
      </c>
      <c r="H274" s="4" t="s">
        <v>10</v>
      </c>
    </row>
    <row r="275" spans="1:8" x14ac:dyDescent="0.25">
      <c r="A275" s="4">
        <v>21320671</v>
      </c>
      <c r="B275" s="4">
        <v>46335</v>
      </c>
      <c r="C275" s="4">
        <v>80367</v>
      </c>
      <c r="D275" s="4" t="s">
        <v>533</v>
      </c>
      <c r="E275" s="2" t="s">
        <v>534</v>
      </c>
      <c r="F275" s="7">
        <v>639.87</v>
      </c>
      <c r="G275" s="4">
        <v>270928</v>
      </c>
      <c r="H275" s="4" t="s">
        <v>10</v>
      </c>
    </row>
    <row r="276" spans="1:8" x14ac:dyDescent="0.25">
      <c r="A276" s="4">
        <v>21320672</v>
      </c>
      <c r="B276" s="4">
        <v>35769</v>
      </c>
      <c r="C276" s="4">
        <v>32330</v>
      </c>
      <c r="D276" s="4" t="s">
        <v>535</v>
      </c>
      <c r="E276" s="2" t="s">
        <v>536</v>
      </c>
      <c r="F276" s="7">
        <v>2975.55</v>
      </c>
      <c r="G276" s="4"/>
      <c r="H276" s="4" t="s">
        <v>10</v>
      </c>
    </row>
    <row r="277" spans="1:8" x14ac:dyDescent="0.25">
      <c r="A277" s="4">
        <v>21320673</v>
      </c>
      <c r="B277" s="4">
        <v>44822</v>
      </c>
      <c r="C277" s="4">
        <v>62507</v>
      </c>
      <c r="D277" s="4" t="s">
        <v>537</v>
      </c>
      <c r="E277" s="2" t="s">
        <v>538</v>
      </c>
      <c r="F277" s="7">
        <v>1670.5</v>
      </c>
      <c r="G277" s="4">
        <v>699425</v>
      </c>
      <c r="H277" s="4" t="s">
        <v>10</v>
      </c>
    </row>
    <row r="278" spans="1:8" x14ac:dyDescent="0.25">
      <c r="A278" s="4">
        <v>21320674</v>
      </c>
      <c r="B278" s="4">
        <v>39933</v>
      </c>
      <c r="C278" s="4">
        <v>99239</v>
      </c>
      <c r="D278" s="4" t="s">
        <v>539</v>
      </c>
      <c r="E278" s="2" t="s">
        <v>540</v>
      </c>
      <c r="F278" s="7">
        <v>341.56</v>
      </c>
      <c r="G278" s="4">
        <v>882766</v>
      </c>
      <c r="H278" s="4" t="s">
        <v>10</v>
      </c>
    </row>
    <row r="279" spans="1:8" x14ac:dyDescent="0.25">
      <c r="A279" s="4">
        <v>21320675</v>
      </c>
      <c r="B279" s="4">
        <v>79326</v>
      </c>
      <c r="C279" s="4">
        <v>20407</v>
      </c>
      <c r="D279" s="4" t="s">
        <v>541</v>
      </c>
      <c r="E279" s="2" t="s">
        <v>542</v>
      </c>
      <c r="F279" s="7">
        <v>69.78</v>
      </c>
      <c r="G279" s="4">
        <v>608071</v>
      </c>
      <c r="H279" s="4" t="s">
        <v>10</v>
      </c>
    </row>
    <row r="280" spans="1:8" x14ac:dyDescent="0.25">
      <c r="A280" s="4">
        <v>21320676</v>
      </c>
      <c r="B280" s="4">
        <v>29214</v>
      </c>
      <c r="C280" s="4">
        <v>50643</v>
      </c>
      <c r="D280" s="4" t="s">
        <v>543</v>
      </c>
      <c r="E280" s="2" t="s">
        <v>544</v>
      </c>
      <c r="F280" s="7">
        <v>505.79</v>
      </c>
      <c r="G280" s="4">
        <v>570971</v>
      </c>
      <c r="H280" s="4" t="s">
        <v>13</v>
      </c>
    </row>
    <row r="281" spans="1:8" x14ac:dyDescent="0.25">
      <c r="A281" s="4">
        <v>21320677</v>
      </c>
      <c r="B281" s="4">
        <v>38410</v>
      </c>
      <c r="C281" s="4">
        <v>84940</v>
      </c>
      <c r="D281" s="4" t="s">
        <v>545</v>
      </c>
      <c r="E281" s="2" t="s">
        <v>546</v>
      </c>
      <c r="F281" s="7">
        <v>5.81</v>
      </c>
      <c r="G281" s="4">
        <v>785729</v>
      </c>
      <c r="H281" s="4" t="s">
        <v>10</v>
      </c>
    </row>
    <row r="282" spans="1:8" x14ac:dyDescent="0.25">
      <c r="A282" s="4">
        <v>21320678</v>
      </c>
      <c r="B282" s="4">
        <v>57668</v>
      </c>
      <c r="C282" s="4">
        <v>64389</v>
      </c>
      <c r="D282" s="4" t="s">
        <v>547</v>
      </c>
      <c r="E282" s="2" t="s">
        <v>548</v>
      </c>
      <c r="F282" s="7">
        <v>3078.34</v>
      </c>
      <c r="G282" s="4">
        <v>74464</v>
      </c>
      <c r="H282" s="4" t="s">
        <v>10</v>
      </c>
    </row>
    <row r="283" spans="1:8" x14ac:dyDescent="0.25">
      <c r="A283" s="4">
        <v>21320679</v>
      </c>
      <c r="B283" s="4">
        <v>86964</v>
      </c>
      <c r="C283" s="4">
        <v>16564</v>
      </c>
      <c r="D283" s="4" t="s">
        <v>549</v>
      </c>
      <c r="E283" s="2" t="s">
        <v>550</v>
      </c>
      <c r="F283" s="7">
        <v>25.46</v>
      </c>
      <c r="G283" s="4">
        <v>916588</v>
      </c>
      <c r="H283" s="4" t="s">
        <v>10</v>
      </c>
    </row>
    <row r="284" spans="1:8" x14ac:dyDescent="0.25">
      <c r="A284" s="4">
        <v>21320680</v>
      </c>
      <c r="B284" s="4">
        <v>83142</v>
      </c>
      <c r="C284" s="4">
        <v>95694</v>
      </c>
      <c r="D284" s="4" t="s">
        <v>551</v>
      </c>
      <c r="E284" s="2" t="s">
        <v>552</v>
      </c>
      <c r="F284" s="7">
        <v>10.47</v>
      </c>
      <c r="G284" s="4">
        <v>508744</v>
      </c>
      <c r="H284" s="4" t="s">
        <v>13</v>
      </c>
    </row>
    <row r="285" spans="1:8" x14ac:dyDescent="0.25">
      <c r="A285" s="4">
        <v>21320681</v>
      </c>
      <c r="B285" s="4">
        <v>74335</v>
      </c>
      <c r="C285" s="4">
        <v>70800</v>
      </c>
      <c r="D285" s="4" t="s">
        <v>553</v>
      </c>
      <c r="E285" s="2" t="s">
        <v>554</v>
      </c>
      <c r="F285" s="7">
        <v>281.02</v>
      </c>
      <c r="G285" s="4">
        <v>889468</v>
      </c>
      <c r="H285" s="4" t="s">
        <v>10</v>
      </c>
    </row>
    <row r="286" spans="1:8" x14ac:dyDescent="0.25">
      <c r="A286" s="4">
        <v>21320682</v>
      </c>
      <c r="B286" s="4">
        <v>31497</v>
      </c>
      <c r="C286" s="4">
        <v>74964</v>
      </c>
      <c r="D286" s="4" t="s">
        <v>555</v>
      </c>
      <c r="E286" s="2" t="s">
        <v>556</v>
      </c>
      <c r="F286" s="7">
        <v>340.75</v>
      </c>
      <c r="G286" s="4">
        <v>448948</v>
      </c>
      <c r="H286" s="4" t="s">
        <v>10</v>
      </c>
    </row>
    <row r="287" spans="1:8" x14ac:dyDescent="0.25">
      <c r="A287" s="4">
        <v>21320683</v>
      </c>
      <c r="B287" s="4">
        <v>42227</v>
      </c>
      <c r="C287" s="4">
        <v>61626</v>
      </c>
      <c r="D287" s="4" t="s">
        <v>557</v>
      </c>
      <c r="E287" s="2" t="s">
        <v>558</v>
      </c>
      <c r="F287" s="7">
        <v>1084.1300000000001</v>
      </c>
      <c r="G287" s="4">
        <v>159736</v>
      </c>
      <c r="H287" s="4" t="s">
        <v>10</v>
      </c>
    </row>
    <row r="288" spans="1:8" x14ac:dyDescent="0.25">
      <c r="A288" s="4">
        <v>21320684</v>
      </c>
      <c r="B288" s="4">
        <v>27494</v>
      </c>
      <c r="C288" s="4">
        <v>79725</v>
      </c>
      <c r="D288" s="4" t="s">
        <v>559</v>
      </c>
      <c r="E288" s="2" t="s">
        <v>560</v>
      </c>
      <c r="F288" s="7">
        <v>213.06</v>
      </c>
      <c r="G288" s="4">
        <v>775881</v>
      </c>
      <c r="H288" s="4" t="s">
        <v>10</v>
      </c>
    </row>
    <row r="289" spans="1:8" x14ac:dyDescent="0.25">
      <c r="A289" s="4">
        <v>21320685</v>
      </c>
      <c r="B289" s="4">
        <v>41786</v>
      </c>
      <c r="C289" s="4">
        <v>7875</v>
      </c>
      <c r="D289" s="4" t="s">
        <v>561</v>
      </c>
      <c r="E289" s="2" t="s">
        <v>562</v>
      </c>
      <c r="F289" s="7">
        <v>294.33</v>
      </c>
      <c r="G289" s="4">
        <v>616771</v>
      </c>
      <c r="H289" s="4" t="s">
        <v>10</v>
      </c>
    </row>
    <row r="290" spans="1:8" x14ac:dyDescent="0.25">
      <c r="A290" s="4">
        <v>21320686</v>
      </c>
      <c r="B290" s="4">
        <v>13551</v>
      </c>
      <c r="C290" s="4">
        <v>24625</v>
      </c>
      <c r="D290" s="4" t="s">
        <v>563</v>
      </c>
      <c r="E290" s="2" t="s">
        <v>564</v>
      </c>
      <c r="F290" s="7">
        <v>1528.53</v>
      </c>
      <c r="G290" s="4"/>
      <c r="H290" s="4" t="s">
        <v>10</v>
      </c>
    </row>
    <row r="291" spans="1:8" x14ac:dyDescent="0.25">
      <c r="A291" s="4">
        <v>21320687</v>
      </c>
      <c r="B291" s="4">
        <v>30688</v>
      </c>
      <c r="C291" s="4">
        <v>97248</v>
      </c>
      <c r="D291" s="4" t="s">
        <v>565</v>
      </c>
      <c r="E291" s="2" t="s">
        <v>566</v>
      </c>
      <c r="F291" s="7">
        <v>264.19</v>
      </c>
      <c r="G291" s="4">
        <v>571395</v>
      </c>
      <c r="H291" s="4" t="s">
        <v>10</v>
      </c>
    </row>
    <row r="292" spans="1:8" x14ac:dyDescent="0.25">
      <c r="A292" s="4">
        <v>21320688</v>
      </c>
      <c r="B292" s="4">
        <v>15326</v>
      </c>
      <c r="C292" s="4">
        <v>66979</v>
      </c>
      <c r="D292" s="4" t="s">
        <v>501</v>
      </c>
      <c r="E292" s="2" t="s">
        <v>567</v>
      </c>
      <c r="F292" s="7">
        <v>2029.63</v>
      </c>
      <c r="G292" s="4">
        <v>81082</v>
      </c>
      <c r="H292" s="4" t="s">
        <v>13</v>
      </c>
    </row>
    <row r="293" spans="1:8" x14ac:dyDescent="0.25">
      <c r="A293" s="4">
        <v>21320689</v>
      </c>
      <c r="B293" s="4">
        <v>90580</v>
      </c>
      <c r="C293" s="4">
        <v>5911</v>
      </c>
      <c r="D293" s="4" t="s">
        <v>568</v>
      </c>
      <c r="E293" s="2" t="s">
        <v>569</v>
      </c>
      <c r="F293" s="7">
        <v>571.64</v>
      </c>
      <c r="G293" s="4">
        <v>851328</v>
      </c>
      <c r="H293" s="4" t="s">
        <v>10</v>
      </c>
    </row>
    <row r="294" spans="1:8" x14ac:dyDescent="0.25">
      <c r="A294" s="4">
        <v>21320690</v>
      </c>
      <c r="B294" s="4">
        <v>82034</v>
      </c>
      <c r="C294" s="4">
        <v>42873</v>
      </c>
      <c r="D294" s="4" t="s">
        <v>570</v>
      </c>
      <c r="E294" s="2" t="s">
        <v>571</v>
      </c>
      <c r="F294" s="7">
        <v>193.57</v>
      </c>
      <c r="G294" s="4">
        <v>643209</v>
      </c>
      <c r="H294" s="4" t="s">
        <v>10</v>
      </c>
    </row>
    <row r="295" spans="1:8" x14ac:dyDescent="0.25">
      <c r="A295" s="4">
        <v>21320691</v>
      </c>
      <c r="B295" s="4">
        <v>85853</v>
      </c>
      <c r="C295" s="4">
        <v>29930</v>
      </c>
      <c r="D295" s="4" t="s">
        <v>572</v>
      </c>
      <c r="E295" s="2" t="s">
        <v>573</v>
      </c>
      <c r="F295" s="7">
        <v>435.95</v>
      </c>
      <c r="G295" s="4"/>
      <c r="H295" s="4" t="s">
        <v>10</v>
      </c>
    </row>
    <row r="296" spans="1:8" x14ac:dyDescent="0.25">
      <c r="A296" s="4">
        <v>21320692</v>
      </c>
      <c r="B296" s="4">
        <v>98758</v>
      </c>
      <c r="C296" s="4">
        <v>947</v>
      </c>
      <c r="D296" s="4" t="s">
        <v>574</v>
      </c>
      <c r="E296" s="2" t="s">
        <v>575</v>
      </c>
      <c r="F296" s="7">
        <v>380.15</v>
      </c>
      <c r="G296" s="4">
        <v>236655</v>
      </c>
      <c r="H296" s="4" t="s">
        <v>10</v>
      </c>
    </row>
    <row r="297" spans="1:8" x14ac:dyDescent="0.25">
      <c r="A297" s="4">
        <v>21320693</v>
      </c>
      <c r="B297" s="4">
        <v>85435</v>
      </c>
      <c r="C297" s="4">
        <v>68861</v>
      </c>
      <c r="D297" s="4" t="s">
        <v>576</v>
      </c>
      <c r="E297" s="2" t="s">
        <v>577</v>
      </c>
      <c r="F297" s="7">
        <v>432.31</v>
      </c>
      <c r="G297" s="4">
        <v>480449</v>
      </c>
      <c r="H297" s="4" t="s">
        <v>10</v>
      </c>
    </row>
    <row r="298" spans="1:8" x14ac:dyDescent="0.25">
      <c r="A298" s="4">
        <v>21320694</v>
      </c>
      <c r="B298" s="4">
        <v>77233</v>
      </c>
      <c r="C298" s="4">
        <v>33071</v>
      </c>
      <c r="D298" s="4" t="s">
        <v>79</v>
      </c>
      <c r="E298" s="2" t="s">
        <v>578</v>
      </c>
      <c r="F298" s="7">
        <v>213.24</v>
      </c>
      <c r="G298" s="4">
        <v>81722</v>
      </c>
      <c r="H298" s="4" t="s">
        <v>10</v>
      </c>
    </row>
    <row r="299" spans="1:8" x14ac:dyDescent="0.25">
      <c r="A299" s="4">
        <v>21320695</v>
      </c>
      <c r="B299" s="4">
        <v>85435</v>
      </c>
      <c r="C299" s="4">
        <v>2121</v>
      </c>
      <c r="D299" s="4" t="s">
        <v>579</v>
      </c>
      <c r="E299" s="2" t="s">
        <v>580</v>
      </c>
      <c r="F299" s="7">
        <v>427.17</v>
      </c>
      <c r="G299" s="4">
        <v>456724</v>
      </c>
      <c r="H299" s="4" t="s">
        <v>10</v>
      </c>
    </row>
    <row r="300" spans="1:8" x14ac:dyDescent="0.25">
      <c r="A300" s="4">
        <v>21320696</v>
      </c>
      <c r="B300" s="4">
        <v>92029</v>
      </c>
      <c r="C300" s="4">
        <v>95827</v>
      </c>
      <c r="D300" s="4" t="s">
        <v>581</v>
      </c>
      <c r="E300" s="2" t="s">
        <v>582</v>
      </c>
      <c r="F300" s="7">
        <v>361.81</v>
      </c>
      <c r="G300" s="4">
        <v>758742</v>
      </c>
      <c r="H300" s="4" t="s">
        <v>10</v>
      </c>
    </row>
    <row r="301" spans="1:8" x14ac:dyDescent="0.25">
      <c r="A301" s="4">
        <v>21320697</v>
      </c>
      <c r="B301" s="4">
        <v>63050</v>
      </c>
      <c r="C301" s="4">
        <v>59418</v>
      </c>
      <c r="D301" s="4" t="s">
        <v>583</v>
      </c>
      <c r="E301" s="2" t="s">
        <v>584</v>
      </c>
      <c r="F301" s="7">
        <v>3003.4</v>
      </c>
      <c r="G301" s="4">
        <v>790490</v>
      </c>
      <c r="H301" s="4" t="s">
        <v>13</v>
      </c>
    </row>
    <row r="302" spans="1:8" x14ac:dyDescent="0.25">
      <c r="A302" s="4">
        <v>21320698</v>
      </c>
      <c r="B302" s="4">
        <v>52458</v>
      </c>
      <c r="C302" s="4">
        <v>33648</v>
      </c>
      <c r="D302" s="4" t="s">
        <v>585</v>
      </c>
      <c r="E302" s="2" t="s">
        <v>586</v>
      </c>
      <c r="F302" s="7">
        <v>179.38</v>
      </c>
      <c r="G302" s="4">
        <v>596730</v>
      </c>
      <c r="H302" s="4" t="s">
        <v>10</v>
      </c>
    </row>
    <row r="303" spans="1:8" x14ac:dyDescent="0.25">
      <c r="A303" s="4">
        <v>21320699</v>
      </c>
      <c r="B303" s="4">
        <v>84385</v>
      </c>
      <c r="C303" s="4">
        <v>12867</v>
      </c>
      <c r="D303" s="4" t="s">
        <v>587</v>
      </c>
      <c r="E303" s="2" t="s">
        <v>588</v>
      </c>
      <c r="F303" s="7">
        <v>1025.45</v>
      </c>
      <c r="G303" s="4">
        <v>735259</v>
      </c>
      <c r="H303" s="4" t="s">
        <v>10</v>
      </c>
    </row>
    <row r="304" spans="1:8" x14ac:dyDescent="0.25">
      <c r="A304" s="4">
        <v>21320700</v>
      </c>
      <c r="B304" s="4">
        <v>26647</v>
      </c>
      <c r="C304" s="4">
        <v>48470</v>
      </c>
      <c r="D304" s="4" t="s">
        <v>589</v>
      </c>
      <c r="E304" s="2" t="s">
        <v>590</v>
      </c>
      <c r="F304" s="7">
        <v>194.01</v>
      </c>
      <c r="G304" s="4">
        <v>625813</v>
      </c>
      <c r="H304" s="4" t="s">
        <v>10</v>
      </c>
    </row>
    <row r="305" spans="1:8" x14ac:dyDescent="0.25">
      <c r="A305" s="4">
        <v>21320701</v>
      </c>
      <c r="B305" s="4">
        <v>99261</v>
      </c>
      <c r="C305" s="4">
        <v>95506</v>
      </c>
      <c r="D305" s="4" t="s">
        <v>591</v>
      </c>
      <c r="E305" s="2" t="s">
        <v>592</v>
      </c>
      <c r="F305" s="7">
        <v>295.87</v>
      </c>
      <c r="G305" s="4">
        <v>350604</v>
      </c>
      <c r="H305" s="4" t="s">
        <v>10</v>
      </c>
    </row>
    <row r="306" spans="1:8" x14ac:dyDescent="0.25">
      <c r="A306" s="4">
        <v>21320702</v>
      </c>
      <c r="B306" s="4">
        <v>17275</v>
      </c>
      <c r="C306" s="4">
        <v>11750</v>
      </c>
      <c r="D306" s="4" t="s">
        <v>593</v>
      </c>
      <c r="E306" s="2" t="s">
        <v>594</v>
      </c>
      <c r="F306" s="7">
        <v>491.73</v>
      </c>
      <c r="G306" s="4">
        <v>542535</v>
      </c>
      <c r="H306" s="4" t="s">
        <v>10</v>
      </c>
    </row>
    <row r="307" spans="1:8" x14ac:dyDescent="0.25">
      <c r="A307" s="4">
        <v>21320703</v>
      </c>
      <c r="B307" s="4">
        <v>43575</v>
      </c>
      <c r="C307" s="4">
        <v>3995</v>
      </c>
      <c r="D307" s="4" t="s">
        <v>595</v>
      </c>
      <c r="E307" s="2" t="s">
        <v>596</v>
      </c>
      <c r="F307" s="7">
        <v>255.15</v>
      </c>
      <c r="G307" s="4">
        <v>794200</v>
      </c>
      <c r="H307" s="4" t="s">
        <v>10</v>
      </c>
    </row>
    <row r="308" spans="1:8" x14ac:dyDescent="0.25">
      <c r="A308" s="4">
        <v>21320704</v>
      </c>
      <c r="B308" s="4">
        <v>38568</v>
      </c>
      <c r="C308" s="4">
        <v>99396</v>
      </c>
      <c r="D308" s="4" t="s">
        <v>597</v>
      </c>
      <c r="E308" s="2" t="s">
        <v>598</v>
      </c>
      <c r="F308" s="7">
        <v>3627.51</v>
      </c>
      <c r="G308" s="4">
        <v>834436</v>
      </c>
      <c r="H308" s="4" t="s">
        <v>13</v>
      </c>
    </row>
    <row r="309" spans="1:8" x14ac:dyDescent="0.25">
      <c r="A309" s="4">
        <v>21320705</v>
      </c>
      <c r="B309" s="4">
        <v>46920</v>
      </c>
      <c r="C309" s="4">
        <v>15901</v>
      </c>
      <c r="D309" s="4" t="s">
        <v>599</v>
      </c>
      <c r="E309" s="2" t="s">
        <v>600</v>
      </c>
      <c r="F309" s="7">
        <v>78.19</v>
      </c>
      <c r="G309" s="4">
        <v>625475</v>
      </c>
      <c r="H309" s="4" t="s">
        <v>10</v>
      </c>
    </row>
    <row r="310" spans="1:8" x14ac:dyDescent="0.25">
      <c r="A310" s="4">
        <v>21320706</v>
      </c>
      <c r="B310" s="4">
        <v>31309</v>
      </c>
      <c r="C310" s="4">
        <v>24919</v>
      </c>
      <c r="D310" s="4" t="s">
        <v>601</v>
      </c>
      <c r="E310" s="2" t="s">
        <v>602</v>
      </c>
      <c r="F310" s="7">
        <v>390.07</v>
      </c>
      <c r="G310" s="4">
        <v>974053</v>
      </c>
      <c r="H310" s="4" t="s">
        <v>10</v>
      </c>
    </row>
    <row r="311" spans="1:8" x14ac:dyDescent="0.25">
      <c r="A311" s="4">
        <v>21320707</v>
      </c>
      <c r="B311" s="4">
        <v>81537</v>
      </c>
      <c r="C311" s="4">
        <v>88826</v>
      </c>
      <c r="D311" s="4" t="s">
        <v>603</v>
      </c>
      <c r="E311" s="2" t="s">
        <v>604</v>
      </c>
      <c r="F311" s="7">
        <v>85.59</v>
      </c>
      <c r="G311" s="4">
        <v>686267</v>
      </c>
      <c r="H311" s="4" t="s">
        <v>10</v>
      </c>
    </row>
    <row r="312" spans="1:8" x14ac:dyDescent="0.25">
      <c r="A312" s="4">
        <v>21320708</v>
      </c>
      <c r="B312" s="4">
        <v>60849</v>
      </c>
      <c r="C312" s="4">
        <v>11611</v>
      </c>
      <c r="D312" s="4" t="s">
        <v>605</v>
      </c>
      <c r="E312" s="2" t="s">
        <v>606</v>
      </c>
      <c r="F312" s="7">
        <v>809.71</v>
      </c>
      <c r="G312" s="4">
        <v>26755</v>
      </c>
      <c r="H312" s="4" t="s">
        <v>10</v>
      </c>
    </row>
    <row r="313" spans="1:8" x14ac:dyDescent="0.25">
      <c r="A313" s="4">
        <v>21320709</v>
      </c>
      <c r="B313" s="4">
        <v>3779</v>
      </c>
      <c r="C313" s="4">
        <v>99090</v>
      </c>
      <c r="D313" s="4" t="s">
        <v>607</v>
      </c>
      <c r="E313" s="2" t="s">
        <v>608</v>
      </c>
      <c r="F313" s="7">
        <v>352.25</v>
      </c>
      <c r="G313" s="4">
        <v>336076</v>
      </c>
      <c r="H313" s="4" t="s">
        <v>10</v>
      </c>
    </row>
    <row r="314" spans="1:8" x14ac:dyDescent="0.25">
      <c r="A314" s="4">
        <v>21320710</v>
      </c>
      <c r="B314" s="4">
        <v>44927</v>
      </c>
      <c r="C314" s="4">
        <v>21768</v>
      </c>
      <c r="D314" s="4" t="s">
        <v>115</v>
      </c>
      <c r="E314" s="2" t="s">
        <v>609</v>
      </c>
      <c r="F314" s="7">
        <v>987.13</v>
      </c>
      <c r="G314" s="4">
        <v>357277</v>
      </c>
      <c r="H314" s="4" t="s">
        <v>13</v>
      </c>
    </row>
    <row r="315" spans="1:8" x14ac:dyDescent="0.25">
      <c r="A315" s="4">
        <v>21320711</v>
      </c>
      <c r="B315" s="4">
        <v>48752</v>
      </c>
      <c r="C315" s="4">
        <v>44075</v>
      </c>
      <c r="D315" s="4" t="s">
        <v>610</v>
      </c>
      <c r="E315" s="2" t="s">
        <v>611</v>
      </c>
      <c r="F315" s="7">
        <v>248.57</v>
      </c>
      <c r="G315" s="4">
        <v>493084</v>
      </c>
      <c r="H315" s="4" t="s">
        <v>10</v>
      </c>
    </row>
    <row r="316" spans="1:8" x14ac:dyDescent="0.25">
      <c r="A316" s="4">
        <v>21320712</v>
      </c>
      <c r="B316" s="4">
        <v>82589</v>
      </c>
      <c r="C316" s="4">
        <v>7407</v>
      </c>
      <c r="D316" s="4" t="s">
        <v>612</v>
      </c>
      <c r="E316" s="2" t="s">
        <v>613</v>
      </c>
      <c r="F316" s="7">
        <v>266.67</v>
      </c>
      <c r="G316" s="4">
        <v>582701</v>
      </c>
      <c r="H316" s="4" t="s">
        <v>10</v>
      </c>
    </row>
    <row r="317" spans="1:8" x14ac:dyDescent="0.25">
      <c r="A317" s="4">
        <v>21320713</v>
      </c>
      <c r="B317" s="4">
        <v>88500</v>
      </c>
      <c r="C317" s="4">
        <v>67546</v>
      </c>
      <c r="D317" s="4" t="s">
        <v>614</v>
      </c>
      <c r="E317" s="2" t="s">
        <v>615</v>
      </c>
      <c r="F317" s="7">
        <v>254.48</v>
      </c>
      <c r="G317" s="4"/>
      <c r="H317" s="4" t="s">
        <v>10</v>
      </c>
    </row>
    <row r="318" spans="1:8" x14ac:dyDescent="0.25">
      <c r="A318" s="4">
        <v>21320714</v>
      </c>
      <c r="B318" s="4">
        <v>99510</v>
      </c>
      <c r="C318" s="4">
        <v>56877</v>
      </c>
      <c r="D318" s="4" t="s">
        <v>616</v>
      </c>
      <c r="E318" s="2" t="s">
        <v>617</v>
      </c>
      <c r="F318" s="7">
        <v>904.45</v>
      </c>
      <c r="G318" s="4">
        <v>60010</v>
      </c>
      <c r="H318" s="4" t="s">
        <v>13</v>
      </c>
    </row>
    <row r="319" spans="1:8" x14ac:dyDescent="0.25">
      <c r="A319" s="4">
        <v>21320715</v>
      </c>
      <c r="B319" s="4">
        <v>92029</v>
      </c>
      <c r="C319" s="4">
        <v>20002</v>
      </c>
      <c r="D319" s="4" t="s">
        <v>618</v>
      </c>
      <c r="E319" s="2" t="s">
        <v>619</v>
      </c>
      <c r="F319" s="7">
        <v>464.62</v>
      </c>
      <c r="G319" s="4">
        <v>969639</v>
      </c>
      <c r="H319" s="4" t="s">
        <v>10</v>
      </c>
    </row>
    <row r="320" spans="1:8" x14ac:dyDescent="0.25">
      <c r="A320" s="4">
        <v>21320716</v>
      </c>
      <c r="B320" s="4">
        <v>63113</v>
      </c>
      <c r="C320" s="4">
        <v>75316</v>
      </c>
      <c r="D320" s="4" t="s">
        <v>620</v>
      </c>
      <c r="E320" s="2" t="s">
        <v>621</v>
      </c>
      <c r="F320" s="7">
        <v>201.05</v>
      </c>
      <c r="G320" s="4">
        <v>351158</v>
      </c>
      <c r="H320" s="4" t="s">
        <v>10</v>
      </c>
    </row>
    <row r="321" spans="1:8" x14ac:dyDescent="0.25">
      <c r="A321" s="4">
        <v>21320717</v>
      </c>
      <c r="B321" s="4">
        <v>22118</v>
      </c>
      <c r="C321" s="4">
        <v>22317</v>
      </c>
      <c r="D321" s="4" t="s">
        <v>622</v>
      </c>
      <c r="E321" s="2" t="s">
        <v>623</v>
      </c>
      <c r="F321" s="7">
        <v>1149.83</v>
      </c>
      <c r="G321" s="4"/>
      <c r="H321" s="4" t="s">
        <v>10</v>
      </c>
    </row>
    <row r="322" spans="1:8" x14ac:dyDescent="0.25">
      <c r="A322" s="4">
        <v>21320718</v>
      </c>
      <c r="B322" s="4">
        <v>99510</v>
      </c>
      <c r="C322" s="4">
        <v>56877</v>
      </c>
      <c r="D322" s="4" t="s">
        <v>616</v>
      </c>
      <c r="E322" s="2" t="s">
        <v>624</v>
      </c>
      <c r="F322" s="7">
        <v>869.6</v>
      </c>
      <c r="G322" s="4">
        <v>60010</v>
      </c>
      <c r="H322" s="4" t="s">
        <v>13</v>
      </c>
    </row>
    <row r="323" spans="1:8" x14ac:dyDescent="0.25">
      <c r="A323" s="4">
        <v>21320719</v>
      </c>
      <c r="B323" s="4">
        <v>97967</v>
      </c>
      <c r="C323" s="4">
        <v>57945</v>
      </c>
      <c r="D323" s="4" t="s">
        <v>625</v>
      </c>
      <c r="E323" s="2" t="s">
        <v>626</v>
      </c>
      <c r="F323" s="7">
        <v>330.05</v>
      </c>
      <c r="G323" s="4">
        <v>675499</v>
      </c>
      <c r="H323" s="4" t="s">
        <v>10</v>
      </c>
    </row>
    <row r="324" spans="1:8" x14ac:dyDescent="0.25">
      <c r="A324" s="4">
        <v>21320720</v>
      </c>
      <c r="B324" s="4">
        <v>31960</v>
      </c>
      <c r="C324" s="4">
        <v>66157</v>
      </c>
      <c r="D324" s="4" t="s">
        <v>627</v>
      </c>
      <c r="E324" s="2" t="s">
        <v>628</v>
      </c>
      <c r="F324" s="7">
        <v>278.10000000000002</v>
      </c>
      <c r="G324" s="4">
        <v>404608</v>
      </c>
      <c r="H324" s="4" t="s">
        <v>10</v>
      </c>
    </row>
    <row r="325" spans="1:8" x14ac:dyDescent="0.25">
      <c r="A325" s="4">
        <v>21320721</v>
      </c>
      <c r="B325" s="4">
        <v>44927</v>
      </c>
      <c r="C325" s="4">
        <v>21768</v>
      </c>
      <c r="D325" s="4" t="s">
        <v>115</v>
      </c>
      <c r="E325" s="2" t="s">
        <v>629</v>
      </c>
      <c r="F325" s="7">
        <v>1018.48</v>
      </c>
      <c r="G325" s="4">
        <v>357277</v>
      </c>
      <c r="H325" s="4" t="s">
        <v>13</v>
      </c>
    </row>
    <row r="326" spans="1:8" x14ac:dyDescent="0.25">
      <c r="A326" s="4">
        <v>21320722</v>
      </c>
      <c r="B326" s="4">
        <v>97631</v>
      </c>
      <c r="C326" s="4">
        <v>39903</v>
      </c>
      <c r="D326" s="4" t="s">
        <v>630</v>
      </c>
      <c r="E326" s="2" t="s">
        <v>631</v>
      </c>
      <c r="F326" s="7">
        <v>791.67</v>
      </c>
      <c r="G326" s="4">
        <v>66731</v>
      </c>
      <c r="H326" s="4" t="s">
        <v>10</v>
      </c>
    </row>
    <row r="327" spans="1:8" x14ac:dyDescent="0.25">
      <c r="A327" s="4">
        <v>21320723</v>
      </c>
      <c r="B327" s="4">
        <v>91972</v>
      </c>
      <c r="C327" s="4">
        <v>97611</v>
      </c>
      <c r="D327" s="4" t="s">
        <v>632</v>
      </c>
      <c r="E327" s="2" t="s">
        <v>633</v>
      </c>
      <c r="F327" s="7">
        <v>3863.2</v>
      </c>
      <c r="G327" s="4">
        <v>457665</v>
      </c>
      <c r="H327" s="4" t="s">
        <v>13</v>
      </c>
    </row>
    <row r="328" spans="1:8" x14ac:dyDescent="0.25">
      <c r="A328" s="4">
        <v>21320724</v>
      </c>
      <c r="B328" s="4">
        <v>97967</v>
      </c>
      <c r="C328" s="4">
        <v>69137</v>
      </c>
      <c r="D328" s="4" t="s">
        <v>634</v>
      </c>
      <c r="E328" s="2" t="s">
        <v>635</v>
      </c>
      <c r="F328" s="7">
        <v>295.05</v>
      </c>
      <c r="G328" s="4">
        <v>295304</v>
      </c>
      <c r="H328" s="4" t="s">
        <v>10</v>
      </c>
    </row>
    <row r="329" spans="1:8" x14ac:dyDescent="0.25">
      <c r="A329" s="4">
        <v>21320725</v>
      </c>
      <c r="B329" s="4">
        <v>38568</v>
      </c>
      <c r="C329" s="4">
        <v>99396</v>
      </c>
      <c r="D329" s="4" t="s">
        <v>636</v>
      </c>
      <c r="E329" s="2" t="s">
        <v>637</v>
      </c>
      <c r="F329" s="7">
        <v>2559.25</v>
      </c>
      <c r="G329" s="4">
        <v>248385</v>
      </c>
      <c r="H329" s="4" t="s">
        <v>13</v>
      </c>
    </row>
    <row r="330" spans="1:8" x14ac:dyDescent="0.25">
      <c r="A330" s="4">
        <v>21320726</v>
      </c>
      <c r="B330" s="4">
        <v>44927</v>
      </c>
      <c r="C330" s="4">
        <v>21768</v>
      </c>
      <c r="D330" s="4" t="s">
        <v>115</v>
      </c>
      <c r="E330" s="2" t="s">
        <v>638</v>
      </c>
      <c r="F330" s="7">
        <v>1000.26</v>
      </c>
      <c r="G330" s="4">
        <v>357277</v>
      </c>
      <c r="H330" s="4" t="s">
        <v>13</v>
      </c>
    </row>
    <row r="331" spans="1:8" x14ac:dyDescent="0.25">
      <c r="A331" s="4">
        <v>21320727</v>
      </c>
      <c r="B331" s="4">
        <v>99510</v>
      </c>
      <c r="C331" s="4">
        <v>56877</v>
      </c>
      <c r="D331" s="4" t="s">
        <v>616</v>
      </c>
      <c r="E331" s="2" t="s">
        <v>639</v>
      </c>
      <c r="F331" s="7">
        <v>600.48</v>
      </c>
      <c r="G331" s="4">
        <v>60010</v>
      </c>
      <c r="H331" s="4" t="s">
        <v>13</v>
      </c>
    </row>
    <row r="332" spans="1:8" x14ac:dyDescent="0.25">
      <c r="A332" s="4">
        <v>21320728</v>
      </c>
      <c r="B332" s="4">
        <v>67282</v>
      </c>
      <c r="C332" s="4">
        <v>29890</v>
      </c>
      <c r="D332" s="4" t="s">
        <v>640</v>
      </c>
      <c r="E332" s="2" t="s">
        <v>641</v>
      </c>
      <c r="F332" s="7">
        <v>1273.51</v>
      </c>
      <c r="G332" s="4"/>
      <c r="H332" s="4" t="s">
        <v>10</v>
      </c>
    </row>
    <row r="333" spans="1:8" x14ac:dyDescent="0.25">
      <c r="A333" s="4">
        <v>21320729</v>
      </c>
      <c r="B333" s="4">
        <v>44927</v>
      </c>
      <c r="C333" s="4">
        <v>21768</v>
      </c>
      <c r="D333" s="4" t="s">
        <v>115</v>
      </c>
      <c r="E333" s="2" t="s">
        <v>642</v>
      </c>
      <c r="F333" s="7">
        <v>963.89</v>
      </c>
      <c r="G333" s="4">
        <v>357277</v>
      </c>
      <c r="H333" s="4" t="s">
        <v>13</v>
      </c>
    </row>
    <row r="334" spans="1:8" x14ac:dyDescent="0.25">
      <c r="A334" s="4">
        <v>21320730</v>
      </c>
      <c r="B334" s="4">
        <v>56464</v>
      </c>
      <c r="C334" s="4">
        <v>82790</v>
      </c>
      <c r="D334" s="4" t="s">
        <v>643</v>
      </c>
      <c r="E334" s="2" t="s">
        <v>644</v>
      </c>
      <c r="F334" s="7">
        <v>266.77999999999997</v>
      </c>
      <c r="G334" s="4">
        <v>522772</v>
      </c>
      <c r="H334" s="4" t="s">
        <v>10</v>
      </c>
    </row>
    <row r="335" spans="1:8" x14ac:dyDescent="0.25">
      <c r="A335" s="4">
        <v>21320731</v>
      </c>
      <c r="B335" s="4">
        <v>13767</v>
      </c>
      <c r="C335" s="4">
        <v>93027</v>
      </c>
      <c r="D335" s="4" t="s">
        <v>645</v>
      </c>
      <c r="E335" s="2" t="s">
        <v>646</v>
      </c>
      <c r="F335" s="7">
        <v>277.22000000000003</v>
      </c>
      <c r="G335" s="4">
        <v>849149</v>
      </c>
      <c r="H335" s="4" t="s">
        <v>10</v>
      </c>
    </row>
    <row r="336" spans="1:8" x14ac:dyDescent="0.25">
      <c r="A336" s="4">
        <v>21320732</v>
      </c>
      <c r="B336" s="4">
        <v>6293</v>
      </c>
      <c r="C336" s="4">
        <v>56104</v>
      </c>
      <c r="D336" s="4" t="s">
        <v>647</v>
      </c>
      <c r="E336" s="2" t="s">
        <v>648</v>
      </c>
      <c r="F336" s="7">
        <v>751.51</v>
      </c>
      <c r="G336" s="4">
        <v>9736</v>
      </c>
      <c r="H336" s="4" t="s">
        <v>10</v>
      </c>
    </row>
    <row r="337" spans="1:8" x14ac:dyDescent="0.25">
      <c r="A337" s="4">
        <v>21320733</v>
      </c>
      <c r="B337" s="4">
        <v>4694</v>
      </c>
      <c r="C337" s="4">
        <v>74844</v>
      </c>
      <c r="D337" s="4" t="s">
        <v>649</v>
      </c>
      <c r="E337" s="2" t="s">
        <v>650</v>
      </c>
      <c r="F337" s="7">
        <v>3718.81</v>
      </c>
      <c r="G337" s="4"/>
      <c r="H337" s="4" t="s">
        <v>13</v>
      </c>
    </row>
    <row r="338" spans="1:8" x14ac:dyDescent="0.25">
      <c r="A338" s="4">
        <v>21320734</v>
      </c>
      <c r="B338" s="4">
        <v>13767</v>
      </c>
      <c r="C338" s="4">
        <v>96538</v>
      </c>
      <c r="D338" s="4" t="s">
        <v>651</v>
      </c>
      <c r="E338" s="2" t="s">
        <v>652</v>
      </c>
      <c r="F338" s="7">
        <v>60.14</v>
      </c>
      <c r="G338" s="4">
        <v>501802</v>
      </c>
      <c r="H338" s="4" t="s">
        <v>10</v>
      </c>
    </row>
    <row r="339" spans="1:8" x14ac:dyDescent="0.25">
      <c r="A339" s="4">
        <v>21320735</v>
      </c>
      <c r="B339" s="4">
        <v>99510</v>
      </c>
      <c r="C339" s="4">
        <v>56877</v>
      </c>
      <c r="D339" s="4" t="s">
        <v>653</v>
      </c>
      <c r="E339" s="2" t="s">
        <v>654</v>
      </c>
      <c r="F339" s="7">
        <v>877.06</v>
      </c>
      <c r="G339" s="4">
        <v>866529</v>
      </c>
      <c r="H339" s="4" t="s">
        <v>13</v>
      </c>
    </row>
    <row r="340" spans="1:8" x14ac:dyDescent="0.25">
      <c r="A340" s="4">
        <v>21320736</v>
      </c>
      <c r="B340" s="4">
        <v>99510</v>
      </c>
      <c r="C340" s="4">
        <v>56877</v>
      </c>
      <c r="D340" s="4" t="s">
        <v>616</v>
      </c>
      <c r="E340" s="2" t="s">
        <v>655</v>
      </c>
      <c r="F340" s="7">
        <v>1089.67</v>
      </c>
      <c r="G340" s="4">
        <v>60010</v>
      </c>
      <c r="H340" s="4" t="s">
        <v>13</v>
      </c>
    </row>
    <row r="341" spans="1:8" x14ac:dyDescent="0.25">
      <c r="A341" s="4">
        <v>21320737</v>
      </c>
      <c r="B341" s="4">
        <v>65760</v>
      </c>
      <c r="C341" s="4">
        <v>53385</v>
      </c>
      <c r="D341" s="4" t="s">
        <v>656</v>
      </c>
      <c r="E341" s="2" t="s">
        <v>657</v>
      </c>
      <c r="F341" s="7">
        <v>333.64</v>
      </c>
      <c r="G341" s="4">
        <v>828648</v>
      </c>
      <c r="H341" s="4" t="s">
        <v>10</v>
      </c>
    </row>
    <row r="342" spans="1:8" x14ac:dyDescent="0.25">
      <c r="A342" s="4">
        <v>21320738</v>
      </c>
      <c r="B342" s="4">
        <v>5636</v>
      </c>
      <c r="C342" s="4">
        <v>69680</v>
      </c>
      <c r="D342" s="4" t="s">
        <v>658</v>
      </c>
      <c r="E342" s="2" t="s">
        <v>659</v>
      </c>
      <c r="F342" s="7">
        <v>2024.94</v>
      </c>
      <c r="G342" s="4">
        <v>401558</v>
      </c>
      <c r="H342" s="4" t="s">
        <v>10</v>
      </c>
    </row>
    <row r="343" spans="1:8" x14ac:dyDescent="0.25">
      <c r="A343" s="4">
        <v>21320739</v>
      </c>
      <c r="B343" s="4">
        <v>76856</v>
      </c>
      <c r="C343" s="4">
        <v>14684</v>
      </c>
      <c r="D343" s="4" t="s">
        <v>660</v>
      </c>
      <c r="E343" s="2" t="s">
        <v>661</v>
      </c>
      <c r="F343" s="7">
        <v>726.92</v>
      </c>
      <c r="G343" s="4">
        <v>528681</v>
      </c>
      <c r="H343" s="4" t="s">
        <v>10</v>
      </c>
    </row>
    <row r="344" spans="1:8" x14ac:dyDescent="0.25">
      <c r="A344" s="4">
        <v>21320740</v>
      </c>
      <c r="B344" s="4">
        <v>95630</v>
      </c>
      <c r="C344" s="4">
        <v>72783</v>
      </c>
      <c r="D344" s="4" t="s">
        <v>662</v>
      </c>
      <c r="E344" s="2" t="s">
        <v>663</v>
      </c>
      <c r="F344" s="7">
        <v>21.88</v>
      </c>
      <c r="G344" s="4">
        <v>115859</v>
      </c>
      <c r="H344" s="4" t="s">
        <v>10</v>
      </c>
    </row>
    <row r="345" spans="1:8" x14ac:dyDescent="0.25">
      <c r="A345" s="4">
        <v>21320741</v>
      </c>
      <c r="B345" s="4">
        <v>13766</v>
      </c>
      <c r="C345" s="4">
        <v>84613</v>
      </c>
      <c r="D345" s="4" t="s">
        <v>664</v>
      </c>
      <c r="E345" s="2" t="s">
        <v>665</v>
      </c>
      <c r="F345" s="7">
        <v>35.07</v>
      </c>
      <c r="G345" s="4">
        <v>441983</v>
      </c>
      <c r="H345" s="4" t="s">
        <v>10</v>
      </c>
    </row>
    <row r="346" spans="1:8" x14ac:dyDescent="0.25">
      <c r="A346" s="4">
        <v>21320742</v>
      </c>
      <c r="B346" s="4">
        <v>29418</v>
      </c>
      <c r="C346" s="4">
        <v>79350</v>
      </c>
      <c r="D346" s="4" t="s">
        <v>666</v>
      </c>
      <c r="E346" s="2" t="s">
        <v>667</v>
      </c>
      <c r="F346" s="7">
        <v>320.92</v>
      </c>
      <c r="G346" s="4">
        <v>816841</v>
      </c>
      <c r="H346" s="4" t="s">
        <v>10</v>
      </c>
    </row>
    <row r="347" spans="1:8" x14ac:dyDescent="0.25">
      <c r="A347" s="4">
        <v>21320743</v>
      </c>
      <c r="B347" s="4">
        <v>46214</v>
      </c>
      <c r="C347" s="4">
        <v>43347</v>
      </c>
      <c r="D347" s="4" t="s">
        <v>668</v>
      </c>
      <c r="E347" s="2" t="s">
        <v>669</v>
      </c>
      <c r="F347" s="7">
        <v>179.51</v>
      </c>
      <c r="G347" s="4">
        <v>963238</v>
      </c>
      <c r="H347" s="4" t="s">
        <v>10</v>
      </c>
    </row>
    <row r="348" spans="1:8" x14ac:dyDescent="0.25">
      <c r="A348" s="4">
        <v>21320744</v>
      </c>
      <c r="B348" s="4">
        <v>23457</v>
      </c>
      <c r="C348" s="4">
        <v>9925</v>
      </c>
      <c r="D348" s="4" t="s">
        <v>670</v>
      </c>
      <c r="E348" s="2" t="s">
        <v>671</v>
      </c>
      <c r="F348" s="7">
        <v>565.24</v>
      </c>
      <c r="G348" s="4"/>
      <c r="H348" s="4" t="s">
        <v>10</v>
      </c>
    </row>
    <row r="349" spans="1:8" x14ac:dyDescent="0.25">
      <c r="A349" s="4">
        <v>21320745</v>
      </c>
      <c r="B349" s="4">
        <v>93881</v>
      </c>
      <c r="C349" s="4">
        <v>94889</v>
      </c>
      <c r="D349" s="4" t="s">
        <v>672</v>
      </c>
      <c r="E349" s="2" t="s">
        <v>673</v>
      </c>
      <c r="F349" s="7">
        <v>1557.21</v>
      </c>
      <c r="G349" s="4">
        <v>604874</v>
      </c>
      <c r="H349" s="4" t="s">
        <v>10</v>
      </c>
    </row>
    <row r="350" spans="1:8" x14ac:dyDescent="0.25">
      <c r="A350" s="4">
        <v>21320746</v>
      </c>
      <c r="B350" s="4">
        <v>84159</v>
      </c>
      <c r="C350" s="4">
        <v>93786</v>
      </c>
      <c r="D350" s="4" t="s">
        <v>656</v>
      </c>
      <c r="E350" s="2" t="s">
        <v>674</v>
      </c>
      <c r="F350" s="7">
        <v>293.99</v>
      </c>
      <c r="G350" s="4">
        <v>822152</v>
      </c>
      <c r="H350" s="4" t="s">
        <v>10</v>
      </c>
    </row>
    <row r="351" spans="1:8" x14ac:dyDescent="0.25">
      <c r="A351" s="4">
        <v>21320747</v>
      </c>
      <c r="B351" s="4">
        <v>25496</v>
      </c>
      <c r="C351" s="4">
        <v>11383</v>
      </c>
      <c r="D351" s="4" t="s">
        <v>675</v>
      </c>
      <c r="E351" s="2" t="s">
        <v>676</v>
      </c>
      <c r="F351" s="7">
        <v>569.30999999999995</v>
      </c>
      <c r="G351" s="4">
        <v>620419</v>
      </c>
      <c r="H351" s="4" t="s">
        <v>10</v>
      </c>
    </row>
    <row r="352" spans="1:8" x14ac:dyDescent="0.25">
      <c r="A352" s="4">
        <v>21320748</v>
      </c>
      <c r="B352" s="4">
        <v>94544</v>
      </c>
      <c r="C352" s="4">
        <v>59902</v>
      </c>
      <c r="D352" s="4" t="s">
        <v>677</v>
      </c>
      <c r="E352" s="2" t="s">
        <v>678</v>
      </c>
      <c r="F352" s="7">
        <v>1928.6</v>
      </c>
      <c r="G352" s="4"/>
      <c r="H352" s="4" t="s">
        <v>10</v>
      </c>
    </row>
    <row r="353" spans="1:8" x14ac:dyDescent="0.25">
      <c r="A353" s="4">
        <v>21320749</v>
      </c>
      <c r="B353" s="4">
        <v>22921</v>
      </c>
      <c r="C353" s="4">
        <v>87399</v>
      </c>
      <c r="D353" s="4" t="s">
        <v>679</v>
      </c>
      <c r="E353" s="2" t="s">
        <v>680</v>
      </c>
      <c r="F353" s="7">
        <v>552.58000000000004</v>
      </c>
      <c r="G353" s="4">
        <v>416538</v>
      </c>
      <c r="H353" s="4" t="s">
        <v>10</v>
      </c>
    </row>
    <row r="354" spans="1:8" x14ac:dyDescent="0.25">
      <c r="A354" s="4">
        <v>21320750</v>
      </c>
      <c r="B354" s="4">
        <v>25471</v>
      </c>
      <c r="C354" s="4">
        <v>77678</v>
      </c>
      <c r="D354" s="4" t="s">
        <v>681</v>
      </c>
      <c r="E354" s="2" t="s">
        <v>682</v>
      </c>
      <c r="F354" s="7">
        <v>293.13</v>
      </c>
      <c r="G354" s="4">
        <v>126934</v>
      </c>
      <c r="H354" s="4" t="s">
        <v>10</v>
      </c>
    </row>
    <row r="355" spans="1:8" x14ac:dyDescent="0.25">
      <c r="A355" s="4">
        <v>21320751</v>
      </c>
      <c r="B355" s="4">
        <v>25496</v>
      </c>
      <c r="C355" s="4">
        <v>11383</v>
      </c>
      <c r="D355" s="4" t="s">
        <v>683</v>
      </c>
      <c r="E355" s="2" t="s">
        <v>684</v>
      </c>
      <c r="F355" s="7">
        <v>102.02</v>
      </c>
      <c r="G355" s="4">
        <v>620419</v>
      </c>
      <c r="H355" s="4" t="s">
        <v>10</v>
      </c>
    </row>
    <row r="356" spans="1:8" x14ac:dyDescent="0.25">
      <c r="A356" s="4">
        <v>21320752</v>
      </c>
      <c r="B356" s="4">
        <v>24902</v>
      </c>
      <c r="C356" s="4">
        <v>17990</v>
      </c>
      <c r="D356" s="4" t="s">
        <v>685</v>
      </c>
      <c r="E356" s="2" t="s">
        <v>686</v>
      </c>
      <c r="F356" s="7">
        <v>199.96</v>
      </c>
      <c r="G356" s="4">
        <v>203505</v>
      </c>
      <c r="H356" s="4" t="s">
        <v>10</v>
      </c>
    </row>
    <row r="357" spans="1:8" x14ac:dyDescent="0.25">
      <c r="A357" s="4">
        <v>21320753</v>
      </c>
      <c r="B357" s="4">
        <v>81731</v>
      </c>
      <c r="C357" s="4">
        <v>85614</v>
      </c>
      <c r="D357" s="4" t="s">
        <v>687</v>
      </c>
      <c r="E357" s="2" t="s">
        <v>688</v>
      </c>
      <c r="F357" s="7">
        <v>1594.58</v>
      </c>
      <c r="G357" s="4"/>
      <c r="H357" s="4" t="s">
        <v>10</v>
      </c>
    </row>
    <row r="358" spans="1:8" x14ac:dyDescent="0.25">
      <c r="A358" s="4">
        <v>21320754</v>
      </c>
      <c r="B358" s="4">
        <v>48812</v>
      </c>
      <c r="C358" s="4">
        <v>46455</v>
      </c>
      <c r="D358" s="4" t="s">
        <v>689</v>
      </c>
      <c r="E358" s="2" t="s">
        <v>690</v>
      </c>
      <c r="F358" s="7">
        <v>395.74</v>
      </c>
      <c r="G358" s="4">
        <v>399188</v>
      </c>
      <c r="H358" s="4" t="s">
        <v>10</v>
      </c>
    </row>
    <row r="359" spans="1:8" x14ac:dyDescent="0.25">
      <c r="A359" s="4">
        <v>21320755</v>
      </c>
      <c r="B359" s="4">
        <v>84546</v>
      </c>
      <c r="C359" s="4">
        <v>55544</v>
      </c>
      <c r="D359" s="4" t="s">
        <v>164</v>
      </c>
      <c r="E359" s="2" t="s">
        <v>691</v>
      </c>
      <c r="F359" s="7">
        <v>2001.97</v>
      </c>
      <c r="G359" s="4">
        <v>503714</v>
      </c>
      <c r="H359" s="4" t="s">
        <v>10</v>
      </c>
    </row>
    <row r="360" spans="1:8" x14ac:dyDescent="0.25">
      <c r="A360" s="4">
        <v>21320756</v>
      </c>
      <c r="B360" s="4">
        <v>73915</v>
      </c>
      <c r="C360" s="4">
        <v>33933</v>
      </c>
      <c r="D360" s="4" t="s">
        <v>692</v>
      </c>
      <c r="E360" s="2" t="s">
        <v>693</v>
      </c>
      <c r="F360" s="7">
        <v>1001.42</v>
      </c>
      <c r="G360" s="4">
        <v>224141</v>
      </c>
      <c r="H360" s="4" t="s">
        <v>10</v>
      </c>
    </row>
    <row r="361" spans="1:8" x14ac:dyDescent="0.25">
      <c r="A361" s="4">
        <v>21320757</v>
      </c>
      <c r="B361" s="4">
        <v>7265</v>
      </c>
      <c r="C361" s="4">
        <v>23970</v>
      </c>
      <c r="D361" s="4" t="s">
        <v>694</v>
      </c>
      <c r="E361" s="2" t="s">
        <v>695</v>
      </c>
      <c r="F361" s="7">
        <v>333.83</v>
      </c>
      <c r="G361" s="4">
        <v>844305</v>
      </c>
      <c r="H361" s="4" t="s">
        <v>10</v>
      </c>
    </row>
    <row r="362" spans="1:8" x14ac:dyDescent="0.25">
      <c r="A362" s="4">
        <v>21320758</v>
      </c>
      <c r="B362" s="4">
        <v>29744</v>
      </c>
      <c r="C362" s="4">
        <v>93256</v>
      </c>
      <c r="D362" s="4" t="s">
        <v>696</v>
      </c>
      <c r="E362" s="2" t="s">
        <v>697</v>
      </c>
      <c r="F362" s="7">
        <v>354.87</v>
      </c>
      <c r="G362" s="4">
        <v>84112</v>
      </c>
      <c r="H362" s="4" t="s">
        <v>10</v>
      </c>
    </row>
    <row r="363" spans="1:8" x14ac:dyDescent="0.25">
      <c r="A363" s="4">
        <v>21320759</v>
      </c>
      <c r="B363" s="4">
        <v>29214</v>
      </c>
      <c r="C363" s="4">
        <v>50643</v>
      </c>
      <c r="D363" s="4" t="s">
        <v>543</v>
      </c>
      <c r="E363" s="2" t="s">
        <v>698</v>
      </c>
      <c r="F363" s="7">
        <v>454.69</v>
      </c>
      <c r="G363" s="4">
        <v>570971</v>
      </c>
      <c r="H363" s="4" t="s">
        <v>13</v>
      </c>
    </row>
    <row r="364" spans="1:8" x14ac:dyDescent="0.25">
      <c r="A364" s="4">
        <v>21320760</v>
      </c>
      <c r="B364" s="4">
        <v>63526</v>
      </c>
      <c r="C364" s="4">
        <v>39624</v>
      </c>
      <c r="D364" s="4" t="s">
        <v>699</v>
      </c>
      <c r="E364" s="2" t="s">
        <v>700</v>
      </c>
      <c r="F364" s="7">
        <v>90.42</v>
      </c>
      <c r="G364" s="4">
        <v>113429</v>
      </c>
      <c r="H364" s="4" t="s">
        <v>10</v>
      </c>
    </row>
    <row r="365" spans="1:8" x14ac:dyDescent="0.25">
      <c r="A365" s="4">
        <v>21320761</v>
      </c>
      <c r="B365" s="4">
        <v>29418</v>
      </c>
      <c r="C365" s="4">
        <v>70824</v>
      </c>
      <c r="D365" s="4" t="s">
        <v>701</v>
      </c>
      <c r="E365" s="2" t="s">
        <v>702</v>
      </c>
      <c r="F365" s="7">
        <v>307.02</v>
      </c>
      <c r="G365" s="4">
        <v>641580</v>
      </c>
      <c r="H365" s="4" t="s">
        <v>10</v>
      </c>
    </row>
    <row r="366" spans="1:8" x14ac:dyDescent="0.25">
      <c r="A366" s="4">
        <v>21320762</v>
      </c>
      <c r="B366" s="4">
        <v>74702</v>
      </c>
      <c r="C366" s="4">
        <v>42129</v>
      </c>
      <c r="D366" s="4" t="s">
        <v>703</v>
      </c>
      <c r="E366" s="2" t="s">
        <v>704</v>
      </c>
      <c r="F366" s="7">
        <v>546.47</v>
      </c>
      <c r="G366" s="4">
        <v>677996</v>
      </c>
      <c r="H366" s="4" t="s">
        <v>10</v>
      </c>
    </row>
    <row r="367" spans="1:8" x14ac:dyDescent="0.25">
      <c r="A367" s="4">
        <v>21320763</v>
      </c>
      <c r="B367" s="4">
        <v>28933</v>
      </c>
      <c r="C367" s="4">
        <v>37099</v>
      </c>
      <c r="D367" s="4" t="s">
        <v>705</v>
      </c>
      <c r="E367" s="2" t="s">
        <v>706</v>
      </c>
      <c r="F367" s="7">
        <v>1369.08</v>
      </c>
      <c r="G367" s="4">
        <v>97761</v>
      </c>
      <c r="H367" s="4" t="s">
        <v>10</v>
      </c>
    </row>
    <row r="368" spans="1:8" x14ac:dyDescent="0.25">
      <c r="A368" s="4">
        <v>21320764</v>
      </c>
      <c r="B368" s="4">
        <v>94544</v>
      </c>
      <c r="C368" s="4">
        <v>59902</v>
      </c>
      <c r="D368" s="4" t="s">
        <v>677</v>
      </c>
      <c r="E368" s="2" t="s">
        <v>707</v>
      </c>
      <c r="F368" s="7">
        <v>851.91</v>
      </c>
      <c r="G368" s="4"/>
      <c r="H368" s="4" t="s">
        <v>10</v>
      </c>
    </row>
    <row r="369" spans="1:8" x14ac:dyDescent="0.25">
      <c r="A369" s="4">
        <v>21320765</v>
      </c>
      <c r="B369" s="4">
        <v>32810</v>
      </c>
      <c r="C369" s="4">
        <v>5121</v>
      </c>
      <c r="D369" s="4" t="s">
        <v>708</v>
      </c>
      <c r="E369" s="2" t="s">
        <v>709</v>
      </c>
      <c r="F369" s="7">
        <v>1061.1400000000001</v>
      </c>
      <c r="G369" s="4">
        <v>412103</v>
      </c>
      <c r="H369" s="4" t="s">
        <v>10</v>
      </c>
    </row>
    <row r="370" spans="1:8" x14ac:dyDescent="0.25">
      <c r="A370" s="4">
        <v>21320766</v>
      </c>
      <c r="B370" s="4">
        <v>63160</v>
      </c>
      <c r="C370" s="4">
        <v>14764</v>
      </c>
      <c r="D370" s="4" t="s">
        <v>710</v>
      </c>
      <c r="E370" s="2" t="s">
        <v>711</v>
      </c>
      <c r="F370" s="7">
        <v>2528.98</v>
      </c>
      <c r="G370" s="4">
        <v>55458</v>
      </c>
      <c r="H370" s="4" t="s">
        <v>10</v>
      </c>
    </row>
    <row r="371" spans="1:8" x14ac:dyDescent="0.25">
      <c r="A371" s="4">
        <v>21320767</v>
      </c>
      <c r="B371" s="4">
        <v>72057</v>
      </c>
      <c r="C371" s="4">
        <v>28518</v>
      </c>
      <c r="D371" s="4" t="s">
        <v>712</v>
      </c>
      <c r="E371" s="2" t="s">
        <v>713</v>
      </c>
      <c r="F371" s="7">
        <v>700.8</v>
      </c>
      <c r="G371" s="4">
        <v>310277</v>
      </c>
      <c r="H371" s="4" t="s">
        <v>10</v>
      </c>
    </row>
    <row r="372" spans="1:8" x14ac:dyDescent="0.25">
      <c r="A372" s="4">
        <v>21320768</v>
      </c>
      <c r="B372" s="4">
        <v>28336</v>
      </c>
      <c r="C372" s="4">
        <v>68196</v>
      </c>
      <c r="D372" s="4" t="s">
        <v>714</v>
      </c>
      <c r="E372" s="2" t="s">
        <v>715</v>
      </c>
      <c r="F372" s="7">
        <v>40.799999999999997</v>
      </c>
      <c r="G372" s="4">
        <v>646279</v>
      </c>
      <c r="H372" s="4" t="s">
        <v>10</v>
      </c>
    </row>
    <row r="373" spans="1:8" x14ac:dyDescent="0.25">
      <c r="A373" s="4">
        <v>21320769</v>
      </c>
      <c r="B373" s="4">
        <v>47252</v>
      </c>
      <c r="C373" s="4">
        <v>5949</v>
      </c>
      <c r="D373" s="4" t="s">
        <v>716</v>
      </c>
      <c r="E373" s="2" t="s">
        <v>717</v>
      </c>
      <c r="F373" s="7">
        <v>1138.1300000000001</v>
      </c>
      <c r="G373" s="4">
        <v>200178</v>
      </c>
      <c r="H373" s="4" t="s">
        <v>10</v>
      </c>
    </row>
    <row r="374" spans="1:8" x14ac:dyDescent="0.25">
      <c r="A374" s="4">
        <v>21320770</v>
      </c>
      <c r="B374" s="4">
        <v>90855</v>
      </c>
      <c r="C374" s="4">
        <v>61136</v>
      </c>
      <c r="D374" s="4" t="s">
        <v>718</v>
      </c>
      <c r="E374" s="2" t="s">
        <v>719</v>
      </c>
      <c r="F374" s="7">
        <v>155.71</v>
      </c>
      <c r="G374" s="4">
        <v>845311</v>
      </c>
      <c r="H374" s="4" t="s">
        <v>10</v>
      </c>
    </row>
    <row r="375" spans="1:8" x14ac:dyDescent="0.25">
      <c r="A375" s="4">
        <v>21320771</v>
      </c>
      <c r="B375" s="4">
        <v>96239</v>
      </c>
      <c r="C375" s="4">
        <v>80438</v>
      </c>
      <c r="D375" s="4" t="s">
        <v>720</v>
      </c>
      <c r="E375" s="2" t="s">
        <v>721</v>
      </c>
      <c r="F375" s="7">
        <v>300.08999999999997</v>
      </c>
      <c r="G375" s="4">
        <v>507529</v>
      </c>
      <c r="H375" s="4" t="s">
        <v>10</v>
      </c>
    </row>
    <row r="376" spans="1:8" x14ac:dyDescent="0.25">
      <c r="A376" s="4">
        <v>21320772</v>
      </c>
      <c r="B376" s="4">
        <v>59324</v>
      </c>
      <c r="C376" s="4">
        <v>13050</v>
      </c>
      <c r="D376" s="4" t="s">
        <v>722</v>
      </c>
      <c r="E376" s="2" t="s">
        <v>723</v>
      </c>
      <c r="F376" s="7">
        <v>238.04</v>
      </c>
      <c r="G376" s="4">
        <v>238364</v>
      </c>
      <c r="H376" s="4" t="s">
        <v>10</v>
      </c>
    </row>
    <row r="377" spans="1:8" x14ac:dyDescent="0.25">
      <c r="A377" s="4">
        <v>21320773</v>
      </c>
      <c r="B377" s="4">
        <v>59577</v>
      </c>
      <c r="C377" s="4">
        <v>10043</v>
      </c>
      <c r="D377" s="4" t="s">
        <v>724</v>
      </c>
      <c r="E377" s="2" t="s">
        <v>725</v>
      </c>
      <c r="F377" s="7">
        <v>1390.16</v>
      </c>
      <c r="G377" s="4">
        <v>74347</v>
      </c>
      <c r="H377" s="4" t="s">
        <v>10</v>
      </c>
    </row>
    <row r="378" spans="1:8" x14ac:dyDescent="0.25">
      <c r="A378" s="4">
        <v>21320774</v>
      </c>
      <c r="B378" s="4">
        <v>99419</v>
      </c>
      <c r="C378" s="4">
        <v>77955</v>
      </c>
      <c r="D378" s="4" t="s">
        <v>726</v>
      </c>
      <c r="E378" s="2" t="s">
        <v>727</v>
      </c>
      <c r="F378" s="7">
        <v>192.68</v>
      </c>
      <c r="G378" s="4">
        <v>505061</v>
      </c>
      <c r="H378" s="4" t="s">
        <v>10</v>
      </c>
    </row>
    <row r="379" spans="1:8" x14ac:dyDescent="0.25">
      <c r="A379" s="4">
        <v>21320775</v>
      </c>
      <c r="B379" s="4">
        <v>9842</v>
      </c>
      <c r="C379" s="4">
        <v>45276</v>
      </c>
      <c r="D379" s="4" t="s">
        <v>728</v>
      </c>
      <c r="E379" s="2" t="s">
        <v>729</v>
      </c>
      <c r="F379" s="7">
        <v>274.5</v>
      </c>
      <c r="G379" s="4">
        <v>202551</v>
      </c>
      <c r="H379" s="4" t="s">
        <v>10</v>
      </c>
    </row>
    <row r="380" spans="1:8" x14ac:dyDescent="0.25">
      <c r="A380" s="4">
        <v>21320776</v>
      </c>
      <c r="B380" s="4">
        <v>29744</v>
      </c>
      <c r="C380" s="4">
        <v>23429</v>
      </c>
      <c r="D380" s="4" t="s">
        <v>730</v>
      </c>
      <c r="E380" s="2" t="s">
        <v>731</v>
      </c>
      <c r="F380" s="7">
        <v>852.11</v>
      </c>
      <c r="G380" s="4">
        <v>782901</v>
      </c>
      <c r="H380" s="4" t="s">
        <v>13</v>
      </c>
    </row>
    <row r="381" spans="1:8" x14ac:dyDescent="0.25">
      <c r="A381" s="4">
        <v>21320777</v>
      </c>
      <c r="B381" s="4">
        <v>82113</v>
      </c>
      <c r="C381" s="4">
        <v>99203</v>
      </c>
      <c r="D381" s="4" t="s">
        <v>732</v>
      </c>
      <c r="E381" s="2" t="s">
        <v>733</v>
      </c>
      <c r="F381" s="7">
        <v>334.84</v>
      </c>
      <c r="G381" s="4">
        <v>428068</v>
      </c>
      <c r="H381" s="4" t="s">
        <v>10</v>
      </c>
    </row>
    <row r="382" spans="1:8" x14ac:dyDescent="0.25">
      <c r="A382" s="4">
        <v>21320778</v>
      </c>
      <c r="B382" s="4">
        <v>73205</v>
      </c>
      <c r="C382" s="4">
        <v>90144</v>
      </c>
      <c r="D382" s="4" t="s">
        <v>734</v>
      </c>
      <c r="E382" s="2" t="s">
        <v>735</v>
      </c>
      <c r="F382" s="7">
        <v>3526.9</v>
      </c>
      <c r="G382" s="4">
        <v>512700</v>
      </c>
      <c r="H382" s="4" t="s">
        <v>13</v>
      </c>
    </row>
    <row r="383" spans="1:8" x14ac:dyDescent="0.25">
      <c r="A383" s="4">
        <v>21320779</v>
      </c>
      <c r="B383" s="4">
        <v>22552</v>
      </c>
      <c r="C383" s="4">
        <v>58022</v>
      </c>
      <c r="D383" s="4" t="s">
        <v>736</v>
      </c>
      <c r="E383" s="2" t="s">
        <v>737</v>
      </c>
      <c r="F383" s="7">
        <v>1166.81</v>
      </c>
      <c r="G383" s="4">
        <v>663147</v>
      </c>
      <c r="H383" s="4" t="s">
        <v>10</v>
      </c>
    </row>
    <row r="384" spans="1:8" x14ac:dyDescent="0.25">
      <c r="A384" s="4">
        <v>21320780</v>
      </c>
      <c r="B384" s="4">
        <v>51350</v>
      </c>
      <c r="C384" s="4">
        <v>34342</v>
      </c>
      <c r="D384" s="4" t="s">
        <v>738</v>
      </c>
      <c r="E384" s="2" t="s">
        <v>739</v>
      </c>
      <c r="F384" s="7">
        <v>331.64</v>
      </c>
      <c r="G384" s="4">
        <v>792696</v>
      </c>
      <c r="H384" s="4" t="s">
        <v>10</v>
      </c>
    </row>
    <row r="385" spans="1:8" x14ac:dyDescent="0.25">
      <c r="A385" s="4">
        <v>21320781</v>
      </c>
      <c r="B385" s="4">
        <v>99510</v>
      </c>
      <c r="C385" s="4">
        <v>56877</v>
      </c>
      <c r="D385" s="4" t="s">
        <v>740</v>
      </c>
      <c r="E385" s="2" t="s">
        <v>741</v>
      </c>
      <c r="F385" s="7">
        <v>765.33</v>
      </c>
      <c r="G385" s="4">
        <v>866529</v>
      </c>
      <c r="H385" s="4" t="s">
        <v>10</v>
      </c>
    </row>
    <row r="386" spans="1:8" x14ac:dyDescent="0.25">
      <c r="A386" s="4">
        <v>21320782</v>
      </c>
      <c r="B386" s="4">
        <v>89161</v>
      </c>
      <c r="C386" s="4">
        <v>18626</v>
      </c>
      <c r="D386" s="4" t="s">
        <v>742</v>
      </c>
      <c r="E386" s="2" t="s">
        <v>743</v>
      </c>
      <c r="F386" s="7">
        <v>768.39</v>
      </c>
      <c r="G386" s="4"/>
      <c r="H386" s="4" t="s">
        <v>10</v>
      </c>
    </row>
    <row r="387" spans="1:8" x14ac:dyDescent="0.25">
      <c r="A387" s="4">
        <v>21320783</v>
      </c>
      <c r="B387" s="4">
        <v>84191</v>
      </c>
      <c r="C387" s="4">
        <v>75809</v>
      </c>
      <c r="D387" s="4" t="s">
        <v>744</v>
      </c>
      <c r="E387" s="2" t="s">
        <v>745</v>
      </c>
      <c r="F387" s="7">
        <v>1201.27</v>
      </c>
      <c r="G387" s="4">
        <v>867679</v>
      </c>
      <c r="H387" s="4" t="s">
        <v>10</v>
      </c>
    </row>
    <row r="388" spans="1:8" x14ac:dyDescent="0.25">
      <c r="A388" s="4">
        <v>21320784</v>
      </c>
      <c r="B388" s="4">
        <v>99510</v>
      </c>
      <c r="C388" s="4">
        <v>56877</v>
      </c>
      <c r="D388" s="4" t="s">
        <v>740</v>
      </c>
      <c r="E388" s="2" t="s">
        <v>746</v>
      </c>
      <c r="F388" s="7">
        <v>758.45</v>
      </c>
      <c r="G388" s="4">
        <v>866529</v>
      </c>
      <c r="H388" s="4" t="s">
        <v>10</v>
      </c>
    </row>
    <row r="389" spans="1:8" x14ac:dyDescent="0.25">
      <c r="A389" s="4">
        <v>21320785</v>
      </c>
      <c r="B389" s="4">
        <v>77233</v>
      </c>
      <c r="C389" s="4">
        <v>54673</v>
      </c>
      <c r="D389" s="4" t="s">
        <v>747</v>
      </c>
      <c r="E389" s="2" t="s">
        <v>748</v>
      </c>
      <c r="F389" s="7">
        <v>242.23</v>
      </c>
      <c r="G389" s="4">
        <v>223048</v>
      </c>
      <c r="H389" s="4" t="s">
        <v>10</v>
      </c>
    </row>
    <row r="390" spans="1:8" x14ac:dyDescent="0.25">
      <c r="A390" s="4">
        <v>21320786</v>
      </c>
      <c r="B390" s="4">
        <v>4477</v>
      </c>
      <c r="C390" s="4">
        <v>3601</v>
      </c>
      <c r="D390" s="4" t="s">
        <v>749</v>
      </c>
      <c r="E390" s="2" t="s">
        <v>750</v>
      </c>
      <c r="F390" s="7">
        <v>638.86</v>
      </c>
      <c r="G390" s="4">
        <v>117728</v>
      </c>
      <c r="H390" s="4" t="s">
        <v>10</v>
      </c>
    </row>
    <row r="391" spans="1:8" x14ac:dyDescent="0.25">
      <c r="A391" s="4">
        <v>21320787</v>
      </c>
      <c r="B391" s="4">
        <v>88540</v>
      </c>
      <c r="C391" s="4">
        <v>53577</v>
      </c>
      <c r="D391" s="4" t="s">
        <v>751</v>
      </c>
      <c r="E391" s="2" t="s">
        <v>752</v>
      </c>
      <c r="F391" s="7">
        <v>348.85</v>
      </c>
      <c r="G391" s="4"/>
      <c r="H391" s="4" t="s">
        <v>10</v>
      </c>
    </row>
    <row r="392" spans="1:8" x14ac:dyDescent="0.25">
      <c r="A392" s="4">
        <v>21320788</v>
      </c>
      <c r="B392" s="4">
        <v>64192</v>
      </c>
      <c r="C392" s="4">
        <v>132</v>
      </c>
      <c r="D392" s="4" t="s">
        <v>753</v>
      </c>
      <c r="E392" s="2" t="s">
        <v>754</v>
      </c>
      <c r="F392" s="7">
        <v>714.56</v>
      </c>
      <c r="G392" s="4">
        <v>568889</v>
      </c>
      <c r="H392" s="4" t="s">
        <v>10</v>
      </c>
    </row>
    <row r="393" spans="1:8" x14ac:dyDescent="0.25">
      <c r="A393" s="4">
        <v>21320789</v>
      </c>
      <c r="B393" s="4">
        <v>46666</v>
      </c>
      <c r="C393" s="4">
        <v>53810</v>
      </c>
      <c r="D393" s="4" t="s">
        <v>755</v>
      </c>
      <c r="E393" s="2" t="s">
        <v>756</v>
      </c>
      <c r="F393" s="7">
        <v>179.77</v>
      </c>
      <c r="G393" s="4">
        <v>78425</v>
      </c>
      <c r="H393" s="4" t="s">
        <v>10</v>
      </c>
    </row>
    <row r="394" spans="1:8" x14ac:dyDescent="0.25">
      <c r="A394" s="4">
        <v>21320790</v>
      </c>
      <c r="B394" s="4">
        <v>29744</v>
      </c>
      <c r="C394" s="4">
        <v>23429</v>
      </c>
      <c r="D394" s="4" t="s">
        <v>730</v>
      </c>
      <c r="E394" s="2" t="s">
        <v>757</v>
      </c>
      <c r="F394" s="7">
        <v>815.98</v>
      </c>
      <c r="G394" s="4">
        <v>782901</v>
      </c>
      <c r="H394" s="4" t="s">
        <v>10</v>
      </c>
    </row>
    <row r="395" spans="1:8" x14ac:dyDescent="0.25">
      <c r="A395" s="4">
        <v>21320791</v>
      </c>
      <c r="B395" s="4">
        <v>29744</v>
      </c>
      <c r="C395" s="4">
        <v>83452</v>
      </c>
      <c r="D395" s="4" t="s">
        <v>758</v>
      </c>
      <c r="E395" s="2" t="s">
        <v>759</v>
      </c>
      <c r="F395" s="7">
        <v>802.66</v>
      </c>
      <c r="G395" s="4">
        <v>750759</v>
      </c>
      <c r="H395" s="4" t="s">
        <v>10</v>
      </c>
    </row>
    <row r="396" spans="1:8" x14ac:dyDescent="0.25">
      <c r="A396" s="4">
        <v>21320792</v>
      </c>
      <c r="B396" s="4">
        <v>90032</v>
      </c>
      <c r="C396" s="4">
        <v>60084</v>
      </c>
      <c r="D396" s="4" t="s">
        <v>760</v>
      </c>
      <c r="E396" s="2" t="s">
        <v>761</v>
      </c>
      <c r="F396" s="7">
        <v>868.08</v>
      </c>
      <c r="G396" s="4">
        <v>408906</v>
      </c>
      <c r="H396" s="4" t="s">
        <v>10</v>
      </c>
    </row>
    <row r="397" spans="1:8" x14ac:dyDescent="0.25">
      <c r="A397" s="4">
        <v>21320793</v>
      </c>
      <c r="B397" s="4">
        <v>77791</v>
      </c>
      <c r="C397" s="4">
        <v>97390</v>
      </c>
      <c r="D397" s="4" t="s">
        <v>762</v>
      </c>
      <c r="E397" s="2" t="s">
        <v>763</v>
      </c>
      <c r="F397" s="7">
        <v>174.52</v>
      </c>
      <c r="G397" s="4">
        <v>956728</v>
      </c>
      <c r="H397" s="4" t="s">
        <v>10</v>
      </c>
    </row>
    <row r="398" spans="1:8" x14ac:dyDescent="0.25">
      <c r="A398" s="4">
        <v>21320794</v>
      </c>
      <c r="B398" s="4">
        <v>82676</v>
      </c>
      <c r="C398" s="4">
        <v>59208</v>
      </c>
      <c r="D398" s="4" t="s">
        <v>764</v>
      </c>
      <c r="E398" s="2" t="s">
        <v>765</v>
      </c>
      <c r="F398" s="7">
        <v>12.33</v>
      </c>
      <c r="G398" s="4">
        <v>432518</v>
      </c>
      <c r="H398" s="4" t="s">
        <v>10</v>
      </c>
    </row>
    <row r="399" spans="1:8" x14ac:dyDescent="0.25">
      <c r="A399" s="4">
        <v>21320795</v>
      </c>
      <c r="B399" s="4">
        <v>92895</v>
      </c>
      <c r="C399" s="4">
        <v>2708</v>
      </c>
      <c r="D399" s="4" t="s">
        <v>766</v>
      </c>
      <c r="E399" s="2" t="s">
        <v>767</v>
      </c>
      <c r="F399" s="7">
        <v>99.49</v>
      </c>
      <c r="G399" s="4">
        <v>497105</v>
      </c>
      <c r="H399" s="4" t="s">
        <v>10</v>
      </c>
    </row>
    <row r="400" spans="1:8" x14ac:dyDescent="0.25">
      <c r="A400" s="4">
        <v>21320796</v>
      </c>
      <c r="B400" s="4">
        <v>93520</v>
      </c>
      <c r="C400" s="4">
        <v>77959</v>
      </c>
      <c r="D400" s="4" t="s">
        <v>259</v>
      </c>
      <c r="E400" s="2" t="s">
        <v>768</v>
      </c>
      <c r="F400" s="7">
        <v>2.0699999999999998</v>
      </c>
      <c r="G400" s="4">
        <v>589318</v>
      </c>
      <c r="H400" s="4" t="s">
        <v>10</v>
      </c>
    </row>
    <row r="401" spans="1:8" x14ac:dyDescent="0.25">
      <c r="A401" s="4">
        <v>21320797</v>
      </c>
      <c r="B401" s="4">
        <v>8576</v>
      </c>
      <c r="C401" s="4">
        <v>92415</v>
      </c>
      <c r="D401" s="4" t="s">
        <v>769</v>
      </c>
      <c r="E401" s="2" t="s">
        <v>770</v>
      </c>
      <c r="F401" s="7">
        <v>143.04</v>
      </c>
      <c r="G401" s="4">
        <v>409413</v>
      </c>
      <c r="H401" s="4" t="s">
        <v>10</v>
      </c>
    </row>
    <row r="402" spans="1:8" x14ac:dyDescent="0.25">
      <c r="A402" s="4">
        <v>21320798</v>
      </c>
      <c r="B402" s="4">
        <v>41034</v>
      </c>
      <c r="C402" s="4">
        <v>82466</v>
      </c>
      <c r="D402" s="4" t="s">
        <v>771</v>
      </c>
      <c r="E402" s="2" t="s">
        <v>772</v>
      </c>
      <c r="F402" s="7">
        <v>241.4</v>
      </c>
      <c r="G402" s="4"/>
      <c r="H402" s="4" t="s">
        <v>10</v>
      </c>
    </row>
    <row r="403" spans="1:8" x14ac:dyDescent="0.25">
      <c r="A403" s="4">
        <v>21320799</v>
      </c>
      <c r="B403" s="4">
        <v>44927</v>
      </c>
      <c r="C403" s="4">
        <v>87048</v>
      </c>
      <c r="D403" s="4" t="s">
        <v>773</v>
      </c>
      <c r="E403" s="2" t="s">
        <v>774</v>
      </c>
      <c r="F403" s="7">
        <v>1006.38</v>
      </c>
      <c r="G403" s="4">
        <v>602462</v>
      </c>
      <c r="H403" s="4" t="s">
        <v>13</v>
      </c>
    </row>
    <row r="404" spans="1:8" x14ac:dyDescent="0.25">
      <c r="A404" s="4">
        <v>21320800</v>
      </c>
      <c r="B404" s="4">
        <v>15950</v>
      </c>
      <c r="C404" s="4">
        <v>12678</v>
      </c>
      <c r="D404" s="4" t="s">
        <v>775</v>
      </c>
      <c r="E404" s="2" t="s">
        <v>776</v>
      </c>
      <c r="F404" s="7">
        <v>894.55</v>
      </c>
      <c r="G404" s="4">
        <v>190238</v>
      </c>
      <c r="H404" s="4" t="s">
        <v>13</v>
      </c>
    </row>
    <row r="405" spans="1:8" x14ac:dyDescent="0.25">
      <c r="A405" s="4">
        <v>21320801</v>
      </c>
      <c r="B405" s="4">
        <v>15950</v>
      </c>
      <c r="C405" s="4">
        <v>12678</v>
      </c>
      <c r="D405" s="4" t="s">
        <v>775</v>
      </c>
      <c r="E405" s="2" t="s">
        <v>777</v>
      </c>
      <c r="F405" s="7">
        <v>565.1</v>
      </c>
      <c r="G405" s="4">
        <v>190238</v>
      </c>
      <c r="H405" s="4" t="s">
        <v>13</v>
      </c>
    </row>
    <row r="406" spans="1:8" x14ac:dyDescent="0.25">
      <c r="A406" s="4">
        <v>21320802</v>
      </c>
      <c r="B406" s="4">
        <v>96751</v>
      </c>
      <c r="C406" s="4">
        <v>13816</v>
      </c>
      <c r="D406" s="4" t="s">
        <v>778</v>
      </c>
      <c r="E406" s="2" t="s">
        <v>779</v>
      </c>
      <c r="F406" s="7">
        <v>2100.3200000000002</v>
      </c>
      <c r="G406" s="4">
        <v>440976</v>
      </c>
      <c r="H406" s="4" t="s">
        <v>10</v>
      </c>
    </row>
    <row r="407" spans="1:8" x14ac:dyDescent="0.25">
      <c r="A407" s="4">
        <v>21320803</v>
      </c>
      <c r="B407" s="4">
        <v>44927</v>
      </c>
      <c r="C407" s="4">
        <v>87048</v>
      </c>
      <c r="D407" s="4" t="s">
        <v>773</v>
      </c>
      <c r="E407" s="2" t="s">
        <v>780</v>
      </c>
      <c r="F407" s="7">
        <v>912.22</v>
      </c>
      <c r="G407" s="4">
        <v>602462</v>
      </c>
      <c r="H407" s="4" t="s">
        <v>13</v>
      </c>
    </row>
    <row r="408" spans="1:8" x14ac:dyDescent="0.25">
      <c r="A408" s="4">
        <v>21320804</v>
      </c>
      <c r="B408" s="4">
        <v>25271</v>
      </c>
      <c r="C408" s="4">
        <v>62119</v>
      </c>
      <c r="D408" s="4" t="s">
        <v>781</v>
      </c>
      <c r="E408" s="2" t="s">
        <v>782</v>
      </c>
      <c r="F408" s="7">
        <v>157.85</v>
      </c>
      <c r="G408" s="4">
        <v>777390</v>
      </c>
      <c r="H408" s="4" t="s">
        <v>10</v>
      </c>
    </row>
    <row r="409" spans="1:8" x14ac:dyDescent="0.25">
      <c r="A409" s="4">
        <v>21320805</v>
      </c>
      <c r="B409" s="4">
        <v>87081</v>
      </c>
      <c r="C409" s="4">
        <v>76046</v>
      </c>
      <c r="D409" s="4" t="s">
        <v>783</v>
      </c>
      <c r="E409" s="2" t="s">
        <v>784</v>
      </c>
      <c r="F409" s="7">
        <v>354</v>
      </c>
      <c r="G409" s="4">
        <v>991797</v>
      </c>
      <c r="H409" s="4" t="s">
        <v>10</v>
      </c>
    </row>
    <row r="410" spans="1:8" x14ac:dyDescent="0.25">
      <c r="A410" s="4">
        <v>21320806</v>
      </c>
      <c r="B410" s="4">
        <v>60884</v>
      </c>
      <c r="C410" s="4">
        <v>18174</v>
      </c>
      <c r="D410" s="4" t="s">
        <v>785</v>
      </c>
      <c r="E410" s="2" t="s">
        <v>786</v>
      </c>
      <c r="F410" s="7">
        <v>129.69</v>
      </c>
      <c r="G410" s="4"/>
      <c r="H410" s="4" t="s">
        <v>10</v>
      </c>
    </row>
    <row r="411" spans="1:8" x14ac:dyDescent="0.25">
      <c r="A411" s="4">
        <v>21320807</v>
      </c>
      <c r="B411" s="4">
        <v>66440</v>
      </c>
      <c r="C411" s="4">
        <v>46361</v>
      </c>
      <c r="D411" s="4" t="s">
        <v>787</v>
      </c>
      <c r="E411" s="2" t="s">
        <v>788</v>
      </c>
      <c r="F411" s="7">
        <v>244.8</v>
      </c>
      <c r="G411" s="4">
        <v>676238</v>
      </c>
      <c r="H411" s="4" t="s">
        <v>10</v>
      </c>
    </row>
    <row r="412" spans="1:8" x14ac:dyDescent="0.25">
      <c r="A412" s="4">
        <v>21320808</v>
      </c>
      <c r="B412" s="4">
        <v>86011</v>
      </c>
      <c r="C412" s="4">
        <v>79167</v>
      </c>
      <c r="D412" s="4" t="s">
        <v>789</v>
      </c>
      <c r="E412" s="2" t="s">
        <v>790</v>
      </c>
      <c r="F412" s="7">
        <v>678.81</v>
      </c>
      <c r="G412" s="4">
        <v>616746</v>
      </c>
      <c r="H412" s="4" t="s">
        <v>10</v>
      </c>
    </row>
    <row r="413" spans="1:8" x14ac:dyDescent="0.25">
      <c r="A413" s="4">
        <v>21320809</v>
      </c>
      <c r="B413" s="4">
        <v>1535</v>
      </c>
      <c r="C413" s="4">
        <v>56087</v>
      </c>
      <c r="D413" s="4" t="s">
        <v>791</v>
      </c>
      <c r="E413" s="2" t="s">
        <v>792</v>
      </c>
      <c r="F413" s="7">
        <v>3.33</v>
      </c>
      <c r="G413" s="4"/>
      <c r="H413" s="4" t="s">
        <v>10</v>
      </c>
    </row>
    <row r="414" spans="1:8" x14ac:dyDescent="0.25">
      <c r="A414" s="4">
        <v>21320810</v>
      </c>
      <c r="B414" s="4">
        <v>89757</v>
      </c>
      <c r="C414" s="4">
        <v>65759</v>
      </c>
      <c r="D414" s="4" t="s">
        <v>793</v>
      </c>
      <c r="E414" s="2" t="s">
        <v>794</v>
      </c>
      <c r="F414" s="7">
        <v>486.09</v>
      </c>
      <c r="G414" s="4">
        <v>872384</v>
      </c>
      <c r="H414" s="4" t="s">
        <v>10</v>
      </c>
    </row>
    <row r="415" spans="1:8" x14ac:dyDescent="0.25">
      <c r="A415" s="4">
        <v>21320811</v>
      </c>
      <c r="B415" s="4">
        <v>67468</v>
      </c>
      <c r="C415" s="4">
        <v>71710</v>
      </c>
      <c r="D415" s="4" t="s">
        <v>795</v>
      </c>
      <c r="E415" s="2" t="s">
        <v>796</v>
      </c>
      <c r="F415" s="7">
        <v>454.38</v>
      </c>
      <c r="G415" s="4">
        <v>606882</v>
      </c>
      <c r="H415" s="4" t="s">
        <v>10</v>
      </c>
    </row>
    <row r="416" spans="1:8" x14ac:dyDescent="0.25">
      <c r="A416" s="4">
        <v>21320812</v>
      </c>
      <c r="B416" s="4">
        <v>99510</v>
      </c>
      <c r="C416" s="4">
        <v>71433</v>
      </c>
      <c r="D416" s="4" t="s">
        <v>797</v>
      </c>
      <c r="E416" s="2" t="s">
        <v>798</v>
      </c>
      <c r="F416" s="7">
        <v>370.68</v>
      </c>
      <c r="G416" s="4"/>
      <c r="H416" s="4" t="s">
        <v>10</v>
      </c>
    </row>
    <row r="417" spans="1:8" x14ac:dyDescent="0.25">
      <c r="A417" s="4">
        <v>21320813</v>
      </c>
      <c r="B417" s="4">
        <v>44927</v>
      </c>
      <c r="C417" s="4">
        <v>87048</v>
      </c>
      <c r="D417" s="4" t="s">
        <v>799</v>
      </c>
      <c r="E417" s="2" t="s">
        <v>800</v>
      </c>
      <c r="F417" s="7">
        <v>758.02</v>
      </c>
      <c r="G417" s="4"/>
      <c r="H417" s="4" t="s">
        <v>13</v>
      </c>
    </row>
    <row r="418" spans="1:8" x14ac:dyDescent="0.25">
      <c r="A418" s="4">
        <v>21320814</v>
      </c>
      <c r="B418" s="4">
        <v>3531</v>
      </c>
      <c r="C418" s="4">
        <v>52129</v>
      </c>
      <c r="D418" s="4" t="s">
        <v>801</v>
      </c>
      <c r="E418" s="2" t="s">
        <v>802</v>
      </c>
      <c r="F418" s="7">
        <v>248.97</v>
      </c>
      <c r="G418" s="4">
        <v>307489</v>
      </c>
      <c r="H418" s="4" t="s">
        <v>13</v>
      </c>
    </row>
    <row r="419" spans="1:8" x14ac:dyDescent="0.25">
      <c r="A419" s="4">
        <v>21320815</v>
      </c>
      <c r="B419" s="4">
        <v>49542</v>
      </c>
      <c r="C419" s="4">
        <v>7161</v>
      </c>
      <c r="D419" s="4" t="s">
        <v>803</v>
      </c>
      <c r="E419" s="2" t="s">
        <v>804</v>
      </c>
      <c r="F419" s="7">
        <v>164.39</v>
      </c>
      <c r="G419" s="4">
        <v>438736</v>
      </c>
      <c r="H419" s="4" t="s">
        <v>10</v>
      </c>
    </row>
    <row r="420" spans="1:8" x14ac:dyDescent="0.25">
      <c r="A420" s="4">
        <v>21320816</v>
      </c>
      <c r="B420" s="4">
        <v>55986</v>
      </c>
      <c r="C420" s="4">
        <v>84146</v>
      </c>
      <c r="D420" s="4" t="s">
        <v>805</v>
      </c>
      <c r="E420" s="2" t="s">
        <v>806</v>
      </c>
      <c r="F420" s="7">
        <v>199.87</v>
      </c>
      <c r="G420" s="4">
        <v>233769</v>
      </c>
      <c r="H420" s="4" t="s">
        <v>10</v>
      </c>
    </row>
    <row r="421" spans="1:8" x14ac:dyDescent="0.25">
      <c r="A421" s="4">
        <v>21320817</v>
      </c>
      <c r="B421" s="4">
        <v>38568</v>
      </c>
      <c r="C421" s="4">
        <v>99396</v>
      </c>
      <c r="D421" s="4" t="s">
        <v>807</v>
      </c>
      <c r="E421" s="2" t="s">
        <v>808</v>
      </c>
      <c r="F421" s="7">
        <v>471.94</v>
      </c>
      <c r="G421" s="4">
        <v>834436</v>
      </c>
      <c r="H421" s="4" t="s">
        <v>13</v>
      </c>
    </row>
    <row r="422" spans="1:8" x14ac:dyDescent="0.25">
      <c r="A422" s="4">
        <v>21320818</v>
      </c>
      <c r="B422" s="4">
        <v>35174</v>
      </c>
      <c r="C422" s="4">
        <v>43631</v>
      </c>
      <c r="D422" s="4" t="s">
        <v>809</v>
      </c>
      <c r="E422" s="2" t="s">
        <v>810</v>
      </c>
      <c r="F422" s="7">
        <v>523.42999999999995</v>
      </c>
      <c r="G422" s="4">
        <v>161974</v>
      </c>
      <c r="H422" s="4" t="s">
        <v>10</v>
      </c>
    </row>
    <row r="423" spans="1:8" x14ac:dyDescent="0.25">
      <c r="A423" s="4">
        <v>21320819</v>
      </c>
      <c r="B423" s="4">
        <v>21036</v>
      </c>
      <c r="C423" s="4">
        <v>16262</v>
      </c>
      <c r="D423" s="4" t="s">
        <v>811</v>
      </c>
      <c r="E423" s="2" t="s">
        <v>812</v>
      </c>
      <c r="F423" s="7">
        <v>3679.41</v>
      </c>
      <c r="G423" s="4">
        <v>40212</v>
      </c>
      <c r="H423" s="4" t="s">
        <v>10</v>
      </c>
    </row>
    <row r="424" spans="1:8" x14ac:dyDescent="0.25">
      <c r="A424" s="4">
        <v>21320820</v>
      </c>
      <c r="B424" s="4">
        <v>49909</v>
      </c>
      <c r="C424" s="4">
        <v>73385</v>
      </c>
      <c r="D424" s="4" t="s">
        <v>813</v>
      </c>
      <c r="E424" s="2" t="s">
        <v>814</v>
      </c>
      <c r="F424" s="7">
        <v>3303.58</v>
      </c>
      <c r="G424" s="4">
        <v>884678</v>
      </c>
      <c r="H424" s="4" t="s">
        <v>13</v>
      </c>
    </row>
    <row r="425" spans="1:8" x14ac:dyDescent="0.25">
      <c r="A425" s="4">
        <v>21320821</v>
      </c>
      <c r="B425" s="4">
        <v>43771</v>
      </c>
      <c r="C425" s="4">
        <v>48246</v>
      </c>
      <c r="D425" s="4" t="s">
        <v>815</v>
      </c>
      <c r="E425" s="2" t="s">
        <v>816</v>
      </c>
      <c r="F425" s="7">
        <v>275.33999999999997</v>
      </c>
      <c r="G425" s="4">
        <v>935685</v>
      </c>
      <c r="H425" s="4" t="s">
        <v>10</v>
      </c>
    </row>
    <row r="426" spans="1:8" x14ac:dyDescent="0.25">
      <c r="A426" s="4">
        <v>21320822</v>
      </c>
      <c r="B426" s="4">
        <v>42760</v>
      </c>
      <c r="C426" s="4">
        <v>13772</v>
      </c>
      <c r="D426" s="4" t="s">
        <v>817</v>
      </c>
      <c r="E426" s="2" t="s">
        <v>818</v>
      </c>
      <c r="F426" s="7">
        <v>554.26</v>
      </c>
      <c r="G426" s="4">
        <v>357746</v>
      </c>
      <c r="H426" s="4" t="s">
        <v>10</v>
      </c>
    </row>
    <row r="427" spans="1:8" x14ac:dyDescent="0.25">
      <c r="A427" s="4">
        <v>21320823</v>
      </c>
      <c r="B427" s="4">
        <v>3531</v>
      </c>
      <c r="C427" s="4">
        <v>52129</v>
      </c>
      <c r="D427" s="4" t="s">
        <v>801</v>
      </c>
      <c r="E427" s="2" t="s">
        <v>819</v>
      </c>
      <c r="F427" s="7">
        <v>989.12</v>
      </c>
      <c r="G427" s="4">
        <v>307489</v>
      </c>
      <c r="H427" s="4" t="s">
        <v>13</v>
      </c>
    </row>
    <row r="428" spans="1:8" x14ac:dyDescent="0.25">
      <c r="A428" s="4">
        <v>21320824</v>
      </c>
      <c r="B428" s="4">
        <v>43078</v>
      </c>
      <c r="C428" s="4">
        <v>89755</v>
      </c>
      <c r="D428" s="4" t="s">
        <v>820</v>
      </c>
      <c r="E428" s="2" t="s">
        <v>821</v>
      </c>
      <c r="F428" s="7">
        <v>486.3</v>
      </c>
      <c r="G428" s="4">
        <v>23010</v>
      </c>
      <c r="H428" s="4" t="s">
        <v>10</v>
      </c>
    </row>
    <row r="429" spans="1:8" x14ac:dyDescent="0.25">
      <c r="A429" s="4">
        <v>21320825</v>
      </c>
      <c r="B429" s="4">
        <v>96294</v>
      </c>
      <c r="C429" s="4">
        <v>79309</v>
      </c>
      <c r="D429" s="4" t="s">
        <v>822</v>
      </c>
      <c r="E429" s="2" t="s">
        <v>823</v>
      </c>
      <c r="F429" s="7">
        <v>324.95</v>
      </c>
      <c r="G429" s="4">
        <v>435317</v>
      </c>
      <c r="H429" s="4" t="s">
        <v>10</v>
      </c>
    </row>
    <row r="430" spans="1:8" x14ac:dyDescent="0.25">
      <c r="A430" s="4">
        <v>21320826</v>
      </c>
      <c r="B430" s="4">
        <v>44229</v>
      </c>
      <c r="C430" s="4">
        <v>11899</v>
      </c>
      <c r="D430" s="4" t="s">
        <v>824</v>
      </c>
      <c r="E430" s="2" t="s">
        <v>825</v>
      </c>
      <c r="F430" s="7">
        <v>329.07</v>
      </c>
      <c r="G430" s="4">
        <v>683572</v>
      </c>
      <c r="H430" s="4" t="s">
        <v>10</v>
      </c>
    </row>
    <row r="431" spans="1:8" x14ac:dyDescent="0.25">
      <c r="A431" s="4">
        <v>21320827</v>
      </c>
      <c r="B431" s="4">
        <v>33528</v>
      </c>
      <c r="C431" s="4">
        <v>43473</v>
      </c>
      <c r="D431" s="4" t="s">
        <v>826</v>
      </c>
      <c r="E431" s="2" t="s">
        <v>827</v>
      </c>
      <c r="F431" s="7">
        <v>1156.08</v>
      </c>
      <c r="G431" s="4">
        <v>591230</v>
      </c>
      <c r="H431" s="4" t="s">
        <v>10</v>
      </c>
    </row>
    <row r="432" spans="1:8" x14ac:dyDescent="0.25">
      <c r="A432" s="4">
        <v>21320828</v>
      </c>
      <c r="B432" s="4">
        <v>29140</v>
      </c>
      <c r="C432" s="4">
        <v>75310</v>
      </c>
      <c r="D432" s="4" t="s">
        <v>828</v>
      </c>
      <c r="E432" s="2" t="s">
        <v>829</v>
      </c>
      <c r="F432" s="7">
        <v>230.49</v>
      </c>
      <c r="G432" s="4"/>
      <c r="H432" s="4" t="s">
        <v>10</v>
      </c>
    </row>
    <row r="433" spans="1:8" x14ac:dyDescent="0.25">
      <c r="A433" s="4">
        <v>21320829</v>
      </c>
      <c r="B433" s="4">
        <v>19612</v>
      </c>
      <c r="C433" s="4">
        <v>30130</v>
      </c>
      <c r="D433" s="4" t="s">
        <v>830</v>
      </c>
      <c r="E433" s="2" t="s">
        <v>831</v>
      </c>
      <c r="F433" s="7">
        <v>243.97</v>
      </c>
      <c r="G433" s="4">
        <v>522205</v>
      </c>
      <c r="H433" s="4" t="s">
        <v>10</v>
      </c>
    </row>
    <row r="434" spans="1:8" x14ac:dyDescent="0.25">
      <c r="A434" s="4">
        <v>21320830</v>
      </c>
      <c r="B434" s="4">
        <v>53842</v>
      </c>
      <c r="C434" s="4">
        <v>4047</v>
      </c>
      <c r="D434" s="4" t="s">
        <v>832</v>
      </c>
      <c r="E434" s="2" t="s">
        <v>833</v>
      </c>
      <c r="F434" s="7">
        <v>321.04000000000002</v>
      </c>
      <c r="G434" s="4">
        <v>543236</v>
      </c>
      <c r="H434" s="4" t="s">
        <v>10</v>
      </c>
    </row>
    <row r="435" spans="1:8" x14ac:dyDescent="0.25">
      <c r="A435" s="4">
        <v>21320831</v>
      </c>
      <c r="B435" s="4">
        <v>34597</v>
      </c>
      <c r="C435" s="4">
        <v>64204</v>
      </c>
      <c r="D435" s="4" t="s">
        <v>834</v>
      </c>
      <c r="E435" s="2" t="s">
        <v>835</v>
      </c>
      <c r="F435" s="7">
        <v>75.930000000000007</v>
      </c>
      <c r="G435" s="4"/>
      <c r="H435" s="4" t="s">
        <v>10</v>
      </c>
    </row>
    <row r="436" spans="1:8" x14ac:dyDescent="0.25">
      <c r="A436" s="4">
        <v>21320832</v>
      </c>
      <c r="B436" s="4">
        <v>29214</v>
      </c>
      <c r="C436" s="4">
        <v>71424</v>
      </c>
      <c r="D436" s="4" t="s">
        <v>836</v>
      </c>
      <c r="E436" s="2" t="s">
        <v>837</v>
      </c>
      <c r="F436" s="7">
        <v>501.1</v>
      </c>
      <c r="G436" s="4">
        <v>183034</v>
      </c>
      <c r="H436" s="4" t="s">
        <v>13</v>
      </c>
    </row>
    <row r="437" spans="1:8" x14ac:dyDescent="0.25">
      <c r="A437" s="4">
        <v>21320833</v>
      </c>
      <c r="B437" s="4">
        <v>52088</v>
      </c>
      <c r="C437" s="4">
        <v>30248</v>
      </c>
      <c r="D437" s="4" t="s">
        <v>838</v>
      </c>
      <c r="E437" s="2" t="s">
        <v>839</v>
      </c>
      <c r="F437" s="7">
        <v>10.17</v>
      </c>
      <c r="G437" s="4">
        <v>420875</v>
      </c>
      <c r="H437" s="4" t="s">
        <v>10</v>
      </c>
    </row>
    <row r="438" spans="1:8" x14ac:dyDescent="0.25">
      <c r="A438" s="4">
        <v>21320834</v>
      </c>
      <c r="B438" s="4">
        <v>92835</v>
      </c>
      <c r="C438" s="4">
        <v>89216</v>
      </c>
      <c r="D438" s="4" t="s">
        <v>840</v>
      </c>
      <c r="E438" s="2" t="s">
        <v>841</v>
      </c>
      <c r="F438" s="7">
        <v>2016.7</v>
      </c>
      <c r="G438" s="4"/>
      <c r="H438" s="4" t="s">
        <v>10</v>
      </c>
    </row>
    <row r="439" spans="1:8" x14ac:dyDescent="0.25">
      <c r="A439" s="4">
        <v>21320835</v>
      </c>
      <c r="B439" s="4">
        <v>44529</v>
      </c>
      <c r="C439" s="4">
        <v>42447</v>
      </c>
      <c r="D439" s="4" t="s">
        <v>842</v>
      </c>
      <c r="E439" s="2" t="s">
        <v>843</v>
      </c>
      <c r="F439" s="7">
        <v>40.15</v>
      </c>
      <c r="G439" s="4">
        <v>252885</v>
      </c>
      <c r="H439" s="4" t="s">
        <v>10</v>
      </c>
    </row>
    <row r="440" spans="1:8" x14ac:dyDescent="0.25">
      <c r="A440" s="4">
        <v>21320836</v>
      </c>
      <c r="B440" s="4">
        <v>15326</v>
      </c>
      <c r="C440" s="4">
        <v>21233</v>
      </c>
      <c r="D440" s="4" t="s">
        <v>844</v>
      </c>
      <c r="E440" s="2" t="s">
        <v>845</v>
      </c>
      <c r="F440" s="7">
        <v>1177.77</v>
      </c>
      <c r="G440" s="4">
        <v>306719</v>
      </c>
      <c r="H440" s="4" t="s">
        <v>13</v>
      </c>
    </row>
    <row r="441" spans="1:8" x14ac:dyDescent="0.25">
      <c r="A441" s="4">
        <v>21320837</v>
      </c>
      <c r="B441" s="4">
        <v>58938</v>
      </c>
      <c r="C441" s="4">
        <v>96387</v>
      </c>
      <c r="D441" s="4" t="s">
        <v>846</v>
      </c>
      <c r="E441" s="2" t="s">
        <v>847</v>
      </c>
      <c r="F441" s="7">
        <v>3438.37</v>
      </c>
      <c r="G441" s="4">
        <v>912297</v>
      </c>
      <c r="H441" s="4" t="s">
        <v>10</v>
      </c>
    </row>
    <row r="442" spans="1:8" x14ac:dyDescent="0.25">
      <c r="A442" s="4">
        <v>21320838</v>
      </c>
      <c r="B442" s="4">
        <v>15326</v>
      </c>
      <c r="C442" s="4">
        <v>21233</v>
      </c>
      <c r="D442" s="4" t="s">
        <v>844</v>
      </c>
      <c r="E442" s="2" t="s">
        <v>848</v>
      </c>
      <c r="F442" s="7">
        <v>1551.58</v>
      </c>
      <c r="G442" s="4">
        <v>306719</v>
      </c>
      <c r="H442" s="4" t="s">
        <v>13</v>
      </c>
    </row>
    <row r="443" spans="1:8" x14ac:dyDescent="0.25">
      <c r="A443" s="4">
        <v>21320839</v>
      </c>
      <c r="B443" s="4">
        <v>43387</v>
      </c>
      <c r="C443" s="4">
        <v>34194</v>
      </c>
      <c r="D443" s="4" t="s">
        <v>849</v>
      </c>
      <c r="E443" s="2" t="s">
        <v>850</v>
      </c>
      <c r="F443" s="7">
        <v>552.49</v>
      </c>
      <c r="G443" s="4">
        <v>584257</v>
      </c>
      <c r="H443" s="4" t="s">
        <v>10</v>
      </c>
    </row>
    <row r="444" spans="1:8" x14ac:dyDescent="0.25">
      <c r="A444" s="4">
        <v>21320840</v>
      </c>
      <c r="B444" s="4">
        <v>29744</v>
      </c>
      <c r="C444" s="4">
        <v>83452</v>
      </c>
      <c r="D444" s="4" t="s">
        <v>851</v>
      </c>
      <c r="E444" s="2" t="s">
        <v>852</v>
      </c>
      <c r="F444" s="7">
        <v>1343.3</v>
      </c>
      <c r="G444" s="4">
        <v>750759</v>
      </c>
      <c r="H444" s="4" t="s">
        <v>10</v>
      </c>
    </row>
    <row r="445" spans="1:8" x14ac:dyDescent="0.25">
      <c r="A445" s="4">
        <v>21320841</v>
      </c>
      <c r="B445" s="4">
        <v>69413</v>
      </c>
      <c r="C445" s="4">
        <v>23340</v>
      </c>
      <c r="D445" s="4" t="s">
        <v>853</v>
      </c>
      <c r="E445" s="2" t="s">
        <v>854</v>
      </c>
      <c r="F445" s="7">
        <v>1386.43</v>
      </c>
      <c r="G445" s="4">
        <v>495443</v>
      </c>
      <c r="H445" s="4" t="s">
        <v>10</v>
      </c>
    </row>
    <row r="446" spans="1:8" x14ac:dyDescent="0.25">
      <c r="A446" s="4">
        <v>21320842</v>
      </c>
      <c r="B446" s="4">
        <v>38455</v>
      </c>
      <c r="C446" s="4">
        <v>19335</v>
      </c>
      <c r="D446" s="4" t="s">
        <v>855</v>
      </c>
      <c r="E446" s="2" t="s">
        <v>856</v>
      </c>
      <c r="F446" s="7">
        <v>136.36000000000001</v>
      </c>
      <c r="G446" s="4">
        <v>492346</v>
      </c>
      <c r="H446" s="4" t="s">
        <v>10</v>
      </c>
    </row>
    <row r="447" spans="1:8" x14ac:dyDescent="0.25">
      <c r="A447" s="4">
        <v>21320843</v>
      </c>
      <c r="B447" s="4">
        <v>93520</v>
      </c>
      <c r="C447" s="4">
        <v>77959</v>
      </c>
      <c r="D447" s="4" t="s">
        <v>259</v>
      </c>
      <c r="E447" s="2" t="s">
        <v>857</v>
      </c>
      <c r="F447" s="7">
        <v>2.48</v>
      </c>
      <c r="G447" s="4">
        <v>589318</v>
      </c>
      <c r="H447" s="4" t="s">
        <v>10</v>
      </c>
    </row>
    <row r="448" spans="1:8" x14ac:dyDescent="0.25">
      <c r="A448" s="4">
        <v>21320844</v>
      </c>
      <c r="B448" s="4">
        <v>38568</v>
      </c>
      <c r="C448" s="4">
        <v>99396</v>
      </c>
      <c r="D448" s="4" t="s">
        <v>858</v>
      </c>
      <c r="E448" s="2" t="s">
        <v>859</v>
      </c>
      <c r="F448" s="7">
        <v>2580.62</v>
      </c>
      <c r="G448" s="4">
        <v>278124</v>
      </c>
      <c r="H448" s="4" t="s">
        <v>13</v>
      </c>
    </row>
    <row r="449" spans="1:8" x14ac:dyDescent="0.25">
      <c r="A449" s="4">
        <v>21320845</v>
      </c>
      <c r="B449" s="4">
        <v>23531</v>
      </c>
      <c r="C449" s="4">
        <v>93679</v>
      </c>
      <c r="D449" s="4" t="s">
        <v>860</v>
      </c>
      <c r="E449" s="2" t="s">
        <v>861</v>
      </c>
      <c r="F449" s="7">
        <v>585.04999999999995</v>
      </c>
      <c r="G449" s="4">
        <v>972377</v>
      </c>
      <c r="H449" s="4" t="s">
        <v>13</v>
      </c>
    </row>
    <row r="450" spans="1:8" x14ac:dyDescent="0.25">
      <c r="A450" s="4">
        <v>21320846</v>
      </c>
      <c r="B450" s="4">
        <v>57534</v>
      </c>
      <c r="C450" s="4">
        <v>66147</v>
      </c>
      <c r="D450" s="4" t="s">
        <v>862</v>
      </c>
      <c r="E450" s="2" t="s">
        <v>863</v>
      </c>
      <c r="F450" s="7">
        <v>669.17</v>
      </c>
      <c r="G450" s="4">
        <v>554173</v>
      </c>
      <c r="H450" s="4" t="s">
        <v>10</v>
      </c>
    </row>
    <row r="451" spans="1:8" x14ac:dyDescent="0.25">
      <c r="A451" s="4">
        <v>21320847</v>
      </c>
      <c r="B451" s="4">
        <v>41634</v>
      </c>
      <c r="C451" s="4">
        <v>54583</v>
      </c>
      <c r="D451" s="4" t="s">
        <v>864</v>
      </c>
      <c r="E451" s="2" t="s">
        <v>865</v>
      </c>
      <c r="F451" s="7">
        <v>212.77</v>
      </c>
      <c r="G451" s="4">
        <v>109603</v>
      </c>
      <c r="H451" s="4" t="s">
        <v>10</v>
      </c>
    </row>
    <row r="452" spans="1:8" x14ac:dyDescent="0.25">
      <c r="A452" s="4">
        <v>21320848</v>
      </c>
      <c r="B452" s="4">
        <v>23591</v>
      </c>
      <c r="C452" s="4">
        <v>1836</v>
      </c>
      <c r="D452" s="4" t="s">
        <v>866</v>
      </c>
      <c r="E452" s="2" t="s">
        <v>867</v>
      </c>
      <c r="F452" s="7">
        <v>708.34</v>
      </c>
      <c r="G452" s="4">
        <v>889989</v>
      </c>
      <c r="H452" s="4" t="s">
        <v>10</v>
      </c>
    </row>
    <row r="453" spans="1:8" x14ac:dyDescent="0.25">
      <c r="A453" s="4">
        <v>21320849</v>
      </c>
      <c r="B453" s="4">
        <v>23591</v>
      </c>
      <c r="C453" s="4">
        <v>1836</v>
      </c>
      <c r="D453" s="4" t="s">
        <v>868</v>
      </c>
      <c r="E453" s="2" t="s">
        <v>869</v>
      </c>
      <c r="F453" s="7">
        <v>447.23</v>
      </c>
      <c r="G453" s="4">
        <v>889989</v>
      </c>
      <c r="H453" s="4" t="s">
        <v>10</v>
      </c>
    </row>
    <row r="454" spans="1:8" x14ac:dyDescent="0.25">
      <c r="A454" s="4">
        <v>21320850</v>
      </c>
      <c r="B454" s="4">
        <v>42075</v>
      </c>
      <c r="C454" s="4">
        <v>45949</v>
      </c>
      <c r="D454" s="4" t="s">
        <v>870</v>
      </c>
      <c r="E454" s="2" t="s">
        <v>871</v>
      </c>
      <c r="F454" s="7">
        <v>1431.56</v>
      </c>
      <c r="G454" s="4">
        <v>727228</v>
      </c>
      <c r="H454" s="4" t="s">
        <v>10</v>
      </c>
    </row>
    <row r="455" spans="1:8" x14ac:dyDescent="0.25">
      <c r="A455" s="4">
        <v>21320851</v>
      </c>
      <c r="B455" s="4">
        <v>57534</v>
      </c>
      <c r="C455" s="4">
        <v>66147</v>
      </c>
      <c r="D455" s="4" t="s">
        <v>872</v>
      </c>
      <c r="E455" s="2" t="s">
        <v>873</v>
      </c>
      <c r="F455" s="7">
        <v>1270.1300000000001</v>
      </c>
      <c r="G455" s="4">
        <v>554173</v>
      </c>
      <c r="H455" s="4" t="s">
        <v>10</v>
      </c>
    </row>
    <row r="456" spans="1:8" x14ac:dyDescent="0.25">
      <c r="A456" s="4">
        <v>21320852</v>
      </c>
      <c r="B456" s="4">
        <v>13928</v>
      </c>
      <c r="C456" s="4">
        <v>66012</v>
      </c>
      <c r="D456" s="4" t="s">
        <v>874</v>
      </c>
      <c r="E456" s="2" t="s">
        <v>875</v>
      </c>
      <c r="F456" s="7">
        <v>961.8</v>
      </c>
      <c r="G456" s="4">
        <v>697450</v>
      </c>
      <c r="H456" s="4" t="s">
        <v>10</v>
      </c>
    </row>
    <row r="457" spans="1:8" x14ac:dyDescent="0.25">
      <c r="A457" s="4">
        <v>21320853</v>
      </c>
      <c r="B457" s="4">
        <v>5404</v>
      </c>
      <c r="C457" s="4">
        <v>6538</v>
      </c>
      <c r="D457" s="4" t="s">
        <v>331</v>
      </c>
      <c r="E457" s="2" t="s">
        <v>876</v>
      </c>
      <c r="F457" s="7">
        <v>1268.19</v>
      </c>
      <c r="G457" s="4">
        <v>52389</v>
      </c>
      <c r="H457" s="4" t="s">
        <v>10</v>
      </c>
    </row>
    <row r="458" spans="1:8" x14ac:dyDescent="0.25">
      <c r="A458" s="4">
        <v>21320854</v>
      </c>
      <c r="B458" s="4">
        <v>29214</v>
      </c>
      <c r="C458" s="4">
        <v>71424</v>
      </c>
      <c r="D458" s="4" t="s">
        <v>836</v>
      </c>
      <c r="E458" s="2" t="s">
        <v>877</v>
      </c>
      <c r="F458" s="7">
        <v>728.66</v>
      </c>
      <c r="G458" s="4">
        <v>183034</v>
      </c>
      <c r="H458" s="4" t="s">
        <v>13</v>
      </c>
    </row>
    <row r="459" spans="1:8" x14ac:dyDescent="0.25">
      <c r="A459" s="4">
        <v>21320855</v>
      </c>
      <c r="B459" s="4">
        <v>56451</v>
      </c>
      <c r="C459" s="4">
        <v>20193</v>
      </c>
      <c r="D459" s="4" t="s">
        <v>878</v>
      </c>
      <c r="E459" s="2" t="s">
        <v>879</v>
      </c>
      <c r="F459" s="7">
        <v>421.84</v>
      </c>
      <c r="G459" s="4"/>
      <c r="H459" s="4" t="s">
        <v>10</v>
      </c>
    </row>
    <row r="460" spans="1:8" x14ac:dyDescent="0.25">
      <c r="A460" s="4">
        <v>21320856</v>
      </c>
      <c r="B460" s="4">
        <v>59287</v>
      </c>
      <c r="C460" s="4">
        <v>17211</v>
      </c>
      <c r="D460" s="4" t="s">
        <v>880</v>
      </c>
      <c r="E460" s="2" t="s">
        <v>881</v>
      </c>
      <c r="F460" s="7">
        <v>187.29</v>
      </c>
      <c r="G460" s="4"/>
      <c r="H460" s="4" t="s">
        <v>10</v>
      </c>
    </row>
    <row r="461" spans="1:8" x14ac:dyDescent="0.25">
      <c r="A461" s="4">
        <v>21320857</v>
      </c>
      <c r="B461" s="4">
        <v>18046</v>
      </c>
      <c r="C461" s="4">
        <v>19566</v>
      </c>
      <c r="D461" s="4" t="s">
        <v>882</v>
      </c>
      <c r="E461" s="2" t="s">
        <v>883</v>
      </c>
      <c r="F461" s="7">
        <v>799.1</v>
      </c>
      <c r="G461" s="4">
        <v>456605</v>
      </c>
      <c r="H461" s="4" t="s">
        <v>10</v>
      </c>
    </row>
    <row r="462" spans="1:8" x14ac:dyDescent="0.25">
      <c r="A462" s="4">
        <v>21320858</v>
      </c>
      <c r="B462" s="4">
        <v>53565</v>
      </c>
      <c r="C462" s="4">
        <v>46180</v>
      </c>
      <c r="D462" s="4" t="s">
        <v>884</v>
      </c>
      <c r="E462" s="2" t="s">
        <v>885</v>
      </c>
      <c r="F462" s="7">
        <v>803.06</v>
      </c>
      <c r="G462" s="4"/>
      <c r="H462" s="4" t="s">
        <v>10</v>
      </c>
    </row>
    <row r="463" spans="1:8" x14ac:dyDescent="0.25">
      <c r="A463" s="4">
        <v>21320859</v>
      </c>
      <c r="B463" s="4">
        <v>15326</v>
      </c>
      <c r="C463" s="4">
        <v>66979</v>
      </c>
      <c r="D463" s="4" t="s">
        <v>886</v>
      </c>
      <c r="E463" s="2" t="s">
        <v>887</v>
      </c>
      <c r="F463" s="7">
        <v>1221.94</v>
      </c>
      <c r="G463" s="4">
        <v>81082</v>
      </c>
      <c r="H463" s="4" t="s">
        <v>13</v>
      </c>
    </row>
    <row r="464" spans="1:8" x14ac:dyDescent="0.25">
      <c r="A464" s="4">
        <v>21320860</v>
      </c>
      <c r="B464" s="4">
        <v>13202</v>
      </c>
      <c r="C464" s="4">
        <v>7196</v>
      </c>
      <c r="D464" s="4" t="s">
        <v>888</v>
      </c>
      <c r="E464" s="2" t="s">
        <v>889</v>
      </c>
      <c r="F464" s="7">
        <v>583.62</v>
      </c>
      <c r="G464" s="4">
        <v>348396</v>
      </c>
      <c r="H464" s="4" t="s">
        <v>10</v>
      </c>
    </row>
    <row r="465" spans="1:8" x14ac:dyDescent="0.25">
      <c r="A465" s="4">
        <v>21320861</v>
      </c>
      <c r="B465" s="4">
        <v>7580</v>
      </c>
      <c r="C465" s="4">
        <v>38561</v>
      </c>
      <c r="D465" s="4" t="s">
        <v>890</v>
      </c>
      <c r="E465" s="2" t="s">
        <v>891</v>
      </c>
      <c r="F465" s="7">
        <v>1792.78</v>
      </c>
      <c r="G465" s="4"/>
      <c r="H465" s="4" t="s">
        <v>10</v>
      </c>
    </row>
    <row r="466" spans="1:8" x14ac:dyDescent="0.25">
      <c r="A466" s="4">
        <v>21320862</v>
      </c>
      <c r="B466" s="4">
        <v>46581</v>
      </c>
      <c r="C466" s="4">
        <v>44038</v>
      </c>
      <c r="D466" s="4" t="s">
        <v>892</v>
      </c>
      <c r="E466" s="2" t="s">
        <v>893</v>
      </c>
      <c r="F466" s="7">
        <v>412.64</v>
      </c>
      <c r="G466" s="4">
        <v>548214</v>
      </c>
      <c r="H466" s="4" t="s">
        <v>10</v>
      </c>
    </row>
    <row r="467" spans="1:8" x14ac:dyDescent="0.25">
      <c r="A467" s="4">
        <v>21320863</v>
      </c>
      <c r="B467" s="4">
        <v>49909</v>
      </c>
      <c r="C467" s="4">
        <v>73385</v>
      </c>
      <c r="D467" s="4" t="s">
        <v>894</v>
      </c>
      <c r="E467" s="2" t="s">
        <v>895</v>
      </c>
      <c r="F467" s="7">
        <v>4043.09</v>
      </c>
      <c r="G467" s="4">
        <v>884678</v>
      </c>
      <c r="H467" s="4" t="s">
        <v>13</v>
      </c>
    </row>
    <row r="468" spans="1:8" x14ac:dyDescent="0.25">
      <c r="A468" s="4">
        <v>21320864</v>
      </c>
      <c r="B468" s="4">
        <v>38901</v>
      </c>
      <c r="C468" s="4">
        <v>7281</v>
      </c>
      <c r="D468" s="4" t="s">
        <v>896</v>
      </c>
      <c r="E468" s="2" t="s">
        <v>897</v>
      </c>
      <c r="F468" s="7">
        <v>286.52</v>
      </c>
      <c r="G468" s="4">
        <v>708348</v>
      </c>
      <c r="H468" s="4" t="s">
        <v>10</v>
      </c>
    </row>
    <row r="469" spans="1:8" x14ac:dyDescent="0.25">
      <c r="A469" s="4">
        <v>21320865</v>
      </c>
      <c r="B469" s="4">
        <v>5404</v>
      </c>
      <c r="C469" s="4">
        <v>6538</v>
      </c>
      <c r="D469" s="4" t="s">
        <v>898</v>
      </c>
      <c r="E469" s="2" t="s">
        <v>899</v>
      </c>
      <c r="F469" s="7">
        <v>50.12</v>
      </c>
      <c r="G469" s="4">
        <v>52389</v>
      </c>
      <c r="H469" s="4" t="s">
        <v>10</v>
      </c>
    </row>
    <row r="470" spans="1:8" x14ac:dyDescent="0.25">
      <c r="A470" s="4">
        <v>21320866</v>
      </c>
      <c r="B470" s="4">
        <v>38901</v>
      </c>
      <c r="C470" s="4">
        <v>7281</v>
      </c>
      <c r="D470" s="4" t="s">
        <v>900</v>
      </c>
      <c r="E470" s="2" t="s">
        <v>901</v>
      </c>
      <c r="F470" s="7">
        <v>334.78</v>
      </c>
      <c r="G470" s="4">
        <v>708348</v>
      </c>
      <c r="H470" s="4" t="s">
        <v>13</v>
      </c>
    </row>
    <row r="471" spans="1:8" x14ac:dyDescent="0.25">
      <c r="A471" s="4">
        <v>21320867</v>
      </c>
      <c r="B471" s="4">
        <v>32287</v>
      </c>
      <c r="C471" s="4">
        <v>87379</v>
      </c>
      <c r="D471" s="4" t="s">
        <v>902</v>
      </c>
      <c r="E471" s="2" t="s">
        <v>903</v>
      </c>
      <c r="F471" s="7">
        <v>587.79999999999995</v>
      </c>
      <c r="G471" s="4">
        <v>928099</v>
      </c>
      <c r="H471" s="4" t="s">
        <v>10</v>
      </c>
    </row>
    <row r="472" spans="1:8" x14ac:dyDescent="0.25">
      <c r="A472" s="4">
        <v>21320868</v>
      </c>
      <c r="B472" s="4">
        <v>6112</v>
      </c>
      <c r="C472" s="4">
        <v>31481</v>
      </c>
      <c r="D472" s="4" t="s">
        <v>904</v>
      </c>
      <c r="E472" s="2" t="s">
        <v>905</v>
      </c>
      <c r="F472" s="7">
        <v>180.9</v>
      </c>
      <c r="G472" s="4">
        <v>510630</v>
      </c>
      <c r="H472" s="4" t="s">
        <v>10</v>
      </c>
    </row>
    <row r="473" spans="1:8" x14ac:dyDescent="0.25">
      <c r="A473" s="4">
        <v>21320869</v>
      </c>
      <c r="B473" s="4">
        <v>88242</v>
      </c>
      <c r="C473" s="4">
        <v>11867</v>
      </c>
      <c r="D473" s="4" t="s">
        <v>906</v>
      </c>
      <c r="E473" s="2" t="s">
        <v>907</v>
      </c>
      <c r="F473" s="7">
        <v>211.5</v>
      </c>
      <c r="G473" s="4">
        <v>368226</v>
      </c>
      <c r="H473" s="4" t="s">
        <v>10</v>
      </c>
    </row>
    <row r="474" spans="1:8" x14ac:dyDescent="0.25">
      <c r="A474" s="4">
        <v>21320870</v>
      </c>
      <c r="B474" s="4">
        <v>38568</v>
      </c>
      <c r="C474" s="4">
        <v>99396</v>
      </c>
      <c r="D474" s="4" t="s">
        <v>908</v>
      </c>
      <c r="E474" s="2" t="s">
        <v>909</v>
      </c>
      <c r="F474" s="7">
        <v>820.01</v>
      </c>
      <c r="G474" s="4">
        <v>278124</v>
      </c>
      <c r="H474" s="4" t="s">
        <v>13</v>
      </c>
    </row>
    <row r="475" spans="1:8" x14ac:dyDescent="0.25">
      <c r="A475" s="4">
        <v>21320871</v>
      </c>
      <c r="B475" s="4">
        <v>39535</v>
      </c>
      <c r="C475" s="4">
        <v>55317</v>
      </c>
      <c r="D475" s="4" t="s">
        <v>910</v>
      </c>
      <c r="E475" s="2" t="s">
        <v>911</v>
      </c>
      <c r="F475" s="7">
        <v>2150.65</v>
      </c>
      <c r="G475" s="4"/>
      <c r="H475" s="4" t="s">
        <v>10</v>
      </c>
    </row>
    <row r="476" spans="1:8" x14ac:dyDescent="0.25">
      <c r="A476" s="4">
        <v>21320872</v>
      </c>
      <c r="B476" s="4">
        <v>49909</v>
      </c>
      <c r="C476" s="4">
        <v>73385</v>
      </c>
      <c r="D476" s="4" t="s">
        <v>912</v>
      </c>
      <c r="E476" s="2" t="s">
        <v>913</v>
      </c>
      <c r="F476" s="7">
        <v>3573.38</v>
      </c>
      <c r="G476" s="4">
        <v>884678</v>
      </c>
      <c r="H476" s="4" t="s">
        <v>13</v>
      </c>
    </row>
    <row r="477" spans="1:8" x14ac:dyDescent="0.25">
      <c r="A477" s="4">
        <v>21320873</v>
      </c>
      <c r="B477" s="4">
        <v>69515</v>
      </c>
      <c r="C477" s="4">
        <v>20963</v>
      </c>
      <c r="D477" s="4" t="s">
        <v>914</v>
      </c>
      <c r="E477" s="2" t="s">
        <v>915</v>
      </c>
      <c r="F477" s="7">
        <v>10.16</v>
      </c>
      <c r="G477" s="4"/>
      <c r="H477" s="4" t="s">
        <v>10</v>
      </c>
    </row>
    <row r="478" spans="1:8" x14ac:dyDescent="0.25">
      <c r="A478" s="4">
        <v>21320874</v>
      </c>
      <c r="B478" s="4">
        <v>9978</v>
      </c>
      <c r="C478" s="4">
        <v>35960</v>
      </c>
      <c r="D478" s="4" t="s">
        <v>916</v>
      </c>
      <c r="E478" s="2" t="s">
        <v>917</v>
      </c>
      <c r="F478" s="7">
        <v>248.39</v>
      </c>
      <c r="G478" s="4">
        <v>569982</v>
      </c>
      <c r="H478" s="4" t="s">
        <v>10</v>
      </c>
    </row>
    <row r="479" spans="1:8" x14ac:dyDescent="0.25">
      <c r="A479" s="4">
        <v>21320875</v>
      </c>
      <c r="B479" s="4">
        <v>62818</v>
      </c>
      <c r="C479" s="4">
        <v>95241</v>
      </c>
      <c r="D479" s="4" t="s">
        <v>918</v>
      </c>
      <c r="E479" s="2" t="s">
        <v>919</v>
      </c>
      <c r="F479" s="7">
        <v>2356.2399999999998</v>
      </c>
      <c r="G479" s="4">
        <v>905236</v>
      </c>
      <c r="H479" s="4" t="s">
        <v>10</v>
      </c>
    </row>
    <row r="480" spans="1:8" x14ac:dyDescent="0.25">
      <c r="A480" s="4">
        <v>21320876</v>
      </c>
      <c r="B480" s="4">
        <v>42178</v>
      </c>
      <c r="C480" s="4">
        <v>87437</v>
      </c>
      <c r="D480" s="4" t="s">
        <v>920</v>
      </c>
      <c r="E480" s="2" t="s">
        <v>921</v>
      </c>
      <c r="F480" s="7">
        <v>234.72</v>
      </c>
      <c r="G480" s="4">
        <v>670876</v>
      </c>
      <c r="H480" s="4" t="s">
        <v>10</v>
      </c>
    </row>
    <row r="481" spans="1:8" x14ac:dyDescent="0.25">
      <c r="A481" s="4">
        <v>21320877</v>
      </c>
      <c r="B481" s="4">
        <v>24295</v>
      </c>
      <c r="C481" s="4">
        <v>79378</v>
      </c>
      <c r="D481" s="4" t="s">
        <v>922</v>
      </c>
      <c r="E481" s="2" t="s">
        <v>923</v>
      </c>
      <c r="F481" s="7">
        <v>3059.48</v>
      </c>
      <c r="G481" s="4">
        <v>791624</v>
      </c>
      <c r="H481" s="4" t="s">
        <v>10</v>
      </c>
    </row>
    <row r="482" spans="1:8" x14ac:dyDescent="0.25">
      <c r="A482" s="4">
        <v>21320878</v>
      </c>
      <c r="B482" s="4">
        <v>48126</v>
      </c>
      <c r="C482" s="4">
        <v>55630</v>
      </c>
      <c r="D482" s="4" t="s">
        <v>924</v>
      </c>
      <c r="E482" s="2" t="s">
        <v>925</v>
      </c>
      <c r="F482" s="7">
        <v>1086.3699999999999</v>
      </c>
      <c r="G482" s="4">
        <v>611676</v>
      </c>
      <c r="H482" s="4" t="s">
        <v>13</v>
      </c>
    </row>
    <row r="483" spans="1:8" x14ac:dyDescent="0.25">
      <c r="A483" s="4">
        <v>21320879</v>
      </c>
      <c r="B483" s="4">
        <v>48126</v>
      </c>
      <c r="C483" s="4">
        <v>55630</v>
      </c>
      <c r="D483" s="4" t="s">
        <v>924</v>
      </c>
      <c r="E483" s="2" t="s">
        <v>926</v>
      </c>
      <c r="F483" s="7">
        <v>1074.53</v>
      </c>
      <c r="G483" s="4">
        <v>611676</v>
      </c>
      <c r="H483" s="4" t="s">
        <v>13</v>
      </c>
    </row>
    <row r="484" spans="1:8" x14ac:dyDescent="0.25">
      <c r="A484" s="4">
        <v>21320880</v>
      </c>
      <c r="B484" s="4">
        <v>48126</v>
      </c>
      <c r="C484" s="4">
        <v>55630</v>
      </c>
      <c r="D484" s="4" t="s">
        <v>924</v>
      </c>
      <c r="E484" s="2" t="s">
        <v>927</v>
      </c>
      <c r="F484" s="7">
        <v>1030.48</v>
      </c>
      <c r="G484" s="4">
        <v>611676</v>
      </c>
      <c r="H484" s="4" t="s">
        <v>13</v>
      </c>
    </row>
    <row r="485" spans="1:8" x14ac:dyDescent="0.25">
      <c r="A485" s="4">
        <v>21320881</v>
      </c>
      <c r="B485" s="4">
        <v>97291</v>
      </c>
      <c r="C485" s="4">
        <v>27779</v>
      </c>
      <c r="D485" s="4" t="s">
        <v>928</v>
      </c>
      <c r="E485" s="2" t="s">
        <v>929</v>
      </c>
      <c r="F485" s="7">
        <v>1327.4</v>
      </c>
      <c r="G485" s="4"/>
      <c r="H485" s="4" t="s">
        <v>13</v>
      </c>
    </row>
    <row r="486" spans="1:8" x14ac:dyDescent="0.25">
      <c r="A486" s="4">
        <v>21320882</v>
      </c>
      <c r="B486" s="4">
        <v>9842</v>
      </c>
      <c r="C486" s="4">
        <v>22309</v>
      </c>
      <c r="D486" s="4" t="s">
        <v>930</v>
      </c>
      <c r="E486" s="2" t="s">
        <v>931</v>
      </c>
      <c r="F486" s="7">
        <v>28.23</v>
      </c>
      <c r="G486" s="4">
        <v>731171</v>
      </c>
      <c r="H486" s="4" t="s">
        <v>10</v>
      </c>
    </row>
    <row r="487" spans="1:8" x14ac:dyDescent="0.25">
      <c r="A487" s="4">
        <v>21320883</v>
      </c>
      <c r="B487" s="4">
        <v>71684</v>
      </c>
      <c r="C487" s="4">
        <v>40278</v>
      </c>
      <c r="D487" s="4" t="s">
        <v>932</v>
      </c>
      <c r="E487" s="2" t="s">
        <v>933</v>
      </c>
      <c r="F487" s="7">
        <v>156.44999999999999</v>
      </c>
      <c r="G487" s="4">
        <v>471486</v>
      </c>
      <c r="H487" s="4" t="s">
        <v>10</v>
      </c>
    </row>
    <row r="488" spans="1:8" x14ac:dyDescent="0.25">
      <c r="A488" s="4">
        <v>21320884</v>
      </c>
      <c r="B488" s="4">
        <v>86534</v>
      </c>
      <c r="C488" s="4">
        <v>73138</v>
      </c>
      <c r="D488" s="4" t="s">
        <v>934</v>
      </c>
      <c r="E488" s="2" t="s">
        <v>935</v>
      </c>
      <c r="F488" s="7">
        <v>70.02</v>
      </c>
      <c r="G488" s="4">
        <v>74047</v>
      </c>
      <c r="H488" s="4" t="s">
        <v>10</v>
      </c>
    </row>
    <row r="489" spans="1:8" x14ac:dyDescent="0.25">
      <c r="A489" s="4">
        <v>21320885</v>
      </c>
      <c r="B489" s="4">
        <v>97291</v>
      </c>
      <c r="C489" s="4">
        <v>27779</v>
      </c>
      <c r="D489" s="4" t="s">
        <v>928</v>
      </c>
      <c r="E489" s="2" t="s">
        <v>936</v>
      </c>
      <c r="F489" s="7">
        <v>2532.2199999999998</v>
      </c>
      <c r="G489" s="4"/>
      <c r="H489" s="4" t="s">
        <v>13</v>
      </c>
    </row>
    <row r="490" spans="1:8" x14ac:dyDescent="0.25">
      <c r="A490" s="4">
        <v>21320886</v>
      </c>
      <c r="B490" s="4">
        <v>38901</v>
      </c>
      <c r="C490" s="4">
        <v>7281</v>
      </c>
      <c r="D490" s="4" t="s">
        <v>937</v>
      </c>
      <c r="E490" s="2" t="s">
        <v>938</v>
      </c>
      <c r="F490" s="7">
        <v>50.76</v>
      </c>
      <c r="G490" s="4">
        <v>708348</v>
      </c>
      <c r="H490" s="4" t="s">
        <v>10</v>
      </c>
    </row>
    <row r="491" spans="1:8" x14ac:dyDescent="0.25">
      <c r="A491" s="4">
        <v>21320887</v>
      </c>
      <c r="B491" s="4">
        <v>5015</v>
      </c>
      <c r="C491" s="4">
        <v>25791</v>
      </c>
      <c r="D491" s="4" t="s">
        <v>939</v>
      </c>
      <c r="E491" s="2" t="s">
        <v>940</v>
      </c>
      <c r="F491" s="7">
        <v>545.39</v>
      </c>
      <c r="G491" s="4">
        <v>650043</v>
      </c>
      <c r="H491" s="4" t="s">
        <v>10</v>
      </c>
    </row>
    <row r="492" spans="1:8" x14ac:dyDescent="0.25">
      <c r="A492" s="4">
        <v>21320888</v>
      </c>
      <c r="B492" s="4">
        <v>17275</v>
      </c>
      <c r="C492" s="4">
        <v>11750</v>
      </c>
      <c r="D492" s="4" t="s">
        <v>941</v>
      </c>
      <c r="E492" s="2" t="s">
        <v>942</v>
      </c>
      <c r="F492" s="7">
        <v>634.64</v>
      </c>
      <c r="G492" s="4">
        <v>342890</v>
      </c>
      <c r="H492" s="4" t="s">
        <v>10</v>
      </c>
    </row>
    <row r="493" spans="1:8" x14ac:dyDescent="0.25">
      <c r="A493" s="4">
        <v>21320889</v>
      </c>
      <c r="B493" s="4">
        <v>44229</v>
      </c>
      <c r="C493" s="4">
        <v>59367</v>
      </c>
      <c r="D493" s="4" t="s">
        <v>943</v>
      </c>
      <c r="E493" s="2" t="s">
        <v>944</v>
      </c>
      <c r="F493" s="7">
        <v>302.93</v>
      </c>
      <c r="G493" s="4">
        <v>117371</v>
      </c>
      <c r="H493" s="4" t="s">
        <v>10</v>
      </c>
    </row>
    <row r="494" spans="1:8" x14ac:dyDescent="0.25">
      <c r="A494" s="4">
        <v>21320890</v>
      </c>
      <c r="B494" s="4">
        <v>83636</v>
      </c>
      <c r="C494" s="4">
        <v>29529</v>
      </c>
      <c r="D494" s="4" t="s">
        <v>945</v>
      </c>
      <c r="E494" s="2" t="s">
        <v>946</v>
      </c>
      <c r="F494" s="7">
        <v>24.23</v>
      </c>
      <c r="G494" s="4">
        <v>648351</v>
      </c>
      <c r="H494" s="4" t="s">
        <v>10</v>
      </c>
    </row>
    <row r="495" spans="1:8" x14ac:dyDescent="0.25">
      <c r="A495" s="4">
        <v>21320891</v>
      </c>
      <c r="B495" s="4">
        <v>22244</v>
      </c>
      <c r="C495" s="4">
        <v>26557</v>
      </c>
      <c r="D495" s="4" t="s">
        <v>947</v>
      </c>
      <c r="E495" s="2" t="s">
        <v>948</v>
      </c>
      <c r="F495" s="7">
        <v>2578.9</v>
      </c>
      <c r="G495" s="4">
        <v>967947</v>
      </c>
      <c r="H495" s="4" t="s">
        <v>10</v>
      </c>
    </row>
    <row r="496" spans="1:8" x14ac:dyDescent="0.25">
      <c r="A496" s="4">
        <v>21320892</v>
      </c>
      <c r="B496" s="4">
        <v>99711</v>
      </c>
      <c r="C496" s="4">
        <v>65439</v>
      </c>
      <c r="D496" s="4" t="s">
        <v>949</v>
      </c>
      <c r="E496" s="2" t="s">
        <v>950</v>
      </c>
      <c r="F496" s="7">
        <v>1474.12</v>
      </c>
      <c r="G496" s="4">
        <v>273314</v>
      </c>
      <c r="H496" s="4" t="s">
        <v>10</v>
      </c>
    </row>
    <row r="497" spans="1:8" x14ac:dyDescent="0.25">
      <c r="A497" s="4">
        <v>21320893</v>
      </c>
      <c r="B497" s="4">
        <v>22415</v>
      </c>
      <c r="C497" s="4">
        <v>72080</v>
      </c>
      <c r="D497" s="4" t="s">
        <v>951</v>
      </c>
      <c r="E497" s="2" t="s">
        <v>952</v>
      </c>
      <c r="F497" s="7">
        <v>10.69</v>
      </c>
      <c r="G497" s="4">
        <v>322576</v>
      </c>
      <c r="H497" s="4" t="s">
        <v>10</v>
      </c>
    </row>
    <row r="498" spans="1:8" x14ac:dyDescent="0.25">
      <c r="A498" s="4">
        <v>21320894</v>
      </c>
      <c r="B498" s="4">
        <v>63113</v>
      </c>
      <c r="C498" s="4">
        <v>88476</v>
      </c>
      <c r="D498" s="4" t="s">
        <v>953</v>
      </c>
      <c r="E498" s="2" t="s">
        <v>954</v>
      </c>
      <c r="F498" s="7">
        <v>23.3</v>
      </c>
      <c r="G498" s="4"/>
      <c r="H498" s="4" t="s">
        <v>10</v>
      </c>
    </row>
    <row r="499" spans="1:8" x14ac:dyDescent="0.25">
      <c r="A499" s="4">
        <v>21320895</v>
      </c>
      <c r="B499" s="4">
        <v>23396</v>
      </c>
      <c r="C499" s="4">
        <v>89678</v>
      </c>
      <c r="D499" s="4" t="s">
        <v>955</v>
      </c>
      <c r="E499" s="2" t="s">
        <v>956</v>
      </c>
      <c r="F499" s="7">
        <v>687.02</v>
      </c>
      <c r="G499" s="4">
        <v>905685</v>
      </c>
      <c r="H499" s="4" t="s">
        <v>10</v>
      </c>
    </row>
    <row r="500" spans="1:8" x14ac:dyDescent="0.25">
      <c r="A500" s="4">
        <v>21320896</v>
      </c>
      <c r="B500" s="4">
        <v>35601</v>
      </c>
      <c r="C500" s="4">
        <v>54339</v>
      </c>
      <c r="D500" s="4" t="s">
        <v>957</v>
      </c>
      <c r="E500" s="2" t="s">
        <v>958</v>
      </c>
      <c r="F500" s="7">
        <v>272.36</v>
      </c>
      <c r="G500" s="4">
        <v>457921</v>
      </c>
      <c r="H500" s="4" t="s">
        <v>10</v>
      </c>
    </row>
    <row r="501" spans="1:8" x14ac:dyDescent="0.25">
      <c r="A501" s="4">
        <v>21320897</v>
      </c>
      <c r="B501" s="4">
        <v>65951</v>
      </c>
      <c r="C501" s="4">
        <v>66496</v>
      </c>
      <c r="D501" s="4" t="s">
        <v>959</v>
      </c>
      <c r="E501" s="2" t="s">
        <v>960</v>
      </c>
      <c r="F501" s="7">
        <v>3609.07</v>
      </c>
      <c r="G501" s="4">
        <v>437776</v>
      </c>
      <c r="H501" s="4" t="s">
        <v>10</v>
      </c>
    </row>
    <row r="502" spans="1:8" x14ac:dyDescent="0.25">
      <c r="A502" s="4">
        <v>21320898</v>
      </c>
      <c r="B502" s="4">
        <v>9626</v>
      </c>
      <c r="C502" s="4">
        <v>86759</v>
      </c>
      <c r="D502" s="4" t="s">
        <v>961</v>
      </c>
      <c r="E502" s="2" t="s">
        <v>962</v>
      </c>
      <c r="F502" s="7">
        <v>2.66</v>
      </c>
      <c r="G502" s="4">
        <v>99690</v>
      </c>
      <c r="H502" s="4" t="s">
        <v>10</v>
      </c>
    </row>
    <row r="503" spans="1:8" x14ac:dyDescent="0.25">
      <c r="A503" s="4">
        <v>21320899</v>
      </c>
      <c r="B503" s="4">
        <v>4153</v>
      </c>
      <c r="C503" s="4">
        <v>92034</v>
      </c>
      <c r="D503" s="4" t="s">
        <v>963</v>
      </c>
      <c r="E503" s="2" t="s">
        <v>964</v>
      </c>
      <c r="F503" s="7">
        <v>920.63</v>
      </c>
      <c r="G503" s="4">
        <v>314172</v>
      </c>
      <c r="H503" s="4" t="s">
        <v>13</v>
      </c>
    </row>
    <row r="504" spans="1:8" x14ac:dyDescent="0.25">
      <c r="A504" s="4">
        <v>21320900</v>
      </c>
      <c r="B504" s="4">
        <v>4282</v>
      </c>
      <c r="C504" s="4">
        <v>83791</v>
      </c>
      <c r="D504" s="4" t="s">
        <v>965</v>
      </c>
      <c r="E504" s="2" t="s">
        <v>966</v>
      </c>
      <c r="F504" s="7">
        <v>2441.37</v>
      </c>
      <c r="G504" s="4">
        <v>266367</v>
      </c>
      <c r="H504" s="4" t="s">
        <v>10</v>
      </c>
    </row>
    <row r="505" spans="1:8" x14ac:dyDescent="0.25">
      <c r="A505" s="4">
        <v>21320901</v>
      </c>
      <c r="B505" s="4">
        <v>81433</v>
      </c>
      <c r="C505" s="4">
        <v>16367</v>
      </c>
      <c r="D505" s="4" t="s">
        <v>967</v>
      </c>
      <c r="E505" s="2" t="s">
        <v>968</v>
      </c>
      <c r="F505" s="7">
        <v>337.7</v>
      </c>
      <c r="G505" s="4"/>
      <c r="H505" s="4" t="s">
        <v>10</v>
      </c>
    </row>
    <row r="506" spans="1:8" x14ac:dyDescent="0.25">
      <c r="A506" s="4">
        <v>21320902</v>
      </c>
      <c r="B506" s="4">
        <v>2436</v>
      </c>
      <c r="C506" s="4">
        <v>93989</v>
      </c>
      <c r="D506" s="4" t="s">
        <v>969</v>
      </c>
      <c r="E506" s="2" t="s">
        <v>970</v>
      </c>
      <c r="F506" s="7">
        <v>211.89</v>
      </c>
      <c r="G506" s="4">
        <v>971931</v>
      </c>
      <c r="H506" s="4" t="s">
        <v>10</v>
      </c>
    </row>
    <row r="507" spans="1:8" x14ac:dyDescent="0.25">
      <c r="A507" s="4">
        <v>21320903</v>
      </c>
      <c r="B507" s="4">
        <v>68380</v>
      </c>
      <c r="C507" s="4">
        <v>13001</v>
      </c>
      <c r="D507" s="4" t="s">
        <v>971</v>
      </c>
      <c r="E507" s="2" t="s">
        <v>972</v>
      </c>
      <c r="F507" s="7">
        <v>501.49</v>
      </c>
      <c r="G507" s="4">
        <v>715437</v>
      </c>
      <c r="H507" s="4" t="s">
        <v>10</v>
      </c>
    </row>
    <row r="508" spans="1:8" x14ac:dyDescent="0.25">
      <c r="A508" s="4">
        <v>21320904</v>
      </c>
      <c r="B508" s="4">
        <v>37651</v>
      </c>
      <c r="C508" s="4">
        <v>7683</v>
      </c>
      <c r="D508" s="4" t="s">
        <v>973</v>
      </c>
      <c r="E508" s="2" t="s">
        <v>974</v>
      </c>
      <c r="F508" s="7">
        <v>367.19</v>
      </c>
      <c r="G508" s="4">
        <v>631318</v>
      </c>
      <c r="H508" s="4" t="s">
        <v>10</v>
      </c>
    </row>
    <row r="509" spans="1:8" x14ac:dyDescent="0.25">
      <c r="A509" s="4">
        <v>21320905</v>
      </c>
      <c r="B509" s="4">
        <v>26130</v>
      </c>
      <c r="C509" s="4">
        <v>35882</v>
      </c>
      <c r="D509" s="4" t="s">
        <v>975</v>
      </c>
      <c r="E509" s="2" t="s">
        <v>976</v>
      </c>
      <c r="F509" s="7">
        <v>2439.3000000000002</v>
      </c>
      <c r="G509" s="4">
        <v>22672</v>
      </c>
      <c r="H509" s="4" t="s">
        <v>10</v>
      </c>
    </row>
    <row r="510" spans="1:8" x14ac:dyDescent="0.25">
      <c r="A510" s="4">
        <v>21320906</v>
      </c>
      <c r="B510" s="4">
        <v>3822</v>
      </c>
      <c r="C510" s="4">
        <v>91179</v>
      </c>
      <c r="D510" s="4" t="s">
        <v>977</v>
      </c>
      <c r="E510" s="2" t="s">
        <v>978</v>
      </c>
      <c r="F510" s="7">
        <v>865.68</v>
      </c>
      <c r="G510" s="4">
        <v>416995</v>
      </c>
      <c r="H510" s="4" t="s">
        <v>10</v>
      </c>
    </row>
    <row r="511" spans="1:8" x14ac:dyDescent="0.25">
      <c r="A511" s="4">
        <v>21320907</v>
      </c>
      <c r="B511" s="4">
        <v>73271</v>
      </c>
      <c r="C511" s="4">
        <v>7725</v>
      </c>
      <c r="D511" s="4" t="s">
        <v>979</v>
      </c>
      <c r="E511" s="2" t="s">
        <v>980</v>
      </c>
      <c r="F511" s="7">
        <v>1563.29</v>
      </c>
      <c r="G511" s="4">
        <v>313443</v>
      </c>
      <c r="H511" s="4" t="s">
        <v>13</v>
      </c>
    </row>
    <row r="512" spans="1:8" x14ac:dyDescent="0.25">
      <c r="A512" s="4">
        <v>21320908</v>
      </c>
      <c r="B512" s="4">
        <v>16069</v>
      </c>
      <c r="C512" s="4">
        <v>89278</v>
      </c>
      <c r="D512" s="4" t="s">
        <v>981</v>
      </c>
      <c r="E512" s="2" t="s">
        <v>982</v>
      </c>
      <c r="F512" s="7">
        <v>502.18</v>
      </c>
      <c r="G512" s="4">
        <v>853965</v>
      </c>
      <c r="H512" s="4" t="s">
        <v>10</v>
      </c>
    </row>
    <row r="513" spans="1:8" x14ac:dyDescent="0.25">
      <c r="A513" s="4">
        <v>21320909</v>
      </c>
      <c r="B513" s="4">
        <v>18046</v>
      </c>
      <c r="C513" s="4">
        <v>4509</v>
      </c>
      <c r="D513" s="4" t="s">
        <v>983</v>
      </c>
      <c r="E513" s="2" t="s">
        <v>984</v>
      </c>
      <c r="F513" s="7">
        <v>931.9</v>
      </c>
      <c r="G513" s="4">
        <v>158120</v>
      </c>
      <c r="H513" s="4" t="s">
        <v>10</v>
      </c>
    </row>
    <row r="514" spans="1:8" x14ac:dyDescent="0.25">
      <c r="A514" s="4">
        <v>21320910</v>
      </c>
      <c r="B514" s="4">
        <v>79123</v>
      </c>
      <c r="C514" s="4">
        <v>96594</v>
      </c>
      <c r="D514" s="4" t="s">
        <v>985</v>
      </c>
      <c r="E514" s="2" t="s">
        <v>986</v>
      </c>
      <c r="F514" s="7">
        <v>178.87</v>
      </c>
      <c r="G514" s="4">
        <v>871607</v>
      </c>
      <c r="H514" s="4" t="s">
        <v>10</v>
      </c>
    </row>
    <row r="515" spans="1:8" x14ac:dyDescent="0.25">
      <c r="A515" s="4">
        <v>21320911</v>
      </c>
      <c r="B515" s="4">
        <v>83125</v>
      </c>
      <c r="C515" s="4">
        <v>80618</v>
      </c>
      <c r="D515" s="4" t="s">
        <v>987</v>
      </c>
      <c r="E515" s="2" t="s">
        <v>988</v>
      </c>
      <c r="F515" s="7">
        <v>602.6</v>
      </c>
      <c r="G515" s="4">
        <v>513477</v>
      </c>
      <c r="H515" s="4" t="s">
        <v>10</v>
      </c>
    </row>
    <row r="516" spans="1:8" x14ac:dyDescent="0.25">
      <c r="A516" s="4">
        <v>21320912</v>
      </c>
      <c r="B516" s="4">
        <v>72680</v>
      </c>
      <c r="C516" s="4">
        <v>16052</v>
      </c>
      <c r="D516" s="4" t="s">
        <v>989</v>
      </c>
      <c r="E516" s="2" t="s">
        <v>990</v>
      </c>
      <c r="F516" s="7">
        <v>1093.1300000000001</v>
      </c>
      <c r="G516" s="4">
        <v>130330</v>
      </c>
      <c r="H516" s="4" t="s">
        <v>10</v>
      </c>
    </row>
    <row r="517" spans="1:8" x14ac:dyDescent="0.25">
      <c r="A517" s="4">
        <v>21320913</v>
      </c>
      <c r="B517" s="4">
        <v>29168</v>
      </c>
      <c r="C517" s="4">
        <v>97777</v>
      </c>
      <c r="D517" s="4" t="s">
        <v>991</v>
      </c>
      <c r="E517" s="2" t="s">
        <v>992</v>
      </c>
      <c r="F517" s="7">
        <v>637.66999999999996</v>
      </c>
      <c r="G517" s="4">
        <v>913849</v>
      </c>
      <c r="H517" s="4" t="s">
        <v>10</v>
      </c>
    </row>
    <row r="518" spans="1:8" x14ac:dyDescent="0.25">
      <c r="A518" s="4">
        <v>21320914</v>
      </c>
      <c r="B518" s="4">
        <v>3972</v>
      </c>
      <c r="C518" s="4">
        <v>97702</v>
      </c>
      <c r="D518" s="4" t="s">
        <v>993</v>
      </c>
      <c r="E518" s="2" t="s">
        <v>994</v>
      </c>
      <c r="F518" s="7">
        <v>381.96</v>
      </c>
      <c r="G518" s="4">
        <v>154151</v>
      </c>
      <c r="H518" s="4" t="s">
        <v>10</v>
      </c>
    </row>
    <row r="519" spans="1:8" x14ac:dyDescent="0.25">
      <c r="A519" s="4">
        <v>21320915</v>
      </c>
      <c r="B519" s="4">
        <v>29681</v>
      </c>
      <c r="C519" s="4">
        <v>82539</v>
      </c>
      <c r="D519" s="4" t="s">
        <v>995</v>
      </c>
      <c r="E519" s="2" t="s">
        <v>996</v>
      </c>
      <c r="F519" s="7">
        <v>1564.85</v>
      </c>
      <c r="G519" s="4">
        <v>417897</v>
      </c>
      <c r="H519" s="4" t="s">
        <v>10</v>
      </c>
    </row>
    <row r="520" spans="1:8" x14ac:dyDescent="0.25">
      <c r="A520" s="4">
        <v>21320916</v>
      </c>
      <c r="B520" s="4">
        <v>17275</v>
      </c>
      <c r="C520" s="4">
        <v>11750</v>
      </c>
      <c r="D520" s="4" t="s">
        <v>997</v>
      </c>
      <c r="E520" s="2" t="s">
        <v>998</v>
      </c>
      <c r="F520" s="7">
        <v>601.97</v>
      </c>
      <c r="G520" s="4">
        <v>342890</v>
      </c>
      <c r="H520" s="4" t="s">
        <v>13</v>
      </c>
    </row>
    <row r="521" spans="1:8" x14ac:dyDescent="0.25">
      <c r="A521" s="4">
        <v>21320917</v>
      </c>
      <c r="B521" s="4">
        <v>828</v>
      </c>
      <c r="C521" s="4">
        <v>18205</v>
      </c>
      <c r="D521" s="4" t="s">
        <v>999</v>
      </c>
      <c r="E521" s="2" t="s">
        <v>1000</v>
      </c>
      <c r="F521" s="7">
        <v>216.25</v>
      </c>
      <c r="G521" s="4">
        <v>882531</v>
      </c>
      <c r="H521" s="4" t="s">
        <v>10</v>
      </c>
    </row>
    <row r="522" spans="1:8" x14ac:dyDescent="0.25">
      <c r="A522" s="4">
        <v>21320918</v>
      </c>
      <c r="B522" s="4">
        <v>18007</v>
      </c>
      <c r="C522" s="4">
        <v>5398</v>
      </c>
      <c r="D522" s="4" t="s">
        <v>1001</v>
      </c>
      <c r="E522" s="2" t="s">
        <v>1002</v>
      </c>
      <c r="F522" s="7">
        <v>574.83000000000004</v>
      </c>
      <c r="G522" s="4"/>
      <c r="H522" s="4" t="s">
        <v>10</v>
      </c>
    </row>
    <row r="523" spans="1:8" x14ac:dyDescent="0.25">
      <c r="A523" s="4">
        <v>21320919</v>
      </c>
      <c r="B523" s="4">
        <v>58892</v>
      </c>
      <c r="C523" s="4">
        <v>23151</v>
      </c>
      <c r="D523" s="4" t="s">
        <v>1003</v>
      </c>
      <c r="E523" s="2" t="s">
        <v>1004</v>
      </c>
      <c r="F523" s="7">
        <v>445.43</v>
      </c>
      <c r="G523" s="4">
        <v>330687</v>
      </c>
      <c r="H523" s="4" t="s">
        <v>10</v>
      </c>
    </row>
    <row r="524" spans="1:8" x14ac:dyDescent="0.25">
      <c r="A524" s="4">
        <v>21320920</v>
      </c>
      <c r="B524" s="4">
        <v>24714</v>
      </c>
      <c r="C524" s="4">
        <v>813</v>
      </c>
      <c r="D524" s="4" t="s">
        <v>1005</v>
      </c>
      <c r="E524" s="2" t="s">
        <v>1006</v>
      </c>
      <c r="F524" s="7">
        <v>893.03</v>
      </c>
      <c r="G524" s="4"/>
      <c r="H524" s="4" t="s">
        <v>10</v>
      </c>
    </row>
    <row r="525" spans="1:8" x14ac:dyDescent="0.25">
      <c r="A525" s="4">
        <v>21320921</v>
      </c>
      <c r="B525" s="4">
        <v>33044</v>
      </c>
      <c r="C525" s="4">
        <v>77564</v>
      </c>
      <c r="D525" s="4" t="s">
        <v>1007</v>
      </c>
      <c r="E525" s="2" t="s">
        <v>1008</v>
      </c>
      <c r="F525" s="7">
        <v>265.2</v>
      </c>
      <c r="G525" s="4">
        <v>647807</v>
      </c>
      <c r="H525" s="4" t="s">
        <v>10</v>
      </c>
    </row>
    <row r="526" spans="1:8" x14ac:dyDescent="0.25">
      <c r="A526" s="4">
        <v>21320922</v>
      </c>
      <c r="B526" s="4">
        <v>73271</v>
      </c>
      <c r="C526" s="4">
        <v>7725</v>
      </c>
      <c r="D526" s="4" t="s">
        <v>979</v>
      </c>
      <c r="E526" s="2" t="s">
        <v>1009</v>
      </c>
      <c r="F526" s="7">
        <v>2594.59</v>
      </c>
      <c r="G526" s="4">
        <v>313443</v>
      </c>
      <c r="H526" s="4" t="s">
        <v>13</v>
      </c>
    </row>
    <row r="527" spans="1:8" x14ac:dyDescent="0.25">
      <c r="A527" s="4">
        <v>21320923</v>
      </c>
      <c r="B527" s="4">
        <v>67786</v>
      </c>
      <c r="C527" s="4">
        <v>65917</v>
      </c>
      <c r="D527" s="4" t="s">
        <v>1010</v>
      </c>
      <c r="E527" s="2" t="s">
        <v>1011</v>
      </c>
      <c r="F527" s="7">
        <v>380.88</v>
      </c>
      <c r="G527" s="4">
        <v>130930</v>
      </c>
      <c r="H527" s="4" t="s">
        <v>10</v>
      </c>
    </row>
    <row r="528" spans="1:8" x14ac:dyDescent="0.25">
      <c r="A528" s="4">
        <v>21320924</v>
      </c>
      <c r="B528" s="4">
        <v>26868</v>
      </c>
      <c r="C528" s="4">
        <v>95428</v>
      </c>
      <c r="D528" s="4" t="s">
        <v>1012</v>
      </c>
      <c r="E528" s="2" t="s">
        <v>1013</v>
      </c>
      <c r="F528" s="7">
        <v>1144.71</v>
      </c>
      <c r="G528" s="4">
        <v>620494</v>
      </c>
      <c r="H528" s="4" t="s">
        <v>10</v>
      </c>
    </row>
    <row r="529" spans="1:8" x14ac:dyDescent="0.25">
      <c r="A529" s="4">
        <v>21320925</v>
      </c>
      <c r="B529" s="4">
        <v>15503</v>
      </c>
      <c r="C529" s="4">
        <v>83990</v>
      </c>
      <c r="D529" s="4" t="s">
        <v>1014</v>
      </c>
      <c r="E529" s="2" t="s">
        <v>1015</v>
      </c>
      <c r="F529" s="7">
        <v>59.68</v>
      </c>
      <c r="G529" s="4">
        <v>727361</v>
      </c>
      <c r="H529" s="4" t="s">
        <v>10</v>
      </c>
    </row>
    <row r="530" spans="1:8" x14ac:dyDescent="0.25">
      <c r="A530" s="4">
        <v>21320926</v>
      </c>
      <c r="B530" s="4">
        <v>40095</v>
      </c>
      <c r="C530" s="4">
        <v>30237</v>
      </c>
      <c r="D530" s="4" t="s">
        <v>1016</v>
      </c>
      <c r="E530" s="2" t="s">
        <v>1017</v>
      </c>
      <c r="F530" s="7">
        <v>188.17</v>
      </c>
      <c r="G530" s="4">
        <v>651510</v>
      </c>
      <c r="H530" s="4" t="s">
        <v>10</v>
      </c>
    </row>
    <row r="531" spans="1:8" x14ac:dyDescent="0.25">
      <c r="A531" s="4">
        <v>21320927</v>
      </c>
      <c r="B531" s="4">
        <v>59566</v>
      </c>
      <c r="C531" s="4">
        <v>28690</v>
      </c>
      <c r="D531" s="4" t="s">
        <v>1018</v>
      </c>
      <c r="E531" s="2" t="s">
        <v>1019</v>
      </c>
      <c r="F531" s="7">
        <v>249.51</v>
      </c>
      <c r="G531" s="4"/>
      <c r="H531" s="4" t="s">
        <v>10</v>
      </c>
    </row>
    <row r="532" spans="1:8" x14ac:dyDescent="0.25">
      <c r="A532" s="4">
        <v>21320928</v>
      </c>
      <c r="B532" s="4">
        <v>6596</v>
      </c>
      <c r="C532" s="4">
        <v>48141</v>
      </c>
      <c r="D532" s="4" t="s">
        <v>1020</v>
      </c>
      <c r="E532" s="2" t="s">
        <v>1021</v>
      </c>
      <c r="F532" s="7">
        <v>1299.58</v>
      </c>
      <c r="G532" s="4">
        <v>487224</v>
      </c>
      <c r="H532" s="4" t="s">
        <v>10</v>
      </c>
    </row>
    <row r="533" spans="1:8" x14ac:dyDescent="0.25">
      <c r="A533" s="4">
        <v>21320929</v>
      </c>
      <c r="B533" s="4">
        <v>13852</v>
      </c>
      <c r="C533" s="4">
        <v>39708</v>
      </c>
      <c r="D533" s="4" t="s">
        <v>1022</v>
      </c>
      <c r="E533" s="2" t="s">
        <v>1023</v>
      </c>
      <c r="F533" s="7">
        <v>224.6</v>
      </c>
      <c r="G533" s="4">
        <v>464210</v>
      </c>
      <c r="H533" s="4" t="s">
        <v>10</v>
      </c>
    </row>
    <row r="534" spans="1:8" x14ac:dyDescent="0.25">
      <c r="A534" s="4">
        <v>21320930</v>
      </c>
      <c r="B534" s="4">
        <v>217</v>
      </c>
      <c r="C534" s="4">
        <v>30578</v>
      </c>
      <c r="D534" s="4" t="s">
        <v>1024</v>
      </c>
      <c r="E534" s="2" t="s">
        <v>1025</v>
      </c>
      <c r="F534" s="7">
        <v>1022.83</v>
      </c>
      <c r="G534" s="4">
        <v>967509</v>
      </c>
      <c r="H534" s="4" t="s">
        <v>10</v>
      </c>
    </row>
    <row r="535" spans="1:8" x14ac:dyDescent="0.25">
      <c r="A535" s="4">
        <v>21320931</v>
      </c>
      <c r="B535" s="4">
        <v>17275</v>
      </c>
      <c r="C535" s="4">
        <v>11750</v>
      </c>
      <c r="D535" s="4" t="s">
        <v>1026</v>
      </c>
      <c r="E535" s="2" t="s">
        <v>1027</v>
      </c>
      <c r="F535" s="7">
        <v>528.46</v>
      </c>
      <c r="G535" s="4">
        <v>342890</v>
      </c>
      <c r="H535" s="4" t="s">
        <v>13</v>
      </c>
    </row>
    <row r="536" spans="1:8" x14ac:dyDescent="0.25">
      <c r="A536" s="4">
        <v>21320932</v>
      </c>
      <c r="B536" s="4">
        <v>50512</v>
      </c>
      <c r="C536" s="4">
        <v>9666</v>
      </c>
      <c r="D536" s="4" t="s">
        <v>1028</v>
      </c>
      <c r="E536" s="2" t="s">
        <v>1029</v>
      </c>
      <c r="F536" s="7">
        <v>444.21</v>
      </c>
      <c r="G536" s="4"/>
      <c r="H536" s="4" t="s">
        <v>10</v>
      </c>
    </row>
    <row r="537" spans="1:8" x14ac:dyDescent="0.25">
      <c r="A537" s="4">
        <v>21320933</v>
      </c>
      <c r="B537" s="4">
        <v>25580</v>
      </c>
      <c r="C537" s="4">
        <v>17296</v>
      </c>
      <c r="D537" s="4" t="s">
        <v>1030</v>
      </c>
      <c r="E537" s="2" t="s">
        <v>1031</v>
      </c>
      <c r="F537" s="7">
        <v>2399.6999999999998</v>
      </c>
      <c r="G537" s="4">
        <v>924206</v>
      </c>
      <c r="H537" s="4" t="s">
        <v>10</v>
      </c>
    </row>
    <row r="538" spans="1:8" x14ac:dyDescent="0.25">
      <c r="A538" s="4">
        <v>21320934</v>
      </c>
      <c r="B538" s="4">
        <v>57420</v>
      </c>
      <c r="C538" s="4">
        <v>82907</v>
      </c>
      <c r="D538" s="4" t="s">
        <v>1032</v>
      </c>
      <c r="E538" s="2" t="s">
        <v>1033</v>
      </c>
      <c r="F538" s="7">
        <v>2322.4899999999998</v>
      </c>
      <c r="G538" s="4">
        <v>933175</v>
      </c>
      <c r="H538" s="4" t="s">
        <v>10</v>
      </c>
    </row>
    <row r="539" spans="1:8" x14ac:dyDescent="0.25">
      <c r="A539" s="4">
        <v>21320935</v>
      </c>
      <c r="B539" s="4">
        <v>12247</v>
      </c>
      <c r="C539" s="4">
        <v>76468</v>
      </c>
      <c r="D539" s="4" t="s">
        <v>1034</v>
      </c>
      <c r="E539" s="2" t="s">
        <v>1035</v>
      </c>
      <c r="F539" s="7">
        <v>245.57</v>
      </c>
      <c r="G539" s="4">
        <v>833745</v>
      </c>
      <c r="H539" s="4" t="s">
        <v>10</v>
      </c>
    </row>
    <row r="540" spans="1:8" x14ac:dyDescent="0.25">
      <c r="A540" s="4">
        <v>21320936</v>
      </c>
      <c r="B540" s="4">
        <v>4153</v>
      </c>
      <c r="C540" s="4">
        <v>69588</v>
      </c>
      <c r="D540" s="4" t="s">
        <v>1036</v>
      </c>
      <c r="E540" s="2" t="s">
        <v>1037</v>
      </c>
      <c r="F540" s="7">
        <v>1012.65</v>
      </c>
      <c r="G540" s="4">
        <v>766158</v>
      </c>
      <c r="H540" s="4" t="s">
        <v>13</v>
      </c>
    </row>
    <row r="541" spans="1:8" x14ac:dyDescent="0.25">
      <c r="A541" s="4">
        <v>21320937</v>
      </c>
      <c r="B541" s="4">
        <v>83283</v>
      </c>
      <c r="C541" s="4">
        <v>94646</v>
      </c>
      <c r="D541" s="4" t="s">
        <v>1038</v>
      </c>
      <c r="E541" s="2" t="s">
        <v>1039</v>
      </c>
      <c r="F541" s="7">
        <v>59.62</v>
      </c>
      <c r="G541" s="4">
        <v>380324</v>
      </c>
      <c r="H541" s="4" t="s">
        <v>10</v>
      </c>
    </row>
    <row r="542" spans="1:8" x14ac:dyDescent="0.25">
      <c r="A542" s="4">
        <v>21320938</v>
      </c>
      <c r="B542" s="4">
        <v>51744</v>
      </c>
      <c r="C542" s="4">
        <v>11234</v>
      </c>
      <c r="D542" s="4" t="s">
        <v>1040</v>
      </c>
      <c r="E542" s="2" t="s">
        <v>1041</v>
      </c>
      <c r="F542" s="7">
        <v>1335.5</v>
      </c>
      <c r="G542" s="4"/>
      <c r="H542" s="4" t="s">
        <v>10</v>
      </c>
    </row>
    <row r="543" spans="1:8" x14ac:dyDescent="0.25">
      <c r="A543" s="4">
        <v>21320939</v>
      </c>
      <c r="B543" s="4">
        <v>37339</v>
      </c>
      <c r="C543" s="4">
        <v>4389</v>
      </c>
      <c r="D543" s="4" t="s">
        <v>1042</v>
      </c>
      <c r="E543" s="2" t="s">
        <v>1043</v>
      </c>
      <c r="F543" s="7">
        <v>1951.54</v>
      </c>
      <c r="G543" s="4">
        <v>407882</v>
      </c>
      <c r="H543" s="4" t="s">
        <v>10</v>
      </c>
    </row>
    <row r="544" spans="1:8" x14ac:dyDescent="0.25">
      <c r="A544" s="4">
        <v>21320940</v>
      </c>
      <c r="B544" s="4">
        <v>704</v>
      </c>
      <c r="C544" s="4">
        <v>67245</v>
      </c>
      <c r="D544" s="4" t="s">
        <v>1044</v>
      </c>
      <c r="E544" s="2" t="s">
        <v>1045</v>
      </c>
      <c r="F544" s="7">
        <v>251.23</v>
      </c>
      <c r="G544" s="4">
        <v>115003</v>
      </c>
      <c r="H544" s="4" t="s">
        <v>10</v>
      </c>
    </row>
    <row r="545" spans="1:8" x14ac:dyDescent="0.25">
      <c r="A545" s="4">
        <v>21320941</v>
      </c>
      <c r="B545" s="4">
        <v>4153</v>
      </c>
      <c r="C545" s="4">
        <v>69588</v>
      </c>
      <c r="D545" s="4" t="s">
        <v>1036</v>
      </c>
      <c r="E545" s="2" t="s">
        <v>1046</v>
      </c>
      <c r="F545" s="7">
        <v>1120.3</v>
      </c>
      <c r="G545" s="4">
        <v>766158</v>
      </c>
      <c r="H545" s="4" t="s">
        <v>13</v>
      </c>
    </row>
    <row r="546" spans="1:8" x14ac:dyDescent="0.25">
      <c r="A546" s="4">
        <v>21320942</v>
      </c>
      <c r="B546" s="4">
        <v>52359</v>
      </c>
      <c r="C546" s="4">
        <v>95579</v>
      </c>
      <c r="D546" s="4" t="s">
        <v>1047</v>
      </c>
      <c r="E546" s="2" t="s">
        <v>1048</v>
      </c>
      <c r="F546" s="7">
        <v>629.16</v>
      </c>
      <c r="G546" s="4">
        <v>392747</v>
      </c>
      <c r="H546" s="4" t="s">
        <v>10</v>
      </c>
    </row>
    <row r="547" spans="1:8" x14ac:dyDescent="0.25">
      <c r="A547" s="4">
        <v>21320943</v>
      </c>
      <c r="B547" s="4">
        <v>63050</v>
      </c>
      <c r="C547" s="4">
        <v>4651</v>
      </c>
      <c r="D547" s="4" t="s">
        <v>583</v>
      </c>
      <c r="E547" s="2" t="s">
        <v>1049</v>
      </c>
      <c r="F547" s="7">
        <v>3068.63</v>
      </c>
      <c r="G547" s="4">
        <v>571150</v>
      </c>
      <c r="H547" s="4" t="s">
        <v>13</v>
      </c>
    </row>
    <row r="548" spans="1:8" x14ac:dyDescent="0.25">
      <c r="A548" s="4">
        <v>21320944</v>
      </c>
      <c r="B548" s="4">
        <v>68151</v>
      </c>
      <c r="C548" s="4">
        <v>92131</v>
      </c>
      <c r="D548" s="4" t="s">
        <v>1050</v>
      </c>
      <c r="E548" s="2" t="s">
        <v>1051</v>
      </c>
      <c r="F548" s="7">
        <v>447.95</v>
      </c>
      <c r="G548" s="4">
        <v>630110</v>
      </c>
      <c r="H548" s="4" t="s">
        <v>10</v>
      </c>
    </row>
    <row r="549" spans="1:8" x14ac:dyDescent="0.25">
      <c r="A549" s="4">
        <v>21320945</v>
      </c>
      <c r="B549" s="4">
        <v>13551</v>
      </c>
      <c r="C549" s="4">
        <v>24625</v>
      </c>
      <c r="D549" s="4" t="s">
        <v>563</v>
      </c>
      <c r="E549" s="2" t="s">
        <v>1052</v>
      </c>
      <c r="F549" s="7">
        <v>509.7</v>
      </c>
      <c r="G549" s="4"/>
      <c r="H549" s="4" t="s">
        <v>10</v>
      </c>
    </row>
    <row r="550" spans="1:8" x14ac:dyDescent="0.25">
      <c r="A550" s="4">
        <v>21320946</v>
      </c>
      <c r="B550" s="4">
        <v>4153</v>
      </c>
      <c r="C550" s="4">
        <v>69588</v>
      </c>
      <c r="D550" s="4" t="s">
        <v>1036</v>
      </c>
      <c r="E550" s="2" t="s">
        <v>1053</v>
      </c>
      <c r="F550" s="7">
        <v>1093.06</v>
      </c>
      <c r="G550" s="4">
        <v>766158</v>
      </c>
      <c r="H550" s="4" t="s">
        <v>13</v>
      </c>
    </row>
    <row r="551" spans="1:8" x14ac:dyDescent="0.25">
      <c r="A551" s="4">
        <v>21320947</v>
      </c>
      <c r="B551" s="4">
        <v>63050</v>
      </c>
      <c r="C551" s="4">
        <v>76837</v>
      </c>
      <c r="D551" s="4" t="s">
        <v>1054</v>
      </c>
      <c r="E551" s="2" t="s">
        <v>1055</v>
      </c>
      <c r="F551" s="7">
        <v>50.32</v>
      </c>
      <c r="G551" s="4">
        <v>364150</v>
      </c>
      <c r="H551" s="4" t="s">
        <v>10</v>
      </c>
    </row>
    <row r="552" spans="1:8" x14ac:dyDescent="0.25">
      <c r="A552" s="4">
        <v>21320948</v>
      </c>
      <c r="B552" s="4">
        <v>18276</v>
      </c>
      <c r="C552" s="4">
        <v>68688</v>
      </c>
      <c r="D552" s="4" t="s">
        <v>1056</v>
      </c>
      <c r="E552" s="2" t="s">
        <v>1057</v>
      </c>
      <c r="F552" s="7">
        <v>215.43</v>
      </c>
      <c r="G552" s="4">
        <v>390462</v>
      </c>
      <c r="H552" s="4" t="s">
        <v>10</v>
      </c>
    </row>
    <row r="553" spans="1:8" x14ac:dyDescent="0.25">
      <c r="A553" s="4">
        <v>21320949</v>
      </c>
      <c r="B553" s="4">
        <v>22605</v>
      </c>
      <c r="C553" s="4">
        <v>40499</v>
      </c>
      <c r="D553" s="4" t="s">
        <v>1058</v>
      </c>
      <c r="E553" s="2" t="s">
        <v>1059</v>
      </c>
      <c r="F553" s="7">
        <v>289.77999999999997</v>
      </c>
      <c r="G553" s="4">
        <v>669771</v>
      </c>
      <c r="H553" s="4" t="s">
        <v>10</v>
      </c>
    </row>
    <row r="554" spans="1:8" x14ac:dyDescent="0.25">
      <c r="A554" s="4">
        <v>21320950</v>
      </c>
      <c r="B554" s="4">
        <v>25978</v>
      </c>
      <c r="C554" s="4">
        <v>52022</v>
      </c>
      <c r="D554" s="4" t="s">
        <v>1060</v>
      </c>
      <c r="E554" s="2" t="s">
        <v>1061</v>
      </c>
      <c r="F554" s="7">
        <v>426.68</v>
      </c>
      <c r="G554" s="4">
        <v>413497</v>
      </c>
      <c r="H554" s="4" t="s">
        <v>10</v>
      </c>
    </row>
    <row r="555" spans="1:8" x14ac:dyDescent="0.25">
      <c r="A555" s="4">
        <v>21320951</v>
      </c>
      <c r="B555" s="4">
        <v>13314</v>
      </c>
      <c r="C555" s="4">
        <v>35542</v>
      </c>
      <c r="D555" s="4" t="s">
        <v>1062</v>
      </c>
      <c r="E555" s="2" t="s">
        <v>1063</v>
      </c>
      <c r="F555" s="7">
        <v>1900.98</v>
      </c>
      <c r="G555" s="4">
        <v>274719</v>
      </c>
      <c r="H555" s="4" t="s">
        <v>10</v>
      </c>
    </row>
    <row r="556" spans="1:8" x14ac:dyDescent="0.25">
      <c r="A556" s="4">
        <v>21320952</v>
      </c>
      <c r="B556" s="4">
        <v>66875</v>
      </c>
      <c r="C556" s="4">
        <v>14542</v>
      </c>
      <c r="D556" s="4" t="s">
        <v>1064</v>
      </c>
      <c r="E556" s="2" t="s">
        <v>1065</v>
      </c>
      <c r="F556" s="7">
        <v>318.76</v>
      </c>
      <c r="G556" s="4">
        <v>350635</v>
      </c>
      <c r="H556" s="4" t="s">
        <v>10</v>
      </c>
    </row>
    <row r="557" spans="1:8" x14ac:dyDescent="0.25">
      <c r="A557" s="4">
        <v>21320953</v>
      </c>
      <c r="B557" s="4">
        <v>49909</v>
      </c>
      <c r="C557" s="4">
        <v>136</v>
      </c>
      <c r="D557" s="4" t="s">
        <v>1066</v>
      </c>
      <c r="E557" s="2" t="s">
        <v>1067</v>
      </c>
      <c r="F557" s="7">
        <v>2543</v>
      </c>
      <c r="G557" s="4"/>
      <c r="H557" s="4" t="s">
        <v>10</v>
      </c>
    </row>
    <row r="558" spans="1:8" x14ac:dyDescent="0.25">
      <c r="A558" s="4">
        <v>21320954</v>
      </c>
      <c r="B558" s="4">
        <v>29744</v>
      </c>
      <c r="C558" s="4">
        <v>58195</v>
      </c>
      <c r="D558" s="4" t="s">
        <v>1068</v>
      </c>
      <c r="E558" s="2" t="s">
        <v>1069</v>
      </c>
      <c r="F558" s="7">
        <v>774.89</v>
      </c>
      <c r="G558" s="4">
        <v>166530</v>
      </c>
      <c r="H558" s="4" t="s">
        <v>10</v>
      </c>
    </row>
    <row r="559" spans="1:8" x14ac:dyDescent="0.25">
      <c r="A559" s="4">
        <v>21320955</v>
      </c>
      <c r="B559" s="4">
        <v>46157</v>
      </c>
      <c r="C559" s="4">
        <v>5078</v>
      </c>
      <c r="D559" s="4" t="s">
        <v>1070</v>
      </c>
      <c r="E559" s="2" t="s">
        <v>1071</v>
      </c>
      <c r="F559" s="7">
        <v>80.66</v>
      </c>
      <c r="G559" s="4">
        <v>504303</v>
      </c>
      <c r="H559" s="4" t="s">
        <v>10</v>
      </c>
    </row>
    <row r="560" spans="1:8" x14ac:dyDescent="0.25">
      <c r="A560" s="4">
        <v>21320956</v>
      </c>
      <c r="B560" s="4">
        <v>31960</v>
      </c>
      <c r="C560" s="4">
        <v>87094</v>
      </c>
      <c r="D560" s="4" t="s">
        <v>1072</v>
      </c>
      <c r="E560" s="2" t="s">
        <v>1073</v>
      </c>
      <c r="F560" s="7">
        <v>223.31</v>
      </c>
      <c r="G560" s="4">
        <v>698810</v>
      </c>
      <c r="H560" s="4" t="s">
        <v>10</v>
      </c>
    </row>
    <row r="561" spans="1:8" x14ac:dyDescent="0.25">
      <c r="A561" s="4">
        <v>21320957</v>
      </c>
      <c r="B561" s="4">
        <v>43387</v>
      </c>
      <c r="C561" s="4">
        <v>18745</v>
      </c>
      <c r="D561" s="4" t="s">
        <v>1074</v>
      </c>
      <c r="E561" s="2" t="s">
        <v>1075</v>
      </c>
      <c r="F561" s="7">
        <v>3051.21</v>
      </c>
      <c r="G561" s="4">
        <v>356108</v>
      </c>
      <c r="H561" s="4" t="s">
        <v>10</v>
      </c>
    </row>
    <row r="562" spans="1:8" x14ac:dyDescent="0.25">
      <c r="A562" s="4">
        <v>21320958</v>
      </c>
      <c r="B562" s="4">
        <v>26647</v>
      </c>
      <c r="C562" s="4">
        <v>27686</v>
      </c>
      <c r="D562" s="4" t="s">
        <v>1076</v>
      </c>
      <c r="E562" s="2" t="s">
        <v>1077</v>
      </c>
      <c r="F562" s="7">
        <v>294.22000000000003</v>
      </c>
      <c r="G562" s="4">
        <v>377456</v>
      </c>
      <c r="H562" s="4" t="s">
        <v>10</v>
      </c>
    </row>
    <row r="563" spans="1:8" x14ac:dyDescent="0.25">
      <c r="A563" s="4">
        <v>21320959</v>
      </c>
      <c r="B563" s="4">
        <v>34566</v>
      </c>
      <c r="C563" s="4">
        <v>89333</v>
      </c>
      <c r="D563" s="4" t="s">
        <v>1078</v>
      </c>
      <c r="E563" s="2" t="s">
        <v>1079</v>
      </c>
      <c r="F563" s="7">
        <v>919.89</v>
      </c>
      <c r="G563" s="4">
        <v>964293</v>
      </c>
      <c r="H563" s="4" t="s">
        <v>10</v>
      </c>
    </row>
    <row r="564" spans="1:8" x14ac:dyDescent="0.25">
      <c r="A564" s="4">
        <v>21320960</v>
      </c>
      <c r="B564" s="4">
        <v>17275</v>
      </c>
      <c r="C564" s="4">
        <v>11750</v>
      </c>
      <c r="D564" s="4" t="s">
        <v>1080</v>
      </c>
      <c r="E564" s="2" t="s">
        <v>1081</v>
      </c>
      <c r="F564" s="7">
        <v>591.82000000000005</v>
      </c>
      <c r="G564" s="4">
        <v>342890</v>
      </c>
      <c r="H564" s="4" t="s">
        <v>10</v>
      </c>
    </row>
    <row r="565" spans="1:8" x14ac:dyDescent="0.25">
      <c r="A565" s="4">
        <v>21320961</v>
      </c>
      <c r="B565" s="4">
        <v>93330</v>
      </c>
      <c r="C565" s="4">
        <v>22767</v>
      </c>
      <c r="D565" s="4" t="s">
        <v>1082</v>
      </c>
      <c r="E565" s="2" t="s">
        <v>1083</v>
      </c>
      <c r="F565" s="7">
        <v>534.03</v>
      </c>
      <c r="G565" s="4">
        <v>987440</v>
      </c>
      <c r="H565" s="4" t="s">
        <v>10</v>
      </c>
    </row>
    <row r="566" spans="1:8" x14ac:dyDescent="0.25">
      <c r="A566" s="4">
        <v>21320962</v>
      </c>
      <c r="B566" s="4">
        <v>63050</v>
      </c>
      <c r="C566" s="4">
        <v>76837</v>
      </c>
      <c r="D566" s="4" t="s">
        <v>1054</v>
      </c>
      <c r="E566" s="2" t="s">
        <v>1084</v>
      </c>
      <c r="F566" s="7">
        <v>1517.72</v>
      </c>
      <c r="G566" s="4">
        <v>364150</v>
      </c>
      <c r="H566" s="4" t="s">
        <v>10</v>
      </c>
    </row>
    <row r="567" spans="1:8" x14ac:dyDescent="0.25">
      <c r="A567" s="4">
        <v>21320963</v>
      </c>
      <c r="B567" s="4">
        <v>1308</v>
      </c>
      <c r="C567" s="4">
        <v>96025</v>
      </c>
      <c r="D567" s="4" t="s">
        <v>1085</v>
      </c>
      <c r="E567" s="2" t="s">
        <v>1086</v>
      </c>
      <c r="F567" s="7">
        <v>2141.9299999999998</v>
      </c>
      <c r="G567" s="4">
        <v>438940</v>
      </c>
      <c r="H567" s="4" t="s">
        <v>13</v>
      </c>
    </row>
    <row r="568" spans="1:8" x14ac:dyDescent="0.25">
      <c r="A568" s="4">
        <v>21320964</v>
      </c>
      <c r="B568" s="4">
        <v>22533</v>
      </c>
      <c r="C568" s="4">
        <v>49071</v>
      </c>
      <c r="D568" s="4" t="s">
        <v>1087</v>
      </c>
      <c r="E568" s="2" t="s">
        <v>1088</v>
      </c>
      <c r="F568" s="7">
        <v>558.16999999999996</v>
      </c>
      <c r="G568" s="4">
        <v>169848</v>
      </c>
      <c r="H568" s="4" t="s">
        <v>10</v>
      </c>
    </row>
    <row r="569" spans="1:8" x14ac:dyDescent="0.25">
      <c r="A569" s="4">
        <v>21320965</v>
      </c>
      <c r="B569" s="4">
        <v>83982</v>
      </c>
      <c r="C569" s="4">
        <v>79462</v>
      </c>
      <c r="D569" s="4" t="s">
        <v>1089</v>
      </c>
      <c r="E569" s="2" t="s">
        <v>1090</v>
      </c>
      <c r="F569" s="7">
        <v>386.02</v>
      </c>
      <c r="G569" s="4"/>
      <c r="H569" s="4" t="s">
        <v>13</v>
      </c>
    </row>
    <row r="570" spans="1:8" x14ac:dyDescent="0.25">
      <c r="A570" s="4">
        <v>21320966</v>
      </c>
      <c r="B570" s="4">
        <v>16420</v>
      </c>
      <c r="C570" s="4">
        <v>42233</v>
      </c>
      <c r="D570" s="4" t="s">
        <v>1091</v>
      </c>
      <c r="E570" s="2" t="s">
        <v>1092</v>
      </c>
      <c r="F570" s="7">
        <v>2261.6</v>
      </c>
      <c r="G570" s="4">
        <v>305962</v>
      </c>
      <c r="H570" s="4" t="s">
        <v>10</v>
      </c>
    </row>
    <row r="571" spans="1:8" x14ac:dyDescent="0.25">
      <c r="A571" s="4">
        <v>21320967</v>
      </c>
      <c r="B571" s="4">
        <v>1308</v>
      </c>
      <c r="C571" s="4">
        <v>96025</v>
      </c>
      <c r="D571" s="4" t="s">
        <v>1093</v>
      </c>
      <c r="E571" s="2" t="s">
        <v>1094</v>
      </c>
      <c r="F571" s="7">
        <v>2259.9899999999998</v>
      </c>
      <c r="G571" s="4">
        <v>438940</v>
      </c>
      <c r="H571" s="4" t="s">
        <v>13</v>
      </c>
    </row>
    <row r="572" spans="1:8" x14ac:dyDescent="0.25">
      <c r="A572" s="4">
        <v>21320968</v>
      </c>
      <c r="B572" s="4">
        <v>88949</v>
      </c>
      <c r="C572" s="4">
        <v>3664</v>
      </c>
      <c r="D572" s="4" t="s">
        <v>1095</v>
      </c>
      <c r="E572" s="2" t="s">
        <v>1096</v>
      </c>
      <c r="F572" s="7">
        <v>3293.04</v>
      </c>
      <c r="G572" s="4">
        <v>294954</v>
      </c>
      <c r="H572" s="4" t="s">
        <v>10</v>
      </c>
    </row>
    <row r="573" spans="1:8" x14ac:dyDescent="0.25">
      <c r="A573" s="4">
        <v>21320969</v>
      </c>
      <c r="B573" s="4">
        <v>24340</v>
      </c>
      <c r="C573" s="4">
        <v>94276</v>
      </c>
      <c r="D573" s="4" t="s">
        <v>1097</v>
      </c>
      <c r="E573" s="2" t="s">
        <v>1098</v>
      </c>
      <c r="F573" s="7">
        <v>537.21</v>
      </c>
      <c r="G573" s="4">
        <v>285515</v>
      </c>
      <c r="H573" s="4" t="s">
        <v>10</v>
      </c>
    </row>
    <row r="574" spans="1:8" x14ac:dyDescent="0.25">
      <c r="A574" s="4">
        <v>21320970</v>
      </c>
      <c r="B574" s="4">
        <v>97291</v>
      </c>
      <c r="C574" s="4">
        <v>70557</v>
      </c>
      <c r="D574" s="4" t="s">
        <v>1099</v>
      </c>
      <c r="E574" s="2" t="s">
        <v>1100</v>
      </c>
      <c r="F574" s="7">
        <v>989.82</v>
      </c>
      <c r="G574" s="4"/>
      <c r="H574" s="4" t="s">
        <v>13</v>
      </c>
    </row>
    <row r="575" spans="1:8" x14ac:dyDescent="0.25">
      <c r="A575" s="4">
        <v>21320971</v>
      </c>
      <c r="B575" s="4">
        <v>9397</v>
      </c>
      <c r="C575" s="4">
        <v>81375</v>
      </c>
      <c r="D575" s="4" t="s">
        <v>1101</v>
      </c>
      <c r="E575" s="2" t="s">
        <v>1102</v>
      </c>
      <c r="F575" s="7">
        <v>1025.78</v>
      </c>
      <c r="G575" s="4">
        <v>17248</v>
      </c>
      <c r="H575" s="4" t="s">
        <v>10</v>
      </c>
    </row>
    <row r="576" spans="1:8" x14ac:dyDescent="0.25">
      <c r="A576" s="4">
        <v>21320972</v>
      </c>
      <c r="B576" s="4">
        <v>59021</v>
      </c>
      <c r="C576" s="4">
        <v>44188</v>
      </c>
      <c r="D576" s="4" t="s">
        <v>1103</v>
      </c>
      <c r="E576" s="2" t="s">
        <v>1104</v>
      </c>
      <c r="F576" s="7">
        <v>478.8</v>
      </c>
      <c r="G576" s="4">
        <v>428096</v>
      </c>
      <c r="H576" s="4" t="s">
        <v>10</v>
      </c>
    </row>
    <row r="577" spans="1:8" x14ac:dyDescent="0.25">
      <c r="A577" s="4">
        <v>21320973</v>
      </c>
      <c r="B577" s="4">
        <v>92301</v>
      </c>
      <c r="C577" s="4">
        <v>14859</v>
      </c>
      <c r="D577" s="4" t="s">
        <v>1105</v>
      </c>
      <c r="E577" s="2" t="s">
        <v>1106</v>
      </c>
      <c r="F577" s="7">
        <v>193.62</v>
      </c>
      <c r="G577" s="4">
        <v>778576</v>
      </c>
      <c r="H577" s="4" t="s">
        <v>10</v>
      </c>
    </row>
    <row r="578" spans="1:8" x14ac:dyDescent="0.25">
      <c r="A578" s="4">
        <v>21320974</v>
      </c>
      <c r="B578" s="4">
        <v>82750</v>
      </c>
      <c r="C578" s="4">
        <v>47431</v>
      </c>
      <c r="D578" s="4" t="s">
        <v>1107</v>
      </c>
      <c r="E578" s="2" t="s">
        <v>1108</v>
      </c>
      <c r="F578" s="7">
        <v>376.67</v>
      </c>
      <c r="G578" s="4">
        <v>466065</v>
      </c>
      <c r="H578" s="4" t="s">
        <v>10</v>
      </c>
    </row>
    <row r="579" spans="1:8" x14ac:dyDescent="0.25">
      <c r="A579" s="4">
        <v>21320975</v>
      </c>
      <c r="B579" s="4">
        <v>97291</v>
      </c>
      <c r="C579" s="4">
        <v>70557</v>
      </c>
      <c r="D579" s="4" t="s">
        <v>1099</v>
      </c>
      <c r="E579" s="2" t="s">
        <v>1109</v>
      </c>
      <c r="F579" s="7">
        <v>2633.07</v>
      </c>
      <c r="G579" s="4"/>
      <c r="H579" s="4" t="s">
        <v>13</v>
      </c>
    </row>
    <row r="580" spans="1:8" x14ac:dyDescent="0.25">
      <c r="A580" s="4">
        <v>21320976</v>
      </c>
      <c r="B580" s="4">
        <v>92057</v>
      </c>
      <c r="C580" s="4">
        <v>71366</v>
      </c>
      <c r="D580" s="4" t="s">
        <v>1110</v>
      </c>
      <c r="E580" s="2" t="s">
        <v>1111</v>
      </c>
      <c r="F580" s="7">
        <v>741.65</v>
      </c>
      <c r="G580" s="4"/>
      <c r="H580" s="4" t="s">
        <v>10</v>
      </c>
    </row>
    <row r="581" spans="1:8" x14ac:dyDescent="0.25">
      <c r="A581" s="4">
        <v>21320977</v>
      </c>
      <c r="B581" s="4">
        <v>63050</v>
      </c>
      <c r="C581" s="4">
        <v>76837</v>
      </c>
      <c r="D581" s="4" t="s">
        <v>1054</v>
      </c>
      <c r="E581" s="2" t="s">
        <v>1112</v>
      </c>
      <c r="F581" s="7">
        <v>595.30999999999995</v>
      </c>
      <c r="G581" s="4">
        <v>364150</v>
      </c>
      <c r="H581" s="4" t="s">
        <v>10</v>
      </c>
    </row>
    <row r="582" spans="1:8" x14ac:dyDescent="0.25">
      <c r="A582" s="4">
        <v>21320978</v>
      </c>
      <c r="B582" s="4">
        <v>92029</v>
      </c>
      <c r="C582" s="4">
        <v>41092</v>
      </c>
      <c r="D582" s="4" t="s">
        <v>1113</v>
      </c>
      <c r="E582" s="2" t="s">
        <v>1114</v>
      </c>
      <c r="F582" s="7">
        <v>250.98</v>
      </c>
      <c r="G582" s="4">
        <v>610266</v>
      </c>
      <c r="H582" s="4" t="s">
        <v>10</v>
      </c>
    </row>
    <row r="583" spans="1:8" x14ac:dyDescent="0.25">
      <c r="A583" s="4">
        <v>21320979</v>
      </c>
      <c r="B583" s="4">
        <v>79123</v>
      </c>
      <c r="C583" s="4">
        <v>31269</v>
      </c>
      <c r="D583" s="4" t="s">
        <v>1115</v>
      </c>
      <c r="E583" s="2" t="s">
        <v>1116</v>
      </c>
      <c r="F583" s="7">
        <v>270.88</v>
      </c>
      <c r="G583" s="4">
        <v>896735</v>
      </c>
      <c r="H583" s="4" t="s">
        <v>10</v>
      </c>
    </row>
    <row r="584" spans="1:8" x14ac:dyDescent="0.25">
      <c r="A584" s="4">
        <v>21320980</v>
      </c>
      <c r="B584" s="4">
        <v>63050</v>
      </c>
      <c r="C584" s="4">
        <v>76837</v>
      </c>
      <c r="D584" s="4" t="s">
        <v>1054</v>
      </c>
      <c r="E584" s="2" t="s">
        <v>1117</v>
      </c>
      <c r="F584" s="7">
        <v>50.64</v>
      </c>
      <c r="G584" s="4">
        <v>364150</v>
      </c>
      <c r="H584" s="4" t="s">
        <v>10</v>
      </c>
    </row>
    <row r="585" spans="1:8" x14ac:dyDescent="0.25">
      <c r="A585" s="4">
        <v>21320981</v>
      </c>
      <c r="B585" s="4">
        <v>29214</v>
      </c>
      <c r="C585" s="4">
        <v>50643</v>
      </c>
      <c r="D585" s="4" t="s">
        <v>1118</v>
      </c>
      <c r="E585" s="2" t="s">
        <v>1119</v>
      </c>
      <c r="F585" s="7">
        <v>605.6</v>
      </c>
      <c r="G585" s="4">
        <v>570971</v>
      </c>
      <c r="H585" s="4" t="s">
        <v>13</v>
      </c>
    </row>
    <row r="586" spans="1:8" x14ac:dyDescent="0.25">
      <c r="A586" s="4">
        <v>21320982</v>
      </c>
      <c r="B586" s="4">
        <v>67635</v>
      </c>
      <c r="C586" s="4">
        <v>18126</v>
      </c>
      <c r="D586" s="4" t="s">
        <v>1120</v>
      </c>
      <c r="E586" s="2" t="s">
        <v>1121</v>
      </c>
      <c r="F586" s="7">
        <v>178</v>
      </c>
      <c r="G586" s="4">
        <v>316527</v>
      </c>
      <c r="H586" s="4" t="s">
        <v>10</v>
      </c>
    </row>
    <row r="587" spans="1:8" x14ac:dyDescent="0.25">
      <c r="A587" s="4">
        <v>21320983</v>
      </c>
      <c r="B587" s="4">
        <v>80160</v>
      </c>
      <c r="C587" s="4">
        <v>29573</v>
      </c>
      <c r="D587" s="4" t="s">
        <v>1122</v>
      </c>
      <c r="E587" s="2" t="s">
        <v>1123</v>
      </c>
      <c r="F587" s="7">
        <v>193.63</v>
      </c>
      <c r="G587" s="4"/>
      <c r="H587" s="4" t="s">
        <v>10</v>
      </c>
    </row>
    <row r="588" spans="1:8" x14ac:dyDescent="0.25">
      <c r="A588" s="4">
        <v>21320984</v>
      </c>
      <c r="B588" s="4">
        <v>71725</v>
      </c>
      <c r="C588" s="4">
        <v>2975</v>
      </c>
      <c r="D588" s="4" t="s">
        <v>1124</v>
      </c>
      <c r="E588" s="2" t="s">
        <v>1125</v>
      </c>
      <c r="F588" s="7">
        <v>657.94</v>
      </c>
      <c r="G588" s="4">
        <v>665807</v>
      </c>
      <c r="H588" s="4" t="s">
        <v>10</v>
      </c>
    </row>
    <row r="589" spans="1:8" x14ac:dyDescent="0.25">
      <c r="A589" s="4">
        <v>21320985</v>
      </c>
      <c r="B589" s="4">
        <v>88390</v>
      </c>
      <c r="C589" s="4">
        <v>7962</v>
      </c>
      <c r="D589" s="4" t="s">
        <v>1126</v>
      </c>
      <c r="E589" s="2" t="s">
        <v>1127</v>
      </c>
      <c r="F589" s="7">
        <v>2026.25</v>
      </c>
      <c r="G589" s="4">
        <v>770230</v>
      </c>
      <c r="H589" s="4" t="s">
        <v>10</v>
      </c>
    </row>
    <row r="590" spans="1:8" x14ac:dyDescent="0.25">
      <c r="A590" s="4">
        <v>21320986</v>
      </c>
      <c r="B590" s="4">
        <v>76519</v>
      </c>
      <c r="C590" s="4">
        <v>89464</v>
      </c>
      <c r="D590" s="4" t="s">
        <v>1128</v>
      </c>
      <c r="E590" s="2" t="s">
        <v>1129</v>
      </c>
      <c r="F590" s="7">
        <v>132.97999999999999</v>
      </c>
      <c r="G590" s="4">
        <v>269950</v>
      </c>
      <c r="H590" s="4" t="s">
        <v>10</v>
      </c>
    </row>
    <row r="591" spans="1:8" x14ac:dyDescent="0.25">
      <c r="A591" s="4">
        <v>21320987</v>
      </c>
      <c r="B591" s="4">
        <v>63453</v>
      </c>
      <c r="C591" s="4">
        <v>71391</v>
      </c>
      <c r="D591" s="4" t="s">
        <v>1130</v>
      </c>
      <c r="E591" s="2" t="s">
        <v>1131</v>
      </c>
      <c r="F591" s="7">
        <v>523.59</v>
      </c>
      <c r="G591" s="4">
        <v>966800</v>
      </c>
      <c r="H591" s="4" t="s">
        <v>10</v>
      </c>
    </row>
    <row r="592" spans="1:8" x14ac:dyDescent="0.25">
      <c r="A592" s="4">
        <v>21320988</v>
      </c>
      <c r="B592" s="4">
        <v>56403</v>
      </c>
      <c r="C592" s="4">
        <v>54080</v>
      </c>
      <c r="D592" s="4" t="s">
        <v>1132</v>
      </c>
      <c r="E592" s="2" t="s">
        <v>1133</v>
      </c>
      <c r="F592" s="7">
        <v>182.96</v>
      </c>
      <c r="G592" s="4">
        <v>751336</v>
      </c>
      <c r="H592" s="4" t="s">
        <v>10</v>
      </c>
    </row>
    <row r="593" spans="1:8" x14ac:dyDescent="0.25">
      <c r="A593" s="4">
        <v>21320989</v>
      </c>
      <c r="B593" s="4">
        <v>98040</v>
      </c>
      <c r="C593" s="4">
        <v>74744</v>
      </c>
      <c r="D593" s="4" t="s">
        <v>1134</v>
      </c>
      <c r="E593" s="2" t="s">
        <v>1135</v>
      </c>
      <c r="F593" s="7">
        <v>1928.83</v>
      </c>
      <c r="G593" s="4">
        <v>339410</v>
      </c>
      <c r="H593" s="4" t="s">
        <v>10</v>
      </c>
    </row>
    <row r="594" spans="1:8" x14ac:dyDescent="0.25">
      <c r="A594" s="4">
        <v>21320990</v>
      </c>
      <c r="B594" s="4">
        <v>41891</v>
      </c>
      <c r="C594" s="4">
        <v>85274</v>
      </c>
      <c r="D594" s="4" t="s">
        <v>1136</v>
      </c>
      <c r="E594" s="2" t="s">
        <v>1137</v>
      </c>
      <c r="F594" s="7">
        <v>307.06</v>
      </c>
      <c r="G594" s="4">
        <v>974384</v>
      </c>
      <c r="H594" s="4" t="s">
        <v>10</v>
      </c>
    </row>
    <row r="595" spans="1:8" x14ac:dyDescent="0.25">
      <c r="A595" s="4">
        <v>21320991</v>
      </c>
      <c r="B595" s="4">
        <v>53881</v>
      </c>
      <c r="C595" s="4">
        <v>79386</v>
      </c>
      <c r="D595" s="4" t="s">
        <v>1138</v>
      </c>
      <c r="E595" s="2" t="s">
        <v>1139</v>
      </c>
      <c r="F595" s="7">
        <v>285.29000000000002</v>
      </c>
      <c r="G595" s="4">
        <v>893541</v>
      </c>
      <c r="H595" s="4" t="s">
        <v>10</v>
      </c>
    </row>
    <row r="596" spans="1:8" x14ac:dyDescent="0.25">
      <c r="A596" s="4">
        <v>21320992</v>
      </c>
      <c r="B596" s="4">
        <v>36455</v>
      </c>
      <c r="C596" s="4">
        <v>34231</v>
      </c>
      <c r="D596" s="4" t="s">
        <v>1140</v>
      </c>
      <c r="E596" s="2" t="s">
        <v>1141</v>
      </c>
      <c r="F596" s="7">
        <v>628.05999999999995</v>
      </c>
      <c r="G596" s="4">
        <v>18638</v>
      </c>
      <c r="H596" s="4" t="s">
        <v>10</v>
      </c>
    </row>
    <row r="597" spans="1:8" x14ac:dyDescent="0.25">
      <c r="A597" s="4">
        <v>21320993</v>
      </c>
      <c r="B597" s="4">
        <v>91446</v>
      </c>
      <c r="C597" s="4">
        <v>43666</v>
      </c>
      <c r="D597" s="4" t="s">
        <v>1142</v>
      </c>
      <c r="E597" s="2" t="s">
        <v>1143</v>
      </c>
      <c r="F597" s="7">
        <v>1109.45</v>
      </c>
      <c r="G597" s="4">
        <v>54552</v>
      </c>
      <c r="H597" s="4" t="s">
        <v>10</v>
      </c>
    </row>
    <row r="598" spans="1:8" x14ac:dyDescent="0.25">
      <c r="A598" s="4">
        <v>21320994</v>
      </c>
      <c r="B598" s="4">
        <v>1308</v>
      </c>
      <c r="C598" s="4">
        <v>96025</v>
      </c>
      <c r="D598" s="4" t="s">
        <v>1093</v>
      </c>
      <c r="E598" s="2" t="s">
        <v>1144</v>
      </c>
      <c r="F598" s="7">
        <v>2288.4699999999998</v>
      </c>
      <c r="G598" s="4">
        <v>438940</v>
      </c>
      <c r="H598" s="4" t="s">
        <v>13</v>
      </c>
    </row>
    <row r="599" spans="1:8" x14ac:dyDescent="0.25">
      <c r="A599" s="4">
        <v>21320995</v>
      </c>
      <c r="B599" s="4">
        <v>67952</v>
      </c>
      <c r="C599" s="4">
        <v>24339</v>
      </c>
      <c r="D599" s="4" t="s">
        <v>1145</v>
      </c>
      <c r="E599" s="2" t="s">
        <v>1146</v>
      </c>
      <c r="F599" s="7">
        <v>272.89999999999998</v>
      </c>
      <c r="G599" s="4">
        <v>707355</v>
      </c>
      <c r="H599" s="4" t="s">
        <v>10</v>
      </c>
    </row>
    <row r="600" spans="1:8" x14ac:dyDescent="0.25">
      <c r="A600" s="4">
        <v>21320996</v>
      </c>
      <c r="B600" s="4">
        <v>11962</v>
      </c>
      <c r="C600" s="4">
        <v>20998</v>
      </c>
      <c r="D600" s="4" t="s">
        <v>1147</v>
      </c>
      <c r="E600" s="2" t="s">
        <v>1148</v>
      </c>
      <c r="F600" s="7">
        <v>2.71</v>
      </c>
      <c r="G600" s="4">
        <v>899134</v>
      </c>
      <c r="H600" s="4" t="s">
        <v>10</v>
      </c>
    </row>
    <row r="601" spans="1:8" x14ac:dyDescent="0.25">
      <c r="A601" s="4">
        <v>21320997</v>
      </c>
      <c r="B601" s="4">
        <v>6112</v>
      </c>
      <c r="C601" s="4">
        <v>31622</v>
      </c>
      <c r="D601" s="4" t="s">
        <v>1149</v>
      </c>
      <c r="E601" s="2" t="s">
        <v>1150</v>
      </c>
      <c r="F601" s="7">
        <v>473.35</v>
      </c>
      <c r="G601" s="4">
        <v>637987</v>
      </c>
      <c r="H601" s="4" t="s">
        <v>10</v>
      </c>
    </row>
    <row r="602" spans="1:8" x14ac:dyDescent="0.25">
      <c r="A602" s="4">
        <v>21320998</v>
      </c>
      <c r="B602" s="4">
        <v>86197</v>
      </c>
      <c r="C602" s="4">
        <v>92469</v>
      </c>
      <c r="D602" s="4" t="s">
        <v>1151</v>
      </c>
      <c r="E602" s="2" t="s">
        <v>1152</v>
      </c>
      <c r="F602" s="7">
        <v>2238.67</v>
      </c>
      <c r="G602" s="4">
        <v>149717</v>
      </c>
      <c r="H602" s="4" t="s">
        <v>10</v>
      </c>
    </row>
    <row r="603" spans="1:8" x14ac:dyDescent="0.25">
      <c r="A603" s="4">
        <v>21320999</v>
      </c>
      <c r="B603" s="4">
        <v>46129</v>
      </c>
      <c r="C603" s="4">
        <v>38249</v>
      </c>
      <c r="D603" s="4" t="s">
        <v>1153</v>
      </c>
      <c r="E603" s="2" t="s">
        <v>1154</v>
      </c>
      <c r="F603" s="7">
        <v>296.08</v>
      </c>
      <c r="G603" s="4">
        <v>460364</v>
      </c>
      <c r="H603" s="4" t="s">
        <v>10</v>
      </c>
    </row>
    <row r="604" spans="1:8" x14ac:dyDescent="0.25">
      <c r="A604" s="4">
        <v>21321000</v>
      </c>
      <c r="B604" s="4">
        <v>90032</v>
      </c>
      <c r="C604" s="4">
        <v>23943</v>
      </c>
      <c r="D604" s="4" t="s">
        <v>1155</v>
      </c>
      <c r="E604" s="2" t="s">
        <v>1156</v>
      </c>
      <c r="F604" s="7">
        <v>852.75</v>
      </c>
      <c r="G604" s="4">
        <v>17469</v>
      </c>
      <c r="H604" s="4" t="s">
        <v>10</v>
      </c>
    </row>
    <row r="605" spans="1:8" x14ac:dyDescent="0.25">
      <c r="A605" s="4">
        <v>21321001</v>
      </c>
      <c r="B605" s="4">
        <v>1308</v>
      </c>
      <c r="C605" s="4">
        <v>96025</v>
      </c>
      <c r="D605" s="4" t="s">
        <v>1085</v>
      </c>
      <c r="E605" s="2" t="s">
        <v>1157</v>
      </c>
      <c r="F605" s="7">
        <v>2261.25</v>
      </c>
      <c r="G605" s="4">
        <v>438940</v>
      </c>
      <c r="H605" s="4" t="s">
        <v>13</v>
      </c>
    </row>
    <row r="606" spans="1:8" x14ac:dyDescent="0.25">
      <c r="A606" s="4">
        <v>21321002</v>
      </c>
      <c r="B606" s="4">
        <v>29214</v>
      </c>
      <c r="C606" s="4">
        <v>50643</v>
      </c>
      <c r="D606" s="4" t="s">
        <v>1118</v>
      </c>
      <c r="E606" s="2" t="s">
        <v>1158</v>
      </c>
      <c r="F606" s="7">
        <v>725.94</v>
      </c>
      <c r="G606" s="4">
        <v>570971</v>
      </c>
      <c r="H606" s="4" t="s">
        <v>13</v>
      </c>
    </row>
    <row r="607" spans="1:8" x14ac:dyDescent="0.25">
      <c r="A607" s="4">
        <v>21321003</v>
      </c>
      <c r="B607" s="4">
        <v>18137</v>
      </c>
      <c r="C607" s="4">
        <v>57809</v>
      </c>
      <c r="D607" s="4" t="s">
        <v>1159</v>
      </c>
      <c r="E607" s="2" t="s">
        <v>1160</v>
      </c>
      <c r="F607" s="7">
        <v>202.29</v>
      </c>
      <c r="G607" s="4">
        <v>136233</v>
      </c>
      <c r="H607" s="4" t="s">
        <v>10</v>
      </c>
    </row>
    <row r="608" spans="1:8" x14ac:dyDescent="0.25">
      <c r="A608" s="4">
        <v>21321004</v>
      </c>
      <c r="B608" s="4">
        <v>704</v>
      </c>
      <c r="C608" s="4">
        <v>67245</v>
      </c>
      <c r="D608" s="4" t="s">
        <v>1161</v>
      </c>
      <c r="E608" s="2" t="s">
        <v>1162</v>
      </c>
      <c r="F608" s="7">
        <v>966.1</v>
      </c>
      <c r="G608" s="4">
        <v>115003</v>
      </c>
      <c r="H608" s="4" t="s">
        <v>10</v>
      </c>
    </row>
    <row r="609" spans="1:8" x14ac:dyDescent="0.25">
      <c r="A609" s="4">
        <v>21321005</v>
      </c>
      <c r="B609" s="4">
        <v>53360</v>
      </c>
      <c r="C609" s="4">
        <v>9486</v>
      </c>
      <c r="D609" s="4" t="s">
        <v>1163</v>
      </c>
      <c r="E609" s="2" t="s">
        <v>1164</v>
      </c>
      <c r="F609" s="7">
        <v>97.25</v>
      </c>
      <c r="G609" s="4">
        <v>579963</v>
      </c>
      <c r="H609" s="4" t="s">
        <v>10</v>
      </c>
    </row>
    <row r="610" spans="1:8" x14ac:dyDescent="0.25">
      <c r="A610" s="4">
        <v>21321006</v>
      </c>
      <c r="B610" s="4">
        <v>28212</v>
      </c>
      <c r="C610" s="4">
        <v>71560</v>
      </c>
      <c r="D610" s="4" t="s">
        <v>1165</v>
      </c>
      <c r="E610" s="2" t="s">
        <v>1166</v>
      </c>
      <c r="F610" s="7">
        <v>928.04</v>
      </c>
      <c r="G610" s="4">
        <v>38192</v>
      </c>
      <c r="H610" s="4" t="s">
        <v>10</v>
      </c>
    </row>
    <row r="611" spans="1:8" x14ac:dyDescent="0.25">
      <c r="A611" s="4">
        <v>21321007</v>
      </c>
      <c r="B611" s="4">
        <v>29744</v>
      </c>
      <c r="C611" s="4">
        <v>153</v>
      </c>
      <c r="D611" s="4" t="s">
        <v>1167</v>
      </c>
      <c r="E611" s="2" t="s">
        <v>1168</v>
      </c>
      <c r="F611" s="7">
        <v>1413.49</v>
      </c>
      <c r="G611" s="4">
        <v>847480</v>
      </c>
      <c r="H611" s="4" t="s">
        <v>10</v>
      </c>
    </row>
    <row r="612" spans="1:8" x14ac:dyDescent="0.25">
      <c r="A612" s="4">
        <v>21321008</v>
      </c>
      <c r="B612" s="4">
        <v>38755</v>
      </c>
      <c r="C612" s="4">
        <v>6761</v>
      </c>
      <c r="D612" s="4" t="s">
        <v>1169</v>
      </c>
      <c r="E612" s="2" t="s">
        <v>1170</v>
      </c>
      <c r="F612" s="7">
        <v>785.63</v>
      </c>
      <c r="G612" s="4">
        <v>738394</v>
      </c>
      <c r="H612" s="4" t="s">
        <v>13</v>
      </c>
    </row>
    <row r="613" spans="1:8" x14ac:dyDescent="0.25">
      <c r="A613" s="4">
        <v>21321009</v>
      </c>
      <c r="B613" s="4">
        <v>69297</v>
      </c>
      <c r="C613" s="4">
        <v>59456</v>
      </c>
      <c r="D613" s="4" t="s">
        <v>1171</v>
      </c>
      <c r="E613" s="2" t="s">
        <v>1172</v>
      </c>
      <c r="F613" s="7">
        <v>1603.24</v>
      </c>
      <c r="G613" s="4">
        <v>309095</v>
      </c>
      <c r="H613" s="4" t="s">
        <v>10</v>
      </c>
    </row>
    <row r="614" spans="1:8" x14ac:dyDescent="0.25">
      <c r="A614" s="4">
        <v>21321010</v>
      </c>
      <c r="B614" s="4">
        <v>7956</v>
      </c>
      <c r="C614" s="4">
        <v>34497</v>
      </c>
      <c r="D614" s="4" t="s">
        <v>1173</v>
      </c>
      <c r="E614" s="2" t="s">
        <v>1174</v>
      </c>
      <c r="F614" s="7">
        <v>956.86</v>
      </c>
      <c r="G614" s="4">
        <v>382336</v>
      </c>
      <c r="H614" s="4" t="s">
        <v>10</v>
      </c>
    </row>
    <row r="615" spans="1:8" x14ac:dyDescent="0.25">
      <c r="A615" s="4">
        <v>21321011</v>
      </c>
      <c r="B615" s="4">
        <v>17275</v>
      </c>
      <c r="C615" s="4">
        <v>7695</v>
      </c>
      <c r="D615" s="4" t="s">
        <v>1175</v>
      </c>
      <c r="E615" s="2" t="s">
        <v>1176</v>
      </c>
      <c r="F615" s="7">
        <v>495.36</v>
      </c>
      <c r="G615" s="4">
        <v>223682</v>
      </c>
      <c r="H615" s="4" t="s">
        <v>13</v>
      </c>
    </row>
    <row r="616" spans="1:8" x14ac:dyDescent="0.25">
      <c r="A616" s="4">
        <v>21321012</v>
      </c>
      <c r="B616" s="4">
        <v>34597</v>
      </c>
      <c r="C616" s="4">
        <v>81496</v>
      </c>
      <c r="D616" s="4" t="s">
        <v>1177</v>
      </c>
      <c r="E616" s="2" t="s">
        <v>1178</v>
      </c>
      <c r="F616" s="7">
        <v>201.17</v>
      </c>
      <c r="G616" s="4"/>
      <c r="H616" s="4" t="s">
        <v>10</v>
      </c>
    </row>
    <row r="617" spans="1:8" x14ac:dyDescent="0.25">
      <c r="A617" s="4">
        <v>21321013</v>
      </c>
      <c r="B617" s="4">
        <v>89161</v>
      </c>
      <c r="C617" s="4">
        <v>87978</v>
      </c>
      <c r="D617" s="4" t="s">
        <v>1179</v>
      </c>
      <c r="E617" s="2" t="s">
        <v>1180</v>
      </c>
      <c r="F617" s="7">
        <v>460.82</v>
      </c>
      <c r="G617" s="4"/>
      <c r="H617" s="4" t="s">
        <v>10</v>
      </c>
    </row>
    <row r="618" spans="1:8" x14ac:dyDescent="0.25">
      <c r="A618" s="4">
        <v>21321014</v>
      </c>
      <c r="B618" s="4">
        <v>44822</v>
      </c>
      <c r="C618" s="4">
        <v>34904</v>
      </c>
      <c r="D618" s="4" t="s">
        <v>1181</v>
      </c>
      <c r="E618" s="2" t="s">
        <v>1182</v>
      </c>
      <c r="F618" s="7">
        <v>798.11</v>
      </c>
      <c r="G618" s="4">
        <v>435978</v>
      </c>
      <c r="H618" s="4" t="s">
        <v>10</v>
      </c>
    </row>
    <row r="619" spans="1:8" x14ac:dyDescent="0.25">
      <c r="A619" s="4">
        <v>21321015</v>
      </c>
      <c r="B619" s="4">
        <v>71406</v>
      </c>
      <c r="C619" s="4">
        <v>71877</v>
      </c>
      <c r="D619" s="4" t="s">
        <v>1183</v>
      </c>
      <c r="E619" s="2" t="s">
        <v>1184</v>
      </c>
      <c r="F619" s="7">
        <v>3612.97</v>
      </c>
      <c r="G619" s="4">
        <v>528188</v>
      </c>
      <c r="H619" s="4" t="s">
        <v>10</v>
      </c>
    </row>
    <row r="620" spans="1:8" x14ac:dyDescent="0.25">
      <c r="A620" s="4">
        <v>21321016</v>
      </c>
      <c r="B620" s="4">
        <v>26576</v>
      </c>
      <c r="C620" s="4">
        <v>93483</v>
      </c>
      <c r="D620" s="4" t="s">
        <v>1185</v>
      </c>
      <c r="E620" s="2" t="s">
        <v>1186</v>
      </c>
      <c r="F620" s="7">
        <v>380.51</v>
      </c>
      <c r="G620" s="4">
        <v>62805</v>
      </c>
      <c r="H620" s="4" t="s">
        <v>10</v>
      </c>
    </row>
    <row r="621" spans="1:8" x14ac:dyDescent="0.25">
      <c r="A621" s="4">
        <v>21321017</v>
      </c>
      <c r="B621" s="4">
        <v>97967</v>
      </c>
      <c r="C621" s="4">
        <v>87447</v>
      </c>
      <c r="D621" s="4" t="s">
        <v>1187</v>
      </c>
      <c r="E621" s="2" t="s">
        <v>1188</v>
      </c>
      <c r="F621" s="7">
        <v>338.14</v>
      </c>
      <c r="G621" s="4">
        <v>98335</v>
      </c>
      <c r="H621" s="4" t="s">
        <v>10</v>
      </c>
    </row>
    <row r="622" spans="1:8" x14ac:dyDescent="0.25">
      <c r="A622" s="4">
        <v>21321018</v>
      </c>
      <c r="B622" s="4">
        <v>38755</v>
      </c>
      <c r="C622" s="4">
        <v>6761</v>
      </c>
      <c r="D622" s="4" t="s">
        <v>1169</v>
      </c>
      <c r="E622" s="2" t="s">
        <v>1189</v>
      </c>
      <c r="F622" s="7">
        <v>851.52</v>
      </c>
      <c r="G622" s="4">
        <v>738394</v>
      </c>
      <c r="H622" s="4" t="s">
        <v>13</v>
      </c>
    </row>
    <row r="623" spans="1:8" x14ac:dyDescent="0.25">
      <c r="A623" s="4">
        <v>21321019</v>
      </c>
      <c r="B623" s="4">
        <v>90035</v>
      </c>
      <c r="C623" s="4">
        <v>3524</v>
      </c>
      <c r="D623" s="4" t="s">
        <v>1190</v>
      </c>
      <c r="E623" s="2" t="s">
        <v>1191</v>
      </c>
      <c r="F623" s="7">
        <v>424.73</v>
      </c>
      <c r="G623" s="4">
        <v>554864</v>
      </c>
      <c r="H623" s="4" t="s">
        <v>10</v>
      </c>
    </row>
    <row r="624" spans="1:8" x14ac:dyDescent="0.25">
      <c r="A624" s="4">
        <v>21321020</v>
      </c>
      <c r="B624" s="4">
        <v>59220</v>
      </c>
      <c r="C624" s="4">
        <v>71021</v>
      </c>
      <c r="D624" s="4" t="s">
        <v>1192</v>
      </c>
      <c r="E624" s="2" t="s">
        <v>1193</v>
      </c>
      <c r="F624" s="7">
        <v>918.45</v>
      </c>
      <c r="G624" s="4">
        <v>681070</v>
      </c>
      <c r="H624" s="4" t="s">
        <v>10</v>
      </c>
    </row>
    <row r="625" spans="1:8" x14ac:dyDescent="0.25">
      <c r="A625" s="4">
        <v>21321021</v>
      </c>
      <c r="B625" s="4">
        <v>94249</v>
      </c>
      <c r="C625" s="4">
        <v>46771</v>
      </c>
      <c r="D625" s="4" t="s">
        <v>1194</v>
      </c>
      <c r="E625" s="2" t="s">
        <v>1195</v>
      </c>
      <c r="F625" s="7">
        <v>268.42</v>
      </c>
      <c r="G625" s="4">
        <v>312694</v>
      </c>
      <c r="H625" s="4" t="s">
        <v>10</v>
      </c>
    </row>
    <row r="626" spans="1:8" x14ac:dyDescent="0.25">
      <c r="A626" s="4">
        <v>21321022</v>
      </c>
      <c r="B626" s="4">
        <v>91446</v>
      </c>
      <c r="C626" s="4">
        <v>89615</v>
      </c>
      <c r="D626" s="4" t="s">
        <v>1196</v>
      </c>
      <c r="E626" s="2" t="s">
        <v>1197</v>
      </c>
      <c r="F626" s="7">
        <v>1933.53</v>
      </c>
      <c r="G626" s="4">
        <v>333645</v>
      </c>
      <c r="H626" s="4" t="s">
        <v>10</v>
      </c>
    </row>
    <row r="627" spans="1:8" x14ac:dyDescent="0.25">
      <c r="A627" s="4">
        <v>21321023</v>
      </c>
      <c r="B627" s="4">
        <v>921</v>
      </c>
      <c r="C627" s="4">
        <v>48419</v>
      </c>
      <c r="D627" s="4" t="s">
        <v>1198</v>
      </c>
      <c r="E627" s="2" t="s">
        <v>1199</v>
      </c>
      <c r="F627" s="7">
        <v>216.42</v>
      </c>
      <c r="G627" s="4">
        <v>160262</v>
      </c>
      <c r="H627" s="4" t="s">
        <v>10</v>
      </c>
    </row>
    <row r="628" spans="1:8" x14ac:dyDescent="0.25">
      <c r="A628" s="4">
        <v>21321024</v>
      </c>
      <c r="B628" s="4">
        <v>72751</v>
      </c>
      <c r="C628" s="4">
        <v>56145</v>
      </c>
      <c r="D628" s="4" t="s">
        <v>1200</v>
      </c>
      <c r="E628" s="2" t="s">
        <v>1201</v>
      </c>
      <c r="F628" s="7">
        <v>310.16000000000003</v>
      </c>
      <c r="G628" s="4"/>
      <c r="H628" s="4" t="s">
        <v>10</v>
      </c>
    </row>
    <row r="629" spans="1:8" x14ac:dyDescent="0.25">
      <c r="A629" s="4">
        <v>21321025</v>
      </c>
      <c r="B629" s="4">
        <v>27089</v>
      </c>
      <c r="C629" s="4">
        <v>70555</v>
      </c>
      <c r="D629" s="4" t="s">
        <v>1202</v>
      </c>
      <c r="E629" s="2" t="s">
        <v>1203</v>
      </c>
      <c r="F629" s="7">
        <v>1541.16</v>
      </c>
      <c r="G629" s="4">
        <v>473547</v>
      </c>
      <c r="H629" s="4" t="s">
        <v>10</v>
      </c>
    </row>
    <row r="630" spans="1:8" x14ac:dyDescent="0.25">
      <c r="A630" s="4">
        <v>21321026</v>
      </c>
      <c r="B630" s="4">
        <v>80155</v>
      </c>
      <c r="C630" s="4">
        <v>88553</v>
      </c>
      <c r="D630" s="4" t="s">
        <v>1204</v>
      </c>
      <c r="E630" s="2" t="s">
        <v>1205</v>
      </c>
      <c r="F630" s="7">
        <v>151.63999999999999</v>
      </c>
      <c r="G630" s="4">
        <v>27250</v>
      </c>
      <c r="H630" s="4" t="s">
        <v>10</v>
      </c>
    </row>
    <row r="631" spans="1:8" x14ac:dyDescent="0.25">
      <c r="A631" s="4">
        <v>21321027</v>
      </c>
      <c r="B631" s="4">
        <v>80155</v>
      </c>
      <c r="C631" s="4">
        <v>88553</v>
      </c>
      <c r="D631" s="4" t="s">
        <v>1204</v>
      </c>
      <c r="E631" s="2" t="s">
        <v>1206</v>
      </c>
      <c r="F631" s="7">
        <v>280.52</v>
      </c>
      <c r="G631" s="4">
        <v>27250</v>
      </c>
      <c r="H631" s="4" t="s">
        <v>10</v>
      </c>
    </row>
    <row r="632" spans="1:8" x14ac:dyDescent="0.25">
      <c r="A632" s="4">
        <v>21321028</v>
      </c>
      <c r="B632" s="4">
        <v>80155</v>
      </c>
      <c r="C632" s="4">
        <v>88553</v>
      </c>
      <c r="D632" s="4" t="s">
        <v>1204</v>
      </c>
      <c r="E632" s="2" t="s">
        <v>1207</v>
      </c>
      <c r="F632" s="7">
        <v>254.95</v>
      </c>
      <c r="G632" s="4">
        <v>27250</v>
      </c>
      <c r="H632" s="4" t="s">
        <v>10</v>
      </c>
    </row>
    <row r="633" spans="1:8" x14ac:dyDescent="0.25">
      <c r="A633" s="4">
        <v>21321029</v>
      </c>
      <c r="B633" s="4">
        <v>17275</v>
      </c>
      <c r="C633" s="4">
        <v>11750</v>
      </c>
      <c r="D633" s="4" t="s">
        <v>1208</v>
      </c>
      <c r="E633" s="2" t="s">
        <v>1209</v>
      </c>
      <c r="F633" s="7">
        <v>688.87</v>
      </c>
      <c r="G633" s="4">
        <v>670695</v>
      </c>
      <c r="H633" s="4" t="s">
        <v>13</v>
      </c>
    </row>
    <row r="634" spans="1:8" x14ac:dyDescent="0.25">
      <c r="A634" s="4">
        <v>21321030</v>
      </c>
      <c r="B634" s="4">
        <v>46129</v>
      </c>
      <c r="C634" s="4">
        <v>38249</v>
      </c>
      <c r="D634" s="4" t="s">
        <v>1210</v>
      </c>
      <c r="E634" s="2" t="s">
        <v>1211</v>
      </c>
      <c r="F634" s="7">
        <v>253.54</v>
      </c>
      <c r="G634" s="4">
        <v>460364</v>
      </c>
      <c r="H634" s="4" t="s">
        <v>10</v>
      </c>
    </row>
    <row r="635" spans="1:8" x14ac:dyDescent="0.25">
      <c r="A635" s="4">
        <v>21321031</v>
      </c>
      <c r="B635" s="4">
        <v>88540</v>
      </c>
      <c r="C635" s="4">
        <v>25127</v>
      </c>
      <c r="D635" s="4" t="s">
        <v>1212</v>
      </c>
      <c r="E635" s="2" t="s">
        <v>1213</v>
      </c>
      <c r="F635" s="7">
        <v>444.69</v>
      </c>
      <c r="G635" s="4">
        <v>555998</v>
      </c>
      <c r="H635" s="4" t="s">
        <v>10</v>
      </c>
    </row>
    <row r="636" spans="1:8" x14ac:dyDescent="0.25">
      <c r="A636" s="4">
        <v>21321032</v>
      </c>
      <c r="B636" s="4">
        <v>38964</v>
      </c>
      <c r="C636" s="4">
        <v>7019</v>
      </c>
      <c r="D636" s="4" t="s">
        <v>1214</v>
      </c>
      <c r="E636" s="2" t="s">
        <v>1215</v>
      </c>
      <c r="F636" s="7">
        <v>209.73</v>
      </c>
      <c r="G636" s="4">
        <v>669683</v>
      </c>
      <c r="H636" s="4" t="s">
        <v>10</v>
      </c>
    </row>
    <row r="637" spans="1:8" x14ac:dyDescent="0.25">
      <c r="A637" s="4">
        <v>21321033</v>
      </c>
      <c r="B637" s="4">
        <v>4131</v>
      </c>
      <c r="C637" s="4">
        <v>46745</v>
      </c>
      <c r="D637" s="4" t="s">
        <v>1216</v>
      </c>
      <c r="E637" s="2" t="s">
        <v>1217</v>
      </c>
      <c r="F637" s="7">
        <v>196.73</v>
      </c>
      <c r="G637" s="4">
        <v>378967</v>
      </c>
      <c r="H637" s="4" t="s">
        <v>10</v>
      </c>
    </row>
    <row r="638" spans="1:8" x14ac:dyDescent="0.25">
      <c r="A638" s="4">
        <v>21321034</v>
      </c>
      <c r="B638" s="4">
        <v>94035</v>
      </c>
      <c r="C638" s="4">
        <v>27161</v>
      </c>
      <c r="D638" s="4" t="s">
        <v>1218</v>
      </c>
      <c r="E638" s="2" t="s">
        <v>1219</v>
      </c>
      <c r="F638" s="7">
        <v>199.44</v>
      </c>
      <c r="G638" s="4"/>
      <c r="H638" s="4" t="s">
        <v>10</v>
      </c>
    </row>
    <row r="639" spans="1:8" x14ac:dyDescent="0.25">
      <c r="A639" s="4">
        <v>21321035</v>
      </c>
      <c r="B639" s="4">
        <v>12942</v>
      </c>
      <c r="C639" s="4">
        <v>27027</v>
      </c>
      <c r="D639" s="4" t="s">
        <v>1220</v>
      </c>
      <c r="E639" s="2" t="s">
        <v>1221</v>
      </c>
      <c r="F639" s="7">
        <v>25.45</v>
      </c>
      <c r="G639" s="4">
        <v>902556</v>
      </c>
      <c r="H639" s="4" t="s">
        <v>10</v>
      </c>
    </row>
    <row r="640" spans="1:8" x14ac:dyDescent="0.25">
      <c r="A640" s="4">
        <v>21321036</v>
      </c>
      <c r="B640" s="4">
        <v>29214</v>
      </c>
      <c r="C640" s="4">
        <v>95684</v>
      </c>
      <c r="D640" s="4" t="s">
        <v>1222</v>
      </c>
      <c r="E640" s="2" t="s">
        <v>1223</v>
      </c>
      <c r="F640" s="7">
        <v>572.82000000000005</v>
      </c>
      <c r="G640" s="4">
        <v>841791</v>
      </c>
      <c r="H640" s="4" t="s">
        <v>10</v>
      </c>
    </row>
    <row r="641" spans="1:8" x14ac:dyDescent="0.25">
      <c r="A641" s="4">
        <v>21321037</v>
      </c>
      <c r="B641" s="4">
        <v>41537</v>
      </c>
      <c r="C641" s="4">
        <v>29363</v>
      </c>
      <c r="D641" s="4" t="s">
        <v>1224</v>
      </c>
      <c r="E641" s="2" t="s">
        <v>1225</v>
      </c>
      <c r="F641" s="7">
        <v>261.37</v>
      </c>
      <c r="G641" s="4">
        <v>448268</v>
      </c>
      <c r="H641" s="4" t="s">
        <v>10</v>
      </c>
    </row>
    <row r="642" spans="1:8" x14ac:dyDescent="0.25">
      <c r="A642" s="4">
        <v>21321038</v>
      </c>
      <c r="B642" s="4">
        <v>12299</v>
      </c>
      <c r="C642" s="4">
        <v>29500</v>
      </c>
      <c r="D642" s="4" t="s">
        <v>1226</v>
      </c>
      <c r="E642" s="2" t="s">
        <v>1227</v>
      </c>
      <c r="F642" s="7">
        <v>317.14999999999998</v>
      </c>
      <c r="G642" s="4">
        <v>322708</v>
      </c>
      <c r="H642" s="4" t="s">
        <v>10</v>
      </c>
    </row>
    <row r="643" spans="1:8" x14ac:dyDescent="0.25">
      <c r="A643" s="4">
        <v>21321039</v>
      </c>
      <c r="B643" s="4">
        <v>86032</v>
      </c>
      <c r="C643" s="4">
        <v>59001</v>
      </c>
      <c r="D643" s="4" t="s">
        <v>1228</v>
      </c>
      <c r="E643" s="2" t="s">
        <v>1229</v>
      </c>
      <c r="F643" s="7">
        <v>609.62</v>
      </c>
      <c r="G643" s="4"/>
      <c r="H643" s="4" t="s">
        <v>10</v>
      </c>
    </row>
    <row r="644" spans="1:8" x14ac:dyDescent="0.25">
      <c r="A644" s="4">
        <v>21321040</v>
      </c>
      <c r="B644" s="4">
        <v>23327</v>
      </c>
      <c r="C644" s="4">
        <v>56539</v>
      </c>
      <c r="D644" s="4" t="s">
        <v>1230</v>
      </c>
      <c r="E644" s="2" t="s">
        <v>1231</v>
      </c>
      <c r="F644" s="7">
        <v>3506.8</v>
      </c>
      <c r="G644" s="4"/>
      <c r="H644" s="4" t="s">
        <v>10</v>
      </c>
    </row>
    <row r="645" spans="1:8" x14ac:dyDescent="0.25">
      <c r="A645" s="4">
        <v>21321041</v>
      </c>
      <c r="B645" s="4">
        <v>12010</v>
      </c>
      <c r="C645" s="4">
        <v>49679</v>
      </c>
      <c r="D645" s="4" t="s">
        <v>1232</v>
      </c>
      <c r="E645" s="2" t="s">
        <v>1233</v>
      </c>
      <c r="F645" s="7">
        <v>243.11</v>
      </c>
      <c r="G645" s="4">
        <v>368556</v>
      </c>
      <c r="H645" s="4" t="s">
        <v>10</v>
      </c>
    </row>
    <row r="646" spans="1:8" x14ac:dyDescent="0.25">
      <c r="A646" s="4">
        <v>21321042</v>
      </c>
      <c r="B646" s="4">
        <v>94371</v>
      </c>
      <c r="C646" s="4">
        <v>33270</v>
      </c>
      <c r="D646" s="4" t="s">
        <v>1234</v>
      </c>
      <c r="E646" s="2" t="s">
        <v>1235</v>
      </c>
      <c r="F646" s="7">
        <v>438.07</v>
      </c>
      <c r="G646" s="4">
        <v>999843</v>
      </c>
      <c r="H646" s="4" t="s">
        <v>10</v>
      </c>
    </row>
    <row r="647" spans="1:8" x14ac:dyDescent="0.25">
      <c r="A647" s="4">
        <v>21321043</v>
      </c>
      <c r="B647" s="4">
        <v>18768</v>
      </c>
      <c r="C647" s="4">
        <v>68191</v>
      </c>
      <c r="D647" s="4" t="s">
        <v>1236</v>
      </c>
      <c r="E647" s="2" t="s">
        <v>1237</v>
      </c>
      <c r="F647" s="7">
        <v>2761.74</v>
      </c>
      <c r="G647" s="4">
        <v>556236</v>
      </c>
      <c r="H647" s="4" t="s">
        <v>13</v>
      </c>
    </row>
    <row r="648" spans="1:8" x14ac:dyDescent="0.25">
      <c r="A648" s="4">
        <v>21321044</v>
      </c>
      <c r="B648" s="4">
        <v>82983</v>
      </c>
      <c r="C648" s="4">
        <v>92391</v>
      </c>
      <c r="D648" s="4" t="s">
        <v>1238</v>
      </c>
      <c r="E648" s="2" t="s">
        <v>1239</v>
      </c>
      <c r="F648" s="7">
        <v>468.71</v>
      </c>
      <c r="G648" s="4">
        <v>88606</v>
      </c>
      <c r="H648" s="4" t="s">
        <v>10</v>
      </c>
    </row>
    <row r="649" spans="1:8" x14ac:dyDescent="0.25">
      <c r="A649" s="4">
        <v>21321045</v>
      </c>
      <c r="B649" s="4">
        <v>71121</v>
      </c>
      <c r="C649" s="4">
        <v>14358</v>
      </c>
      <c r="D649" s="4" t="s">
        <v>1240</v>
      </c>
      <c r="E649" s="2" t="s">
        <v>1241</v>
      </c>
      <c r="F649" s="7">
        <v>293.08</v>
      </c>
      <c r="G649" s="4">
        <v>655926</v>
      </c>
      <c r="H649" s="4" t="s">
        <v>10</v>
      </c>
    </row>
    <row r="650" spans="1:8" x14ac:dyDescent="0.25">
      <c r="A650" s="4">
        <v>21321046</v>
      </c>
      <c r="B650" s="4">
        <v>38513</v>
      </c>
      <c r="C650" s="4">
        <v>86931</v>
      </c>
      <c r="D650" s="4" t="s">
        <v>1242</v>
      </c>
      <c r="E650" s="2" t="s">
        <v>1243</v>
      </c>
      <c r="F650" s="7">
        <v>72.98</v>
      </c>
      <c r="G650" s="4">
        <v>227934</v>
      </c>
      <c r="H650" s="4" t="s">
        <v>10</v>
      </c>
    </row>
    <row r="651" spans="1:8" x14ac:dyDescent="0.25">
      <c r="A651" s="4">
        <v>21321047</v>
      </c>
      <c r="B651" s="4">
        <v>35530</v>
      </c>
      <c r="C651" s="4">
        <v>70213</v>
      </c>
      <c r="D651" s="4" t="s">
        <v>1244</v>
      </c>
      <c r="E651" s="2" t="s">
        <v>1245</v>
      </c>
      <c r="F651" s="7">
        <v>30.29</v>
      </c>
      <c r="G651" s="4">
        <v>377101</v>
      </c>
      <c r="H651" s="4" t="s">
        <v>10</v>
      </c>
    </row>
    <row r="652" spans="1:8" x14ac:dyDescent="0.25">
      <c r="A652" s="4">
        <v>21321048</v>
      </c>
      <c r="B652" s="4">
        <v>6674</v>
      </c>
      <c r="C652" s="4">
        <v>71828</v>
      </c>
      <c r="D652" s="4" t="s">
        <v>1246</v>
      </c>
      <c r="E652" s="2" t="s">
        <v>1247</v>
      </c>
      <c r="F652" s="7">
        <v>591.12</v>
      </c>
      <c r="G652" s="4">
        <v>943669</v>
      </c>
      <c r="H652" s="4" t="s">
        <v>10</v>
      </c>
    </row>
    <row r="653" spans="1:8" x14ac:dyDescent="0.25">
      <c r="A653" s="4">
        <v>21321049</v>
      </c>
      <c r="B653" s="4">
        <v>35379</v>
      </c>
      <c r="C653" s="4">
        <v>1233</v>
      </c>
      <c r="D653" s="4" t="s">
        <v>1248</v>
      </c>
      <c r="E653" s="2" t="s">
        <v>1249</v>
      </c>
      <c r="F653" s="7">
        <v>413.65</v>
      </c>
      <c r="G653" s="4">
        <v>604136</v>
      </c>
      <c r="H653" s="4" t="s">
        <v>10</v>
      </c>
    </row>
    <row r="654" spans="1:8" x14ac:dyDescent="0.25">
      <c r="A654" s="4">
        <v>21321050</v>
      </c>
      <c r="B654" s="4">
        <v>921</v>
      </c>
      <c r="C654" s="4">
        <v>49135</v>
      </c>
      <c r="D654" s="4" t="s">
        <v>1250</v>
      </c>
      <c r="E654" s="2" t="s">
        <v>1251</v>
      </c>
      <c r="F654" s="7">
        <v>253.16</v>
      </c>
      <c r="G654" s="4">
        <v>27884</v>
      </c>
      <c r="H654" s="4" t="s">
        <v>10</v>
      </c>
    </row>
    <row r="655" spans="1:8" x14ac:dyDescent="0.25">
      <c r="A655" s="4">
        <v>21321051</v>
      </c>
      <c r="B655" s="4">
        <v>79911</v>
      </c>
      <c r="C655" s="4">
        <v>39367</v>
      </c>
      <c r="D655" s="4" t="s">
        <v>1252</v>
      </c>
      <c r="E655" s="2" t="s">
        <v>1253</v>
      </c>
      <c r="F655" s="7">
        <v>1048.9100000000001</v>
      </c>
      <c r="G655" s="4">
        <v>219813</v>
      </c>
      <c r="H655" s="4" t="s">
        <v>10</v>
      </c>
    </row>
    <row r="656" spans="1:8" x14ac:dyDescent="0.25">
      <c r="A656" s="4">
        <v>21321052</v>
      </c>
      <c r="B656" s="4">
        <v>90853</v>
      </c>
      <c r="C656" s="4">
        <v>91765</v>
      </c>
      <c r="D656" s="4" t="s">
        <v>1254</v>
      </c>
      <c r="E656" s="2" t="s">
        <v>1255</v>
      </c>
      <c r="F656" s="7">
        <v>66.849999999999994</v>
      </c>
      <c r="G656" s="4">
        <v>779578</v>
      </c>
      <c r="H656" s="4" t="s">
        <v>10</v>
      </c>
    </row>
    <row r="657" spans="1:8" x14ac:dyDescent="0.25">
      <c r="A657" s="4">
        <v>21321053</v>
      </c>
      <c r="B657" s="4">
        <v>24340</v>
      </c>
      <c r="C657" s="4">
        <v>45350</v>
      </c>
      <c r="D657" s="4" t="s">
        <v>1256</v>
      </c>
      <c r="E657" s="2" t="s">
        <v>1257</v>
      </c>
      <c r="F657" s="7">
        <v>359.57</v>
      </c>
      <c r="G657" s="4">
        <v>693021</v>
      </c>
      <c r="H657" s="4" t="s">
        <v>10</v>
      </c>
    </row>
    <row r="658" spans="1:8" x14ac:dyDescent="0.25">
      <c r="A658" s="4">
        <v>21321054</v>
      </c>
      <c r="B658" s="4">
        <v>54288</v>
      </c>
      <c r="C658" s="4">
        <v>16913</v>
      </c>
      <c r="D658" s="4" t="s">
        <v>1258</v>
      </c>
      <c r="E658" s="2" t="s">
        <v>1259</v>
      </c>
      <c r="F658" s="7">
        <v>666.98</v>
      </c>
      <c r="G658" s="4">
        <v>789453</v>
      </c>
      <c r="H658" s="4" t="s">
        <v>10</v>
      </c>
    </row>
    <row r="659" spans="1:8" x14ac:dyDescent="0.25">
      <c r="A659" s="4">
        <v>21321055</v>
      </c>
      <c r="B659" s="4">
        <v>31761</v>
      </c>
      <c r="C659" s="4">
        <v>2204</v>
      </c>
      <c r="D659" s="4" t="s">
        <v>1260</v>
      </c>
      <c r="E659" s="2" t="s">
        <v>1261</v>
      </c>
      <c r="F659" s="7">
        <v>215.1</v>
      </c>
      <c r="G659" s="4"/>
      <c r="H659" s="4" t="s">
        <v>10</v>
      </c>
    </row>
    <row r="660" spans="1:8" x14ac:dyDescent="0.25">
      <c r="A660" s="4">
        <v>21321056</v>
      </c>
      <c r="B660" s="4">
        <v>43816</v>
      </c>
      <c r="C660" s="4">
        <v>63096</v>
      </c>
      <c r="D660" s="4" t="s">
        <v>1262</v>
      </c>
      <c r="E660" s="2" t="s">
        <v>1263</v>
      </c>
      <c r="F660" s="7">
        <v>2076.23</v>
      </c>
      <c r="G660" s="4"/>
      <c r="H660" s="4" t="s">
        <v>10</v>
      </c>
    </row>
    <row r="661" spans="1:8" x14ac:dyDescent="0.25">
      <c r="A661" s="4">
        <v>21321057</v>
      </c>
      <c r="B661" s="4">
        <v>83044</v>
      </c>
      <c r="C661" s="4">
        <v>86483</v>
      </c>
      <c r="D661" s="4" t="s">
        <v>1264</v>
      </c>
      <c r="E661" s="2" t="s">
        <v>1265</v>
      </c>
      <c r="F661" s="7">
        <v>509.42</v>
      </c>
      <c r="G661" s="4">
        <v>367874</v>
      </c>
      <c r="H661" s="4" t="s">
        <v>10</v>
      </c>
    </row>
    <row r="662" spans="1:8" x14ac:dyDescent="0.25">
      <c r="A662" s="4">
        <v>21321058</v>
      </c>
      <c r="B662" s="4">
        <v>83044</v>
      </c>
      <c r="C662" s="4">
        <v>86483</v>
      </c>
      <c r="D662" s="4" t="s">
        <v>1266</v>
      </c>
      <c r="E662" s="2" t="s">
        <v>1267</v>
      </c>
      <c r="F662" s="7">
        <v>898.39</v>
      </c>
      <c r="G662" s="4">
        <v>367874</v>
      </c>
      <c r="H662" s="4" t="s">
        <v>10</v>
      </c>
    </row>
    <row r="663" spans="1:8" x14ac:dyDescent="0.25">
      <c r="A663" s="4">
        <v>21321059</v>
      </c>
      <c r="B663" s="4">
        <v>24295</v>
      </c>
      <c r="C663" s="4">
        <v>13417</v>
      </c>
      <c r="D663" s="4" t="s">
        <v>1268</v>
      </c>
      <c r="E663" s="2" t="s">
        <v>1269</v>
      </c>
      <c r="F663" s="7">
        <v>3087.71</v>
      </c>
      <c r="G663" s="4"/>
      <c r="H663" s="4" t="s">
        <v>10</v>
      </c>
    </row>
    <row r="664" spans="1:8" x14ac:dyDescent="0.25">
      <c r="A664" s="4">
        <v>21321060</v>
      </c>
      <c r="B664" s="4">
        <v>48276</v>
      </c>
      <c r="C664" s="4">
        <v>85199</v>
      </c>
      <c r="D664" s="4" t="s">
        <v>1270</v>
      </c>
      <c r="E664" s="2" t="s">
        <v>1271</v>
      </c>
      <c r="F664" s="7">
        <v>2383.34</v>
      </c>
      <c r="G664" s="4">
        <v>457155</v>
      </c>
      <c r="H664" s="4" t="s">
        <v>10</v>
      </c>
    </row>
    <row r="665" spans="1:8" x14ac:dyDescent="0.25">
      <c r="A665" s="4">
        <v>21321061</v>
      </c>
      <c r="B665" s="4">
        <v>43700</v>
      </c>
      <c r="C665" s="4">
        <v>27073</v>
      </c>
      <c r="D665" s="4" t="s">
        <v>1272</v>
      </c>
      <c r="E665" s="2" t="s">
        <v>1273</v>
      </c>
      <c r="F665" s="7">
        <v>1112.69</v>
      </c>
      <c r="G665" s="4">
        <v>988211</v>
      </c>
      <c r="H665" s="4" t="s">
        <v>10</v>
      </c>
    </row>
    <row r="666" spans="1:8" x14ac:dyDescent="0.25">
      <c r="A666" s="4">
        <v>21321062</v>
      </c>
      <c r="B666" s="4">
        <v>13767</v>
      </c>
      <c r="C666" s="4">
        <v>18611</v>
      </c>
      <c r="D666" s="4" t="s">
        <v>1274</v>
      </c>
      <c r="E666" s="2" t="s">
        <v>1275</v>
      </c>
      <c r="F666" s="7">
        <v>75.86</v>
      </c>
      <c r="G666" s="4">
        <v>794216</v>
      </c>
      <c r="H666" s="4" t="s">
        <v>10</v>
      </c>
    </row>
    <row r="667" spans="1:8" x14ac:dyDescent="0.25">
      <c r="A667" s="4">
        <v>21321063</v>
      </c>
      <c r="B667" s="4">
        <v>91446</v>
      </c>
      <c r="C667" s="4">
        <v>86094</v>
      </c>
      <c r="D667" s="4" t="s">
        <v>1276</v>
      </c>
      <c r="E667" s="2" t="s">
        <v>1277</v>
      </c>
      <c r="F667" s="7">
        <v>1277.28</v>
      </c>
      <c r="G667" s="4">
        <v>334632</v>
      </c>
      <c r="H667" s="4" t="s">
        <v>10</v>
      </c>
    </row>
    <row r="668" spans="1:8" x14ac:dyDescent="0.25">
      <c r="A668" s="4">
        <v>21321064</v>
      </c>
      <c r="B668" s="4">
        <v>35601</v>
      </c>
      <c r="C668" s="4">
        <v>19385</v>
      </c>
      <c r="D668" s="4" t="s">
        <v>1278</v>
      </c>
      <c r="E668" s="2" t="s">
        <v>1279</v>
      </c>
      <c r="F668" s="7">
        <v>100.7</v>
      </c>
      <c r="G668" s="4">
        <v>583932</v>
      </c>
      <c r="H668" s="4" t="s">
        <v>10</v>
      </c>
    </row>
    <row r="669" spans="1:8" x14ac:dyDescent="0.25">
      <c r="A669" s="4">
        <v>21321065</v>
      </c>
      <c r="B669" s="4">
        <v>61529</v>
      </c>
      <c r="C669" s="4">
        <v>25385</v>
      </c>
      <c r="D669" s="4" t="s">
        <v>1280</v>
      </c>
      <c r="E669" s="2" t="s">
        <v>1281</v>
      </c>
      <c r="F669" s="7">
        <v>4043.96</v>
      </c>
      <c r="G669" s="4">
        <v>305010</v>
      </c>
      <c r="H669" s="4" t="s">
        <v>10</v>
      </c>
    </row>
    <row r="670" spans="1:8" x14ac:dyDescent="0.25">
      <c r="A670" s="4">
        <v>21321066</v>
      </c>
      <c r="B670" s="4">
        <v>80345</v>
      </c>
      <c r="C670" s="4">
        <v>41684</v>
      </c>
      <c r="D670" s="4" t="s">
        <v>1282</v>
      </c>
      <c r="E670" s="2" t="s">
        <v>1283</v>
      </c>
      <c r="F670" s="7">
        <v>637.87</v>
      </c>
      <c r="G670" s="4">
        <v>387598</v>
      </c>
      <c r="H670" s="4" t="s">
        <v>10</v>
      </c>
    </row>
    <row r="671" spans="1:8" x14ac:dyDescent="0.25">
      <c r="A671" s="4">
        <v>21321067</v>
      </c>
      <c r="B671" s="4">
        <v>35601</v>
      </c>
      <c r="C671" s="4">
        <v>19385</v>
      </c>
      <c r="D671" s="4" t="s">
        <v>1278</v>
      </c>
      <c r="E671" s="2" t="s">
        <v>1284</v>
      </c>
      <c r="F671" s="7">
        <v>100.71</v>
      </c>
      <c r="G671" s="4">
        <v>583932</v>
      </c>
      <c r="H671" s="4" t="s">
        <v>10</v>
      </c>
    </row>
    <row r="672" spans="1:8" x14ac:dyDescent="0.25">
      <c r="A672" s="4">
        <v>21321068</v>
      </c>
      <c r="B672" s="4">
        <v>40728</v>
      </c>
      <c r="C672" s="4">
        <v>1747</v>
      </c>
      <c r="D672" s="4" t="s">
        <v>1285</v>
      </c>
      <c r="E672" s="2" t="s">
        <v>1286</v>
      </c>
      <c r="F672" s="7">
        <v>242.2</v>
      </c>
      <c r="G672" s="4">
        <v>276297</v>
      </c>
      <c r="H672" s="4" t="s">
        <v>10</v>
      </c>
    </row>
    <row r="673" spans="1:8" x14ac:dyDescent="0.25">
      <c r="A673" s="4">
        <v>21321069</v>
      </c>
      <c r="B673" s="4">
        <v>57935</v>
      </c>
      <c r="C673" s="4">
        <v>97417</v>
      </c>
      <c r="D673" s="4" t="s">
        <v>1287</v>
      </c>
      <c r="E673" s="2" t="s">
        <v>1288</v>
      </c>
      <c r="F673" s="7">
        <v>443.24</v>
      </c>
      <c r="G673" s="4">
        <v>655155</v>
      </c>
      <c r="H673" s="4" t="s">
        <v>10</v>
      </c>
    </row>
    <row r="674" spans="1:8" x14ac:dyDescent="0.25">
      <c r="A674" s="4">
        <v>21321070</v>
      </c>
      <c r="B674" s="4">
        <v>52663</v>
      </c>
      <c r="C674" s="4">
        <v>27854</v>
      </c>
      <c r="D674" s="4" t="s">
        <v>1289</v>
      </c>
      <c r="E674" s="2" t="s">
        <v>1290</v>
      </c>
      <c r="F674" s="7">
        <v>260.22000000000003</v>
      </c>
      <c r="G674" s="4">
        <v>915825</v>
      </c>
      <c r="H674" s="4" t="s">
        <v>10</v>
      </c>
    </row>
    <row r="675" spans="1:8" x14ac:dyDescent="0.25">
      <c r="A675" s="4">
        <v>21321071</v>
      </c>
      <c r="B675" s="4">
        <v>58773</v>
      </c>
      <c r="C675" s="4">
        <v>66495</v>
      </c>
      <c r="D675" s="4" t="s">
        <v>1291</v>
      </c>
      <c r="E675" s="2" t="s">
        <v>1292</v>
      </c>
      <c r="F675" s="7">
        <v>20.87</v>
      </c>
      <c r="G675" s="4">
        <v>720594</v>
      </c>
      <c r="H675" s="4" t="s">
        <v>10</v>
      </c>
    </row>
    <row r="676" spans="1:8" x14ac:dyDescent="0.25">
      <c r="A676" s="4">
        <v>21321072</v>
      </c>
      <c r="B676" s="4">
        <v>47302</v>
      </c>
      <c r="C676" s="4">
        <v>76281</v>
      </c>
      <c r="D676" s="4" t="s">
        <v>1293</v>
      </c>
      <c r="E676" s="2" t="s">
        <v>1294</v>
      </c>
      <c r="F676" s="7">
        <v>291.67</v>
      </c>
      <c r="G676" s="4">
        <v>612903</v>
      </c>
      <c r="H676" s="4" t="s">
        <v>10</v>
      </c>
    </row>
    <row r="677" spans="1:8" x14ac:dyDescent="0.25">
      <c r="A677" s="4">
        <v>21321073</v>
      </c>
      <c r="B677" s="4">
        <v>65919</v>
      </c>
      <c r="C677" s="4">
        <v>11880</v>
      </c>
      <c r="D677" s="4" t="s">
        <v>1295</v>
      </c>
      <c r="E677" s="2" t="s">
        <v>1296</v>
      </c>
      <c r="F677" s="7">
        <v>1283.33</v>
      </c>
      <c r="G677" s="4"/>
      <c r="H677" s="4" t="s">
        <v>10</v>
      </c>
    </row>
    <row r="678" spans="1:8" x14ac:dyDescent="0.25">
      <c r="A678" s="4">
        <v>21321074</v>
      </c>
      <c r="B678" s="4">
        <v>88613</v>
      </c>
      <c r="C678" s="4">
        <v>68255</v>
      </c>
      <c r="D678" s="4" t="s">
        <v>1297</v>
      </c>
      <c r="E678" s="2" t="s">
        <v>1298</v>
      </c>
      <c r="F678" s="7">
        <v>9.18</v>
      </c>
      <c r="G678" s="4">
        <v>344991</v>
      </c>
      <c r="H678" s="4" t="s">
        <v>10</v>
      </c>
    </row>
    <row r="679" spans="1:8" x14ac:dyDescent="0.25">
      <c r="A679" s="4">
        <v>21321075</v>
      </c>
      <c r="B679" s="4">
        <v>15944</v>
      </c>
      <c r="C679" s="4">
        <v>64595</v>
      </c>
      <c r="D679" s="4" t="s">
        <v>1299</v>
      </c>
      <c r="E679" s="2" t="s">
        <v>1300</v>
      </c>
      <c r="F679" s="7">
        <v>1848.5</v>
      </c>
      <c r="G679" s="4">
        <v>553014</v>
      </c>
      <c r="H679" s="4" t="s">
        <v>10</v>
      </c>
    </row>
    <row r="680" spans="1:8" x14ac:dyDescent="0.25">
      <c r="A680" s="4">
        <v>21321076</v>
      </c>
      <c r="B680" s="4">
        <v>80160</v>
      </c>
      <c r="C680" s="4">
        <v>43747</v>
      </c>
      <c r="D680" s="4" t="s">
        <v>1301</v>
      </c>
      <c r="E680" s="2" t="s">
        <v>1302</v>
      </c>
      <c r="F680" s="7">
        <v>90.41</v>
      </c>
      <c r="G680" s="4">
        <v>772262</v>
      </c>
      <c r="H680" s="4" t="s">
        <v>10</v>
      </c>
    </row>
    <row r="681" spans="1:8" x14ac:dyDescent="0.25">
      <c r="A681" s="4">
        <v>21321077</v>
      </c>
      <c r="B681" s="4">
        <v>18149</v>
      </c>
      <c r="C681" s="4">
        <v>77562</v>
      </c>
      <c r="D681" s="4" t="s">
        <v>1303</v>
      </c>
      <c r="E681" s="2" t="s">
        <v>1304</v>
      </c>
      <c r="F681" s="7">
        <v>214.7</v>
      </c>
      <c r="G681" s="4">
        <v>912283</v>
      </c>
      <c r="H681" s="4" t="s">
        <v>10</v>
      </c>
    </row>
    <row r="682" spans="1:8" x14ac:dyDescent="0.25">
      <c r="A682" s="4">
        <v>21321078</v>
      </c>
      <c r="B682" s="4">
        <v>41032</v>
      </c>
      <c r="C682" s="4">
        <v>18205</v>
      </c>
      <c r="D682" s="4" t="s">
        <v>1305</v>
      </c>
      <c r="E682" s="2" t="s">
        <v>1306</v>
      </c>
      <c r="F682" s="7">
        <v>1554.33</v>
      </c>
      <c r="G682" s="4">
        <v>747405</v>
      </c>
      <c r="H682" s="4" t="s">
        <v>10</v>
      </c>
    </row>
    <row r="683" spans="1:8" x14ac:dyDescent="0.25">
      <c r="A683" s="4">
        <v>21321079</v>
      </c>
      <c r="B683" s="4">
        <v>46006</v>
      </c>
      <c r="C683" s="4">
        <v>50964</v>
      </c>
      <c r="D683" s="4" t="s">
        <v>1307</v>
      </c>
      <c r="E683" s="2" t="s">
        <v>1308</v>
      </c>
      <c r="F683" s="7">
        <v>80.58</v>
      </c>
      <c r="G683" s="4"/>
      <c r="H683" s="4" t="s">
        <v>10</v>
      </c>
    </row>
    <row r="684" spans="1:8" x14ac:dyDescent="0.25">
      <c r="A684" s="4">
        <v>21321080</v>
      </c>
      <c r="B684" s="4">
        <v>91446</v>
      </c>
      <c r="C684" s="4">
        <v>86925</v>
      </c>
      <c r="D684" s="4" t="s">
        <v>1309</v>
      </c>
      <c r="E684" s="2" t="s">
        <v>1310</v>
      </c>
      <c r="F684" s="7">
        <v>1146.17</v>
      </c>
      <c r="G684" s="4">
        <v>292015</v>
      </c>
      <c r="H684" s="4" t="s">
        <v>10</v>
      </c>
    </row>
    <row r="685" spans="1:8" x14ac:dyDescent="0.25">
      <c r="A685" s="4">
        <v>21321081</v>
      </c>
      <c r="B685" s="4">
        <v>78306</v>
      </c>
      <c r="C685" s="4">
        <v>51896</v>
      </c>
      <c r="D685" s="4" t="s">
        <v>1311</v>
      </c>
      <c r="E685" s="2" t="s">
        <v>1312</v>
      </c>
      <c r="F685" s="7">
        <v>593.04</v>
      </c>
      <c r="G685" s="4">
        <v>329905</v>
      </c>
      <c r="H685" s="4" t="s">
        <v>10</v>
      </c>
    </row>
    <row r="686" spans="1:8" x14ac:dyDescent="0.25">
      <c r="A686" s="4">
        <v>21321082</v>
      </c>
      <c r="B686" s="4">
        <v>15676</v>
      </c>
      <c r="C686" s="4">
        <v>54976</v>
      </c>
      <c r="D686" s="4" t="s">
        <v>1313</v>
      </c>
      <c r="E686" s="2" t="s">
        <v>1314</v>
      </c>
      <c r="F686" s="7">
        <v>4078.8</v>
      </c>
      <c r="G686" s="4"/>
      <c r="H686" s="4" t="s">
        <v>10</v>
      </c>
    </row>
    <row r="687" spans="1:8" x14ac:dyDescent="0.25">
      <c r="A687" s="4">
        <v>21321083</v>
      </c>
      <c r="B687" s="4">
        <v>78727</v>
      </c>
      <c r="C687" s="4">
        <v>68987</v>
      </c>
      <c r="D687" s="4" t="s">
        <v>1315</v>
      </c>
      <c r="E687" s="2" t="s">
        <v>1316</v>
      </c>
      <c r="F687" s="7">
        <v>152.63999999999999</v>
      </c>
      <c r="G687" s="4"/>
      <c r="H687" s="4" t="s">
        <v>10</v>
      </c>
    </row>
    <row r="688" spans="1:8" x14ac:dyDescent="0.25">
      <c r="A688" s="4">
        <v>21321084</v>
      </c>
      <c r="B688" s="4">
        <v>53417</v>
      </c>
      <c r="C688" s="4">
        <v>97197</v>
      </c>
      <c r="D688" s="4" t="s">
        <v>1317</v>
      </c>
      <c r="E688" s="2" t="s">
        <v>1318</v>
      </c>
      <c r="F688" s="7">
        <v>693.92</v>
      </c>
      <c r="G688" s="4">
        <v>3290</v>
      </c>
      <c r="H688" s="4" t="s">
        <v>10</v>
      </c>
    </row>
    <row r="689" spans="1:8" x14ac:dyDescent="0.25">
      <c r="A689" s="4">
        <v>21321085</v>
      </c>
      <c r="B689" s="4">
        <v>85250</v>
      </c>
      <c r="C689" s="4">
        <v>69528</v>
      </c>
      <c r="D689" s="4" t="s">
        <v>1319</v>
      </c>
      <c r="E689" s="2" t="s">
        <v>1320</v>
      </c>
      <c r="F689" s="7">
        <v>1635.06</v>
      </c>
      <c r="G689" s="4">
        <v>535131</v>
      </c>
      <c r="H689" s="4" t="s">
        <v>10</v>
      </c>
    </row>
    <row r="690" spans="1:8" x14ac:dyDescent="0.25">
      <c r="A690" s="4">
        <v>21321086</v>
      </c>
      <c r="B690" s="4">
        <v>38901</v>
      </c>
      <c r="C690" s="4">
        <v>7281</v>
      </c>
      <c r="D690" s="4" t="s">
        <v>1321</v>
      </c>
      <c r="E690" s="2" t="s">
        <v>1322</v>
      </c>
      <c r="F690" s="7">
        <v>10.82</v>
      </c>
      <c r="G690" s="4">
        <v>708348</v>
      </c>
      <c r="H690" s="4" t="s">
        <v>10</v>
      </c>
    </row>
    <row r="691" spans="1:8" x14ac:dyDescent="0.25">
      <c r="A691" s="4">
        <v>21321087</v>
      </c>
      <c r="B691" s="4">
        <v>13772</v>
      </c>
      <c r="C691" s="4">
        <v>47570</v>
      </c>
      <c r="D691" s="4" t="s">
        <v>1323</v>
      </c>
      <c r="E691" s="2" t="s">
        <v>1324</v>
      </c>
      <c r="F691" s="7">
        <v>38.950000000000003</v>
      </c>
      <c r="G691" s="4">
        <v>138890</v>
      </c>
      <c r="H691" s="4" t="s">
        <v>10</v>
      </c>
    </row>
    <row r="692" spans="1:8" x14ac:dyDescent="0.25">
      <c r="A692" s="4">
        <v>21321088</v>
      </c>
      <c r="B692" s="4">
        <v>72057</v>
      </c>
      <c r="C692" s="4">
        <v>28518</v>
      </c>
      <c r="D692" s="4" t="s">
        <v>712</v>
      </c>
      <c r="E692" s="2" t="s">
        <v>1325</v>
      </c>
      <c r="F692" s="7">
        <v>4067.9</v>
      </c>
      <c r="G692" s="4">
        <v>310277</v>
      </c>
      <c r="H692" s="4" t="s">
        <v>10</v>
      </c>
    </row>
    <row r="693" spans="1:8" x14ac:dyDescent="0.25">
      <c r="A693" s="4">
        <v>21321089</v>
      </c>
      <c r="B693" s="4">
        <v>74754</v>
      </c>
      <c r="C693" s="4">
        <v>17358</v>
      </c>
      <c r="D693" s="4" t="s">
        <v>1326</v>
      </c>
      <c r="E693" s="2" t="s">
        <v>1327</v>
      </c>
      <c r="F693" s="7">
        <v>301.14999999999998</v>
      </c>
      <c r="G693" s="4">
        <v>225909</v>
      </c>
      <c r="H693" s="4" t="s">
        <v>10</v>
      </c>
    </row>
    <row r="694" spans="1:8" x14ac:dyDescent="0.25">
      <c r="A694" s="4">
        <v>21321090</v>
      </c>
      <c r="B694" s="4">
        <v>1308</v>
      </c>
      <c r="C694" s="4">
        <v>79054</v>
      </c>
      <c r="D694" s="4" t="s">
        <v>1093</v>
      </c>
      <c r="E694" s="2" t="s">
        <v>1328</v>
      </c>
      <c r="F694" s="7">
        <v>2231.98</v>
      </c>
      <c r="G694" s="4">
        <v>101848</v>
      </c>
      <c r="H694" s="4" t="s">
        <v>13</v>
      </c>
    </row>
    <row r="695" spans="1:8" x14ac:dyDescent="0.25">
      <c r="A695" s="4">
        <v>21321091</v>
      </c>
      <c r="B695" s="4">
        <v>88463</v>
      </c>
      <c r="C695" s="4">
        <v>99760</v>
      </c>
      <c r="D695" s="4" t="s">
        <v>168</v>
      </c>
      <c r="E695" s="2" t="s">
        <v>1329</v>
      </c>
      <c r="F695" s="7">
        <v>33.47</v>
      </c>
      <c r="G695" s="4">
        <v>840640</v>
      </c>
      <c r="H695" s="4" t="s">
        <v>10</v>
      </c>
    </row>
    <row r="696" spans="1:8" x14ac:dyDescent="0.25">
      <c r="A696" s="4">
        <v>21321092</v>
      </c>
      <c r="B696" s="4">
        <v>14518</v>
      </c>
      <c r="C696" s="4">
        <v>4750</v>
      </c>
      <c r="D696" s="4" t="s">
        <v>1330</v>
      </c>
      <c r="E696" s="2" t="s">
        <v>1331</v>
      </c>
      <c r="F696" s="7">
        <v>12.19</v>
      </c>
      <c r="G696" s="4">
        <v>330338</v>
      </c>
      <c r="H696" s="4" t="s">
        <v>10</v>
      </c>
    </row>
    <row r="697" spans="1:8" x14ac:dyDescent="0.25">
      <c r="A697" s="4">
        <v>21321093</v>
      </c>
      <c r="B697" s="4">
        <v>65779</v>
      </c>
      <c r="C697" s="4">
        <v>40884</v>
      </c>
      <c r="D697" s="4" t="s">
        <v>1332</v>
      </c>
      <c r="E697" s="2" t="s">
        <v>1333</v>
      </c>
      <c r="F697" s="7">
        <v>842.11</v>
      </c>
      <c r="G697" s="4">
        <v>791912</v>
      </c>
      <c r="H697" s="4" t="s">
        <v>10</v>
      </c>
    </row>
    <row r="698" spans="1:8" x14ac:dyDescent="0.25">
      <c r="A698" s="4">
        <v>21321094</v>
      </c>
      <c r="B698" s="4">
        <v>74499</v>
      </c>
      <c r="C698" s="4">
        <v>95000</v>
      </c>
      <c r="D698" s="4" t="s">
        <v>1334</v>
      </c>
      <c r="E698" s="2" t="s">
        <v>1335</v>
      </c>
      <c r="F698" s="7">
        <v>10.73</v>
      </c>
      <c r="G698" s="4">
        <v>408559</v>
      </c>
      <c r="H698" s="4" t="s">
        <v>10</v>
      </c>
    </row>
    <row r="699" spans="1:8" x14ac:dyDescent="0.25">
      <c r="A699" s="4">
        <v>21321095</v>
      </c>
      <c r="B699" s="4">
        <v>88463</v>
      </c>
      <c r="C699" s="4">
        <v>99760</v>
      </c>
      <c r="D699" s="4" t="s">
        <v>168</v>
      </c>
      <c r="E699" s="2" t="s">
        <v>1336</v>
      </c>
      <c r="F699" s="7">
        <v>370.13</v>
      </c>
      <c r="G699" s="4">
        <v>840640</v>
      </c>
      <c r="H699" s="4" t="s">
        <v>10</v>
      </c>
    </row>
    <row r="700" spans="1:8" x14ac:dyDescent="0.25">
      <c r="A700" s="4">
        <v>21321096</v>
      </c>
      <c r="B700" s="4">
        <v>95105</v>
      </c>
      <c r="C700" s="4">
        <v>79636</v>
      </c>
      <c r="D700" s="4" t="s">
        <v>1337</v>
      </c>
      <c r="E700" s="2" t="s">
        <v>1338</v>
      </c>
      <c r="F700" s="7">
        <v>332.47</v>
      </c>
      <c r="G700" s="4">
        <v>457075</v>
      </c>
      <c r="H700" s="4" t="s">
        <v>10</v>
      </c>
    </row>
    <row r="701" spans="1:8" x14ac:dyDescent="0.25">
      <c r="A701" s="4">
        <v>21321097</v>
      </c>
      <c r="B701" s="4">
        <v>86534</v>
      </c>
      <c r="C701" s="4">
        <v>62608</v>
      </c>
      <c r="D701" s="4" t="s">
        <v>1339</v>
      </c>
      <c r="E701" s="2" t="s">
        <v>1340</v>
      </c>
      <c r="F701" s="7">
        <v>218.32</v>
      </c>
      <c r="G701" s="4">
        <v>62045</v>
      </c>
      <c r="H701" s="4" t="s">
        <v>10</v>
      </c>
    </row>
    <row r="702" spans="1:8" x14ac:dyDescent="0.25">
      <c r="A702" s="4">
        <v>21321098</v>
      </c>
      <c r="B702" s="4">
        <v>7626</v>
      </c>
      <c r="C702" s="4">
        <v>88336</v>
      </c>
      <c r="D702" s="4" t="s">
        <v>1341</v>
      </c>
      <c r="E702" s="2" t="s">
        <v>1342</v>
      </c>
      <c r="F702" s="7">
        <v>689.08</v>
      </c>
      <c r="G702" s="4">
        <v>98591</v>
      </c>
      <c r="H702" s="4" t="s">
        <v>10</v>
      </c>
    </row>
    <row r="703" spans="1:8" x14ac:dyDescent="0.25">
      <c r="A703" s="4">
        <v>21321099</v>
      </c>
      <c r="B703" s="4">
        <v>19569</v>
      </c>
      <c r="C703" s="4">
        <v>62824</v>
      </c>
      <c r="D703" s="4" t="s">
        <v>1343</v>
      </c>
      <c r="E703" s="2" t="s">
        <v>1344</v>
      </c>
      <c r="F703" s="7">
        <v>954.88</v>
      </c>
      <c r="G703" s="4">
        <v>358681</v>
      </c>
      <c r="H703" s="4" t="s">
        <v>10</v>
      </c>
    </row>
    <row r="704" spans="1:8" x14ac:dyDescent="0.25">
      <c r="A704" s="4">
        <v>21321100</v>
      </c>
      <c r="B704" s="4">
        <v>56451</v>
      </c>
      <c r="C704" s="4">
        <v>46441</v>
      </c>
      <c r="D704" s="4" t="s">
        <v>1345</v>
      </c>
      <c r="E704" s="2" t="s">
        <v>1346</v>
      </c>
      <c r="F704" s="7">
        <v>487.01</v>
      </c>
      <c r="G704" s="4">
        <v>654595</v>
      </c>
      <c r="H704" s="4" t="s">
        <v>10</v>
      </c>
    </row>
    <row r="705" spans="1:8" x14ac:dyDescent="0.25">
      <c r="A705" s="4">
        <v>21321101</v>
      </c>
      <c r="B705" s="4">
        <v>56403</v>
      </c>
      <c r="C705" s="4">
        <v>15601</v>
      </c>
      <c r="D705" s="4" t="s">
        <v>1347</v>
      </c>
      <c r="E705" s="2" t="s">
        <v>1348</v>
      </c>
      <c r="F705" s="7">
        <v>131.35</v>
      </c>
      <c r="G705" s="4">
        <v>723045</v>
      </c>
      <c r="H705" s="4" t="s">
        <v>10</v>
      </c>
    </row>
    <row r="706" spans="1:8" x14ac:dyDescent="0.25">
      <c r="A706" s="4">
        <v>21321102</v>
      </c>
      <c r="B706" s="4">
        <v>23256</v>
      </c>
      <c r="C706" s="4">
        <v>25361</v>
      </c>
      <c r="D706" s="4" t="s">
        <v>1349</v>
      </c>
      <c r="E706" s="2" t="s">
        <v>1350</v>
      </c>
      <c r="F706" s="7">
        <v>835.19</v>
      </c>
      <c r="G706" s="4">
        <v>187545</v>
      </c>
      <c r="H706" s="4" t="s">
        <v>10</v>
      </c>
    </row>
    <row r="707" spans="1:8" x14ac:dyDescent="0.25">
      <c r="A707" s="4">
        <v>21321103</v>
      </c>
      <c r="B707" s="4">
        <v>1308</v>
      </c>
      <c r="C707" s="4">
        <v>79054</v>
      </c>
      <c r="D707" s="4" t="s">
        <v>1351</v>
      </c>
      <c r="E707" s="2" t="s">
        <v>1352</v>
      </c>
      <c r="F707" s="7">
        <v>2183.7600000000002</v>
      </c>
      <c r="G707" s="4">
        <v>101848</v>
      </c>
      <c r="H707" s="4" t="s">
        <v>13</v>
      </c>
    </row>
    <row r="708" spans="1:8" x14ac:dyDescent="0.25">
      <c r="A708" s="4">
        <v>21321104</v>
      </c>
      <c r="B708" s="4">
        <v>39528</v>
      </c>
      <c r="C708" s="4">
        <v>66201</v>
      </c>
      <c r="D708" s="4" t="s">
        <v>1353</v>
      </c>
      <c r="E708" s="2" t="s">
        <v>1354</v>
      </c>
      <c r="F708" s="7">
        <v>421.73</v>
      </c>
      <c r="G708" s="4">
        <v>954824</v>
      </c>
      <c r="H708" s="4" t="s">
        <v>10</v>
      </c>
    </row>
    <row r="709" spans="1:8" x14ac:dyDescent="0.25">
      <c r="A709" s="4">
        <v>21321105</v>
      </c>
      <c r="B709" s="4">
        <v>18046</v>
      </c>
      <c r="C709" s="4">
        <v>99211</v>
      </c>
      <c r="D709" s="4" t="s">
        <v>1355</v>
      </c>
      <c r="E709" s="2" t="s">
        <v>1356</v>
      </c>
      <c r="F709" s="7">
        <v>20.16</v>
      </c>
      <c r="G709" s="4"/>
      <c r="H709" s="4" t="s">
        <v>10</v>
      </c>
    </row>
    <row r="710" spans="1:8" x14ac:dyDescent="0.25">
      <c r="A710" s="4">
        <v>21321106</v>
      </c>
      <c r="B710" s="4">
        <v>1308</v>
      </c>
      <c r="C710" s="4">
        <v>79054</v>
      </c>
      <c r="D710" s="4" t="s">
        <v>1357</v>
      </c>
      <c r="E710" s="2" t="s">
        <v>1358</v>
      </c>
      <c r="F710" s="7">
        <v>2251.02</v>
      </c>
      <c r="G710" s="4">
        <v>101848</v>
      </c>
      <c r="H710" s="4" t="s">
        <v>13</v>
      </c>
    </row>
    <row r="711" spans="1:8" x14ac:dyDescent="0.25">
      <c r="A711" s="4">
        <v>21321107</v>
      </c>
      <c r="B711" s="4">
        <v>1308</v>
      </c>
      <c r="C711" s="4">
        <v>96025</v>
      </c>
      <c r="D711" s="4" t="s">
        <v>1359</v>
      </c>
      <c r="E711" s="2" t="s">
        <v>1360</v>
      </c>
      <c r="F711" s="7">
        <v>2412.2800000000002</v>
      </c>
      <c r="G711" s="4">
        <v>438940</v>
      </c>
      <c r="H711" s="4" t="s">
        <v>13</v>
      </c>
    </row>
    <row r="712" spans="1:8" x14ac:dyDescent="0.25">
      <c r="A712" s="4">
        <v>21321108</v>
      </c>
      <c r="B712" s="4">
        <v>81115</v>
      </c>
      <c r="C712" s="4">
        <v>21221</v>
      </c>
      <c r="D712" s="4" t="s">
        <v>1361</v>
      </c>
      <c r="E712" s="2" t="s">
        <v>1362</v>
      </c>
      <c r="F712" s="7">
        <v>1894.88</v>
      </c>
      <c r="G712" s="4">
        <v>250278</v>
      </c>
      <c r="H712" s="4" t="s">
        <v>10</v>
      </c>
    </row>
    <row r="713" spans="1:8" x14ac:dyDescent="0.25">
      <c r="A713" s="4">
        <v>21321109</v>
      </c>
      <c r="B713" s="4">
        <v>24340</v>
      </c>
      <c r="C713" s="4">
        <v>11306</v>
      </c>
      <c r="D713" s="4" t="s">
        <v>1363</v>
      </c>
      <c r="E713" s="2" t="s">
        <v>1364</v>
      </c>
      <c r="F713" s="7">
        <v>395.36</v>
      </c>
      <c r="G713" s="4">
        <v>733023</v>
      </c>
      <c r="H713" s="4" t="s">
        <v>10</v>
      </c>
    </row>
    <row r="714" spans="1:8" x14ac:dyDescent="0.25">
      <c r="A714" s="4">
        <v>21321110</v>
      </c>
      <c r="B714" s="4">
        <v>61644</v>
      </c>
      <c r="C714" s="4">
        <v>35869</v>
      </c>
      <c r="D714" s="4" t="s">
        <v>1365</v>
      </c>
      <c r="E714" s="2" t="s">
        <v>1366</v>
      </c>
      <c r="F714" s="7">
        <v>415.89</v>
      </c>
      <c r="G714" s="4">
        <v>118868</v>
      </c>
      <c r="H714" s="4" t="s">
        <v>10</v>
      </c>
    </row>
    <row r="715" spans="1:8" x14ac:dyDescent="0.25">
      <c r="A715" s="4">
        <v>21321111</v>
      </c>
      <c r="B715" s="4">
        <v>99799</v>
      </c>
      <c r="C715" s="4">
        <v>54067</v>
      </c>
      <c r="D715" s="4" t="s">
        <v>1367</v>
      </c>
      <c r="E715" s="2" t="s">
        <v>1368</v>
      </c>
      <c r="F715" s="7">
        <v>613.09</v>
      </c>
      <c r="G715" s="4">
        <v>136724</v>
      </c>
      <c r="H715" s="4" t="s">
        <v>10</v>
      </c>
    </row>
    <row r="716" spans="1:8" x14ac:dyDescent="0.25">
      <c r="A716" s="4">
        <v>21321112</v>
      </c>
      <c r="B716" s="4">
        <v>53644</v>
      </c>
      <c r="C716" s="4">
        <v>96941</v>
      </c>
      <c r="D716" s="4" t="s">
        <v>1369</v>
      </c>
      <c r="E716" s="2" t="s">
        <v>1370</v>
      </c>
      <c r="F716" s="7">
        <v>5.85</v>
      </c>
      <c r="G716" s="4">
        <v>850050</v>
      </c>
      <c r="H716" s="4" t="s">
        <v>10</v>
      </c>
    </row>
    <row r="717" spans="1:8" x14ac:dyDescent="0.25">
      <c r="A717" s="4">
        <v>21321113</v>
      </c>
      <c r="B717" s="4">
        <v>65465</v>
      </c>
      <c r="C717" s="4">
        <v>56794</v>
      </c>
      <c r="D717" s="4" t="s">
        <v>1371</v>
      </c>
      <c r="E717" s="2" t="s">
        <v>1372</v>
      </c>
      <c r="F717" s="7">
        <v>312.33</v>
      </c>
      <c r="G717" s="4">
        <v>64764</v>
      </c>
      <c r="H717" s="4" t="s">
        <v>10</v>
      </c>
    </row>
    <row r="718" spans="1:8" x14ac:dyDescent="0.25">
      <c r="A718" s="4">
        <v>21321114</v>
      </c>
      <c r="B718" s="4">
        <v>63016</v>
      </c>
      <c r="C718" s="4">
        <v>52954</v>
      </c>
      <c r="D718" s="4" t="s">
        <v>1373</v>
      </c>
      <c r="E718" s="2" t="s">
        <v>1374</v>
      </c>
      <c r="F718" s="7">
        <v>295.51</v>
      </c>
      <c r="G718" s="4">
        <v>167152</v>
      </c>
      <c r="H718" s="4" t="s">
        <v>10</v>
      </c>
    </row>
    <row r="719" spans="1:8" x14ac:dyDescent="0.25">
      <c r="A719" s="4">
        <v>21321115</v>
      </c>
      <c r="B719" s="4">
        <v>40376</v>
      </c>
      <c r="C719" s="4">
        <v>83247</v>
      </c>
      <c r="D719" s="4" t="s">
        <v>1375</v>
      </c>
      <c r="E719" s="2" t="s">
        <v>1376</v>
      </c>
      <c r="F719" s="7">
        <v>2065.89</v>
      </c>
      <c r="G719" s="4">
        <v>620148</v>
      </c>
      <c r="H719" s="4" t="s">
        <v>10</v>
      </c>
    </row>
    <row r="720" spans="1:8" x14ac:dyDescent="0.25">
      <c r="A720" s="4">
        <v>21321116</v>
      </c>
      <c r="B720" s="4">
        <v>32384</v>
      </c>
      <c r="C720" s="4">
        <v>54947</v>
      </c>
      <c r="D720" s="4" t="s">
        <v>1377</v>
      </c>
      <c r="E720" s="2" t="s">
        <v>1378</v>
      </c>
      <c r="F720" s="7">
        <v>471.17</v>
      </c>
      <c r="G720" s="4"/>
      <c r="H720" s="4" t="s">
        <v>10</v>
      </c>
    </row>
    <row r="721" spans="1:8" x14ac:dyDescent="0.25">
      <c r="A721" s="4">
        <v>21321117</v>
      </c>
      <c r="B721" s="4">
        <v>93050</v>
      </c>
      <c r="C721" s="4">
        <v>93183</v>
      </c>
      <c r="D721" s="4" t="s">
        <v>1379</v>
      </c>
      <c r="E721" s="2" t="s">
        <v>1380</v>
      </c>
      <c r="F721" s="7">
        <v>337.43</v>
      </c>
      <c r="G721" s="4"/>
      <c r="H721" s="4" t="s">
        <v>10</v>
      </c>
    </row>
    <row r="722" spans="1:8" x14ac:dyDescent="0.25">
      <c r="A722" s="4">
        <v>21321118</v>
      </c>
      <c r="B722" s="4">
        <v>18795</v>
      </c>
      <c r="C722" s="4">
        <v>951</v>
      </c>
      <c r="D722" s="4" t="s">
        <v>1381</v>
      </c>
      <c r="E722" s="2" t="s">
        <v>1382</v>
      </c>
      <c r="F722" s="7">
        <v>161.35</v>
      </c>
      <c r="G722" s="4">
        <v>100033</v>
      </c>
      <c r="H722" s="4" t="s">
        <v>10</v>
      </c>
    </row>
    <row r="723" spans="1:8" x14ac:dyDescent="0.25">
      <c r="A723" s="4">
        <v>21321119</v>
      </c>
      <c r="B723" s="4">
        <v>74754</v>
      </c>
      <c r="C723" s="4">
        <v>50512</v>
      </c>
      <c r="D723" s="4" t="s">
        <v>1383</v>
      </c>
      <c r="E723" s="2" t="s">
        <v>1384</v>
      </c>
      <c r="F723" s="7">
        <v>251.63</v>
      </c>
      <c r="G723" s="4">
        <v>396789</v>
      </c>
      <c r="H723" s="4" t="s">
        <v>10</v>
      </c>
    </row>
    <row r="724" spans="1:8" x14ac:dyDescent="0.25">
      <c r="A724" s="4">
        <v>21321120</v>
      </c>
      <c r="B724" s="4">
        <v>38970</v>
      </c>
      <c r="C724" s="4">
        <v>6467</v>
      </c>
      <c r="D724" s="4" t="s">
        <v>1385</v>
      </c>
      <c r="E724" s="2" t="s">
        <v>1386</v>
      </c>
      <c r="F724" s="7">
        <v>592.44000000000005</v>
      </c>
      <c r="G724" s="4">
        <v>528119</v>
      </c>
      <c r="H724" s="4" t="s">
        <v>10</v>
      </c>
    </row>
    <row r="725" spans="1:8" x14ac:dyDescent="0.25">
      <c r="A725" s="4">
        <v>21321121</v>
      </c>
      <c r="B725" s="4">
        <v>1308</v>
      </c>
      <c r="C725" s="4">
        <v>96025</v>
      </c>
      <c r="D725" s="4" t="s">
        <v>1359</v>
      </c>
      <c r="E725" s="2" t="s">
        <v>1387</v>
      </c>
      <c r="F725" s="7">
        <v>2486.6999999999998</v>
      </c>
      <c r="G725" s="4">
        <v>438940</v>
      </c>
      <c r="H725" s="4" t="s">
        <v>13</v>
      </c>
    </row>
    <row r="726" spans="1:8" x14ac:dyDescent="0.25">
      <c r="A726" s="4">
        <v>21321122</v>
      </c>
      <c r="B726" s="4">
        <v>1308</v>
      </c>
      <c r="C726" s="4">
        <v>96025</v>
      </c>
      <c r="D726" s="4" t="s">
        <v>1388</v>
      </c>
      <c r="E726" s="2" t="s">
        <v>1389</v>
      </c>
      <c r="F726" s="7">
        <v>1648.3</v>
      </c>
      <c r="G726" s="4">
        <v>438940</v>
      </c>
      <c r="H726" s="4" t="s">
        <v>13</v>
      </c>
    </row>
    <row r="727" spans="1:8" x14ac:dyDescent="0.25">
      <c r="A727" s="4">
        <v>21321123</v>
      </c>
      <c r="B727" s="4">
        <v>80021</v>
      </c>
      <c r="C727" s="4">
        <v>80305</v>
      </c>
      <c r="D727" s="4" t="s">
        <v>1390</v>
      </c>
      <c r="E727" s="2" t="s">
        <v>1391</v>
      </c>
      <c r="F727" s="7">
        <v>88.18</v>
      </c>
      <c r="G727" s="4">
        <v>475760</v>
      </c>
      <c r="H727" s="4" t="s">
        <v>10</v>
      </c>
    </row>
    <row r="728" spans="1:8" x14ac:dyDescent="0.25">
      <c r="A728" s="4">
        <v>21321124</v>
      </c>
      <c r="B728" s="4">
        <v>89407</v>
      </c>
      <c r="C728" s="4">
        <v>30381</v>
      </c>
      <c r="D728" s="4" t="s">
        <v>1392</v>
      </c>
      <c r="E728" s="2" t="s">
        <v>1393</v>
      </c>
      <c r="F728" s="7">
        <v>503.59</v>
      </c>
      <c r="G728" s="4">
        <v>306150</v>
      </c>
      <c r="H728" s="4" t="s">
        <v>10</v>
      </c>
    </row>
    <row r="729" spans="1:8" x14ac:dyDescent="0.25">
      <c r="A729" s="4">
        <v>21321125</v>
      </c>
      <c r="B729" s="4">
        <v>1308</v>
      </c>
      <c r="C729" s="4">
        <v>79054</v>
      </c>
      <c r="D729" s="4" t="s">
        <v>1394</v>
      </c>
      <c r="E729" s="2" t="s">
        <v>1395</v>
      </c>
      <c r="F729" s="7">
        <v>1834.09</v>
      </c>
      <c r="G729" s="4">
        <v>101848</v>
      </c>
      <c r="H729" s="4" t="s">
        <v>13</v>
      </c>
    </row>
    <row r="730" spans="1:8" x14ac:dyDescent="0.25">
      <c r="A730" s="4">
        <v>21321126</v>
      </c>
      <c r="B730" s="4">
        <v>1308</v>
      </c>
      <c r="C730" s="4">
        <v>79054</v>
      </c>
      <c r="D730" s="4" t="s">
        <v>1351</v>
      </c>
      <c r="E730" s="2" t="s">
        <v>1396</v>
      </c>
      <c r="F730" s="7">
        <v>2019.47</v>
      </c>
      <c r="G730" s="4">
        <v>101848</v>
      </c>
      <c r="H730" s="4" t="s">
        <v>13</v>
      </c>
    </row>
    <row r="731" spans="1:8" x14ac:dyDescent="0.25">
      <c r="A731" s="4">
        <v>21321127</v>
      </c>
      <c r="B731" s="4">
        <v>1308</v>
      </c>
      <c r="C731" s="4">
        <v>96025</v>
      </c>
      <c r="D731" s="4" t="s">
        <v>1359</v>
      </c>
      <c r="E731" s="2" t="s">
        <v>1397</v>
      </c>
      <c r="F731" s="7">
        <v>2774.51</v>
      </c>
      <c r="G731" s="4">
        <v>438940</v>
      </c>
      <c r="H731" s="4" t="s">
        <v>13</v>
      </c>
    </row>
    <row r="732" spans="1:8" x14ac:dyDescent="0.25">
      <c r="A732" s="4">
        <v>21321128</v>
      </c>
      <c r="B732" s="4">
        <v>97291</v>
      </c>
      <c r="C732" s="4">
        <v>9669</v>
      </c>
      <c r="D732" s="4" t="s">
        <v>1398</v>
      </c>
      <c r="E732" s="2" t="s">
        <v>1399</v>
      </c>
      <c r="F732" s="7">
        <v>512.07000000000005</v>
      </c>
      <c r="G732" s="4">
        <v>818443</v>
      </c>
      <c r="H732" s="4" t="s">
        <v>10</v>
      </c>
    </row>
    <row r="733" spans="1:8" x14ac:dyDescent="0.25">
      <c r="A733" s="4">
        <v>21321129</v>
      </c>
      <c r="B733" s="4">
        <v>1308</v>
      </c>
      <c r="C733" s="4">
        <v>96025</v>
      </c>
      <c r="D733" s="4" t="s">
        <v>1400</v>
      </c>
      <c r="E733" s="2" t="s">
        <v>1401</v>
      </c>
      <c r="F733" s="7">
        <v>2819.59</v>
      </c>
      <c r="G733" s="4">
        <v>438940</v>
      </c>
      <c r="H733" s="4" t="s">
        <v>13</v>
      </c>
    </row>
    <row r="734" spans="1:8" x14ac:dyDescent="0.25">
      <c r="A734" s="4">
        <v>21321130</v>
      </c>
      <c r="B734" s="4">
        <v>97291</v>
      </c>
      <c r="C734" s="4">
        <v>9669</v>
      </c>
      <c r="D734" s="4" t="s">
        <v>1398</v>
      </c>
      <c r="E734" s="2" t="s">
        <v>1402</v>
      </c>
      <c r="F734" s="7">
        <v>490.43</v>
      </c>
      <c r="G734" s="4">
        <v>818443</v>
      </c>
      <c r="H734" s="4" t="s">
        <v>10</v>
      </c>
    </row>
    <row r="735" spans="1:8" x14ac:dyDescent="0.25">
      <c r="A735" s="4">
        <v>21321131</v>
      </c>
      <c r="B735" s="4">
        <v>97291</v>
      </c>
      <c r="C735" s="4">
        <v>9669</v>
      </c>
      <c r="D735" s="4" t="s">
        <v>1398</v>
      </c>
      <c r="E735" s="2" t="s">
        <v>1403</v>
      </c>
      <c r="F735" s="7">
        <v>763.74</v>
      </c>
      <c r="G735" s="4">
        <v>818443</v>
      </c>
      <c r="H735" s="4" t="s">
        <v>10</v>
      </c>
    </row>
    <row r="736" spans="1:8" x14ac:dyDescent="0.25">
      <c r="A736" s="4">
        <v>21321132</v>
      </c>
      <c r="B736" s="4">
        <v>1308</v>
      </c>
      <c r="C736" s="4">
        <v>96025</v>
      </c>
      <c r="D736" s="4" t="s">
        <v>1394</v>
      </c>
      <c r="E736" s="2" t="s">
        <v>1404</v>
      </c>
      <c r="F736" s="7">
        <v>2904.6</v>
      </c>
      <c r="G736" s="4">
        <v>438940</v>
      </c>
      <c r="H736" s="4" t="s">
        <v>13</v>
      </c>
    </row>
    <row r="737" spans="1:8" x14ac:dyDescent="0.25">
      <c r="A737" s="4">
        <v>21321133</v>
      </c>
      <c r="B737" s="4">
        <v>4153</v>
      </c>
      <c r="C737" s="4">
        <v>92034</v>
      </c>
      <c r="D737" s="4" t="s">
        <v>1405</v>
      </c>
      <c r="E737" s="2" t="s">
        <v>1406</v>
      </c>
      <c r="F737" s="7">
        <v>213.31</v>
      </c>
      <c r="G737" s="4">
        <v>322749</v>
      </c>
      <c r="H737" s="4" t="s">
        <v>10</v>
      </c>
    </row>
    <row r="738" spans="1:8" x14ac:dyDescent="0.25">
      <c r="A738" s="4">
        <v>21321134</v>
      </c>
      <c r="B738" s="4">
        <v>97178</v>
      </c>
      <c r="C738" s="4">
        <v>68638</v>
      </c>
      <c r="D738" s="4" t="s">
        <v>1407</v>
      </c>
      <c r="E738" s="2" t="s">
        <v>1408</v>
      </c>
      <c r="F738" s="7">
        <v>3503.52</v>
      </c>
      <c r="G738" s="4"/>
      <c r="H738" s="4" t="s">
        <v>10</v>
      </c>
    </row>
    <row r="739" spans="1:8" x14ac:dyDescent="0.25">
      <c r="A739" s="4">
        <v>21321135</v>
      </c>
      <c r="B739" s="4">
        <v>6756</v>
      </c>
      <c r="C739" s="4">
        <v>28839</v>
      </c>
      <c r="D739" s="4" t="s">
        <v>1409</v>
      </c>
      <c r="E739" s="2" t="s">
        <v>1410</v>
      </c>
      <c r="F739" s="7">
        <v>1005.25</v>
      </c>
      <c r="G739" s="4">
        <v>600489</v>
      </c>
      <c r="H739" s="4" t="s">
        <v>10</v>
      </c>
    </row>
    <row r="740" spans="1:8" x14ac:dyDescent="0.25">
      <c r="A740" s="4">
        <v>21321136</v>
      </c>
      <c r="B740" s="4">
        <v>36617</v>
      </c>
      <c r="C740" s="4">
        <v>96025</v>
      </c>
      <c r="D740" s="4" t="s">
        <v>1411</v>
      </c>
      <c r="E740" s="2" t="s">
        <v>1412</v>
      </c>
      <c r="F740" s="7">
        <v>50.71</v>
      </c>
      <c r="G740" s="4">
        <v>438940</v>
      </c>
      <c r="H740" s="4" t="s">
        <v>10</v>
      </c>
    </row>
    <row r="741" spans="1:8" x14ac:dyDescent="0.25">
      <c r="A741" s="4">
        <v>21321137</v>
      </c>
      <c r="B741" s="4">
        <v>79381</v>
      </c>
      <c r="C741" s="4">
        <v>30270</v>
      </c>
      <c r="D741" s="4" t="s">
        <v>1413</v>
      </c>
      <c r="E741" s="2" t="s">
        <v>1414</v>
      </c>
      <c r="F741" s="7">
        <v>15.74</v>
      </c>
      <c r="G741" s="4"/>
      <c r="H741" s="4" t="s">
        <v>10</v>
      </c>
    </row>
    <row r="742" spans="1:8" x14ac:dyDescent="0.25">
      <c r="A742" s="4">
        <v>21321138</v>
      </c>
      <c r="B742" s="4">
        <v>4705</v>
      </c>
      <c r="C742" s="4">
        <v>91637</v>
      </c>
      <c r="D742" s="4" t="s">
        <v>1415</v>
      </c>
      <c r="E742" s="2" t="s">
        <v>1416</v>
      </c>
      <c r="F742" s="7">
        <v>930.6</v>
      </c>
      <c r="G742" s="4">
        <v>563499</v>
      </c>
      <c r="H742" s="4" t="s">
        <v>13</v>
      </c>
    </row>
    <row r="743" spans="1:8" x14ac:dyDescent="0.25">
      <c r="A743" s="4">
        <v>21321139</v>
      </c>
      <c r="B743" s="4">
        <v>81291</v>
      </c>
      <c r="C743" s="4">
        <v>45693</v>
      </c>
      <c r="D743" s="4" t="s">
        <v>1417</v>
      </c>
      <c r="E743" s="2" t="s">
        <v>1418</v>
      </c>
      <c r="F743" s="7">
        <v>955.83</v>
      </c>
      <c r="G743" s="4">
        <v>32421</v>
      </c>
      <c r="H743" s="4" t="s">
        <v>10</v>
      </c>
    </row>
    <row r="744" spans="1:8" x14ac:dyDescent="0.25">
      <c r="A744" s="4">
        <v>21321140</v>
      </c>
      <c r="B744" s="4">
        <v>88417</v>
      </c>
      <c r="C744" s="4">
        <v>34479</v>
      </c>
      <c r="D744" s="4" t="s">
        <v>1419</v>
      </c>
      <c r="E744" s="2" t="s">
        <v>1420</v>
      </c>
      <c r="F744" s="7">
        <v>328.26</v>
      </c>
      <c r="G744" s="4">
        <v>262140</v>
      </c>
      <c r="H744" s="4" t="s">
        <v>10</v>
      </c>
    </row>
    <row r="745" spans="1:8" x14ac:dyDescent="0.25">
      <c r="A745" s="4">
        <v>21321141</v>
      </c>
      <c r="B745" s="4">
        <v>84929</v>
      </c>
      <c r="C745" s="4">
        <v>34692</v>
      </c>
      <c r="D745" s="4" t="s">
        <v>1421</v>
      </c>
      <c r="E745" s="2" t="s">
        <v>1422</v>
      </c>
      <c r="F745" s="7">
        <v>524.03</v>
      </c>
      <c r="G745" s="4">
        <v>981937</v>
      </c>
      <c r="H745" s="4" t="s">
        <v>10</v>
      </c>
    </row>
    <row r="746" spans="1:8" x14ac:dyDescent="0.25">
      <c r="A746" s="4">
        <v>21321142</v>
      </c>
      <c r="B746" s="4">
        <v>73271</v>
      </c>
      <c r="C746" s="4">
        <v>7725</v>
      </c>
      <c r="D746" s="4" t="s">
        <v>1423</v>
      </c>
      <c r="E746" s="2" t="s">
        <v>1424</v>
      </c>
      <c r="F746" s="7">
        <v>2534.04</v>
      </c>
      <c r="G746" s="4">
        <v>308950</v>
      </c>
      <c r="H746" s="4" t="s">
        <v>13</v>
      </c>
    </row>
    <row r="747" spans="1:8" x14ac:dyDescent="0.25">
      <c r="A747" s="4">
        <v>21321143</v>
      </c>
      <c r="B747" s="4">
        <v>82317</v>
      </c>
      <c r="C747" s="4">
        <v>34109</v>
      </c>
      <c r="D747" s="4" t="s">
        <v>1425</v>
      </c>
      <c r="E747" s="2" t="s">
        <v>1426</v>
      </c>
      <c r="F747" s="7">
        <v>1831.65</v>
      </c>
      <c r="G747" s="4">
        <v>343138</v>
      </c>
      <c r="H747" s="4" t="s">
        <v>10</v>
      </c>
    </row>
    <row r="748" spans="1:8" x14ac:dyDescent="0.25">
      <c r="A748" s="4">
        <v>21321144</v>
      </c>
      <c r="B748" s="4">
        <v>60884</v>
      </c>
      <c r="C748" s="4">
        <v>10576</v>
      </c>
      <c r="D748" s="4" t="s">
        <v>995</v>
      </c>
      <c r="E748" s="2" t="s">
        <v>1427</v>
      </c>
      <c r="F748" s="7">
        <v>198.36</v>
      </c>
      <c r="G748" s="4">
        <v>574897</v>
      </c>
      <c r="H748" s="4" t="s">
        <v>10</v>
      </c>
    </row>
    <row r="749" spans="1:8" x14ac:dyDescent="0.25">
      <c r="A749" s="4">
        <v>21321145</v>
      </c>
      <c r="B749" s="4">
        <v>20959</v>
      </c>
      <c r="C749" s="4">
        <v>82487</v>
      </c>
      <c r="D749" s="4" t="s">
        <v>1428</v>
      </c>
      <c r="E749" s="2" t="s">
        <v>1429</v>
      </c>
      <c r="F749" s="7">
        <v>548.78</v>
      </c>
      <c r="G749" s="4"/>
      <c r="H749" s="4" t="s">
        <v>10</v>
      </c>
    </row>
    <row r="750" spans="1:8" x14ac:dyDescent="0.25">
      <c r="A750" s="4">
        <v>21321146</v>
      </c>
      <c r="B750" s="4">
        <v>704</v>
      </c>
      <c r="C750" s="4">
        <v>67245</v>
      </c>
      <c r="D750" s="4" t="s">
        <v>1430</v>
      </c>
      <c r="E750" s="2" t="s">
        <v>1431</v>
      </c>
      <c r="F750" s="7">
        <v>1010.73</v>
      </c>
      <c r="G750" s="4">
        <v>115003</v>
      </c>
      <c r="H750" s="4" t="s">
        <v>10</v>
      </c>
    </row>
    <row r="751" spans="1:8" x14ac:dyDescent="0.25">
      <c r="A751" s="4">
        <v>21321147</v>
      </c>
      <c r="B751" s="4">
        <v>36617</v>
      </c>
      <c r="C751" s="4">
        <v>79054</v>
      </c>
      <c r="D751" s="4" t="s">
        <v>1351</v>
      </c>
      <c r="E751" s="2" t="s">
        <v>1432</v>
      </c>
      <c r="F751" s="7">
        <v>2996.41</v>
      </c>
      <c r="G751" s="4">
        <v>101848</v>
      </c>
      <c r="H751" s="4" t="s">
        <v>13</v>
      </c>
    </row>
    <row r="752" spans="1:8" x14ac:dyDescent="0.25">
      <c r="A752" s="4">
        <v>21321148</v>
      </c>
      <c r="B752" s="4">
        <v>81292</v>
      </c>
      <c r="C752" s="4">
        <v>92320</v>
      </c>
      <c r="D752" s="4" t="s">
        <v>1433</v>
      </c>
      <c r="E752" s="2" t="s">
        <v>1434</v>
      </c>
      <c r="F752" s="7">
        <v>936.96</v>
      </c>
      <c r="G752" s="4">
        <v>231764</v>
      </c>
      <c r="H752" s="4" t="s">
        <v>10</v>
      </c>
    </row>
    <row r="753" spans="1:8" x14ac:dyDescent="0.25">
      <c r="A753" s="4">
        <v>21321149</v>
      </c>
      <c r="B753" s="4">
        <v>4705</v>
      </c>
      <c r="C753" s="4">
        <v>91637</v>
      </c>
      <c r="D753" s="4" t="s">
        <v>1435</v>
      </c>
      <c r="E753" s="2" t="s">
        <v>1436</v>
      </c>
      <c r="F753" s="7">
        <v>1061.1500000000001</v>
      </c>
      <c r="G753" s="4">
        <v>563499</v>
      </c>
      <c r="H753" s="4" t="s">
        <v>13</v>
      </c>
    </row>
    <row r="754" spans="1:8" x14ac:dyDescent="0.25">
      <c r="A754" s="4">
        <v>21321150</v>
      </c>
      <c r="B754" s="4">
        <v>44037</v>
      </c>
      <c r="C754" s="4">
        <v>27079</v>
      </c>
      <c r="D754" s="4" t="s">
        <v>1437</v>
      </c>
      <c r="E754" s="2" t="s">
        <v>1438</v>
      </c>
      <c r="F754" s="7">
        <v>139.96</v>
      </c>
      <c r="G754" s="4">
        <v>184693</v>
      </c>
      <c r="H754" s="4" t="s">
        <v>10</v>
      </c>
    </row>
    <row r="755" spans="1:8" x14ac:dyDescent="0.25">
      <c r="A755" s="4">
        <v>21321151</v>
      </c>
      <c r="B755" s="4">
        <v>50185</v>
      </c>
      <c r="C755" s="4">
        <v>83153</v>
      </c>
      <c r="D755" s="4" t="s">
        <v>1439</v>
      </c>
      <c r="E755" s="2" t="s">
        <v>1440</v>
      </c>
      <c r="F755" s="7">
        <v>347.29</v>
      </c>
      <c r="G755" s="4">
        <v>457579</v>
      </c>
      <c r="H755" s="4" t="s">
        <v>10</v>
      </c>
    </row>
    <row r="756" spans="1:8" x14ac:dyDescent="0.25">
      <c r="A756" s="4">
        <v>21321152</v>
      </c>
      <c r="B756" s="4">
        <v>4153</v>
      </c>
      <c r="C756" s="4">
        <v>83258</v>
      </c>
      <c r="D756" s="4" t="s">
        <v>1441</v>
      </c>
      <c r="E756" s="2" t="s">
        <v>1442</v>
      </c>
      <c r="F756" s="7">
        <v>345.06</v>
      </c>
      <c r="G756" s="4">
        <v>304880</v>
      </c>
      <c r="H756" s="4" t="s">
        <v>13</v>
      </c>
    </row>
    <row r="757" spans="1:8" x14ac:dyDescent="0.25">
      <c r="A757" s="4">
        <v>21321153</v>
      </c>
      <c r="B757" s="4">
        <v>36617</v>
      </c>
      <c r="C757" s="4">
        <v>79054</v>
      </c>
      <c r="D757" s="4" t="s">
        <v>1388</v>
      </c>
      <c r="E757" s="2" t="s">
        <v>1443</v>
      </c>
      <c r="F757" s="7">
        <v>2971.56</v>
      </c>
      <c r="G757" s="4">
        <v>101848</v>
      </c>
      <c r="H757" s="4" t="s">
        <v>13</v>
      </c>
    </row>
    <row r="758" spans="1:8" x14ac:dyDescent="0.25">
      <c r="A758" s="4">
        <v>21321154</v>
      </c>
      <c r="B758" s="4">
        <v>48126</v>
      </c>
      <c r="C758" s="4">
        <v>92259</v>
      </c>
      <c r="D758" s="4" t="s">
        <v>1444</v>
      </c>
      <c r="E758" s="2" t="s">
        <v>1445</v>
      </c>
      <c r="F758" s="7">
        <v>1012.42</v>
      </c>
      <c r="G758" s="4">
        <v>355583</v>
      </c>
      <c r="H758" s="4" t="s">
        <v>13</v>
      </c>
    </row>
    <row r="759" spans="1:8" x14ac:dyDescent="0.25">
      <c r="A759" s="4">
        <v>21321155</v>
      </c>
      <c r="B759" s="4">
        <v>4705</v>
      </c>
      <c r="C759" s="4">
        <v>91637</v>
      </c>
      <c r="D759" s="4" t="s">
        <v>1446</v>
      </c>
      <c r="E759" s="2" t="s">
        <v>1447</v>
      </c>
      <c r="F759" s="7">
        <v>820.34</v>
      </c>
      <c r="G759" s="4">
        <v>563499</v>
      </c>
      <c r="H759" s="4" t="s">
        <v>13</v>
      </c>
    </row>
    <row r="760" spans="1:8" x14ac:dyDescent="0.25">
      <c r="A760" s="4">
        <v>21321156</v>
      </c>
      <c r="B760" s="4">
        <v>48126</v>
      </c>
      <c r="C760" s="4">
        <v>92259</v>
      </c>
      <c r="D760" s="4" t="s">
        <v>1444</v>
      </c>
      <c r="E760" s="2" t="s">
        <v>1448</v>
      </c>
      <c r="F760" s="7">
        <v>1048.77</v>
      </c>
      <c r="G760" s="4">
        <v>355583</v>
      </c>
      <c r="H760" s="4" t="s">
        <v>13</v>
      </c>
    </row>
    <row r="761" spans="1:8" x14ac:dyDescent="0.25">
      <c r="A761" s="4">
        <v>21321157</v>
      </c>
      <c r="B761" s="4">
        <v>704</v>
      </c>
      <c r="C761" s="4">
        <v>67245</v>
      </c>
      <c r="D761" s="4" t="s">
        <v>1449</v>
      </c>
      <c r="E761" s="2" t="s">
        <v>1450</v>
      </c>
      <c r="F761" s="7">
        <v>1257.51</v>
      </c>
      <c r="G761" s="4">
        <v>115003</v>
      </c>
      <c r="H761" s="4" t="s">
        <v>10</v>
      </c>
    </row>
    <row r="762" spans="1:8" x14ac:dyDescent="0.25">
      <c r="A762" s="4">
        <v>21321158</v>
      </c>
      <c r="B762" s="4">
        <v>36617</v>
      </c>
      <c r="C762" s="4">
        <v>79054</v>
      </c>
      <c r="D762" s="4" t="s">
        <v>1451</v>
      </c>
      <c r="E762" s="2" t="s">
        <v>1452</v>
      </c>
      <c r="F762" s="7">
        <v>1605.1</v>
      </c>
      <c r="G762" s="4">
        <v>101848</v>
      </c>
      <c r="H762" s="4" t="s">
        <v>13</v>
      </c>
    </row>
    <row r="763" spans="1:8" x14ac:dyDescent="0.25">
      <c r="A763" s="4">
        <v>21321159</v>
      </c>
      <c r="B763" s="4">
        <v>48126</v>
      </c>
      <c r="C763" s="4">
        <v>92259</v>
      </c>
      <c r="D763" s="4" t="s">
        <v>1444</v>
      </c>
      <c r="E763" s="2" t="s">
        <v>1453</v>
      </c>
      <c r="F763" s="7">
        <v>1074.26</v>
      </c>
      <c r="G763" s="4">
        <v>355583</v>
      </c>
      <c r="H763" s="4" t="s">
        <v>13</v>
      </c>
    </row>
    <row r="764" spans="1:8" x14ac:dyDescent="0.25">
      <c r="A764" s="4">
        <v>21321160</v>
      </c>
      <c r="B764" s="4">
        <v>42178</v>
      </c>
      <c r="C764" s="4">
        <v>57385</v>
      </c>
      <c r="D764" s="4" t="s">
        <v>1454</v>
      </c>
      <c r="E764" s="2" t="s">
        <v>1455</v>
      </c>
      <c r="F764" s="7">
        <v>324.85000000000002</v>
      </c>
      <c r="G764" s="4">
        <v>671987</v>
      </c>
      <c r="H764" s="4" t="s">
        <v>10</v>
      </c>
    </row>
    <row r="765" spans="1:8" x14ac:dyDescent="0.25">
      <c r="A765" s="4">
        <v>21321161</v>
      </c>
      <c r="B765" s="4">
        <v>56857</v>
      </c>
      <c r="C765" s="4">
        <v>86832</v>
      </c>
      <c r="D765" s="4" t="s">
        <v>1456</v>
      </c>
      <c r="E765" s="2" t="s">
        <v>1457</v>
      </c>
      <c r="F765" s="7">
        <v>80.3</v>
      </c>
      <c r="G765" s="4">
        <v>206180</v>
      </c>
      <c r="H765" s="4" t="s">
        <v>10</v>
      </c>
    </row>
    <row r="766" spans="1:8" x14ac:dyDescent="0.25">
      <c r="A766" s="4">
        <v>21321162</v>
      </c>
      <c r="B766" s="4">
        <v>81795</v>
      </c>
      <c r="C766" s="4">
        <v>17807</v>
      </c>
      <c r="D766" s="4" t="s">
        <v>1458</v>
      </c>
      <c r="E766" s="2" t="s">
        <v>1459</v>
      </c>
      <c r="F766" s="7">
        <v>623.63</v>
      </c>
      <c r="G766" s="4">
        <v>288714</v>
      </c>
      <c r="H766" s="4" t="s">
        <v>13</v>
      </c>
    </row>
    <row r="767" spans="1:8" x14ac:dyDescent="0.25">
      <c r="A767" s="4">
        <v>21321163</v>
      </c>
      <c r="B767" s="4">
        <v>44229</v>
      </c>
      <c r="C767" s="4">
        <v>42211</v>
      </c>
      <c r="D767" s="4" t="s">
        <v>1460</v>
      </c>
      <c r="E767" s="2" t="s">
        <v>1461</v>
      </c>
      <c r="F767" s="7">
        <v>195.7</v>
      </c>
      <c r="G767" s="4"/>
      <c r="H767" s="4" t="s">
        <v>10</v>
      </c>
    </row>
    <row r="768" spans="1:8" x14ac:dyDescent="0.25">
      <c r="A768" s="4">
        <v>21321164</v>
      </c>
      <c r="B768" s="4">
        <v>7960</v>
      </c>
      <c r="C768" s="4">
        <v>70403</v>
      </c>
      <c r="D768" s="4" t="s">
        <v>1462</v>
      </c>
      <c r="E768" s="2" t="s">
        <v>1463</v>
      </c>
      <c r="F768" s="7">
        <v>1094.79</v>
      </c>
      <c r="G768" s="4">
        <v>302098</v>
      </c>
      <c r="H768" s="4" t="s">
        <v>10</v>
      </c>
    </row>
    <row r="769" spans="1:8" x14ac:dyDescent="0.25">
      <c r="A769" s="4">
        <v>21321165</v>
      </c>
      <c r="B769" s="4">
        <v>81795</v>
      </c>
      <c r="C769" s="4">
        <v>17807</v>
      </c>
      <c r="D769" s="4" t="s">
        <v>1458</v>
      </c>
      <c r="E769" s="2" t="s">
        <v>1464</v>
      </c>
      <c r="F769" s="7">
        <v>515.49</v>
      </c>
      <c r="G769" s="4">
        <v>288714</v>
      </c>
      <c r="H769" s="4" t="s">
        <v>13</v>
      </c>
    </row>
    <row r="770" spans="1:8" x14ac:dyDescent="0.25">
      <c r="A770" s="4">
        <v>21321166</v>
      </c>
      <c r="B770" s="4">
        <v>35610</v>
      </c>
      <c r="C770" s="4">
        <v>35907</v>
      </c>
      <c r="D770" s="4" t="s">
        <v>1465</v>
      </c>
      <c r="E770" s="2" t="s">
        <v>1466</v>
      </c>
      <c r="F770" s="7">
        <v>346.12</v>
      </c>
      <c r="G770" s="4">
        <v>808506</v>
      </c>
      <c r="H770" s="4" t="s">
        <v>10</v>
      </c>
    </row>
    <row r="771" spans="1:8" x14ac:dyDescent="0.25">
      <c r="A771" s="4">
        <v>21321167</v>
      </c>
      <c r="B771" s="4">
        <v>5252</v>
      </c>
      <c r="C771" s="4">
        <v>66643</v>
      </c>
      <c r="D771" s="4" t="s">
        <v>1467</v>
      </c>
      <c r="E771" s="2" t="s">
        <v>1468</v>
      </c>
      <c r="F771" s="7">
        <v>995.33</v>
      </c>
      <c r="G771" s="4">
        <v>416939</v>
      </c>
      <c r="H771" s="4" t="s">
        <v>13</v>
      </c>
    </row>
    <row r="772" spans="1:8" x14ac:dyDescent="0.25">
      <c r="A772" s="4">
        <v>21321168</v>
      </c>
      <c r="B772" s="4">
        <v>40332</v>
      </c>
      <c r="C772" s="4">
        <v>50622</v>
      </c>
      <c r="D772" s="4" t="s">
        <v>1469</v>
      </c>
      <c r="E772" s="2" t="s">
        <v>1470</v>
      </c>
      <c r="F772" s="7">
        <v>228.9</v>
      </c>
      <c r="G772" s="4">
        <v>287733</v>
      </c>
      <c r="H772" s="4" t="s">
        <v>10</v>
      </c>
    </row>
    <row r="773" spans="1:8" x14ac:dyDescent="0.25">
      <c r="A773" s="4">
        <v>21321169</v>
      </c>
      <c r="B773" s="4">
        <v>45421</v>
      </c>
      <c r="C773" s="4">
        <v>17119</v>
      </c>
      <c r="D773" s="4" t="s">
        <v>1471</v>
      </c>
      <c r="E773" s="2" t="s">
        <v>1472</v>
      </c>
      <c r="F773" s="7">
        <v>423.57</v>
      </c>
      <c r="G773" s="4">
        <v>356687</v>
      </c>
      <c r="H773" s="4" t="s">
        <v>10</v>
      </c>
    </row>
    <row r="774" spans="1:8" x14ac:dyDescent="0.25">
      <c r="A774" s="4">
        <v>21321170</v>
      </c>
      <c r="B774" s="4">
        <v>43410</v>
      </c>
      <c r="C774" s="4">
        <v>82158</v>
      </c>
      <c r="D774" s="4" t="s">
        <v>1473</v>
      </c>
      <c r="E774" s="2" t="s">
        <v>1474</v>
      </c>
      <c r="F774" s="7">
        <v>1661.58</v>
      </c>
      <c r="G774" s="4">
        <v>759878</v>
      </c>
      <c r="H774" s="4" t="s">
        <v>10</v>
      </c>
    </row>
    <row r="775" spans="1:8" x14ac:dyDescent="0.25">
      <c r="A775" s="4">
        <v>21321171</v>
      </c>
      <c r="B775" s="4">
        <v>36218</v>
      </c>
      <c r="C775" s="4">
        <v>68764</v>
      </c>
      <c r="D775" s="4" t="s">
        <v>1475</v>
      </c>
      <c r="E775" s="2" t="s">
        <v>1476</v>
      </c>
      <c r="F775" s="7">
        <v>911.26</v>
      </c>
      <c r="G775" s="4"/>
      <c r="H775" s="4" t="s">
        <v>10</v>
      </c>
    </row>
    <row r="776" spans="1:8" x14ac:dyDescent="0.25">
      <c r="A776" s="4">
        <v>21321172</v>
      </c>
      <c r="B776" s="4">
        <v>61353</v>
      </c>
      <c r="C776" s="4">
        <v>7928</v>
      </c>
      <c r="D776" s="4" t="s">
        <v>1477</v>
      </c>
      <c r="E776" s="2" t="s">
        <v>1478</v>
      </c>
      <c r="F776" s="7">
        <v>1111.5</v>
      </c>
      <c r="G776" s="4">
        <v>754723</v>
      </c>
      <c r="H776" s="4" t="s">
        <v>10</v>
      </c>
    </row>
    <row r="777" spans="1:8" x14ac:dyDescent="0.25">
      <c r="A777" s="4">
        <v>21321173</v>
      </c>
      <c r="B777" s="4">
        <v>91446</v>
      </c>
      <c r="C777" s="4">
        <v>69300</v>
      </c>
      <c r="D777" s="4" t="s">
        <v>1479</v>
      </c>
      <c r="E777" s="2" t="s">
        <v>1480</v>
      </c>
      <c r="F777" s="7">
        <v>1218.9100000000001</v>
      </c>
      <c r="G777" s="4"/>
      <c r="H777" s="4" t="s">
        <v>10</v>
      </c>
    </row>
    <row r="778" spans="1:8" x14ac:dyDescent="0.25">
      <c r="A778" s="4">
        <v>21321174</v>
      </c>
      <c r="B778" s="4">
        <v>36617</v>
      </c>
      <c r="C778" s="4">
        <v>79054</v>
      </c>
      <c r="D778" s="4" t="s">
        <v>1481</v>
      </c>
      <c r="E778" s="2" t="s">
        <v>1482</v>
      </c>
      <c r="F778" s="7">
        <v>469.97</v>
      </c>
      <c r="G778" s="4">
        <v>101848</v>
      </c>
      <c r="H778" s="4" t="s">
        <v>13</v>
      </c>
    </row>
    <row r="779" spans="1:8" x14ac:dyDescent="0.25">
      <c r="A779" s="4">
        <v>21321175</v>
      </c>
      <c r="B779" s="4">
        <v>47759</v>
      </c>
      <c r="C779" s="4">
        <v>22753</v>
      </c>
      <c r="D779" s="4" t="s">
        <v>1483</v>
      </c>
      <c r="E779" s="2" t="s">
        <v>1484</v>
      </c>
      <c r="F779" s="7">
        <v>355.2</v>
      </c>
      <c r="G779" s="4"/>
      <c r="H779" s="4" t="s">
        <v>10</v>
      </c>
    </row>
    <row r="780" spans="1:8" x14ac:dyDescent="0.25">
      <c r="A780" s="4">
        <v>21321176</v>
      </c>
      <c r="B780" s="4">
        <v>28785</v>
      </c>
      <c r="C780" s="4">
        <v>13967</v>
      </c>
      <c r="D780" s="4" t="s">
        <v>1485</v>
      </c>
      <c r="E780" s="2" t="s">
        <v>1486</v>
      </c>
      <c r="F780" s="7">
        <v>525.33000000000004</v>
      </c>
      <c r="G780" s="4">
        <v>759950</v>
      </c>
      <c r="H780" s="4" t="s">
        <v>10</v>
      </c>
    </row>
    <row r="781" spans="1:8" x14ac:dyDescent="0.25">
      <c r="A781" s="4">
        <v>21321177</v>
      </c>
      <c r="B781" s="4">
        <v>42812</v>
      </c>
      <c r="C781" s="4">
        <v>50599</v>
      </c>
      <c r="D781" s="4" t="s">
        <v>1487</v>
      </c>
      <c r="E781" s="2" t="s">
        <v>1488</v>
      </c>
      <c r="F781" s="7">
        <v>621.41999999999996</v>
      </c>
      <c r="G781" s="4">
        <v>434119</v>
      </c>
      <c r="H781" s="4" t="s">
        <v>10</v>
      </c>
    </row>
    <row r="782" spans="1:8" x14ac:dyDescent="0.25">
      <c r="A782" s="4">
        <v>21321178</v>
      </c>
      <c r="B782" s="4">
        <v>79362</v>
      </c>
      <c r="C782" s="4">
        <v>97622</v>
      </c>
      <c r="D782" s="4" t="s">
        <v>1489</v>
      </c>
      <c r="E782" s="2" t="s">
        <v>1490</v>
      </c>
      <c r="F782" s="7">
        <v>2214.59</v>
      </c>
      <c r="G782" s="4">
        <v>351253</v>
      </c>
      <c r="H782" s="4" t="s">
        <v>10</v>
      </c>
    </row>
    <row r="783" spans="1:8" x14ac:dyDescent="0.25">
      <c r="A783" s="4">
        <v>21321179</v>
      </c>
      <c r="B783" s="4">
        <v>72386</v>
      </c>
      <c r="C783" s="4">
        <v>32617</v>
      </c>
      <c r="D783" s="4" t="s">
        <v>1491</v>
      </c>
      <c r="E783" s="2" t="s">
        <v>1492</v>
      </c>
      <c r="F783" s="7">
        <v>571.30999999999995</v>
      </c>
      <c r="G783" s="4">
        <v>580298</v>
      </c>
      <c r="H783" s="4" t="s">
        <v>10</v>
      </c>
    </row>
    <row r="784" spans="1:8" x14ac:dyDescent="0.25">
      <c r="A784" s="4">
        <v>21321180</v>
      </c>
      <c r="B784" s="4">
        <v>4705</v>
      </c>
      <c r="C784" s="4">
        <v>91637</v>
      </c>
      <c r="D784" s="4" t="s">
        <v>1493</v>
      </c>
      <c r="E784" s="2" t="s">
        <v>1494</v>
      </c>
      <c r="F784" s="7">
        <v>691.03</v>
      </c>
      <c r="G784" s="4">
        <v>563499</v>
      </c>
      <c r="H784" s="4" t="s">
        <v>13</v>
      </c>
    </row>
    <row r="785" spans="1:8" x14ac:dyDescent="0.25">
      <c r="A785" s="4">
        <v>21321181</v>
      </c>
      <c r="B785" s="4">
        <v>94493</v>
      </c>
      <c r="C785" s="4">
        <v>45616</v>
      </c>
      <c r="D785" s="4" t="s">
        <v>1495</v>
      </c>
      <c r="E785" s="2" t="s">
        <v>1496</v>
      </c>
      <c r="F785" s="7">
        <v>5.96</v>
      </c>
      <c r="G785" s="4">
        <v>924171</v>
      </c>
      <c r="H785" s="4" t="s">
        <v>10</v>
      </c>
    </row>
    <row r="786" spans="1:8" x14ac:dyDescent="0.25">
      <c r="A786" s="4">
        <v>21321182</v>
      </c>
      <c r="B786" s="4">
        <v>82317</v>
      </c>
      <c r="C786" s="4">
        <v>34109</v>
      </c>
      <c r="D786" s="4" t="s">
        <v>1497</v>
      </c>
      <c r="E786" s="2" t="s">
        <v>1498</v>
      </c>
      <c r="F786" s="7">
        <v>1212.9100000000001</v>
      </c>
      <c r="G786" s="4">
        <v>343138</v>
      </c>
      <c r="H786" s="4" t="s">
        <v>10</v>
      </c>
    </row>
    <row r="787" spans="1:8" x14ac:dyDescent="0.25">
      <c r="A787" s="4">
        <v>21321183</v>
      </c>
      <c r="B787" s="4">
        <v>29140</v>
      </c>
      <c r="C787" s="4">
        <v>67843</v>
      </c>
      <c r="D787" s="4" t="s">
        <v>1499</v>
      </c>
      <c r="E787" s="2" t="s">
        <v>1500</v>
      </c>
      <c r="F787" s="7">
        <v>1339.22</v>
      </c>
      <c r="G787" s="4">
        <v>855277</v>
      </c>
      <c r="H787" s="4" t="s">
        <v>10</v>
      </c>
    </row>
    <row r="788" spans="1:8" x14ac:dyDescent="0.25">
      <c r="A788" s="4">
        <v>21321184</v>
      </c>
      <c r="B788" s="4">
        <v>48524</v>
      </c>
      <c r="C788" s="4">
        <v>93327</v>
      </c>
      <c r="D788" s="4" t="s">
        <v>1501</v>
      </c>
      <c r="E788" s="2" t="s">
        <v>1502</v>
      </c>
      <c r="F788" s="7">
        <v>439.03</v>
      </c>
      <c r="G788" s="4">
        <v>538426</v>
      </c>
      <c r="H788" s="4" t="s">
        <v>10</v>
      </c>
    </row>
    <row r="789" spans="1:8" x14ac:dyDescent="0.25">
      <c r="A789" s="4">
        <v>21321185</v>
      </c>
      <c r="B789" s="4">
        <v>23459</v>
      </c>
      <c r="C789" s="4">
        <v>10749</v>
      </c>
      <c r="D789" s="4" t="s">
        <v>1503</v>
      </c>
      <c r="E789" s="2" t="s">
        <v>1504</v>
      </c>
      <c r="F789" s="7">
        <v>773.11</v>
      </c>
      <c r="G789" s="4">
        <v>805913</v>
      </c>
      <c r="H789" s="4" t="s">
        <v>10</v>
      </c>
    </row>
    <row r="790" spans="1:8" x14ac:dyDescent="0.25">
      <c r="A790" s="4">
        <v>21321186</v>
      </c>
      <c r="B790" s="4">
        <v>52717</v>
      </c>
      <c r="C790" s="4">
        <v>96627</v>
      </c>
      <c r="D790" s="4" t="s">
        <v>1505</v>
      </c>
      <c r="E790" s="2" t="s">
        <v>1506</v>
      </c>
      <c r="F790" s="7">
        <v>544.04</v>
      </c>
      <c r="G790" s="4">
        <v>518496</v>
      </c>
      <c r="H790" s="4" t="s">
        <v>10</v>
      </c>
    </row>
    <row r="791" spans="1:8" x14ac:dyDescent="0.25">
      <c r="A791" s="4">
        <v>21321187</v>
      </c>
      <c r="B791" s="4">
        <v>51575</v>
      </c>
      <c r="C791" s="4">
        <v>30198</v>
      </c>
      <c r="D791" s="4" t="s">
        <v>1507</v>
      </c>
      <c r="E791" s="2" t="s">
        <v>1508</v>
      </c>
      <c r="F791" s="7">
        <v>25.64</v>
      </c>
      <c r="G791" s="4">
        <v>444276</v>
      </c>
      <c r="H791" s="4" t="s">
        <v>10</v>
      </c>
    </row>
    <row r="792" spans="1:8" x14ac:dyDescent="0.25">
      <c r="A792" s="4">
        <v>21321188</v>
      </c>
      <c r="B792" s="4">
        <v>60526</v>
      </c>
      <c r="C792" s="4">
        <v>17929</v>
      </c>
      <c r="D792" s="4" t="s">
        <v>1509</v>
      </c>
      <c r="E792" s="2" t="s">
        <v>1510</v>
      </c>
      <c r="F792" s="7">
        <v>4055.23</v>
      </c>
      <c r="G792" s="4">
        <v>960729</v>
      </c>
      <c r="H792" s="4" t="s">
        <v>13</v>
      </c>
    </row>
    <row r="793" spans="1:8" x14ac:dyDescent="0.25">
      <c r="A793" s="4">
        <v>21321189</v>
      </c>
      <c r="B793" s="4">
        <v>2126</v>
      </c>
      <c r="C793" s="4">
        <v>36008</v>
      </c>
      <c r="D793" s="4" t="s">
        <v>1511</v>
      </c>
      <c r="E793" s="2" t="s">
        <v>1512</v>
      </c>
      <c r="F793" s="7">
        <v>685.63</v>
      </c>
      <c r="G793" s="4">
        <v>458428</v>
      </c>
      <c r="H793" s="4" t="s">
        <v>10</v>
      </c>
    </row>
    <row r="794" spans="1:8" x14ac:dyDescent="0.25">
      <c r="A794" s="4">
        <v>21321190</v>
      </c>
      <c r="B794" s="4">
        <v>80345</v>
      </c>
      <c r="C794" s="4">
        <v>99168</v>
      </c>
      <c r="D794" s="4" t="s">
        <v>1513</v>
      </c>
      <c r="E794" s="2" t="s">
        <v>1514</v>
      </c>
      <c r="F794" s="7">
        <v>709.25</v>
      </c>
      <c r="G794" s="4">
        <v>13699</v>
      </c>
      <c r="H794" s="4" t="s">
        <v>10</v>
      </c>
    </row>
    <row r="795" spans="1:8" x14ac:dyDescent="0.25">
      <c r="A795" s="4">
        <v>21321191</v>
      </c>
      <c r="B795" s="4">
        <v>93881</v>
      </c>
      <c r="C795" s="4">
        <v>43510</v>
      </c>
      <c r="D795" s="4" t="s">
        <v>1515</v>
      </c>
      <c r="E795" s="2" t="s">
        <v>1516</v>
      </c>
      <c r="F795" s="7">
        <v>282.97000000000003</v>
      </c>
      <c r="G795" s="4">
        <v>565557</v>
      </c>
      <c r="H795" s="4" t="s">
        <v>10</v>
      </c>
    </row>
    <row r="796" spans="1:8" x14ac:dyDescent="0.25">
      <c r="A796" s="4">
        <v>21321192</v>
      </c>
      <c r="B796" s="4">
        <v>17275</v>
      </c>
      <c r="C796" s="4">
        <v>11750</v>
      </c>
      <c r="D796" s="4" t="s">
        <v>1517</v>
      </c>
      <c r="E796" s="2" t="s">
        <v>1518</v>
      </c>
      <c r="F796" s="7">
        <v>539.44000000000005</v>
      </c>
      <c r="G796" s="4">
        <v>542535</v>
      </c>
      <c r="H796" s="4" t="s">
        <v>13</v>
      </c>
    </row>
    <row r="797" spans="1:8" x14ac:dyDescent="0.25">
      <c r="A797" s="4">
        <v>21321193</v>
      </c>
      <c r="B797" s="4">
        <v>25471</v>
      </c>
      <c r="C797" s="4">
        <v>3942</v>
      </c>
      <c r="D797" s="4" t="s">
        <v>1519</v>
      </c>
      <c r="E797" s="2" t="s">
        <v>1520</v>
      </c>
      <c r="F797" s="7">
        <v>192.63</v>
      </c>
      <c r="G797" s="4"/>
      <c r="H797" s="4" t="s">
        <v>10</v>
      </c>
    </row>
    <row r="798" spans="1:8" x14ac:dyDescent="0.25">
      <c r="A798" s="4">
        <v>21321194</v>
      </c>
      <c r="B798" s="4">
        <v>28265</v>
      </c>
      <c r="C798" s="4">
        <v>92604</v>
      </c>
      <c r="D798" s="4" t="s">
        <v>1521</v>
      </c>
      <c r="E798" s="2" t="s">
        <v>1522</v>
      </c>
      <c r="F798" s="7">
        <v>449.43</v>
      </c>
      <c r="G798" s="4">
        <v>739824</v>
      </c>
      <c r="H798" s="4" t="s">
        <v>10</v>
      </c>
    </row>
    <row r="799" spans="1:8" x14ac:dyDescent="0.25">
      <c r="A799" s="4">
        <v>21321195</v>
      </c>
      <c r="B799" s="4">
        <v>80787</v>
      </c>
      <c r="C799" s="4">
        <v>55926</v>
      </c>
      <c r="D799" s="4" t="s">
        <v>1523</v>
      </c>
      <c r="E799" s="2" t="s">
        <v>1524</v>
      </c>
      <c r="F799" s="7">
        <v>78.180000000000007</v>
      </c>
      <c r="G799" s="4">
        <v>918552</v>
      </c>
      <c r="H799" s="4" t="s">
        <v>10</v>
      </c>
    </row>
    <row r="800" spans="1:8" x14ac:dyDescent="0.25">
      <c r="A800" s="4">
        <v>21321196</v>
      </c>
      <c r="B800" s="4">
        <v>18267</v>
      </c>
      <c r="C800" s="4">
        <v>79054</v>
      </c>
      <c r="D800" s="4" t="s">
        <v>1525</v>
      </c>
      <c r="E800" s="2" t="s">
        <v>1526</v>
      </c>
      <c r="F800" s="7">
        <v>2022.18</v>
      </c>
      <c r="G800" s="4">
        <v>101848</v>
      </c>
      <c r="H800" s="4" t="s">
        <v>13</v>
      </c>
    </row>
    <row r="801" spans="1:8" x14ac:dyDescent="0.25">
      <c r="A801" s="4">
        <v>21321197</v>
      </c>
      <c r="B801" s="4">
        <v>21281</v>
      </c>
      <c r="C801" s="4">
        <v>67845</v>
      </c>
      <c r="D801" s="4" t="s">
        <v>1527</v>
      </c>
      <c r="E801" s="2" t="s">
        <v>1528</v>
      </c>
      <c r="F801" s="7">
        <v>361.8</v>
      </c>
      <c r="G801" s="4">
        <v>123636</v>
      </c>
      <c r="H801" s="4" t="s">
        <v>13</v>
      </c>
    </row>
    <row r="802" spans="1:8" x14ac:dyDescent="0.25">
      <c r="A802" s="4">
        <v>21321198</v>
      </c>
      <c r="B802" s="4">
        <v>42178</v>
      </c>
      <c r="C802" s="4">
        <v>85053</v>
      </c>
      <c r="D802" s="4" t="s">
        <v>1529</v>
      </c>
      <c r="E802" s="2" t="s">
        <v>1530</v>
      </c>
      <c r="F802" s="7">
        <v>417.66</v>
      </c>
      <c r="G802" s="4">
        <v>796995</v>
      </c>
      <c r="H802" s="4" t="s">
        <v>10</v>
      </c>
    </row>
    <row r="803" spans="1:8" x14ac:dyDescent="0.25">
      <c r="A803" s="4">
        <v>21321199</v>
      </c>
      <c r="B803" s="4">
        <v>64167</v>
      </c>
      <c r="C803" s="4">
        <v>89839</v>
      </c>
      <c r="D803" s="4" t="s">
        <v>1531</v>
      </c>
      <c r="E803" s="2" t="s">
        <v>1532</v>
      </c>
      <c r="F803" s="7">
        <v>177.29</v>
      </c>
      <c r="G803" s="4">
        <v>255778</v>
      </c>
      <c r="H803" s="4" t="s">
        <v>10</v>
      </c>
    </row>
    <row r="804" spans="1:8" x14ac:dyDescent="0.25">
      <c r="A804" s="4">
        <v>21321200</v>
      </c>
      <c r="B804" s="4">
        <v>60526</v>
      </c>
      <c r="C804" s="4">
        <v>17929</v>
      </c>
      <c r="D804" s="4" t="s">
        <v>1533</v>
      </c>
      <c r="E804" s="2" t="s">
        <v>1534</v>
      </c>
      <c r="F804" s="7">
        <v>3871.65</v>
      </c>
      <c r="G804" s="4">
        <v>960729</v>
      </c>
      <c r="H804" s="4" t="s">
        <v>13</v>
      </c>
    </row>
    <row r="805" spans="1:8" x14ac:dyDescent="0.25">
      <c r="A805" s="4">
        <v>21321201</v>
      </c>
      <c r="B805" s="4">
        <v>24487</v>
      </c>
      <c r="C805" s="4">
        <v>2395</v>
      </c>
      <c r="D805" s="4" t="s">
        <v>1535</v>
      </c>
      <c r="E805" s="2" t="s">
        <v>1536</v>
      </c>
      <c r="F805" s="7">
        <v>1007.56</v>
      </c>
      <c r="G805" s="4">
        <v>582431</v>
      </c>
      <c r="H805" s="4" t="s">
        <v>10</v>
      </c>
    </row>
    <row r="806" spans="1:8" x14ac:dyDescent="0.25">
      <c r="A806" s="4">
        <v>21321202</v>
      </c>
      <c r="B806" s="4">
        <v>7246</v>
      </c>
      <c r="C806" s="4">
        <v>8535</v>
      </c>
      <c r="D806" s="4" t="s">
        <v>1537</v>
      </c>
      <c r="E806" s="2" t="s">
        <v>1538</v>
      </c>
      <c r="F806" s="7">
        <v>177.36</v>
      </c>
      <c r="G806" s="4">
        <v>865504</v>
      </c>
      <c r="H806" s="4" t="s">
        <v>10</v>
      </c>
    </row>
    <row r="807" spans="1:8" x14ac:dyDescent="0.25">
      <c r="A807" s="4">
        <v>21321203</v>
      </c>
      <c r="B807" s="4">
        <v>18267</v>
      </c>
      <c r="C807" s="4">
        <v>96025</v>
      </c>
      <c r="D807" s="4" t="s">
        <v>1539</v>
      </c>
      <c r="E807" s="2" t="s">
        <v>1540</v>
      </c>
      <c r="F807" s="7">
        <v>2029.76</v>
      </c>
      <c r="G807" s="4">
        <v>438940</v>
      </c>
      <c r="H807" s="4" t="s">
        <v>13</v>
      </c>
    </row>
    <row r="808" spans="1:8" x14ac:dyDescent="0.25">
      <c r="A808" s="4">
        <v>21321204</v>
      </c>
      <c r="B808" s="4">
        <v>42178</v>
      </c>
      <c r="C808" s="4">
        <v>85053</v>
      </c>
      <c r="D808" s="4" t="s">
        <v>1529</v>
      </c>
      <c r="E808" s="2" t="s">
        <v>1541</v>
      </c>
      <c r="F808" s="7">
        <v>321.97000000000003</v>
      </c>
      <c r="G808" s="4">
        <v>796995</v>
      </c>
      <c r="H808" s="4" t="s">
        <v>10</v>
      </c>
    </row>
    <row r="809" spans="1:8" x14ac:dyDescent="0.25">
      <c r="A809" s="4">
        <v>21321205</v>
      </c>
      <c r="B809" s="4">
        <v>5753</v>
      </c>
      <c r="C809" s="4">
        <v>90148</v>
      </c>
      <c r="D809" s="4" t="s">
        <v>1542</v>
      </c>
      <c r="E809" s="2" t="s">
        <v>1543</v>
      </c>
      <c r="F809" s="7">
        <v>1169.23</v>
      </c>
      <c r="G809" s="4">
        <v>967207</v>
      </c>
      <c r="H809" s="4" t="s">
        <v>10</v>
      </c>
    </row>
    <row r="810" spans="1:8" x14ac:dyDescent="0.25">
      <c r="A810" s="4">
        <v>21321206</v>
      </c>
      <c r="B810" s="4">
        <v>73271</v>
      </c>
      <c r="C810" s="4">
        <v>81164</v>
      </c>
      <c r="D810" s="4" t="s">
        <v>1544</v>
      </c>
      <c r="E810" s="2" t="s">
        <v>1545</v>
      </c>
      <c r="F810" s="7">
        <v>685.88</v>
      </c>
      <c r="G810" s="4">
        <v>835213</v>
      </c>
      <c r="H810" s="4" t="s">
        <v>13</v>
      </c>
    </row>
    <row r="811" spans="1:8" x14ac:dyDescent="0.25">
      <c r="A811" s="4">
        <v>21321207</v>
      </c>
      <c r="B811" s="4">
        <v>13772</v>
      </c>
      <c r="C811" s="4">
        <v>26146</v>
      </c>
      <c r="D811" s="4" t="s">
        <v>1546</v>
      </c>
      <c r="E811" s="2" t="s">
        <v>1547</v>
      </c>
      <c r="F811" s="7">
        <v>257.07</v>
      </c>
      <c r="G811" s="4">
        <v>499914</v>
      </c>
      <c r="H811" s="4" t="s">
        <v>10</v>
      </c>
    </row>
    <row r="812" spans="1:8" x14ac:dyDescent="0.25">
      <c r="A812" s="4">
        <v>21321208</v>
      </c>
      <c r="B812" s="4">
        <v>72386</v>
      </c>
      <c r="C812" s="4">
        <v>15915</v>
      </c>
      <c r="D812" s="4" t="s">
        <v>1548</v>
      </c>
      <c r="E812" s="2" t="s">
        <v>1549</v>
      </c>
      <c r="F812" s="7">
        <v>50.02</v>
      </c>
      <c r="G812" s="4">
        <v>660569</v>
      </c>
      <c r="H812" s="4" t="s">
        <v>10</v>
      </c>
    </row>
    <row r="813" spans="1:8" x14ac:dyDescent="0.25">
      <c r="A813" s="4">
        <v>21321209</v>
      </c>
      <c r="B813" s="4">
        <v>78654</v>
      </c>
      <c r="C813" s="4">
        <v>94895</v>
      </c>
      <c r="D813" s="4" t="s">
        <v>1550</v>
      </c>
      <c r="E813" s="2" t="s">
        <v>1551</v>
      </c>
      <c r="F813" s="7">
        <v>378.46</v>
      </c>
      <c r="G813" s="4">
        <v>635203</v>
      </c>
      <c r="H813" s="4" t="s">
        <v>10</v>
      </c>
    </row>
    <row r="814" spans="1:8" x14ac:dyDescent="0.25">
      <c r="A814" s="4">
        <v>21321210</v>
      </c>
      <c r="B814" s="4">
        <v>18267</v>
      </c>
      <c r="C814" s="4">
        <v>96025</v>
      </c>
      <c r="D814" s="4" t="s">
        <v>1552</v>
      </c>
      <c r="E814" s="2" t="s">
        <v>1553</v>
      </c>
      <c r="F814" s="7">
        <v>2040.15</v>
      </c>
      <c r="G814" s="4">
        <v>438940</v>
      </c>
      <c r="H814" s="4" t="s">
        <v>13</v>
      </c>
    </row>
    <row r="815" spans="1:8" x14ac:dyDescent="0.25">
      <c r="A815" s="4">
        <v>21321211</v>
      </c>
      <c r="B815" s="4">
        <v>57964</v>
      </c>
      <c r="C815" s="4">
        <v>57150</v>
      </c>
      <c r="D815" s="4" t="s">
        <v>1554</v>
      </c>
      <c r="E815" s="2" t="s">
        <v>1555</v>
      </c>
      <c r="F815" s="7">
        <v>193.86</v>
      </c>
      <c r="G815" s="4">
        <v>422923</v>
      </c>
      <c r="H815" s="4" t="s">
        <v>10</v>
      </c>
    </row>
    <row r="816" spans="1:8" x14ac:dyDescent="0.25">
      <c r="A816" s="4">
        <v>21321212</v>
      </c>
      <c r="B816" s="4">
        <v>46609</v>
      </c>
      <c r="C816" s="4">
        <v>63582</v>
      </c>
      <c r="D816" s="4" t="s">
        <v>1556</v>
      </c>
      <c r="E816" s="2" t="s">
        <v>1557</v>
      </c>
      <c r="F816" s="7">
        <v>1331.14</v>
      </c>
      <c r="G816" s="4">
        <v>561984</v>
      </c>
      <c r="H816" s="4" t="s">
        <v>13</v>
      </c>
    </row>
    <row r="817" spans="1:8" x14ac:dyDescent="0.25">
      <c r="A817" s="4">
        <v>21321213</v>
      </c>
      <c r="B817" s="4">
        <v>27089</v>
      </c>
      <c r="C817" s="4">
        <v>69078</v>
      </c>
      <c r="D817" s="4" t="s">
        <v>1558</v>
      </c>
      <c r="E817" s="2" t="s">
        <v>1559</v>
      </c>
      <c r="F817" s="7">
        <v>890.53</v>
      </c>
      <c r="G817" s="4">
        <v>919916</v>
      </c>
      <c r="H817" s="4" t="s">
        <v>10</v>
      </c>
    </row>
    <row r="818" spans="1:8" x14ac:dyDescent="0.25">
      <c r="A818" s="4">
        <v>21321214</v>
      </c>
      <c r="B818" s="4">
        <v>388</v>
      </c>
      <c r="C818" s="4">
        <v>11038</v>
      </c>
      <c r="D818" s="4" t="s">
        <v>1560</v>
      </c>
      <c r="E818" s="2" t="s">
        <v>1561</v>
      </c>
      <c r="F818" s="7">
        <v>18.87</v>
      </c>
      <c r="G818" s="4">
        <v>799160</v>
      </c>
      <c r="H818" s="4" t="s">
        <v>10</v>
      </c>
    </row>
    <row r="819" spans="1:8" x14ac:dyDescent="0.25">
      <c r="A819" s="4">
        <v>21321215</v>
      </c>
      <c r="B819" s="4">
        <v>46609</v>
      </c>
      <c r="C819" s="4">
        <v>9853</v>
      </c>
      <c r="D819" s="4" t="s">
        <v>1562</v>
      </c>
      <c r="E819" s="2" t="s">
        <v>1563</v>
      </c>
      <c r="F819" s="7">
        <v>567.14</v>
      </c>
      <c r="G819" s="4">
        <v>686249</v>
      </c>
      <c r="H819" s="4" t="s">
        <v>13</v>
      </c>
    </row>
    <row r="820" spans="1:8" x14ac:dyDescent="0.25">
      <c r="A820" s="4">
        <v>21321216</v>
      </c>
      <c r="B820" s="4">
        <v>18267</v>
      </c>
      <c r="C820" s="4">
        <v>79054</v>
      </c>
      <c r="D820" s="4" t="s">
        <v>1564</v>
      </c>
      <c r="E820" s="2" t="s">
        <v>1565</v>
      </c>
      <c r="F820" s="7">
        <v>1907.96</v>
      </c>
      <c r="G820" s="4">
        <v>101848</v>
      </c>
      <c r="H820" s="4" t="s">
        <v>13</v>
      </c>
    </row>
    <row r="821" spans="1:8" x14ac:dyDescent="0.25">
      <c r="A821" s="4">
        <v>21321217</v>
      </c>
      <c r="B821" s="4">
        <v>52464</v>
      </c>
      <c r="C821" s="4">
        <v>85649</v>
      </c>
      <c r="D821" s="4" t="s">
        <v>1566</v>
      </c>
      <c r="E821" s="2" t="s">
        <v>1567</v>
      </c>
      <c r="F821" s="7">
        <v>87.85</v>
      </c>
      <c r="G821" s="4">
        <v>173431</v>
      </c>
      <c r="H821" s="4" t="s">
        <v>10</v>
      </c>
    </row>
    <row r="822" spans="1:8" x14ac:dyDescent="0.25">
      <c r="A822" s="4">
        <v>21321218</v>
      </c>
      <c r="B822" s="4">
        <v>57925</v>
      </c>
      <c r="C822" s="4">
        <v>82659</v>
      </c>
      <c r="D822" s="4" t="s">
        <v>1568</v>
      </c>
      <c r="E822" s="2" t="s">
        <v>1569</v>
      </c>
      <c r="F822" s="7">
        <v>177.08</v>
      </c>
      <c r="G822" s="4">
        <v>921997</v>
      </c>
      <c r="H822" s="4" t="s">
        <v>10</v>
      </c>
    </row>
    <row r="823" spans="1:8" x14ac:dyDescent="0.25">
      <c r="A823" s="4">
        <v>21321219</v>
      </c>
      <c r="B823" s="4">
        <v>5753</v>
      </c>
      <c r="C823" s="4">
        <v>90148</v>
      </c>
      <c r="D823" s="4" t="s">
        <v>1570</v>
      </c>
      <c r="E823" s="2" t="s">
        <v>1571</v>
      </c>
      <c r="F823" s="7">
        <v>1084.28</v>
      </c>
      <c r="G823" s="4">
        <v>246384</v>
      </c>
      <c r="H823" s="4" t="s">
        <v>10</v>
      </c>
    </row>
    <row r="824" spans="1:8" x14ac:dyDescent="0.25">
      <c r="A824" s="4">
        <v>21321220</v>
      </c>
      <c r="B824" s="4">
        <v>24812</v>
      </c>
      <c r="C824" s="4">
        <v>32799</v>
      </c>
      <c r="D824" s="4" t="s">
        <v>1572</v>
      </c>
      <c r="E824" s="2" t="s">
        <v>1573</v>
      </c>
      <c r="F824" s="7">
        <v>268.38</v>
      </c>
      <c r="G824" s="4"/>
      <c r="H824" s="4" t="s">
        <v>10</v>
      </c>
    </row>
    <row r="825" spans="1:8" x14ac:dyDescent="0.25">
      <c r="A825" s="4">
        <v>21321221</v>
      </c>
      <c r="B825" s="4">
        <v>13096</v>
      </c>
      <c r="C825" s="4">
        <v>93767</v>
      </c>
      <c r="D825" s="4" t="s">
        <v>1574</v>
      </c>
      <c r="E825" s="2" t="s">
        <v>1575</v>
      </c>
      <c r="F825" s="7">
        <v>428.39</v>
      </c>
      <c r="G825" s="4">
        <v>111836</v>
      </c>
      <c r="H825" s="4" t="s">
        <v>13</v>
      </c>
    </row>
    <row r="826" spans="1:8" x14ac:dyDescent="0.25">
      <c r="A826" s="4">
        <v>21321222</v>
      </c>
      <c r="B826" s="4">
        <v>35140</v>
      </c>
      <c r="C826" s="4">
        <v>8718</v>
      </c>
      <c r="D826" s="4" t="s">
        <v>1576</v>
      </c>
      <c r="E826" s="2" t="s">
        <v>1577</v>
      </c>
      <c r="F826" s="7">
        <v>167.8</v>
      </c>
      <c r="G826" s="4">
        <v>999043</v>
      </c>
      <c r="H826" s="4" t="s">
        <v>10</v>
      </c>
    </row>
    <row r="827" spans="1:8" x14ac:dyDescent="0.25">
      <c r="A827" s="4">
        <v>21321223</v>
      </c>
      <c r="B827" s="4">
        <v>30365</v>
      </c>
      <c r="C827" s="4">
        <v>6333</v>
      </c>
      <c r="D827" s="4" t="s">
        <v>1578</v>
      </c>
      <c r="E827" s="2" t="s">
        <v>1579</v>
      </c>
      <c r="F827" s="7">
        <v>70.41</v>
      </c>
      <c r="G827" s="4">
        <v>713292</v>
      </c>
      <c r="H827" s="4" t="s">
        <v>10</v>
      </c>
    </row>
    <row r="828" spans="1:8" x14ac:dyDescent="0.25">
      <c r="A828" s="4">
        <v>21321224</v>
      </c>
      <c r="B828" s="4">
        <v>16146</v>
      </c>
      <c r="C828" s="4">
        <v>54923</v>
      </c>
      <c r="D828" s="4" t="s">
        <v>1580</v>
      </c>
      <c r="E828" s="2" t="s">
        <v>1581</v>
      </c>
      <c r="F828" s="7">
        <v>368.46</v>
      </c>
      <c r="G828" s="4">
        <v>193129</v>
      </c>
      <c r="H828" s="4" t="s">
        <v>10</v>
      </c>
    </row>
    <row r="829" spans="1:8" x14ac:dyDescent="0.25">
      <c r="A829" s="4">
        <v>21321225</v>
      </c>
      <c r="B829" s="4">
        <v>6495</v>
      </c>
      <c r="C829" s="4">
        <v>85430</v>
      </c>
      <c r="D829" s="4" t="s">
        <v>1582</v>
      </c>
      <c r="E829" s="2" t="s">
        <v>1583</v>
      </c>
      <c r="F829" s="7">
        <v>330.95</v>
      </c>
      <c r="G829" s="4">
        <v>760415</v>
      </c>
      <c r="H829" s="4" t="s">
        <v>10</v>
      </c>
    </row>
    <row r="830" spans="1:8" x14ac:dyDescent="0.25">
      <c r="A830" s="4">
        <v>21321226</v>
      </c>
      <c r="B830" s="4">
        <v>18267</v>
      </c>
      <c r="C830" s="4">
        <v>96025</v>
      </c>
      <c r="D830" s="4" t="s">
        <v>1584</v>
      </c>
      <c r="E830" s="2" t="s">
        <v>1585</v>
      </c>
      <c r="F830" s="7">
        <v>2081.98</v>
      </c>
      <c r="G830" s="4">
        <v>438940</v>
      </c>
      <c r="H830" s="4" t="s">
        <v>13</v>
      </c>
    </row>
    <row r="831" spans="1:8" x14ac:dyDescent="0.25">
      <c r="A831" s="4">
        <v>21321227</v>
      </c>
      <c r="B831" s="4">
        <v>72386</v>
      </c>
      <c r="C831" s="4">
        <v>68468</v>
      </c>
      <c r="D831" s="4" t="s">
        <v>1586</v>
      </c>
      <c r="E831" s="2" t="s">
        <v>1587</v>
      </c>
      <c r="F831" s="7">
        <v>1012.49</v>
      </c>
      <c r="G831" s="4">
        <v>546039</v>
      </c>
      <c r="H831" s="4" t="s">
        <v>10</v>
      </c>
    </row>
    <row r="832" spans="1:8" x14ac:dyDescent="0.25">
      <c r="A832" s="4">
        <v>21321228</v>
      </c>
      <c r="B832" s="4">
        <v>4242</v>
      </c>
      <c r="C832" s="4">
        <v>5288</v>
      </c>
      <c r="D832" s="4" t="s">
        <v>1588</v>
      </c>
      <c r="E832" s="2" t="s">
        <v>1589</v>
      </c>
      <c r="F832" s="7">
        <v>99.3</v>
      </c>
      <c r="G832" s="4">
        <v>983648</v>
      </c>
      <c r="H832" s="4" t="s">
        <v>10</v>
      </c>
    </row>
    <row r="833" spans="1:8" x14ac:dyDescent="0.25">
      <c r="A833" s="4">
        <v>21321229</v>
      </c>
      <c r="B833" s="4">
        <v>40095</v>
      </c>
      <c r="C833" s="4">
        <v>44266</v>
      </c>
      <c r="D833" s="4" t="s">
        <v>1590</v>
      </c>
      <c r="E833" s="2" t="s">
        <v>1591</v>
      </c>
      <c r="F833" s="7">
        <v>316.06</v>
      </c>
      <c r="G833" s="4"/>
      <c r="H833" s="4" t="s">
        <v>10</v>
      </c>
    </row>
    <row r="834" spans="1:8" x14ac:dyDescent="0.25">
      <c r="A834" s="4">
        <v>21321230</v>
      </c>
      <c r="B834" s="4">
        <v>4242</v>
      </c>
      <c r="C834" s="4">
        <v>5288</v>
      </c>
      <c r="D834" s="4" t="s">
        <v>1588</v>
      </c>
      <c r="E834" s="2" t="s">
        <v>1592</v>
      </c>
      <c r="F834" s="7">
        <v>365.43</v>
      </c>
      <c r="G834" s="4">
        <v>983648</v>
      </c>
      <c r="H834" s="4" t="s">
        <v>10</v>
      </c>
    </row>
    <row r="835" spans="1:8" x14ac:dyDescent="0.25">
      <c r="A835" s="4">
        <v>21321231</v>
      </c>
      <c r="B835" s="4">
        <v>13540</v>
      </c>
      <c r="C835" s="4">
        <v>63503</v>
      </c>
      <c r="D835" s="4" t="s">
        <v>1593</v>
      </c>
      <c r="E835" s="2" t="s">
        <v>1594</v>
      </c>
      <c r="F835" s="7">
        <v>2790.46</v>
      </c>
      <c r="G835" s="4">
        <v>287453</v>
      </c>
      <c r="H835" s="4" t="s">
        <v>10</v>
      </c>
    </row>
    <row r="836" spans="1:8" x14ac:dyDescent="0.25">
      <c r="A836" s="4">
        <v>21321232</v>
      </c>
      <c r="B836" s="4">
        <v>69676</v>
      </c>
      <c r="C836" s="4">
        <v>73752</v>
      </c>
      <c r="D836" s="4" t="s">
        <v>1595</v>
      </c>
      <c r="E836" s="2" t="s">
        <v>1596</v>
      </c>
      <c r="F836" s="7">
        <v>1216.75</v>
      </c>
      <c r="G836" s="4">
        <v>467858</v>
      </c>
      <c r="H836" s="4" t="s">
        <v>10</v>
      </c>
    </row>
    <row r="837" spans="1:8" x14ac:dyDescent="0.25">
      <c r="A837" s="4">
        <v>21321233</v>
      </c>
      <c r="B837" s="4">
        <v>38644</v>
      </c>
      <c r="C837" s="4">
        <v>75932</v>
      </c>
      <c r="D837" s="4" t="s">
        <v>1597</v>
      </c>
      <c r="E837" s="2" t="s">
        <v>1598</v>
      </c>
      <c r="F837" s="7">
        <v>192.1</v>
      </c>
      <c r="G837" s="4"/>
      <c r="H837" s="4" t="s">
        <v>10</v>
      </c>
    </row>
    <row r="838" spans="1:8" x14ac:dyDescent="0.25">
      <c r="A838" s="4">
        <v>21321234</v>
      </c>
      <c r="B838" s="4">
        <v>79561</v>
      </c>
      <c r="C838" s="4">
        <v>46999</v>
      </c>
      <c r="D838" s="4" t="s">
        <v>1599</v>
      </c>
      <c r="E838" s="2" t="s">
        <v>1600</v>
      </c>
      <c r="F838" s="7">
        <v>826.05</v>
      </c>
      <c r="G838" s="4">
        <v>142654</v>
      </c>
      <c r="H838" s="4" t="s">
        <v>10</v>
      </c>
    </row>
    <row r="839" spans="1:8" x14ac:dyDescent="0.25">
      <c r="A839" s="4">
        <v>21321235</v>
      </c>
      <c r="B839" s="4">
        <v>91446</v>
      </c>
      <c r="C839" s="4">
        <v>89615</v>
      </c>
      <c r="D839" s="4" t="s">
        <v>1601</v>
      </c>
      <c r="E839" s="2" t="s">
        <v>1602</v>
      </c>
      <c r="F839" s="7">
        <v>1097.99</v>
      </c>
      <c r="G839" s="4">
        <v>333645</v>
      </c>
      <c r="H839" s="4" t="s">
        <v>13</v>
      </c>
    </row>
    <row r="840" spans="1:8" x14ac:dyDescent="0.25">
      <c r="A840" s="4">
        <v>21321236</v>
      </c>
      <c r="B840" s="4">
        <v>98272</v>
      </c>
      <c r="C840" s="4">
        <v>79054</v>
      </c>
      <c r="D840" s="4" t="s">
        <v>1603</v>
      </c>
      <c r="E840" s="2" t="s">
        <v>1604</v>
      </c>
      <c r="F840" s="7">
        <v>2076.65</v>
      </c>
      <c r="G840" s="4">
        <v>101848</v>
      </c>
      <c r="H840" s="4" t="s">
        <v>13</v>
      </c>
    </row>
    <row r="841" spans="1:8" x14ac:dyDescent="0.25">
      <c r="A841" s="4">
        <v>21321237</v>
      </c>
      <c r="B841" s="4">
        <v>17275</v>
      </c>
      <c r="C841" s="4">
        <v>11750</v>
      </c>
      <c r="D841" s="4" t="s">
        <v>1605</v>
      </c>
      <c r="E841" s="2" t="s">
        <v>1606</v>
      </c>
      <c r="F841" s="7">
        <v>588.86</v>
      </c>
      <c r="G841" s="4">
        <v>342890</v>
      </c>
      <c r="H841" s="4" t="s">
        <v>13</v>
      </c>
    </row>
    <row r="842" spans="1:8" x14ac:dyDescent="0.25">
      <c r="A842" s="4">
        <v>21321238</v>
      </c>
      <c r="B842" s="4">
        <v>36411</v>
      </c>
      <c r="C842" s="4">
        <v>20052</v>
      </c>
      <c r="D842" s="4" t="s">
        <v>1607</v>
      </c>
      <c r="E842" s="2" t="s">
        <v>1608</v>
      </c>
      <c r="F842" s="7">
        <v>1065.44</v>
      </c>
      <c r="G842" s="4">
        <v>424321</v>
      </c>
      <c r="H842" s="4" t="s">
        <v>10</v>
      </c>
    </row>
    <row r="843" spans="1:8" x14ac:dyDescent="0.25">
      <c r="A843" s="4">
        <v>21321239</v>
      </c>
      <c r="B843" s="4">
        <v>42178</v>
      </c>
      <c r="C843" s="4">
        <v>61644</v>
      </c>
      <c r="D843" s="4" t="s">
        <v>1609</v>
      </c>
      <c r="E843" s="2" t="s">
        <v>1610</v>
      </c>
      <c r="F843" s="7">
        <v>179.87</v>
      </c>
      <c r="G843" s="4">
        <v>722052</v>
      </c>
      <c r="H843" s="4" t="s">
        <v>10</v>
      </c>
    </row>
    <row r="844" spans="1:8" x14ac:dyDescent="0.25">
      <c r="A844" s="4">
        <v>21321240</v>
      </c>
      <c r="B844" s="4">
        <v>82663</v>
      </c>
      <c r="C844" s="4">
        <v>76041</v>
      </c>
      <c r="D844" s="4" t="s">
        <v>1611</v>
      </c>
      <c r="E844" s="2" t="s">
        <v>1612</v>
      </c>
      <c r="F844" s="7">
        <v>192.44</v>
      </c>
      <c r="G844" s="4">
        <v>7855</v>
      </c>
      <c r="H844" s="4" t="s">
        <v>10</v>
      </c>
    </row>
    <row r="845" spans="1:8" x14ac:dyDescent="0.25">
      <c r="A845" s="4">
        <v>21321241</v>
      </c>
      <c r="B845" s="4">
        <v>49205</v>
      </c>
      <c r="C845" s="4">
        <v>11125</v>
      </c>
      <c r="D845" s="4" t="s">
        <v>1613</v>
      </c>
      <c r="E845" s="2" t="s">
        <v>1614</v>
      </c>
      <c r="F845" s="7">
        <v>570.76</v>
      </c>
      <c r="G845" s="4"/>
      <c r="H845" s="4" t="s">
        <v>10</v>
      </c>
    </row>
    <row r="846" spans="1:8" x14ac:dyDescent="0.25">
      <c r="A846" s="4">
        <v>21321242</v>
      </c>
      <c r="B846" s="4">
        <v>37172</v>
      </c>
      <c r="C846" s="4">
        <v>75664</v>
      </c>
      <c r="D846" s="4" t="s">
        <v>1615</v>
      </c>
      <c r="E846" s="2" t="s">
        <v>1616</v>
      </c>
      <c r="F846" s="7">
        <v>225.69</v>
      </c>
      <c r="G846" s="4">
        <v>427527</v>
      </c>
      <c r="H846" s="4" t="s">
        <v>10</v>
      </c>
    </row>
    <row r="847" spans="1:8" x14ac:dyDescent="0.25">
      <c r="A847" s="4">
        <v>21321243</v>
      </c>
      <c r="B847" s="4">
        <v>33952</v>
      </c>
      <c r="C847" s="4">
        <v>51512</v>
      </c>
      <c r="D847" s="4" t="s">
        <v>1617</v>
      </c>
      <c r="E847" s="2" t="s">
        <v>1618</v>
      </c>
      <c r="F847" s="7">
        <v>280.81</v>
      </c>
      <c r="G847" s="4">
        <v>389308</v>
      </c>
      <c r="H847" s="4" t="s">
        <v>10</v>
      </c>
    </row>
    <row r="848" spans="1:8" x14ac:dyDescent="0.25">
      <c r="A848" s="4">
        <v>21321244</v>
      </c>
      <c r="B848" s="4">
        <v>18267</v>
      </c>
      <c r="C848" s="4">
        <v>79054</v>
      </c>
      <c r="D848" s="4" t="s">
        <v>1619</v>
      </c>
      <c r="E848" s="2" t="s">
        <v>1620</v>
      </c>
      <c r="F848" s="7">
        <v>1972.13</v>
      </c>
      <c r="G848" s="4">
        <v>101848</v>
      </c>
      <c r="H848" s="4" t="s">
        <v>10</v>
      </c>
    </row>
    <row r="849" spans="1:8" x14ac:dyDescent="0.25">
      <c r="A849" s="4">
        <v>21321245</v>
      </c>
      <c r="B849" s="4">
        <v>3643</v>
      </c>
      <c r="C849" s="4">
        <v>63298</v>
      </c>
      <c r="D849" s="4" t="s">
        <v>1621</v>
      </c>
      <c r="E849" s="2" t="s">
        <v>1622</v>
      </c>
      <c r="F849" s="7">
        <v>10.58</v>
      </c>
      <c r="G849" s="4">
        <v>631187</v>
      </c>
      <c r="H849" s="4" t="s">
        <v>10</v>
      </c>
    </row>
    <row r="850" spans="1:8" x14ac:dyDescent="0.25">
      <c r="A850" s="4">
        <v>21321246</v>
      </c>
      <c r="B850" s="4">
        <v>42319</v>
      </c>
      <c r="C850" s="4">
        <v>63847</v>
      </c>
      <c r="D850" s="4" t="s">
        <v>1623</v>
      </c>
      <c r="E850" s="2" t="s">
        <v>1624</v>
      </c>
      <c r="F850" s="7">
        <v>58</v>
      </c>
      <c r="G850" s="4">
        <v>321529</v>
      </c>
      <c r="H850" s="4" t="s">
        <v>10</v>
      </c>
    </row>
    <row r="851" spans="1:8" x14ac:dyDescent="0.25">
      <c r="A851" s="4">
        <v>21321247</v>
      </c>
      <c r="B851" s="4">
        <v>18892</v>
      </c>
      <c r="C851" s="4">
        <v>26390</v>
      </c>
      <c r="D851" s="4" t="s">
        <v>1625</v>
      </c>
      <c r="E851" s="2" t="s">
        <v>1626</v>
      </c>
      <c r="F851" s="7">
        <v>10.24</v>
      </c>
      <c r="G851" s="4">
        <v>186720</v>
      </c>
      <c r="H851" s="4" t="s">
        <v>10</v>
      </c>
    </row>
    <row r="852" spans="1:8" x14ac:dyDescent="0.25">
      <c r="A852" s="4">
        <v>21321248</v>
      </c>
      <c r="B852" s="4">
        <v>42178</v>
      </c>
      <c r="C852" s="4">
        <v>59180</v>
      </c>
      <c r="D852" s="4" t="s">
        <v>1627</v>
      </c>
      <c r="E852" s="2" t="s">
        <v>1628</v>
      </c>
      <c r="F852" s="7">
        <v>508.55</v>
      </c>
      <c r="G852" s="4">
        <v>991968</v>
      </c>
      <c r="H852" s="4" t="s">
        <v>10</v>
      </c>
    </row>
    <row r="853" spans="1:8" x14ac:dyDescent="0.25">
      <c r="A853" s="4">
        <v>21321249</v>
      </c>
      <c r="B853" s="4">
        <v>18675</v>
      </c>
      <c r="C853" s="4">
        <v>82361</v>
      </c>
      <c r="D853" s="4" t="s">
        <v>1629</v>
      </c>
      <c r="E853" s="2" t="s">
        <v>1630</v>
      </c>
      <c r="F853" s="7">
        <v>1.92</v>
      </c>
      <c r="G853" s="4">
        <v>521096</v>
      </c>
      <c r="H853" s="4" t="s">
        <v>10</v>
      </c>
    </row>
    <row r="854" spans="1:8" x14ac:dyDescent="0.25">
      <c r="A854" s="4">
        <v>21321250</v>
      </c>
      <c r="B854" s="4">
        <v>17275</v>
      </c>
      <c r="C854" s="4">
        <v>11750</v>
      </c>
      <c r="D854" s="4" t="s">
        <v>1631</v>
      </c>
      <c r="E854" s="2" t="s">
        <v>1632</v>
      </c>
      <c r="F854" s="7">
        <v>632.15</v>
      </c>
      <c r="G854" s="4">
        <v>342890</v>
      </c>
      <c r="H854" s="4" t="s">
        <v>10</v>
      </c>
    </row>
    <row r="855" spans="1:8" x14ac:dyDescent="0.25">
      <c r="A855" s="4">
        <v>21321251</v>
      </c>
      <c r="B855" s="4">
        <v>68875</v>
      </c>
      <c r="C855" s="4">
        <v>60822</v>
      </c>
      <c r="D855" s="4" t="s">
        <v>1633</v>
      </c>
      <c r="E855" s="2" t="s">
        <v>1634</v>
      </c>
      <c r="F855" s="7">
        <v>414.64</v>
      </c>
      <c r="G855" s="4">
        <v>18698</v>
      </c>
      <c r="H855" s="4" t="s">
        <v>10</v>
      </c>
    </row>
    <row r="856" spans="1:8" x14ac:dyDescent="0.25">
      <c r="A856" s="4">
        <v>21321252</v>
      </c>
      <c r="B856" s="4">
        <v>72386</v>
      </c>
      <c r="C856" s="4">
        <v>54246</v>
      </c>
      <c r="D856" s="4" t="s">
        <v>1635</v>
      </c>
      <c r="E856" s="2" t="s">
        <v>1636</v>
      </c>
      <c r="F856" s="7">
        <v>520.77</v>
      </c>
      <c r="G856" s="4">
        <v>176952</v>
      </c>
      <c r="H856" s="4" t="s">
        <v>10</v>
      </c>
    </row>
    <row r="857" spans="1:8" x14ac:dyDescent="0.25">
      <c r="A857" s="4">
        <v>21321253</v>
      </c>
      <c r="B857" s="4">
        <v>29214</v>
      </c>
      <c r="C857" s="4">
        <v>71424</v>
      </c>
      <c r="D857" s="4" t="s">
        <v>1118</v>
      </c>
      <c r="E857" s="2" t="s">
        <v>1637</v>
      </c>
      <c r="F857" s="7">
        <v>511.79</v>
      </c>
      <c r="G857" s="4">
        <v>453490</v>
      </c>
      <c r="H857" s="4" t="s">
        <v>13</v>
      </c>
    </row>
    <row r="858" spans="1:8" x14ac:dyDescent="0.25">
      <c r="A858" s="4">
        <v>21321254</v>
      </c>
      <c r="B858" s="4">
        <v>65386</v>
      </c>
      <c r="C858" s="4">
        <v>47350</v>
      </c>
      <c r="D858" s="4" t="s">
        <v>1638</v>
      </c>
      <c r="E858" s="2" t="s">
        <v>1639</v>
      </c>
      <c r="F858" s="7">
        <v>231.3</v>
      </c>
      <c r="G858" s="4">
        <v>863219</v>
      </c>
      <c r="H858" s="4" t="s">
        <v>10</v>
      </c>
    </row>
    <row r="859" spans="1:8" x14ac:dyDescent="0.25">
      <c r="A859" s="4">
        <v>21321255</v>
      </c>
      <c r="B859" s="4">
        <v>95558</v>
      </c>
      <c r="C859" s="4">
        <v>44280</v>
      </c>
      <c r="D859" s="4" t="s">
        <v>1640</v>
      </c>
      <c r="E859" s="2" t="s">
        <v>1641</v>
      </c>
      <c r="F859" s="7">
        <v>80.36</v>
      </c>
      <c r="G859" s="4">
        <v>743254</v>
      </c>
      <c r="H859" s="4" t="s">
        <v>10</v>
      </c>
    </row>
    <row r="860" spans="1:8" x14ac:dyDescent="0.25">
      <c r="A860" s="4">
        <v>21321256</v>
      </c>
      <c r="B860" s="4">
        <v>21386</v>
      </c>
      <c r="C860" s="4">
        <v>92559</v>
      </c>
      <c r="D860" s="4" t="s">
        <v>1642</v>
      </c>
      <c r="E860" s="2" t="s">
        <v>1643</v>
      </c>
      <c r="F860" s="7">
        <v>30.12</v>
      </c>
      <c r="G860" s="4">
        <v>781628</v>
      </c>
      <c r="H860" s="4" t="s">
        <v>10</v>
      </c>
    </row>
    <row r="861" spans="1:8" x14ac:dyDescent="0.25">
      <c r="A861" s="4">
        <v>21321257</v>
      </c>
      <c r="B861" s="4">
        <v>64859</v>
      </c>
      <c r="C861" s="4">
        <v>72210</v>
      </c>
      <c r="D861" s="4" t="s">
        <v>1644</v>
      </c>
      <c r="E861" s="2" t="s">
        <v>1645</v>
      </c>
      <c r="F861" s="7">
        <v>60.95</v>
      </c>
      <c r="G861" s="4">
        <v>860571</v>
      </c>
      <c r="H861" s="4" t="s">
        <v>10</v>
      </c>
    </row>
    <row r="862" spans="1:8" x14ac:dyDescent="0.25">
      <c r="A862" s="4">
        <v>21321258</v>
      </c>
      <c r="B862" s="4">
        <v>18267</v>
      </c>
      <c r="C862" s="4">
        <v>79054</v>
      </c>
      <c r="D862" s="4" t="s">
        <v>1646</v>
      </c>
      <c r="E862" s="2" t="s">
        <v>1647</v>
      </c>
      <c r="F862" s="7">
        <v>2063.0100000000002</v>
      </c>
      <c r="G862" s="4">
        <v>101848</v>
      </c>
      <c r="H862" s="4" t="s">
        <v>13</v>
      </c>
    </row>
    <row r="863" spans="1:8" x14ac:dyDescent="0.25">
      <c r="A863" s="4">
        <v>21321259</v>
      </c>
      <c r="B863" s="4">
        <v>27762</v>
      </c>
      <c r="C863" s="4">
        <v>81955</v>
      </c>
      <c r="D863" s="4" t="s">
        <v>1648</v>
      </c>
      <c r="E863" s="2" t="s">
        <v>1649</v>
      </c>
      <c r="F863" s="7">
        <v>80.39</v>
      </c>
      <c r="G863" s="4">
        <v>265647</v>
      </c>
      <c r="H863" s="4" t="s">
        <v>10</v>
      </c>
    </row>
    <row r="864" spans="1:8" x14ac:dyDescent="0.25">
      <c r="A864" s="4">
        <v>21321260</v>
      </c>
      <c r="B864" s="4">
        <v>19737</v>
      </c>
      <c r="C864" s="4">
        <v>89967</v>
      </c>
      <c r="D864" s="4" t="s">
        <v>1650</v>
      </c>
      <c r="E864" s="2" t="s">
        <v>1651</v>
      </c>
      <c r="F864" s="7">
        <v>95.58</v>
      </c>
      <c r="G864" s="4">
        <v>539017</v>
      </c>
      <c r="H864" s="4" t="s">
        <v>10</v>
      </c>
    </row>
    <row r="865" spans="1:8" x14ac:dyDescent="0.25">
      <c r="A865" s="4">
        <v>21321261</v>
      </c>
      <c r="B865" s="4">
        <v>13029</v>
      </c>
      <c r="C865" s="4">
        <v>77171</v>
      </c>
      <c r="D865" s="4" t="s">
        <v>1652</v>
      </c>
      <c r="E865" s="2" t="s">
        <v>1653</v>
      </c>
      <c r="F865" s="7">
        <v>457.22</v>
      </c>
      <c r="G865" s="4">
        <v>960512</v>
      </c>
      <c r="H865" s="4" t="s">
        <v>10</v>
      </c>
    </row>
    <row r="866" spans="1:8" x14ac:dyDescent="0.25">
      <c r="A866" s="4">
        <v>21321262</v>
      </c>
      <c r="B866" s="4">
        <v>63837</v>
      </c>
      <c r="C866" s="4">
        <v>6099</v>
      </c>
      <c r="D866" s="4" t="s">
        <v>1654</v>
      </c>
      <c r="E866" s="2" t="s">
        <v>1655</v>
      </c>
      <c r="F866" s="7">
        <v>167.75</v>
      </c>
      <c r="G866" s="4">
        <v>486783</v>
      </c>
      <c r="H866" s="4" t="s">
        <v>10</v>
      </c>
    </row>
    <row r="867" spans="1:8" x14ac:dyDescent="0.25">
      <c r="A867" s="4">
        <v>21321263</v>
      </c>
      <c r="B867" s="4">
        <v>72565</v>
      </c>
      <c r="C867" s="4">
        <v>92556</v>
      </c>
      <c r="D867" s="4" t="s">
        <v>1656</v>
      </c>
      <c r="E867" s="2" t="s">
        <v>1657</v>
      </c>
      <c r="F867" s="7">
        <v>421.57</v>
      </c>
      <c r="G867" s="4">
        <v>830639</v>
      </c>
      <c r="H867" s="4" t="s">
        <v>10</v>
      </c>
    </row>
    <row r="868" spans="1:8" x14ac:dyDescent="0.25">
      <c r="A868" s="4">
        <v>21321264</v>
      </c>
      <c r="B868" s="4">
        <v>25035</v>
      </c>
      <c r="C868" s="4">
        <v>49378</v>
      </c>
      <c r="D868" s="4" t="s">
        <v>1658</v>
      </c>
      <c r="E868" s="2" t="s">
        <v>1659</v>
      </c>
      <c r="F868" s="7">
        <v>3079.11</v>
      </c>
      <c r="G868" s="4">
        <v>52660</v>
      </c>
      <c r="H868" s="4" t="s">
        <v>10</v>
      </c>
    </row>
    <row r="869" spans="1:8" x14ac:dyDescent="0.25">
      <c r="A869" s="4">
        <v>21321265</v>
      </c>
      <c r="B869" s="4">
        <v>48213</v>
      </c>
      <c r="C869" s="4">
        <v>15428</v>
      </c>
      <c r="D869" s="4" t="s">
        <v>1660</v>
      </c>
      <c r="E869" s="2" t="s">
        <v>1661</v>
      </c>
      <c r="F869" s="7">
        <v>295.39999999999998</v>
      </c>
      <c r="G869" s="4">
        <v>974405</v>
      </c>
      <c r="H869" s="4" t="s">
        <v>10</v>
      </c>
    </row>
    <row r="870" spans="1:8" x14ac:dyDescent="0.25">
      <c r="A870" s="4">
        <v>21321266</v>
      </c>
      <c r="B870" s="4">
        <v>9550</v>
      </c>
      <c r="C870" s="4">
        <v>1423</v>
      </c>
      <c r="D870" s="4" t="s">
        <v>1662</v>
      </c>
      <c r="E870" s="2" t="s">
        <v>1663</v>
      </c>
      <c r="F870" s="7">
        <v>391.01</v>
      </c>
      <c r="G870" s="4">
        <v>485369</v>
      </c>
      <c r="H870" s="4" t="s">
        <v>10</v>
      </c>
    </row>
    <row r="871" spans="1:8" x14ac:dyDescent="0.25">
      <c r="A871" s="4">
        <v>21321267</v>
      </c>
      <c r="B871" s="4">
        <v>56148</v>
      </c>
      <c r="C871" s="4">
        <v>61419</v>
      </c>
      <c r="D871" s="4" t="s">
        <v>1664</v>
      </c>
      <c r="E871" s="2" t="s">
        <v>1665</v>
      </c>
      <c r="F871" s="7">
        <v>598.91</v>
      </c>
      <c r="G871" s="4">
        <v>404633</v>
      </c>
      <c r="H871" s="4" t="s">
        <v>10</v>
      </c>
    </row>
    <row r="872" spans="1:8" x14ac:dyDescent="0.25">
      <c r="A872" s="4">
        <v>21321268</v>
      </c>
      <c r="B872" s="4">
        <v>26765</v>
      </c>
      <c r="C872" s="4">
        <v>21048</v>
      </c>
      <c r="D872" s="4" t="s">
        <v>1666</v>
      </c>
      <c r="E872" s="2" t="s">
        <v>1667</v>
      </c>
      <c r="F872" s="7">
        <v>448.81</v>
      </c>
      <c r="G872" s="4">
        <v>266715</v>
      </c>
      <c r="H872" s="4" t="s">
        <v>10</v>
      </c>
    </row>
    <row r="873" spans="1:8" x14ac:dyDescent="0.25">
      <c r="A873" s="4">
        <v>21321269</v>
      </c>
      <c r="B873" s="4">
        <v>37593</v>
      </c>
      <c r="C873" s="4">
        <v>97823</v>
      </c>
      <c r="D873" s="4" t="s">
        <v>1668</v>
      </c>
      <c r="E873" s="2" t="s">
        <v>1669</v>
      </c>
      <c r="F873" s="7">
        <v>566.03</v>
      </c>
      <c r="G873" s="4">
        <v>792924</v>
      </c>
      <c r="H873" s="4" t="s">
        <v>10</v>
      </c>
    </row>
    <row r="874" spans="1:8" x14ac:dyDescent="0.25">
      <c r="A874" s="4">
        <v>21321270</v>
      </c>
      <c r="B874" s="4">
        <v>38755</v>
      </c>
      <c r="C874" s="4">
        <v>6761</v>
      </c>
      <c r="D874" s="4" t="s">
        <v>1169</v>
      </c>
      <c r="E874" s="2" t="s">
        <v>1670</v>
      </c>
      <c r="F874" s="7">
        <v>1550.03</v>
      </c>
      <c r="G874" s="4">
        <v>738394</v>
      </c>
      <c r="H874" s="4" t="s">
        <v>13</v>
      </c>
    </row>
    <row r="875" spans="1:8" x14ac:dyDescent="0.25">
      <c r="A875" s="4">
        <v>21321271</v>
      </c>
      <c r="B875" s="4">
        <v>26765</v>
      </c>
      <c r="C875" s="4">
        <v>39068</v>
      </c>
      <c r="D875" s="4" t="s">
        <v>1671</v>
      </c>
      <c r="E875" s="2" t="s">
        <v>1672</v>
      </c>
      <c r="F875" s="7">
        <v>922.69</v>
      </c>
      <c r="G875" s="4"/>
      <c r="H875" s="4" t="s">
        <v>10</v>
      </c>
    </row>
    <row r="876" spans="1:8" x14ac:dyDescent="0.25">
      <c r="A876" s="4">
        <v>21321272</v>
      </c>
      <c r="B876" s="4">
        <v>35579</v>
      </c>
      <c r="C876" s="4">
        <v>74974</v>
      </c>
      <c r="D876" s="4" t="s">
        <v>1673</v>
      </c>
      <c r="E876" s="2" t="s">
        <v>1674</v>
      </c>
      <c r="F876" s="7">
        <v>458.39</v>
      </c>
      <c r="G876" s="4">
        <v>70823</v>
      </c>
      <c r="H876" s="4" t="s">
        <v>10</v>
      </c>
    </row>
    <row r="877" spans="1:8" x14ac:dyDescent="0.25">
      <c r="A877" s="4">
        <v>21321273</v>
      </c>
      <c r="B877" s="4">
        <v>63621</v>
      </c>
      <c r="C877" s="4">
        <v>244</v>
      </c>
      <c r="D877" s="4" t="s">
        <v>1675</v>
      </c>
      <c r="E877" s="2" t="s">
        <v>1676</v>
      </c>
      <c r="F877" s="7">
        <v>262.66000000000003</v>
      </c>
      <c r="G877" s="4"/>
      <c r="H877" s="4" t="s">
        <v>10</v>
      </c>
    </row>
    <row r="878" spans="1:8" x14ac:dyDescent="0.25">
      <c r="A878" s="4">
        <v>21321274</v>
      </c>
      <c r="B878" s="4">
        <v>69825</v>
      </c>
      <c r="C878" s="4">
        <v>82744</v>
      </c>
      <c r="D878" s="4" t="s">
        <v>1677</v>
      </c>
      <c r="E878" s="2" t="s">
        <v>1678</v>
      </c>
      <c r="F878" s="7">
        <v>232.36</v>
      </c>
      <c r="G878" s="4">
        <v>432107</v>
      </c>
      <c r="H878" s="4" t="s">
        <v>10</v>
      </c>
    </row>
    <row r="879" spans="1:8" x14ac:dyDescent="0.25">
      <c r="A879" s="4">
        <v>21321275</v>
      </c>
      <c r="B879" s="4">
        <v>47954</v>
      </c>
      <c r="C879" s="4">
        <v>80128</v>
      </c>
      <c r="D879" s="4" t="s">
        <v>1679</v>
      </c>
      <c r="E879" s="2" t="s">
        <v>1680</v>
      </c>
      <c r="F879" s="7">
        <v>343.66</v>
      </c>
      <c r="G879" s="4">
        <v>468395</v>
      </c>
      <c r="H879" s="4" t="s">
        <v>10</v>
      </c>
    </row>
    <row r="880" spans="1:8" x14ac:dyDescent="0.25">
      <c r="A880" s="4">
        <v>21321276</v>
      </c>
      <c r="B880" s="4">
        <v>92464</v>
      </c>
      <c r="C880" s="4">
        <v>46064</v>
      </c>
      <c r="D880" s="4" t="s">
        <v>1681</v>
      </c>
      <c r="E880" s="2" t="s">
        <v>1682</v>
      </c>
      <c r="F880" s="7">
        <v>2577.9899999999998</v>
      </c>
      <c r="G880" s="4">
        <v>926519</v>
      </c>
      <c r="H880" s="4" t="s">
        <v>10</v>
      </c>
    </row>
    <row r="881" spans="1:8" x14ac:dyDescent="0.25">
      <c r="A881" s="4">
        <v>21321277</v>
      </c>
      <c r="B881" s="4">
        <v>26765</v>
      </c>
      <c r="C881" s="4">
        <v>21048</v>
      </c>
      <c r="D881" s="4" t="s">
        <v>1666</v>
      </c>
      <c r="E881" s="2" t="s">
        <v>1683</v>
      </c>
      <c r="F881" s="7">
        <v>2497.46</v>
      </c>
      <c r="G881" s="4">
        <v>266715</v>
      </c>
      <c r="H881" s="4" t="s">
        <v>10</v>
      </c>
    </row>
    <row r="882" spans="1:8" x14ac:dyDescent="0.25">
      <c r="A882" s="4">
        <v>21321278</v>
      </c>
      <c r="B882" s="4">
        <v>49719</v>
      </c>
      <c r="C882" s="4">
        <v>78247</v>
      </c>
      <c r="D882" s="4" t="s">
        <v>1684</v>
      </c>
      <c r="E882" s="2" t="s">
        <v>1685</v>
      </c>
      <c r="F882" s="7">
        <v>281.17</v>
      </c>
      <c r="G882" s="4">
        <v>272420</v>
      </c>
      <c r="H882" s="4" t="s">
        <v>10</v>
      </c>
    </row>
    <row r="883" spans="1:8" x14ac:dyDescent="0.25">
      <c r="A883" s="4">
        <v>21321279</v>
      </c>
      <c r="B883" s="4">
        <v>37432</v>
      </c>
      <c r="C883" s="4">
        <v>9907</v>
      </c>
      <c r="D883" s="4" t="s">
        <v>1686</v>
      </c>
      <c r="E883" s="2" t="s">
        <v>1687</v>
      </c>
      <c r="F883" s="7">
        <v>52.56</v>
      </c>
      <c r="G883" s="4"/>
      <c r="H883" s="4" t="s">
        <v>10</v>
      </c>
    </row>
    <row r="884" spans="1:8" x14ac:dyDescent="0.25">
      <c r="A884" s="4">
        <v>21321280</v>
      </c>
      <c r="B884" s="4">
        <v>18675</v>
      </c>
      <c r="C884" s="4">
        <v>82361</v>
      </c>
      <c r="D884" s="4" t="s">
        <v>1629</v>
      </c>
      <c r="E884" s="2" t="s">
        <v>1688</v>
      </c>
      <c r="F884" s="7">
        <v>1.46</v>
      </c>
      <c r="G884" s="4">
        <v>521096</v>
      </c>
      <c r="H884" s="4" t="s">
        <v>10</v>
      </c>
    </row>
    <row r="885" spans="1:8" x14ac:dyDescent="0.25">
      <c r="A885" s="4">
        <v>21321281</v>
      </c>
      <c r="B885" s="4">
        <v>90032</v>
      </c>
      <c r="C885" s="4">
        <v>37238</v>
      </c>
      <c r="D885" s="4" t="s">
        <v>1689</v>
      </c>
      <c r="E885" s="2" t="s">
        <v>1690</v>
      </c>
      <c r="F885" s="7">
        <v>830.64</v>
      </c>
      <c r="G885" s="4">
        <v>35746</v>
      </c>
      <c r="H885" s="4" t="s">
        <v>10</v>
      </c>
    </row>
    <row r="886" spans="1:8" x14ac:dyDescent="0.25">
      <c r="A886" s="4">
        <v>21321282</v>
      </c>
      <c r="B886" s="4">
        <v>17275</v>
      </c>
      <c r="C886" s="4">
        <v>7695</v>
      </c>
      <c r="D886" s="4" t="s">
        <v>1691</v>
      </c>
      <c r="E886" s="2" t="s">
        <v>1692</v>
      </c>
      <c r="F886" s="7">
        <v>631.11</v>
      </c>
      <c r="G886" s="4">
        <v>223682</v>
      </c>
      <c r="H886" s="4" t="s">
        <v>13</v>
      </c>
    </row>
    <row r="887" spans="1:8" x14ac:dyDescent="0.25">
      <c r="A887" s="4">
        <v>21321283</v>
      </c>
      <c r="B887" s="4">
        <v>41809</v>
      </c>
      <c r="C887" s="4">
        <v>55744</v>
      </c>
      <c r="D887" s="4" t="s">
        <v>1693</v>
      </c>
      <c r="E887" s="2" t="s">
        <v>1694</v>
      </c>
      <c r="F887" s="7">
        <v>1188.6199999999999</v>
      </c>
      <c r="G887" s="4"/>
      <c r="H887" s="4" t="s">
        <v>10</v>
      </c>
    </row>
    <row r="888" spans="1:8" x14ac:dyDescent="0.25">
      <c r="A888" s="4">
        <v>21321284</v>
      </c>
      <c r="B888" s="4">
        <v>15187</v>
      </c>
      <c r="C888" s="4">
        <v>20101</v>
      </c>
      <c r="D888" s="4" t="s">
        <v>1695</v>
      </c>
      <c r="E888" s="2" t="s">
        <v>1696</v>
      </c>
      <c r="F888" s="7">
        <v>20.100000000000001</v>
      </c>
      <c r="G888" s="4">
        <v>328873</v>
      </c>
      <c r="H888" s="4" t="s">
        <v>10</v>
      </c>
    </row>
    <row r="889" spans="1:8" x14ac:dyDescent="0.25">
      <c r="A889" s="4">
        <v>21321285</v>
      </c>
      <c r="B889" s="4">
        <v>8284</v>
      </c>
      <c r="C889" s="4">
        <v>73794</v>
      </c>
      <c r="D889" s="4" t="s">
        <v>1697</v>
      </c>
      <c r="E889" s="2" t="s">
        <v>1698</v>
      </c>
      <c r="F889" s="7">
        <v>2050.25</v>
      </c>
      <c r="G889" s="4">
        <v>663091</v>
      </c>
      <c r="H889" s="4" t="s">
        <v>10</v>
      </c>
    </row>
    <row r="890" spans="1:8" x14ac:dyDescent="0.25">
      <c r="A890" s="4">
        <v>21321286</v>
      </c>
      <c r="B890" s="4">
        <v>91446</v>
      </c>
      <c r="C890" s="4">
        <v>89615</v>
      </c>
      <c r="D890" s="4" t="s">
        <v>1699</v>
      </c>
      <c r="E890" s="2" t="s">
        <v>1700</v>
      </c>
      <c r="F890" s="7">
        <v>1085.99</v>
      </c>
      <c r="G890" s="4">
        <v>333645</v>
      </c>
      <c r="H890" s="4" t="s">
        <v>13</v>
      </c>
    </row>
    <row r="891" spans="1:8" x14ac:dyDescent="0.25">
      <c r="A891" s="4">
        <v>21321287</v>
      </c>
      <c r="B891" s="4">
        <v>98272</v>
      </c>
      <c r="C891" s="4">
        <v>79054</v>
      </c>
      <c r="D891" s="4" t="s">
        <v>1701</v>
      </c>
      <c r="E891" s="2" t="s">
        <v>1702</v>
      </c>
      <c r="F891" s="7">
        <v>3165.49</v>
      </c>
      <c r="G891" s="4">
        <v>101848</v>
      </c>
      <c r="H891" s="4" t="s">
        <v>10</v>
      </c>
    </row>
    <row r="892" spans="1:8" x14ac:dyDescent="0.25">
      <c r="A892" s="4">
        <v>21321288</v>
      </c>
      <c r="B892" s="4">
        <v>32355</v>
      </c>
      <c r="C892" s="4">
        <v>87435</v>
      </c>
      <c r="D892" s="4" t="s">
        <v>1703</v>
      </c>
      <c r="E892" s="2" t="s">
        <v>1704</v>
      </c>
      <c r="F892" s="7">
        <v>385.4</v>
      </c>
      <c r="G892" s="4">
        <v>964909</v>
      </c>
      <c r="H892" s="4" t="s">
        <v>10</v>
      </c>
    </row>
    <row r="893" spans="1:8" x14ac:dyDescent="0.25">
      <c r="A893" s="4">
        <v>21321289</v>
      </c>
      <c r="B893" s="4">
        <v>62494</v>
      </c>
      <c r="C893" s="4">
        <v>3722</v>
      </c>
      <c r="D893" s="4" t="s">
        <v>1705</v>
      </c>
      <c r="E893" s="2" t="s">
        <v>1706</v>
      </c>
      <c r="F893" s="7">
        <v>3325.56</v>
      </c>
      <c r="G893" s="4">
        <v>762761</v>
      </c>
      <c r="H893" s="4" t="s">
        <v>10</v>
      </c>
    </row>
    <row r="894" spans="1:8" x14ac:dyDescent="0.25">
      <c r="A894" s="4">
        <v>21321290</v>
      </c>
      <c r="B894" s="4">
        <v>37229</v>
      </c>
      <c r="C894" s="4">
        <v>58148</v>
      </c>
      <c r="D894" s="4" t="s">
        <v>1707</v>
      </c>
      <c r="E894" s="2" t="s">
        <v>1708</v>
      </c>
      <c r="F894" s="7">
        <v>275.66000000000003</v>
      </c>
      <c r="G894" s="4">
        <v>292906</v>
      </c>
      <c r="H894" s="4" t="s">
        <v>10</v>
      </c>
    </row>
    <row r="895" spans="1:8" x14ac:dyDescent="0.25">
      <c r="A895" s="4">
        <v>21321291</v>
      </c>
      <c r="B895" s="4">
        <v>29842</v>
      </c>
      <c r="C895" s="4">
        <v>99875</v>
      </c>
      <c r="D895" s="4" t="s">
        <v>1709</v>
      </c>
      <c r="E895" s="2" t="s">
        <v>1710</v>
      </c>
      <c r="F895" s="7">
        <v>191.08</v>
      </c>
      <c r="G895" s="4">
        <v>335107</v>
      </c>
      <c r="H895" s="4" t="s">
        <v>10</v>
      </c>
    </row>
    <row r="896" spans="1:8" x14ac:dyDescent="0.25">
      <c r="A896" s="4">
        <v>21321292</v>
      </c>
      <c r="B896" s="4">
        <v>74770</v>
      </c>
      <c r="C896" s="4">
        <v>52917</v>
      </c>
      <c r="D896" s="4" t="s">
        <v>1711</v>
      </c>
      <c r="E896" s="2" t="s">
        <v>1712</v>
      </c>
      <c r="F896" s="7">
        <v>342.15</v>
      </c>
      <c r="G896" s="4">
        <v>159935</v>
      </c>
      <c r="H896" s="4" t="s">
        <v>10</v>
      </c>
    </row>
    <row r="897" spans="1:8" x14ac:dyDescent="0.25">
      <c r="A897" s="4">
        <v>21321293</v>
      </c>
      <c r="B897" s="4">
        <v>93354</v>
      </c>
      <c r="C897" s="4">
        <v>69285</v>
      </c>
      <c r="D897" s="4" t="s">
        <v>1713</v>
      </c>
      <c r="E897" s="2" t="s">
        <v>1714</v>
      </c>
      <c r="F897" s="7">
        <v>261.89999999999998</v>
      </c>
      <c r="G897" s="4">
        <v>160857</v>
      </c>
      <c r="H897" s="4" t="s">
        <v>10</v>
      </c>
    </row>
    <row r="898" spans="1:8" x14ac:dyDescent="0.25">
      <c r="A898" s="4">
        <v>21321294</v>
      </c>
      <c r="B898" s="4">
        <v>62836</v>
      </c>
      <c r="C898" s="4">
        <v>24463</v>
      </c>
      <c r="D898" s="4" t="s">
        <v>1715</v>
      </c>
      <c r="E898" s="2" t="s">
        <v>1716</v>
      </c>
      <c r="F898" s="7">
        <v>99.54</v>
      </c>
      <c r="G898" s="4">
        <v>960082</v>
      </c>
      <c r="H898" s="4" t="s">
        <v>10</v>
      </c>
    </row>
    <row r="899" spans="1:8" x14ac:dyDescent="0.25">
      <c r="A899" s="4">
        <v>21321295</v>
      </c>
      <c r="B899" s="4">
        <v>7246</v>
      </c>
      <c r="C899" s="4">
        <v>50672</v>
      </c>
      <c r="D899" s="4" t="s">
        <v>1717</v>
      </c>
      <c r="E899" s="2" t="s">
        <v>1718</v>
      </c>
      <c r="F899" s="7">
        <v>325.2</v>
      </c>
      <c r="G899" s="4"/>
      <c r="H899" s="4" t="s">
        <v>10</v>
      </c>
    </row>
    <row r="900" spans="1:8" x14ac:dyDescent="0.25">
      <c r="A900" s="4">
        <v>21321296</v>
      </c>
      <c r="B900" s="4">
        <v>12331</v>
      </c>
      <c r="C900" s="4">
        <v>84632</v>
      </c>
      <c r="D900" s="4" t="s">
        <v>1719</v>
      </c>
      <c r="E900" s="2" t="s">
        <v>1720</v>
      </c>
      <c r="F900" s="7">
        <v>226.21</v>
      </c>
      <c r="G900" s="4"/>
      <c r="H900" s="4" t="s">
        <v>10</v>
      </c>
    </row>
    <row r="901" spans="1:8" x14ac:dyDescent="0.25">
      <c r="A901" s="4">
        <v>21321297</v>
      </c>
      <c r="B901" s="4">
        <v>4741</v>
      </c>
      <c r="C901" s="4">
        <v>54920</v>
      </c>
      <c r="D901" s="4" t="s">
        <v>1721</v>
      </c>
      <c r="E901" s="2" t="s">
        <v>1722</v>
      </c>
      <c r="F901" s="7">
        <v>1375.23</v>
      </c>
      <c r="G901" s="4">
        <v>294843</v>
      </c>
      <c r="H901" s="4" t="s">
        <v>10</v>
      </c>
    </row>
    <row r="902" spans="1:8" x14ac:dyDescent="0.25">
      <c r="A902" s="4">
        <v>21321298</v>
      </c>
      <c r="B902" s="4">
        <v>8203</v>
      </c>
      <c r="C902" s="4">
        <v>36652</v>
      </c>
      <c r="D902" s="4" t="s">
        <v>1723</v>
      </c>
      <c r="E902" s="2" t="s">
        <v>1724</v>
      </c>
      <c r="F902" s="7">
        <v>305.95999999999998</v>
      </c>
      <c r="G902" s="4">
        <v>476310</v>
      </c>
      <c r="H902" s="4" t="s">
        <v>10</v>
      </c>
    </row>
    <row r="903" spans="1:8" x14ac:dyDescent="0.25">
      <c r="A903" s="4">
        <v>21321299</v>
      </c>
      <c r="B903" s="4">
        <v>94438</v>
      </c>
      <c r="C903" s="4">
        <v>12647</v>
      </c>
      <c r="D903" s="4" t="s">
        <v>1725</v>
      </c>
      <c r="E903" s="2" t="s">
        <v>1726</v>
      </c>
      <c r="F903" s="7">
        <v>517.16</v>
      </c>
      <c r="G903" s="4">
        <v>977203</v>
      </c>
      <c r="H903" s="4" t="s">
        <v>10</v>
      </c>
    </row>
    <row r="904" spans="1:8" x14ac:dyDescent="0.25">
      <c r="A904" s="4">
        <v>21321300</v>
      </c>
      <c r="B904" s="4">
        <v>95110</v>
      </c>
      <c r="C904" s="4">
        <v>79747</v>
      </c>
      <c r="D904" s="4" t="s">
        <v>1727</v>
      </c>
      <c r="E904" s="2" t="s">
        <v>1728</v>
      </c>
      <c r="F904" s="7">
        <v>2281.33</v>
      </c>
      <c r="G904" s="4">
        <v>776713</v>
      </c>
      <c r="H904" s="4" t="s">
        <v>10</v>
      </c>
    </row>
    <row r="905" spans="1:8" x14ac:dyDescent="0.25">
      <c r="A905" s="4">
        <v>21321301</v>
      </c>
      <c r="B905" s="4">
        <v>22011</v>
      </c>
      <c r="C905" s="4">
        <v>73362</v>
      </c>
      <c r="D905" s="4" t="s">
        <v>1729</v>
      </c>
      <c r="E905" s="2" t="s">
        <v>1730</v>
      </c>
      <c r="F905" s="7">
        <v>2708.62</v>
      </c>
      <c r="G905" s="4">
        <v>733420</v>
      </c>
      <c r="H905" s="4" t="s">
        <v>10</v>
      </c>
    </row>
    <row r="906" spans="1:8" x14ac:dyDescent="0.25">
      <c r="A906" s="4">
        <v>21321302</v>
      </c>
      <c r="B906" s="4">
        <v>63945</v>
      </c>
      <c r="C906" s="4">
        <v>80024</v>
      </c>
      <c r="D906" s="4" t="s">
        <v>1731</v>
      </c>
      <c r="E906" s="2" t="s">
        <v>1732</v>
      </c>
      <c r="F906" s="7">
        <v>30.43</v>
      </c>
      <c r="G906" s="4">
        <v>298061</v>
      </c>
      <c r="H906" s="4" t="s">
        <v>10</v>
      </c>
    </row>
    <row r="907" spans="1:8" x14ac:dyDescent="0.25">
      <c r="A907" s="4">
        <v>21321303</v>
      </c>
      <c r="B907" s="4">
        <v>53882</v>
      </c>
      <c r="C907" s="4">
        <v>36937</v>
      </c>
      <c r="D907" s="4" t="s">
        <v>1733</v>
      </c>
      <c r="E907" s="2" t="s">
        <v>1734</v>
      </c>
      <c r="F907" s="7">
        <v>647.70000000000005</v>
      </c>
      <c r="G907" s="4"/>
      <c r="H907" s="4" t="s">
        <v>10</v>
      </c>
    </row>
    <row r="908" spans="1:8" x14ac:dyDescent="0.25">
      <c r="A908" s="4">
        <v>21321304</v>
      </c>
      <c r="B908" s="4">
        <v>924</v>
      </c>
      <c r="C908" s="4">
        <v>41358</v>
      </c>
      <c r="D908" s="4" t="s">
        <v>1735</v>
      </c>
      <c r="E908" s="2" t="s">
        <v>1736</v>
      </c>
      <c r="F908" s="7">
        <v>75.23</v>
      </c>
      <c r="G908" s="4">
        <v>309902</v>
      </c>
      <c r="H908" s="4" t="s">
        <v>10</v>
      </c>
    </row>
    <row r="909" spans="1:8" x14ac:dyDescent="0.25">
      <c r="A909" s="4">
        <v>21321305</v>
      </c>
      <c r="B909" s="4">
        <v>7264</v>
      </c>
      <c r="C909" s="4">
        <v>6692</v>
      </c>
      <c r="D909" s="4" t="s">
        <v>1737</v>
      </c>
      <c r="E909" s="2" t="s">
        <v>1738</v>
      </c>
      <c r="F909" s="7">
        <v>1287.02</v>
      </c>
      <c r="G909" s="4">
        <v>151298</v>
      </c>
      <c r="H909" s="4" t="s">
        <v>10</v>
      </c>
    </row>
    <row r="910" spans="1:8" x14ac:dyDescent="0.25">
      <c r="A910" s="4">
        <v>21321306</v>
      </c>
      <c r="B910" s="4">
        <v>99083</v>
      </c>
      <c r="C910" s="4">
        <v>36730</v>
      </c>
      <c r="D910" s="4" t="s">
        <v>1739</v>
      </c>
      <c r="E910" s="2" t="s">
        <v>1740</v>
      </c>
      <c r="F910" s="7">
        <v>88.85</v>
      </c>
      <c r="G910" s="4">
        <v>343527</v>
      </c>
      <c r="H910" s="4" t="s">
        <v>10</v>
      </c>
    </row>
    <row r="911" spans="1:8" x14ac:dyDescent="0.25">
      <c r="A911" s="4">
        <v>21321307</v>
      </c>
      <c r="B911" s="4">
        <v>7609</v>
      </c>
      <c r="C911" s="4">
        <v>13671</v>
      </c>
      <c r="D911" s="4" t="s">
        <v>1741</v>
      </c>
      <c r="E911" s="2" t="s">
        <v>1742</v>
      </c>
      <c r="F911" s="7">
        <v>282.5</v>
      </c>
      <c r="G911" s="4"/>
      <c r="H911" s="4" t="s">
        <v>10</v>
      </c>
    </row>
    <row r="912" spans="1:8" x14ac:dyDescent="0.25">
      <c r="A912" s="4">
        <v>21321308</v>
      </c>
      <c r="B912" s="4">
        <v>62486</v>
      </c>
      <c r="C912" s="4">
        <v>87340</v>
      </c>
      <c r="D912" s="4" t="s">
        <v>1743</v>
      </c>
      <c r="E912" s="2" t="s">
        <v>1744</v>
      </c>
      <c r="F912" s="7">
        <v>983.2</v>
      </c>
      <c r="G912" s="4">
        <v>376287</v>
      </c>
      <c r="H912" s="4" t="s">
        <v>10</v>
      </c>
    </row>
    <row r="913" spans="1:8" x14ac:dyDescent="0.25">
      <c r="A913" s="4">
        <v>21321309</v>
      </c>
      <c r="B913" s="4">
        <v>98272</v>
      </c>
      <c r="C913" s="4">
        <v>79054</v>
      </c>
      <c r="D913" s="4" t="s">
        <v>1745</v>
      </c>
      <c r="E913" s="2" t="s">
        <v>1746</v>
      </c>
      <c r="F913" s="7">
        <v>1175.72</v>
      </c>
      <c r="G913" s="4">
        <v>101848</v>
      </c>
      <c r="H913" s="4" t="s">
        <v>13</v>
      </c>
    </row>
    <row r="914" spans="1:8" x14ac:dyDescent="0.25">
      <c r="A914" s="4">
        <v>21321310</v>
      </c>
      <c r="B914" s="4">
        <v>64830</v>
      </c>
      <c r="C914" s="4">
        <v>3442</v>
      </c>
      <c r="D914" s="4" t="s">
        <v>1747</v>
      </c>
      <c r="E914" s="2" t="s">
        <v>1748</v>
      </c>
      <c r="F914" s="7">
        <v>4034.56</v>
      </c>
      <c r="G914" s="4"/>
      <c r="H914" s="4" t="s">
        <v>10</v>
      </c>
    </row>
    <row r="915" spans="1:8" x14ac:dyDescent="0.25">
      <c r="A915" s="4">
        <v>21321311</v>
      </c>
      <c r="B915" s="4">
        <v>87698</v>
      </c>
      <c r="C915" s="4">
        <v>82702</v>
      </c>
      <c r="D915" s="4" t="s">
        <v>1749</v>
      </c>
      <c r="E915" s="2" t="s">
        <v>1750</v>
      </c>
      <c r="F915" s="7">
        <v>274.23</v>
      </c>
      <c r="G915" s="4">
        <v>483855</v>
      </c>
      <c r="H915" s="4" t="s">
        <v>10</v>
      </c>
    </row>
    <row r="916" spans="1:8" x14ac:dyDescent="0.25">
      <c r="A916" s="4">
        <v>21321312</v>
      </c>
      <c r="B916" s="4">
        <v>92029</v>
      </c>
      <c r="C916" s="4">
        <v>20641</v>
      </c>
      <c r="D916" s="4" t="s">
        <v>1751</v>
      </c>
      <c r="E916" s="2" t="s">
        <v>1752</v>
      </c>
      <c r="F916" s="7">
        <v>295.42</v>
      </c>
      <c r="G916" s="4">
        <v>56722</v>
      </c>
      <c r="H916" s="4" t="s">
        <v>10</v>
      </c>
    </row>
    <row r="917" spans="1:8" x14ac:dyDescent="0.25">
      <c r="A917" s="4">
        <v>21321313</v>
      </c>
      <c r="B917" s="4">
        <v>62486</v>
      </c>
      <c r="C917" s="4">
        <v>87340</v>
      </c>
      <c r="D917" s="4" t="s">
        <v>1743</v>
      </c>
      <c r="E917" s="2" t="s">
        <v>1753</v>
      </c>
      <c r="F917" s="7">
        <v>11.3</v>
      </c>
      <c r="G917" s="4">
        <v>376287</v>
      </c>
      <c r="H917" s="4" t="s">
        <v>10</v>
      </c>
    </row>
    <row r="918" spans="1:8" x14ac:dyDescent="0.25">
      <c r="A918" s="4">
        <v>21321314</v>
      </c>
      <c r="B918" s="4">
        <v>15275</v>
      </c>
      <c r="C918" s="4">
        <v>59812</v>
      </c>
      <c r="D918" s="4" t="s">
        <v>1754</v>
      </c>
      <c r="E918" s="2" t="s">
        <v>1755</v>
      </c>
      <c r="F918" s="7">
        <v>252.16</v>
      </c>
      <c r="G918" s="4">
        <v>96259</v>
      </c>
      <c r="H918" s="4" t="s">
        <v>10</v>
      </c>
    </row>
    <row r="919" spans="1:8" x14ac:dyDescent="0.25">
      <c r="A919" s="4">
        <v>21321315</v>
      </c>
      <c r="B919" s="4">
        <v>60073</v>
      </c>
      <c r="C919" s="4">
        <v>96307</v>
      </c>
      <c r="D919" s="4" t="s">
        <v>1756</v>
      </c>
      <c r="E919" s="2" t="s">
        <v>1757</v>
      </c>
      <c r="F919" s="7">
        <v>362.25</v>
      </c>
      <c r="G919" s="4">
        <v>534143</v>
      </c>
      <c r="H919" s="4" t="s">
        <v>10</v>
      </c>
    </row>
    <row r="920" spans="1:8" x14ac:dyDescent="0.25">
      <c r="A920" s="4">
        <v>21321316</v>
      </c>
      <c r="B920" s="4">
        <v>98272</v>
      </c>
      <c r="C920" s="4">
        <v>79054</v>
      </c>
      <c r="D920" s="4" t="s">
        <v>1758</v>
      </c>
      <c r="E920" s="2" t="s">
        <v>1759</v>
      </c>
      <c r="F920" s="7">
        <v>2551.4299999999998</v>
      </c>
      <c r="G920" s="4">
        <v>101848</v>
      </c>
      <c r="H920" s="4" t="s">
        <v>13</v>
      </c>
    </row>
    <row r="921" spans="1:8" x14ac:dyDescent="0.25">
      <c r="A921" s="4">
        <v>21321317</v>
      </c>
      <c r="B921" s="4">
        <v>96052</v>
      </c>
      <c r="C921" s="4">
        <v>54276</v>
      </c>
      <c r="D921" s="4" t="s">
        <v>1760</v>
      </c>
      <c r="E921" s="2" t="s">
        <v>1761</v>
      </c>
      <c r="F921" s="7">
        <v>1419.01</v>
      </c>
      <c r="G921" s="4">
        <v>771513</v>
      </c>
      <c r="H921" s="4" t="s">
        <v>10</v>
      </c>
    </row>
    <row r="922" spans="1:8" x14ac:dyDescent="0.25">
      <c r="A922" s="4">
        <v>21321318</v>
      </c>
      <c r="B922" s="4">
        <v>18493</v>
      </c>
      <c r="C922" s="4">
        <v>75771</v>
      </c>
      <c r="D922" s="4" t="s">
        <v>1762</v>
      </c>
      <c r="E922" s="2" t="s">
        <v>1763</v>
      </c>
      <c r="F922" s="7">
        <v>4080.03</v>
      </c>
      <c r="G922" s="4">
        <v>288748</v>
      </c>
      <c r="H922" s="4" t="s">
        <v>10</v>
      </c>
    </row>
    <row r="923" spans="1:8" x14ac:dyDescent="0.25">
      <c r="A923" s="4">
        <v>21321319</v>
      </c>
      <c r="B923" s="4">
        <v>73417</v>
      </c>
      <c r="C923" s="4">
        <v>85718</v>
      </c>
      <c r="D923" s="4" t="s">
        <v>1764</v>
      </c>
      <c r="E923" s="2" t="s">
        <v>1765</v>
      </c>
      <c r="F923" s="7">
        <v>1869.86</v>
      </c>
      <c r="G923" s="4">
        <v>79235</v>
      </c>
      <c r="H923" s="4" t="s">
        <v>10</v>
      </c>
    </row>
    <row r="924" spans="1:8" x14ac:dyDescent="0.25">
      <c r="A924" s="4">
        <v>21321320</v>
      </c>
      <c r="B924" s="4">
        <v>11829</v>
      </c>
      <c r="C924" s="4">
        <v>81062</v>
      </c>
      <c r="D924" s="4" t="s">
        <v>1766</v>
      </c>
      <c r="E924" s="2" t="s">
        <v>1767</v>
      </c>
      <c r="F924" s="7">
        <v>1.75</v>
      </c>
      <c r="G924" s="4">
        <v>693858</v>
      </c>
      <c r="H924" s="4" t="s">
        <v>10</v>
      </c>
    </row>
    <row r="925" spans="1:8" x14ac:dyDescent="0.25">
      <c r="A925" s="4">
        <v>21321321</v>
      </c>
      <c r="B925" s="4">
        <v>93881</v>
      </c>
      <c r="C925" s="4">
        <v>61705</v>
      </c>
      <c r="D925" s="4" t="s">
        <v>1768</v>
      </c>
      <c r="E925" s="2" t="s">
        <v>1769</v>
      </c>
      <c r="F925" s="7">
        <v>444.26</v>
      </c>
      <c r="G925" s="4">
        <v>333939</v>
      </c>
      <c r="H925" s="4" t="s">
        <v>10</v>
      </c>
    </row>
    <row r="926" spans="1:8" x14ac:dyDescent="0.25">
      <c r="A926" s="4">
        <v>21321322</v>
      </c>
      <c r="B926" s="4">
        <v>47759</v>
      </c>
      <c r="C926" s="4">
        <v>87498</v>
      </c>
      <c r="D926" s="4" t="s">
        <v>1770</v>
      </c>
      <c r="E926" s="2" t="s">
        <v>1771</v>
      </c>
      <c r="F926" s="7">
        <v>1408.23</v>
      </c>
      <c r="G926" s="4">
        <v>813110</v>
      </c>
      <c r="H926" s="4" t="s">
        <v>10</v>
      </c>
    </row>
    <row r="927" spans="1:8" x14ac:dyDescent="0.25">
      <c r="A927" s="4">
        <v>21321323</v>
      </c>
      <c r="B927" s="4">
        <v>44229</v>
      </c>
      <c r="C927" s="4">
        <v>54133</v>
      </c>
      <c r="D927" s="4" t="s">
        <v>1772</v>
      </c>
      <c r="E927" s="2" t="s">
        <v>1773</v>
      </c>
      <c r="F927" s="7">
        <v>46.62</v>
      </c>
      <c r="G927" s="4">
        <v>426184</v>
      </c>
      <c r="H927" s="4" t="s">
        <v>10</v>
      </c>
    </row>
    <row r="928" spans="1:8" x14ac:dyDescent="0.25">
      <c r="A928" s="4">
        <v>21321324</v>
      </c>
      <c r="B928" s="4">
        <v>56451</v>
      </c>
      <c r="C928" s="4">
        <v>85565</v>
      </c>
      <c r="D928" s="4" t="s">
        <v>1774</v>
      </c>
      <c r="E928" s="2" t="s">
        <v>1775</v>
      </c>
      <c r="F928" s="7">
        <v>963.35</v>
      </c>
      <c r="G928" s="4"/>
      <c r="H928" s="4" t="s">
        <v>10</v>
      </c>
    </row>
    <row r="929" spans="1:8" x14ac:dyDescent="0.25">
      <c r="A929" s="4">
        <v>21321325</v>
      </c>
      <c r="B929" s="4">
        <v>73205</v>
      </c>
      <c r="C929" s="4">
        <v>77999</v>
      </c>
      <c r="D929" s="4" t="s">
        <v>1776</v>
      </c>
      <c r="E929" s="2" t="s">
        <v>1777</v>
      </c>
      <c r="F929" s="7">
        <v>3259.04</v>
      </c>
      <c r="G929" s="4">
        <v>660508</v>
      </c>
      <c r="H929" s="4" t="s">
        <v>13</v>
      </c>
    </row>
    <row r="930" spans="1:8" x14ac:dyDescent="0.25">
      <c r="A930" s="4">
        <v>21321326</v>
      </c>
      <c r="B930" s="4">
        <v>56451</v>
      </c>
      <c r="C930" s="4">
        <v>85565</v>
      </c>
      <c r="D930" s="4" t="s">
        <v>1774</v>
      </c>
      <c r="E930" s="2" t="s">
        <v>1778</v>
      </c>
      <c r="F930" s="7">
        <v>952.24</v>
      </c>
      <c r="G930" s="4"/>
      <c r="H930" s="4" t="s">
        <v>10</v>
      </c>
    </row>
    <row r="931" spans="1:8" x14ac:dyDescent="0.25">
      <c r="A931" s="4">
        <v>21321327</v>
      </c>
      <c r="B931" s="4">
        <v>72414</v>
      </c>
      <c r="C931" s="4">
        <v>67927</v>
      </c>
      <c r="D931" s="4" t="s">
        <v>1779</v>
      </c>
      <c r="E931" s="2" t="s">
        <v>1780</v>
      </c>
      <c r="F931" s="7">
        <v>1115.2</v>
      </c>
      <c r="G931" s="4">
        <v>918683</v>
      </c>
      <c r="H931" s="4" t="s">
        <v>10</v>
      </c>
    </row>
    <row r="932" spans="1:8" x14ac:dyDescent="0.25">
      <c r="A932" s="4">
        <v>21321328</v>
      </c>
      <c r="B932" s="4">
        <v>85435</v>
      </c>
      <c r="C932" s="4">
        <v>50673</v>
      </c>
      <c r="D932" s="4" t="s">
        <v>1781</v>
      </c>
      <c r="E932" s="2" t="s">
        <v>1782</v>
      </c>
      <c r="F932" s="7">
        <v>463.33</v>
      </c>
      <c r="G932" s="4">
        <v>52417</v>
      </c>
      <c r="H932" s="4" t="s">
        <v>10</v>
      </c>
    </row>
    <row r="933" spans="1:8" x14ac:dyDescent="0.25">
      <c r="A933" s="4">
        <v>21321329</v>
      </c>
      <c r="B933" s="4">
        <v>73271</v>
      </c>
      <c r="C933" s="4">
        <v>19440</v>
      </c>
      <c r="D933" s="4" t="s">
        <v>1783</v>
      </c>
      <c r="E933" s="2" t="s">
        <v>1784</v>
      </c>
      <c r="F933" s="7">
        <v>514.41999999999996</v>
      </c>
      <c r="G933" s="4">
        <v>857439</v>
      </c>
      <c r="H933" s="4" t="s">
        <v>13</v>
      </c>
    </row>
    <row r="934" spans="1:8" x14ac:dyDescent="0.25">
      <c r="A934" s="4">
        <v>21321330</v>
      </c>
      <c r="B934" s="4">
        <v>90032</v>
      </c>
      <c r="C934" s="4">
        <v>29270</v>
      </c>
      <c r="D934" s="4" t="s">
        <v>1785</v>
      </c>
      <c r="E934" s="2" t="s">
        <v>1786</v>
      </c>
      <c r="F934" s="7">
        <v>809.01</v>
      </c>
      <c r="G934" s="4"/>
      <c r="H934" s="4" t="s">
        <v>10</v>
      </c>
    </row>
    <row r="935" spans="1:8" x14ac:dyDescent="0.25">
      <c r="A935" s="4">
        <v>21321331</v>
      </c>
      <c r="B935" s="4">
        <v>4138</v>
      </c>
      <c r="C935" s="4">
        <v>32383</v>
      </c>
      <c r="D935" s="4" t="s">
        <v>1787</v>
      </c>
      <c r="E935" s="2" t="s">
        <v>1788</v>
      </c>
      <c r="F935" s="7">
        <v>89.01</v>
      </c>
      <c r="G935" s="4">
        <v>969344</v>
      </c>
      <c r="H935" s="4" t="s">
        <v>10</v>
      </c>
    </row>
    <row r="936" spans="1:8" x14ac:dyDescent="0.25">
      <c r="A936" s="4">
        <v>21321332</v>
      </c>
      <c r="B936" s="4">
        <v>18381</v>
      </c>
      <c r="C936" s="4">
        <v>71122</v>
      </c>
      <c r="D936" s="4" t="s">
        <v>1789</v>
      </c>
      <c r="E936" s="2" t="s">
        <v>1790</v>
      </c>
      <c r="F936" s="7">
        <v>123.06</v>
      </c>
      <c r="G936" s="4">
        <v>918398</v>
      </c>
      <c r="H936" s="4" t="s">
        <v>10</v>
      </c>
    </row>
    <row r="937" spans="1:8" x14ac:dyDescent="0.25">
      <c r="A937" s="4">
        <v>21321333</v>
      </c>
      <c r="B937" s="4">
        <v>50512</v>
      </c>
      <c r="C937" s="4">
        <v>27542</v>
      </c>
      <c r="D937" s="4" t="s">
        <v>1791</v>
      </c>
      <c r="E937" s="2" t="s">
        <v>1792</v>
      </c>
      <c r="F937" s="7">
        <v>90.1</v>
      </c>
      <c r="G937" s="4">
        <v>539297</v>
      </c>
      <c r="H937" s="4" t="s">
        <v>10</v>
      </c>
    </row>
    <row r="938" spans="1:8" x14ac:dyDescent="0.25">
      <c r="A938" s="4">
        <v>21321334</v>
      </c>
      <c r="B938" s="4">
        <v>93881</v>
      </c>
      <c r="C938" s="4">
        <v>77276</v>
      </c>
      <c r="D938" s="4" t="s">
        <v>1793</v>
      </c>
      <c r="E938" s="2" t="s">
        <v>1794</v>
      </c>
      <c r="F938" s="7">
        <v>913.87</v>
      </c>
      <c r="G938" s="4">
        <v>246277</v>
      </c>
      <c r="H938" s="4" t="s">
        <v>10</v>
      </c>
    </row>
    <row r="939" spans="1:8" x14ac:dyDescent="0.25">
      <c r="A939" s="4">
        <v>21321335</v>
      </c>
      <c r="B939" s="4">
        <v>39477</v>
      </c>
      <c r="C939" s="4">
        <v>36860</v>
      </c>
      <c r="D939" s="4" t="s">
        <v>1795</v>
      </c>
      <c r="E939" s="2" t="s">
        <v>1796</v>
      </c>
      <c r="F939" s="7">
        <v>2666.96</v>
      </c>
      <c r="G939" s="4">
        <v>631777</v>
      </c>
      <c r="H939" s="4" t="s">
        <v>10</v>
      </c>
    </row>
    <row r="940" spans="1:8" x14ac:dyDescent="0.25">
      <c r="A940" s="4">
        <v>21321336</v>
      </c>
      <c r="B940" s="4">
        <v>73205</v>
      </c>
      <c r="C940" s="4">
        <v>8743</v>
      </c>
      <c r="D940" s="4" t="s">
        <v>1797</v>
      </c>
      <c r="E940" s="2" t="s">
        <v>1798</v>
      </c>
      <c r="F940" s="7">
        <v>2628.88</v>
      </c>
      <c r="G940" s="4">
        <v>367746</v>
      </c>
      <c r="H940" s="4" t="s">
        <v>13</v>
      </c>
    </row>
    <row r="941" spans="1:8" x14ac:dyDescent="0.25">
      <c r="A941" s="4">
        <v>21321337</v>
      </c>
      <c r="B941" s="4">
        <v>27973</v>
      </c>
      <c r="C941" s="4">
        <v>18465</v>
      </c>
      <c r="D941" s="4" t="s">
        <v>1799</v>
      </c>
      <c r="E941" s="2" t="s">
        <v>1800</v>
      </c>
      <c r="F941" s="7">
        <v>57.96</v>
      </c>
      <c r="G941" s="4">
        <v>93650</v>
      </c>
      <c r="H941" s="4" t="s">
        <v>10</v>
      </c>
    </row>
    <row r="942" spans="1:8" x14ac:dyDescent="0.25">
      <c r="A942" s="4">
        <v>21321338</v>
      </c>
      <c r="B942" s="4">
        <v>77434</v>
      </c>
      <c r="C942" s="4">
        <v>90074</v>
      </c>
      <c r="D942" s="4" t="s">
        <v>1801</v>
      </c>
      <c r="E942" s="2" t="s">
        <v>1802</v>
      </c>
      <c r="F942" s="7">
        <v>295.76</v>
      </c>
      <c r="G942" s="4">
        <v>927827</v>
      </c>
      <c r="H942" s="4" t="s">
        <v>10</v>
      </c>
    </row>
    <row r="943" spans="1:8" x14ac:dyDescent="0.25">
      <c r="A943" s="4">
        <v>21321339</v>
      </c>
      <c r="B943" s="4">
        <v>86086</v>
      </c>
      <c r="C943" s="4">
        <v>98291</v>
      </c>
      <c r="D943" s="4" t="s">
        <v>1803</v>
      </c>
      <c r="E943" s="2" t="s">
        <v>1804</v>
      </c>
      <c r="F943" s="7">
        <v>270.76</v>
      </c>
      <c r="G943" s="4">
        <v>799720</v>
      </c>
      <c r="H943" s="4" t="s">
        <v>10</v>
      </c>
    </row>
    <row r="944" spans="1:8" x14ac:dyDescent="0.25">
      <c r="A944" s="4">
        <v>21321340</v>
      </c>
      <c r="B944" s="4">
        <v>78660</v>
      </c>
      <c r="C944" s="4">
        <v>77959</v>
      </c>
      <c r="D944" s="4" t="s">
        <v>259</v>
      </c>
      <c r="E944" s="2" t="s">
        <v>1805</v>
      </c>
      <c r="F944" s="7">
        <v>2.06</v>
      </c>
      <c r="G944" s="4">
        <v>589318</v>
      </c>
      <c r="H944" s="4" t="s">
        <v>10</v>
      </c>
    </row>
    <row r="945" spans="1:8" x14ac:dyDescent="0.25">
      <c r="A945" s="4">
        <v>21321341</v>
      </c>
      <c r="B945" s="4">
        <v>31810</v>
      </c>
      <c r="C945" s="4">
        <v>72735</v>
      </c>
      <c r="D945" s="4" t="s">
        <v>1806</v>
      </c>
      <c r="E945" s="2" t="s">
        <v>1807</v>
      </c>
      <c r="F945" s="7">
        <v>1198.25</v>
      </c>
      <c r="G945" s="4"/>
      <c r="H945" s="4" t="s">
        <v>10</v>
      </c>
    </row>
    <row r="946" spans="1:8" x14ac:dyDescent="0.25">
      <c r="A946" s="4">
        <v>21321342</v>
      </c>
      <c r="B946" s="4">
        <v>82589</v>
      </c>
      <c r="C946" s="4">
        <v>3120</v>
      </c>
      <c r="D946" s="4" t="s">
        <v>1808</v>
      </c>
      <c r="E946" s="2" t="s">
        <v>1809</v>
      </c>
      <c r="F946" s="7">
        <v>356.08</v>
      </c>
      <c r="G946" s="4">
        <v>336004</v>
      </c>
      <c r="H946" s="4" t="s">
        <v>10</v>
      </c>
    </row>
    <row r="947" spans="1:8" x14ac:dyDescent="0.25">
      <c r="A947" s="4">
        <v>21321343</v>
      </c>
      <c r="B947" s="4">
        <v>38410</v>
      </c>
      <c r="C947" s="4">
        <v>84940</v>
      </c>
      <c r="D947" s="4" t="s">
        <v>545</v>
      </c>
      <c r="E947" s="2" t="s">
        <v>1810</v>
      </c>
      <c r="F947" s="7">
        <v>4.3099999999999996</v>
      </c>
      <c r="G947" s="4">
        <v>569560</v>
      </c>
      <c r="H947" s="4" t="s">
        <v>10</v>
      </c>
    </row>
    <row r="948" spans="1:8" x14ac:dyDescent="0.25">
      <c r="A948" s="4">
        <v>21321344</v>
      </c>
      <c r="B948" s="4">
        <v>97685</v>
      </c>
      <c r="C948" s="4">
        <v>42452</v>
      </c>
      <c r="D948" s="4" t="s">
        <v>1811</v>
      </c>
      <c r="E948" s="2" t="s">
        <v>1812</v>
      </c>
      <c r="F948" s="7">
        <v>865.56</v>
      </c>
      <c r="G948" s="4">
        <v>175243</v>
      </c>
      <c r="H948" s="4" t="s">
        <v>10</v>
      </c>
    </row>
    <row r="949" spans="1:8" x14ac:dyDescent="0.25">
      <c r="A949" s="4">
        <v>21321345</v>
      </c>
      <c r="B949" s="4">
        <v>78660</v>
      </c>
      <c r="C949" s="4">
        <v>77959</v>
      </c>
      <c r="D949" s="4" t="s">
        <v>259</v>
      </c>
      <c r="E949" s="2" t="s">
        <v>1813</v>
      </c>
      <c r="F949" s="7">
        <v>2.41</v>
      </c>
      <c r="G949" s="4">
        <v>589318</v>
      </c>
      <c r="H949" s="4" t="s">
        <v>10</v>
      </c>
    </row>
    <row r="950" spans="1:8" x14ac:dyDescent="0.25">
      <c r="A950" s="4">
        <v>21321346</v>
      </c>
      <c r="B950" s="4">
        <v>91</v>
      </c>
      <c r="C950" s="4">
        <v>1668</v>
      </c>
      <c r="D950" s="4" t="s">
        <v>1814</v>
      </c>
      <c r="E950" s="2" t="s">
        <v>1815</v>
      </c>
      <c r="F950" s="7">
        <v>466.36</v>
      </c>
      <c r="G950" s="4">
        <v>208768</v>
      </c>
      <c r="H950" s="4" t="s">
        <v>10</v>
      </c>
    </row>
    <row r="951" spans="1:8" x14ac:dyDescent="0.25">
      <c r="A951" s="4">
        <v>21321347</v>
      </c>
      <c r="B951" s="4">
        <v>15402</v>
      </c>
      <c r="C951" s="4">
        <v>48918</v>
      </c>
      <c r="D951" s="4" t="s">
        <v>1816</v>
      </c>
      <c r="E951" s="2" t="s">
        <v>1817</v>
      </c>
      <c r="F951" s="7">
        <v>172.02</v>
      </c>
      <c r="G951" s="4">
        <v>958950</v>
      </c>
      <c r="H951" s="4" t="s">
        <v>10</v>
      </c>
    </row>
    <row r="952" spans="1:8" x14ac:dyDescent="0.25">
      <c r="A952" s="4">
        <v>21321348</v>
      </c>
      <c r="B952" s="4">
        <v>32895</v>
      </c>
      <c r="C952" s="4">
        <v>57800</v>
      </c>
      <c r="D952" s="4" t="s">
        <v>1818</v>
      </c>
      <c r="E952" s="2" t="s">
        <v>1819</v>
      </c>
      <c r="F952" s="7">
        <v>699.07</v>
      </c>
      <c r="G952" s="4">
        <v>261400</v>
      </c>
      <c r="H952" s="4" t="s">
        <v>10</v>
      </c>
    </row>
    <row r="953" spans="1:8" x14ac:dyDescent="0.25">
      <c r="A953" s="4">
        <v>21321349</v>
      </c>
      <c r="B953" s="4">
        <v>73271</v>
      </c>
      <c r="C953" s="4">
        <v>7725</v>
      </c>
      <c r="D953" s="4" t="s">
        <v>1820</v>
      </c>
      <c r="E953" s="2" t="s">
        <v>1821</v>
      </c>
      <c r="F953" s="7">
        <v>451.41</v>
      </c>
      <c r="G953" s="4">
        <v>308950</v>
      </c>
      <c r="H953" s="4" t="s">
        <v>13</v>
      </c>
    </row>
    <row r="954" spans="1:8" x14ac:dyDescent="0.25">
      <c r="A954" s="4">
        <v>21321350</v>
      </c>
      <c r="B954" s="4">
        <v>73219</v>
      </c>
      <c r="C954" s="4">
        <v>74272</v>
      </c>
      <c r="D954" s="4" t="s">
        <v>1822</v>
      </c>
      <c r="E954" s="2" t="s">
        <v>1823</v>
      </c>
      <c r="F954" s="7">
        <v>267.73</v>
      </c>
      <c r="G954" s="4">
        <v>382119</v>
      </c>
      <c r="H954" s="4" t="s">
        <v>10</v>
      </c>
    </row>
    <row r="955" spans="1:8" x14ac:dyDescent="0.25">
      <c r="A955" s="4">
        <v>21321351</v>
      </c>
      <c r="B955" s="4">
        <v>13202</v>
      </c>
      <c r="C955" s="4">
        <v>7196</v>
      </c>
      <c r="D955" s="4" t="s">
        <v>1824</v>
      </c>
      <c r="E955" s="2" t="s">
        <v>1825</v>
      </c>
      <c r="F955" s="7">
        <v>20.2</v>
      </c>
      <c r="G955" s="4">
        <v>348396</v>
      </c>
      <c r="H955" s="4" t="s">
        <v>10</v>
      </c>
    </row>
    <row r="956" spans="1:8" x14ac:dyDescent="0.25">
      <c r="A956" s="4">
        <v>21321352</v>
      </c>
      <c r="B956" s="4">
        <v>73987</v>
      </c>
      <c r="C956" s="4">
        <v>22727</v>
      </c>
      <c r="D956" s="4" t="s">
        <v>1826</v>
      </c>
      <c r="E956" s="2" t="s">
        <v>1827</v>
      </c>
      <c r="F956" s="7">
        <v>390.74</v>
      </c>
      <c r="G956" s="4">
        <v>757815</v>
      </c>
      <c r="H956" s="4" t="s">
        <v>10</v>
      </c>
    </row>
    <row r="957" spans="1:8" x14ac:dyDescent="0.25">
      <c r="A957" s="4">
        <v>21321353</v>
      </c>
      <c r="B957" s="4">
        <v>73271</v>
      </c>
      <c r="C957" s="4">
        <v>7725</v>
      </c>
      <c r="D957" s="4" t="s">
        <v>1828</v>
      </c>
      <c r="E957" s="2" t="s">
        <v>1829</v>
      </c>
      <c r="F957" s="7">
        <v>10.14</v>
      </c>
      <c r="G957" s="4">
        <v>308950</v>
      </c>
      <c r="H957" s="4" t="s">
        <v>13</v>
      </c>
    </row>
    <row r="958" spans="1:8" x14ac:dyDescent="0.25">
      <c r="A958" s="4">
        <v>21321354</v>
      </c>
      <c r="B958" s="4">
        <v>7954</v>
      </c>
      <c r="C958" s="4">
        <v>57953</v>
      </c>
      <c r="D958" s="4" t="s">
        <v>1830</v>
      </c>
      <c r="E958" s="2" t="s">
        <v>1831</v>
      </c>
      <c r="F958" s="7">
        <v>80.33</v>
      </c>
      <c r="G958" s="4">
        <v>45961</v>
      </c>
      <c r="H958" s="4" t="s">
        <v>10</v>
      </c>
    </row>
    <row r="959" spans="1:8" x14ac:dyDescent="0.25">
      <c r="A959" s="4">
        <v>21321355</v>
      </c>
      <c r="B959" s="4">
        <v>92170</v>
      </c>
      <c r="C959" s="4">
        <v>21166</v>
      </c>
      <c r="D959" s="4" t="s">
        <v>1832</v>
      </c>
      <c r="E959" s="2" t="s">
        <v>1833</v>
      </c>
      <c r="F959" s="7">
        <v>416.41</v>
      </c>
      <c r="G959" s="4">
        <v>258799</v>
      </c>
      <c r="H959" s="4" t="s">
        <v>10</v>
      </c>
    </row>
    <row r="960" spans="1:8" x14ac:dyDescent="0.25">
      <c r="A960" s="4">
        <v>21321356</v>
      </c>
      <c r="B960" s="4">
        <v>4111</v>
      </c>
      <c r="C960" s="4">
        <v>61882</v>
      </c>
      <c r="D960" s="4" t="s">
        <v>1834</v>
      </c>
      <c r="E960" s="2" t="s">
        <v>1835</v>
      </c>
      <c r="F960" s="7">
        <v>436.51</v>
      </c>
      <c r="G960" s="4">
        <v>10630</v>
      </c>
      <c r="H960" s="4" t="s">
        <v>10</v>
      </c>
    </row>
    <row r="961" spans="1:8" x14ac:dyDescent="0.25">
      <c r="A961" s="4">
        <v>21321357</v>
      </c>
      <c r="B961" s="4">
        <v>42178</v>
      </c>
      <c r="C961" s="4">
        <v>85267</v>
      </c>
      <c r="D961" s="4" t="s">
        <v>1836</v>
      </c>
      <c r="E961" s="2" t="s">
        <v>1837</v>
      </c>
      <c r="F961" s="7">
        <v>332.79</v>
      </c>
      <c r="G961" s="4">
        <v>735990</v>
      </c>
      <c r="H961" s="4" t="s">
        <v>10</v>
      </c>
    </row>
    <row r="962" spans="1:8" x14ac:dyDescent="0.25">
      <c r="A962" s="4">
        <v>21321358</v>
      </c>
      <c r="B962" s="4">
        <v>69319</v>
      </c>
      <c r="C962" s="4">
        <v>1270</v>
      </c>
      <c r="D962" s="4" t="s">
        <v>1838</v>
      </c>
      <c r="E962" s="2" t="s">
        <v>1839</v>
      </c>
      <c r="F962" s="7">
        <v>423.59</v>
      </c>
      <c r="G962" s="4">
        <v>796904</v>
      </c>
      <c r="H962" s="4" t="s">
        <v>10</v>
      </c>
    </row>
    <row r="963" spans="1:8" x14ac:dyDescent="0.25">
      <c r="A963" s="4">
        <v>21321359</v>
      </c>
      <c r="B963" s="4">
        <v>96803</v>
      </c>
      <c r="C963" s="4">
        <v>45249</v>
      </c>
      <c r="D963" s="4" t="s">
        <v>1840</v>
      </c>
      <c r="E963" s="2" t="s">
        <v>1841</v>
      </c>
      <c r="F963" s="7">
        <v>1769.1</v>
      </c>
      <c r="G963" s="4">
        <v>396651</v>
      </c>
      <c r="H963" s="4" t="s">
        <v>10</v>
      </c>
    </row>
    <row r="964" spans="1:8" x14ac:dyDescent="0.25">
      <c r="A964" s="4">
        <v>21321360</v>
      </c>
      <c r="B964" s="4">
        <v>29620</v>
      </c>
      <c r="C964" s="4">
        <v>25445</v>
      </c>
      <c r="D964" s="4" t="s">
        <v>1842</v>
      </c>
      <c r="E964" s="2" t="s">
        <v>1843</v>
      </c>
      <c r="F964" s="7">
        <v>474.29</v>
      </c>
      <c r="G964" s="4">
        <v>291631</v>
      </c>
      <c r="H964" s="4" t="s">
        <v>10</v>
      </c>
    </row>
    <row r="965" spans="1:8" x14ac:dyDescent="0.25">
      <c r="A965" s="4">
        <v>21321361</v>
      </c>
      <c r="B965" s="4">
        <v>62956</v>
      </c>
      <c r="C965" s="4">
        <v>28115</v>
      </c>
      <c r="D965" s="4" t="s">
        <v>1844</v>
      </c>
      <c r="E965" s="2" t="s">
        <v>1845</v>
      </c>
      <c r="F965" s="7">
        <v>2486.16</v>
      </c>
      <c r="G965" s="4"/>
      <c r="H965" s="4" t="s">
        <v>10</v>
      </c>
    </row>
    <row r="966" spans="1:8" x14ac:dyDescent="0.25">
      <c r="A966" s="4">
        <v>21321362</v>
      </c>
      <c r="B966" s="4">
        <v>46045</v>
      </c>
      <c r="C966" s="4">
        <v>10378</v>
      </c>
      <c r="D966" s="4" t="s">
        <v>1846</v>
      </c>
      <c r="E966" s="2" t="s">
        <v>1847</v>
      </c>
      <c r="F966" s="7">
        <v>553.66</v>
      </c>
      <c r="G966" s="4">
        <v>17372</v>
      </c>
      <c r="H966" s="4" t="s">
        <v>13</v>
      </c>
    </row>
    <row r="967" spans="1:8" x14ac:dyDescent="0.25">
      <c r="A967" s="4">
        <v>21321363</v>
      </c>
      <c r="B967" s="4">
        <v>46045</v>
      </c>
      <c r="C967" s="4">
        <v>10378</v>
      </c>
      <c r="D967" s="4" t="s">
        <v>1846</v>
      </c>
      <c r="E967" s="2" t="s">
        <v>1848</v>
      </c>
      <c r="F967" s="7">
        <v>334.46</v>
      </c>
      <c r="G967" s="4">
        <v>17372</v>
      </c>
      <c r="H967" s="4" t="s">
        <v>13</v>
      </c>
    </row>
    <row r="968" spans="1:8" x14ac:dyDescent="0.25">
      <c r="A968" s="4">
        <v>21321364</v>
      </c>
      <c r="B968" s="4">
        <v>14646</v>
      </c>
      <c r="C968" s="4">
        <v>46813</v>
      </c>
      <c r="D968" s="4" t="s">
        <v>122</v>
      </c>
      <c r="E968" s="2" t="s">
        <v>1849</v>
      </c>
      <c r="F968" s="7">
        <v>454.35</v>
      </c>
      <c r="G968" s="4"/>
      <c r="H968" s="4" t="s">
        <v>10</v>
      </c>
    </row>
    <row r="969" spans="1:8" x14ac:dyDescent="0.25">
      <c r="A969" s="4">
        <v>21321365</v>
      </c>
      <c r="B969" s="4">
        <v>17712</v>
      </c>
      <c r="C969" s="4">
        <v>3314</v>
      </c>
      <c r="D969" s="4" t="s">
        <v>1850</v>
      </c>
      <c r="E969" s="2" t="s">
        <v>1851</v>
      </c>
      <c r="F969" s="7">
        <v>784.02</v>
      </c>
      <c r="G969" s="4">
        <v>668274</v>
      </c>
      <c r="H969" s="4" t="s">
        <v>10</v>
      </c>
    </row>
    <row r="970" spans="1:8" x14ac:dyDescent="0.25">
      <c r="A970" s="4">
        <v>21321366</v>
      </c>
      <c r="B970" s="4">
        <v>60920</v>
      </c>
      <c r="C970" s="4">
        <v>78326</v>
      </c>
      <c r="D970" s="4" t="s">
        <v>1852</v>
      </c>
      <c r="E970" s="2" t="s">
        <v>1853</v>
      </c>
      <c r="F970" s="7">
        <v>1779.45</v>
      </c>
      <c r="G970" s="4">
        <v>958994</v>
      </c>
      <c r="H970" s="4" t="s">
        <v>10</v>
      </c>
    </row>
    <row r="971" spans="1:8" x14ac:dyDescent="0.25">
      <c r="A971" s="4">
        <v>21321367</v>
      </c>
      <c r="B971" s="4">
        <v>74770</v>
      </c>
      <c r="C971" s="4">
        <v>31333</v>
      </c>
      <c r="D971" s="4" t="s">
        <v>1854</v>
      </c>
      <c r="E971" s="2" t="s">
        <v>1855</v>
      </c>
      <c r="F971" s="7">
        <v>318.44</v>
      </c>
      <c r="G971" s="4">
        <v>995948</v>
      </c>
      <c r="H971" s="4" t="s">
        <v>10</v>
      </c>
    </row>
    <row r="972" spans="1:8" x14ac:dyDescent="0.25">
      <c r="A972" s="4">
        <v>21321368</v>
      </c>
      <c r="B972" s="4">
        <v>78953</v>
      </c>
      <c r="C972" s="4">
        <v>47326</v>
      </c>
      <c r="D972" s="4" t="s">
        <v>1856</v>
      </c>
      <c r="E972" s="2" t="s">
        <v>1857</v>
      </c>
      <c r="F972" s="7">
        <v>319.27</v>
      </c>
      <c r="G972" s="4"/>
      <c r="H972" s="4" t="s">
        <v>10</v>
      </c>
    </row>
    <row r="973" spans="1:8" x14ac:dyDescent="0.25">
      <c r="A973" s="4">
        <v>21321369</v>
      </c>
      <c r="B973" s="4">
        <v>82894</v>
      </c>
      <c r="C973" s="4">
        <v>73549</v>
      </c>
      <c r="D973" s="4" t="s">
        <v>1858</v>
      </c>
      <c r="E973" s="2" t="s">
        <v>1859</v>
      </c>
      <c r="F973" s="7">
        <v>1093.72</v>
      </c>
      <c r="G973" s="4">
        <v>9786</v>
      </c>
      <c r="H973" s="4" t="s">
        <v>10</v>
      </c>
    </row>
    <row r="974" spans="1:8" x14ac:dyDescent="0.25">
      <c r="A974" s="4">
        <v>21321370</v>
      </c>
      <c r="B974" s="4">
        <v>46835</v>
      </c>
      <c r="C974" s="4">
        <v>14440</v>
      </c>
      <c r="D974" s="4" t="s">
        <v>1860</v>
      </c>
      <c r="E974" s="2" t="s">
        <v>1861</v>
      </c>
      <c r="F974" s="7">
        <v>1035.6400000000001</v>
      </c>
      <c r="G974" s="4">
        <v>839182</v>
      </c>
      <c r="H974" s="4" t="s">
        <v>10</v>
      </c>
    </row>
    <row r="975" spans="1:8" x14ac:dyDescent="0.25">
      <c r="A975" s="4">
        <v>21321371</v>
      </c>
      <c r="B975" s="4">
        <v>91318</v>
      </c>
      <c r="C975" s="4">
        <v>82864</v>
      </c>
      <c r="D975" s="4" t="s">
        <v>1862</v>
      </c>
      <c r="E975" s="2" t="s">
        <v>1863</v>
      </c>
      <c r="F975" s="7">
        <v>312.49</v>
      </c>
      <c r="G975" s="4">
        <v>964547</v>
      </c>
      <c r="H975" s="4" t="s">
        <v>10</v>
      </c>
    </row>
    <row r="976" spans="1:8" x14ac:dyDescent="0.25">
      <c r="A976" s="4">
        <v>21321372</v>
      </c>
      <c r="B976" s="4">
        <v>90516</v>
      </c>
      <c r="C976" s="4">
        <v>47312</v>
      </c>
      <c r="D976" s="4" t="s">
        <v>1864</v>
      </c>
      <c r="E976" s="2" t="s">
        <v>1865</v>
      </c>
      <c r="F976" s="7">
        <v>276.85000000000002</v>
      </c>
      <c r="G976" s="4">
        <v>335390</v>
      </c>
      <c r="H976" s="4" t="s">
        <v>10</v>
      </c>
    </row>
    <row r="977" spans="1:8" x14ac:dyDescent="0.25">
      <c r="A977" s="4">
        <v>21321373</v>
      </c>
      <c r="B977" s="4">
        <v>65919</v>
      </c>
      <c r="C977" s="4">
        <v>92163</v>
      </c>
      <c r="D977" s="4" t="s">
        <v>1866</v>
      </c>
      <c r="E977" s="2" t="s">
        <v>1867</v>
      </c>
      <c r="F977" s="7">
        <v>252</v>
      </c>
      <c r="G977" s="4">
        <v>266019</v>
      </c>
      <c r="H977" s="4" t="s">
        <v>10</v>
      </c>
    </row>
    <row r="978" spans="1:8" x14ac:dyDescent="0.25">
      <c r="A978" s="4">
        <v>21321374</v>
      </c>
      <c r="B978" s="4">
        <v>21560</v>
      </c>
      <c r="C978" s="4">
        <v>56410</v>
      </c>
      <c r="D978" s="4" t="s">
        <v>1868</v>
      </c>
      <c r="E978" s="2" t="s">
        <v>1869</v>
      </c>
      <c r="F978" s="7">
        <v>1234.5999999999999</v>
      </c>
      <c r="G978" s="4">
        <v>45157</v>
      </c>
      <c r="H978" s="4" t="s">
        <v>10</v>
      </c>
    </row>
    <row r="979" spans="1:8" x14ac:dyDescent="0.25">
      <c r="A979" s="4">
        <v>21321375</v>
      </c>
      <c r="B979" s="4">
        <v>73234</v>
      </c>
      <c r="C979" s="4">
        <v>24071</v>
      </c>
      <c r="D979" s="4" t="s">
        <v>1870</v>
      </c>
      <c r="E979" s="2" t="s">
        <v>1871</v>
      </c>
      <c r="F979" s="7">
        <v>163.86</v>
      </c>
      <c r="G979" s="4">
        <v>686897</v>
      </c>
      <c r="H979" s="4" t="s">
        <v>10</v>
      </c>
    </row>
    <row r="980" spans="1:8" x14ac:dyDescent="0.25">
      <c r="A980" s="4">
        <v>21321376</v>
      </c>
      <c r="B980" s="4">
        <v>12331</v>
      </c>
      <c r="C980" s="4">
        <v>53990</v>
      </c>
      <c r="D980" s="4" t="s">
        <v>1872</v>
      </c>
      <c r="E980" s="2" t="s">
        <v>1873</v>
      </c>
      <c r="F980" s="7">
        <v>286.41000000000003</v>
      </c>
      <c r="G980" s="4">
        <v>197461</v>
      </c>
      <c r="H980" s="4" t="s">
        <v>10</v>
      </c>
    </row>
    <row r="981" spans="1:8" x14ac:dyDescent="0.25">
      <c r="A981" s="4">
        <v>21321377</v>
      </c>
      <c r="B981" s="4">
        <v>14646</v>
      </c>
      <c r="C981" s="4">
        <v>47923</v>
      </c>
      <c r="D981" s="4" t="s">
        <v>1874</v>
      </c>
      <c r="E981" s="2" t="s">
        <v>1875</v>
      </c>
      <c r="F981" s="7">
        <v>295.88</v>
      </c>
      <c r="G981" s="4">
        <v>444141</v>
      </c>
      <c r="H981" s="4" t="s">
        <v>10</v>
      </c>
    </row>
    <row r="982" spans="1:8" x14ac:dyDescent="0.25">
      <c r="A982" s="4">
        <v>21321378</v>
      </c>
      <c r="B982" s="4">
        <v>3617</v>
      </c>
      <c r="C982" s="4">
        <v>37317</v>
      </c>
      <c r="D982" s="4" t="s">
        <v>1876</v>
      </c>
      <c r="E982" s="2" t="s">
        <v>1877</v>
      </c>
      <c r="F982" s="7">
        <v>221.17</v>
      </c>
      <c r="G982" s="4"/>
      <c r="H982" s="4" t="s">
        <v>10</v>
      </c>
    </row>
    <row r="983" spans="1:8" x14ac:dyDescent="0.25">
      <c r="A983" s="4">
        <v>21321379</v>
      </c>
      <c r="B983" s="4">
        <v>24340</v>
      </c>
      <c r="C983" s="4">
        <v>55518</v>
      </c>
      <c r="D983" s="4" t="s">
        <v>1878</v>
      </c>
      <c r="E983" s="2" t="s">
        <v>1879</v>
      </c>
      <c r="F983" s="7">
        <v>192.7</v>
      </c>
      <c r="G983" s="4">
        <v>771371</v>
      </c>
      <c r="H983" s="4" t="s">
        <v>10</v>
      </c>
    </row>
    <row r="984" spans="1:8" x14ac:dyDescent="0.25">
      <c r="A984" s="4">
        <v>21321380</v>
      </c>
      <c r="B984" s="4">
        <v>68350</v>
      </c>
      <c r="C984" s="4">
        <v>69885</v>
      </c>
      <c r="D984" s="4" t="s">
        <v>1880</v>
      </c>
      <c r="E984" s="2" t="s">
        <v>1881</v>
      </c>
      <c r="F984" s="7">
        <v>717.7</v>
      </c>
      <c r="G984" s="4">
        <v>43762</v>
      </c>
      <c r="H984" s="4" t="s">
        <v>10</v>
      </c>
    </row>
    <row r="985" spans="1:8" x14ac:dyDescent="0.25">
      <c r="A985" s="4">
        <v>21321381</v>
      </c>
      <c r="B985" s="4">
        <v>5364</v>
      </c>
      <c r="C985" s="4">
        <v>4277</v>
      </c>
      <c r="D985" s="4" t="s">
        <v>1882</v>
      </c>
      <c r="E985" s="2" t="s">
        <v>1883</v>
      </c>
      <c r="F985" s="7">
        <v>423.33</v>
      </c>
      <c r="G985" s="4">
        <v>469562</v>
      </c>
      <c r="H985" s="4" t="s">
        <v>10</v>
      </c>
    </row>
    <row r="986" spans="1:8" x14ac:dyDescent="0.25">
      <c r="A986" s="4">
        <v>21321382</v>
      </c>
      <c r="B986" s="4">
        <v>29214</v>
      </c>
      <c r="C986" s="4">
        <v>71424</v>
      </c>
      <c r="D986" s="4" t="s">
        <v>1884</v>
      </c>
      <c r="E986" s="2" t="s">
        <v>1885</v>
      </c>
      <c r="F986" s="7">
        <v>569.46</v>
      </c>
      <c r="G986" s="4">
        <v>453490</v>
      </c>
      <c r="H986" s="4" t="s">
        <v>13</v>
      </c>
    </row>
    <row r="987" spans="1:8" x14ac:dyDescent="0.25">
      <c r="A987" s="4">
        <v>21321383</v>
      </c>
      <c r="B987" s="4">
        <v>35398</v>
      </c>
      <c r="C987" s="4">
        <v>96029</v>
      </c>
      <c r="D987" s="4" t="s">
        <v>1886</v>
      </c>
      <c r="E987" s="2" t="s">
        <v>1887</v>
      </c>
      <c r="F987" s="7">
        <v>697.81</v>
      </c>
      <c r="G987" s="4">
        <v>738174</v>
      </c>
      <c r="H987" s="4" t="s">
        <v>10</v>
      </c>
    </row>
    <row r="988" spans="1:8" x14ac:dyDescent="0.25">
      <c r="A988" s="4">
        <v>21321384</v>
      </c>
      <c r="B988" s="4">
        <v>37038</v>
      </c>
      <c r="C988" s="4">
        <v>56249</v>
      </c>
      <c r="D988" s="4" t="s">
        <v>1888</v>
      </c>
      <c r="E988" s="2" t="s">
        <v>1889</v>
      </c>
      <c r="F988" s="7">
        <v>1212.32</v>
      </c>
      <c r="G988" s="4">
        <v>926783</v>
      </c>
      <c r="H988" s="4" t="s">
        <v>10</v>
      </c>
    </row>
    <row r="989" spans="1:8" x14ac:dyDescent="0.25">
      <c r="A989" s="4">
        <v>21321385</v>
      </c>
      <c r="B989" s="4">
        <v>24340</v>
      </c>
      <c r="C989" s="4">
        <v>54488</v>
      </c>
      <c r="D989" s="4" t="s">
        <v>1890</v>
      </c>
      <c r="E989" s="2" t="s">
        <v>1891</v>
      </c>
      <c r="F989" s="7">
        <v>825.65</v>
      </c>
      <c r="G989" s="4">
        <v>627460</v>
      </c>
      <c r="H989" s="4" t="s">
        <v>10</v>
      </c>
    </row>
    <row r="990" spans="1:8" x14ac:dyDescent="0.25">
      <c r="A990" s="4">
        <v>21321386</v>
      </c>
      <c r="B990" s="4">
        <v>29214</v>
      </c>
      <c r="C990" s="4">
        <v>71424</v>
      </c>
      <c r="D990" s="4" t="s">
        <v>1884</v>
      </c>
      <c r="E990" s="2" t="s">
        <v>1892</v>
      </c>
      <c r="F990" s="7">
        <v>655.73</v>
      </c>
      <c r="G990" s="4">
        <v>453490</v>
      </c>
      <c r="H990" s="4" t="s">
        <v>13</v>
      </c>
    </row>
    <row r="991" spans="1:8" x14ac:dyDescent="0.25">
      <c r="A991" s="4">
        <v>21321387</v>
      </c>
      <c r="B991" s="4">
        <v>32895</v>
      </c>
      <c r="C991" s="4">
        <v>10449</v>
      </c>
      <c r="D991" s="4" t="s">
        <v>1893</v>
      </c>
      <c r="E991" s="2" t="s">
        <v>1894</v>
      </c>
      <c r="F991" s="7">
        <v>407.43</v>
      </c>
      <c r="G991" s="4">
        <v>166451</v>
      </c>
      <c r="H991" s="4" t="s">
        <v>10</v>
      </c>
    </row>
    <row r="992" spans="1:8" x14ac:dyDescent="0.25">
      <c r="A992" s="4">
        <v>21321388</v>
      </c>
      <c r="B992" s="4">
        <v>18107</v>
      </c>
      <c r="C992" s="4">
        <v>79697</v>
      </c>
      <c r="D992" s="4" t="s">
        <v>1895</v>
      </c>
      <c r="E992" s="2" t="s">
        <v>1896</v>
      </c>
      <c r="F992" s="7">
        <v>411.01</v>
      </c>
      <c r="G992" s="4">
        <v>991182</v>
      </c>
      <c r="H992" s="4" t="s">
        <v>10</v>
      </c>
    </row>
    <row r="993" spans="1:8" x14ac:dyDescent="0.25">
      <c r="A993" s="4">
        <v>21321389</v>
      </c>
      <c r="B993" s="4">
        <v>93711</v>
      </c>
      <c r="C993" s="4">
        <v>28404</v>
      </c>
      <c r="D993" s="4" t="s">
        <v>1897</v>
      </c>
      <c r="E993" s="2" t="s">
        <v>1898</v>
      </c>
      <c r="F993" s="7">
        <v>559.26</v>
      </c>
      <c r="G993" s="4">
        <v>156825</v>
      </c>
      <c r="H993" s="4" t="s">
        <v>10</v>
      </c>
    </row>
    <row r="994" spans="1:8" x14ac:dyDescent="0.25">
      <c r="A994" s="4">
        <v>21321390</v>
      </c>
      <c r="B994" s="4">
        <v>5868</v>
      </c>
      <c r="C994" s="4">
        <v>91053</v>
      </c>
      <c r="D994" s="4" t="s">
        <v>1899</v>
      </c>
      <c r="E994" s="2" t="s">
        <v>1900</v>
      </c>
      <c r="F994" s="7">
        <v>641.35</v>
      </c>
      <c r="G994" s="4">
        <v>442641</v>
      </c>
      <c r="H994" s="4" t="s">
        <v>10</v>
      </c>
    </row>
    <row r="995" spans="1:8" x14ac:dyDescent="0.25">
      <c r="A995" s="4">
        <v>21321391</v>
      </c>
      <c r="B995" s="4">
        <v>59566</v>
      </c>
      <c r="C995" s="4">
        <v>15762</v>
      </c>
      <c r="D995" s="4" t="s">
        <v>1901</v>
      </c>
      <c r="E995" s="2" t="s">
        <v>1902</v>
      </c>
      <c r="F995" s="7">
        <v>563.99</v>
      </c>
      <c r="G995" s="4">
        <v>438988</v>
      </c>
      <c r="H995" s="4" t="s">
        <v>10</v>
      </c>
    </row>
    <row r="996" spans="1:8" x14ac:dyDescent="0.25">
      <c r="A996" s="4">
        <v>21321392</v>
      </c>
      <c r="B996" s="4">
        <v>70469</v>
      </c>
      <c r="C996" s="4">
        <v>60300</v>
      </c>
      <c r="D996" s="4" t="s">
        <v>1903</v>
      </c>
      <c r="E996" s="2" t="s">
        <v>1904</v>
      </c>
      <c r="F996" s="7">
        <v>95.61</v>
      </c>
      <c r="G996" s="4">
        <v>449907</v>
      </c>
      <c r="H996" s="4" t="s">
        <v>10</v>
      </c>
    </row>
    <row r="997" spans="1:8" x14ac:dyDescent="0.25">
      <c r="A997" s="4">
        <v>21321393</v>
      </c>
      <c r="B997" s="4">
        <v>91013</v>
      </c>
      <c r="C997" s="4">
        <v>81047</v>
      </c>
      <c r="D997" s="4" t="s">
        <v>1905</v>
      </c>
      <c r="E997" s="2" t="s">
        <v>1906</v>
      </c>
      <c r="F997" s="7">
        <v>1449.17</v>
      </c>
      <c r="G997" s="4">
        <v>894628</v>
      </c>
      <c r="H997" s="4" t="s">
        <v>10</v>
      </c>
    </row>
    <row r="998" spans="1:8" x14ac:dyDescent="0.25">
      <c r="A998" s="4">
        <v>21321394</v>
      </c>
      <c r="B998" s="4">
        <v>34799</v>
      </c>
      <c r="C998" s="4">
        <v>26277</v>
      </c>
      <c r="D998" s="4" t="s">
        <v>1907</v>
      </c>
      <c r="E998" s="2" t="s">
        <v>1908</v>
      </c>
      <c r="F998" s="7">
        <v>52.49</v>
      </c>
      <c r="G998" s="4">
        <v>867567</v>
      </c>
      <c r="H998" s="4" t="s">
        <v>10</v>
      </c>
    </row>
    <row r="999" spans="1:8" x14ac:dyDescent="0.25">
      <c r="A999" s="4">
        <v>21321395</v>
      </c>
      <c r="B999" s="4">
        <v>50512</v>
      </c>
      <c r="C999" s="4">
        <v>13942</v>
      </c>
      <c r="D999" s="4" t="s">
        <v>1909</v>
      </c>
      <c r="E999" s="2" t="s">
        <v>1910</v>
      </c>
      <c r="F999" s="7">
        <v>130.83000000000001</v>
      </c>
      <c r="G999" s="4"/>
      <c r="H999" s="4" t="s">
        <v>10</v>
      </c>
    </row>
    <row r="1000" spans="1:8" x14ac:dyDescent="0.25">
      <c r="A1000" s="4">
        <v>21321396</v>
      </c>
      <c r="B1000" s="4">
        <v>13772</v>
      </c>
      <c r="C1000" s="4">
        <v>50407</v>
      </c>
      <c r="D1000" s="4" t="s">
        <v>1911</v>
      </c>
      <c r="E1000" s="2" t="s">
        <v>1912</v>
      </c>
      <c r="F1000" s="7">
        <v>261.37</v>
      </c>
      <c r="G1000" s="4">
        <v>312720</v>
      </c>
      <c r="H1000" s="4" t="s">
        <v>10</v>
      </c>
    </row>
    <row r="1001" spans="1:8" x14ac:dyDescent="0.25">
      <c r="A1001" s="4">
        <v>21321397</v>
      </c>
      <c r="B1001" s="4">
        <v>6440</v>
      </c>
      <c r="C1001" s="4">
        <v>35268</v>
      </c>
      <c r="D1001" s="4" t="s">
        <v>1913</v>
      </c>
      <c r="E1001" s="2" t="s">
        <v>1914</v>
      </c>
      <c r="F1001" s="7">
        <v>301.69</v>
      </c>
      <c r="G1001" s="4">
        <v>523421</v>
      </c>
      <c r="H1001" s="4" t="s">
        <v>10</v>
      </c>
    </row>
    <row r="1002" spans="1:8" x14ac:dyDescent="0.25">
      <c r="A1002" s="4">
        <v>21321398</v>
      </c>
      <c r="B1002" s="4">
        <v>13453</v>
      </c>
      <c r="C1002" s="4">
        <v>1877</v>
      </c>
      <c r="D1002" s="4" t="s">
        <v>1915</v>
      </c>
      <c r="E1002" s="2" t="s">
        <v>1916</v>
      </c>
      <c r="F1002" s="7">
        <v>286.75</v>
      </c>
      <c r="G1002" s="4">
        <v>99435</v>
      </c>
      <c r="H1002" s="4" t="s">
        <v>10</v>
      </c>
    </row>
    <row r="1003" spans="1:8" x14ac:dyDescent="0.25">
      <c r="A1003" s="4">
        <v>21321399</v>
      </c>
      <c r="B1003" s="4">
        <v>83294</v>
      </c>
      <c r="C1003" s="4">
        <v>77451</v>
      </c>
      <c r="D1003" s="4" t="s">
        <v>1917</v>
      </c>
      <c r="E1003" s="2" t="s">
        <v>1918</v>
      </c>
      <c r="F1003" s="7">
        <v>1248.8900000000001</v>
      </c>
      <c r="G1003" s="4"/>
      <c r="H1003" s="4" t="s">
        <v>10</v>
      </c>
    </row>
    <row r="1004" spans="1:8" x14ac:dyDescent="0.25">
      <c r="A1004" s="4">
        <v>21321400</v>
      </c>
      <c r="B1004" s="4">
        <v>67598</v>
      </c>
      <c r="C1004" s="4">
        <v>49918</v>
      </c>
      <c r="D1004" s="4" t="s">
        <v>1919</v>
      </c>
      <c r="E1004" s="2" t="s">
        <v>1920</v>
      </c>
      <c r="F1004" s="7">
        <v>697.47</v>
      </c>
      <c r="G1004" s="4">
        <v>961638</v>
      </c>
      <c r="H1004" s="4" t="s">
        <v>10</v>
      </c>
    </row>
    <row r="1005" spans="1:8" x14ac:dyDescent="0.25">
      <c r="A1005" s="4">
        <v>21321401</v>
      </c>
      <c r="B1005" s="4">
        <v>71256</v>
      </c>
      <c r="C1005" s="4">
        <v>73734</v>
      </c>
      <c r="D1005" s="4" t="s">
        <v>1921</v>
      </c>
      <c r="E1005" s="2" t="s">
        <v>1922</v>
      </c>
      <c r="F1005" s="7">
        <v>184.93</v>
      </c>
      <c r="G1005" s="4">
        <v>181596</v>
      </c>
      <c r="H1005" s="4" t="s">
        <v>10</v>
      </c>
    </row>
    <row r="1006" spans="1:8" x14ac:dyDescent="0.25">
      <c r="A1006" s="4">
        <v>21321402</v>
      </c>
      <c r="B1006" s="4">
        <v>26981</v>
      </c>
      <c r="C1006" s="4">
        <v>63952</v>
      </c>
      <c r="D1006" s="4" t="s">
        <v>1923</v>
      </c>
      <c r="E1006" s="2" t="s">
        <v>1924</v>
      </c>
      <c r="F1006" s="7">
        <v>255.37</v>
      </c>
      <c r="G1006" s="4">
        <v>967812</v>
      </c>
      <c r="H1006" s="4" t="s">
        <v>10</v>
      </c>
    </row>
    <row r="1007" spans="1:8" x14ac:dyDescent="0.25">
      <c r="A1007" s="4">
        <v>21321403</v>
      </c>
      <c r="B1007" s="4">
        <v>69319</v>
      </c>
      <c r="C1007" s="4">
        <v>15834</v>
      </c>
      <c r="D1007" s="4" t="s">
        <v>1925</v>
      </c>
      <c r="E1007" s="2" t="s">
        <v>1926</v>
      </c>
      <c r="F1007" s="7">
        <v>227.06</v>
      </c>
      <c r="G1007" s="4">
        <v>385721</v>
      </c>
      <c r="H1007" s="4" t="s">
        <v>10</v>
      </c>
    </row>
    <row r="1008" spans="1:8" x14ac:dyDescent="0.25">
      <c r="A1008" s="4">
        <v>21321404</v>
      </c>
      <c r="B1008" s="4">
        <v>6440</v>
      </c>
      <c r="C1008" s="4">
        <v>35268</v>
      </c>
      <c r="D1008" s="4" t="s">
        <v>1927</v>
      </c>
      <c r="E1008" s="2" t="s">
        <v>1928</v>
      </c>
      <c r="F1008" s="7">
        <v>1351.21</v>
      </c>
      <c r="G1008" s="4">
        <v>523421</v>
      </c>
      <c r="H1008" s="4" t="s">
        <v>10</v>
      </c>
    </row>
    <row r="1009" spans="1:8" x14ac:dyDescent="0.25">
      <c r="A1009" s="4">
        <v>21321405</v>
      </c>
      <c r="B1009" s="4">
        <v>6112</v>
      </c>
      <c r="C1009" s="4">
        <v>67732</v>
      </c>
      <c r="D1009" s="4" t="s">
        <v>1929</v>
      </c>
      <c r="E1009" s="2" t="s">
        <v>1930</v>
      </c>
      <c r="F1009" s="7">
        <v>234.13</v>
      </c>
      <c r="G1009" s="4"/>
      <c r="H1009" s="4" t="s">
        <v>10</v>
      </c>
    </row>
    <row r="1010" spans="1:8" x14ac:dyDescent="0.25">
      <c r="A1010" s="4">
        <v>21321406</v>
      </c>
      <c r="B1010" s="4">
        <v>92897</v>
      </c>
      <c r="C1010" s="4">
        <v>89626</v>
      </c>
      <c r="D1010" s="4" t="s">
        <v>1931</v>
      </c>
      <c r="E1010" s="2" t="s">
        <v>1932</v>
      </c>
      <c r="F1010" s="7">
        <v>114.3</v>
      </c>
      <c r="G1010" s="4">
        <v>4571</v>
      </c>
      <c r="H1010" s="4" t="s">
        <v>10</v>
      </c>
    </row>
    <row r="1011" spans="1:8" x14ac:dyDescent="0.25">
      <c r="A1011" s="4">
        <v>21321407</v>
      </c>
      <c r="B1011" s="4">
        <v>18044</v>
      </c>
      <c r="C1011" s="4">
        <v>18576</v>
      </c>
      <c r="D1011" s="4" t="s">
        <v>1933</v>
      </c>
      <c r="E1011" s="2" t="s">
        <v>1934</v>
      </c>
      <c r="F1011" s="7">
        <v>860.54</v>
      </c>
      <c r="G1011" s="4"/>
      <c r="H1011" s="4" t="s">
        <v>10</v>
      </c>
    </row>
    <row r="1012" spans="1:8" x14ac:dyDescent="0.25">
      <c r="A1012" s="4">
        <v>21321408</v>
      </c>
      <c r="B1012" s="4">
        <v>52663</v>
      </c>
      <c r="C1012" s="4">
        <v>6583</v>
      </c>
      <c r="D1012" s="4" t="s">
        <v>1935</v>
      </c>
      <c r="E1012" s="2" t="s">
        <v>1936</v>
      </c>
      <c r="F1012" s="7">
        <v>992.07</v>
      </c>
      <c r="G1012" s="4">
        <v>665113</v>
      </c>
      <c r="H1012" s="4" t="s">
        <v>10</v>
      </c>
    </row>
    <row r="1013" spans="1:8" x14ac:dyDescent="0.25">
      <c r="A1013" s="4">
        <v>21321409</v>
      </c>
      <c r="B1013" s="4">
        <v>42178</v>
      </c>
      <c r="C1013" s="4">
        <v>40150</v>
      </c>
      <c r="D1013" s="4" t="s">
        <v>1937</v>
      </c>
      <c r="E1013" s="2" t="s">
        <v>1938</v>
      </c>
      <c r="F1013" s="7">
        <v>221.88</v>
      </c>
      <c r="G1013" s="4">
        <v>634755</v>
      </c>
      <c r="H1013" s="4" t="s">
        <v>10</v>
      </c>
    </row>
    <row r="1014" spans="1:8" x14ac:dyDescent="0.25">
      <c r="A1014" s="4">
        <v>21321410</v>
      </c>
      <c r="B1014" s="4">
        <v>90535</v>
      </c>
      <c r="C1014" s="4">
        <v>12239</v>
      </c>
      <c r="D1014" s="4" t="s">
        <v>1939</v>
      </c>
      <c r="E1014" s="2" t="s">
        <v>1940</v>
      </c>
      <c r="F1014" s="7">
        <v>311.94</v>
      </c>
      <c r="G1014" s="4">
        <v>907670</v>
      </c>
      <c r="H1014" s="4" t="s">
        <v>10</v>
      </c>
    </row>
    <row r="1015" spans="1:8" x14ac:dyDescent="0.25">
      <c r="A1015" s="4">
        <v>21321411</v>
      </c>
      <c r="B1015" s="4">
        <v>52663</v>
      </c>
      <c r="C1015" s="4">
        <v>163</v>
      </c>
      <c r="D1015" s="4" t="s">
        <v>1941</v>
      </c>
      <c r="E1015" s="2" t="s">
        <v>1942</v>
      </c>
      <c r="F1015" s="7">
        <v>305.27999999999997</v>
      </c>
      <c r="G1015" s="4">
        <v>71592</v>
      </c>
      <c r="H1015" s="4" t="s">
        <v>10</v>
      </c>
    </row>
    <row r="1016" spans="1:8" x14ac:dyDescent="0.25">
      <c r="A1016" s="4">
        <v>21321412</v>
      </c>
      <c r="B1016" s="4">
        <v>19569</v>
      </c>
      <c r="C1016" s="4">
        <v>2251</v>
      </c>
      <c r="D1016" s="4" t="s">
        <v>1943</v>
      </c>
      <c r="E1016" s="2" t="s">
        <v>1944</v>
      </c>
      <c r="F1016" s="7">
        <v>406.84</v>
      </c>
      <c r="G1016" s="4">
        <v>426482</v>
      </c>
      <c r="H1016" s="4" t="s">
        <v>10</v>
      </c>
    </row>
    <row r="1017" spans="1:8" x14ac:dyDescent="0.25">
      <c r="A1017" s="4">
        <v>21321413</v>
      </c>
      <c r="B1017" s="4">
        <v>22533</v>
      </c>
      <c r="C1017" s="4">
        <v>11244</v>
      </c>
      <c r="D1017" s="4" t="s">
        <v>1945</v>
      </c>
      <c r="E1017" s="2" t="s">
        <v>1946</v>
      </c>
      <c r="F1017" s="7">
        <v>366.79</v>
      </c>
      <c r="G1017" s="4">
        <v>293893</v>
      </c>
      <c r="H1017" s="4" t="s">
        <v>10</v>
      </c>
    </row>
    <row r="1018" spans="1:8" x14ac:dyDescent="0.25">
      <c r="A1018" s="4">
        <v>21321414</v>
      </c>
      <c r="B1018" s="4">
        <v>85072</v>
      </c>
      <c r="C1018" s="4">
        <v>99523</v>
      </c>
      <c r="D1018" s="4" t="s">
        <v>1947</v>
      </c>
      <c r="E1018" s="2" t="s">
        <v>1948</v>
      </c>
      <c r="F1018" s="7">
        <v>196.6</v>
      </c>
      <c r="G1018" s="4">
        <v>931056</v>
      </c>
      <c r="H1018" s="4" t="s">
        <v>10</v>
      </c>
    </row>
    <row r="1019" spans="1:8" x14ac:dyDescent="0.25">
      <c r="A1019" s="4">
        <v>21321415</v>
      </c>
      <c r="B1019" s="4">
        <v>69413</v>
      </c>
      <c r="C1019" s="4">
        <v>32969</v>
      </c>
      <c r="D1019" s="4" t="s">
        <v>1949</v>
      </c>
      <c r="E1019" s="2" t="s">
        <v>1950</v>
      </c>
      <c r="F1019" s="7">
        <v>637.83000000000004</v>
      </c>
      <c r="G1019" s="4">
        <v>524180</v>
      </c>
      <c r="H1019" s="4" t="s">
        <v>10</v>
      </c>
    </row>
    <row r="1020" spans="1:8" x14ac:dyDescent="0.25">
      <c r="A1020" s="4">
        <v>21321416</v>
      </c>
      <c r="B1020" s="4">
        <v>90035</v>
      </c>
      <c r="C1020" s="4">
        <v>13286</v>
      </c>
      <c r="D1020" s="4" t="s">
        <v>1951</v>
      </c>
      <c r="E1020" s="2" t="s">
        <v>1952</v>
      </c>
      <c r="F1020" s="7">
        <v>267.14999999999998</v>
      </c>
      <c r="G1020" s="4"/>
      <c r="H1020" s="4" t="s">
        <v>10</v>
      </c>
    </row>
    <row r="1021" spans="1:8" x14ac:dyDescent="0.25">
      <c r="A1021" s="4">
        <v>21321417</v>
      </c>
      <c r="B1021" s="4">
        <v>69584</v>
      </c>
      <c r="C1021" s="4">
        <v>49545</v>
      </c>
      <c r="D1021" s="4" t="s">
        <v>1953</v>
      </c>
      <c r="E1021" s="2" t="s">
        <v>1954</v>
      </c>
      <c r="F1021" s="7">
        <v>973.01</v>
      </c>
      <c r="G1021" s="4"/>
      <c r="H1021" s="4" t="s">
        <v>10</v>
      </c>
    </row>
    <row r="1022" spans="1:8" x14ac:dyDescent="0.25">
      <c r="A1022" s="4">
        <v>21321418</v>
      </c>
      <c r="B1022" s="4">
        <v>16544</v>
      </c>
      <c r="C1022" s="4">
        <v>91446</v>
      </c>
      <c r="D1022" s="4" t="s">
        <v>1955</v>
      </c>
      <c r="E1022" s="2" t="s">
        <v>1956</v>
      </c>
      <c r="F1022" s="7">
        <v>419.97</v>
      </c>
      <c r="G1022" s="4"/>
      <c r="H1022" s="4" t="s">
        <v>10</v>
      </c>
    </row>
    <row r="1023" spans="1:8" x14ac:dyDescent="0.25">
      <c r="A1023" s="4">
        <v>21321419</v>
      </c>
      <c r="B1023" s="4">
        <v>29463</v>
      </c>
      <c r="C1023" s="4">
        <v>95445</v>
      </c>
      <c r="D1023" s="4" t="s">
        <v>1957</v>
      </c>
      <c r="E1023" s="2" t="s">
        <v>1958</v>
      </c>
      <c r="F1023" s="7">
        <v>1220.1500000000001</v>
      </c>
      <c r="G1023" s="4">
        <v>944850</v>
      </c>
      <c r="H1023" s="4" t="s">
        <v>10</v>
      </c>
    </row>
    <row r="1024" spans="1:8" x14ac:dyDescent="0.25">
      <c r="A1024" s="4">
        <v>21321420</v>
      </c>
      <c r="B1024" s="4">
        <v>24954</v>
      </c>
      <c r="C1024" s="4">
        <v>2543</v>
      </c>
      <c r="D1024" s="4" t="s">
        <v>1959</v>
      </c>
      <c r="E1024" s="2" t="s">
        <v>1960</v>
      </c>
      <c r="F1024" s="7">
        <v>131.75</v>
      </c>
      <c r="G1024" s="4"/>
      <c r="H1024" s="4" t="s">
        <v>10</v>
      </c>
    </row>
    <row r="1025" spans="1:8" x14ac:dyDescent="0.25">
      <c r="A1025" s="4">
        <v>21321421</v>
      </c>
      <c r="B1025" s="4">
        <v>66442</v>
      </c>
      <c r="C1025" s="4">
        <v>50068</v>
      </c>
      <c r="D1025" s="4" t="s">
        <v>1961</v>
      </c>
      <c r="E1025" s="2" t="s">
        <v>1962</v>
      </c>
      <c r="F1025" s="7">
        <v>593.1</v>
      </c>
      <c r="G1025" s="4">
        <v>67253</v>
      </c>
      <c r="H1025" s="4" t="s">
        <v>10</v>
      </c>
    </row>
    <row r="1026" spans="1:8" x14ac:dyDescent="0.25">
      <c r="A1026" s="4">
        <v>21321422</v>
      </c>
      <c r="B1026" s="4">
        <v>73527</v>
      </c>
      <c r="C1026" s="4">
        <v>12315</v>
      </c>
      <c r="D1026" s="4" t="s">
        <v>1963</v>
      </c>
      <c r="E1026" s="2" t="s">
        <v>1964</v>
      </c>
      <c r="F1026" s="7">
        <v>749.07</v>
      </c>
      <c r="G1026" s="4"/>
      <c r="H1026" s="4" t="s">
        <v>10</v>
      </c>
    </row>
    <row r="1027" spans="1:8" x14ac:dyDescent="0.25">
      <c r="A1027" s="4">
        <v>21321423</v>
      </c>
      <c r="B1027" s="4">
        <v>61529</v>
      </c>
      <c r="C1027" s="4">
        <v>25385</v>
      </c>
      <c r="D1027" s="4" t="s">
        <v>1280</v>
      </c>
      <c r="E1027" s="2" t="s">
        <v>1965</v>
      </c>
      <c r="F1027" s="7">
        <v>4070.87</v>
      </c>
      <c r="G1027" s="4">
        <v>498185</v>
      </c>
      <c r="H1027" s="4" t="s">
        <v>10</v>
      </c>
    </row>
    <row r="1028" spans="1:8" x14ac:dyDescent="0.25">
      <c r="A1028" s="4">
        <v>21321424</v>
      </c>
      <c r="B1028" s="4">
        <v>80904</v>
      </c>
      <c r="C1028" s="4">
        <v>42194</v>
      </c>
      <c r="D1028" s="4" t="s">
        <v>1966</v>
      </c>
      <c r="E1028" s="2" t="s">
        <v>1967</v>
      </c>
      <c r="F1028" s="7">
        <v>331.3</v>
      </c>
      <c r="G1028" s="4">
        <v>527361</v>
      </c>
      <c r="H1028" s="4" t="s">
        <v>10</v>
      </c>
    </row>
    <row r="1029" spans="1:8" x14ac:dyDescent="0.25">
      <c r="A1029" s="4">
        <v>21321425</v>
      </c>
      <c r="B1029" s="4">
        <v>72196</v>
      </c>
      <c r="C1029" s="4">
        <v>4429</v>
      </c>
      <c r="D1029" s="4" t="s">
        <v>1968</v>
      </c>
      <c r="E1029" s="2" t="s">
        <v>1969</v>
      </c>
      <c r="F1029" s="7">
        <v>10.92</v>
      </c>
      <c r="G1029" s="4">
        <v>36441</v>
      </c>
      <c r="H1029" s="4" t="s">
        <v>10</v>
      </c>
    </row>
    <row r="1030" spans="1:8" x14ac:dyDescent="0.25">
      <c r="A1030" s="4">
        <v>21321426</v>
      </c>
      <c r="B1030" s="4">
        <v>42356</v>
      </c>
      <c r="C1030" s="4">
        <v>11065</v>
      </c>
      <c r="D1030" s="4" t="s">
        <v>1970</v>
      </c>
      <c r="E1030" s="2" t="s">
        <v>1971</v>
      </c>
      <c r="F1030" s="7">
        <v>263.93</v>
      </c>
      <c r="G1030" s="4">
        <v>698520</v>
      </c>
      <c r="H1030" s="4" t="s">
        <v>13</v>
      </c>
    </row>
    <row r="1031" spans="1:8" x14ac:dyDescent="0.25">
      <c r="A1031" s="4">
        <v>21321427</v>
      </c>
      <c r="B1031" s="4">
        <v>69297</v>
      </c>
      <c r="C1031" s="4">
        <v>59456</v>
      </c>
      <c r="D1031" s="4" t="s">
        <v>1171</v>
      </c>
      <c r="E1031" s="2" t="s">
        <v>1972</v>
      </c>
      <c r="F1031" s="7">
        <v>20.170000000000002</v>
      </c>
      <c r="G1031" s="4">
        <v>309095</v>
      </c>
      <c r="H1031" s="4" t="s">
        <v>10</v>
      </c>
    </row>
    <row r="1032" spans="1:8" x14ac:dyDescent="0.25">
      <c r="A1032" s="4">
        <v>21321428</v>
      </c>
      <c r="B1032" s="4">
        <v>18679</v>
      </c>
      <c r="C1032" s="4">
        <v>95034</v>
      </c>
      <c r="D1032" s="4" t="s">
        <v>1973</v>
      </c>
      <c r="E1032" s="2" t="s">
        <v>1974</v>
      </c>
      <c r="F1032" s="7">
        <v>426.44</v>
      </c>
      <c r="G1032" s="4">
        <v>971463</v>
      </c>
      <c r="H1032" s="4" t="s">
        <v>10</v>
      </c>
    </row>
    <row r="1033" spans="1:8" x14ac:dyDescent="0.25">
      <c r="A1033" s="4">
        <v>21321429</v>
      </c>
      <c r="B1033" s="4">
        <v>22905</v>
      </c>
      <c r="C1033" s="4">
        <v>98939</v>
      </c>
      <c r="D1033" s="4" t="s">
        <v>1975</v>
      </c>
      <c r="E1033" s="2" t="s">
        <v>1976</v>
      </c>
      <c r="F1033" s="7">
        <v>305.22000000000003</v>
      </c>
      <c r="G1033" s="4">
        <v>92232</v>
      </c>
      <c r="H1033" s="4" t="s">
        <v>10</v>
      </c>
    </row>
    <row r="1034" spans="1:8" x14ac:dyDescent="0.25">
      <c r="A1034" s="4">
        <v>21321430</v>
      </c>
      <c r="B1034" s="4">
        <v>18679</v>
      </c>
      <c r="C1034" s="4">
        <v>95034</v>
      </c>
      <c r="D1034" s="4" t="s">
        <v>1973</v>
      </c>
      <c r="E1034" s="2" t="s">
        <v>1977</v>
      </c>
      <c r="F1034" s="7">
        <v>2226.2800000000002</v>
      </c>
      <c r="G1034" s="4">
        <v>971463</v>
      </c>
      <c r="H1034" s="4" t="s">
        <v>10</v>
      </c>
    </row>
    <row r="1035" spans="1:8" x14ac:dyDescent="0.25">
      <c r="A1035" s="4">
        <v>21321431</v>
      </c>
      <c r="B1035" s="4">
        <v>217</v>
      </c>
      <c r="C1035" s="4">
        <v>99354</v>
      </c>
      <c r="D1035" s="4" t="s">
        <v>1978</v>
      </c>
      <c r="E1035" s="2" t="s">
        <v>1979</v>
      </c>
      <c r="F1035" s="7">
        <v>552.51</v>
      </c>
      <c r="G1035" s="4">
        <v>127442</v>
      </c>
      <c r="H1035" s="4" t="s">
        <v>10</v>
      </c>
    </row>
    <row r="1036" spans="1:8" x14ac:dyDescent="0.25">
      <c r="A1036" s="4">
        <v>21321432</v>
      </c>
      <c r="B1036" s="4">
        <v>99379</v>
      </c>
      <c r="C1036" s="4">
        <v>80810</v>
      </c>
      <c r="D1036" s="4" t="s">
        <v>1980</v>
      </c>
      <c r="E1036" s="2" t="s">
        <v>1981</v>
      </c>
      <c r="F1036" s="7">
        <v>358.35</v>
      </c>
      <c r="G1036" s="4">
        <v>220783</v>
      </c>
      <c r="H1036" s="4" t="s">
        <v>10</v>
      </c>
    </row>
    <row r="1037" spans="1:8" x14ac:dyDescent="0.25">
      <c r="A1037" s="4">
        <v>21321433</v>
      </c>
      <c r="B1037" s="4">
        <v>42356</v>
      </c>
      <c r="C1037" s="4">
        <v>11065</v>
      </c>
      <c r="D1037" s="4" t="s">
        <v>1970</v>
      </c>
      <c r="E1037" s="2" t="s">
        <v>1982</v>
      </c>
      <c r="F1037" s="7">
        <v>1525.93</v>
      </c>
      <c r="G1037" s="4">
        <v>698520</v>
      </c>
      <c r="H1037" s="4" t="s">
        <v>13</v>
      </c>
    </row>
    <row r="1038" spans="1:8" x14ac:dyDescent="0.25">
      <c r="A1038" s="4">
        <v>21321434</v>
      </c>
      <c r="B1038" s="4">
        <v>21156</v>
      </c>
      <c r="C1038" s="4">
        <v>75782</v>
      </c>
      <c r="D1038" s="4" t="s">
        <v>1983</v>
      </c>
      <c r="E1038" s="2" t="s">
        <v>1984</v>
      </c>
      <c r="F1038" s="7">
        <v>73.88</v>
      </c>
      <c r="G1038" s="4">
        <v>527270</v>
      </c>
      <c r="H1038" s="4" t="s">
        <v>10</v>
      </c>
    </row>
    <row r="1039" spans="1:8" x14ac:dyDescent="0.25">
      <c r="A1039" s="4">
        <v>21321435</v>
      </c>
      <c r="B1039" s="4">
        <v>18906</v>
      </c>
      <c r="C1039" s="4">
        <v>22156</v>
      </c>
      <c r="D1039" s="4" t="s">
        <v>1985</v>
      </c>
      <c r="E1039" s="2" t="s">
        <v>1986</v>
      </c>
      <c r="F1039" s="7">
        <v>361.54</v>
      </c>
      <c r="G1039" s="4">
        <v>686358</v>
      </c>
      <c r="H1039" s="4" t="s">
        <v>10</v>
      </c>
    </row>
    <row r="1040" spans="1:8" x14ac:dyDescent="0.25">
      <c r="A1040" s="4">
        <v>21321436</v>
      </c>
      <c r="B1040" s="4">
        <v>77343</v>
      </c>
      <c r="C1040" s="4">
        <v>32430</v>
      </c>
      <c r="D1040" s="4" t="s">
        <v>1987</v>
      </c>
      <c r="E1040" s="2" t="s">
        <v>1988</v>
      </c>
      <c r="F1040" s="7">
        <v>2144.9299999999998</v>
      </c>
      <c r="G1040" s="4">
        <v>895716</v>
      </c>
      <c r="H1040" s="4" t="s">
        <v>10</v>
      </c>
    </row>
    <row r="1041" spans="1:8" x14ac:dyDescent="0.25">
      <c r="A1041" s="4">
        <v>21321437</v>
      </c>
      <c r="B1041" s="4">
        <v>76196</v>
      </c>
      <c r="C1041" s="4">
        <v>41351</v>
      </c>
      <c r="D1041" s="4" t="s">
        <v>1989</v>
      </c>
      <c r="E1041" s="2" t="s">
        <v>1990</v>
      </c>
      <c r="F1041" s="7">
        <v>58.36</v>
      </c>
      <c r="G1041" s="4">
        <v>583469</v>
      </c>
      <c r="H1041" s="4" t="s">
        <v>10</v>
      </c>
    </row>
    <row r="1042" spans="1:8" x14ac:dyDescent="0.25">
      <c r="A1042" s="4">
        <v>21321438</v>
      </c>
      <c r="B1042" s="4">
        <v>13711</v>
      </c>
      <c r="C1042" s="4">
        <v>73700</v>
      </c>
      <c r="D1042" s="4" t="s">
        <v>1991</v>
      </c>
      <c r="E1042" s="2" t="s">
        <v>1992</v>
      </c>
      <c r="F1042" s="7">
        <v>1896.51</v>
      </c>
      <c r="G1042" s="4">
        <v>864210</v>
      </c>
      <c r="H1042" s="4" t="s">
        <v>10</v>
      </c>
    </row>
    <row r="1043" spans="1:8" x14ac:dyDescent="0.25">
      <c r="A1043" s="4">
        <v>21321439</v>
      </c>
      <c r="B1043" s="4">
        <v>41267</v>
      </c>
      <c r="C1043" s="4">
        <v>6939</v>
      </c>
      <c r="D1043" s="4" t="s">
        <v>1993</v>
      </c>
      <c r="E1043" s="2" t="s">
        <v>1994</v>
      </c>
      <c r="F1043" s="7">
        <v>2041.62</v>
      </c>
      <c r="G1043" s="4">
        <v>154866</v>
      </c>
      <c r="H1043" s="4" t="s">
        <v>10</v>
      </c>
    </row>
    <row r="1044" spans="1:8" x14ac:dyDescent="0.25">
      <c r="A1044" s="4">
        <v>21321440</v>
      </c>
      <c r="B1044" s="4">
        <v>7626</v>
      </c>
      <c r="C1044" s="4">
        <v>64311</v>
      </c>
      <c r="D1044" s="4" t="s">
        <v>1995</v>
      </c>
      <c r="E1044" s="2" t="s">
        <v>1996</v>
      </c>
      <c r="F1044" s="7">
        <v>98.41</v>
      </c>
      <c r="G1044" s="4">
        <v>918979</v>
      </c>
      <c r="H1044" s="4" t="s">
        <v>10</v>
      </c>
    </row>
    <row r="1045" spans="1:8" x14ac:dyDescent="0.25">
      <c r="A1045" s="4">
        <v>21321441</v>
      </c>
      <c r="B1045" s="4">
        <v>29744</v>
      </c>
      <c r="C1045" s="4">
        <v>33326</v>
      </c>
      <c r="D1045" s="4" t="s">
        <v>1997</v>
      </c>
      <c r="E1045" s="2" t="s">
        <v>1998</v>
      </c>
      <c r="F1045" s="7">
        <v>1320.53</v>
      </c>
      <c r="G1045" s="4">
        <v>452476</v>
      </c>
      <c r="H1045" s="4" t="s">
        <v>10</v>
      </c>
    </row>
    <row r="1046" spans="1:8" x14ac:dyDescent="0.25">
      <c r="A1046" s="4">
        <v>21321442</v>
      </c>
      <c r="B1046" s="4">
        <v>97142</v>
      </c>
      <c r="C1046" s="4">
        <v>26913</v>
      </c>
      <c r="D1046" s="4" t="s">
        <v>1999</v>
      </c>
      <c r="E1046" s="2" t="s">
        <v>2000</v>
      </c>
      <c r="F1046" s="7">
        <v>112.48</v>
      </c>
      <c r="G1046" s="4"/>
      <c r="H1046" s="4" t="s">
        <v>10</v>
      </c>
    </row>
    <row r="1047" spans="1:8" x14ac:dyDescent="0.25">
      <c r="A1047" s="4">
        <v>21321443</v>
      </c>
      <c r="B1047" s="4">
        <v>11110</v>
      </c>
      <c r="C1047" s="4">
        <v>34172</v>
      </c>
      <c r="D1047" s="4" t="s">
        <v>2001</v>
      </c>
      <c r="E1047" s="2" t="s">
        <v>2002</v>
      </c>
      <c r="F1047" s="7">
        <v>368.57</v>
      </c>
      <c r="G1047" s="4">
        <v>488433</v>
      </c>
      <c r="H1047" s="4" t="s">
        <v>10</v>
      </c>
    </row>
    <row r="1048" spans="1:8" x14ac:dyDescent="0.25">
      <c r="A1048" s="4">
        <v>21321444</v>
      </c>
      <c r="B1048" s="4">
        <v>60526</v>
      </c>
      <c r="C1048" s="4">
        <v>81594</v>
      </c>
      <c r="D1048" s="4" t="s">
        <v>2003</v>
      </c>
      <c r="E1048" s="2" t="s">
        <v>2004</v>
      </c>
      <c r="F1048" s="7">
        <v>70.41</v>
      </c>
      <c r="G1048" s="4">
        <v>551504</v>
      </c>
      <c r="H1048" s="4" t="s">
        <v>10</v>
      </c>
    </row>
    <row r="1049" spans="1:8" x14ac:dyDescent="0.25">
      <c r="A1049" s="4">
        <v>21321445</v>
      </c>
      <c r="B1049" s="4">
        <v>23722</v>
      </c>
      <c r="C1049" s="4">
        <v>28805</v>
      </c>
      <c r="D1049" s="4" t="s">
        <v>2005</v>
      </c>
      <c r="E1049" s="2" t="s">
        <v>2006</v>
      </c>
      <c r="F1049" s="7">
        <v>5.65</v>
      </c>
      <c r="G1049" s="4">
        <v>393762</v>
      </c>
      <c r="H1049" s="4" t="s">
        <v>10</v>
      </c>
    </row>
    <row r="1050" spans="1:8" x14ac:dyDescent="0.25">
      <c r="A1050" s="4">
        <v>21321446</v>
      </c>
      <c r="B1050" s="4">
        <v>11110</v>
      </c>
      <c r="C1050" s="4">
        <v>34172</v>
      </c>
      <c r="D1050" s="4" t="s">
        <v>2007</v>
      </c>
      <c r="E1050" s="2" t="s">
        <v>2008</v>
      </c>
      <c r="F1050" s="7">
        <v>958.91</v>
      </c>
      <c r="G1050" s="4">
        <v>488433</v>
      </c>
      <c r="H1050" s="4" t="s">
        <v>10</v>
      </c>
    </row>
    <row r="1051" spans="1:8" x14ac:dyDescent="0.25">
      <c r="A1051" s="4">
        <v>21321447</v>
      </c>
      <c r="B1051" s="4">
        <v>42356</v>
      </c>
      <c r="C1051" s="4">
        <v>11065</v>
      </c>
      <c r="D1051" s="4" t="s">
        <v>1970</v>
      </c>
      <c r="E1051" s="2" t="s">
        <v>2009</v>
      </c>
      <c r="F1051" s="7">
        <v>331.3</v>
      </c>
      <c r="G1051" s="4">
        <v>698520</v>
      </c>
      <c r="H1051" s="4" t="s">
        <v>13</v>
      </c>
    </row>
    <row r="1052" spans="1:8" x14ac:dyDescent="0.25">
      <c r="A1052" s="4">
        <v>21321448</v>
      </c>
      <c r="B1052" s="4">
        <v>55854</v>
      </c>
      <c r="C1052" s="4">
        <v>3584</v>
      </c>
      <c r="D1052" s="4" t="s">
        <v>2010</v>
      </c>
      <c r="E1052" s="2" t="s">
        <v>2011</v>
      </c>
      <c r="F1052" s="7">
        <v>542.36</v>
      </c>
      <c r="G1052" s="4">
        <v>707086</v>
      </c>
      <c r="H1052" s="4" t="s">
        <v>13</v>
      </c>
    </row>
    <row r="1053" spans="1:8" x14ac:dyDescent="0.25">
      <c r="A1053" s="4">
        <v>21321449</v>
      </c>
      <c r="B1053" s="4">
        <v>68953</v>
      </c>
      <c r="C1053" s="4">
        <v>10241</v>
      </c>
      <c r="D1053" s="4" t="s">
        <v>2012</v>
      </c>
      <c r="E1053" s="2" t="s">
        <v>2013</v>
      </c>
      <c r="F1053" s="7">
        <v>867.03</v>
      </c>
      <c r="G1053" s="4">
        <v>94234</v>
      </c>
      <c r="H1053" s="4" t="s">
        <v>10</v>
      </c>
    </row>
    <row r="1054" spans="1:8" x14ac:dyDescent="0.25">
      <c r="A1054" s="4">
        <v>21321450</v>
      </c>
      <c r="B1054" s="4">
        <v>80155</v>
      </c>
      <c r="C1054" s="4">
        <v>88553</v>
      </c>
      <c r="D1054" s="4" t="s">
        <v>1204</v>
      </c>
      <c r="E1054" s="2" t="s">
        <v>2014</v>
      </c>
      <c r="F1054" s="7">
        <v>285.31</v>
      </c>
      <c r="G1054" s="4">
        <v>943627</v>
      </c>
      <c r="H1054" s="4" t="s">
        <v>10</v>
      </c>
    </row>
    <row r="1055" spans="1:8" x14ac:dyDescent="0.25">
      <c r="A1055" s="4">
        <v>21321451</v>
      </c>
      <c r="B1055" s="4">
        <v>57939</v>
      </c>
      <c r="C1055" s="4">
        <v>71234</v>
      </c>
      <c r="D1055" s="4" t="s">
        <v>2015</v>
      </c>
      <c r="E1055" s="2" t="s">
        <v>2016</v>
      </c>
      <c r="F1055" s="7">
        <v>386.47</v>
      </c>
      <c r="G1055" s="4"/>
      <c r="H1055" s="4" t="s">
        <v>10</v>
      </c>
    </row>
    <row r="1056" spans="1:8" x14ac:dyDescent="0.25">
      <c r="A1056" s="4">
        <v>21321452</v>
      </c>
      <c r="B1056" s="4">
        <v>99510</v>
      </c>
      <c r="C1056" s="4">
        <v>71433</v>
      </c>
      <c r="D1056" s="4" t="s">
        <v>2017</v>
      </c>
      <c r="E1056" s="2" t="s">
        <v>2018</v>
      </c>
      <c r="F1056" s="7">
        <v>582.4</v>
      </c>
      <c r="G1056" s="4"/>
      <c r="H1056" s="4" t="s">
        <v>13</v>
      </c>
    </row>
    <row r="1057" spans="1:8" x14ac:dyDescent="0.25">
      <c r="A1057" s="4">
        <v>21321453</v>
      </c>
      <c r="B1057" s="4">
        <v>99510</v>
      </c>
      <c r="C1057" s="4">
        <v>71433</v>
      </c>
      <c r="D1057" s="4" t="s">
        <v>2017</v>
      </c>
      <c r="E1057" s="2" t="s">
        <v>2019</v>
      </c>
      <c r="F1057" s="7">
        <v>1068.1199999999999</v>
      </c>
      <c r="G1057" s="4"/>
      <c r="H1057" s="4" t="s">
        <v>13</v>
      </c>
    </row>
    <row r="1058" spans="1:8" x14ac:dyDescent="0.25">
      <c r="A1058" s="4">
        <v>21321454</v>
      </c>
      <c r="B1058" s="4">
        <v>91461</v>
      </c>
      <c r="C1058" s="4">
        <v>74404</v>
      </c>
      <c r="D1058" s="4" t="s">
        <v>2020</v>
      </c>
      <c r="E1058" s="2" t="s">
        <v>2021</v>
      </c>
      <c r="F1058" s="7">
        <v>845.55</v>
      </c>
      <c r="G1058" s="4">
        <v>491648</v>
      </c>
      <c r="H1058" s="4" t="s">
        <v>10</v>
      </c>
    </row>
    <row r="1059" spans="1:8" x14ac:dyDescent="0.25">
      <c r="A1059" s="4">
        <v>21321455</v>
      </c>
      <c r="B1059" s="4">
        <v>42356</v>
      </c>
      <c r="C1059" s="4">
        <v>11065</v>
      </c>
      <c r="D1059" s="4" t="s">
        <v>2022</v>
      </c>
      <c r="E1059" s="2" t="s">
        <v>2023</v>
      </c>
      <c r="F1059" s="7">
        <v>306.14</v>
      </c>
      <c r="G1059" s="4">
        <v>698520</v>
      </c>
      <c r="H1059" s="4" t="s">
        <v>13</v>
      </c>
    </row>
    <row r="1060" spans="1:8" x14ac:dyDescent="0.25">
      <c r="A1060" s="4">
        <v>21321456</v>
      </c>
      <c r="B1060" s="4">
        <v>44927</v>
      </c>
      <c r="C1060" s="4">
        <v>27555</v>
      </c>
      <c r="D1060" s="4" t="s">
        <v>2024</v>
      </c>
      <c r="E1060" s="2" t="s">
        <v>2025</v>
      </c>
      <c r="F1060" s="7">
        <v>1021.49</v>
      </c>
      <c r="G1060" s="4">
        <v>822562</v>
      </c>
      <c r="H1060" s="4" t="s">
        <v>13</v>
      </c>
    </row>
    <row r="1061" spans="1:8" x14ac:dyDescent="0.25">
      <c r="A1061" s="4">
        <v>21321457</v>
      </c>
      <c r="B1061" s="4">
        <v>59799</v>
      </c>
      <c r="C1061" s="4">
        <v>44680</v>
      </c>
      <c r="D1061" s="4" t="s">
        <v>2026</v>
      </c>
      <c r="E1061" s="2" t="s">
        <v>2027</v>
      </c>
      <c r="F1061" s="7">
        <v>45.27</v>
      </c>
      <c r="G1061" s="4">
        <v>123094</v>
      </c>
      <c r="H1061" s="4" t="s">
        <v>10</v>
      </c>
    </row>
    <row r="1062" spans="1:8" x14ac:dyDescent="0.25">
      <c r="A1062" s="4">
        <v>21321458</v>
      </c>
      <c r="B1062" s="4">
        <v>73922</v>
      </c>
      <c r="C1062" s="4">
        <v>79237</v>
      </c>
      <c r="D1062" s="4" t="s">
        <v>2028</v>
      </c>
      <c r="E1062" s="2" t="s">
        <v>2029</v>
      </c>
      <c r="F1062" s="7">
        <v>2443.7600000000002</v>
      </c>
      <c r="G1062" s="4">
        <v>264379</v>
      </c>
      <c r="H1062" s="4" t="s">
        <v>13</v>
      </c>
    </row>
    <row r="1063" spans="1:8" x14ac:dyDescent="0.25">
      <c r="A1063" s="4">
        <v>21321459</v>
      </c>
      <c r="B1063" s="4">
        <v>73215</v>
      </c>
      <c r="C1063" s="4">
        <v>9555</v>
      </c>
      <c r="D1063" s="4" t="s">
        <v>2030</v>
      </c>
      <c r="E1063" s="2" t="s">
        <v>2031</v>
      </c>
      <c r="F1063" s="7">
        <v>192.63</v>
      </c>
      <c r="G1063" s="4"/>
      <c r="H1063" s="4" t="s">
        <v>10</v>
      </c>
    </row>
    <row r="1064" spans="1:8" x14ac:dyDescent="0.25">
      <c r="A1064" s="4">
        <v>21321460</v>
      </c>
      <c r="B1064" s="4">
        <v>3109</v>
      </c>
      <c r="C1064" s="4">
        <v>86219</v>
      </c>
      <c r="D1064" s="4" t="s">
        <v>2032</v>
      </c>
      <c r="E1064" s="2" t="s">
        <v>2033</v>
      </c>
      <c r="F1064" s="7">
        <v>1847.38</v>
      </c>
      <c r="G1064" s="4">
        <v>808150</v>
      </c>
      <c r="H1064" s="4" t="s">
        <v>13</v>
      </c>
    </row>
    <row r="1065" spans="1:8" x14ac:dyDescent="0.25">
      <c r="A1065" s="4">
        <v>21321461</v>
      </c>
      <c r="B1065" s="4">
        <v>981</v>
      </c>
      <c r="C1065" s="4">
        <v>23733</v>
      </c>
      <c r="D1065" s="4" t="s">
        <v>2034</v>
      </c>
      <c r="E1065" s="2" t="s">
        <v>2035</v>
      </c>
      <c r="F1065" s="7">
        <v>393.71</v>
      </c>
      <c r="G1065" s="4"/>
      <c r="H1065" s="4" t="s">
        <v>10</v>
      </c>
    </row>
    <row r="1066" spans="1:8" x14ac:dyDescent="0.25">
      <c r="A1066" s="4">
        <v>21321462</v>
      </c>
      <c r="B1066" s="4">
        <v>7626</v>
      </c>
      <c r="C1066" s="4">
        <v>34175</v>
      </c>
      <c r="D1066" s="4" t="s">
        <v>2036</v>
      </c>
      <c r="E1066" s="2" t="s">
        <v>2037</v>
      </c>
      <c r="F1066" s="7">
        <v>70.349999999999994</v>
      </c>
      <c r="G1066" s="4">
        <v>805794</v>
      </c>
      <c r="H1066" s="4" t="s">
        <v>10</v>
      </c>
    </row>
    <row r="1067" spans="1:8" x14ac:dyDescent="0.25">
      <c r="A1067" s="4">
        <v>21321463</v>
      </c>
      <c r="B1067" s="4">
        <v>99510</v>
      </c>
      <c r="C1067" s="4">
        <v>56877</v>
      </c>
      <c r="D1067" s="4" t="s">
        <v>2038</v>
      </c>
      <c r="E1067" s="2" t="s">
        <v>2039</v>
      </c>
      <c r="F1067" s="7">
        <v>558.62</v>
      </c>
      <c r="G1067" s="4">
        <v>866529</v>
      </c>
      <c r="H1067" s="4" t="s">
        <v>10</v>
      </c>
    </row>
    <row r="1068" spans="1:8" x14ac:dyDescent="0.25">
      <c r="A1068" s="4">
        <v>21321464</v>
      </c>
      <c r="B1068" s="4">
        <v>40051</v>
      </c>
      <c r="C1068" s="4">
        <v>89139</v>
      </c>
      <c r="D1068" s="4" t="s">
        <v>2040</v>
      </c>
      <c r="E1068" s="2" t="s">
        <v>2041</v>
      </c>
      <c r="F1068" s="7">
        <v>393.54</v>
      </c>
      <c r="G1068" s="4">
        <v>353603</v>
      </c>
      <c r="H1068" s="4" t="s">
        <v>10</v>
      </c>
    </row>
    <row r="1069" spans="1:8" x14ac:dyDescent="0.25">
      <c r="A1069" s="4">
        <v>21321465</v>
      </c>
      <c r="B1069" s="4">
        <v>72784</v>
      </c>
      <c r="C1069" s="4">
        <v>89608</v>
      </c>
      <c r="D1069" s="4" t="s">
        <v>2042</v>
      </c>
      <c r="E1069" s="2" t="s">
        <v>2043</v>
      </c>
      <c r="F1069" s="7">
        <v>232.94</v>
      </c>
      <c r="G1069" s="4">
        <v>749020</v>
      </c>
      <c r="H1069" s="4" t="s">
        <v>10</v>
      </c>
    </row>
    <row r="1070" spans="1:8" x14ac:dyDescent="0.25">
      <c r="A1070" s="4">
        <v>21321466</v>
      </c>
      <c r="B1070" s="4">
        <v>55854</v>
      </c>
      <c r="C1070" s="4">
        <v>3584</v>
      </c>
      <c r="D1070" s="4" t="s">
        <v>2044</v>
      </c>
      <c r="E1070" s="2" t="s">
        <v>2045</v>
      </c>
      <c r="F1070" s="7">
        <v>607.96</v>
      </c>
      <c r="G1070" s="4">
        <v>707086</v>
      </c>
      <c r="H1070" s="4" t="s">
        <v>13</v>
      </c>
    </row>
    <row r="1071" spans="1:8" x14ac:dyDescent="0.25">
      <c r="A1071" s="4">
        <v>21321467</v>
      </c>
      <c r="B1071" s="4">
        <v>55854</v>
      </c>
      <c r="C1071" s="4">
        <v>3584</v>
      </c>
      <c r="D1071" s="4" t="s">
        <v>2044</v>
      </c>
      <c r="E1071" s="2" t="s">
        <v>2046</v>
      </c>
      <c r="F1071" s="7">
        <v>971.97</v>
      </c>
      <c r="G1071" s="4">
        <v>707086</v>
      </c>
      <c r="H1071" s="4" t="s">
        <v>13</v>
      </c>
    </row>
    <row r="1072" spans="1:8" x14ac:dyDescent="0.25">
      <c r="A1072" s="4">
        <v>21321468</v>
      </c>
      <c r="B1072" s="4">
        <v>76291</v>
      </c>
      <c r="C1072" s="4">
        <v>28146</v>
      </c>
      <c r="D1072" s="4" t="s">
        <v>2047</v>
      </c>
      <c r="E1072" s="2" t="s">
        <v>2048</v>
      </c>
      <c r="F1072" s="7">
        <v>110.95</v>
      </c>
      <c r="G1072" s="4">
        <v>616163</v>
      </c>
      <c r="H1072" s="4" t="s">
        <v>10</v>
      </c>
    </row>
    <row r="1073" spans="1:8" x14ac:dyDescent="0.25">
      <c r="A1073" s="4">
        <v>21321469</v>
      </c>
      <c r="B1073" s="4">
        <v>72204</v>
      </c>
      <c r="C1073" s="4">
        <v>39396</v>
      </c>
      <c r="D1073" s="4" t="s">
        <v>2049</v>
      </c>
      <c r="E1073" s="2" t="s">
        <v>2050</v>
      </c>
      <c r="F1073" s="7">
        <v>1863.43</v>
      </c>
      <c r="G1073" s="4">
        <v>720668</v>
      </c>
      <c r="H1073" s="4" t="s">
        <v>10</v>
      </c>
    </row>
    <row r="1074" spans="1:8" x14ac:dyDescent="0.25">
      <c r="A1074" s="4">
        <v>21321470</v>
      </c>
      <c r="B1074" s="4">
        <v>89943</v>
      </c>
      <c r="C1074" s="4">
        <v>86411</v>
      </c>
      <c r="D1074" s="4" t="s">
        <v>2051</v>
      </c>
      <c r="E1074" s="2" t="s">
        <v>2052</v>
      </c>
      <c r="F1074" s="7">
        <v>2030.64</v>
      </c>
      <c r="G1074" s="4">
        <v>597308</v>
      </c>
      <c r="H1074" s="4" t="s">
        <v>13</v>
      </c>
    </row>
    <row r="1075" spans="1:8" x14ac:dyDescent="0.25">
      <c r="A1075" s="4">
        <v>21321471</v>
      </c>
      <c r="B1075" s="4">
        <v>48784</v>
      </c>
      <c r="C1075" s="4">
        <v>38627</v>
      </c>
      <c r="D1075" s="4" t="s">
        <v>2053</v>
      </c>
      <c r="E1075" s="2" t="s">
        <v>2054</v>
      </c>
      <c r="F1075" s="7">
        <v>25.9</v>
      </c>
      <c r="G1075" s="4">
        <v>871682</v>
      </c>
      <c r="H1075" s="4" t="s">
        <v>10</v>
      </c>
    </row>
    <row r="1076" spans="1:8" x14ac:dyDescent="0.25">
      <c r="A1076" s="4">
        <v>21321472</v>
      </c>
      <c r="B1076" s="4">
        <v>55854</v>
      </c>
      <c r="C1076" s="4">
        <v>3584</v>
      </c>
      <c r="D1076" s="4" t="s">
        <v>2044</v>
      </c>
      <c r="E1076" s="2" t="s">
        <v>2055</v>
      </c>
      <c r="F1076" s="7">
        <v>529.19000000000005</v>
      </c>
      <c r="G1076" s="4">
        <v>707086</v>
      </c>
      <c r="H1076" s="4" t="s">
        <v>13</v>
      </c>
    </row>
    <row r="1077" spans="1:8" x14ac:dyDescent="0.25">
      <c r="A1077" s="4">
        <v>21321473</v>
      </c>
      <c r="B1077" s="4">
        <v>72204</v>
      </c>
      <c r="C1077" s="4">
        <v>39396</v>
      </c>
      <c r="D1077" s="4" t="s">
        <v>2056</v>
      </c>
      <c r="E1077" s="2" t="s">
        <v>2057</v>
      </c>
      <c r="F1077" s="7">
        <v>1010.18</v>
      </c>
      <c r="G1077" s="4">
        <v>720668</v>
      </c>
      <c r="H1077" s="4" t="s">
        <v>10</v>
      </c>
    </row>
    <row r="1078" spans="1:8" x14ac:dyDescent="0.25">
      <c r="A1078" s="4">
        <v>21321474</v>
      </c>
      <c r="B1078" s="4">
        <v>42356</v>
      </c>
      <c r="C1078" s="4">
        <v>76422</v>
      </c>
      <c r="D1078" s="4" t="s">
        <v>2022</v>
      </c>
      <c r="E1078" s="2" t="s">
        <v>2058</v>
      </c>
      <c r="F1078" s="7">
        <v>549.9</v>
      </c>
      <c r="G1078" s="4">
        <v>374474</v>
      </c>
      <c r="H1078" s="4" t="s">
        <v>13</v>
      </c>
    </row>
    <row r="1079" spans="1:8" x14ac:dyDescent="0.25">
      <c r="A1079" s="4">
        <v>21321475</v>
      </c>
      <c r="B1079" s="4">
        <v>70454</v>
      </c>
      <c r="C1079" s="4">
        <v>92452</v>
      </c>
      <c r="D1079" s="4" t="s">
        <v>2059</v>
      </c>
      <c r="E1079" s="2" t="s">
        <v>2060</v>
      </c>
      <c r="F1079" s="7">
        <v>312.17</v>
      </c>
      <c r="G1079" s="4"/>
      <c r="H1079" s="4" t="s">
        <v>10</v>
      </c>
    </row>
    <row r="1080" spans="1:8" x14ac:dyDescent="0.25">
      <c r="A1080" s="4">
        <v>21321476</v>
      </c>
      <c r="B1080" s="4">
        <v>42356</v>
      </c>
      <c r="C1080" s="4">
        <v>76422</v>
      </c>
      <c r="D1080" s="4" t="s">
        <v>2022</v>
      </c>
      <c r="E1080" s="2" t="s">
        <v>2061</v>
      </c>
      <c r="F1080" s="7">
        <v>452.67</v>
      </c>
      <c r="G1080" s="4">
        <v>374474</v>
      </c>
      <c r="H1080" s="4" t="s">
        <v>13</v>
      </c>
    </row>
    <row r="1081" spans="1:8" x14ac:dyDescent="0.25">
      <c r="A1081" s="4">
        <v>21321477</v>
      </c>
      <c r="B1081" s="4">
        <v>55854</v>
      </c>
      <c r="C1081" s="4">
        <v>3584</v>
      </c>
      <c r="D1081" s="4" t="s">
        <v>2062</v>
      </c>
      <c r="E1081" s="2" t="s">
        <v>2063</v>
      </c>
      <c r="F1081" s="7">
        <v>452.58</v>
      </c>
      <c r="G1081" s="4">
        <v>707086</v>
      </c>
      <c r="H1081" s="4" t="s">
        <v>10</v>
      </c>
    </row>
    <row r="1082" spans="1:8" x14ac:dyDescent="0.25">
      <c r="A1082" s="4">
        <v>21321478</v>
      </c>
      <c r="B1082" s="4">
        <v>69117</v>
      </c>
      <c r="C1082" s="4">
        <v>93546</v>
      </c>
      <c r="D1082" s="4" t="s">
        <v>2064</v>
      </c>
      <c r="E1082" s="2" t="s">
        <v>2065</v>
      </c>
      <c r="F1082" s="7">
        <v>10.88</v>
      </c>
      <c r="G1082" s="4">
        <v>120914</v>
      </c>
      <c r="H1082" s="4" t="s">
        <v>10</v>
      </c>
    </row>
    <row r="1083" spans="1:8" x14ac:dyDescent="0.25">
      <c r="A1083" s="4">
        <v>21321479</v>
      </c>
      <c r="B1083" s="4">
        <v>15064</v>
      </c>
      <c r="C1083" s="4">
        <v>60321</v>
      </c>
      <c r="D1083" s="4" t="s">
        <v>2066</v>
      </c>
      <c r="E1083" s="2" t="s">
        <v>2067</v>
      </c>
      <c r="F1083" s="7">
        <v>3049.39</v>
      </c>
      <c r="G1083" s="4">
        <v>278637</v>
      </c>
      <c r="H1083" s="4" t="s">
        <v>10</v>
      </c>
    </row>
    <row r="1084" spans="1:8" x14ac:dyDescent="0.25">
      <c r="A1084" s="4">
        <v>21321480</v>
      </c>
      <c r="B1084" s="4">
        <v>14834</v>
      </c>
      <c r="C1084" s="4">
        <v>86213</v>
      </c>
      <c r="D1084" s="4" t="s">
        <v>2068</v>
      </c>
      <c r="E1084" s="2" t="s">
        <v>2069</v>
      </c>
      <c r="F1084" s="7">
        <v>351.41</v>
      </c>
      <c r="G1084" s="4">
        <v>783171</v>
      </c>
      <c r="H1084" s="4" t="s">
        <v>10</v>
      </c>
    </row>
    <row r="1085" spans="1:8" x14ac:dyDescent="0.25">
      <c r="A1085" s="4">
        <v>21321481</v>
      </c>
      <c r="B1085" s="4">
        <v>60526</v>
      </c>
      <c r="C1085" s="4">
        <v>70648</v>
      </c>
      <c r="D1085" s="4" t="s">
        <v>2070</v>
      </c>
      <c r="E1085" s="2" t="s">
        <v>2071</v>
      </c>
      <c r="F1085" s="7">
        <v>80.819999999999993</v>
      </c>
      <c r="G1085" s="4"/>
      <c r="H1085" s="4" t="s">
        <v>10</v>
      </c>
    </row>
    <row r="1086" spans="1:8" x14ac:dyDescent="0.25">
      <c r="A1086" s="4">
        <v>21321482</v>
      </c>
      <c r="B1086" s="4">
        <v>29744</v>
      </c>
      <c r="C1086" s="4">
        <v>99122</v>
      </c>
      <c r="D1086" s="4" t="s">
        <v>2072</v>
      </c>
      <c r="E1086" s="2" t="s">
        <v>2073</v>
      </c>
      <c r="F1086" s="7">
        <v>1896.39</v>
      </c>
      <c r="G1086" s="4"/>
      <c r="H1086" s="4" t="s">
        <v>10</v>
      </c>
    </row>
    <row r="1087" spans="1:8" x14ac:dyDescent="0.25">
      <c r="A1087" s="4">
        <v>21321483</v>
      </c>
      <c r="B1087" s="4">
        <v>55854</v>
      </c>
      <c r="C1087" s="4">
        <v>3584</v>
      </c>
      <c r="D1087" s="4" t="s">
        <v>2074</v>
      </c>
      <c r="E1087" s="2" t="s">
        <v>2075</v>
      </c>
      <c r="F1087" s="7">
        <v>409.3</v>
      </c>
      <c r="G1087" s="4">
        <v>707086</v>
      </c>
      <c r="H1087" s="4" t="s">
        <v>10</v>
      </c>
    </row>
    <row r="1088" spans="1:8" x14ac:dyDescent="0.25">
      <c r="A1088" s="4">
        <v>21321484</v>
      </c>
      <c r="B1088" s="4">
        <v>62788</v>
      </c>
      <c r="C1088" s="4">
        <v>42107</v>
      </c>
      <c r="D1088" s="4" t="s">
        <v>2076</v>
      </c>
      <c r="E1088" s="2" t="s">
        <v>2077</v>
      </c>
      <c r="F1088" s="7">
        <v>752.64</v>
      </c>
      <c r="G1088" s="4">
        <v>168612</v>
      </c>
      <c r="H1088" s="4" t="s">
        <v>10</v>
      </c>
    </row>
    <row r="1089" spans="1:8" x14ac:dyDescent="0.25">
      <c r="A1089" s="4">
        <v>21321485</v>
      </c>
      <c r="B1089" s="4">
        <v>4705</v>
      </c>
      <c r="C1089" s="4">
        <v>91637</v>
      </c>
      <c r="D1089" s="4" t="s">
        <v>2078</v>
      </c>
      <c r="E1089" s="2" t="s">
        <v>2079</v>
      </c>
      <c r="F1089" s="7">
        <v>663.46</v>
      </c>
      <c r="G1089" s="4">
        <v>563499</v>
      </c>
      <c r="H1089" s="4" t="s">
        <v>10</v>
      </c>
    </row>
    <row r="1090" spans="1:8" x14ac:dyDescent="0.25">
      <c r="A1090" s="4">
        <v>21321486</v>
      </c>
      <c r="B1090" s="4">
        <v>4705</v>
      </c>
      <c r="C1090" s="4">
        <v>91637</v>
      </c>
      <c r="D1090" s="4" t="s">
        <v>2080</v>
      </c>
      <c r="E1090" s="2" t="s">
        <v>2081</v>
      </c>
      <c r="F1090" s="7">
        <v>563.54999999999995</v>
      </c>
      <c r="G1090" s="4">
        <v>563499</v>
      </c>
      <c r="H1090" s="4" t="s">
        <v>13</v>
      </c>
    </row>
    <row r="1091" spans="1:8" x14ac:dyDescent="0.25">
      <c r="A1091" s="4">
        <v>21321487</v>
      </c>
      <c r="B1091" s="4">
        <v>17275</v>
      </c>
      <c r="C1091" s="4">
        <v>11750</v>
      </c>
      <c r="D1091" s="4" t="s">
        <v>2082</v>
      </c>
      <c r="E1091" s="2" t="s">
        <v>2083</v>
      </c>
      <c r="F1091" s="7">
        <v>463.99</v>
      </c>
      <c r="G1091" s="4">
        <v>542535</v>
      </c>
      <c r="H1091" s="4" t="s">
        <v>13</v>
      </c>
    </row>
    <row r="1092" spans="1:8" x14ac:dyDescent="0.25">
      <c r="A1092" s="4">
        <v>21321488</v>
      </c>
      <c r="B1092" s="4">
        <v>89453</v>
      </c>
      <c r="C1092" s="4">
        <v>99173</v>
      </c>
      <c r="D1092" s="4" t="s">
        <v>2084</v>
      </c>
      <c r="E1092" s="2" t="s">
        <v>2085</v>
      </c>
      <c r="F1092" s="7">
        <v>460.35</v>
      </c>
      <c r="G1092" s="4">
        <v>149223</v>
      </c>
      <c r="H1092" s="4" t="s">
        <v>10</v>
      </c>
    </row>
    <row r="1093" spans="1:8" x14ac:dyDescent="0.25">
      <c r="A1093" s="4">
        <v>21321489</v>
      </c>
      <c r="B1093" s="4">
        <v>92897</v>
      </c>
      <c r="C1093" s="4">
        <v>16502</v>
      </c>
      <c r="D1093" s="4" t="s">
        <v>2086</v>
      </c>
      <c r="E1093" s="2" t="s">
        <v>2087</v>
      </c>
      <c r="F1093" s="7">
        <v>209.74</v>
      </c>
      <c r="G1093" s="4">
        <v>654925</v>
      </c>
      <c r="H1093" s="4" t="s">
        <v>10</v>
      </c>
    </row>
    <row r="1094" spans="1:8" x14ac:dyDescent="0.25">
      <c r="A1094" s="4">
        <v>21321490</v>
      </c>
      <c r="B1094" s="4">
        <v>55854</v>
      </c>
      <c r="C1094" s="4">
        <v>37113</v>
      </c>
      <c r="D1094" s="4" t="s">
        <v>2088</v>
      </c>
      <c r="E1094" s="2" t="s">
        <v>2089</v>
      </c>
      <c r="F1094" s="7">
        <v>253.65</v>
      </c>
      <c r="G1094" s="4">
        <v>386429</v>
      </c>
      <c r="H1094" s="4" t="s">
        <v>13</v>
      </c>
    </row>
    <row r="1095" spans="1:8" x14ac:dyDescent="0.25">
      <c r="A1095" s="4">
        <v>21321491</v>
      </c>
      <c r="B1095" s="4">
        <v>36146</v>
      </c>
      <c r="C1095" s="4">
        <v>54468</v>
      </c>
      <c r="D1095" s="4" t="s">
        <v>2090</v>
      </c>
      <c r="E1095" s="2" t="s">
        <v>2091</v>
      </c>
      <c r="F1095" s="7">
        <v>219.9</v>
      </c>
      <c r="G1095" s="4">
        <v>234914</v>
      </c>
      <c r="H1095" s="4" t="s">
        <v>10</v>
      </c>
    </row>
    <row r="1096" spans="1:8" x14ac:dyDescent="0.25">
      <c r="A1096" s="4">
        <v>21321492</v>
      </c>
      <c r="B1096" s="4">
        <v>55854</v>
      </c>
      <c r="C1096" s="4">
        <v>37113</v>
      </c>
      <c r="D1096" s="4" t="s">
        <v>2088</v>
      </c>
      <c r="E1096" s="2" t="s">
        <v>2092</v>
      </c>
      <c r="F1096" s="7">
        <v>530.80999999999995</v>
      </c>
      <c r="G1096" s="4">
        <v>386429</v>
      </c>
      <c r="H1096" s="4" t="s">
        <v>13</v>
      </c>
    </row>
    <row r="1097" spans="1:8" x14ac:dyDescent="0.25">
      <c r="A1097" s="4">
        <v>21321493</v>
      </c>
      <c r="B1097" s="4">
        <v>69480</v>
      </c>
      <c r="C1097" s="4">
        <v>50360</v>
      </c>
      <c r="D1097" s="4" t="s">
        <v>2093</v>
      </c>
      <c r="E1097" s="2" t="s">
        <v>2094</v>
      </c>
      <c r="F1097" s="7">
        <v>988.32</v>
      </c>
      <c r="G1097" s="4"/>
      <c r="H1097" s="4" t="s">
        <v>10</v>
      </c>
    </row>
    <row r="1098" spans="1:8" x14ac:dyDescent="0.25">
      <c r="A1098" s="4">
        <v>21321494</v>
      </c>
      <c r="B1098" s="4">
        <v>4705</v>
      </c>
      <c r="C1098" s="4">
        <v>91637</v>
      </c>
      <c r="D1098" s="4" t="s">
        <v>2095</v>
      </c>
      <c r="E1098" s="2" t="s">
        <v>2096</v>
      </c>
      <c r="F1098" s="7">
        <v>787.1</v>
      </c>
      <c r="G1098" s="4">
        <v>563499</v>
      </c>
      <c r="H1098" s="4" t="s">
        <v>13</v>
      </c>
    </row>
    <row r="1099" spans="1:8" x14ac:dyDescent="0.25">
      <c r="A1099" s="4">
        <v>21321495</v>
      </c>
      <c r="B1099" s="4">
        <v>76926</v>
      </c>
      <c r="C1099" s="4">
        <v>36857</v>
      </c>
      <c r="D1099" s="4" t="s">
        <v>2097</v>
      </c>
      <c r="E1099" s="2" t="s">
        <v>2098</v>
      </c>
      <c r="F1099" s="7">
        <v>337.29</v>
      </c>
      <c r="G1099" s="4"/>
      <c r="H1099" s="4" t="s">
        <v>10</v>
      </c>
    </row>
    <row r="1100" spans="1:8" x14ac:dyDescent="0.25">
      <c r="A1100" s="4">
        <v>21321496</v>
      </c>
      <c r="B1100" s="4">
        <v>15064</v>
      </c>
      <c r="C1100" s="4">
        <v>13748</v>
      </c>
      <c r="D1100" s="4" t="s">
        <v>2099</v>
      </c>
      <c r="E1100" s="2" t="s">
        <v>2100</v>
      </c>
      <c r="F1100" s="7">
        <v>1978.94</v>
      </c>
      <c r="G1100" s="4">
        <v>118583</v>
      </c>
      <c r="H1100" s="4" t="s">
        <v>10</v>
      </c>
    </row>
    <row r="1101" spans="1:8" x14ac:dyDescent="0.25">
      <c r="A1101" s="4">
        <v>21321497</v>
      </c>
      <c r="B1101" s="4">
        <v>30032</v>
      </c>
      <c r="C1101" s="4">
        <v>54212</v>
      </c>
      <c r="D1101" s="4" t="s">
        <v>2101</v>
      </c>
      <c r="E1101" s="2" t="s">
        <v>2102</v>
      </c>
      <c r="F1101" s="7">
        <v>1604.21</v>
      </c>
      <c r="G1101" s="4">
        <v>512908</v>
      </c>
      <c r="H1101" s="4" t="s">
        <v>10</v>
      </c>
    </row>
    <row r="1102" spans="1:8" x14ac:dyDescent="0.25">
      <c r="A1102" s="4">
        <v>21321498</v>
      </c>
      <c r="B1102" s="4">
        <v>55156</v>
      </c>
      <c r="C1102" s="4">
        <v>42284</v>
      </c>
      <c r="D1102" s="4" t="s">
        <v>2103</v>
      </c>
      <c r="E1102" s="2" t="s">
        <v>2104</v>
      </c>
      <c r="F1102" s="7">
        <v>269.58</v>
      </c>
      <c r="G1102" s="4">
        <v>414689</v>
      </c>
      <c r="H1102" s="4" t="s">
        <v>10</v>
      </c>
    </row>
    <row r="1103" spans="1:8" x14ac:dyDescent="0.25">
      <c r="A1103" s="4">
        <v>21321499</v>
      </c>
      <c r="B1103" s="4">
        <v>1356</v>
      </c>
      <c r="C1103" s="4">
        <v>77526</v>
      </c>
      <c r="D1103" s="4" t="s">
        <v>2105</v>
      </c>
      <c r="E1103" s="2" t="s">
        <v>2106</v>
      </c>
      <c r="F1103" s="7">
        <v>36.049999999999997</v>
      </c>
      <c r="G1103" s="4">
        <v>694949</v>
      </c>
      <c r="H1103" s="4" t="s">
        <v>10</v>
      </c>
    </row>
    <row r="1104" spans="1:8" x14ac:dyDescent="0.25">
      <c r="A1104" s="4">
        <v>21321500</v>
      </c>
      <c r="B1104" s="4">
        <v>86075</v>
      </c>
      <c r="C1104" s="4">
        <v>23723</v>
      </c>
      <c r="D1104" s="4" t="s">
        <v>2107</v>
      </c>
      <c r="E1104" s="2" t="s">
        <v>2108</v>
      </c>
      <c r="F1104" s="7">
        <v>1759.44</v>
      </c>
      <c r="G1104" s="4">
        <v>689172</v>
      </c>
      <c r="H1104" s="4" t="s">
        <v>10</v>
      </c>
    </row>
    <row r="1105" spans="1:8" x14ac:dyDescent="0.25">
      <c r="A1105" s="4">
        <v>21321501</v>
      </c>
      <c r="B1105" s="4">
        <v>55854</v>
      </c>
      <c r="C1105" s="4">
        <v>53850</v>
      </c>
      <c r="D1105" s="4" t="s">
        <v>2109</v>
      </c>
      <c r="E1105" s="2" t="s">
        <v>2110</v>
      </c>
      <c r="F1105" s="7">
        <v>278.02999999999997</v>
      </c>
      <c r="G1105" s="4">
        <v>20098</v>
      </c>
      <c r="H1105" s="4" t="s">
        <v>13</v>
      </c>
    </row>
    <row r="1106" spans="1:8" x14ac:dyDescent="0.25">
      <c r="A1106" s="4">
        <v>21321502</v>
      </c>
      <c r="B1106" s="4">
        <v>55854</v>
      </c>
      <c r="C1106" s="4">
        <v>53850</v>
      </c>
      <c r="D1106" s="4" t="s">
        <v>2109</v>
      </c>
      <c r="E1106" s="2" t="s">
        <v>2111</v>
      </c>
      <c r="F1106" s="7">
        <v>471.06</v>
      </c>
      <c r="G1106" s="4">
        <v>20098</v>
      </c>
      <c r="H1106" s="4" t="s">
        <v>13</v>
      </c>
    </row>
    <row r="1107" spans="1:8" x14ac:dyDescent="0.25">
      <c r="A1107" s="4">
        <v>21321503</v>
      </c>
      <c r="B1107" s="4">
        <v>55854</v>
      </c>
      <c r="C1107" s="4">
        <v>53850</v>
      </c>
      <c r="D1107" s="4" t="s">
        <v>2109</v>
      </c>
      <c r="E1107" s="2" t="s">
        <v>2112</v>
      </c>
      <c r="F1107" s="7">
        <v>471.1</v>
      </c>
      <c r="G1107" s="4">
        <v>20098</v>
      </c>
      <c r="H1107" s="4" t="s">
        <v>13</v>
      </c>
    </row>
    <row r="1108" spans="1:8" x14ac:dyDescent="0.25">
      <c r="A1108" s="4">
        <v>21321504</v>
      </c>
      <c r="B1108" s="4">
        <v>12745</v>
      </c>
      <c r="C1108" s="4">
        <v>46680</v>
      </c>
      <c r="D1108" s="4" t="s">
        <v>2113</v>
      </c>
      <c r="E1108" s="2" t="s">
        <v>2114</v>
      </c>
      <c r="F1108" s="7">
        <v>3759.65</v>
      </c>
      <c r="G1108" s="4"/>
      <c r="H1108" s="4" t="s">
        <v>10</v>
      </c>
    </row>
    <row r="1109" spans="1:8" x14ac:dyDescent="0.25">
      <c r="A1109" s="4">
        <v>21321505</v>
      </c>
      <c r="B1109" s="4">
        <v>17275</v>
      </c>
      <c r="C1109" s="4">
        <v>11750</v>
      </c>
      <c r="D1109" s="4" t="s">
        <v>2115</v>
      </c>
      <c r="E1109" s="2" t="s">
        <v>2116</v>
      </c>
      <c r="F1109" s="7">
        <v>658.81</v>
      </c>
      <c r="G1109" s="4">
        <v>342890</v>
      </c>
      <c r="H1109" s="4" t="s">
        <v>13</v>
      </c>
    </row>
    <row r="1110" spans="1:8" x14ac:dyDescent="0.25">
      <c r="A1110" s="4">
        <v>21321506</v>
      </c>
      <c r="B1110" s="4">
        <v>99510</v>
      </c>
      <c r="C1110" s="4">
        <v>56877</v>
      </c>
      <c r="D1110" s="4" t="s">
        <v>2038</v>
      </c>
      <c r="E1110" s="2" t="s">
        <v>2117</v>
      </c>
      <c r="F1110" s="7">
        <v>512.23</v>
      </c>
      <c r="G1110" s="4">
        <v>60010</v>
      </c>
      <c r="H1110" s="4" t="s">
        <v>10</v>
      </c>
    </row>
    <row r="1111" spans="1:8" x14ac:dyDescent="0.25">
      <c r="A1111" s="4">
        <v>21321507</v>
      </c>
      <c r="B1111" s="4">
        <v>38891</v>
      </c>
      <c r="C1111" s="4">
        <v>99110</v>
      </c>
      <c r="D1111" s="4" t="s">
        <v>2118</v>
      </c>
      <c r="E1111" s="2" t="s">
        <v>2119</v>
      </c>
      <c r="F1111" s="7">
        <v>1566.04</v>
      </c>
      <c r="G1111" s="4"/>
      <c r="H1111" s="4" t="s">
        <v>10</v>
      </c>
    </row>
    <row r="1112" spans="1:8" x14ac:dyDescent="0.25">
      <c r="A1112" s="4">
        <v>21321508</v>
      </c>
      <c r="B1112" s="4">
        <v>7580</v>
      </c>
      <c r="C1112" s="4">
        <v>13111</v>
      </c>
      <c r="D1112" s="4" t="s">
        <v>2120</v>
      </c>
      <c r="E1112" s="2" t="s">
        <v>2121</v>
      </c>
      <c r="F1112" s="7">
        <v>1937.33</v>
      </c>
      <c r="G1112" s="4"/>
      <c r="H1112" s="4" t="s">
        <v>10</v>
      </c>
    </row>
    <row r="1113" spans="1:8" x14ac:dyDescent="0.25">
      <c r="A1113" s="4">
        <v>21321509</v>
      </c>
      <c r="B1113" s="4">
        <v>54860</v>
      </c>
      <c r="C1113" s="4">
        <v>1759</v>
      </c>
      <c r="D1113" s="4" t="s">
        <v>2122</v>
      </c>
      <c r="E1113" s="2" t="s">
        <v>2123</v>
      </c>
      <c r="F1113" s="7">
        <v>3859.52</v>
      </c>
      <c r="G1113" s="4">
        <v>289109</v>
      </c>
      <c r="H1113" s="4" t="s">
        <v>10</v>
      </c>
    </row>
    <row r="1114" spans="1:8" x14ac:dyDescent="0.25">
      <c r="A1114" s="4">
        <v>21321510</v>
      </c>
      <c r="B1114" s="4">
        <v>65041</v>
      </c>
      <c r="C1114" s="4">
        <v>10714</v>
      </c>
      <c r="D1114" s="4" t="s">
        <v>2124</v>
      </c>
      <c r="E1114" s="2" t="s">
        <v>2125</v>
      </c>
      <c r="F1114" s="7">
        <v>5.46</v>
      </c>
      <c r="G1114" s="4">
        <v>576136</v>
      </c>
      <c r="H1114" s="4" t="s">
        <v>10</v>
      </c>
    </row>
    <row r="1115" spans="1:8" x14ac:dyDescent="0.25">
      <c r="A1115" s="4">
        <v>21321511</v>
      </c>
      <c r="B1115" s="4">
        <v>23781</v>
      </c>
      <c r="C1115" s="4">
        <v>59053</v>
      </c>
      <c r="D1115" s="4" t="s">
        <v>2126</v>
      </c>
      <c r="E1115" s="2" t="s">
        <v>2127</v>
      </c>
      <c r="F1115" s="7">
        <v>443.8</v>
      </c>
      <c r="G1115" s="4">
        <v>744227</v>
      </c>
      <c r="H1115" s="4" t="s">
        <v>10</v>
      </c>
    </row>
    <row r="1116" spans="1:8" x14ac:dyDescent="0.25">
      <c r="A1116" s="4">
        <v>21321512</v>
      </c>
      <c r="B1116" s="4">
        <v>8909</v>
      </c>
      <c r="C1116" s="4">
        <v>32685</v>
      </c>
      <c r="D1116" s="4" t="s">
        <v>2128</v>
      </c>
      <c r="E1116" s="2" t="s">
        <v>2129</v>
      </c>
      <c r="F1116" s="7">
        <v>99.2</v>
      </c>
      <c r="G1116" s="4">
        <v>356201</v>
      </c>
      <c r="H1116" s="4" t="s">
        <v>10</v>
      </c>
    </row>
    <row r="1117" spans="1:8" x14ac:dyDescent="0.25">
      <c r="A1117" s="4">
        <v>21321513</v>
      </c>
      <c r="B1117" s="4">
        <v>91223</v>
      </c>
      <c r="C1117" s="4">
        <v>42450</v>
      </c>
      <c r="D1117" s="4" t="s">
        <v>2130</v>
      </c>
      <c r="E1117" s="2" t="s">
        <v>2131</v>
      </c>
      <c r="F1117" s="7">
        <v>388.81</v>
      </c>
      <c r="G1117" s="4"/>
      <c r="H1117" s="4" t="s">
        <v>10</v>
      </c>
    </row>
    <row r="1118" spans="1:8" x14ac:dyDescent="0.25">
      <c r="A1118" s="4">
        <v>21321514</v>
      </c>
      <c r="B1118" s="4">
        <v>7519</v>
      </c>
      <c r="C1118" s="4">
        <v>88558</v>
      </c>
      <c r="D1118" s="4" t="s">
        <v>2132</v>
      </c>
      <c r="E1118" s="2" t="s">
        <v>2133</v>
      </c>
      <c r="F1118" s="7">
        <v>90.17</v>
      </c>
      <c r="G1118" s="4">
        <v>787513</v>
      </c>
      <c r="H1118" s="4" t="s">
        <v>10</v>
      </c>
    </row>
    <row r="1119" spans="1:8" x14ac:dyDescent="0.25">
      <c r="A1119" s="4">
        <v>21321515</v>
      </c>
      <c r="B1119" s="4">
        <v>99298</v>
      </c>
      <c r="C1119" s="4">
        <v>99974</v>
      </c>
      <c r="D1119" s="4" t="s">
        <v>2134</v>
      </c>
      <c r="E1119" s="2" t="s">
        <v>2135</v>
      </c>
      <c r="F1119" s="7">
        <v>231.71</v>
      </c>
      <c r="G1119" s="4">
        <v>457078</v>
      </c>
      <c r="H1119" s="4" t="s">
        <v>10</v>
      </c>
    </row>
    <row r="1120" spans="1:8" x14ac:dyDescent="0.25">
      <c r="A1120" s="4">
        <v>21321516</v>
      </c>
      <c r="B1120" s="4">
        <v>7246</v>
      </c>
      <c r="C1120" s="4">
        <v>52460</v>
      </c>
      <c r="D1120" s="4" t="s">
        <v>2136</v>
      </c>
      <c r="E1120" s="2" t="s">
        <v>2137</v>
      </c>
      <c r="F1120" s="7">
        <v>168.27</v>
      </c>
      <c r="G1120" s="4">
        <v>151324</v>
      </c>
      <c r="H1120" s="4" t="s">
        <v>10</v>
      </c>
    </row>
    <row r="1121" spans="1:8" x14ac:dyDescent="0.25">
      <c r="A1121" s="4">
        <v>21321517</v>
      </c>
      <c r="B1121" s="4">
        <v>99730</v>
      </c>
      <c r="C1121" s="4">
        <v>16657</v>
      </c>
      <c r="D1121" s="4" t="s">
        <v>2138</v>
      </c>
      <c r="E1121" s="2" t="s">
        <v>2139</v>
      </c>
      <c r="F1121" s="7">
        <v>224.64</v>
      </c>
      <c r="G1121" s="4">
        <v>965552</v>
      </c>
      <c r="H1121" s="4" t="s">
        <v>10</v>
      </c>
    </row>
    <row r="1122" spans="1:8" x14ac:dyDescent="0.25">
      <c r="A1122" s="4">
        <v>21321518</v>
      </c>
      <c r="B1122" s="4">
        <v>86645</v>
      </c>
      <c r="C1122" s="4">
        <v>55009</v>
      </c>
      <c r="D1122" s="4" t="s">
        <v>2140</v>
      </c>
      <c r="E1122" s="2" t="s">
        <v>2141</v>
      </c>
      <c r="F1122" s="7">
        <v>61.78</v>
      </c>
      <c r="G1122" s="4"/>
      <c r="H1122" s="4" t="s">
        <v>10</v>
      </c>
    </row>
    <row r="1123" spans="1:8" x14ac:dyDescent="0.25">
      <c r="A1123" s="4">
        <v>21321519</v>
      </c>
      <c r="B1123" s="4">
        <v>82557</v>
      </c>
      <c r="C1123" s="4">
        <v>75921</v>
      </c>
      <c r="D1123" s="4" t="s">
        <v>2142</v>
      </c>
      <c r="E1123" s="2" t="s">
        <v>2143</v>
      </c>
      <c r="F1123" s="7">
        <v>10.220000000000001</v>
      </c>
      <c r="G1123" s="4">
        <v>717037</v>
      </c>
      <c r="H1123" s="4" t="s">
        <v>10</v>
      </c>
    </row>
    <row r="1124" spans="1:8" x14ac:dyDescent="0.25">
      <c r="A1124" s="4">
        <v>21321520</v>
      </c>
      <c r="B1124" s="4">
        <v>42356</v>
      </c>
      <c r="C1124" s="4">
        <v>16862</v>
      </c>
      <c r="D1124" s="4" t="s">
        <v>2144</v>
      </c>
      <c r="E1124" s="2" t="s">
        <v>2145</v>
      </c>
      <c r="F1124" s="7">
        <v>173.17</v>
      </c>
      <c r="G1124" s="4">
        <v>495100</v>
      </c>
      <c r="H1124" s="4" t="s">
        <v>13</v>
      </c>
    </row>
    <row r="1125" spans="1:8" x14ac:dyDescent="0.25">
      <c r="A1125" s="4">
        <v>21321521</v>
      </c>
      <c r="B1125" s="4">
        <v>50512</v>
      </c>
      <c r="C1125" s="4">
        <v>76313</v>
      </c>
      <c r="D1125" s="4" t="s">
        <v>2146</v>
      </c>
      <c r="E1125" s="2" t="s">
        <v>2147</v>
      </c>
      <c r="F1125" s="7">
        <v>262.49</v>
      </c>
      <c r="G1125" s="4"/>
      <c r="H1125" s="4" t="s">
        <v>10</v>
      </c>
    </row>
    <row r="1126" spans="1:8" x14ac:dyDescent="0.25">
      <c r="A1126" s="4">
        <v>21321522</v>
      </c>
      <c r="B1126" s="4">
        <v>80282</v>
      </c>
      <c r="C1126" s="4">
        <v>7117</v>
      </c>
      <c r="D1126" s="4" t="s">
        <v>2148</v>
      </c>
      <c r="E1126" s="2" t="s">
        <v>2149</v>
      </c>
      <c r="F1126" s="7">
        <v>70.540000000000006</v>
      </c>
      <c r="G1126" s="4">
        <v>84761</v>
      </c>
      <c r="H1126" s="4" t="s">
        <v>10</v>
      </c>
    </row>
    <row r="1127" spans="1:8" x14ac:dyDescent="0.25">
      <c r="A1127" s="4">
        <v>21321523</v>
      </c>
      <c r="B1127" s="4">
        <v>65</v>
      </c>
      <c r="C1127" s="4">
        <v>700</v>
      </c>
      <c r="D1127" s="4" t="s">
        <v>2150</v>
      </c>
      <c r="E1127" s="2" t="s">
        <v>2151</v>
      </c>
      <c r="F1127" s="7">
        <v>345.72</v>
      </c>
      <c r="G1127" s="4">
        <v>143605</v>
      </c>
      <c r="H1127" s="4" t="s">
        <v>10</v>
      </c>
    </row>
    <row r="1128" spans="1:8" x14ac:dyDescent="0.25">
      <c r="A1128" s="4">
        <v>21321524</v>
      </c>
      <c r="B1128" s="4">
        <v>42356</v>
      </c>
      <c r="C1128" s="4">
        <v>16862</v>
      </c>
      <c r="D1128" s="4" t="s">
        <v>2144</v>
      </c>
      <c r="E1128" s="2" t="s">
        <v>2152</v>
      </c>
      <c r="F1128" s="7">
        <v>127.54</v>
      </c>
      <c r="G1128" s="4">
        <v>495100</v>
      </c>
      <c r="H1128" s="4" t="s">
        <v>13</v>
      </c>
    </row>
    <row r="1129" spans="1:8" x14ac:dyDescent="0.25">
      <c r="A1129" s="4">
        <v>21321525</v>
      </c>
      <c r="B1129" s="4">
        <v>6475</v>
      </c>
      <c r="C1129" s="4">
        <v>35492</v>
      </c>
      <c r="D1129" s="4" t="s">
        <v>2153</v>
      </c>
      <c r="E1129" s="2" t="s">
        <v>2154</v>
      </c>
      <c r="F1129" s="7">
        <v>394.13</v>
      </c>
      <c r="G1129" s="4">
        <v>850827</v>
      </c>
      <c r="H1129" s="4" t="s">
        <v>10</v>
      </c>
    </row>
    <row r="1130" spans="1:8" x14ac:dyDescent="0.25">
      <c r="A1130" s="4">
        <v>21321526</v>
      </c>
      <c r="B1130" s="4">
        <v>77212</v>
      </c>
      <c r="C1130" s="4">
        <v>53987</v>
      </c>
      <c r="D1130" s="4" t="s">
        <v>2155</v>
      </c>
      <c r="E1130" s="2" t="s">
        <v>2156</v>
      </c>
      <c r="F1130" s="7">
        <v>80.13</v>
      </c>
      <c r="G1130" s="4"/>
      <c r="H1130" s="4" t="s">
        <v>10</v>
      </c>
    </row>
    <row r="1131" spans="1:8" x14ac:dyDescent="0.25">
      <c r="A1131" s="4">
        <v>21321527</v>
      </c>
      <c r="B1131" s="4">
        <v>79326</v>
      </c>
      <c r="C1131" s="4">
        <v>81247</v>
      </c>
      <c r="D1131" s="4" t="s">
        <v>2157</v>
      </c>
      <c r="E1131" s="2" t="s">
        <v>2158</v>
      </c>
      <c r="F1131" s="7">
        <v>327.10000000000002</v>
      </c>
      <c r="G1131" s="4">
        <v>168654</v>
      </c>
      <c r="H1131" s="4" t="s">
        <v>10</v>
      </c>
    </row>
    <row r="1132" spans="1:8" x14ac:dyDescent="0.25">
      <c r="A1132" s="4">
        <v>21321528</v>
      </c>
      <c r="B1132" s="4">
        <v>60526</v>
      </c>
      <c r="C1132" s="4">
        <v>81594</v>
      </c>
      <c r="D1132" s="4" t="s">
        <v>2159</v>
      </c>
      <c r="E1132" s="2" t="s">
        <v>2160</v>
      </c>
      <c r="F1132" s="7">
        <v>20.190000000000001</v>
      </c>
      <c r="G1132" s="4">
        <v>551504</v>
      </c>
      <c r="H1132" s="4" t="s">
        <v>10</v>
      </c>
    </row>
    <row r="1133" spans="1:8" x14ac:dyDescent="0.25">
      <c r="A1133" s="4">
        <v>21321529</v>
      </c>
      <c r="B1133" s="4">
        <v>89514</v>
      </c>
      <c r="C1133" s="4">
        <v>21398</v>
      </c>
      <c r="D1133" s="4" t="s">
        <v>2161</v>
      </c>
      <c r="E1133" s="2" t="s">
        <v>2162</v>
      </c>
      <c r="F1133" s="7">
        <v>261.10000000000002</v>
      </c>
      <c r="G1133" s="4">
        <v>480243</v>
      </c>
      <c r="H1133" s="4" t="s">
        <v>10</v>
      </c>
    </row>
    <row r="1134" spans="1:8" x14ac:dyDescent="0.25">
      <c r="A1134" s="4">
        <v>21321530</v>
      </c>
      <c r="B1134" s="4">
        <v>10297</v>
      </c>
      <c r="C1134" s="4">
        <v>30207</v>
      </c>
      <c r="D1134" s="4" t="s">
        <v>2163</v>
      </c>
      <c r="E1134" s="2" t="s">
        <v>2164</v>
      </c>
      <c r="F1134" s="7">
        <v>241.64</v>
      </c>
      <c r="G1134" s="4">
        <v>198846</v>
      </c>
      <c r="H1134" s="4" t="s">
        <v>10</v>
      </c>
    </row>
    <row r="1135" spans="1:8" x14ac:dyDescent="0.25">
      <c r="A1135" s="4">
        <v>21321531</v>
      </c>
      <c r="B1135" s="4">
        <v>82442</v>
      </c>
      <c r="C1135" s="4">
        <v>15131</v>
      </c>
      <c r="D1135" s="4" t="s">
        <v>2165</v>
      </c>
      <c r="E1135" s="2" t="s">
        <v>2166</v>
      </c>
      <c r="F1135" s="7">
        <v>456.08</v>
      </c>
      <c r="G1135" s="4">
        <v>362592</v>
      </c>
      <c r="H1135" s="4" t="s">
        <v>10</v>
      </c>
    </row>
    <row r="1136" spans="1:8" x14ac:dyDescent="0.25">
      <c r="A1136" s="4">
        <v>21321532</v>
      </c>
      <c r="B1136" s="4">
        <v>57964</v>
      </c>
      <c r="C1136" s="4">
        <v>5736</v>
      </c>
      <c r="D1136" s="4" t="s">
        <v>2167</v>
      </c>
      <c r="E1136" s="2" t="s">
        <v>2168</v>
      </c>
      <c r="F1136" s="7">
        <v>68.95</v>
      </c>
      <c r="G1136" s="4">
        <v>798723</v>
      </c>
      <c r="H1136" s="4" t="s">
        <v>10</v>
      </c>
    </row>
    <row r="1137" spans="1:8" x14ac:dyDescent="0.25">
      <c r="A1137" s="4">
        <v>21321533</v>
      </c>
      <c r="B1137" s="4">
        <v>4705</v>
      </c>
      <c r="C1137" s="4">
        <v>91637</v>
      </c>
      <c r="D1137" s="4" t="s">
        <v>2169</v>
      </c>
      <c r="E1137" s="2" t="s">
        <v>2170</v>
      </c>
      <c r="F1137" s="7">
        <v>1416.7</v>
      </c>
      <c r="G1137" s="4">
        <v>563499</v>
      </c>
      <c r="H1137" s="4" t="s">
        <v>13</v>
      </c>
    </row>
    <row r="1138" spans="1:8" x14ac:dyDescent="0.25">
      <c r="A1138" s="4">
        <v>21321534</v>
      </c>
      <c r="B1138" s="4">
        <v>23591</v>
      </c>
      <c r="C1138" s="4">
        <v>59796</v>
      </c>
      <c r="D1138" s="4" t="s">
        <v>2171</v>
      </c>
      <c r="E1138" s="2" t="s">
        <v>2172</v>
      </c>
      <c r="F1138" s="7">
        <v>145.51</v>
      </c>
      <c r="G1138" s="4">
        <v>494807</v>
      </c>
      <c r="H1138" s="4" t="s">
        <v>10</v>
      </c>
    </row>
    <row r="1139" spans="1:8" x14ac:dyDescent="0.25">
      <c r="A1139" s="4">
        <v>21321535</v>
      </c>
      <c r="B1139" s="4">
        <v>61211</v>
      </c>
      <c r="C1139" s="4">
        <v>83560</v>
      </c>
      <c r="D1139" s="4" t="s">
        <v>2173</v>
      </c>
      <c r="E1139" s="2" t="s">
        <v>2174</v>
      </c>
      <c r="F1139" s="7">
        <v>373.76</v>
      </c>
      <c r="G1139" s="4">
        <v>616063</v>
      </c>
      <c r="H1139" s="4" t="s">
        <v>10</v>
      </c>
    </row>
    <row r="1140" spans="1:8" x14ac:dyDescent="0.25">
      <c r="A1140" s="4">
        <v>21321536</v>
      </c>
      <c r="B1140" s="4">
        <v>54363</v>
      </c>
      <c r="C1140" s="4">
        <v>81384</v>
      </c>
      <c r="D1140" s="4" t="s">
        <v>2175</v>
      </c>
      <c r="E1140" s="2" t="s">
        <v>2176</v>
      </c>
      <c r="F1140" s="7">
        <v>39.39</v>
      </c>
      <c r="G1140" s="4">
        <v>872687</v>
      </c>
      <c r="H1140" s="4" t="s">
        <v>10</v>
      </c>
    </row>
    <row r="1141" spans="1:8" x14ac:dyDescent="0.25">
      <c r="A1141" s="4">
        <v>21321537</v>
      </c>
      <c r="B1141" s="4">
        <v>35601</v>
      </c>
      <c r="C1141" s="4">
        <v>52488</v>
      </c>
      <c r="D1141" s="4" t="s">
        <v>2177</v>
      </c>
      <c r="E1141" s="2" t="s">
        <v>2178</v>
      </c>
      <c r="F1141" s="7">
        <v>178.36</v>
      </c>
      <c r="G1141" s="4">
        <v>801011</v>
      </c>
      <c r="H1141" s="4" t="s">
        <v>10</v>
      </c>
    </row>
    <row r="1142" spans="1:8" x14ac:dyDescent="0.25">
      <c r="A1142" s="4">
        <v>21321538</v>
      </c>
      <c r="B1142" s="4">
        <v>33510</v>
      </c>
      <c r="C1142" s="4">
        <v>37879</v>
      </c>
      <c r="D1142" s="4" t="s">
        <v>2179</v>
      </c>
      <c r="E1142" s="2" t="s">
        <v>2180</v>
      </c>
      <c r="F1142" s="7">
        <v>105.84</v>
      </c>
      <c r="G1142" s="4">
        <v>552986</v>
      </c>
      <c r="H1142" s="4" t="s">
        <v>10</v>
      </c>
    </row>
    <row r="1143" spans="1:8" x14ac:dyDescent="0.25">
      <c r="A1143" s="4">
        <v>21321539</v>
      </c>
      <c r="B1143" s="4">
        <v>4705</v>
      </c>
      <c r="C1143" s="4">
        <v>91637</v>
      </c>
      <c r="D1143" s="4" t="s">
        <v>2181</v>
      </c>
      <c r="E1143" s="2" t="s">
        <v>2182</v>
      </c>
      <c r="F1143" s="7">
        <v>824.02</v>
      </c>
      <c r="G1143" s="4">
        <v>563499</v>
      </c>
      <c r="H1143" s="4" t="s">
        <v>13</v>
      </c>
    </row>
    <row r="1144" spans="1:8" x14ac:dyDescent="0.25">
      <c r="A1144" s="4">
        <v>21321540</v>
      </c>
      <c r="B1144" s="4">
        <v>59566</v>
      </c>
      <c r="C1144" s="4">
        <v>52716</v>
      </c>
      <c r="D1144" s="4" t="s">
        <v>2183</v>
      </c>
      <c r="E1144" s="2" t="s">
        <v>2184</v>
      </c>
      <c r="F1144" s="7">
        <v>214.72</v>
      </c>
      <c r="G1144" s="4">
        <v>487717</v>
      </c>
      <c r="H1144" s="4" t="s">
        <v>10</v>
      </c>
    </row>
    <row r="1145" spans="1:8" x14ac:dyDescent="0.25">
      <c r="A1145" s="4">
        <v>21321541</v>
      </c>
      <c r="B1145" s="4">
        <v>98542</v>
      </c>
      <c r="C1145" s="4">
        <v>87621</v>
      </c>
      <c r="D1145" s="4" t="s">
        <v>2185</v>
      </c>
      <c r="E1145" s="2" t="s">
        <v>2186</v>
      </c>
      <c r="F1145" s="7">
        <v>89.04</v>
      </c>
      <c r="G1145" s="4">
        <v>5542</v>
      </c>
      <c r="H1145" s="4" t="s">
        <v>10</v>
      </c>
    </row>
    <row r="1146" spans="1:8" x14ac:dyDescent="0.25">
      <c r="A1146" s="4">
        <v>21321542</v>
      </c>
      <c r="B1146" s="4">
        <v>4705</v>
      </c>
      <c r="C1146" s="4">
        <v>91637</v>
      </c>
      <c r="D1146" s="4" t="s">
        <v>2187</v>
      </c>
      <c r="E1146" s="2" t="s">
        <v>2188</v>
      </c>
      <c r="F1146" s="7">
        <v>550.04999999999995</v>
      </c>
      <c r="G1146" s="4">
        <v>563499</v>
      </c>
      <c r="H1146" s="4" t="s">
        <v>10</v>
      </c>
    </row>
    <row r="1147" spans="1:8" x14ac:dyDescent="0.25">
      <c r="A1147" s="4">
        <v>21321543</v>
      </c>
      <c r="B1147" s="4">
        <v>13827</v>
      </c>
      <c r="C1147" s="4">
        <v>54243</v>
      </c>
      <c r="D1147" s="4" t="s">
        <v>2189</v>
      </c>
      <c r="E1147" s="2" t="s">
        <v>2190</v>
      </c>
      <c r="F1147" s="7">
        <v>346.86</v>
      </c>
      <c r="G1147" s="4"/>
      <c r="H1147" s="4" t="s">
        <v>10</v>
      </c>
    </row>
    <row r="1148" spans="1:8" x14ac:dyDescent="0.25">
      <c r="A1148" s="4">
        <v>21321544</v>
      </c>
      <c r="B1148" s="4">
        <v>26981</v>
      </c>
      <c r="C1148" s="4">
        <v>63952</v>
      </c>
      <c r="D1148" s="4" t="s">
        <v>2191</v>
      </c>
      <c r="E1148" s="2" t="s">
        <v>2192</v>
      </c>
      <c r="F1148" s="7">
        <v>217.36</v>
      </c>
      <c r="G1148" s="4">
        <v>967812</v>
      </c>
      <c r="H1148" s="4" t="s">
        <v>10</v>
      </c>
    </row>
    <row r="1149" spans="1:8" x14ac:dyDescent="0.25">
      <c r="A1149" s="4">
        <v>21321545</v>
      </c>
      <c r="B1149" s="4">
        <v>10554</v>
      </c>
      <c r="C1149" s="4">
        <v>79892</v>
      </c>
      <c r="D1149" s="4" t="s">
        <v>2193</v>
      </c>
      <c r="E1149" s="2" t="s">
        <v>2194</v>
      </c>
      <c r="F1149" s="7">
        <v>89.19</v>
      </c>
      <c r="G1149" s="4">
        <v>664706</v>
      </c>
      <c r="H1149" s="4" t="s">
        <v>10</v>
      </c>
    </row>
    <row r="1150" spans="1:8" x14ac:dyDescent="0.25">
      <c r="A1150" s="4">
        <v>21321546</v>
      </c>
      <c r="B1150" s="4">
        <v>67075</v>
      </c>
      <c r="C1150" s="4">
        <v>89064</v>
      </c>
      <c r="D1150" s="4" t="s">
        <v>2195</v>
      </c>
      <c r="E1150" s="2" t="s">
        <v>2196</v>
      </c>
      <c r="F1150" s="7">
        <v>1817.96</v>
      </c>
      <c r="G1150" s="4">
        <v>674387</v>
      </c>
      <c r="H1150" s="4" t="s">
        <v>13</v>
      </c>
    </row>
    <row r="1151" spans="1:8" x14ac:dyDescent="0.25">
      <c r="A1151" s="4">
        <v>21321547</v>
      </c>
      <c r="B1151" s="4">
        <v>91972</v>
      </c>
      <c r="C1151" s="4">
        <v>24644</v>
      </c>
      <c r="D1151" s="4" t="s">
        <v>2197</v>
      </c>
      <c r="E1151" s="2" t="s">
        <v>2198</v>
      </c>
      <c r="F1151" s="7">
        <v>4072.9</v>
      </c>
      <c r="G1151" s="4">
        <v>977260</v>
      </c>
      <c r="H1151" s="4" t="s">
        <v>13</v>
      </c>
    </row>
    <row r="1152" spans="1:8" x14ac:dyDescent="0.25">
      <c r="A1152" s="4">
        <v>21321548</v>
      </c>
      <c r="B1152" s="4">
        <v>60418</v>
      </c>
      <c r="C1152" s="4">
        <v>1620</v>
      </c>
      <c r="D1152" s="4" t="s">
        <v>2199</v>
      </c>
      <c r="E1152" s="2" t="s">
        <v>2200</v>
      </c>
      <c r="F1152" s="7">
        <v>35.700000000000003</v>
      </c>
      <c r="G1152" s="4">
        <v>50625</v>
      </c>
      <c r="H1152" s="4" t="s">
        <v>10</v>
      </c>
    </row>
    <row r="1153" spans="1:8" x14ac:dyDescent="0.25">
      <c r="A1153" s="4">
        <v>21321549</v>
      </c>
      <c r="B1153" s="4">
        <v>73171</v>
      </c>
      <c r="C1153" s="4">
        <v>41071</v>
      </c>
      <c r="D1153" s="4" t="s">
        <v>2201</v>
      </c>
      <c r="E1153" s="2" t="s">
        <v>2202</v>
      </c>
      <c r="F1153" s="7">
        <v>455.7</v>
      </c>
      <c r="G1153" s="4">
        <v>853749</v>
      </c>
      <c r="H1153" s="4" t="s">
        <v>10</v>
      </c>
    </row>
    <row r="1154" spans="1:8" x14ac:dyDescent="0.25">
      <c r="A1154" s="4">
        <v>21321550</v>
      </c>
      <c r="B1154" s="4">
        <v>89514</v>
      </c>
      <c r="C1154" s="4">
        <v>57206</v>
      </c>
      <c r="D1154" s="4" t="s">
        <v>2203</v>
      </c>
      <c r="E1154" s="2" t="s">
        <v>2204</v>
      </c>
      <c r="F1154" s="7">
        <v>300.88</v>
      </c>
      <c r="G1154" s="4">
        <v>298455</v>
      </c>
      <c r="H1154" s="4" t="s">
        <v>10</v>
      </c>
    </row>
    <row r="1155" spans="1:8" x14ac:dyDescent="0.25">
      <c r="A1155" s="4">
        <v>21321551</v>
      </c>
      <c r="B1155" s="4">
        <v>74119</v>
      </c>
      <c r="C1155" s="4">
        <v>42312</v>
      </c>
      <c r="D1155" s="4" t="s">
        <v>2205</v>
      </c>
      <c r="E1155" s="2" t="s">
        <v>2206</v>
      </c>
      <c r="F1155" s="7">
        <v>252.33</v>
      </c>
      <c r="G1155" s="4"/>
      <c r="H1155" s="4" t="s">
        <v>10</v>
      </c>
    </row>
    <row r="1156" spans="1:8" x14ac:dyDescent="0.25">
      <c r="A1156" s="4">
        <v>21321552</v>
      </c>
      <c r="B1156" s="4">
        <v>77130</v>
      </c>
      <c r="C1156" s="4">
        <v>42677</v>
      </c>
      <c r="D1156" s="4" t="s">
        <v>2207</v>
      </c>
      <c r="E1156" s="2" t="s">
        <v>2208</v>
      </c>
      <c r="F1156" s="7">
        <v>10.02</v>
      </c>
      <c r="G1156" s="4">
        <v>731521</v>
      </c>
      <c r="H1156" s="4" t="s">
        <v>10</v>
      </c>
    </row>
    <row r="1157" spans="1:8" x14ac:dyDescent="0.25">
      <c r="A1157" s="4">
        <v>21321553</v>
      </c>
      <c r="B1157" s="4">
        <v>12745</v>
      </c>
      <c r="C1157" s="4">
        <v>12756</v>
      </c>
      <c r="D1157" s="4" t="s">
        <v>2209</v>
      </c>
      <c r="E1157" s="2" t="s">
        <v>2210</v>
      </c>
      <c r="F1157" s="7">
        <v>3923.44</v>
      </c>
      <c r="G1157" s="4">
        <v>917759</v>
      </c>
      <c r="H1157" s="4" t="s">
        <v>13</v>
      </c>
    </row>
    <row r="1158" spans="1:8" x14ac:dyDescent="0.25">
      <c r="A1158" s="4">
        <v>21321554</v>
      </c>
      <c r="B1158" s="4">
        <v>92089</v>
      </c>
      <c r="C1158" s="4">
        <v>98169</v>
      </c>
      <c r="D1158" s="4" t="s">
        <v>2211</v>
      </c>
      <c r="E1158" s="2" t="s">
        <v>2212</v>
      </c>
      <c r="F1158" s="7">
        <v>597.41</v>
      </c>
      <c r="G1158" s="4">
        <v>183019</v>
      </c>
      <c r="H1158" s="4" t="s">
        <v>10</v>
      </c>
    </row>
    <row r="1159" spans="1:8" x14ac:dyDescent="0.25">
      <c r="A1159" s="4">
        <v>21321555</v>
      </c>
      <c r="B1159" s="4">
        <v>82951</v>
      </c>
      <c r="C1159" s="4">
        <v>10337</v>
      </c>
      <c r="D1159" s="4" t="s">
        <v>2213</v>
      </c>
      <c r="E1159" s="2" t="s">
        <v>2214</v>
      </c>
      <c r="F1159" s="7">
        <v>1373.24</v>
      </c>
      <c r="G1159" s="4">
        <v>748878</v>
      </c>
      <c r="H1159" s="4" t="s">
        <v>10</v>
      </c>
    </row>
    <row r="1160" spans="1:8" x14ac:dyDescent="0.25">
      <c r="A1160" s="4">
        <v>21321556</v>
      </c>
      <c r="B1160" s="4">
        <v>3787</v>
      </c>
      <c r="C1160" s="4">
        <v>43328</v>
      </c>
      <c r="D1160" s="4" t="s">
        <v>2215</v>
      </c>
      <c r="E1160" s="2" t="s">
        <v>2216</v>
      </c>
      <c r="F1160" s="7">
        <v>200.72</v>
      </c>
      <c r="G1160" s="4">
        <v>968887</v>
      </c>
      <c r="H1160" s="4" t="s">
        <v>10</v>
      </c>
    </row>
    <row r="1161" spans="1:8" x14ac:dyDescent="0.25">
      <c r="A1161" s="4">
        <v>21321557</v>
      </c>
      <c r="B1161" s="4">
        <v>61382</v>
      </c>
      <c r="C1161" s="4">
        <v>46249</v>
      </c>
      <c r="D1161" s="4" t="s">
        <v>2217</v>
      </c>
      <c r="E1161" s="2" t="s">
        <v>2218</v>
      </c>
      <c r="F1161" s="7">
        <v>11.2</v>
      </c>
      <c r="G1161" s="4">
        <v>82526</v>
      </c>
      <c r="H1161" s="4" t="s">
        <v>10</v>
      </c>
    </row>
    <row r="1162" spans="1:8" x14ac:dyDescent="0.25">
      <c r="A1162" s="4">
        <v>21321558</v>
      </c>
      <c r="B1162" s="4">
        <v>19258</v>
      </c>
      <c r="C1162" s="4">
        <v>62645</v>
      </c>
      <c r="D1162" s="4" t="s">
        <v>2219</v>
      </c>
      <c r="E1162" s="2" t="s">
        <v>2220</v>
      </c>
      <c r="F1162" s="7">
        <v>80.41</v>
      </c>
      <c r="G1162" s="4">
        <v>734519</v>
      </c>
      <c r="H1162" s="4" t="s">
        <v>10</v>
      </c>
    </row>
    <row r="1163" spans="1:8" x14ac:dyDescent="0.25">
      <c r="A1163" s="4">
        <v>21321559</v>
      </c>
      <c r="B1163" s="4">
        <v>81250</v>
      </c>
      <c r="C1163" s="4">
        <v>84435</v>
      </c>
      <c r="D1163" s="4" t="s">
        <v>2221</v>
      </c>
      <c r="E1163" s="2" t="s">
        <v>2222</v>
      </c>
      <c r="F1163" s="7">
        <v>392.73</v>
      </c>
      <c r="G1163" s="4">
        <v>813144</v>
      </c>
      <c r="H1163" s="4" t="s">
        <v>10</v>
      </c>
    </row>
    <row r="1164" spans="1:8" x14ac:dyDescent="0.25">
      <c r="A1164" s="4">
        <v>21321560</v>
      </c>
      <c r="B1164" s="4">
        <v>29661</v>
      </c>
      <c r="C1164" s="4">
        <v>18277</v>
      </c>
      <c r="D1164" s="4" t="s">
        <v>2223</v>
      </c>
      <c r="E1164" s="2" t="s">
        <v>2224</v>
      </c>
      <c r="F1164" s="7">
        <v>2222.4699999999998</v>
      </c>
      <c r="G1164" s="4">
        <v>435821</v>
      </c>
      <c r="H1164" s="4" t="s">
        <v>10</v>
      </c>
    </row>
    <row r="1165" spans="1:8" x14ac:dyDescent="0.25">
      <c r="A1165" s="4">
        <v>21321561</v>
      </c>
      <c r="B1165" s="4">
        <v>70172</v>
      </c>
      <c r="C1165" s="4">
        <v>71104</v>
      </c>
      <c r="D1165" s="4" t="s">
        <v>2225</v>
      </c>
      <c r="E1165" s="2" t="s">
        <v>2226</v>
      </c>
      <c r="F1165" s="7">
        <v>2103.56</v>
      </c>
      <c r="G1165" s="4">
        <v>628572</v>
      </c>
      <c r="H1165" s="4" t="s">
        <v>10</v>
      </c>
    </row>
    <row r="1166" spans="1:8" x14ac:dyDescent="0.25">
      <c r="A1166" s="4">
        <v>21321562</v>
      </c>
      <c r="B1166" s="4">
        <v>15227</v>
      </c>
      <c r="C1166" s="4">
        <v>86620</v>
      </c>
      <c r="D1166" s="4" t="s">
        <v>2227</v>
      </c>
      <c r="E1166" s="2" t="s">
        <v>2228</v>
      </c>
      <c r="F1166" s="7">
        <v>1834.23</v>
      </c>
      <c r="G1166" s="4">
        <v>47609</v>
      </c>
      <c r="H1166" s="4" t="s">
        <v>10</v>
      </c>
    </row>
    <row r="1167" spans="1:8" x14ac:dyDescent="0.25">
      <c r="A1167" s="4">
        <v>21321563</v>
      </c>
      <c r="B1167" s="4">
        <v>91352</v>
      </c>
      <c r="C1167" s="4">
        <v>93767</v>
      </c>
      <c r="D1167" s="4" t="s">
        <v>1574</v>
      </c>
      <c r="E1167" s="2" t="s">
        <v>2229</v>
      </c>
      <c r="F1167" s="7">
        <v>3593.21</v>
      </c>
      <c r="G1167" s="4">
        <v>111836</v>
      </c>
      <c r="H1167" s="4" t="s">
        <v>13</v>
      </c>
    </row>
    <row r="1168" spans="1:8" x14ac:dyDescent="0.25">
      <c r="A1168" s="4">
        <v>21321564</v>
      </c>
      <c r="B1168" s="4">
        <v>46700</v>
      </c>
      <c r="C1168" s="4">
        <v>66635</v>
      </c>
      <c r="D1168" s="4" t="s">
        <v>2230</v>
      </c>
      <c r="E1168" s="2" t="s">
        <v>2231</v>
      </c>
      <c r="F1168" s="7">
        <v>27.36</v>
      </c>
      <c r="G1168" s="4">
        <v>652002</v>
      </c>
      <c r="H1168" s="4" t="s">
        <v>10</v>
      </c>
    </row>
    <row r="1169" spans="1:8" x14ac:dyDescent="0.25">
      <c r="A1169" s="4">
        <v>21321565</v>
      </c>
      <c r="B1169" s="4">
        <v>9363</v>
      </c>
      <c r="C1169" s="4">
        <v>8979</v>
      </c>
      <c r="D1169" s="4" t="s">
        <v>2232</v>
      </c>
      <c r="E1169" s="2" t="s">
        <v>2233</v>
      </c>
      <c r="F1169" s="7">
        <v>394.58</v>
      </c>
      <c r="G1169" s="4">
        <v>546303</v>
      </c>
      <c r="H1169" s="4" t="s">
        <v>10</v>
      </c>
    </row>
    <row r="1170" spans="1:8" x14ac:dyDescent="0.25">
      <c r="A1170" s="4">
        <v>21321566</v>
      </c>
      <c r="B1170" s="4">
        <v>7899</v>
      </c>
      <c r="C1170" s="4">
        <v>57434</v>
      </c>
      <c r="D1170" s="4" t="s">
        <v>2234</v>
      </c>
      <c r="E1170" s="2" t="s">
        <v>2235</v>
      </c>
      <c r="F1170" s="7">
        <v>319.48</v>
      </c>
      <c r="G1170" s="4">
        <v>811052</v>
      </c>
      <c r="H1170" s="4" t="s">
        <v>10</v>
      </c>
    </row>
    <row r="1171" spans="1:8" x14ac:dyDescent="0.25">
      <c r="A1171" s="4">
        <v>21321567</v>
      </c>
      <c r="B1171" s="4">
        <v>52663</v>
      </c>
      <c r="C1171" s="4">
        <v>93999</v>
      </c>
      <c r="D1171" s="4" t="s">
        <v>2236</v>
      </c>
      <c r="E1171" s="2" t="s">
        <v>2237</v>
      </c>
      <c r="F1171" s="7">
        <v>280.13</v>
      </c>
      <c r="G1171" s="4">
        <v>142522</v>
      </c>
      <c r="H1171" s="4" t="s">
        <v>10</v>
      </c>
    </row>
    <row r="1172" spans="1:8" x14ac:dyDescent="0.25">
      <c r="A1172" s="4">
        <v>21321568</v>
      </c>
      <c r="B1172" s="4">
        <v>22605</v>
      </c>
      <c r="C1172" s="4">
        <v>80308</v>
      </c>
      <c r="D1172" s="4" t="s">
        <v>2238</v>
      </c>
      <c r="E1172" s="2" t="s">
        <v>2239</v>
      </c>
      <c r="F1172" s="7">
        <v>80.03</v>
      </c>
      <c r="G1172" s="4">
        <v>399073</v>
      </c>
      <c r="H1172" s="4" t="s">
        <v>10</v>
      </c>
    </row>
    <row r="1173" spans="1:8" x14ac:dyDescent="0.25">
      <c r="A1173" s="4">
        <v>21321569</v>
      </c>
      <c r="B1173" s="4">
        <v>32895</v>
      </c>
      <c r="C1173" s="4">
        <v>67681</v>
      </c>
      <c r="D1173" s="4" t="s">
        <v>2240</v>
      </c>
      <c r="E1173" s="2" t="s">
        <v>2241</v>
      </c>
      <c r="F1173" s="7">
        <v>438.51</v>
      </c>
      <c r="G1173" s="4">
        <v>797140</v>
      </c>
      <c r="H1173" s="4" t="s">
        <v>10</v>
      </c>
    </row>
    <row r="1174" spans="1:8" x14ac:dyDescent="0.25">
      <c r="A1174" s="4">
        <v>21321570</v>
      </c>
      <c r="B1174" s="4">
        <v>78683</v>
      </c>
      <c r="C1174" s="4">
        <v>86400</v>
      </c>
      <c r="D1174" s="4" t="s">
        <v>2242</v>
      </c>
      <c r="E1174" s="2" t="s">
        <v>2243</v>
      </c>
      <c r="F1174" s="7">
        <v>206.04</v>
      </c>
      <c r="G1174" s="4">
        <v>789075</v>
      </c>
      <c r="H1174" s="4" t="s">
        <v>10</v>
      </c>
    </row>
    <row r="1175" spans="1:8" x14ac:dyDescent="0.25">
      <c r="A1175" s="4">
        <v>21321571</v>
      </c>
      <c r="B1175" s="4">
        <v>11202</v>
      </c>
      <c r="C1175" s="4">
        <v>88625</v>
      </c>
      <c r="D1175" s="4" t="s">
        <v>2244</v>
      </c>
      <c r="E1175" s="2" t="s">
        <v>2245</v>
      </c>
      <c r="F1175" s="7">
        <v>80.52</v>
      </c>
      <c r="G1175" s="4">
        <v>917833</v>
      </c>
      <c r="H1175" s="4" t="s">
        <v>10</v>
      </c>
    </row>
    <row r="1176" spans="1:8" x14ac:dyDescent="0.25">
      <c r="A1176" s="4">
        <v>21321572</v>
      </c>
      <c r="B1176" s="4">
        <v>11202</v>
      </c>
      <c r="C1176" s="4">
        <v>88625</v>
      </c>
      <c r="D1176" s="4" t="s">
        <v>2244</v>
      </c>
      <c r="E1176" s="2" t="s">
        <v>2246</v>
      </c>
      <c r="F1176" s="7">
        <v>80.459999999999994</v>
      </c>
      <c r="G1176" s="4">
        <v>917833</v>
      </c>
      <c r="H1176" s="4" t="s">
        <v>10</v>
      </c>
    </row>
    <row r="1177" spans="1:8" x14ac:dyDescent="0.25">
      <c r="A1177" s="4">
        <v>21321573</v>
      </c>
      <c r="B1177" s="4">
        <v>78379</v>
      </c>
      <c r="C1177" s="4">
        <v>2810</v>
      </c>
      <c r="D1177" s="4" t="s">
        <v>2247</v>
      </c>
      <c r="E1177" s="2" t="s">
        <v>2248</v>
      </c>
      <c r="F1177" s="7">
        <v>95.08</v>
      </c>
      <c r="G1177" s="4"/>
      <c r="H1177" s="4" t="s">
        <v>10</v>
      </c>
    </row>
    <row r="1178" spans="1:8" x14ac:dyDescent="0.25">
      <c r="A1178" s="4">
        <v>21321574</v>
      </c>
      <c r="B1178" s="4">
        <v>17275</v>
      </c>
      <c r="C1178" s="4">
        <v>11750</v>
      </c>
      <c r="D1178" s="4" t="s">
        <v>2249</v>
      </c>
      <c r="E1178" s="2" t="s">
        <v>2250</v>
      </c>
      <c r="F1178" s="7">
        <v>546.19000000000005</v>
      </c>
      <c r="G1178" s="4">
        <v>542535</v>
      </c>
      <c r="H1178" s="4" t="s">
        <v>13</v>
      </c>
    </row>
    <row r="1179" spans="1:8" x14ac:dyDescent="0.25">
      <c r="A1179" s="4">
        <v>21321575</v>
      </c>
      <c r="B1179" s="4">
        <v>94198</v>
      </c>
      <c r="C1179" s="4">
        <v>4744</v>
      </c>
      <c r="D1179" s="4" t="s">
        <v>2251</v>
      </c>
      <c r="E1179" s="2" t="s">
        <v>2252</v>
      </c>
      <c r="F1179" s="7">
        <v>636.78</v>
      </c>
      <c r="G1179" s="4">
        <v>362646</v>
      </c>
      <c r="H1179" s="4" t="s">
        <v>13</v>
      </c>
    </row>
    <row r="1180" spans="1:8" x14ac:dyDescent="0.25">
      <c r="A1180" s="4">
        <v>21321576</v>
      </c>
      <c r="B1180" s="4">
        <v>52464</v>
      </c>
      <c r="C1180" s="4">
        <v>48203</v>
      </c>
      <c r="D1180" s="4" t="s">
        <v>2253</v>
      </c>
      <c r="E1180" s="2" t="s">
        <v>2254</v>
      </c>
      <c r="F1180" s="7">
        <v>65.67</v>
      </c>
      <c r="G1180" s="4">
        <v>986632</v>
      </c>
      <c r="H1180" s="4" t="s">
        <v>10</v>
      </c>
    </row>
    <row r="1181" spans="1:8" x14ac:dyDescent="0.25">
      <c r="A1181" s="4">
        <v>21321577</v>
      </c>
      <c r="B1181" s="4">
        <v>78379</v>
      </c>
      <c r="C1181" s="4">
        <v>41578</v>
      </c>
      <c r="D1181" s="4" t="s">
        <v>2255</v>
      </c>
      <c r="E1181" s="2" t="s">
        <v>2256</v>
      </c>
      <c r="F1181" s="7">
        <v>64.010000000000005</v>
      </c>
      <c r="G1181" s="4">
        <v>304885</v>
      </c>
      <c r="H1181" s="4" t="s">
        <v>10</v>
      </c>
    </row>
    <row r="1182" spans="1:8" x14ac:dyDescent="0.25">
      <c r="A1182" s="4">
        <v>21321578</v>
      </c>
      <c r="B1182" s="4">
        <v>72751</v>
      </c>
      <c r="C1182" s="4">
        <v>11651</v>
      </c>
      <c r="D1182" s="4" t="s">
        <v>2257</v>
      </c>
      <c r="E1182" s="2" t="s">
        <v>2258</v>
      </c>
      <c r="F1182" s="7">
        <v>75.349999999999994</v>
      </c>
      <c r="G1182" s="4"/>
      <c r="H1182" s="4" t="s">
        <v>10</v>
      </c>
    </row>
    <row r="1183" spans="1:8" x14ac:dyDescent="0.25">
      <c r="A1183" s="4">
        <v>21321579</v>
      </c>
      <c r="B1183" s="4">
        <v>95558</v>
      </c>
      <c r="C1183" s="4">
        <v>70198</v>
      </c>
      <c r="D1183" s="4" t="s">
        <v>2259</v>
      </c>
      <c r="E1183" s="2" t="s">
        <v>2260</v>
      </c>
      <c r="F1183" s="7">
        <v>158.63</v>
      </c>
      <c r="G1183" s="4">
        <v>600270</v>
      </c>
      <c r="H1183" s="4" t="s">
        <v>10</v>
      </c>
    </row>
    <row r="1184" spans="1:8" x14ac:dyDescent="0.25">
      <c r="A1184" s="4">
        <v>21321580</v>
      </c>
      <c r="B1184" s="4">
        <v>22605</v>
      </c>
      <c r="C1184" s="4">
        <v>82700</v>
      </c>
      <c r="D1184" s="4" t="s">
        <v>2261</v>
      </c>
      <c r="E1184" s="2" t="s">
        <v>2262</v>
      </c>
      <c r="F1184" s="7">
        <v>305.61</v>
      </c>
      <c r="G1184" s="4">
        <v>699676</v>
      </c>
      <c r="H1184" s="4" t="s">
        <v>10</v>
      </c>
    </row>
    <row r="1185" spans="1:8" x14ac:dyDescent="0.25">
      <c r="A1185" s="4">
        <v>21321581</v>
      </c>
      <c r="B1185" s="4">
        <v>67635</v>
      </c>
      <c r="C1185" s="4">
        <v>88713</v>
      </c>
      <c r="D1185" s="4" t="s">
        <v>2263</v>
      </c>
      <c r="E1185" s="2" t="s">
        <v>2264</v>
      </c>
      <c r="F1185" s="7">
        <v>217.19</v>
      </c>
      <c r="G1185" s="4">
        <v>854908</v>
      </c>
      <c r="H1185" s="4" t="s">
        <v>10</v>
      </c>
    </row>
    <row r="1186" spans="1:8" x14ac:dyDescent="0.25">
      <c r="A1186" s="4">
        <v>21321582</v>
      </c>
      <c r="B1186" s="4">
        <v>14686</v>
      </c>
      <c r="C1186" s="4">
        <v>3698</v>
      </c>
      <c r="D1186" s="4" t="s">
        <v>2265</v>
      </c>
      <c r="E1186" s="2" t="s">
        <v>2266</v>
      </c>
      <c r="F1186" s="7">
        <v>83.64</v>
      </c>
      <c r="G1186" s="4">
        <v>123645</v>
      </c>
      <c r="H1186" s="4" t="s">
        <v>10</v>
      </c>
    </row>
    <row r="1187" spans="1:8" x14ac:dyDescent="0.25">
      <c r="A1187" s="4">
        <v>21321583</v>
      </c>
      <c r="B1187" s="4">
        <v>99030</v>
      </c>
      <c r="C1187" s="4">
        <v>69890</v>
      </c>
      <c r="D1187" s="4" t="s">
        <v>2267</v>
      </c>
      <c r="E1187" s="2" t="s">
        <v>2268</v>
      </c>
      <c r="F1187" s="7">
        <v>912.85</v>
      </c>
      <c r="G1187" s="4">
        <v>219173</v>
      </c>
      <c r="H1187" s="4" t="s">
        <v>10</v>
      </c>
    </row>
    <row r="1188" spans="1:8" x14ac:dyDescent="0.25">
      <c r="A1188" s="4">
        <v>21321584</v>
      </c>
      <c r="B1188" s="4">
        <v>53501</v>
      </c>
      <c r="C1188" s="4">
        <v>14213</v>
      </c>
      <c r="D1188" s="4" t="s">
        <v>2269</v>
      </c>
      <c r="E1188" s="2" t="s">
        <v>2270</v>
      </c>
      <c r="F1188" s="7">
        <v>405.33</v>
      </c>
      <c r="G1188" s="4">
        <v>796269</v>
      </c>
      <c r="H1188" s="4" t="s">
        <v>10</v>
      </c>
    </row>
    <row r="1189" spans="1:8" x14ac:dyDescent="0.25">
      <c r="A1189" s="4">
        <v>21321585</v>
      </c>
      <c r="B1189" s="4">
        <v>68953</v>
      </c>
      <c r="C1189" s="4">
        <v>10241</v>
      </c>
      <c r="D1189" s="4" t="s">
        <v>2012</v>
      </c>
      <c r="E1189" s="2" t="s">
        <v>2271</v>
      </c>
      <c r="F1189" s="7">
        <v>2037.67</v>
      </c>
      <c r="G1189" s="4">
        <v>511329</v>
      </c>
      <c r="H1189" s="4" t="s">
        <v>10</v>
      </c>
    </row>
    <row r="1190" spans="1:8" x14ac:dyDescent="0.25">
      <c r="A1190" s="4">
        <v>21321586</v>
      </c>
      <c r="B1190" s="4">
        <v>79547</v>
      </c>
      <c r="C1190" s="4">
        <v>28081</v>
      </c>
      <c r="D1190" s="4" t="s">
        <v>2272</v>
      </c>
      <c r="E1190" s="2" t="s">
        <v>2273</v>
      </c>
      <c r="F1190" s="7">
        <v>754.5</v>
      </c>
      <c r="G1190" s="4">
        <v>990094</v>
      </c>
      <c r="H1190" s="4" t="s">
        <v>10</v>
      </c>
    </row>
    <row r="1191" spans="1:8" x14ac:dyDescent="0.25">
      <c r="A1191" s="4">
        <v>21321587</v>
      </c>
      <c r="B1191" s="4">
        <v>15017</v>
      </c>
      <c r="C1191" s="4">
        <v>41161</v>
      </c>
      <c r="D1191" s="4" t="s">
        <v>2274</v>
      </c>
      <c r="E1191" s="2" t="s">
        <v>2275</v>
      </c>
      <c r="F1191" s="7">
        <v>1135.08</v>
      </c>
      <c r="G1191" s="4">
        <v>528130</v>
      </c>
      <c r="H1191" s="4" t="s">
        <v>10</v>
      </c>
    </row>
    <row r="1192" spans="1:8" x14ac:dyDescent="0.25">
      <c r="A1192" s="4">
        <v>21321588</v>
      </c>
      <c r="B1192" s="4">
        <v>6495</v>
      </c>
      <c r="C1192" s="4">
        <v>61610</v>
      </c>
      <c r="D1192" s="4" t="s">
        <v>2276</v>
      </c>
      <c r="E1192" s="2" t="s">
        <v>2277</v>
      </c>
      <c r="F1192" s="7">
        <v>457.75</v>
      </c>
      <c r="G1192" s="4">
        <v>359440</v>
      </c>
      <c r="H1192" s="4" t="s">
        <v>10</v>
      </c>
    </row>
    <row r="1193" spans="1:8" x14ac:dyDescent="0.25">
      <c r="A1193" s="4">
        <v>21321589</v>
      </c>
      <c r="B1193" s="4">
        <v>43938</v>
      </c>
      <c r="C1193" s="4">
        <v>9116</v>
      </c>
      <c r="D1193" s="4" t="s">
        <v>2278</v>
      </c>
      <c r="E1193" s="2" t="s">
        <v>2279</v>
      </c>
      <c r="F1193" s="7">
        <v>2085.0100000000002</v>
      </c>
      <c r="G1193" s="4">
        <v>417650</v>
      </c>
      <c r="H1193" s="4" t="s">
        <v>10</v>
      </c>
    </row>
    <row r="1194" spans="1:8" x14ac:dyDescent="0.25">
      <c r="A1194" s="4">
        <v>21321590</v>
      </c>
      <c r="B1194" s="4">
        <v>18329</v>
      </c>
      <c r="C1194" s="4">
        <v>47262</v>
      </c>
      <c r="D1194" s="4" t="s">
        <v>2280</v>
      </c>
      <c r="E1194" s="2" t="s">
        <v>2281</v>
      </c>
      <c r="F1194" s="7">
        <v>698.72</v>
      </c>
      <c r="G1194" s="4">
        <v>706958</v>
      </c>
      <c r="H1194" s="4" t="s">
        <v>10</v>
      </c>
    </row>
    <row r="1195" spans="1:8" x14ac:dyDescent="0.25">
      <c r="A1195" s="4">
        <v>21321591</v>
      </c>
      <c r="B1195" s="4">
        <v>93354</v>
      </c>
      <c r="C1195" s="4">
        <v>62974</v>
      </c>
      <c r="D1195" s="4" t="s">
        <v>2282</v>
      </c>
      <c r="E1195" s="2" t="s">
        <v>2283</v>
      </c>
      <c r="F1195" s="7">
        <v>144.69999999999999</v>
      </c>
      <c r="G1195" s="4">
        <v>402744</v>
      </c>
      <c r="H1195" s="4" t="s">
        <v>10</v>
      </c>
    </row>
    <row r="1196" spans="1:8" x14ac:dyDescent="0.25">
      <c r="A1196" s="4">
        <v>21321592</v>
      </c>
      <c r="B1196" s="4">
        <v>33605</v>
      </c>
      <c r="C1196" s="4">
        <v>37202</v>
      </c>
      <c r="D1196" s="4" t="s">
        <v>2284</v>
      </c>
      <c r="E1196" s="2" t="s">
        <v>2285</v>
      </c>
      <c r="F1196" s="7">
        <v>885.75</v>
      </c>
      <c r="G1196" s="4">
        <v>401706</v>
      </c>
      <c r="H1196" s="4" t="s">
        <v>10</v>
      </c>
    </row>
    <row r="1197" spans="1:8" x14ac:dyDescent="0.25">
      <c r="A1197" s="4">
        <v>21321593</v>
      </c>
      <c r="B1197" s="4">
        <v>94198</v>
      </c>
      <c r="C1197" s="4">
        <v>2503</v>
      </c>
      <c r="D1197" s="4" t="s">
        <v>2286</v>
      </c>
      <c r="E1197" s="2" t="s">
        <v>2287</v>
      </c>
      <c r="F1197" s="7">
        <v>252.61</v>
      </c>
      <c r="G1197" s="4">
        <v>755238</v>
      </c>
      <c r="H1197" s="4" t="s">
        <v>10</v>
      </c>
    </row>
    <row r="1198" spans="1:8" x14ac:dyDescent="0.25">
      <c r="A1198" s="4">
        <v>21321594</v>
      </c>
      <c r="B1198" s="4">
        <v>34597</v>
      </c>
      <c r="C1198" s="4">
        <v>16531</v>
      </c>
      <c r="D1198" s="4" t="s">
        <v>2288</v>
      </c>
      <c r="E1198" s="2" t="s">
        <v>2289</v>
      </c>
      <c r="F1198" s="7">
        <v>75.06</v>
      </c>
      <c r="G1198" s="4">
        <v>694882</v>
      </c>
      <c r="H1198" s="4" t="s">
        <v>10</v>
      </c>
    </row>
    <row r="1199" spans="1:8" x14ac:dyDescent="0.25">
      <c r="A1199" s="4">
        <v>21321595</v>
      </c>
      <c r="B1199" s="4">
        <v>6189</v>
      </c>
      <c r="C1199" s="4">
        <v>75682</v>
      </c>
      <c r="D1199" s="4" t="s">
        <v>2290</v>
      </c>
      <c r="E1199" s="2" t="s">
        <v>2291</v>
      </c>
      <c r="F1199" s="7">
        <v>352.77</v>
      </c>
      <c r="G1199" s="4">
        <v>506185</v>
      </c>
      <c r="H1199" s="4" t="s">
        <v>10</v>
      </c>
    </row>
    <row r="1200" spans="1:8" x14ac:dyDescent="0.25">
      <c r="A1200" s="4">
        <v>21321596</v>
      </c>
      <c r="B1200" s="4">
        <v>36324</v>
      </c>
      <c r="C1200" s="4">
        <v>72960</v>
      </c>
      <c r="D1200" s="4" t="s">
        <v>2292</v>
      </c>
      <c r="E1200" s="2" t="s">
        <v>2293</v>
      </c>
      <c r="F1200" s="7">
        <v>194.06</v>
      </c>
      <c r="G1200" s="4">
        <v>883059</v>
      </c>
      <c r="H1200" s="4" t="s">
        <v>10</v>
      </c>
    </row>
    <row r="1201" spans="1:8" x14ac:dyDescent="0.25">
      <c r="A1201" s="4">
        <v>21321597</v>
      </c>
      <c r="B1201" s="4">
        <v>92928</v>
      </c>
      <c r="C1201" s="4">
        <v>98489</v>
      </c>
      <c r="D1201" s="4" t="s">
        <v>2294</v>
      </c>
      <c r="E1201" s="2" t="s">
        <v>2295</v>
      </c>
      <c r="F1201" s="7">
        <v>475.62</v>
      </c>
      <c r="G1201" s="4">
        <v>720426</v>
      </c>
      <c r="H1201" s="4" t="s">
        <v>10</v>
      </c>
    </row>
    <row r="1202" spans="1:8" x14ac:dyDescent="0.25">
      <c r="A1202" s="4">
        <v>21321598</v>
      </c>
      <c r="B1202" s="4">
        <v>34376</v>
      </c>
      <c r="C1202" s="4">
        <v>55405</v>
      </c>
      <c r="D1202" s="4" t="s">
        <v>2296</v>
      </c>
      <c r="E1202" s="2" t="s">
        <v>2297</v>
      </c>
      <c r="F1202" s="7">
        <v>30.53</v>
      </c>
      <c r="G1202" s="4">
        <v>54799</v>
      </c>
      <c r="H1202" s="4" t="s">
        <v>10</v>
      </c>
    </row>
    <row r="1203" spans="1:8" x14ac:dyDescent="0.25">
      <c r="A1203" s="4">
        <v>21321599</v>
      </c>
      <c r="B1203" s="4">
        <v>82594</v>
      </c>
      <c r="C1203" s="4">
        <v>4042</v>
      </c>
      <c r="D1203" s="4" t="s">
        <v>2298</v>
      </c>
      <c r="E1203" s="2" t="s">
        <v>2299</v>
      </c>
      <c r="F1203" s="7">
        <v>1990.25</v>
      </c>
      <c r="G1203" s="4">
        <v>933140</v>
      </c>
      <c r="H1203" s="4" t="s">
        <v>10</v>
      </c>
    </row>
    <row r="1204" spans="1:8" x14ac:dyDescent="0.25">
      <c r="A1204" s="4">
        <v>21321600</v>
      </c>
      <c r="B1204" s="4">
        <v>22855</v>
      </c>
      <c r="C1204" s="4">
        <v>22494</v>
      </c>
      <c r="D1204" s="4" t="s">
        <v>2300</v>
      </c>
      <c r="E1204" s="2" t="s">
        <v>2301</v>
      </c>
      <c r="F1204" s="7">
        <v>3222.25</v>
      </c>
      <c r="G1204" s="4">
        <v>764133</v>
      </c>
      <c r="H1204" s="4" t="s">
        <v>10</v>
      </c>
    </row>
    <row r="1205" spans="1:8" x14ac:dyDescent="0.25">
      <c r="A1205" s="4">
        <v>21321601</v>
      </c>
      <c r="B1205" s="4">
        <v>61481</v>
      </c>
      <c r="C1205" s="4">
        <v>47677</v>
      </c>
      <c r="D1205" s="4" t="s">
        <v>2302</v>
      </c>
      <c r="E1205" s="2" t="s">
        <v>2303</v>
      </c>
      <c r="F1205" s="7">
        <v>72.34</v>
      </c>
      <c r="G1205" s="4">
        <v>664182</v>
      </c>
      <c r="H1205" s="4" t="s">
        <v>10</v>
      </c>
    </row>
    <row r="1206" spans="1:8" x14ac:dyDescent="0.25">
      <c r="A1206" s="4">
        <v>21321602</v>
      </c>
      <c r="B1206" s="4">
        <v>97110</v>
      </c>
      <c r="C1206" s="4">
        <v>17323</v>
      </c>
      <c r="D1206" s="4" t="s">
        <v>2304</v>
      </c>
      <c r="E1206" s="2" t="s">
        <v>2305</v>
      </c>
      <c r="F1206" s="7">
        <v>5.4</v>
      </c>
      <c r="G1206" s="4">
        <v>721012</v>
      </c>
      <c r="H1206" s="4" t="s">
        <v>10</v>
      </c>
    </row>
    <row r="1207" spans="1:8" x14ac:dyDescent="0.25">
      <c r="A1207" s="4">
        <v>21321603</v>
      </c>
      <c r="B1207" s="4">
        <v>36324</v>
      </c>
      <c r="C1207" s="4">
        <v>38289</v>
      </c>
      <c r="D1207" s="4" t="s">
        <v>2306</v>
      </c>
      <c r="E1207" s="2" t="s">
        <v>2307</v>
      </c>
      <c r="F1207" s="7">
        <v>355.36</v>
      </c>
      <c r="G1207" s="4">
        <v>617942</v>
      </c>
      <c r="H1207" s="4" t="s">
        <v>10</v>
      </c>
    </row>
    <row r="1208" spans="1:8" x14ac:dyDescent="0.25">
      <c r="A1208" s="4">
        <v>21321604</v>
      </c>
      <c r="B1208" s="4">
        <v>28647</v>
      </c>
      <c r="C1208" s="4">
        <v>33764</v>
      </c>
      <c r="D1208" s="4" t="s">
        <v>2308</v>
      </c>
      <c r="E1208" s="2" t="s">
        <v>2309</v>
      </c>
      <c r="F1208" s="7">
        <v>1125.47</v>
      </c>
      <c r="G1208" s="4">
        <v>619902</v>
      </c>
      <c r="H1208" s="4" t="s">
        <v>10</v>
      </c>
    </row>
    <row r="1209" spans="1:8" x14ac:dyDescent="0.25">
      <c r="A1209" s="4">
        <v>21321605</v>
      </c>
      <c r="B1209" s="4">
        <v>81420</v>
      </c>
      <c r="C1209" s="4">
        <v>44835</v>
      </c>
      <c r="D1209" s="4" t="s">
        <v>2310</v>
      </c>
      <c r="E1209" s="2" t="s">
        <v>2311</v>
      </c>
      <c r="F1209" s="7">
        <v>1518.14</v>
      </c>
      <c r="G1209" s="4">
        <v>20574</v>
      </c>
      <c r="H1209" s="4" t="s">
        <v>10</v>
      </c>
    </row>
    <row r="1210" spans="1:8" x14ac:dyDescent="0.25">
      <c r="A1210" s="4">
        <v>21321606</v>
      </c>
      <c r="B1210" s="4">
        <v>37038</v>
      </c>
      <c r="C1210" s="4">
        <v>40010</v>
      </c>
      <c r="D1210" s="4" t="s">
        <v>2312</v>
      </c>
      <c r="E1210" s="2" t="s">
        <v>2313</v>
      </c>
      <c r="F1210" s="7">
        <v>1499.66</v>
      </c>
      <c r="G1210" s="4">
        <v>766921</v>
      </c>
      <c r="H1210" s="4" t="s">
        <v>10</v>
      </c>
    </row>
    <row r="1211" spans="1:8" x14ac:dyDescent="0.25">
      <c r="A1211" s="4">
        <v>21321607</v>
      </c>
      <c r="B1211" s="4">
        <v>79010</v>
      </c>
      <c r="C1211" s="4">
        <v>62394</v>
      </c>
      <c r="D1211" s="4" t="s">
        <v>2314</v>
      </c>
      <c r="E1211" s="2" t="s">
        <v>2315</v>
      </c>
      <c r="F1211" s="7">
        <v>40.93</v>
      </c>
      <c r="G1211" s="4">
        <v>524138</v>
      </c>
      <c r="H1211" s="4" t="s">
        <v>10</v>
      </c>
    </row>
    <row r="1212" spans="1:8" x14ac:dyDescent="0.25">
      <c r="A1212" s="4">
        <v>21321608</v>
      </c>
      <c r="B1212" s="4">
        <v>32213</v>
      </c>
      <c r="C1212" s="4">
        <v>95146</v>
      </c>
      <c r="D1212" s="4" t="s">
        <v>2316</v>
      </c>
      <c r="E1212" s="2" t="s">
        <v>2317</v>
      </c>
      <c r="F1212" s="7">
        <v>208.24</v>
      </c>
      <c r="G1212" s="4">
        <v>764971</v>
      </c>
      <c r="H1212" s="4" t="s">
        <v>10</v>
      </c>
    </row>
    <row r="1213" spans="1:8" x14ac:dyDescent="0.25">
      <c r="A1213" s="4">
        <v>21321609</v>
      </c>
      <c r="B1213" s="4">
        <v>95877</v>
      </c>
      <c r="C1213" s="4">
        <v>77576</v>
      </c>
      <c r="D1213" s="4" t="s">
        <v>2318</v>
      </c>
      <c r="E1213" s="2" t="s">
        <v>2319</v>
      </c>
      <c r="F1213" s="7">
        <v>624.26</v>
      </c>
      <c r="G1213" s="4"/>
      <c r="H1213" s="4" t="s">
        <v>10</v>
      </c>
    </row>
    <row r="1214" spans="1:8" x14ac:dyDescent="0.25">
      <c r="A1214" s="4">
        <v>21321610</v>
      </c>
      <c r="B1214" s="4">
        <v>90035</v>
      </c>
      <c r="C1214" s="4">
        <v>85612</v>
      </c>
      <c r="D1214" s="4" t="s">
        <v>2320</v>
      </c>
      <c r="E1214" s="2" t="s">
        <v>2321</v>
      </c>
      <c r="F1214" s="7">
        <v>556.91</v>
      </c>
      <c r="G1214" s="4">
        <v>653105</v>
      </c>
      <c r="H1214" s="4" t="s">
        <v>13</v>
      </c>
    </row>
    <row r="1215" spans="1:8" x14ac:dyDescent="0.25">
      <c r="A1215" s="4">
        <v>21321611</v>
      </c>
      <c r="B1215" s="4">
        <v>79503</v>
      </c>
      <c r="C1215" s="4">
        <v>54123</v>
      </c>
      <c r="D1215" s="4" t="s">
        <v>2322</v>
      </c>
      <c r="E1215" s="2" t="s">
        <v>2323</v>
      </c>
      <c r="F1215" s="7">
        <v>933.4</v>
      </c>
      <c r="G1215" s="4">
        <v>305183</v>
      </c>
      <c r="H1215" s="4" t="s">
        <v>10</v>
      </c>
    </row>
    <row r="1216" spans="1:8" x14ac:dyDescent="0.25">
      <c r="A1216" s="4">
        <v>21321612</v>
      </c>
      <c r="B1216" s="4">
        <v>19444</v>
      </c>
      <c r="C1216" s="4">
        <v>17160</v>
      </c>
      <c r="D1216" s="4" t="s">
        <v>2324</v>
      </c>
      <c r="E1216" s="2" t="s">
        <v>2325</v>
      </c>
      <c r="F1216" s="7">
        <v>282.33999999999997</v>
      </c>
      <c r="G1216" s="4"/>
      <c r="H1216" s="4" t="s">
        <v>10</v>
      </c>
    </row>
    <row r="1217" spans="1:8" x14ac:dyDescent="0.25">
      <c r="A1217" s="4">
        <v>21321613</v>
      </c>
      <c r="B1217" s="4">
        <v>33044</v>
      </c>
      <c r="C1217" s="4">
        <v>64451</v>
      </c>
      <c r="D1217" s="4" t="s">
        <v>2326</v>
      </c>
      <c r="E1217" s="2" t="s">
        <v>2327</v>
      </c>
      <c r="F1217" s="7">
        <v>278.04000000000002</v>
      </c>
      <c r="G1217" s="4">
        <v>20419</v>
      </c>
      <c r="H1217" s="4" t="s">
        <v>10</v>
      </c>
    </row>
    <row r="1218" spans="1:8" x14ac:dyDescent="0.25">
      <c r="A1218" s="4">
        <v>21321614</v>
      </c>
      <c r="B1218" s="4">
        <v>16740</v>
      </c>
      <c r="C1218" s="4">
        <v>28241</v>
      </c>
      <c r="D1218" s="4" t="s">
        <v>2328</v>
      </c>
      <c r="E1218" s="2" t="s">
        <v>2329</v>
      </c>
      <c r="F1218" s="7">
        <v>242.6</v>
      </c>
      <c r="G1218" s="4">
        <v>49561</v>
      </c>
      <c r="H1218" s="4" t="s">
        <v>10</v>
      </c>
    </row>
    <row r="1219" spans="1:8" x14ac:dyDescent="0.25">
      <c r="A1219" s="4">
        <v>21321615</v>
      </c>
      <c r="B1219" s="4">
        <v>81229</v>
      </c>
      <c r="C1219" s="4">
        <v>6645</v>
      </c>
      <c r="D1219" s="4" t="s">
        <v>2330</v>
      </c>
      <c r="E1219" s="2" t="s">
        <v>2331</v>
      </c>
      <c r="F1219" s="7">
        <v>551.82000000000005</v>
      </c>
      <c r="G1219" s="4">
        <v>588770</v>
      </c>
      <c r="H1219" s="4" t="s">
        <v>10</v>
      </c>
    </row>
    <row r="1220" spans="1:8" x14ac:dyDescent="0.25">
      <c r="A1220" s="4">
        <v>21321616</v>
      </c>
      <c r="B1220" s="4">
        <v>91446</v>
      </c>
      <c r="C1220" s="4">
        <v>89615</v>
      </c>
      <c r="D1220" s="4" t="s">
        <v>2332</v>
      </c>
      <c r="E1220" s="2" t="s">
        <v>2333</v>
      </c>
      <c r="F1220" s="7">
        <v>1168.8699999999999</v>
      </c>
      <c r="G1220" s="4">
        <v>333645</v>
      </c>
      <c r="H1220" s="4" t="s">
        <v>13</v>
      </c>
    </row>
    <row r="1221" spans="1:8" x14ac:dyDescent="0.25">
      <c r="A1221" s="4">
        <v>21321617</v>
      </c>
      <c r="B1221" s="4">
        <v>85137</v>
      </c>
      <c r="C1221" s="4">
        <v>15629</v>
      </c>
      <c r="D1221" s="4" t="s">
        <v>2334</v>
      </c>
      <c r="E1221" s="2" t="s">
        <v>2335</v>
      </c>
      <c r="F1221" s="7">
        <v>625.75</v>
      </c>
      <c r="G1221" s="4">
        <v>710257</v>
      </c>
      <c r="H1221" s="4" t="s">
        <v>10</v>
      </c>
    </row>
    <row r="1222" spans="1:8" x14ac:dyDescent="0.25">
      <c r="A1222" s="4">
        <v>21321618</v>
      </c>
      <c r="B1222" s="4">
        <v>69319</v>
      </c>
      <c r="C1222" s="4">
        <v>60985</v>
      </c>
      <c r="D1222" s="4" t="s">
        <v>2336</v>
      </c>
      <c r="E1222" s="2" t="s">
        <v>2337</v>
      </c>
      <c r="F1222" s="7">
        <v>87.08</v>
      </c>
      <c r="G1222" s="4">
        <v>391803</v>
      </c>
      <c r="H1222" s="4" t="s">
        <v>10</v>
      </c>
    </row>
    <row r="1223" spans="1:8" x14ac:dyDescent="0.25">
      <c r="A1223" s="4">
        <v>21321619</v>
      </c>
      <c r="B1223" s="4">
        <v>84887</v>
      </c>
      <c r="C1223" s="4">
        <v>31746</v>
      </c>
      <c r="D1223" s="4" t="s">
        <v>2338</v>
      </c>
      <c r="E1223" s="2" t="s">
        <v>2339</v>
      </c>
      <c r="F1223" s="7">
        <v>488.89</v>
      </c>
      <c r="G1223" s="4"/>
      <c r="H1223" s="4" t="s">
        <v>10</v>
      </c>
    </row>
    <row r="1224" spans="1:8" x14ac:dyDescent="0.25">
      <c r="A1224" s="4">
        <v>21321620</v>
      </c>
      <c r="B1224" s="4">
        <v>63705</v>
      </c>
      <c r="C1224" s="4">
        <v>25167</v>
      </c>
      <c r="D1224" s="4" t="s">
        <v>2340</v>
      </c>
      <c r="E1224" s="2" t="s">
        <v>2341</v>
      </c>
      <c r="F1224" s="7">
        <v>709.57</v>
      </c>
      <c r="G1224" s="4">
        <v>99526</v>
      </c>
      <c r="H1224" s="4" t="s">
        <v>10</v>
      </c>
    </row>
    <row r="1225" spans="1:8" x14ac:dyDescent="0.25">
      <c r="A1225" s="4">
        <v>21321621</v>
      </c>
      <c r="B1225" s="4">
        <v>14427</v>
      </c>
      <c r="C1225" s="4">
        <v>52201</v>
      </c>
      <c r="D1225" s="4" t="s">
        <v>2342</v>
      </c>
      <c r="E1225" s="2" t="s">
        <v>2343</v>
      </c>
      <c r="F1225" s="7">
        <v>1958.23</v>
      </c>
      <c r="G1225" s="4">
        <v>106815</v>
      </c>
      <c r="H1225" s="4" t="s">
        <v>10</v>
      </c>
    </row>
    <row r="1226" spans="1:8" x14ac:dyDescent="0.25">
      <c r="A1226" s="4">
        <v>21321622</v>
      </c>
      <c r="B1226" s="4">
        <v>31960</v>
      </c>
      <c r="C1226" s="4">
        <v>95855</v>
      </c>
      <c r="D1226" s="4" t="s">
        <v>2344</v>
      </c>
      <c r="E1226" s="2" t="s">
        <v>2345</v>
      </c>
      <c r="F1226" s="7">
        <v>50.59</v>
      </c>
      <c r="G1226" s="4">
        <v>83641</v>
      </c>
      <c r="H1226" s="4" t="s">
        <v>10</v>
      </c>
    </row>
    <row r="1227" spans="1:8" x14ac:dyDescent="0.25">
      <c r="A1227" s="4">
        <v>21321623</v>
      </c>
      <c r="B1227" s="4">
        <v>17275</v>
      </c>
      <c r="C1227" s="4">
        <v>7695</v>
      </c>
      <c r="D1227" s="4" t="s">
        <v>2346</v>
      </c>
      <c r="E1227" s="2" t="s">
        <v>2347</v>
      </c>
      <c r="F1227" s="7">
        <v>602</v>
      </c>
      <c r="G1227" s="4">
        <v>223682</v>
      </c>
      <c r="H1227" s="4" t="s">
        <v>10</v>
      </c>
    </row>
    <row r="1228" spans="1:8" x14ac:dyDescent="0.25">
      <c r="A1228" s="4">
        <v>21321624</v>
      </c>
      <c r="B1228" s="4">
        <v>92029</v>
      </c>
      <c r="C1228" s="4">
        <v>73271</v>
      </c>
      <c r="D1228" s="4" t="s">
        <v>2348</v>
      </c>
      <c r="E1228" s="2" t="s">
        <v>2349</v>
      </c>
      <c r="F1228" s="7">
        <v>878.49</v>
      </c>
      <c r="G1228" s="4">
        <v>135148</v>
      </c>
      <c r="H1228" s="4" t="s">
        <v>10</v>
      </c>
    </row>
    <row r="1229" spans="1:8" x14ac:dyDescent="0.25">
      <c r="A1229" s="4">
        <v>21321625</v>
      </c>
      <c r="B1229" s="4">
        <v>92417</v>
      </c>
      <c r="C1229" s="4">
        <v>43689</v>
      </c>
      <c r="D1229" s="4" t="s">
        <v>2350</v>
      </c>
      <c r="E1229" s="2" t="s">
        <v>2351</v>
      </c>
      <c r="F1229" s="7">
        <v>424.88</v>
      </c>
      <c r="G1229" s="4">
        <v>794267</v>
      </c>
      <c r="H1229" s="4" t="s">
        <v>10</v>
      </c>
    </row>
    <row r="1230" spans="1:8" x14ac:dyDescent="0.25">
      <c r="A1230" s="4">
        <v>21321626</v>
      </c>
      <c r="B1230" s="4">
        <v>28798</v>
      </c>
      <c r="C1230" s="4">
        <v>51397</v>
      </c>
      <c r="D1230" s="4" t="s">
        <v>2352</v>
      </c>
      <c r="E1230" s="2" t="s">
        <v>2353</v>
      </c>
      <c r="F1230" s="7">
        <v>286.32</v>
      </c>
      <c r="G1230" s="4"/>
      <c r="H1230" s="4" t="s">
        <v>10</v>
      </c>
    </row>
    <row r="1231" spans="1:8" x14ac:dyDescent="0.25">
      <c r="A1231" s="4">
        <v>21321627</v>
      </c>
      <c r="B1231" s="4">
        <v>33158</v>
      </c>
      <c r="C1231" s="4">
        <v>65049</v>
      </c>
      <c r="D1231" s="4" t="s">
        <v>2354</v>
      </c>
      <c r="E1231" s="2" t="s">
        <v>2355</v>
      </c>
      <c r="F1231" s="7">
        <v>163.86</v>
      </c>
      <c r="G1231" s="4">
        <v>802447</v>
      </c>
      <c r="H1231" s="4" t="s">
        <v>10</v>
      </c>
    </row>
    <row r="1232" spans="1:8" x14ac:dyDescent="0.25">
      <c r="A1232" s="4">
        <v>21321628</v>
      </c>
      <c r="B1232" s="4">
        <v>52663</v>
      </c>
      <c r="C1232" s="4">
        <v>2298</v>
      </c>
      <c r="D1232" s="4" t="s">
        <v>2356</v>
      </c>
      <c r="E1232" s="2" t="s">
        <v>2357</v>
      </c>
      <c r="F1232" s="7">
        <v>290.11</v>
      </c>
      <c r="G1232" s="4">
        <v>980755</v>
      </c>
      <c r="H1232" s="4" t="s">
        <v>10</v>
      </c>
    </row>
    <row r="1233" spans="1:8" x14ac:dyDescent="0.25">
      <c r="A1233" s="4">
        <v>21321629</v>
      </c>
      <c r="B1233" s="4">
        <v>4927</v>
      </c>
      <c r="C1233" s="4">
        <v>93688</v>
      </c>
      <c r="D1233" s="4" t="s">
        <v>2358</v>
      </c>
      <c r="E1233" s="2" t="s">
        <v>2359</v>
      </c>
      <c r="F1233" s="7">
        <v>333.73</v>
      </c>
      <c r="G1233" s="4">
        <v>544516</v>
      </c>
      <c r="H1233" s="4" t="s">
        <v>10</v>
      </c>
    </row>
    <row r="1234" spans="1:8" x14ac:dyDescent="0.25">
      <c r="A1234" s="4">
        <v>21321630</v>
      </c>
      <c r="B1234" s="4">
        <v>33192</v>
      </c>
      <c r="C1234" s="4">
        <v>34548</v>
      </c>
      <c r="D1234" s="4" t="s">
        <v>2360</v>
      </c>
      <c r="E1234" s="2" t="s">
        <v>2361</v>
      </c>
      <c r="F1234" s="7">
        <v>633.05999999999995</v>
      </c>
      <c r="G1234" s="4">
        <v>203134</v>
      </c>
      <c r="H1234" s="4" t="s">
        <v>10</v>
      </c>
    </row>
    <row r="1235" spans="1:8" x14ac:dyDescent="0.25">
      <c r="A1235" s="4">
        <v>21321631</v>
      </c>
      <c r="B1235" s="4">
        <v>91291</v>
      </c>
      <c r="C1235" s="4">
        <v>10330</v>
      </c>
      <c r="D1235" s="4" t="s">
        <v>2362</v>
      </c>
      <c r="E1235" s="2" t="s">
        <v>2363</v>
      </c>
      <c r="F1235" s="7">
        <v>521.84</v>
      </c>
      <c r="G1235" s="4">
        <v>555340</v>
      </c>
      <c r="H1235" s="4" t="s">
        <v>10</v>
      </c>
    </row>
    <row r="1236" spans="1:8" x14ac:dyDescent="0.25">
      <c r="A1236" s="4">
        <v>21321632</v>
      </c>
      <c r="B1236" s="4">
        <v>38755</v>
      </c>
      <c r="C1236" s="4">
        <v>80385</v>
      </c>
      <c r="D1236" s="4" t="s">
        <v>2364</v>
      </c>
      <c r="E1236" s="2" t="s">
        <v>2365</v>
      </c>
      <c r="F1236" s="7">
        <v>370.04</v>
      </c>
      <c r="G1236" s="4">
        <v>423309</v>
      </c>
      <c r="H1236" s="4" t="s">
        <v>10</v>
      </c>
    </row>
    <row r="1237" spans="1:8" x14ac:dyDescent="0.25">
      <c r="A1237" s="4">
        <v>21321633</v>
      </c>
      <c r="B1237" s="4">
        <v>38142</v>
      </c>
      <c r="C1237" s="4">
        <v>90858</v>
      </c>
      <c r="D1237" s="4" t="s">
        <v>2366</v>
      </c>
      <c r="E1237" s="2" t="s">
        <v>2367</v>
      </c>
      <c r="F1237" s="7">
        <v>20.68</v>
      </c>
      <c r="G1237" s="4">
        <v>104612</v>
      </c>
      <c r="H1237" s="4" t="s">
        <v>10</v>
      </c>
    </row>
    <row r="1238" spans="1:8" x14ac:dyDescent="0.25">
      <c r="A1238" s="4">
        <v>21321634</v>
      </c>
      <c r="B1238" s="4">
        <v>9222</v>
      </c>
      <c r="C1238" s="4">
        <v>38299</v>
      </c>
      <c r="D1238" s="4" t="s">
        <v>2368</v>
      </c>
      <c r="E1238" s="2" t="s">
        <v>2369</v>
      </c>
      <c r="F1238" s="7">
        <v>221.98</v>
      </c>
      <c r="G1238" s="4">
        <v>33960</v>
      </c>
      <c r="H1238" s="4" t="s">
        <v>10</v>
      </c>
    </row>
    <row r="1239" spans="1:8" x14ac:dyDescent="0.25">
      <c r="A1239" s="4">
        <v>21321635</v>
      </c>
      <c r="B1239" s="4">
        <v>76881</v>
      </c>
      <c r="C1239" s="4">
        <v>69179</v>
      </c>
      <c r="D1239" s="4" t="s">
        <v>2370</v>
      </c>
      <c r="E1239" s="2" t="s">
        <v>2371</v>
      </c>
      <c r="F1239" s="7">
        <v>18.41</v>
      </c>
      <c r="G1239" s="4">
        <v>298605</v>
      </c>
      <c r="H1239" s="4" t="s">
        <v>10</v>
      </c>
    </row>
    <row r="1240" spans="1:8" x14ac:dyDescent="0.25">
      <c r="A1240" s="4">
        <v>21321636</v>
      </c>
      <c r="B1240" s="4">
        <v>29744</v>
      </c>
      <c r="C1240" s="4">
        <v>33326</v>
      </c>
      <c r="D1240" s="4" t="s">
        <v>1997</v>
      </c>
      <c r="E1240" s="2" t="s">
        <v>2372</v>
      </c>
      <c r="F1240" s="7">
        <v>1074.06</v>
      </c>
      <c r="G1240" s="4">
        <v>452476</v>
      </c>
      <c r="H1240" s="4" t="s">
        <v>10</v>
      </c>
    </row>
    <row r="1241" spans="1:8" x14ac:dyDescent="0.25">
      <c r="A1241" s="4">
        <v>21321637</v>
      </c>
      <c r="B1241" s="4">
        <v>51381</v>
      </c>
      <c r="C1241" s="4">
        <v>60680</v>
      </c>
      <c r="D1241" s="4" t="s">
        <v>2373</v>
      </c>
      <c r="E1241" s="2" t="s">
        <v>2374</v>
      </c>
      <c r="F1241" s="7">
        <v>449.85</v>
      </c>
      <c r="G1241" s="4">
        <v>132118</v>
      </c>
      <c r="H1241" s="4" t="s">
        <v>10</v>
      </c>
    </row>
    <row r="1242" spans="1:8" x14ac:dyDescent="0.25">
      <c r="A1242" s="4">
        <v>21321638</v>
      </c>
      <c r="B1242" s="4">
        <v>50504</v>
      </c>
      <c r="C1242" s="4">
        <v>70698</v>
      </c>
      <c r="D1242" s="4" t="s">
        <v>2375</v>
      </c>
      <c r="E1242" s="2" t="s">
        <v>2376</v>
      </c>
      <c r="F1242" s="7">
        <v>757.65</v>
      </c>
      <c r="G1242" s="4">
        <v>379459</v>
      </c>
      <c r="H1242" s="4" t="s">
        <v>10</v>
      </c>
    </row>
    <row r="1243" spans="1:8" x14ac:dyDescent="0.25">
      <c r="A1243" s="4">
        <v>21321639</v>
      </c>
      <c r="B1243" s="4">
        <v>80849</v>
      </c>
      <c r="C1243" s="4">
        <v>26386</v>
      </c>
      <c r="D1243" s="4" t="s">
        <v>2377</v>
      </c>
      <c r="E1243" s="2" t="s">
        <v>2378</v>
      </c>
      <c r="F1243" s="7">
        <v>475.38</v>
      </c>
      <c r="G1243" s="4">
        <v>886591</v>
      </c>
      <c r="H1243" s="4" t="s">
        <v>10</v>
      </c>
    </row>
    <row r="1244" spans="1:8" x14ac:dyDescent="0.25">
      <c r="A1244" s="4">
        <v>21321640</v>
      </c>
      <c r="B1244" s="4">
        <v>88252</v>
      </c>
      <c r="C1244" s="4">
        <v>59888</v>
      </c>
      <c r="D1244" s="4" t="s">
        <v>2379</v>
      </c>
      <c r="E1244" s="2" t="s">
        <v>2380</v>
      </c>
      <c r="F1244" s="7">
        <v>649.91</v>
      </c>
      <c r="G1244" s="4">
        <v>105940</v>
      </c>
      <c r="H1244" s="4" t="s">
        <v>10</v>
      </c>
    </row>
    <row r="1245" spans="1:8" x14ac:dyDescent="0.25">
      <c r="A1245" s="4">
        <v>21321641</v>
      </c>
      <c r="B1245" s="4">
        <v>10030</v>
      </c>
      <c r="C1245" s="4">
        <v>38822</v>
      </c>
      <c r="D1245" s="4" t="s">
        <v>2381</v>
      </c>
      <c r="E1245" s="2" t="s">
        <v>2382</v>
      </c>
      <c r="F1245" s="7">
        <v>775.94</v>
      </c>
      <c r="G1245" s="4">
        <v>732713</v>
      </c>
      <c r="H1245" s="4" t="s">
        <v>10</v>
      </c>
    </row>
    <row r="1246" spans="1:8" x14ac:dyDescent="0.25">
      <c r="A1246" s="4">
        <v>21321642</v>
      </c>
      <c r="B1246" s="4">
        <v>20263</v>
      </c>
      <c r="C1246" s="4">
        <v>67967</v>
      </c>
      <c r="D1246" s="4" t="s">
        <v>2383</v>
      </c>
      <c r="E1246" s="2" t="s">
        <v>2384</v>
      </c>
      <c r="F1246" s="7">
        <v>2280.6999999999998</v>
      </c>
      <c r="G1246" s="4">
        <v>408663</v>
      </c>
      <c r="H1246" s="4" t="s">
        <v>10</v>
      </c>
    </row>
    <row r="1247" spans="1:8" x14ac:dyDescent="0.25">
      <c r="A1247" s="4">
        <v>21321643</v>
      </c>
      <c r="B1247" s="4">
        <v>19569</v>
      </c>
      <c r="C1247" s="4">
        <v>67417</v>
      </c>
      <c r="D1247" s="4" t="s">
        <v>2385</v>
      </c>
      <c r="E1247" s="2" t="s">
        <v>2386</v>
      </c>
      <c r="F1247" s="7">
        <v>330.84</v>
      </c>
      <c r="G1247" s="4">
        <v>249786</v>
      </c>
      <c r="H1247" s="4" t="s">
        <v>10</v>
      </c>
    </row>
    <row r="1248" spans="1:8" x14ac:dyDescent="0.25">
      <c r="A1248" s="4">
        <v>21321644</v>
      </c>
      <c r="B1248" s="4">
        <v>11858</v>
      </c>
      <c r="C1248" s="4">
        <v>84686</v>
      </c>
      <c r="D1248" s="4" t="s">
        <v>2387</v>
      </c>
      <c r="E1248" s="2" t="s">
        <v>2388</v>
      </c>
      <c r="F1248" s="7">
        <v>1902.46</v>
      </c>
      <c r="G1248" s="4"/>
      <c r="H1248" s="4" t="s">
        <v>10</v>
      </c>
    </row>
    <row r="1249" spans="1:8" x14ac:dyDescent="0.25">
      <c r="A1249" s="4">
        <v>21321645</v>
      </c>
      <c r="B1249" s="4">
        <v>6317</v>
      </c>
      <c r="C1249" s="4">
        <v>37427</v>
      </c>
      <c r="D1249" s="4" t="s">
        <v>2389</v>
      </c>
      <c r="E1249" s="2" t="s">
        <v>2390</v>
      </c>
      <c r="F1249" s="7">
        <v>981.62</v>
      </c>
      <c r="G1249" s="4">
        <v>393031</v>
      </c>
      <c r="H1249" s="4" t="s">
        <v>10</v>
      </c>
    </row>
    <row r="1250" spans="1:8" x14ac:dyDescent="0.25">
      <c r="A1250" s="4">
        <v>21321646</v>
      </c>
      <c r="B1250" s="4">
        <v>5832</v>
      </c>
      <c r="C1250" s="4">
        <v>32678</v>
      </c>
      <c r="D1250" s="4" t="s">
        <v>2391</v>
      </c>
      <c r="E1250" s="2" t="s">
        <v>2392</v>
      </c>
      <c r="F1250" s="7">
        <v>3449.01</v>
      </c>
      <c r="G1250" s="4">
        <v>409736</v>
      </c>
      <c r="H1250" s="4" t="s">
        <v>10</v>
      </c>
    </row>
    <row r="1251" spans="1:8" x14ac:dyDescent="0.25">
      <c r="A1251" s="4">
        <v>21321647</v>
      </c>
      <c r="B1251" s="4">
        <v>6880</v>
      </c>
      <c r="C1251" s="4">
        <v>3681</v>
      </c>
      <c r="D1251" s="4" t="s">
        <v>2393</v>
      </c>
      <c r="E1251" s="2" t="s">
        <v>2394</v>
      </c>
      <c r="F1251" s="7">
        <v>89</v>
      </c>
      <c r="G1251" s="4">
        <v>105091</v>
      </c>
      <c r="H1251" s="4" t="s">
        <v>10</v>
      </c>
    </row>
    <row r="1252" spans="1:8" x14ac:dyDescent="0.25">
      <c r="A1252" s="4">
        <v>21321648</v>
      </c>
      <c r="B1252" s="4">
        <v>91446</v>
      </c>
      <c r="C1252" s="4">
        <v>22096</v>
      </c>
      <c r="D1252" s="4" t="s">
        <v>2395</v>
      </c>
      <c r="E1252" s="2" t="s">
        <v>2396</v>
      </c>
      <c r="F1252" s="7">
        <v>10.08</v>
      </c>
      <c r="G1252" s="4">
        <v>231663</v>
      </c>
      <c r="H1252" s="4" t="s">
        <v>10</v>
      </c>
    </row>
    <row r="1253" spans="1:8" x14ac:dyDescent="0.25">
      <c r="A1253" s="4">
        <v>21321649</v>
      </c>
      <c r="B1253" s="4">
        <v>86777</v>
      </c>
      <c r="C1253" s="4">
        <v>72739</v>
      </c>
      <c r="D1253" s="4" t="s">
        <v>2397</v>
      </c>
      <c r="E1253" s="2" t="s">
        <v>2398</v>
      </c>
      <c r="F1253" s="7">
        <v>1557.05</v>
      </c>
      <c r="G1253" s="4">
        <v>963801</v>
      </c>
      <c r="H1253" s="4" t="s">
        <v>10</v>
      </c>
    </row>
    <row r="1254" spans="1:8" x14ac:dyDescent="0.25">
      <c r="A1254" s="4">
        <v>21321650</v>
      </c>
      <c r="B1254" s="4">
        <v>15064</v>
      </c>
      <c r="C1254" s="4">
        <v>69032</v>
      </c>
      <c r="D1254" s="4" t="s">
        <v>2399</v>
      </c>
      <c r="E1254" s="2" t="s">
        <v>2400</v>
      </c>
      <c r="F1254" s="7">
        <v>715.28</v>
      </c>
      <c r="G1254" s="4">
        <v>115983</v>
      </c>
      <c r="H1254" s="4" t="s">
        <v>10</v>
      </c>
    </row>
    <row r="1255" spans="1:8" x14ac:dyDescent="0.25">
      <c r="A1255" s="4">
        <v>21321651</v>
      </c>
      <c r="B1255" s="4">
        <v>91707</v>
      </c>
      <c r="C1255" s="4">
        <v>64645</v>
      </c>
      <c r="D1255" s="4" t="s">
        <v>2401</v>
      </c>
      <c r="E1255" s="2" t="s">
        <v>2402</v>
      </c>
      <c r="F1255" s="7">
        <v>30.75</v>
      </c>
      <c r="G1255" s="4">
        <v>785436</v>
      </c>
      <c r="H1255" s="4" t="s">
        <v>10</v>
      </c>
    </row>
    <row r="1256" spans="1:8" x14ac:dyDescent="0.25">
      <c r="A1256" s="4">
        <v>21321652</v>
      </c>
      <c r="B1256" s="4">
        <v>50227</v>
      </c>
      <c r="C1256" s="4">
        <v>72489</v>
      </c>
      <c r="D1256" s="4" t="s">
        <v>2403</v>
      </c>
      <c r="E1256" s="2" t="s">
        <v>2404</v>
      </c>
      <c r="F1256" s="7">
        <v>186.98</v>
      </c>
      <c r="G1256" s="4">
        <v>471801</v>
      </c>
      <c r="H1256" s="4" t="s">
        <v>10</v>
      </c>
    </row>
    <row r="1257" spans="1:8" x14ac:dyDescent="0.25">
      <c r="A1257" s="4">
        <v>21321653</v>
      </c>
      <c r="B1257" s="4">
        <v>38964</v>
      </c>
      <c r="C1257" s="4">
        <v>99948</v>
      </c>
      <c r="D1257" s="4" t="s">
        <v>2405</v>
      </c>
      <c r="E1257" s="2" t="s">
        <v>2406</v>
      </c>
      <c r="F1257" s="7">
        <v>184.61</v>
      </c>
      <c r="G1257" s="4">
        <v>222976</v>
      </c>
      <c r="H1257" s="4" t="s">
        <v>10</v>
      </c>
    </row>
    <row r="1258" spans="1:8" x14ac:dyDescent="0.25">
      <c r="A1258" s="4">
        <v>21321654</v>
      </c>
      <c r="B1258" s="4">
        <v>20663</v>
      </c>
      <c r="C1258" s="4">
        <v>83722</v>
      </c>
      <c r="D1258" s="4" t="s">
        <v>2407</v>
      </c>
      <c r="E1258" s="2" t="s">
        <v>2408</v>
      </c>
      <c r="F1258" s="7">
        <v>517.52</v>
      </c>
      <c r="G1258" s="4">
        <v>978084</v>
      </c>
      <c r="H1258" s="4" t="s">
        <v>10</v>
      </c>
    </row>
    <row r="1259" spans="1:8" x14ac:dyDescent="0.25">
      <c r="A1259" s="4">
        <v>21321655</v>
      </c>
      <c r="B1259" s="4">
        <v>75502</v>
      </c>
      <c r="C1259" s="4">
        <v>25426</v>
      </c>
      <c r="D1259" s="4" t="s">
        <v>2409</v>
      </c>
      <c r="E1259" s="2" t="s">
        <v>2410</v>
      </c>
      <c r="F1259" s="7">
        <v>534.80999999999995</v>
      </c>
      <c r="G1259" s="4">
        <v>759142</v>
      </c>
      <c r="H1259" s="4" t="s">
        <v>10</v>
      </c>
    </row>
    <row r="1260" spans="1:8" x14ac:dyDescent="0.25">
      <c r="A1260" s="4">
        <v>21321656</v>
      </c>
      <c r="B1260" s="4">
        <v>20663</v>
      </c>
      <c r="C1260" s="4">
        <v>83722</v>
      </c>
      <c r="D1260" s="4" t="s">
        <v>2407</v>
      </c>
      <c r="E1260" s="2" t="s">
        <v>2411</v>
      </c>
      <c r="F1260" s="7">
        <v>1047.68</v>
      </c>
      <c r="G1260" s="4">
        <v>978084</v>
      </c>
      <c r="H1260" s="4" t="s">
        <v>13</v>
      </c>
    </row>
    <row r="1261" spans="1:8" x14ac:dyDescent="0.25">
      <c r="A1261" s="4">
        <v>21321657</v>
      </c>
      <c r="B1261" s="4">
        <v>59875</v>
      </c>
      <c r="C1261" s="4">
        <v>78262</v>
      </c>
      <c r="D1261" s="4" t="s">
        <v>2412</v>
      </c>
      <c r="E1261" s="2" t="s">
        <v>2413</v>
      </c>
      <c r="F1261" s="7">
        <v>1082.03</v>
      </c>
      <c r="G1261" s="4">
        <v>547440</v>
      </c>
      <c r="H1261" s="4" t="s">
        <v>13</v>
      </c>
    </row>
    <row r="1262" spans="1:8" x14ac:dyDescent="0.25">
      <c r="A1262" s="4">
        <v>21321658</v>
      </c>
      <c r="B1262" s="4">
        <v>65330</v>
      </c>
      <c r="C1262" s="4">
        <v>78262</v>
      </c>
      <c r="D1262" s="4" t="s">
        <v>2412</v>
      </c>
      <c r="E1262" s="2" t="s">
        <v>2414</v>
      </c>
      <c r="F1262" s="7">
        <v>4058.92</v>
      </c>
      <c r="G1262" s="4">
        <v>547440</v>
      </c>
      <c r="H1262" s="4" t="s">
        <v>13</v>
      </c>
    </row>
    <row r="1263" spans="1:8" x14ac:dyDescent="0.25">
      <c r="A1263" s="4">
        <v>21321659</v>
      </c>
      <c r="B1263" s="4">
        <v>61211</v>
      </c>
      <c r="C1263" s="4">
        <v>38480</v>
      </c>
      <c r="D1263" s="4" t="s">
        <v>2415</v>
      </c>
      <c r="E1263" s="2" t="s">
        <v>2416</v>
      </c>
      <c r="F1263" s="7">
        <v>70.42</v>
      </c>
      <c r="G1263" s="4">
        <v>123449</v>
      </c>
      <c r="H1263" s="4" t="s">
        <v>10</v>
      </c>
    </row>
    <row r="1264" spans="1:8" x14ac:dyDescent="0.25">
      <c r="A1264" s="4">
        <v>21321660</v>
      </c>
      <c r="B1264" s="4">
        <v>20663</v>
      </c>
      <c r="C1264" s="4">
        <v>83722</v>
      </c>
      <c r="D1264" s="4" t="s">
        <v>2407</v>
      </c>
      <c r="E1264" s="2" t="s">
        <v>2417</v>
      </c>
      <c r="F1264" s="7">
        <v>1083.33</v>
      </c>
      <c r="G1264" s="4">
        <v>978084</v>
      </c>
      <c r="H1264" s="4" t="s">
        <v>13</v>
      </c>
    </row>
    <row r="1265" spans="1:8" x14ac:dyDescent="0.25">
      <c r="A1265" s="4">
        <v>21321661</v>
      </c>
      <c r="B1265" s="4">
        <v>40406</v>
      </c>
      <c r="C1265" s="4">
        <v>97678</v>
      </c>
      <c r="D1265" s="4" t="s">
        <v>2418</v>
      </c>
      <c r="E1265" s="2" t="s">
        <v>2419</v>
      </c>
      <c r="F1265" s="7">
        <v>25.17</v>
      </c>
      <c r="G1265" s="4">
        <v>983219</v>
      </c>
      <c r="H1265" s="4" t="s">
        <v>10</v>
      </c>
    </row>
    <row r="1266" spans="1:8" x14ac:dyDescent="0.25">
      <c r="A1266" s="4">
        <v>21321662</v>
      </c>
      <c r="B1266" s="4">
        <v>83225</v>
      </c>
      <c r="C1266" s="4">
        <v>66500</v>
      </c>
      <c r="D1266" s="4" t="s">
        <v>2420</v>
      </c>
      <c r="E1266" s="2" t="s">
        <v>2421</v>
      </c>
      <c r="F1266" s="7">
        <v>45.57</v>
      </c>
      <c r="G1266" s="4">
        <v>851307</v>
      </c>
      <c r="H1266" s="4" t="s">
        <v>10</v>
      </c>
    </row>
    <row r="1267" spans="1:8" x14ac:dyDescent="0.25">
      <c r="A1267" s="4">
        <v>21321663</v>
      </c>
      <c r="B1267" s="4">
        <v>78019</v>
      </c>
      <c r="C1267" s="4">
        <v>65565</v>
      </c>
      <c r="D1267" s="4" t="s">
        <v>2422</v>
      </c>
      <c r="E1267" s="2" t="s">
        <v>2423</v>
      </c>
      <c r="F1267" s="7">
        <v>251.74</v>
      </c>
      <c r="G1267" s="4">
        <v>456676</v>
      </c>
      <c r="H1267" s="4" t="s">
        <v>10</v>
      </c>
    </row>
    <row r="1268" spans="1:8" x14ac:dyDescent="0.25">
      <c r="A1268" s="4">
        <v>21321664</v>
      </c>
      <c r="B1268" s="4">
        <v>85528</v>
      </c>
      <c r="C1268" s="4">
        <v>4893</v>
      </c>
      <c r="D1268" s="4" t="s">
        <v>2424</v>
      </c>
      <c r="E1268" s="2" t="s">
        <v>2425</v>
      </c>
      <c r="F1268" s="7">
        <v>1407.46</v>
      </c>
      <c r="G1268" s="4">
        <v>320310</v>
      </c>
      <c r="H1268" s="4" t="s">
        <v>10</v>
      </c>
    </row>
    <row r="1269" spans="1:8" x14ac:dyDescent="0.25">
      <c r="A1269" s="4">
        <v>21321665</v>
      </c>
      <c r="B1269" s="4">
        <v>68998</v>
      </c>
      <c r="C1269" s="4">
        <v>83670</v>
      </c>
      <c r="D1269" s="4" t="s">
        <v>2426</v>
      </c>
      <c r="E1269" s="2" t="s">
        <v>2427</v>
      </c>
      <c r="F1269" s="7">
        <v>156.78</v>
      </c>
      <c r="G1269" s="4">
        <v>379868</v>
      </c>
      <c r="H1269" s="4" t="s">
        <v>10</v>
      </c>
    </row>
    <row r="1270" spans="1:8" x14ac:dyDescent="0.25">
      <c r="A1270" s="4">
        <v>21321666</v>
      </c>
      <c r="B1270" s="4">
        <v>20663</v>
      </c>
      <c r="C1270" s="4">
        <v>83722</v>
      </c>
      <c r="D1270" s="4" t="s">
        <v>2407</v>
      </c>
      <c r="E1270" s="2" t="s">
        <v>2428</v>
      </c>
      <c r="F1270" s="7">
        <v>609.51</v>
      </c>
      <c r="G1270" s="4">
        <v>978084</v>
      </c>
      <c r="H1270" s="4" t="s">
        <v>13</v>
      </c>
    </row>
    <row r="1271" spans="1:8" x14ac:dyDescent="0.25">
      <c r="A1271" s="4">
        <v>21321667</v>
      </c>
      <c r="B1271" s="4">
        <v>68396</v>
      </c>
      <c r="C1271" s="4">
        <v>12525</v>
      </c>
      <c r="D1271" s="4" t="s">
        <v>2429</v>
      </c>
      <c r="E1271" s="2" t="s">
        <v>2430</v>
      </c>
      <c r="F1271" s="7">
        <v>320.02</v>
      </c>
      <c r="G1271" s="4">
        <v>841662</v>
      </c>
      <c r="H1271" s="4" t="s">
        <v>10</v>
      </c>
    </row>
    <row r="1272" spans="1:8" x14ac:dyDescent="0.25">
      <c r="A1272" s="4">
        <v>21321668</v>
      </c>
      <c r="B1272" s="4">
        <v>90440</v>
      </c>
      <c r="C1272" s="4">
        <v>70589</v>
      </c>
      <c r="D1272" s="4" t="s">
        <v>2431</v>
      </c>
      <c r="E1272" s="2" t="s">
        <v>2432</v>
      </c>
      <c r="F1272" s="7">
        <v>185.51</v>
      </c>
      <c r="G1272" s="4">
        <v>438329</v>
      </c>
      <c r="H1272" s="4" t="s">
        <v>10</v>
      </c>
    </row>
    <row r="1273" spans="1:8" x14ac:dyDescent="0.25">
      <c r="A1273" s="4">
        <v>21321669</v>
      </c>
      <c r="B1273" s="4">
        <v>84947</v>
      </c>
      <c r="C1273" s="4">
        <v>22844</v>
      </c>
      <c r="D1273" s="4" t="s">
        <v>2433</v>
      </c>
      <c r="E1273" s="2" t="s">
        <v>2434</v>
      </c>
      <c r="F1273" s="7">
        <v>861.65</v>
      </c>
      <c r="G1273" s="4">
        <v>562906</v>
      </c>
      <c r="H1273" s="4" t="s">
        <v>10</v>
      </c>
    </row>
    <row r="1274" spans="1:8" x14ac:dyDescent="0.25">
      <c r="A1274" s="4">
        <v>21321670</v>
      </c>
      <c r="B1274" s="4">
        <v>17275</v>
      </c>
      <c r="C1274" s="4">
        <v>11750</v>
      </c>
      <c r="D1274" s="4" t="s">
        <v>2435</v>
      </c>
      <c r="E1274" s="2" t="s">
        <v>2436</v>
      </c>
      <c r="F1274" s="7">
        <v>580.79</v>
      </c>
      <c r="G1274" s="4">
        <v>542535</v>
      </c>
      <c r="H1274" s="4" t="s">
        <v>13</v>
      </c>
    </row>
    <row r="1275" spans="1:8" x14ac:dyDescent="0.25">
      <c r="A1275" s="4">
        <v>21321671</v>
      </c>
      <c r="B1275" s="4">
        <v>85137</v>
      </c>
      <c r="C1275" s="4">
        <v>15629</v>
      </c>
      <c r="D1275" s="4" t="s">
        <v>2334</v>
      </c>
      <c r="E1275" s="2" t="s">
        <v>2437</v>
      </c>
      <c r="F1275" s="7">
        <v>2701.08</v>
      </c>
      <c r="G1275" s="4">
        <v>710257</v>
      </c>
      <c r="H1275" s="4" t="s">
        <v>10</v>
      </c>
    </row>
    <row r="1276" spans="1:8" x14ac:dyDescent="0.25">
      <c r="A1276" s="4">
        <v>21321672</v>
      </c>
      <c r="B1276" s="4">
        <v>68998</v>
      </c>
      <c r="C1276" s="4">
        <v>83670</v>
      </c>
      <c r="D1276" s="4" t="s">
        <v>2438</v>
      </c>
      <c r="E1276" s="2" t="s">
        <v>2439</v>
      </c>
      <c r="F1276" s="7">
        <v>400.29</v>
      </c>
      <c r="G1276" s="4">
        <v>379868</v>
      </c>
      <c r="H1276" s="4" t="s">
        <v>10</v>
      </c>
    </row>
    <row r="1277" spans="1:8" x14ac:dyDescent="0.25">
      <c r="A1277" s="4">
        <v>21321673</v>
      </c>
      <c r="B1277" s="4">
        <v>10936</v>
      </c>
      <c r="C1277" s="4">
        <v>41062</v>
      </c>
      <c r="D1277" s="4" t="s">
        <v>2440</v>
      </c>
      <c r="E1277" s="2" t="s">
        <v>2441</v>
      </c>
      <c r="F1277" s="7">
        <v>268.52</v>
      </c>
      <c r="G1277" s="4">
        <v>480497</v>
      </c>
      <c r="H1277" s="4" t="s">
        <v>10</v>
      </c>
    </row>
    <row r="1278" spans="1:8" x14ac:dyDescent="0.25">
      <c r="A1278" s="4">
        <v>21321674</v>
      </c>
      <c r="B1278" s="4">
        <v>59875</v>
      </c>
      <c r="C1278" s="4">
        <v>78262</v>
      </c>
      <c r="D1278" s="4" t="s">
        <v>2442</v>
      </c>
      <c r="E1278" s="2" t="s">
        <v>2443</v>
      </c>
      <c r="F1278" s="7">
        <v>1068.03</v>
      </c>
      <c r="G1278" s="4">
        <v>547440</v>
      </c>
      <c r="H1278" s="4" t="s">
        <v>13</v>
      </c>
    </row>
    <row r="1279" spans="1:8" x14ac:dyDescent="0.25">
      <c r="A1279" s="4">
        <v>21321675</v>
      </c>
      <c r="B1279" s="4">
        <v>65330</v>
      </c>
      <c r="C1279" s="4">
        <v>78262</v>
      </c>
      <c r="D1279" s="4" t="s">
        <v>2442</v>
      </c>
      <c r="E1279" s="2" t="s">
        <v>2444</v>
      </c>
      <c r="F1279" s="7">
        <v>4089.73</v>
      </c>
      <c r="G1279" s="4">
        <v>547440</v>
      </c>
      <c r="H1279" s="4" t="s">
        <v>13</v>
      </c>
    </row>
    <row r="1280" spans="1:8" x14ac:dyDescent="0.25">
      <c r="A1280" s="4">
        <v>21321676</v>
      </c>
      <c r="B1280" s="4">
        <v>17275</v>
      </c>
      <c r="C1280" s="4">
        <v>11750</v>
      </c>
      <c r="D1280" s="4" t="s">
        <v>2445</v>
      </c>
      <c r="E1280" s="2" t="s">
        <v>2446</v>
      </c>
      <c r="F1280" s="7">
        <v>405.08</v>
      </c>
      <c r="G1280" s="4">
        <v>670695</v>
      </c>
      <c r="H1280" s="4" t="s">
        <v>13</v>
      </c>
    </row>
    <row r="1281" spans="1:8" x14ac:dyDescent="0.25">
      <c r="A1281" s="4">
        <v>21321677</v>
      </c>
      <c r="B1281" s="4">
        <v>68565</v>
      </c>
      <c r="C1281" s="4">
        <v>15293</v>
      </c>
      <c r="D1281" s="4" t="s">
        <v>2447</v>
      </c>
      <c r="E1281" s="2" t="s">
        <v>2448</v>
      </c>
      <c r="F1281" s="7">
        <v>69.900000000000006</v>
      </c>
      <c r="G1281" s="4">
        <v>64410</v>
      </c>
      <c r="H1281" s="4" t="s">
        <v>10</v>
      </c>
    </row>
    <row r="1282" spans="1:8" x14ac:dyDescent="0.25">
      <c r="A1282" s="4">
        <v>21321678</v>
      </c>
      <c r="B1282" s="4">
        <v>84868</v>
      </c>
      <c r="C1282" s="4">
        <v>20191</v>
      </c>
      <c r="D1282" s="4" t="s">
        <v>2449</v>
      </c>
      <c r="E1282" s="2" t="s">
        <v>2450</v>
      </c>
      <c r="F1282" s="7">
        <v>2431.1799999999998</v>
      </c>
      <c r="G1282" s="4">
        <v>471171</v>
      </c>
      <c r="H1282" s="4" t="s">
        <v>10</v>
      </c>
    </row>
    <row r="1283" spans="1:8" x14ac:dyDescent="0.25">
      <c r="A1283" s="4">
        <v>21321679</v>
      </c>
      <c r="B1283" s="4">
        <v>56564</v>
      </c>
      <c r="C1283" s="4">
        <v>37169</v>
      </c>
      <c r="D1283" s="4" t="s">
        <v>2451</v>
      </c>
      <c r="E1283" s="2" t="s">
        <v>2452</v>
      </c>
      <c r="F1283" s="7">
        <v>72.28</v>
      </c>
      <c r="G1283" s="4"/>
      <c r="H1283" s="4" t="s">
        <v>10</v>
      </c>
    </row>
    <row r="1284" spans="1:8" x14ac:dyDescent="0.25">
      <c r="A1284" s="4">
        <v>21321680</v>
      </c>
      <c r="B1284" s="4">
        <v>75874</v>
      </c>
      <c r="C1284" s="4">
        <v>8615</v>
      </c>
      <c r="D1284" s="4" t="s">
        <v>2453</v>
      </c>
      <c r="E1284" s="2" t="s">
        <v>2454</v>
      </c>
      <c r="F1284" s="7">
        <v>390.35</v>
      </c>
      <c r="G1284" s="4">
        <v>572190</v>
      </c>
      <c r="H1284" s="4" t="s">
        <v>10</v>
      </c>
    </row>
    <row r="1285" spans="1:8" x14ac:dyDescent="0.25">
      <c r="A1285" s="4">
        <v>21321681</v>
      </c>
      <c r="B1285" s="4">
        <v>76196</v>
      </c>
      <c r="C1285" s="4">
        <v>98725</v>
      </c>
      <c r="D1285" s="4" t="s">
        <v>2455</v>
      </c>
      <c r="E1285" s="2" t="s">
        <v>2456</v>
      </c>
      <c r="F1285" s="7">
        <v>544.97</v>
      </c>
      <c r="G1285" s="4">
        <v>715212</v>
      </c>
      <c r="H1285" s="4" t="s">
        <v>10</v>
      </c>
    </row>
    <row r="1286" spans="1:8" x14ac:dyDescent="0.25">
      <c r="A1286" s="4">
        <v>21321682</v>
      </c>
      <c r="B1286" s="4">
        <v>94325</v>
      </c>
      <c r="C1286" s="4">
        <v>33990</v>
      </c>
      <c r="D1286" s="4" t="s">
        <v>2457</v>
      </c>
      <c r="E1286" s="2" t="s">
        <v>2458</v>
      </c>
      <c r="F1286" s="7">
        <v>3292.61</v>
      </c>
      <c r="G1286" s="4">
        <v>832643</v>
      </c>
      <c r="H1286" s="4" t="s">
        <v>10</v>
      </c>
    </row>
    <row r="1287" spans="1:8" x14ac:dyDescent="0.25">
      <c r="A1287" s="4">
        <v>21321683</v>
      </c>
      <c r="B1287" s="4">
        <v>92980</v>
      </c>
      <c r="C1287" s="4">
        <v>32229</v>
      </c>
      <c r="D1287" s="4" t="s">
        <v>2459</v>
      </c>
      <c r="E1287" s="2" t="s">
        <v>2460</v>
      </c>
      <c r="F1287" s="7">
        <v>430.03</v>
      </c>
      <c r="G1287" s="4">
        <v>284453</v>
      </c>
      <c r="H1287" s="4" t="s">
        <v>10</v>
      </c>
    </row>
    <row r="1288" spans="1:8" x14ac:dyDescent="0.25">
      <c r="A1288" s="4">
        <v>21321684</v>
      </c>
      <c r="B1288" s="4">
        <v>41548</v>
      </c>
      <c r="C1288" s="4">
        <v>46359</v>
      </c>
      <c r="D1288" s="4" t="s">
        <v>2461</v>
      </c>
      <c r="E1288" s="2" t="s">
        <v>2462</v>
      </c>
      <c r="F1288" s="7">
        <v>480.53</v>
      </c>
      <c r="G1288" s="4">
        <v>522625</v>
      </c>
      <c r="H1288" s="4" t="s">
        <v>10</v>
      </c>
    </row>
    <row r="1289" spans="1:8" x14ac:dyDescent="0.25">
      <c r="A1289" s="4">
        <v>21321685</v>
      </c>
      <c r="B1289" s="4">
        <v>95339</v>
      </c>
      <c r="C1289" s="4">
        <v>2244</v>
      </c>
      <c r="D1289" s="4" t="s">
        <v>2463</v>
      </c>
      <c r="E1289" s="2" t="s">
        <v>2464</v>
      </c>
      <c r="F1289" s="7">
        <v>160.69</v>
      </c>
      <c r="G1289" s="4">
        <v>852794</v>
      </c>
      <c r="H1289" s="4" t="s">
        <v>10</v>
      </c>
    </row>
    <row r="1290" spans="1:8" x14ac:dyDescent="0.25">
      <c r="A1290" s="4">
        <v>21321686</v>
      </c>
      <c r="B1290" s="4">
        <v>63000</v>
      </c>
      <c r="C1290" s="4">
        <v>3039</v>
      </c>
      <c r="D1290" s="4" t="s">
        <v>2465</v>
      </c>
      <c r="E1290" s="2" t="s">
        <v>2466</v>
      </c>
      <c r="F1290" s="7">
        <v>166.75</v>
      </c>
      <c r="G1290" s="4">
        <v>926262</v>
      </c>
      <c r="H1290" s="4" t="s">
        <v>10</v>
      </c>
    </row>
    <row r="1291" spans="1:8" x14ac:dyDescent="0.25">
      <c r="A1291" s="4">
        <v>21321687</v>
      </c>
      <c r="B1291" s="4">
        <v>59875</v>
      </c>
      <c r="C1291" s="4">
        <v>78262</v>
      </c>
      <c r="D1291" s="4" t="s">
        <v>2467</v>
      </c>
      <c r="E1291" s="2" t="s">
        <v>2468</v>
      </c>
      <c r="F1291" s="7">
        <v>943.14</v>
      </c>
      <c r="G1291" s="4">
        <v>547440</v>
      </c>
      <c r="H1291" s="4" t="s">
        <v>13</v>
      </c>
    </row>
    <row r="1292" spans="1:8" x14ac:dyDescent="0.25">
      <c r="A1292" s="4">
        <v>21321688</v>
      </c>
      <c r="B1292" s="4">
        <v>4869</v>
      </c>
      <c r="C1292" s="4">
        <v>43454</v>
      </c>
      <c r="D1292" s="4" t="s">
        <v>2469</v>
      </c>
      <c r="E1292" s="2" t="s">
        <v>2470</v>
      </c>
      <c r="F1292" s="7">
        <v>704.83</v>
      </c>
      <c r="G1292" s="4">
        <v>607165</v>
      </c>
      <c r="H1292" s="4" t="s">
        <v>10</v>
      </c>
    </row>
    <row r="1293" spans="1:8" x14ac:dyDescent="0.25">
      <c r="A1293" s="4">
        <v>21321689</v>
      </c>
      <c r="B1293" s="4">
        <v>60510</v>
      </c>
      <c r="C1293" s="4">
        <v>23123</v>
      </c>
      <c r="D1293" s="4" t="s">
        <v>95</v>
      </c>
      <c r="E1293" s="2" t="s">
        <v>2471</v>
      </c>
      <c r="F1293" s="7">
        <v>156.29</v>
      </c>
      <c r="G1293" s="4"/>
      <c r="H1293" s="4" t="s">
        <v>10</v>
      </c>
    </row>
    <row r="1294" spans="1:8" x14ac:dyDescent="0.25">
      <c r="A1294" s="4">
        <v>21321690</v>
      </c>
      <c r="B1294" s="4">
        <v>11883</v>
      </c>
      <c r="C1294" s="4">
        <v>88396</v>
      </c>
      <c r="D1294" s="4" t="s">
        <v>2472</v>
      </c>
      <c r="E1294" s="2" t="s">
        <v>2473</v>
      </c>
      <c r="F1294" s="7">
        <v>295</v>
      </c>
      <c r="G1294" s="4"/>
      <c r="H1294" s="4" t="s">
        <v>10</v>
      </c>
    </row>
    <row r="1295" spans="1:8" x14ac:dyDescent="0.25">
      <c r="A1295" s="4">
        <v>21321691</v>
      </c>
      <c r="B1295" s="4">
        <v>65330</v>
      </c>
      <c r="C1295" s="4">
        <v>78262</v>
      </c>
      <c r="D1295" s="4" t="s">
        <v>2467</v>
      </c>
      <c r="E1295" s="2" t="s">
        <v>2474</v>
      </c>
      <c r="F1295" s="7">
        <v>4076.4</v>
      </c>
      <c r="G1295" s="4">
        <v>547440</v>
      </c>
      <c r="H1295" s="4" t="s">
        <v>13</v>
      </c>
    </row>
    <row r="1296" spans="1:8" x14ac:dyDescent="0.25">
      <c r="A1296" s="4">
        <v>21321692</v>
      </c>
      <c r="B1296" s="4">
        <v>5236</v>
      </c>
      <c r="C1296" s="4">
        <v>42949</v>
      </c>
      <c r="D1296" s="4" t="s">
        <v>2475</v>
      </c>
      <c r="E1296" s="2" t="s">
        <v>2476</v>
      </c>
      <c r="F1296" s="7">
        <v>116.73</v>
      </c>
      <c r="G1296" s="4">
        <v>776270</v>
      </c>
      <c r="H1296" s="4" t="s">
        <v>10</v>
      </c>
    </row>
    <row r="1297" spans="1:8" x14ac:dyDescent="0.25">
      <c r="A1297" s="4">
        <v>21321693</v>
      </c>
      <c r="B1297" s="4">
        <v>89808</v>
      </c>
      <c r="C1297" s="4">
        <v>78815</v>
      </c>
      <c r="D1297" s="4" t="s">
        <v>2477</v>
      </c>
      <c r="E1297" s="2" t="s">
        <v>2478</v>
      </c>
      <c r="F1297" s="7">
        <v>227.68</v>
      </c>
      <c r="G1297" s="4">
        <v>279149</v>
      </c>
      <c r="H1297" s="4" t="s">
        <v>10</v>
      </c>
    </row>
    <row r="1298" spans="1:8" x14ac:dyDescent="0.25">
      <c r="A1298" s="4">
        <v>21321694</v>
      </c>
      <c r="B1298" s="4">
        <v>29830</v>
      </c>
      <c r="C1298" s="4">
        <v>55400</v>
      </c>
      <c r="D1298" s="4" t="s">
        <v>2479</v>
      </c>
      <c r="E1298" s="2" t="s">
        <v>2480</v>
      </c>
      <c r="F1298" s="7">
        <v>252.07</v>
      </c>
      <c r="G1298" s="4">
        <v>113770</v>
      </c>
      <c r="H1298" s="4" t="s">
        <v>10</v>
      </c>
    </row>
    <row r="1299" spans="1:8" x14ac:dyDescent="0.25">
      <c r="A1299" s="4">
        <v>21321695</v>
      </c>
      <c r="B1299" s="4">
        <v>23720</v>
      </c>
      <c r="C1299" s="4">
        <v>79901</v>
      </c>
      <c r="D1299" s="4" t="s">
        <v>2481</v>
      </c>
      <c r="E1299" s="2" t="s">
        <v>2482</v>
      </c>
      <c r="F1299" s="7">
        <v>209.84</v>
      </c>
      <c r="G1299" s="4">
        <v>685259</v>
      </c>
      <c r="H1299" s="4" t="s">
        <v>10</v>
      </c>
    </row>
    <row r="1300" spans="1:8" x14ac:dyDescent="0.25">
      <c r="A1300" s="4">
        <v>21321696</v>
      </c>
      <c r="B1300" s="4">
        <v>62788</v>
      </c>
      <c r="C1300" s="4">
        <v>66724</v>
      </c>
      <c r="D1300" s="4" t="s">
        <v>2483</v>
      </c>
      <c r="E1300" s="2" t="s">
        <v>2484</v>
      </c>
      <c r="F1300" s="7">
        <v>1718.58</v>
      </c>
      <c r="G1300" s="4">
        <v>701235</v>
      </c>
      <c r="H1300" s="4" t="s">
        <v>10</v>
      </c>
    </row>
    <row r="1301" spans="1:8" x14ac:dyDescent="0.25">
      <c r="A1301" s="4">
        <v>21321697</v>
      </c>
      <c r="B1301" s="4">
        <v>82613</v>
      </c>
      <c r="C1301" s="4">
        <v>75487</v>
      </c>
      <c r="D1301" s="4" t="s">
        <v>480</v>
      </c>
      <c r="E1301" s="2" t="s">
        <v>2485</v>
      </c>
      <c r="F1301" s="7">
        <v>1426.75</v>
      </c>
      <c r="G1301" s="4">
        <v>103121</v>
      </c>
      <c r="H1301" s="4" t="s">
        <v>10</v>
      </c>
    </row>
    <row r="1302" spans="1:8" x14ac:dyDescent="0.25">
      <c r="A1302" s="4">
        <v>21321698</v>
      </c>
      <c r="B1302" s="4">
        <v>47304</v>
      </c>
      <c r="C1302" s="4">
        <v>99692</v>
      </c>
      <c r="D1302" s="4" t="s">
        <v>2486</v>
      </c>
      <c r="E1302" s="2" t="s">
        <v>2487</v>
      </c>
      <c r="F1302" s="7">
        <v>248.24</v>
      </c>
      <c r="G1302" s="4">
        <v>566004</v>
      </c>
      <c r="H1302" s="4" t="s">
        <v>10</v>
      </c>
    </row>
    <row r="1303" spans="1:8" x14ac:dyDescent="0.25">
      <c r="A1303" s="4">
        <v>21321699</v>
      </c>
      <c r="B1303" s="4">
        <v>22918</v>
      </c>
      <c r="C1303" s="4">
        <v>63646</v>
      </c>
      <c r="D1303" s="4" t="s">
        <v>2488</v>
      </c>
      <c r="E1303" s="2" t="s">
        <v>2489</v>
      </c>
      <c r="F1303" s="7">
        <v>137.47</v>
      </c>
      <c r="G1303" s="4">
        <v>804022</v>
      </c>
      <c r="H1303" s="4" t="s">
        <v>10</v>
      </c>
    </row>
    <row r="1304" spans="1:8" x14ac:dyDescent="0.25">
      <c r="A1304" s="4">
        <v>21321700</v>
      </c>
      <c r="B1304" s="4">
        <v>81038</v>
      </c>
      <c r="C1304" s="4">
        <v>73751</v>
      </c>
      <c r="D1304" s="4" t="s">
        <v>2490</v>
      </c>
      <c r="E1304" s="2" t="s">
        <v>2491</v>
      </c>
      <c r="F1304" s="7">
        <v>15.56</v>
      </c>
      <c r="G1304" s="4">
        <v>247489</v>
      </c>
      <c r="H1304" s="4" t="s">
        <v>10</v>
      </c>
    </row>
    <row r="1305" spans="1:8" x14ac:dyDescent="0.25">
      <c r="A1305" s="4">
        <v>21321701</v>
      </c>
      <c r="B1305" s="4">
        <v>26403</v>
      </c>
      <c r="C1305" s="4">
        <v>48310</v>
      </c>
      <c r="D1305" s="4" t="s">
        <v>2492</v>
      </c>
      <c r="E1305" s="2" t="s">
        <v>2493</v>
      </c>
      <c r="F1305" s="7">
        <v>754.08</v>
      </c>
      <c r="G1305" s="4">
        <v>645708</v>
      </c>
      <c r="H1305" s="4" t="s">
        <v>10</v>
      </c>
    </row>
    <row r="1306" spans="1:8" x14ac:dyDescent="0.25">
      <c r="A1306" s="4">
        <v>21321702</v>
      </c>
      <c r="B1306" s="4">
        <v>85926</v>
      </c>
      <c r="C1306" s="4">
        <v>1811</v>
      </c>
      <c r="D1306" s="4" t="s">
        <v>2494</v>
      </c>
      <c r="E1306" s="2" t="s">
        <v>2495</v>
      </c>
      <c r="F1306" s="7">
        <v>289.08</v>
      </c>
      <c r="G1306" s="4"/>
      <c r="H1306" s="4" t="s">
        <v>10</v>
      </c>
    </row>
    <row r="1307" spans="1:8" x14ac:dyDescent="0.25">
      <c r="A1307" s="4">
        <v>21321703</v>
      </c>
      <c r="B1307" s="4">
        <v>14939</v>
      </c>
      <c r="C1307" s="4">
        <v>74040</v>
      </c>
      <c r="D1307" s="4" t="s">
        <v>2496</v>
      </c>
      <c r="E1307" s="2" t="s">
        <v>2497</v>
      </c>
      <c r="F1307" s="7">
        <v>10.54</v>
      </c>
      <c r="G1307" s="4">
        <v>63802</v>
      </c>
      <c r="H1307" s="4" t="s">
        <v>10</v>
      </c>
    </row>
    <row r="1308" spans="1:8" x14ac:dyDescent="0.25">
      <c r="A1308" s="4">
        <v>21321704</v>
      </c>
      <c r="B1308" s="4">
        <v>82428</v>
      </c>
      <c r="C1308" s="4">
        <v>84837</v>
      </c>
      <c r="D1308" s="4" t="s">
        <v>2498</v>
      </c>
      <c r="E1308" s="2" t="s">
        <v>2499</v>
      </c>
      <c r="F1308" s="7">
        <v>80.17</v>
      </c>
      <c r="G1308" s="4">
        <v>667092</v>
      </c>
      <c r="H1308" s="4" t="s">
        <v>10</v>
      </c>
    </row>
    <row r="1309" spans="1:8" x14ac:dyDescent="0.25">
      <c r="A1309" s="4">
        <v>21321705</v>
      </c>
      <c r="B1309" s="4">
        <v>59033</v>
      </c>
      <c r="C1309" s="4">
        <v>61443</v>
      </c>
      <c r="D1309" s="4" t="s">
        <v>2500</v>
      </c>
      <c r="E1309" s="2" t="s">
        <v>2501</v>
      </c>
      <c r="F1309" s="7">
        <v>327.60000000000002</v>
      </c>
      <c r="G1309" s="4">
        <v>450126</v>
      </c>
      <c r="H1309" s="4" t="s">
        <v>10</v>
      </c>
    </row>
    <row r="1310" spans="1:8" x14ac:dyDescent="0.25">
      <c r="A1310" s="4">
        <v>21321706</v>
      </c>
      <c r="B1310" s="4">
        <v>83590</v>
      </c>
      <c r="C1310" s="4">
        <v>77001</v>
      </c>
      <c r="D1310" s="4" t="s">
        <v>2502</v>
      </c>
      <c r="E1310" s="2" t="s">
        <v>2503</v>
      </c>
      <c r="F1310" s="7">
        <v>1493.42</v>
      </c>
      <c r="G1310" s="4">
        <v>561139</v>
      </c>
      <c r="H1310" s="4" t="s">
        <v>10</v>
      </c>
    </row>
    <row r="1311" spans="1:8" x14ac:dyDescent="0.25">
      <c r="A1311" s="4">
        <v>21321707</v>
      </c>
      <c r="B1311" s="4">
        <v>98542</v>
      </c>
      <c r="C1311" s="4">
        <v>29990</v>
      </c>
      <c r="D1311" s="4" t="s">
        <v>2504</v>
      </c>
      <c r="E1311" s="2" t="s">
        <v>2505</v>
      </c>
      <c r="F1311" s="7">
        <v>70.53</v>
      </c>
      <c r="G1311" s="4"/>
      <c r="H1311" s="4" t="s">
        <v>10</v>
      </c>
    </row>
    <row r="1312" spans="1:8" x14ac:dyDescent="0.25">
      <c r="A1312" s="4">
        <v>21321708</v>
      </c>
      <c r="B1312" s="4">
        <v>10703</v>
      </c>
      <c r="C1312" s="4">
        <v>61575</v>
      </c>
      <c r="D1312" s="4" t="s">
        <v>2506</v>
      </c>
      <c r="E1312" s="2" t="s">
        <v>2507</v>
      </c>
      <c r="F1312" s="7">
        <v>366.51</v>
      </c>
      <c r="G1312" s="4">
        <v>101818</v>
      </c>
      <c r="H1312" s="4" t="s">
        <v>10</v>
      </c>
    </row>
    <row r="1313" spans="1:8" x14ac:dyDescent="0.25">
      <c r="A1313" s="4">
        <v>21321709</v>
      </c>
      <c r="B1313" s="4">
        <v>44927</v>
      </c>
      <c r="C1313" s="4">
        <v>27555</v>
      </c>
      <c r="D1313" s="4" t="s">
        <v>2024</v>
      </c>
      <c r="E1313" s="2" t="s">
        <v>2508</v>
      </c>
      <c r="F1313" s="7">
        <v>629.86</v>
      </c>
      <c r="G1313" s="4">
        <v>822562</v>
      </c>
      <c r="H1313" s="4" t="s">
        <v>13</v>
      </c>
    </row>
    <row r="1314" spans="1:8" x14ac:dyDescent="0.25">
      <c r="A1314" s="4">
        <v>21321710</v>
      </c>
      <c r="B1314" s="4">
        <v>29280</v>
      </c>
      <c r="C1314" s="4">
        <v>99650</v>
      </c>
      <c r="D1314" s="4" t="s">
        <v>2509</v>
      </c>
      <c r="E1314" s="2" t="s">
        <v>2510</v>
      </c>
      <c r="F1314" s="7">
        <v>5.01</v>
      </c>
      <c r="G1314" s="4">
        <v>4076</v>
      </c>
      <c r="H1314" s="4" t="s">
        <v>10</v>
      </c>
    </row>
    <row r="1315" spans="1:8" x14ac:dyDescent="0.25">
      <c r="A1315" s="4">
        <v>21321711</v>
      </c>
      <c r="B1315" s="4">
        <v>11471</v>
      </c>
      <c r="C1315" s="4">
        <v>42458</v>
      </c>
      <c r="D1315" s="4" t="s">
        <v>2511</v>
      </c>
      <c r="E1315" s="2" t="s">
        <v>2512</v>
      </c>
      <c r="F1315" s="7">
        <v>3015.46</v>
      </c>
      <c r="G1315" s="4"/>
      <c r="H1315" s="4" t="s">
        <v>10</v>
      </c>
    </row>
    <row r="1316" spans="1:8" x14ac:dyDescent="0.25">
      <c r="A1316" s="4">
        <v>21321712</v>
      </c>
      <c r="B1316" s="4">
        <v>89943</v>
      </c>
      <c r="C1316" s="4">
        <v>86411</v>
      </c>
      <c r="D1316" s="4" t="s">
        <v>2051</v>
      </c>
      <c r="E1316" s="2" t="s">
        <v>2513</v>
      </c>
      <c r="F1316" s="7">
        <v>1872.98</v>
      </c>
      <c r="G1316" s="4">
        <v>597308</v>
      </c>
      <c r="H1316" s="4" t="s">
        <v>13</v>
      </c>
    </row>
    <row r="1317" spans="1:8" x14ac:dyDescent="0.25">
      <c r="A1317" s="4">
        <v>21321713</v>
      </c>
      <c r="B1317" s="4">
        <v>17275</v>
      </c>
      <c r="C1317" s="4">
        <v>11750</v>
      </c>
      <c r="D1317" s="4" t="s">
        <v>2514</v>
      </c>
      <c r="E1317" s="2" t="s">
        <v>2515</v>
      </c>
      <c r="F1317" s="7">
        <v>10.46</v>
      </c>
      <c r="G1317" s="4">
        <v>183458</v>
      </c>
      <c r="H1317" s="4" t="s">
        <v>10</v>
      </c>
    </row>
    <row r="1318" spans="1:8" x14ac:dyDescent="0.25">
      <c r="A1318" s="4">
        <v>21321714</v>
      </c>
      <c r="B1318" s="4">
        <v>14427</v>
      </c>
      <c r="C1318" s="4">
        <v>91811</v>
      </c>
      <c r="D1318" s="4" t="s">
        <v>2516</v>
      </c>
      <c r="E1318" s="2" t="s">
        <v>2517</v>
      </c>
      <c r="F1318" s="7">
        <v>176.34</v>
      </c>
      <c r="G1318" s="4">
        <v>436881</v>
      </c>
      <c r="H1318" s="4" t="s">
        <v>10</v>
      </c>
    </row>
    <row r="1319" spans="1:8" x14ac:dyDescent="0.25">
      <c r="A1319" s="4">
        <v>21321715</v>
      </c>
      <c r="B1319" s="4">
        <v>79266</v>
      </c>
      <c r="C1319" s="4">
        <v>5537</v>
      </c>
      <c r="D1319" s="4" t="s">
        <v>2518</v>
      </c>
      <c r="E1319" s="2" t="s">
        <v>2519</v>
      </c>
      <c r="F1319" s="7">
        <v>4008.79</v>
      </c>
      <c r="G1319" s="4">
        <v>347138</v>
      </c>
      <c r="H1319" s="4" t="s">
        <v>10</v>
      </c>
    </row>
    <row r="1320" spans="1:8" x14ac:dyDescent="0.25">
      <c r="A1320" s="4">
        <v>21321716</v>
      </c>
      <c r="B1320" s="4">
        <v>70454</v>
      </c>
      <c r="C1320" s="4">
        <v>10033</v>
      </c>
      <c r="D1320" s="4" t="s">
        <v>2520</v>
      </c>
      <c r="E1320" s="2" t="s">
        <v>2521</v>
      </c>
      <c r="F1320" s="7">
        <v>94.06</v>
      </c>
      <c r="G1320" s="4">
        <v>705529</v>
      </c>
      <c r="H1320" s="4" t="s">
        <v>10</v>
      </c>
    </row>
    <row r="1321" spans="1:8" x14ac:dyDescent="0.25">
      <c r="A1321" s="4">
        <v>21321717</v>
      </c>
      <c r="B1321" s="4">
        <v>60813</v>
      </c>
      <c r="C1321" s="4">
        <v>95448</v>
      </c>
      <c r="D1321" s="4" t="s">
        <v>2522</v>
      </c>
      <c r="E1321" s="2" t="s">
        <v>2523</v>
      </c>
      <c r="F1321" s="7">
        <v>1038.54</v>
      </c>
      <c r="G1321" s="4">
        <v>298907</v>
      </c>
      <c r="H1321" s="4" t="s">
        <v>10</v>
      </c>
    </row>
    <row r="1322" spans="1:8" x14ac:dyDescent="0.25">
      <c r="A1322" s="4">
        <v>21321718</v>
      </c>
      <c r="B1322" s="4">
        <v>44927</v>
      </c>
      <c r="C1322" s="4">
        <v>27555</v>
      </c>
      <c r="D1322" s="4" t="s">
        <v>2024</v>
      </c>
      <c r="E1322" s="2" t="s">
        <v>2524</v>
      </c>
      <c r="F1322" s="7">
        <v>717.97</v>
      </c>
      <c r="G1322" s="4">
        <v>822562</v>
      </c>
      <c r="H1322" s="4" t="s">
        <v>13</v>
      </c>
    </row>
    <row r="1323" spans="1:8" x14ac:dyDescent="0.25">
      <c r="A1323" s="4">
        <v>21321719</v>
      </c>
      <c r="B1323" s="4">
        <v>26765</v>
      </c>
      <c r="C1323" s="4">
        <v>61949</v>
      </c>
      <c r="D1323" s="4" t="s">
        <v>2525</v>
      </c>
      <c r="E1323" s="2" t="s">
        <v>2526</v>
      </c>
      <c r="F1323" s="7">
        <v>345.52</v>
      </c>
      <c r="G1323" s="4">
        <v>224538</v>
      </c>
      <c r="H1323" s="4" t="s">
        <v>10</v>
      </c>
    </row>
    <row r="1324" spans="1:8" x14ac:dyDescent="0.25">
      <c r="A1324" s="4">
        <v>21321720</v>
      </c>
      <c r="B1324" s="4">
        <v>51319</v>
      </c>
      <c r="C1324" s="4">
        <v>39540</v>
      </c>
      <c r="D1324" s="4" t="s">
        <v>2527</v>
      </c>
      <c r="E1324" s="2" t="s">
        <v>2528</v>
      </c>
      <c r="F1324" s="7">
        <v>120.89</v>
      </c>
      <c r="G1324" s="4">
        <v>424023</v>
      </c>
      <c r="H1324" s="4" t="s">
        <v>10</v>
      </c>
    </row>
    <row r="1325" spans="1:8" x14ac:dyDescent="0.25">
      <c r="A1325" s="4">
        <v>21321721</v>
      </c>
      <c r="B1325" s="4">
        <v>44927</v>
      </c>
      <c r="C1325" s="4">
        <v>27555</v>
      </c>
      <c r="D1325" s="4" t="s">
        <v>2024</v>
      </c>
      <c r="E1325" s="2" t="s">
        <v>2529</v>
      </c>
      <c r="F1325" s="7">
        <v>202.92</v>
      </c>
      <c r="G1325" s="4">
        <v>822562</v>
      </c>
      <c r="H1325" s="4" t="s">
        <v>13</v>
      </c>
    </row>
    <row r="1326" spans="1:8" x14ac:dyDescent="0.25">
      <c r="A1326" s="4">
        <v>21321722</v>
      </c>
      <c r="B1326" s="4">
        <v>77988</v>
      </c>
      <c r="C1326" s="4">
        <v>82357</v>
      </c>
      <c r="D1326" s="4" t="s">
        <v>2530</v>
      </c>
      <c r="E1326" s="2" t="s">
        <v>2531</v>
      </c>
      <c r="F1326" s="7">
        <v>70.27</v>
      </c>
      <c r="G1326" s="4">
        <v>117012</v>
      </c>
      <c r="H1326" s="4" t="s">
        <v>10</v>
      </c>
    </row>
    <row r="1327" spans="1:8" x14ac:dyDescent="0.25">
      <c r="A1327" s="4">
        <v>21321723</v>
      </c>
      <c r="B1327" s="4">
        <v>29904</v>
      </c>
      <c r="C1327" s="4">
        <v>5203</v>
      </c>
      <c r="D1327" s="4" t="s">
        <v>2532</v>
      </c>
      <c r="E1327" s="2" t="s">
        <v>2533</v>
      </c>
      <c r="F1327" s="7">
        <v>2526.12</v>
      </c>
      <c r="G1327" s="4"/>
      <c r="H1327" s="4" t="s">
        <v>10</v>
      </c>
    </row>
    <row r="1328" spans="1:8" x14ac:dyDescent="0.25">
      <c r="A1328" s="4">
        <v>21321724</v>
      </c>
      <c r="B1328" s="4">
        <v>89514</v>
      </c>
      <c r="C1328" s="4">
        <v>64483</v>
      </c>
      <c r="D1328" s="4" t="s">
        <v>2534</v>
      </c>
      <c r="E1328" s="2" t="s">
        <v>2535</v>
      </c>
      <c r="F1328" s="7">
        <v>70.44</v>
      </c>
      <c r="G1328" s="4">
        <v>745494</v>
      </c>
      <c r="H1328" s="4" t="s">
        <v>10</v>
      </c>
    </row>
    <row r="1329" spans="1:8" x14ac:dyDescent="0.25">
      <c r="A1329" s="4">
        <v>21321725</v>
      </c>
      <c r="B1329" s="4">
        <v>89525</v>
      </c>
      <c r="C1329" s="4">
        <v>17500</v>
      </c>
      <c r="D1329" s="4" t="s">
        <v>2536</v>
      </c>
      <c r="E1329" s="2" t="s">
        <v>2537</v>
      </c>
      <c r="F1329" s="7">
        <v>80.75</v>
      </c>
      <c r="G1329" s="4">
        <v>264739</v>
      </c>
      <c r="H1329" s="4" t="s">
        <v>10</v>
      </c>
    </row>
    <row r="1330" spans="1:8" x14ac:dyDescent="0.25">
      <c r="A1330" s="4">
        <v>21321726</v>
      </c>
      <c r="B1330" s="4">
        <v>11829</v>
      </c>
      <c r="C1330" s="4">
        <v>81062</v>
      </c>
      <c r="D1330" s="4" t="s">
        <v>1766</v>
      </c>
      <c r="E1330" s="2" t="s">
        <v>2538</v>
      </c>
      <c r="F1330" s="7">
        <v>1.39</v>
      </c>
      <c r="G1330" s="4">
        <v>693858</v>
      </c>
      <c r="H1330" s="4" t="s">
        <v>10</v>
      </c>
    </row>
    <row r="1331" spans="1:8" x14ac:dyDescent="0.25">
      <c r="A1331" s="4">
        <v>21321727</v>
      </c>
      <c r="B1331" s="4">
        <v>85323</v>
      </c>
      <c r="C1331" s="4">
        <v>89465</v>
      </c>
      <c r="D1331" s="4" t="s">
        <v>2539</v>
      </c>
      <c r="E1331" s="2" t="s">
        <v>2540</v>
      </c>
      <c r="F1331" s="7">
        <v>827.97</v>
      </c>
      <c r="G1331" s="4">
        <v>665089</v>
      </c>
      <c r="H1331" s="4" t="s">
        <v>10</v>
      </c>
    </row>
    <row r="1332" spans="1:8" x14ac:dyDescent="0.25">
      <c r="A1332" s="4">
        <v>21321728</v>
      </c>
      <c r="B1332" s="4">
        <v>51575</v>
      </c>
      <c r="C1332" s="4">
        <v>80159</v>
      </c>
      <c r="D1332" s="4" t="s">
        <v>2541</v>
      </c>
      <c r="E1332" s="2" t="s">
        <v>2542</v>
      </c>
      <c r="F1332" s="7">
        <v>258.68</v>
      </c>
      <c r="G1332" s="4">
        <v>863259</v>
      </c>
      <c r="H1332" s="4" t="s">
        <v>10</v>
      </c>
    </row>
    <row r="1333" spans="1:8" x14ac:dyDescent="0.25">
      <c r="A1333" s="4">
        <v>21321729</v>
      </c>
      <c r="B1333" s="4">
        <v>52378</v>
      </c>
      <c r="C1333" s="4">
        <v>34150</v>
      </c>
      <c r="D1333" s="4" t="s">
        <v>2543</v>
      </c>
      <c r="E1333" s="2" t="s">
        <v>2544</v>
      </c>
      <c r="F1333" s="7">
        <v>368.42</v>
      </c>
      <c r="G1333" s="4">
        <v>393761</v>
      </c>
      <c r="H1333" s="4" t="s">
        <v>10</v>
      </c>
    </row>
    <row r="1334" spans="1:8" x14ac:dyDescent="0.25">
      <c r="A1334" s="4">
        <v>21321730</v>
      </c>
      <c r="B1334" s="4">
        <v>88500</v>
      </c>
      <c r="C1334" s="4">
        <v>18435</v>
      </c>
      <c r="D1334" s="4" t="s">
        <v>2545</v>
      </c>
      <c r="E1334" s="2" t="s">
        <v>2546</v>
      </c>
      <c r="F1334" s="7">
        <v>99.94</v>
      </c>
      <c r="G1334" s="4">
        <v>986472</v>
      </c>
      <c r="H1334" s="4" t="s">
        <v>10</v>
      </c>
    </row>
    <row r="1335" spans="1:8" x14ac:dyDescent="0.25">
      <c r="A1335" s="4">
        <v>21321731</v>
      </c>
      <c r="B1335" s="4">
        <v>59110</v>
      </c>
      <c r="C1335" s="4">
        <v>12947</v>
      </c>
      <c r="D1335" s="4" t="s">
        <v>2547</v>
      </c>
      <c r="E1335" s="2" t="s">
        <v>2548</v>
      </c>
      <c r="F1335" s="7">
        <v>1058.78</v>
      </c>
      <c r="G1335" s="4">
        <v>294398</v>
      </c>
      <c r="H1335" s="4" t="s">
        <v>10</v>
      </c>
    </row>
    <row r="1336" spans="1:8" x14ac:dyDescent="0.25">
      <c r="A1336" s="4">
        <v>21321732</v>
      </c>
      <c r="B1336" s="4">
        <v>26981</v>
      </c>
      <c r="C1336" s="4">
        <v>63952</v>
      </c>
      <c r="D1336" s="4" t="s">
        <v>2549</v>
      </c>
      <c r="E1336" s="2" t="s">
        <v>2550</v>
      </c>
      <c r="F1336" s="7">
        <v>316.16000000000003</v>
      </c>
      <c r="G1336" s="4">
        <v>967812</v>
      </c>
      <c r="H1336" s="4" t="s">
        <v>10</v>
      </c>
    </row>
    <row r="1337" spans="1:8" x14ac:dyDescent="0.25">
      <c r="A1337" s="4">
        <v>21321733</v>
      </c>
      <c r="B1337" s="4">
        <v>4705</v>
      </c>
      <c r="C1337" s="4">
        <v>91637</v>
      </c>
      <c r="D1337" s="4" t="s">
        <v>2551</v>
      </c>
      <c r="E1337" s="2" t="s">
        <v>2552</v>
      </c>
      <c r="F1337" s="7">
        <v>769.89</v>
      </c>
      <c r="G1337" s="4">
        <v>563499</v>
      </c>
      <c r="H1337" s="4" t="s">
        <v>10</v>
      </c>
    </row>
    <row r="1338" spans="1:8" x14ac:dyDescent="0.25">
      <c r="A1338" s="4">
        <v>21321734</v>
      </c>
      <c r="B1338" s="4">
        <v>36311</v>
      </c>
      <c r="C1338" s="4">
        <v>1526</v>
      </c>
      <c r="D1338" s="4" t="s">
        <v>2553</v>
      </c>
      <c r="E1338" s="2" t="s">
        <v>2554</v>
      </c>
      <c r="F1338" s="7">
        <v>426.47</v>
      </c>
      <c r="G1338" s="4">
        <v>718934</v>
      </c>
      <c r="H1338" s="4" t="s">
        <v>10</v>
      </c>
    </row>
    <row r="1339" spans="1:8" x14ac:dyDescent="0.25">
      <c r="A1339" s="4">
        <v>21321735</v>
      </c>
      <c r="B1339" s="4">
        <v>96239</v>
      </c>
      <c r="C1339" s="4">
        <v>82070</v>
      </c>
      <c r="D1339" s="4" t="s">
        <v>2555</v>
      </c>
      <c r="E1339" s="2" t="s">
        <v>2556</v>
      </c>
      <c r="F1339" s="7">
        <v>40.880000000000003</v>
      </c>
      <c r="G1339" s="4">
        <v>62316</v>
      </c>
      <c r="H1339" s="4" t="s">
        <v>10</v>
      </c>
    </row>
    <row r="1340" spans="1:8" x14ac:dyDescent="0.25">
      <c r="A1340" s="4">
        <v>21321736</v>
      </c>
      <c r="B1340" s="4">
        <v>35140</v>
      </c>
      <c r="C1340" s="4">
        <v>54926</v>
      </c>
      <c r="D1340" s="4" t="s">
        <v>2557</v>
      </c>
      <c r="E1340" s="2" t="s">
        <v>2558</v>
      </c>
      <c r="F1340" s="7">
        <v>268.76</v>
      </c>
      <c r="G1340" s="4">
        <v>584998</v>
      </c>
      <c r="H1340" s="4" t="s">
        <v>10</v>
      </c>
    </row>
    <row r="1341" spans="1:8" x14ac:dyDescent="0.25">
      <c r="A1341" s="4">
        <v>21321737</v>
      </c>
      <c r="B1341" s="4">
        <v>21761</v>
      </c>
      <c r="C1341" s="4">
        <v>73411</v>
      </c>
      <c r="D1341" s="4" t="s">
        <v>2559</v>
      </c>
      <c r="E1341" s="2" t="s">
        <v>2560</v>
      </c>
      <c r="F1341" s="7">
        <v>791.06</v>
      </c>
      <c r="G1341" s="4">
        <v>489387</v>
      </c>
      <c r="H1341" s="4" t="s">
        <v>10</v>
      </c>
    </row>
    <row r="1342" spans="1:8" x14ac:dyDescent="0.25">
      <c r="A1342" s="4">
        <v>21321738</v>
      </c>
      <c r="B1342" s="4">
        <v>94544</v>
      </c>
      <c r="C1342" s="4">
        <v>59201</v>
      </c>
      <c r="D1342" s="4" t="s">
        <v>2561</v>
      </c>
      <c r="E1342" s="2" t="s">
        <v>2562</v>
      </c>
      <c r="F1342" s="7">
        <v>606.29999999999995</v>
      </c>
      <c r="G1342" s="4">
        <v>594277</v>
      </c>
      <c r="H1342" s="4" t="s">
        <v>10</v>
      </c>
    </row>
    <row r="1343" spans="1:8" x14ac:dyDescent="0.25">
      <c r="A1343" s="4">
        <v>21321739</v>
      </c>
      <c r="B1343" s="4">
        <v>2895</v>
      </c>
      <c r="C1343" s="4">
        <v>82408</v>
      </c>
      <c r="D1343" s="4" t="s">
        <v>2563</v>
      </c>
      <c r="E1343" s="2" t="s">
        <v>2564</v>
      </c>
      <c r="F1343" s="7">
        <v>10.3</v>
      </c>
      <c r="G1343" s="4">
        <v>680743</v>
      </c>
      <c r="H1343" s="4" t="s">
        <v>10</v>
      </c>
    </row>
    <row r="1344" spans="1:8" x14ac:dyDescent="0.25">
      <c r="A1344" s="4">
        <v>21321740</v>
      </c>
      <c r="B1344" s="4">
        <v>21223</v>
      </c>
      <c r="C1344" s="4">
        <v>66642</v>
      </c>
      <c r="D1344" s="4" t="s">
        <v>2565</v>
      </c>
      <c r="E1344" s="2" t="s">
        <v>2566</v>
      </c>
      <c r="F1344" s="7">
        <v>441.56</v>
      </c>
      <c r="G1344" s="4">
        <v>112311</v>
      </c>
      <c r="H1344" s="4" t="s">
        <v>10</v>
      </c>
    </row>
    <row r="1345" spans="1:8" x14ac:dyDescent="0.25">
      <c r="A1345" s="4">
        <v>21321741</v>
      </c>
      <c r="B1345" s="4">
        <v>5066</v>
      </c>
      <c r="C1345" s="4">
        <v>69623</v>
      </c>
      <c r="D1345" s="4" t="s">
        <v>2567</v>
      </c>
      <c r="E1345" s="2" t="s">
        <v>2568</v>
      </c>
      <c r="F1345" s="7">
        <v>202.61</v>
      </c>
      <c r="G1345" s="4">
        <v>906268</v>
      </c>
      <c r="H1345" s="4" t="s">
        <v>10</v>
      </c>
    </row>
    <row r="1346" spans="1:8" x14ac:dyDescent="0.25">
      <c r="A1346" s="4">
        <v>21321742</v>
      </c>
      <c r="B1346" s="4">
        <v>63111</v>
      </c>
      <c r="C1346" s="4">
        <v>86651</v>
      </c>
      <c r="D1346" s="4" t="s">
        <v>2569</v>
      </c>
      <c r="E1346" s="2" t="s">
        <v>2570</v>
      </c>
      <c r="F1346" s="7">
        <v>623.92999999999995</v>
      </c>
      <c r="G1346" s="4">
        <v>661884</v>
      </c>
      <c r="H1346" s="4" t="s">
        <v>10</v>
      </c>
    </row>
    <row r="1347" spans="1:8" x14ac:dyDescent="0.25">
      <c r="A1347" s="4">
        <v>21321743</v>
      </c>
      <c r="B1347" s="4">
        <v>95577</v>
      </c>
      <c r="C1347" s="4">
        <v>41872</v>
      </c>
      <c r="D1347" s="4" t="s">
        <v>2571</v>
      </c>
      <c r="E1347" s="2" t="s">
        <v>2572</v>
      </c>
      <c r="F1347" s="7">
        <v>176.71</v>
      </c>
      <c r="G1347" s="4">
        <v>613441</v>
      </c>
      <c r="H1347" s="4" t="s">
        <v>10</v>
      </c>
    </row>
    <row r="1348" spans="1:8" x14ac:dyDescent="0.25">
      <c r="A1348" s="4">
        <v>21321744</v>
      </c>
      <c r="B1348" s="4">
        <v>98272</v>
      </c>
      <c r="C1348" s="4">
        <v>75508</v>
      </c>
      <c r="D1348" s="4" t="s">
        <v>2573</v>
      </c>
      <c r="E1348" s="2" t="s">
        <v>2574</v>
      </c>
      <c r="F1348" s="7">
        <v>10.76</v>
      </c>
      <c r="G1348" s="4">
        <v>450287</v>
      </c>
      <c r="H1348" s="4" t="s">
        <v>10</v>
      </c>
    </row>
    <row r="1349" spans="1:8" x14ac:dyDescent="0.25">
      <c r="A1349" s="4">
        <v>21321745</v>
      </c>
      <c r="B1349" s="4">
        <v>89934</v>
      </c>
      <c r="C1349" s="4">
        <v>6220</v>
      </c>
      <c r="D1349" s="4" t="s">
        <v>2575</v>
      </c>
      <c r="E1349" s="2" t="s">
        <v>2576</v>
      </c>
      <c r="F1349" s="7">
        <v>2.14</v>
      </c>
      <c r="G1349" s="4">
        <v>547465</v>
      </c>
      <c r="H1349" s="4" t="s">
        <v>10</v>
      </c>
    </row>
    <row r="1350" spans="1:8" x14ac:dyDescent="0.25">
      <c r="A1350" s="4">
        <v>21321746</v>
      </c>
      <c r="B1350" s="4">
        <v>10297</v>
      </c>
      <c r="C1350" s="4">
        <v>67698</v>
      </c>
      <c r="D1350" s="4" t="s">
        <v>2577</v>
      </c>
      <c r="E1350" s="2" t="s">
        <v>2578</v>
      </c>
      <c r="F1350" s="7">
        <v>85.62</v>
      </c>
      <c r="G1350" s="4">
        <v>15182</v>
      </c>
      <c r="H1350" s="4" t="s">
        <v>10</v>
      </c>
    </row>
    <row r="1351" spans="1:8" x14ac:dyDescent="0.25">
      <c r="A1351" s="4">
        <v>21321747</v>
      </c>
      <c r="B1351" s="4">
        <v>37931</v>
      </c>
      <c r="C1351" s="4">
        <v>72254</v>
      </c>
      <c r="D1351" s="4" t="s">
        <v>2579</v>
      </c>
      <c r="E1351" s="2" t="s">
        <v>2580</v>
      </c>
      <c r="F1351" s="7">
        <v>70.709999999999994</v>
      </c>
      <c r="G1351" s="4">
        <v>916036</v>
      </c>
      <c r="H1351" s="4" t="s">
        <v>10</v>
      </c>
    </row>
    <row r="1352" spans="1:8" x14ac:dyDescent="0.25">
      <c r="A1352" s="4">
        <v>21321748</v>
      </c>
      <c r="B1352" s="4">
        <v>20302</v>
      </c>
      <c r="C1352" s="4">
        <v>50689</v>
      </c>
      <c r="D1352" s="4" t="s">
        <v>2581</v>
      </c>
      <c r="E1352" s="2" t="s">
        <v>2582</v>
      </c>
      <c r="F1352" s="7">
        <v>314.08</v>
      </c>
      <c r="G1352" s="4">
        <v>579012</v>
      </c>
      <c r="H1352" s="4" t="s">
        <v>10</v>
      </c>
    </row>
    <row r="1353" spans="1:8" x14ac:dyDescent="0.25">
      <c r="A1353" s="4">
        <v>21321749</v>
      </c>
      <c r="B1353" s="4">
        <v>5285</v>
      </c>
      <c r="C1353" s="4">
        <v>55850</v>
      </c>
      <c r="D1353" s="4" t="s">
        <v>2583</v>
      </c>
      <c r="E1353" s="2" t="s">
        <v>2584</v>
      </c>
      <c r="F1353" s="7">
        <v>180.39</v>
      </c>
      <c r="G1353" s="4">
        <v>299859</v>
      </c>
      <c r="H1353" s="4" t="s">
        <v>10</v>
      </c>
    </row>
    <row r="1354" spans="1:8" x14ac:dyDescent="0.25">
      <c r="A1354" s="4">
        <v>21321750</v>
      </c>
      <c r="B1354" s="4">
        <v>29386</v>
      </c>
      <c r="C1354" s="4">
        <v>80013</v>
      </c>
      <c r="D1354" s="4" t="s">
        <v>2585</v>
      </c>
      <c r="E1354" s="2" t="s">
        <v>2586</v>
      </c>
      <c r="F1354" s="7">
        <v>992.49</v>
      </c>
      <c r="G1354" s="4">
        <v>19614</v>
      </c>
      <c r="H1354" s="4" t="s">
        <v>10</v>
      </c>
    </row>
    <row r="1355" spans="1:8" x14ac:dyDescent="0.25">
      <c r="A1355" s="4">
        <v>21321751</v>
      </c>
      <c r="B1355" s="4">
        <v>84985</v>
      </c>
      <c r="C1355" s="4">
        <v>85145</v>
      </c>
      <c r="D1355" s="4" t="s">
        <v>2587</v>
      </c>
      <c r="E1355" s="2" t="s">
        <v>2588</v>
      </c>
      <c r="F1355" s="7">
        <v>541.66</v>
      </c>
      <c r="G1355" s="4"/>
      <c r="H1355" s="4" t="s">
        <v>10</v>
      </c>
    </row>
    <row r="1356" spans="1:8" x14ac:dyDescent="0.25">
      <c r="A1356" s="4">
        <v>21321752</v>
      </c>
      <c r="B1356" s="4">
        <v>92089</v>
      </c>
      <c r="C1356" s="4">
        <v>68740</v>
      </c>
      <c r="D1356" s="4" t="s">
        <v>2589</v>
      </c>
      <c r="E1356" s="2" t="s">
        <v>2590</v>
      </c>
      <c r="F1356" s="7">
        <v>620.22</v>
      </c>
      <c r="G1356" s="4">
        <v>699313</v>
      </c>
      <c r="H1356" s="4" t="s">
        <v>10</v>
      </c>
    </row>
    <row r="1357" spans="1:8" x14ac:dyDescent="0.25">
      <c r="A1357" s="4">
        <v>21321753</v>
      </c>
      <c r="B1357" s="4">
        <v>49205</v>
      </c>
      <c r="C1357" s="4">
        <v>58308</v>
      </c>
      <c r="D1357" s="4" t="s">
        <v>2591</v>
      </c>
      <c r="E1357" s="2" t="s">
        <v>2592</v>
      </c>
      <c r="F1357" s="7">
        <v>575.30999999999995</v>
      </c>
      <c r="G1357" s="4"/>
      <c r="H1357" s="4" t="s">
        <v>10</v>
      </c>
    </row>
    <row r="1358" spans="1:8" x14ac:dyDescent="0.25">
      <c r="A1358" s="4">
        <v>21321754</v>
      </c>
      <c r="B1358" s="4">
        <v>60526</v>
      </c>
      <c r="C1358" s="4">
        <v>81594</v>
      </c>
      <c r="D1358" s="4" t="s">
        <v>2593</v>
      </c>
      <c r="E1358" s="2" t="s">
        <v>2594</v>
      </c>
      <c r="F1358" s="7">
        <v>10.210000000000001</v>
      </c>
      <c r="G1358" s="4">
        <v>401436</v>
      </c>
      <c r="H1358" s="4" t="s">
        <v>10</v>
      </c>
    </row>
    <row r="1359" spans="1:8" x14ac:dyDescent="0.25">
      <c r="A1359" s="4">
        <v>21321755</v>
      </c>
      <c r="B1359" s="4">
        <v>78105</v>
      </c>
      <c r="C1359" s="4">
        <v>47634</v>
      </c>
      <c r="D1359" s="4" t="s">
        <v>2595</v>
      </c>
      <c r="E1359" s="2" t="s">
        <v>2596</v>
      </c>
      <c r="F1359" s="7">
        <v>271.63</v>
      </c>
      <c r="G1359" s="4">
        <v>79039</v>
      </c>
      <c r="H1359" s="4" t="s">
        <v>10</v>
      </c>
    </row>
    <row r="1360" spans="1:8" x14ac:dyDescent="0.25">
      <c r="A1360" s="4">
        <v>21321756</v>
      </c>
      <c r="B1360" s="4">
        <v>98542</v>
      </c>
      <c r="C1360" s="4">
        <v>67505</v>
      </c>
      <c r="D1360" s="4" t="s">
        <v>2597</v>
      </c>
      <c r="E1360" s="2" t="s">
        <v>2598</v>
      </c>
      <c r="F1360" s="7">
        <v>187.16</v>
      </c>
      <c r="G1360" s="4"/>
      <c r="H1360" s="4" t="s">
        <v>10</v>
      </c>
    </row>
    <row r="1361" spans="1:8" x14ac:dyDescent="0.25">
      <c r="A1361" s="4">
        <v>21321757</v>
      </c>
      <c r="B1361" s="4">
        <v>65241</v>
      </c>
      <c r="C1361" s="4">
        <v>57127</v>
      </c>
      <c r="D1361" s="4" t="s">
        <v>2599</v>
      </c>
      <c r="E1361" s="2" t="s">
        <v>2600</v>
      </c>
      <c r="F1361" s="7">
        <v>2033.08</v>
      </c>
      <c r="G1361" s="4">
        <v>694359</v>
      </c>
      <c r="H1361" s="4" t="s">
        <v>13</v>
      </c>
    </row>
    <row r="1362" spans="1:8" x14ac:dyDescent="0.25">
      <c r="A1362" s="4">
        <v>21321758</v>
      </c>
      <c r="B1362" s="4">
        <v>49205</v>
      </c>
      <c r="C1362" s="4">
        <v>6627</v>
      </c>
      <c r="D1362" s="4" t="s">
        <v>2601</v>
      </c>
      <c r="E1362" s="2" t="s">
        <v>2602</v>
      </c>
      <c r="F1362" s="7">
        <v>329.79</v>
      </c>
      <c r="G1362" s="4"/>
      <c r="H1362" s="4" t="s">
        <v>10</v>
      </c>
    </row>
    <row r="1363" spans="1:8" x14ac:dyDescent="0.25">
      <c r="A1363" s="4">
        <v>21321759</v>
      </c>
      <c r="B1363" s="4">
        <v>55379</v>
      </c>
      <c r="C1363" s="4">
        <v>98010</v>
      </c>
      <c r="D1363" s="4" t="s">
        <v>2603</v>
      </c>
      <c r="E1363" s="2" t="s">
        <v>2604</v>
      </c>
      <c r="F1363" s="7">
        <v>889.39</v>
      </c>
      <c r="G1363" s="4">
        <v>835206</v>
      </c>
      <c r="H1363" s="4" t="s">
        <v>10</v>
      </c>
    </row>
    <row r="1364" spans="1:8" x14ac:dyDescent="0.25">
      <c r="A1364" s="4">
        <v>21321760</v>
      </c>
      <c r="B1364" s="4">
        <v>10261</v>
      </c>
      <c r="C1364" s="4">
        <v>76954</v>
      </c>
      <c r="D1364" s="4" t="s">
        <v>2605</v>
      </c>
      <c r="E1364" s="2" t="s">
        <v>2606</v>
      </c>
      <c r="F1364" s="7">
        <v>191.35</v>
      </c>
      <c r="G1364" s="4">
        <v>140378</v>
      </c>
      <c r="H1364" s="4" t="s">
        <v>10</v>
      </c>
    </row>
    <row r="1365" spans="1:8" x14ac:dyDescent="0.25">
      <c r="A1365" s="4">
        <v>21321761</v>
      </c>
      <c r="B1365" s="4">
        <v>49205</v>
      </c>
      <c r="C1365" s="4">
        <v>77787</v>
      </c>
      <c r="D1365" s="4" t="s">
        <v>2607</v>
      </c>
      <c r="E1365" s="2" t="s">
        <v>2608</v>
      </c>
      <c r="F1365" s="7">
        <v>339.34</v>
      </c>
      <c r="G1365" s="4">
        <v>277486</v>
      </c>
      <c r="H1365" s="4" t="s">
        <v>10</v>
      </c>
    </row>
    <row r="1366" spans="1:8" x14ac:dyDescent="0.25">
      <c r="A1366" s="4">
        <v>21321762</v>
      </c>
      <c r="B1366" s="4">
        <v>80307</v>
      </c>
      <c r="C1366" s="4">
        <v>8031</v>
      </c>
      <c r="D1366" s="4" t="s">
        <v>2609</v>
      </c>
      <c r="E1366" s="2" t="s">
        <v>2610</v>
      </c>
      <c r="F1366" s="7">
        <v>338.76</v>
      </c>
      <c r="G1366" s="4">
        <v>45374</v>
      </c>
      <c r="H1366" s="4" t="s">
        <v>10</v>
      </c>
    </row>
    <row r="1367" spans="1:8" x14ac:dyDescent="0.25">
      <c r="A1367" s="4">
        <v>21321763</v>
      </c>
      <c r="B1367" s="4">
        <v>57885</v>
      </c>
      <c r="C1367" s="4">
        <v>57787</v>
      </c>
      <c r="D1367" s="4" t="s">
        <v>2611</v>
      </c>
      <c r="E1367" s="2" t="s">
        <v>2612</v>
      </c>
      <c r="F1367" s="7">
        <v>452.47</v>
      </c>
      <c r="G1367" s="4">
        <v>955191</v>
      </c>
      <c r="H1367" s="4" t="s">
        <v>10</v>
      </c>
    </row>
    <row r="1368" spans="1:8" x14ac:dyDescent="0.25">
      <c r="A1368" s="4">
        <v>21321764</v>
      </c>
      <c r="B1368" s="4">
        <v>49205</v>
      </c>
      <c r="C1368" s="4">
        <v>16429</v>
      </c>
      <c r="D1368" s="4" t="s">
        <v>2613</v>
      </c>
      <c r="E1368" s="2" t="s">
        <v>2614</v>
      </c>
      <c r="F1368" s="7">
        <v>201.8</v>
      </c>
      <c r="G1368" s="4"/>
      <c r="H1368" s="4" t="s">
        <v>10</v>
      </c>
    </row>
    <row r="1369" spans="1:8" x14ac:dyDescent="0.25">
      <c r="A1369" s="4">
        <v>21321765</v>
      </c>
      <c r="B1369" s="4">
        <v>9649</v>
      </c>
      <c r="C1369" s="4">
        <v>41438</v>
      </c>
      <c r="D1369" s="4" t="s">
        <v>2615</v>
      </c>
      <c r="E1369" s="2" t="s">
        <v>2616</v>
      </c>
      <c r="F1369" s="7">
        <v>302.73</v>
      </c>
      <c r="G1369" s="4">
        <v>985028</v>
      </c>
      <c r="H1369" s="4" t="s">
        <v>10</v>
      </c>
    </row>
    <row r="1370" spans="1:8" x14ac:dyDescent="0.25">
      <c r="A1370" s="4">
        <v>21321766</v>
      </c>
      <c r="B1370" s="4">
        <v>34433</v>
      </c>
      <c r="C1370" s="4">
        <v>36309</v>
      </c>
      <c r="D1370" s="4" t="s">
        <v>2617</v>
      </c>
      <c r="E1370" s="2" t="s">
        <v>2618</v>
      </c>
      <c r="F1370" s="7">
        <v>2261.04</v>
      </c>
      <c r="G1370" s="4">
        <v>133521</v>
      </c>
      <c r="H1370" s="4" t="s">
        <v>10</v>
      </c>
    </row>
    <row r="1371" spans="1:8" x14ac:dyDescent="0.25">
      <c r="A1371" s="4">
        <v>21321767</v>
      </c>
      <c r="B1371" s="4">
        <v>21168</v>
      </c>
      <c r="C1371" s="4">
        <v>75991</v>
      </c>
      <c r="D1371" s="4" t="s">
        <v>2619</v>
      </c>
      <c r="E1371" s="2" t="s">
        <v>2620</v>
      </c>
      <c r="F1371" s="7">
        <v>193.67</v>
      </c>
      <c r="G1371" s="4">
        <v>259828</v>
      </c>
      <c r="H1371" s="4" t="s">
        <v>10</v>
      </c>
    </row>
    <row r="1372" spans="1:8" x14ac:dyDescent="0.25">
      <c r="A1372" s="4">
        <v>21321768</v>
      </c>
      <c r="B1372" s="4">
        <v>42546</v>
      </c>
      <c r="C1372" s="4">
        <v>9307</v>
      </c>
      <c r="D1372" s="4" t="s">
        <v>2621</v>
      </c>
      <c r="E1372" s="2" t="s">
        <v>2622</v>
      </c>
      <c r="F1372" s="7">
        <v>189.44</v>
      </c>
      <c r="G1372" s="4">
        <v>63488</v>
      </c>
      <c r="H1372" s="4" t="s">
        <v>10</v>
      </c>
    </row>
    <row r="1373" spans="1:8" x14ac:dyDescent="0.25">
      <c r="A1373" s="4">
        <v>21321769</v>
      </c>
      <c r="B1373" s="4">
        <v>51133</v>
      </c>
      <c r="C1373" s="4">
        <v>43116</v>
      </c>
      <c r="D1373" s="4" t="s">
        <v>2623</v>
      </c>
      <c r="E1373" s="2" t="s">
        <v>2624</v>
      </c>
      <c r="F1373" s="7">
        <v>196.54</v>
      </c>
      <c r="G1373" s="4"/>
      <c r="H1373" s="4" t="s">
        <v>10</v>
      </c>
    </row>
    <row r="1374" spans="1:8" x14ac:dyDescent="0.25">
      <c r="A1374" s="4">
        <v>21321770</v>
      </c>
      <c r="B1374" s="4">
        <v>23720</v>
      </c>
      <c r="C1374" s="4">
        <v>11394</v>
      </c>
      <c r="D1374" s="4" t="s">
        <v>2625</v>
      </c>
      <c r="E1374" s="2" t="s">
        <v>2626</v>
      </c>
      <c r="F1374" s="7">
        <v>169.99</v>
      </c>
      <c r="G1374" s="4">
        <v>231490</v>
      </c>
      <c r="H1374" s="4" t="s">
        <v>10</v>
      </c>
    </row>
    <row r="1375" spans="1:8" x14ac:dyDescent="0.25">
      <c r="A1375" s="4">
        <v>21321771</v>
      </c>
      <c r="B1375" s="4">
        <v>64979</v>
      </c>
      <c r="C1375" s="4">
        <v>33262</v>
      </c>
      <c r="D1375" s="4" t="s">
        <v>2627</v>
      </c>
      <c r="E1375" s="2" t="s">
        <v>2628</v>
      </c>
      <c r="F1375" s="7">
        <v>775.27</v>
      </c>
      <c r="G1375" s="4">
        <v>713079</v>
      </c>
      <c r="H1375" s="4" t="s">
        <v>10</v>
      </c>
    </row>
    <row r="1376" spans="1:8" x14ac:dyDescent="0.25">
      <c r="A1376" s="4">
        <v>21321772</v>
      </c>
      <c r="B1376" s="4">
        <v>80920</v>
      </c>
      <c r="C1376" s="4">
        <v>98111</v>
      </c>
      <c r="D1376" s="4" t="s">
        <v>2629</v>
      </c>
      <c r="E1376" s="2" t="s">
        <v>2630</v>
      </c>
      <c r="F1376" s="7">
        <v>482.76</v>
      </c>
      <c r="G1376" s="4">
        <v>67511</v>
      </c>
      <c r="H1376" s="4" t="s">
        <v>10</v>
      </c>
    </row>
    <row r="1377" spans="1:8" x14ac:dyDescent="0.25">
      <c r="A1377" s="4">
        <v>21321773</v>
      </c>
      <c r="B1377" s="4">
        <v>48732</v>
      </c>
      <c r="C1377" s="4">
        <v>74686</v>
      </c>
      <c r="D1377" s="4" t="s">
        <v>2631</v>
      </c>
      <c r="E1377" s="2" t="s">
        <v>2632</v>
      </c>
      <c r="F1377" s="7">
        <v>10.82</v>
      </c>
      <c r="G1377" s="4">
        <v>115836</v>
      </c>
      <c r="H1377" s="4" t="s">
        <v>10</v>
      </c>
    </row>
    <row r="1378" spans="1:8" x14ac:dyDescent="0.25">
      <c r="A1378" s="4">
        <v>21321774</v>
      </c>
      <c r="B1378" s="4">
        <v>14744</v>
      </c>
      <c r="C1378" s="4">
        <v>51776</v>
      </c>
      <c r="D1378" s="4" t="s">
        <v>2633</v>
      </c>
      <c r="E1378" s="2" t="s">
        <v>2634</v>
      </c>
      <c r="F1378" s="7">
        <v>503.12</v>
      </c>
      <c r="G1378" s="4">
        <v>635529</v>
      </c>
      <c r="H1378" s="4" t="s">
        <v>10</v>
      </c>
    </row>
    <row r="1379" spans="1:8" x14ac:dyDescent="0.25">
      <c r="A1379" s="4">
        <v>21321775</v>
      </c>
      <c r="B1379" s="4">
        <v>5763</v>
      </c>
      <c r="C1379" s="4">
        <v>83258</v>
      </c>
      <c r="D1379" s="4" t="s">
        <v>2635</v>
      </c>
      <c r="E1379" s="2" t="s">
        <v>2636</v>
      </c>
      <c r="F1379" s="7">
        <v>1834.11</v>
      </c>
      <c r="G1379" s="4">
        <v>427796</v>
      </c>
      <c r="H1379" s="4" t="s">
        <v>13</v>
      </c>
    </row>
    <row r="1380" spans="1:8" x14ac:dyDescent="0.25">
      <c r="A1380" s="4">
        <v>21321776</v>
      </c>
      <c r="B1380" s="4">
        <v>92089</v>
      </c>
      <c r="C1380" s="4">
        <v>81437</v>
      </c>
      <c r="D1380" s="4" t="s">
        <v>2637</v>
      </c>
      <c r="E1380" s="2" t="s">
        <v>2638</v>
      </c>
      <c r="F1380" s="7">
        <v>635.41</v>
      </c>
      <c r="G1380" s="4">
        <v>376531</v>
      </c>
      <c r="H1380" s="4" t="s">
        <v>10</v>
      </c>
    </row>
    <row r="1381" spans="1:8" x14ac:dyDescent="0.25">
      <c r="A1381" s="4">
        <v>21321777</v>
      </c>
      <c r="B1381" s="4">
        <v>9956</v>
      </c>
      <c r="C1381" s="4">
        <v>32635</v>
      </c>
      <c r="D1381" s="4" t="s">
        <v>2639</v>
      </c>
      <c r="E1381" s="2" t="s">
        <v>2640</v>
      </c>
      <c r="F1381" s="7">
        <v>272.75</v>
      </c>
      <c r="G1381" s="4">
        <v>599124</v>
      </c>
      <c r="H1381" s="4" t="s">
        <v>10</v>
      </c>
    </row>
    <row r="1382" spans="1:8" x14ac:dyDescent="0.25">
      <c r="A1382" s="4">
        <v>21321778</v>
      </c>
      <c r="B1382" s="4">
        <v>37760</v>
      </c>
      <c r="C1382" s="4">
        <v>1085</v>
      </c>
      <c r="D1382" s="4" t="s">
        <v>2641</v>
      </c>
      <c r="E1382" s="2" t="s">
        <v>2642</v>
      </c>
      <c r="F1382" s="7">
        <v>60.31</v>
      </c>
      <c r="G1382" s="4">
        <v>75588</v>
      </c>
      <c r="H1382" s="4" t="s">
        <v>10</v>
      </c>
    </row>
    <row r="1383" spans="1:8" x14ac:dyDescent="0.25">
      <c r="A1383" s="4">
        <v>21321779</v>
      </c>
      <c r="B1383" s="4">
        <v>341</v>
      </c>
      <c r="C1383" s="4">
        <v>45904</v>
      </c>
      <c r="D1383" s="4" t="s">
        <v>2643</v>
      </c>
      <c r="E1383" s="2" t="s">
        <v>2644</v>
      </c>
      <c r="F1383" s="7">
        <v>3816.19</v>
      </c>
      <c r="G1383" s="4">
        <v>400593</v>
      </c>
      <c r="H1383" s="4" t="s">
        <v>10</v>
      </c>
    </row>
    <row r="1384" spans="1:8" x14ac:dyDescent="0.25">
      <c r="A1384" s="4">
        <v>21321780</v>
      </c>
      <c r="B1384" s="4">
        <v>69713</v>
      </c>
      <c r="C1384" s="4">
        <v>59064</v>
      </c>
      <c r="D1384" s="4" t="s">
        <v>2645</v>
      </c>
      <c r="E1384" s="2" t="s">
        <v>2646</v>
      </c>
      <c r="F1384" s="7">
        <v>90.87</v>
      </c>
      <c r="G1384" s="4">
        <v>498650</v>
      </c>
      <c r="H1384" s="4" t="s">
        <v>10</v>
      </c>
    </row>
    <row r="1385" spans="1:8" x14ac:dyDescent="0.25">
      <c r="A1385" s="4">
        <v>21321781</v>
      </c>
      <c r="B1385" s="4">
        <v>4705</v>
      </c>
      <c r="C1385" s="4">
        <v>91637</v>
      </c>
      <c r="D1385" s="4" t="s">
        <v>2647</v>
      </c>
      <c r="E1385" s="2" t="s">
        <v>2648</v>
      </c>
      <c r="F1385" s="7">
        <v>842.35</v>
      </c>
      <c r="G1385" s="4">
        <v>563499</v>
      </c>
      <c r="H1385" s="4" t="s">
        <v>13</v>
      </c>
    </row>
    <row r="1386" spans="1:8" x14ac:dyDescent="0.25">
      <c r="A1386" s="4">
        <v>21321782</v>
      </c>
      <c r="B1386" s="4">
        <v>48888</v>
      </c>
      <c r="C1386" s="4">
        <v>96572</v>
      </c>
      <c r="D1386" s="4" t="s">
        <v>2649</v>
      </c>
      <c r="E1386" s="2" t="s">
        <v>2650</v>
      </c>
      <c r="F1386" s="7">
        <v>207.2</v>
      </c>
      <c r="G1386" s="4">
        <v>488019</v>
      </c>
      <c r="H1386" s="4" t="s">
        <v>10</v>
      </c>
    </row>
    <row r="1387" spans="1:8" x14ac:dyDescent="0.25">
      <c r="A1387" s="4">
        <v>21321783</v>
      </c>
      <c r="B1387" s="4">
        <v>50004</v>
      </c>
      <c r="C1387" s="4">
        <v>83599</v>
      </c>
      <c r="D1387" s="4" t="s">
        <v>2651</v>
      </c>
      <c r="E1387" s="2" t="s">
        <v>2652</v>
      </c>
      <c r="F1387" s="7">
        <v>230.04</v>
      </c>
      <c r="G1387" s="4">
        <v>910247</v>
      </c>
      <c r="H1387" s="4" t="s">
        <v>10</v>
      </c>
    </row>
    <row r="1388" spans="1:8" x14ac:dyDescent="0.25">
      <c r="A1388" s="4">
        <v>21321784</v>
      </c>
      <c r="B1388" s="4">
        <v>32458</v>
      </c>
      <c r="C1388" s="4">
        <v>79803</v>
      </c>
      <c r="D1388" s="4" t="s">
        <v>2653</v>
      </c>
      <c r="E1388" s="2" t="s">
        <v>2654</v>
      </c>
      <c r="F1388" s="7">
        <v>2368.94</v>
      </c>
      <c r="G1388" s="4">
        <v>533898</v>
      </c>
      <c r="H1388" s="4" t="s">
        <v>10</v>
      </c>
    </row>
    <row r="1389" spans="1:8" x14ac:dyDescent="0.25">
      <c r="A1389" s="4">
        <v>21321785</v>
      </c>
      <c r="B1389" s="4">
        <v>40616</v>
      </c>
      <c r="C1389" s="4">
        <v>45294</v>
      </c>
      <c r="D1389" s="4" t="s">
        <v>2655</v>
      </c>
      <c r="E1389" s="2" t="s">
        <v>2656</v>
      </c>
      <c r="F1389" s="7">
        <v>90.28</v>
      </c>
      <c r="G1389" s="4">
        <v>893854</v>
      </c>
      <c r="H1389" s="4" t="s">
        <v>10</v>
      </c>
    </row>
    <row r="1390" spans="1:8" x14ac:dyDescent="0.25">
      <c r="A1390" s="4">
        <v>21321786</v>
      </c>
      <c r="B1390" s="4">
        <v>69790</v>
      </c>
      <c r="C1390" s="4">
        <v>45705</v>
      </c>
      <c r="D1390" s="4" t="s">
        <v>2657</v>
      </c>
      <c r="E1390" s="2" t="s">
        <v>2658</v>
      </c>
      <c r="F1390" s="7">
        <v>141.85</v>
      </c>
      <c r="G1390" s="4">
        <v>951799</v>
      </c>
      <c r="H1390" s="4" t="s">
        <v>10</v>
      </c>
    </row>
    <row r="1391" spans="1:8" x14ac:dyDescent="0.25">
      <c r="A1391" s="4">
        <v>21321787</v>
      </c>
      <c r="B1391" s="4">
        <v>10213</v>
      </c>
      <c r="C1391" s="4">
        <v>95699</v>
      </c>
      <c r="D1391" s="4" t="s">
        <v>2659</v>
      </c>
      <c r="E1391" s="2" t="s">
        <v>2660</v>
      </c>
      <c r="F1391" s="7">
        <v>301.13</v>
      </c>
      <c r="G1391" s="4"/>
      <c r="H1391" s="4" t="s">
        <v>10</v>
      </c>
    </row>
    <row r="1392" spans="1:8" x14ac:dyDescent="0.25">
      <c r="A1392" s="4">
        <v>21321788</v>
      </c>
      <c r="B1392" s="4">
        <v>21168</v>
      </c>
      <c r="C1392" s="4">
        <v>39905</v>
      </c>
      <c r="D1392" s="4" t="s">
        <v>2661</v>
      </c>
      <c r="E1392" s="2" t="s">
        <v>2662</v>
      </c>
      <c r="F1392" s="7">
        <v>214.06</v>
      </c>
      <c r="G1392" s="4">
        <v>606696</v>
      </c>
      <c r="H1392" s="4" t="s">
        <v>10</v>
      </c>
    </row>
    <row r="1393" spans="1:8" x14ac:dyDescent="0.25">
      <c r="A1393" s="4">
        <v>21321789</v>
      </c>
      <c r="B1393" s="4">
        <v>78105</v>
      </c>
      <c r="C1393" s="4">
        <v>47168</v>
      </c>
      <c r="D1393" s="4" t="s">
        <v>2663</v>
      </c>
      <c r="E1393" s="2" t="s">
        <v>2664</v>
      </c>
      <c r="F1393" s="7">
        <v>440.89</v>
      </c>
      <c r="G1393" s="4">
        <v>835827</v>
      </c>
      <c r="H1393" s="4" t="s">
        <v>10</v>
      </c>
    </row>
    <row r="1394" spans="1:8" x14ac:dyDescent="0.25">
      <c r="A1394" s="4">
        <v>21321790</v>
      </c>
      <c r="B1394" s="4">
        <v>74774</v>
      </c>
      <c r="C1394" s="4">
        <v>95238</v>
      </c>
      <c r="D1394" s="4" t="s">
        <v>2665</v>
      </c>
      <c r="E1394" s="2" t="s">
        <v>2666</v>
      </c>
      <c r="F1394" s="7">
        <v>1261.98</v>
      </c>
      <c r="G1394" s="4">
        <v>384248</v>
      </c>
      <c r="H1394" s="4" t="s">
        <v>10</v>
      </c>
    </row>
    <row r="1395" spans="1:8" x14ac:dyDescent="0.25">
      <c r="A1395" s="4">
        <v>21321791</v>
      </c>
      <c r="B1395" s="4">
        <v>43076</v>
      </c>
      <c r="C1395" s="4">
        <v>4798</v>
      </c>
      <c r="D1395" s="4" t="s">
        <v>2667</v>
      </c>
      <c r="E1395" s="2" t="s">
        <v>2668</v>
      </c>
      <c r="F1395" s="7">
        <v>252.16</v>
      </c>
      <c r="G1395" s="4">
        <v>837884</v>
      </c>
      <c r="H1395" s="4" t="s">
        <v>10</v>
      </c>
    </row>
    <row r="1396" spans="1:8" x14ac:dyDescent="0.25">
      <c r="A1396" s="4">
        <v>21321792</v>
      </c>
      <c r="B1396" s="4">
        <v>95630</v>
      </c>
      <c r="C1396" s="4">
        <v>82441</v>
      </c>
      <c r="D1396" s="4" t="s">
        <v>2669</v>
      </c>
      <c r="E1396" s="2" t="s">
        <v>2670</v>
      </c>
      <c r="F1396" s="7">
        <v>237.31</v>
      </c>
      <c r="G1396" s="4">
        <v>315433</v>
      </c>
      <c r="H1396" s="4" t="s">
        <v>10</v>
      </c>
    </row>
    <row r="1397" spans="1:8" x14ac:dyDescent="0.25">
      <c r="A1397" s="4">
        <v>21321793</v>
      </c>
      <c r="B1397" s="4">
        <v>37712</v>
      </c>
      <c r="C1397" s="4">
        <v>63395</v>
      </c>
      <c r="D1397" s="4" t="s">
        <v>2671</v>
      </c>
      <c r="E1397" s="2" t="s">
        <v>2672</v>
      </c>
      <c r="F1397" s="7">
        <v>40.479999999999997</v>
      </c>
      <c r="G1397" s="4">
        <v>416104</v>
      </c>
      <c r="H1397" s="4" t="s">
        <v>10</v>
      </c>
    </row>
    <row r="1398" spans="1:8" x14ac:dyDescent="0.25">
      <c r="A1398" s="4">
        <v>21321794</v>
      </c>
      <c r="B1398" s="4">
        <v>59150</v>
      </c>
      <c r="C1398" s="4">
        <v>99035</v>
      </c>
      <c r="D1398" s="4" t="s">
        <v>2673</v>
      </c>
      <c r="E1398" s="2" t="s">
        <v>2674</v>
      </c>
      <c r="F1398" s="7">
        <v>195.36</v>
      </c>
      <c r="G1398" s="4">
        <v>214156</v>
      </c>
      <c r="H1398" s="4" t="s">
        <v>10</v>
      </c>
    </row>
    <row r="1399" spans="1:8" x14ac:dyDescent="0.25">
      <c r="A1399" s="4">
        <v>21321795</v>
      </c>
      <c r="B1399" s="4">
        <v>6880</v>
      </c>
      <c r="C1399" s="4">
        <v>86733</v>
      </c>
      <c r="D1399" s="4" t="s">
        <v>2675</v>
      </c>
      <c r="E1399" s="2" t="s">
        <v>2676</v>
      </c>
      <c r="F1399" s="7">
        <v>85.36</v>
      </c>
      <c r="G1399" s="4">
        <v>268193</v>
      </c>
      <c r="H1399" s="4" t="s">
        <v>10</v>
      </c>
    </row>
    <row r="1400" spans="1:8" x14ac:dyDescent="0.25">
      <c r="A1400" s="4">
        <v>21321796</v>
      </c>
      <c r="B1400" s="4">
        <v>17275</v>
      </c>
      <c r="C1400" s="4">
        <v>11750</v>
      </c>
      <c r="D1400" s="4" t="s">
        <v>2677</v>
      </c>
      <c r="E1400" s="2" t="s">
        <v>2678</v>
      </c>
      <c r="F1400" s="7">
        <v>619.63</v>
      </c>
      <c r="G1400" s="4">
        <v>542535</v>
      </c>
      <c r="H1400" s="4" t="s">
        <v>13</v>
      </c>
    </row>
    <row r="1401" spans="1:8" x14ac:dyDescent="0.25">
      <c r="A1401" s="4">
        <v>21321797</v>
      </c>
      <c r="B1401" s="4">
        <v>92426</v>
      </c>
      <c r="C1401" s="4">
        <v>23720</v>
      </c>
      <c r="D1401" s="4" t="s">
        <v>2679</v>
      </c>
      <c r="E1401" s="2" t="s">
        <v>2680</v>
      </c>
      <c r="F1401" s="7">
        <v>30.45</v>
      </c>
      <c r="G1401" s="4">
        <v>71255</v>
      </c>
      <c r="H1401" s="4" t="s">
        <v>10</v>
      </c>
    </row>
    <row r="1402" spans="1:8" x14ac:dyDescent="0.25">
      <c r="A1402" s="4">
        <v>21321798</v>
      </c>
      <c r="B1402" s="4">
        <v>83242</v>
      </c>
      <c r="C1402" s="4">
        <v>31544</v>
      </c>
      <c r="D1402" s="4" t="s">
        <v>2681</v>
      </c>
      <c r="E1402" s="2" t="s">
        <v>2682</v>
      </c>
      <c r="F1402" s="7">
        <v>2558.17</v>
      </c>
      <c r="G1402" s="4">
        <v>576184</v>
      </c>
      <c r="H1402" s="4" t="s">
        <v>10</v>
      </c>
    </row>
    <row r="1403" spans="1:8" x14ac:dyDescent="0.25">
      <c r="A1403" s="4">
        <v>21321799</v>
      </c>
      <c r="B1403" s="4">
        <v>20953</v>
      </c>
      <c r="C1403" s="4">
        <v>9328</v>
      </c>
      <c r="D1403" s="4" t="s">
        <v>2683</v>
      </c>
      <c r="E1403" s="2" t="s">
        <v>2684</v>
      </c>
      <c r="F1403" s="7">
        <v>248.04</v>
      </c>
      <c r="G1403" s="4"/>
      <c r="H1403" s="4" t="s">
        <v>10</v>
      </c>
    </row>
    <row r="1404" spans="1:8" x14ac:dyDescent="0.25">
      <c r="A1404" s="4">
        <v>21321800</v>
      </c>
      <c r="B1404" s="4">
        <v>16231</v>
      </c>
      <c r="C1404" s="4">
        <v>98869</v>
      </c>
      <c r="D1404" s="4" t="s">
        <v>2685</v>
      </c>
      <c r="E1404" s="2" t="s">
        <v>2686</v>
      </c>
      <c r="F1404" s="7">
        <v>2624.09</v>
      </c>
      <c r="G1404" s="4">
        <v>166286</v>
      </c>
      <c r="H1404" s="4" t="s">
        <v>10</v>
      </c>
    </row>
    <row r="1405" spans="1:8" x14ac:dyDescent="0.25">
      <c r="A1405" s="4">
        <v>21321801</v>
      </c>
      <c r="B1405" s="4">
        <v>29931</v>
      </c>
      <c r="C1405" s="4">
        <v>59256</v>
      </c>
      <c r="D1405" s="4" t="s">
        <v>2687</v>
      </c>
      <c r="E1405" s="2" t="s">
        <v>2688</v>
      </c>
      <c r="F1405" s="7">
        <v>219.38</v>
      </c>
      <c r="G1405" s="4">
        <v>650198</v>
      </c>
      <c r="H1405" s="4" t="s">
        <v>10</v>
      </c>
    </row>
    <row r="1406" spans="1:8" x14ac:dyDescent="0.25">
      <c r="A1406" s="4">
        <v>21321802</v>
      </c>
      <c r="B1406" s="4">
        <v>36049</v>
      </c>
      <c r="C1406" s="4">
        <v>90169</v>
      </c>
      <c r="D1406" s="4" t="s">
        <v>2689</v>
      </c>
      <c r="E1406" s="2" t="s">
        <v>2690</v>
      </c>
      <c r="F1406" s="7">
        <v>438.55</v>
      </c>
      <c r="G1406" s="4">
        <v>34672</v>
      </c>
      <c r="H1406" s="4" t="s">
        <v>10</v>
      </c>
    </row>
    <row r="1407" spans="1:8" x14ac:dyDescent="0.25">
      <c r="A1407" s="4">
        <v>21321803</v>
      </c>
      <c r="B1407" s="4">
        <v>49205</v>
      </c>
      <c r="C1407" s="4">
        <v>44942</v>
      </c>
      <c r="D1407" s="4" t="s">
        <v>2691</v>
      </c>
      <c r="E1407" s="2" t="s">
        <v>2692</v>
      </c>
      <c r="F1407" s="7">
        <v>183.74</v>
      </c>
      <c r="G1407" s="4"/>
      <c r="H1407" s="4" t="s">
        <v>10</v>
      </c>
    </row>
    <row r="1408" spans="1:8" x14ac:dyDescent="0.25">
      <c r="A1408" s="4">
        <v>21321804</v>
      </c>
      <c r="B1408" s="4">
        <v>17218</v>
      </c>
      <c r="C1408" s="4">
        <v>91896</v>
      </c>
      <c r="D1408" s="4" t="s">
        <v>2693</v>
      </c>
      <c r="E1408" s="2" t="s">
        <v>2694</v>
      </c>
      <c r="F1408" s="7">
        <v>334.51</v>
      </c>
      <c r="G1408" s="4">
        <v>211776</v>
      </c>
      <c r="H1408" s="4" t="s">
        <v>10</v>
      </c>
    </row>
    <row r="1409" spans="1:8" x14ac:dyDescent="0.25">
      <c r="A1409" s="4">
        <v>21321805</v>
      </c>
      <c r="B1409" s="4">
        <v>79266</v>
      </c>
      <c r="C1409" s="4">
        <v>5537</v>
      </c>
      <c r="D1409" s="4" t="s">
        <v>2518</v>
      </c>
      <c r="E1409" s="2" t="s">
        <v>2695</v>
      </c>
      <c r="F1409" s="7">
        <v>4006.85</v>
      </c>
      <c r="G1409" s="4">
        <v>347138</v>
      </c>
      <c r="H1409" s="4" t="s">
        <v>10</v>
      </c>
    </row>
    <row r="1410" spans="1:8" x14ac:dyDescent="0.25">
      <c r="A1410" s="4">
        <v>21321806</v>
      </c>
      <c r="B1410" s="4">
        <v>23582</v>
      </c>
      <c r="C1410" s="4">
        <v>62430</v>
      </c>
      <c r="D1410" s="4" t="s">
        <v>2696</v>
      </c>
      <c r="E1410" s="2" t="s">
        <v>2697</v>
      </c>
      <c r="F1410" s="7">
        <v>92.92</v>
      </c>
      <c r="G1410" s="4">
        <v>586995</v>
      </c>
      <c r="H1410" s="4" t="s">
        <v>10</v>
      </c>
    </row>
    <row r="1411" spans="1:8" x14ac:dyDescent="0.25">
      <c r="A1411" s="4">
        <v>21321807</v>
      </c>
      <c r="B1411" s="4">
        <v>54892</v>
      </c>
      <c r="C1411" s="4">
        <v>63930</v>
      </c>
      <c r="D1411" s="4" t="s">
        <v>2698</v>
      </c>
      <c r="E1411" s="2" t="s">
        <v>2699</v>
      </c>
      <c r="F1411" s="7">
        <v>2264.67</v>
      </c>
      <c r="G1411" s="4">
        <v>183083</v>
      </c>
      <c r="H1411" s="4" t="s">
        <v>10</v>
      </c>
    </row>
    <row r="1412" spans="1:8" x14ac:dyDescent="0.25">
      <c r="A1412" s="4">
        <v>21321808</v>
      </c>
      <c r="B1412" s="4">
        <v>12855</v>
      </c>
      <c r="C1412" s="4">
        <v>20577</v>
      </c>
      <c r="D1412" s="4" t="s">
        <v>2700</v>
      </c>
      <c r="E1412" s="2" t="s">
        <v>2701</v>
      </c>
      <c r="F1412" s="7">
        <v>203.92</v>
      </c>
      <c r="G1412" s="4">
        <v>26689</v>
      </c>
      <c r="H1412" s="4" t="s">
        <v>10</v>
      </c>
    </row>
    <row r="1413" spans="1:8" x14ac:dyDescent="0.25">
      <c r="A1413" s="4">
        <v>21321809</v>
      </c>
      <c r="B1413" s="4">
        <v>88862</v>
      </c>
      <c r="C1413" s="4">
        <v>98739</v>
      </c>
      <c r="D1413" s="4" t="s">
        <v>2702</v>
      </c>
      <c r="E1413" s="2" t="s">
        <v>2703</v>
      </c>
      <c r="F1413" s="7">
        <v>169.45</v>
      </c>
      <c r="G1413" s="4">
        <v>422057</v>
      </c>
      <c r="H1413" s="4" t="s">
        <v>10</v>
      </c>
    </row>
    <row r="1414" spans="1:8" x14ac:dyDescent="0.25">
      <c r="A1414" s="4">
        <v>21321810</v>
      </c>
      <c r="B1414" s="4">
        <v>88862</v>
      </c>
      <c r="C1414" s="4">
        <v>98739</v>
      </c>
      <c r="D1414" s="4" t="s">
        <v>2702</v>
      </c>
      <c r="E1414" s="2" t="s">
        <v>2704</v>
      </c>
      <c r="F1414" s="7">
        <v>178.93</v>
      </c>
      <c r="G1414" s="4">
        <v>422057</v>
      </c>
      <c r="H1414" s="4" t="s">
        <v>10</v>
      </c>
    </row>
    <row r="1415" spans="1:8" x14ac:dyDescent="0.25">
      <c r="A1415" s="4">
        <v>21321811</v>
      </c>
      <c r="B1415" s="4">
        <v>74369</v>
      </c>
      <c r="C1415" s="4">
        <v>94982</v>
      </c>
      <c r="D1415" s="4" t="s">
        <v>2705</v>
      </c>
      <c r="E1415" s="2" t="s">
        <v>2706</v>
      </c>
      <c r="F1415" s="7">
        <v>55.05</v>
      </c>
      <c r="G1415" s="4"/>
      <c r="H1415" s="4" t="s">
        <v>10</v>
      </c>
    </row>
    <row r="1416" spans="1:8" x14ac:dyDescent="0.25">
      <c r="A1416" s="4">
        <v>21321812</v>
      </c>
      <c r="B1416" s="4">
        <v>90098</v>
      </c>
      <c r="C1416" s="4">
        <v>60229</v>
      </c>
      <c r="D1416" s="4" t="s">
        <v>2707</v>
      </c>
      <c r="E1416" s="2" t="s">
        <v>2708</v>
      </c>
      <c r="F1416" s="7">
        <v>1278.6300000000001</v>
      </c>
      <c r="G1416" s="4">
        <v>72909</v>
      </c>
      <c r="H1416" s="4" t="s">
        <v>10</v>
      </c>
    </row>
    <row r="1417" spans="1:8" x14ac:dyDescent="0.25">
      <c r="A1417" s="4">
        <v>21321813</v>
      </c>
      <c r="B1417" s="4">
        <v>87300</v>
      </c>
      <c r="C1417" s="4">
        <v>9989</v>
      </c>
      <c r="D1417" s="4" t="s">
        <v>2709</v>
      </c>
      <c r="E1417" s="2" t="s">
        <v>2710</v>
      </c>
      <c r="F1417" s="7">
        <v>142.66999999999999</v>
      </c>
      <c r="G1417" s="4">
        <v>587909</v>
      </c>
      <c r="H1417" s="4" t="s">
        <v>10</v>
      </c>
    </row>
    <row r="1418" spans="1:8" x14ac:dyDescent="0.25">
      <c r="A1418" s="4">
        <v>21321814</v>
      </c>
      <c r="B1418" s="4">
        <v>38410</v>
      </c>
      <c r="C1418" s="4">
        <v>67982</v>
      </c>
      <c r="D1418" s="4" t="s">
        <v>2711</v>
      </c>
      <c r="E1418" s="2" t="s">
        <v>2712</v>
      </c>
      <c r="F1418" s="7">
        <v>20.95</v>
      </c>
      <c r="G1418" s="4"/>
      <c r="H1418" s="4" t="s">
        <v>10</v>
      </c>
    </row>
    <row r="1419" spans="1:8" x14ac:dyDescent="0.25">
      <c r="A1419" s="4">
        <v>21321815</v>
      </c>
      <c r="B1419" s="4">
        <v>10554</v>
      </c>
      <c r="C1419" s="4">
        <v>89969</v>
      </c>
      <c r="D1419" s="4" t="s">
        <v>2713</v>
      </c>
      <c r="E1419" s="2" t="s">
        <v>2714</v>
      </c>
      <c r="F1419" s="7">
        <v>89.76</v>
      </c>
      <c r="G1419" s="4">
        <v>966525</v>
      </c>
      <c r="H1419" s="4" t="s">
        <v>10</v>
      </c>
    </row>
    <row r="1420" spans="1:8" x14ac:dyDescent="0.25">
      <c r="A1420" s="4">
        <v>21321816</v>
      </c>
      <c r="B1420" s="4">
        <v>54218</v>
      </c>
      <c r="C1420" s="4">
        <v>67117</v>
      </c>
      <c r="D1420" s="4" t="s">
        <v>2715</v>
      </c>
      <c r="E1420" s="2" t="s">
        <v>2716</v>
      </c>
      <c r="F1420" s="7">
        <v>65.42</v>
      </c>
      <c r="G1420" s="4"/>
      <c r="H1420" s="4" t="s">
        <v>10</v>
      </c>
    </row>
    <row r="1421" spans="1:8" x14ac:dyDescent="0.25">
      <c r="A1421" s="4">
        <v>21321817</v>
      </c>
      <c r="B1421" s="4">
        <v>41034</v>
      </c>
      <c r="C1421" s="4">
        <v>71352</v>
      </c>
      <c r="D1421" s="4" t="s">
        <v>2717</v>
      </c>
      <c r="E1421" s="2" t="s">
        <v>2718</v>
      </c>
      <c r="F1421" s="7">
        <v>547.48</v>
      </c>
      <c r="G1421" s="4"/>
      <c r="H1421" s="4" t="s">
        <v>10</v>
      </c>
    </row>
    <row r="1422" spans="1:8" x14ac:dyDescent="0.25">
      <c r="A1422" s="4">
        <v>21321818</v>
      </c>
      <c r="B1422" s="4">
        <v>82533</v>
      </c>
      <c r="C1422" s="4">
        <v>29015</v>
      </c>
      <c r="D1422" s="4" t="s">
        <v>2719</v>
      </c>
      <c r="E1422" s="2" t="s">
        <v>2720</v>
      </c>
      <c r="F1422" s="7">
        <v>640.79999999999995</v>
      </c>
      <c r="G1422" s="4">
        <v>537591</v>
      </c>
      <c r="H1422" s="4" t="s">
        <v>10</v>
      </c>
    </row>
    <row r="1423" spans="1:8" x14ac:dyDescent="0.25">
      <c r="A1423" s="4">
        <v>21321819</v>
      </c>
      <c r="B1423" s="4">
        <v>7265</v>
      </c>
      <c r="C1423" s="4">
        <v>23970</v>
      </c>
      <c r="D1423" s="4" t="s">
        <v>694</v>
      </c>
      <c r="E1423" s="2" t="s">
        <v>2721</v>
      </c>
      <c r="F1423" s="7">
        <v>1619.31</v>
      </c>
      <c r="G1423" s="4">
        <v>844305</v>
      </c>
      <c r="H1423" s="4" t="s">
        <v>10</v>
      </c>
    </row>
    <row r="1424" spans="1:8" x14ac:dyDescent="0.25">
      <c r="A1424" s="4">
        <v>21321820</v>
      </c>
      <c r="B1424" s="4">
        <v>35679</v>
      </c>
      <c r="C1424" s="4">
        <v>61764</v>
      </c>
      <c r="D1424" s="4" t="s">
        <v>2722</v>
      </c>
      <c r="E1424" s="2" t="s">
        <v>2723</v>
      </c>
      <c r="F1424" s="7">
        <v>203.02</v>
      </c>
      <c r="G1424" s="4">
        <v>401998</v>
      </c>
      <c r="H1424" s="4" t="s">
        <v>10</v>
      </c>
    </row>
    <row r="1425" spans="1:8" x14ac:dyDescent="0.25">
      <c r="A1425" s="4">
        <v>21321821</v>
      </c>
      <c r="B1425" s="4">
        <v>82867</v>
      </c>
      <c r="C1425" s="4">
        <v>92034</v>
      </c>
      <c r="D1425" s="4" t="s">
        <v>2724</v>
      </c>
      <c r="E1425" s="2" t="s">
        <v>2725</v>
      </c>
      <c r="F1425" s="7">
        <v>1576.59</v>
      </c>
      <c r="G1425" s="4">
        <v>314172</v>
      </c>
      <c r="H1425" s="4" t="s">
        <v>13</v>
      </c>
    </row>
    <row r="1426" spans="1:8" x14ac:dyDescent="0.25">
      <c r="A1426" s="4">
        <v>21321822</v>
      </c>
      <c r="B1426" s="4">
        <v>75917</v>
      </c>
      <c r="C1426" s="4">
        <v>17929</v>
      </c>
      <c r="D1426" s="4" t="s">
        <v>2726</v>
      </c>
      <c r="E1426" s="2" t="s">
        <v>2727</v>
      </c>
      <c r="F1426" s="7">
        <v>3557.9</v>
      </c>
      <c r="G1426" s="4">
        <v>960729</v>
      </c>
      <c r="H1426" s="4" t="s">
        <v>13</v>
      </c>
    </row>
    <row r="1427" spans="1:8" x14ac:dyDescent="0.25">
      <c r="A1427" s="4">
        <v>21321823</v>
      </c>
      <c r="B1427" s="4">
        <v>78601</v>
      </c>
      <c r="C1427" s="4">
        <v>58171</v>
      </c>
      <c r="D1427" s="4" t="s">
        <v>2728</v>
      </c>
      <c r="E1427" s="2" t="s">
        <v>2729</v>
      </c>
      <c r="F1427" s="7">
        <v>197.99</v>
      </c>
      <c r="G1427" s="4">
        <v>52456</v>
      </c>
      <c r="H1427" s="4" t="s">
        <v>10</v>
      </c>
    </row>
    <row r="1428" spans="1:8" x14ac:dyDescent="0.25">
      <c r="A1428" s="4">
        <v>21321824</v>
      </c>
      <c r="B1428" s="4">
        <v>62613</v>
      </c>
      <c r="C1428" s="4">
        <v>62888</v>
      </c>
      <c r="D1428" s="4" t="s">
        <v>2730</v>
      </c>
      <c r="E1428" s="2" t="s">
        <v>2731</v>
      </c>
      <c r="F1428" s="7">
        <v>3834.38</v>
      </c>
      <c r="G1428" s="4">
        <v>133264</v>
      </c>
      <c r="H1428" s="4" t="s">
        <v>13</v>
      </c>
    </row>
    <row r="1429" spans="1:8" x14ac:dyDescent="0.25">
      <c r="A1429" s="4">
        <v>21321825</v>
      </c>
      <c r="B1429" s="4">
        <v>97967</v>
      </c>
      <c r="C1429" s="4">
        <v>39816</v>
      </c>
      <c r="D1429" s="4" t="s">
        <v>2732</v>
      </c>
      <c r="E1429" s="2" t="s">
        <v>2733</v>
      </c>
      <c r="F1429" s="7">
        <v>60.1</v>
      </c>
      <c r="G1429" s="4">
        <v>867756</v>
      </c>
      <c r="H1429" s="4" t="s">
        <v>10</v>
      </c>
    </row>
    <row r="1430" spans="1:8" x14ac:dyDescent="0.25">
      <c r="A1430" s="4">
        <v>21321826</v>
      </c>
      <c r="B1430" s="4">
        <v>67952</v>
      </c>
      <c r="C1430" s="4">
        <v>61917</v>
      </c>
      <c r="D1430" s="4" t="s">
        <v>2734</v>
      </c>
      <c r="E1430" s="2" t="s">
        <v>2735</v>
      </c>
      <c r="F1430" s="7">
        <v>162.82</v>
      </c>
      <c r="G1430" s="4">
        <v>120323</v>
      </c>
      <c r="H1430" s="4" t="s">
        <v>10</v>
      </c>
    </row>
    <row r="1431" spans="1:8" x14ac:dyDescent="0.25">
      <c r="A1431" s="4">
        <v>21321827</v>
      </c>
      <c r="B1431" s="4">
        <v>88149</v>
      </c>
      <c r="C1431" s="4">
        <v>64397</v>
      </c>
      <c r="D1431" s="4" t="s">
        <v>2736</v>
      </c>
      <c r="E1431" s="2" t="s">
        <v>2737</v>
      </c>
      <c r="F1431" s="7">
        <v>10.47</v>
      </c>
      <c r="G1431" s="4">
        <v>914760</v>
      </c>
      <c r="H1431" s="4" t="s">
        <v>10</v>
      </c>
    </row>
    <row r="1432" spans="1:8" x14ac:dyDescent="0.25">
      <c r="A1432" s="4">
        <v>21321828</v>
      </c>
      <c r="B1432" s="4">
        <v>21967</v>
      </c>
      <c r="C1432" s="4">
        <v>75245</v>
      </c>
      <c r="D1432" s="4" t="s">
        <v>801</v>
      </c>
      <c r="E1432" s="2" t="s">
        <v>2738</v>
      </c>
      <c r="F1432" s="7">
        <v>90.15</v>
      </c>
      <c r="G1432" s="4">
        <v>259344</v>
      </c>
      <c r="H1432" s="4" t="s">
        <v>10</v>
      </c>
    </row>
    <row r="1433" spans="1:8" x14ac:dyDescent="0.25">
      <c r="A1433" s="4">
        <v>21321829</v>
      </c>
      <c r="B1433" s="4">
        <v>89943</v>
      </c>
      <c r="C1433" s="4">
        <v>86411</v>
      </c>
      <c r="D1433" s="4" t="s">
        <v>2051</v>
      </c>
      <c r="E1433" s="2" t="s">
        <v>2739</v>
      </c>
      <c r="F1433" s="7">
        <v>1952.18</v>
      </c>
      <c r="G1433" s="4">
        <v>597308</v>
      </c>
      <c r="H1433" s="4" t="s">
        <v>13</v>
      </c>
    </row>
    <row r="1434" spans="1:8" x14ac:dyDescent="0.25">
      <c r="A1434" s="4">
        <v>21321830</v>
      </c>
      <c r="B1434" s="4">
        <v>93881</v>
      </c>
      <c r="C1434" s="4">
        <v>72962</v>
      </c>
      <c r="D1434" s="4" t="s">
        <v>2740</v>
      </c>
      <c r="E1434" s="2" t="s">
        <v>2741</v>
      </c>
      <c r="F1434" s="7">
        <v>576.11</v>
      </c>
      <c r="G1434" s="4">
        <v>337977</v>
      </c>
      <c r="H1434" s="4" t="s">
        <v>10</v>
      </c>
    </row>
    <row r="1435" spans="1:8" x14ac:dyDescent="0.25">
      <c r="A1435" s="4">
        <v>21321831</v>
      </c>
      <c r="B1435" s="4">
        <v>27633</v>
      </c>
      <c r="C1435" s="4">
        <v>25123</v>
      </c>
      <c r="D1435" s="4" t="s">
        <v>2742</v>
      </c>
      <c r="E1435" s="2" t="s">
        <v>2743</v>
      </c>
      <c r="F1435" s="7">
        <v>528.6</v>
      </c>
      <c r="G1435" s="4">
        <v>261953</v>
      </c>
      <c r="H1435" s="4" t="s">
        <v>10</v>
      </c>
    </row>
    <row r="1436" spans="1:8" x14ac:dyDescent="0.25">
      <c r="A1436" s="4">
        <v>21321832</v>
      </c>
      <c r="B1436" s="4">
        <v>38302</v>
      </c>
      <c r="C1436" s="4">
        <v>54460</v>
      </c>
      <c r="D1436" s="4" t="s">
        <v>2744</v>
      </c>
      <c r="E1436" s="2" t="s">
        <v>2745</v>
      </c>
      <c r="F1436" s="7">
        <v>369.34</v>
      </c>
      <c r="G1436" s="4"/>
      <c r="H1436" s="4" t="s">
        <v>10</v>
      </c>
    </row>
    <row r="1437" spans="1:8" x14ac:dyDescent="0.25">
      <c r="A1437" s="4">
        <v>21321833</v>
      </c>
      <c r="B1437" s="4">
        <v>33173</v>
      </c>
      <c r="C1437" s="4">
        <v>93636</v>
      </c>
      <c r="D1437" s="4" t="s">
        <v>2746</v>
      </c>
      <c r="E1437" s="2" t="s">
        <v>2747</v>
      </c>
      <c r="F1437" s="7">
        <v>1499.66</v>
      </c>
      <c r="G1437" s="4">
        <v>316514</v>
      </c>
      <c r="H1437" s="4" t="s">
        <v>10</v>
      </c>
    </row>
    <row r="1438" spans="1:8" x14ac:dyDescent="0.25">
      <c r="A1438" s="4">
        <v>21321834</v>
      </c>
      <c r="B1438" s="4">
        <v>1175</v>
      </c>
      <c r="C1438" s="4">
        <v>96976</v>
      </c>
      <c r="D1438" s="4" t="s">
        <v>2748</v>
      </c>
      <c r="E1438" s="2" t="s">
        <v>2749</v>
      </c>
      <c r="F1438" s="7">
        <v>456.48</v>
      </c>
      <c r="G1438" s="4">
        <v>500595</v>
      </c>
      <c r="H1438" s="4" t="s">
        <v>13</v>
      </c>
    </row>
    <row r="1439" spans="1:8" x14ac:dyDescent="0.25">
      <c r="A1439" s="4">
        <v>21321835</v>
      </c>
      <c r="B1439" s="4">
        <v>96015</v>
      </c>
      <c r="C1439" s="4">
        <v>21854</v>
      </c>
      <c r="D1439" s="4" t="s">
        <v>2750</v>
      </c>
      <c r="E1439" s="2" t="s">
        <v>2751</v>
      </c>
      <c r="F1439" s="7">
        <v>1058.3399999999999</v>
      </c>
      <c r="G1439" s="4">
        <v>191241</v>
      </c>
      <c r="H1439" s="4" t="s">
        <v>10</v>
      </c>
    </row>
    <row r="1440" spans="1:8" x14ac:dyDescent="0.25">
      <c r="A1440" s="4">
        <v>21321836</v>
      </c>
      <c r="B1440" s="4">
        <v>49205</v>
      </c>
      <c r="C1440" s="4">
        <v>13080</v>
      </c>
      <c r="D1440" s="4" t="s">
        <v>2752</v>
      </c>
      <c r="E1440" s="2" t="s">
        <v>2753</v>
      </c>
      <c r="F1440" s="7">
        <v>253</v>
      </c>
      <c r="G1440" s="4">
        <v>316601</v>
      </c>
      <c r="H1440" s="4" t="s">
        <v>10</v>
      </c>
    </row>
    <row r="1441" spans="1:8" x14ac:dyDescent="0.25">
      <c r="A1441" s="4">
        <v>21321837</v>
      </c>
      <c r="B1441" s="4">
        <v>58209</v>
      </c>
      <c r="C1441" s="4">
        <v>69278</v>
      </c>
      <c r="D1441" s="4" t="s">
        <v>2754</v>
      </c>
      <c r="E1441" s="2" t="s">
        <v>2755</v>
      </c>
      <c r="F1441" s="7">
        <v>404.05</v>
      </c>
      <c r="G1441" s="4">
        <v>898814</v>
      </c>
      <c r="H1441" s="4" t="s">
        <v>10</v>
      </c>
    </row>
    <row r="1442" spans="1:8" x14ac:dyDescent="0.25">
      <c r="A1442" s="4">
        <v>21321838</v>
      </c>
      <c r="B1442" s="4">
        <v>51046</v>
      </c>
      <c r="C1442" s="4">
        <v>70507</v>
      </c>
      <c r="D1442" s="4" t="s">
        <v>2756</v>
      </c>
      <c r="E1442" s="2" t="s">
        <v>2757</v>
      </c>
      <c r="F1442" s="7">
        <v>754.16</v>
      </c>
      <c r="G1442" s="4">
        <v>49149</v>
      </c>
      <c r="H1442" s="4" t="s">
        <v>10</v>
      </c>
    </row>
    <row r="1443" spans="1:8" x14ac:dyDescent="0.25">
      <c r="A1443" s="4">
        <v>21321839</v>
      </c>
      <c r="B1443" s="4">
        <v>75917</v>
      </c>
      <c r="C1443" s="4">
        <v>17929</v>
      </c>
      <c r="D1443" s="4" t="s">
        <v>2758</v>
      </c>
      <c r="E1443" s="2" t="s">
        <v>2759</v>
      </c>
      <c r="F1443" s="7">
        <v>2201.48</v>
      </c>
      <c r="G1443" s="4">
        <v>960729</v>
      </c>
      <c r="H1443" s="4" t="s">
        <v>13</v>
      </c>
    </row>
    <row r="1444" spans="1:8" x14ac:dyDescent="0.25">
      <c r="A1444" s="4">
        <v>21321840</v>
      </c>
      <c r="B1444" s="4">
        <v>21967</v>
      </c>
      <c r="C1444" s="4">
        <v>75245</v>
      </c>
      <c r="D1444" s="4" t="s">
        <v>801</v>
      </c>
      <c r="E1444" s="2" t="s">
        <v>2760</v>
      </c>
      <c r="F1444" s="7">
        <v>160.58000000000001</v>
      </c>
      <c r="G1444" s="4">
        <v>259344</v>
      </c>
      <c r="H1444" s="4" t="s">
        <v>10</v>
      </c>
    </row>
    <row r="1445" spans="1:8" x14ac:dyDescent="0.25">
      <c r="A1445" s="4">
        <v>21321841</v>
      </c>
      <c r="B1445" s="4">
        <v>76291</v>
      </c>
      <c r="C1445" s="4">
        <v>78734</v>
      </c>
      <c r="D1445" s="4" t="s">
        <v>2761</v>
      </c>
      <c r="E1445" s="2" t="s">
        <v>2762</v>
      </c>
      <c r="F1445" s="7">
        <v>302.44</v>
      </c>
      <c r="G1445" s="4">
        <v>338221</v>
      </c>
      <c r="H1445" s="4" t="s">
        <v>10</v>
      </c>
    </row>
    <row r="1446" spans="1:8" x14ac:dyDescent="0.25">
      <c r="A1446" s="4">
        <v>21321842</v>
      </c>
      <c r="B1446" s="4">
        <v>82533</v>
      </c>
      <c r="C1446" s="4">
        <v>16949</v>
      </c>
      <c r="D1446" s="4" t="s">
        <v>2763</v>
      </c>
      <c r="E1446" s="2" t="s">
        <v>2764</v>
      </c>
      <c r="F1446" s="7">
        <v>558.54</v>
      </c>
      <c r="G1446" s="4">
        <v>743226</v>
      </c>
      <c r="H1446" s="4" t="s">
        <v>10</v>
      </c>
    </row>
    <row r="1447" spans="1:8" x14ac:dyDescent="0.25">
      <c r="A1447" s="4">
        <v>21321843</v>
      </c>
      <c r="B1447" s="4">
        <v>38783</v>
      </c>
      <c r="C1447" s="4">
        <v>84102</v>
      </c>
      <c r="D1447" s="4" t="s">
        <v>2765</v>
      </c>
      <c r="E1447" s="2" t="s">
        <v>2766</v>
      </c>
      <c r="F1447" s="7">
        <v>15.89</v>
      </c>
      <c r="G1447" s="4">
        <v>472282</v>
      </c>
      <c r="H1447" s="4" t="s">
        <v>10</v>
      </c>
    </row>
    <row r="1448" spans="1:8" x14ac:dyDescent="0.25">
      <c r="A1448" s="4">
        <v>21321844</v>
      </c>
      <c r="B1448" s="4">
        <v>5557</v>
      </c>
      <c r="C1448" s="4">
        <v>78221</v>
      </c>
      <c r="D1448" s="4" t="s">
        <v>2767</v>
      </c>
      <c r="E1448" s="2" t="s">
        <v>2768</v>
      </c>
      <c r="F1448" s="7">
        <v>91.27</v>
      </c>
      <c r="G1448" s="4">
        <v>442411</v>
      </c>
      <c r="H1448" s="4" t="s">
        <v>10</v>
      </c>
    </row>
    <row r="1449" spans="1:8" x14ac:dyDescent="0.25">
      <c r="A1449" s="4">
        <v>21321845</v>
      </c>
      <c r="B1449" s="4">
        <v>82867</v>
      </c>
      <c r="C1449" s="4">
        <v>92034</v>
      </c>
      <c r="D1449" s="4" t="s">
        <v>2724</v>
      </c>
      <c r="E1449" s="2" t="s">
        <v>2769</v>
      </c>
      <c r="F1449" s="7">
        <v>1378.86</v>
      </c>
      <c r="G1449" s="4">
        <v>314172</v>
      </c>
      <c r="H1449" s="4" t="s">
        <v>13</v>
      </c>
    </row>
    <row r="1450" spans="1:8" x14ac:dyDescent="0.25">
      <c r="A1450" s="4">
        <v>21321846</v>
      </c>
      <c r="B1450" s="4">
        <v>95302</v>
      </c>
      <c r="C1450" s="4">
        <v>77388</v>
      </c>
      <c r="D1450" s="4" t="s">
        <v>2770</v>
      </c>
      <c r="E1450" s="2" t="s">
        <v>2771</v>
      </c>
      <c r="F1450" s="7">
        <v>10.66</v>
      </c>
      <c r="G1450" s="4">
        <v>700150</v>
      </c>
      <c r="H1450" s="4" t="s">
        <v>10</v>
      </c>
    </row>
    <row r="1451" spans="1:8" x14ac:dyDescent="0.25">
      <c r="A1451" s="4">
        <v>21321847</v>
      </c>
      <c r="B1451" s="4">
        <v>18344</v>
      </c>
      <c r="C1451" s="4">
        <v>76768</v>
      </c>
      <c r="D1451" s="4" t="s">
        <v>2772</v>
      </c>
      <c r="E1451" s="2" t="s">
        <v>2773</v>
      </c>
      <c r="F1451" s="7">
        <v>3515.05</v>
      </c>
      <c r="G1451" s="4">
        <v>180611</v>
      </c>
      <c r="H1451" s="4" t="s">
        <v>13</v>
      </c>
    </row>
    <row r="1452" spans="1:8" x14ac:dyDescent="0.25">
      <c r="A1452" s="4">
        <v>21321848</v>
      </c>
      <c r="B1452" s="4">
        <v>16793</v>
      </c>
      <c r="C1452" s="4">
        <v>12689</v>
      </c>
      <c r="D1452" s="4" t="s">
        <v>2774</v>
      </c>
      <c r="E1452" s="2" t="s">
        <v>2775</v>
      </c>
      <c r="F1452" s="7">
        <v>1003.6</v>
      </c>
      <c r="G1452" s="4">
        <v>160489</v>
      </c>
      <c r="H1452" s="4" t="s">
        <v>10</v>
      </c>
    </row>
    <row r="1453" spans="1:8" x14ac:dyDescent="0.25">
      <c r="A1453" s="4">
        <v>21321849</v>
      </c>
      <c r="B1453" s="4">
        <v>20416</v>
      </c>
      <c r="C1453" s="4">
        <v>89361</v>
      </c>
      <c r="D1453" s="4" t="s">
        <v>2776</v>
      </c>
      <c r="E1453" s="2" t="s">
        <v>2777</v>
      </c>
      <c r="F1453" s="7">
        <v>727.07</v>
      </c>
      <c r="G1453" s="4">
        <v>221562</v>
      </c>
      <c r="H1453" s="4" t="s">
        <v>10</v>
      </c>
    </row>
    <row r="1454" spans="1:8" x14ac:dyDescent="0.25">
      <c r="A1454" s="4">
        <v>21321850</v>
      </c>
      <c r="B1454" s="4">
        <v>56163</v>
      </c>
      <c r="C1454" s="4">
        <v>57879</v>
      </c>
      <c r="D1454" s="4" t="s">
        <v>2778</v>
      </c>
      <c r="E1454" s="2" t="s">
        <v>2779</v>
      </c>
      <c r="F1454" s="7">
        <v>1879.6</v>
      </c>
      <c r="G1454" s="4">
        <v>49741</v>
      </c>
      <c r="H1454" s="4" t="s">
        <v>10</v>
      </c>
    </row>
    <row r="1455" spans="1:8" x14ac:dyDescent="0.25">
      <c r="A1455" s="4">
        <v>21321851</v>
      </c>
      <c r="B1455" s="4">
        <v>42178</v>
      </c>
      <c r="C1455" s="4">
        <v>73848</v>
      </c>
      <c r="D1455" s="4" t="s">
        <v>2780</v>
      </c>
      <c r="E1455" s="2" t="s">
        <v>2781</v>
      </c>
      <c r="F1455" s="7">
        <v>618.34</v>
      </c>
      <c r="G1455" s="4">
        <v>924915</v>
      </c>
      <c r="H1455" s="4" t="s">
        <v>10</v>
      </c>
    </row>
    <row r="1456" spans="1:8" x14ac:dyDescent="0.25">
      <c r="A1456" s="4">
        <v>21321852</v>
      </c>
      <c r="B1456" s="4">
        <v>36411</v>
      </c>
      <c r="C1456" s="4">
        <v>21056</v>
      </c>
      <c r="D1456" s="4" t="s">
        <v>2782</v>
      </c>
      <c r="E1456" s="2" t="s">
        <v>2783</v>
      </c>
      <c r="F1456" s="7">
        <v>325.31</v>
      </c>
      <c r="G1456" s="4">
        <v>4866</v>
      </c>
      <c r="H1456" s="4" t="s">
        <v>10</v>
      </c>
    </row>
    <row r="1457" spans="1:8" x14ac:dyDescent="0.25">
      <c r="A1457" s="4">
        <v>21321853</v>
      </c>
      <c r="B1457" s="4">
        <v>64329</v>
      </c>
      <c r="C1457" s="4">
        <v>12593</v>
      </c>
      <c r="D1457" s="4" t="s">
        <v>2784</v>
      </c>
      <c r="E1457" s="2" t="s">
        <v>2785</v>
      </c>
      <c r="F1457" s="7">
        <v>2434.4</v>
      </c>
      <c r="G1457" s="4">
        <v>465126</v>
      </c>
      <c r="H1457" s="4" t="s">
        <v>10</v>
      </c>
    </row>
    <row r="1458" spans="1:8" x14ac:dyDescent="0.25">
      <c r="A1458" s="4">
        <v>21321854</v>
      </c>
      <c r="B1458" s="4">
        <v>45289</v>
      </c>
      <c r="C1458" s="4">
        <v>33756</v>
      </c>
      <c r="D1458" s="4" t="s">
        <v>2786</v>
      </c>
      <c r="E1458" s="2" t="s">
        <v>2787</v>
      </c>
      <c r="F1458" s="7">
        <v>521.77</v>
      </c>
      <c r="G1458" s="4">
        <v>922800</v>
      </c>
      <c r="H1458" s="4" t="s">
        <v>10</v>
      </c>
    </row>
    <row r="1459" spans="1:8" x14ac:dyDescent="0.25">
      <c r="A1459" s="4">
        <v>21321855</v>
      </c>
      <c r="B1459" s="4">
        <v>96492</v>
      </c>
      <c r="C1459" s="4">
        <v>70240</v>
      </c>
      <c r="D1459" s="4" t="s">
        <v>2788</v>
      </c>
      <c r="E1459" s="2" t="s">
        <v>2789</v>
      </c>
      <c r="F1459" s="7">
        <v>85.07</v>
      </c>
      <c r="G1459" s="4">
        <v>819356</v>
      </c>
      <c r="H1459" s="4" t="s">
        <v>10</v>
      </c>
    </row>
    <row r="1460" spans="1:8" x14ac:dyDescent="0.25">
      <c r="A1460" s="4">
        <v>21321856</v>
      </c>
      <c r="B1460" s="4">
        <v>49205</v>
      </c>
      <c r="C1460" s="4">
        <v>93170</v>
      </c>
      <c r="D1460" s="4" t="s">
        <v>2790</v>
      </c>
      <c r="E1460" s="2" t="s">
        <v>2791</v>
      </c>
      <c r="F1460" s="7">
        <v>363.63</v>
      </c>
      <c r="G1460" s="4">
        <v>914808</v>
      </c>
      <c r="H1460" s="4" t="s">
        <v>10</v>
      </c>
    </row>
    <row r="1461" spans="1:8" x14ac:dyDescent="0.25">
      <c r="A1461" s="4">
        <v>21321857</v>
      </c>
      <c r="B1461" s="4">
        <v>96210</v>
      </c>
      <c r="C1461" s="4">
        <v>54072</v>
      </c>
      <c r="D1461" s="4" t="s">
        <v>2792</v>
      </c>
      <c r="E1461" s="2" t="s">
        <v>2793</v>
      </c>
      <c r="F1461" s="7">
        <v>2361.6799999999998</v>
      </c>
      <c r="G1461" s="4">
        <v>251490</v>
      </c>
      <c r="H1461" s="4" t="s">
        <v>10</v>
      </c>
    </row>
    <row r="1462" spans="1:8" x14ac:dyDescent="0.25">
      <c r="A1462" s="4">
        <v>21321858</v>
      </c>
      <c r="B1462" s="4">
        <v>42747</v>
      </c>
      <c r="C1462" s="4">
        <v>72360</v>
      </c>
      <c r="D1462" s="4" t="s">
        <v>2794</v>
      </c>
      <c r="E1462" s="2" t="s">
        <v>2795</v>
      </c>
      <c r="F1462" s="7">
        <v>507.56</v>
      </c>
      <c r="G1462" s="4">
        <v>146834</v>
      </c>
      <c r="H1462" s="4" t="s">
        <v>10</v>
      </c>
    </row>
    <row r="1463" spans="1:8" x14ac:dyDescent="0.25">
      <c r="A1463" s="4">
        <v>21321859</v>
      </c>
      <c r="B1463" s="4">
        <v>42476</v>
      </c>
      <c r="C1463" s="4">
        <v>12431</v>
      </c>
      <c r="D1463" s="4" t="s">
        <v>2796</v>
      </c>
      <c r="E1463" s="2" t="s">
        <v>2797</v>
      </c>
      <c r="F1463" s="7">
        <v>1075.6300000000001</v>
      </c>
      <c r="G1463" s="4">
        <v>432655</v>
      </c>
      <c r="H1463" s="4" t="s">
        <v>10</v>
      </c>
    </row>
    <row r="1464" spans="1:8" x14ac:dyDescent="0.25">
      <c r="A1464" s="4">
        <v>21321860</v>
      </c>
      <c r="B1464" s="4">
        <v>66884</v>
      </c>
      <c r="C1464" s="4">
        <v>42978</v>
      </c>
      <c r="D1464" s="4" t="s">
        <v>2798</v>
      </c>
      <c r="E1464" s="2" t="s">
        <v>2799</v>
      </c>
      <c r="F1464" s="7">
        <v>59.8</v>
      </c>
      <c r="G1464" s="4">
        <v>148426</v>
      </c>
      <c r="H1464" s="4" t="s">
        <v>10</v>
      </c>
    </row>
    <row r="1465" spans="1:8" x14ac:dyDescent="0.25">
      <c r="A1465" s="4">
        <v>21321861</v>
      </c>
      <c r="B1465" s="4">
        <v>22700</v>
      </c>
      <c r="C1465" s="4">
        <v>59567</v>
      </c>
      <c r="D1465" s="4" t="s">
        <v>2800</v>
      </c>
      <c r="E1465" s="2" t="s">
        <v>2801</v>
      </c>
      <c r="F1465" s="7">
        <v>854.48</v>
      </c>
      <c r="G1465" s="4">
        <v>288776</v>
      </c>
      <c r="H1465" s="4" t="s">
        <v>10</v>
      </c>
    </row>
    <row r="1466" spans="1:8" x14ac:dyDescent="0.25">
      <c r="A1466" s="4">
        <v>21321862</v>
      </c>
      <c r="B1466" s="4">
        <v>34597</v>
      </c>
      <c r="C1466" s="4">
        <v>6213</v>
      </c>
      <c r="D1466" s="4" t="s">
        <v>2802</v>
      </c>
      <c r="E1466" s="2" t="s">
        <v>2803</v>
      </c>
      <c r="F1466" s="7">
        <v>75.83</v>
      </c>
      <c r="G1466" s="4">
        <v>412833</v>
      </c>
      <c r="H1466" s="4" t="s">
        <v>10</v>
      </c>
    </row>
    <row r="1467" spans="1:8" x14ac:dyDescent="0.25">
      <c r="A1467" s="4">
        <v>21321863</v>
      </c>
      <c r="B1467" s="4">
        <v>22324</v>
      </c>
      <c r="C1467" s="4">
        <v>80432</v>
      </c>
      <c r="D1467" s="4" t="s">
        <v>2804</v>
      </c>
      <c r="E1467" s="2" t="s">
        <v>2805</v>
      </c>
      <c r="F1467" s="7">
        <v>182.24</v>
      </c>
      <c r="G1467" s="4">
        <v>290539</v>
      </c>
      <c r="H1467" s="4" t="s">
        <v>10</v>
      </c>
    </row>
    <row r="1468" spans="1:8" x14ac:dyDescent="0.25">
      <c r="A1468" s="4">
        <v>21321864</v>
      </c>
      <c r="B1468" s="4">
        <v>22324</v>
      </c>
      <c r="C1468" s="4">
        <v>80432</v>
      </c>
      <c r="D1468" s="4" t="s">
        <v>2806</v>
      </c>
      <c r="E1468" s="2" t="s">
        <v>2807</v>
      </c>
      <c r="F1468" s="7">
        <v>258.12</v>
      </c>
      <c r="G1468" s="4">
        <v>290539</v>
      </c>
      <c r="H1468" s="4" t="s">
        <v>10</v>
      </c>
    </row>
    <row r="1469" spans="1:8" x14ac:dyDescent="0.25">
      <c r="A1469" s="4">
        <v>21321865</v>
      </c>
      <c r="B1469" s="4">
        <v>54603</v>
      </c>
      <c r="C1469" s="4">
        <v>76768</v>
      </c>
      <c r="D1469" s="4" t="s">
        <v>2808</v>
      </c>
      <c r="E1469" s="2" t="s">
        <v>2809</v>
      </c>
      <c r="F1469" s="7">
        <v>3555.68</v>
      </c>
      <c r="G1469" s="4">
        <v>180611</v>
      </c>
      <c r="H1469" s="4" t="s">
        <v>13</v>
      </c>
    </row>
    <row r="1470" spans="1:8" x14ac:dyDescent="0.25">
      <c r="A1470" s="4">
        <v>21321866</v>
      </c>
      <c r="B1470" s="4">
        <v>82589</v>
      </c>
      <c r="C1470" s="4">
        <v>52235</v>
      </c>
      <c r="D1470" s="4" t="s">
        <v>2810</v>
      </c>
      <c r="E1470" s="2" t="s">
        <v>2811</v>
      </c>
      <c r="F1470" s="7">
        <v>202.54</v>
      </c>
      <c r="G1470" s="4"/>
      <c r="H1470" s="4" t="s">
        <v>10</v>
      </c>
    </row>
    <row r="1471" spans="1:8" x14ac:dyDescent="0.25">
      <c r="A1471" s="4">
        <v>21321867</v>
      </c>
      <c r="B1471" s="4">
        <v>34597</v>
      </c>
      <c r="C1471" s="4">
        <v>36053</v>
      </c>
      <c r="D1471" s="4" t="s">
        <v>2812</v>
      </c>
      <c r="E1471" s="2" t="s">
        <v>2813</v>
      </c>
      <c r="F1471" s="7">
        <v>75.069999999999993</v>
      </c>
      <c r="G1471" s="4"/>
      <c r="H1471" s="4" t="s">
        <v>10</v>
      </c>
    </row>
    <row r="1472" spans="1:8" x14ac:dyDescent="0.25">
      <c r="A1472" s="4">
        <v>21321868</v>
      </c>
      <c r="B1472" s="4">
        <v>44379</v>
      </c>
      <c r="C1472" s="4">
        <v>19166</v>
      </c>
      <c r="D1472" s="4" t="s">
        <v>2814</v>
      </c>
      <c r="E1472" s="2" t="s">
        <v>2815</v>
      </c>
      <c r="F1472" s="7">
        <v>305.85000000000002</v>
      </c>
      <c r="G1472" s="4"/>
      <c r="H1472" s="4" t="s">
        <v>10</v>
      </c>
    </row>
    <row r="1473" spans="1:8" x14ac:dyDescent="0.25">
      <c r="A1473" s="4">
        <v>21321869</v>
      </c>
      <c r="B1473" s="4">
        <v>68578</v>
      </c>
      <c r="C1473" s="4">
        <v>56384</v>
      </c>
      <c r="D1473" s="4" t="s">
        <v>2816</v>
      </c>
      <c r="E1473" s="2" t="s">
        <v>2817</v>
      </c>
      <c r="F1473" s="7">
        <v>247.92</v>
      </c>
      <c r="G1473" s="4">
        <v>217396</v>
      </c>
      <c r="H1473" s="4" t="s">
        <v>10</v>
      </c>
    </row>
    <row r="1474" spans="1:8" x14ac:dyDescent="0.25">
      <c r="A1474" s="4">
        <v>21321870</v>
      </c>
      <c r="B1474" s="4">
        <v>5557</v>
      </c>
      <c r="C1474" s="4">
        <v>72593</v>
      </c>
      <c r="D1474" s="4" t="s">
        <v>2818</v>
      </c>
      <c r="E1474" s="2" t="s">
        <v>2819</v>
      </c>
      <c r="F1474" s="7">
        <v>91.96</v>
      </c>
      <c r="G1474" s="4">
        <v>791356</v>
      </c>
      <c r="H1474" s="4" t="s">
        <v>10</v>
      </c>
    </row>
    <row r="1475" spans="1:8" x14ac:dyDescent="0.25">
      <c r="A1475" s="4">
        <v>21321871</v>
      </c>
      <c r="B1475" s="4">
        <v>82576</v>
      </c>
      <c r="C1475" s="4">
        <v>3345</v>
      </c>
      <c r="D1475" s="4" t="s">
        <v>2820</v>
      </c>
      <c r="E1475" s="2" t="s">
        <v>2821</v>
      </c>
      <c r="F1475" s="7">
        <v>15.15</v>
      </c>
      <c r="G1475" s="4">
        <v>102528</v>
      </c>
      <c r="H1475" s="4" t="s">
        <v>10</v>
      </c>
    </row>
    <row r="1476" spans="1:8" x14ac:dyDescent="0.25">
      <c r="A1476" s="4">
        <v>21321872</v>
      </c>
      <c r="B1476" s="4">
        <v>36605</v>
      </c>
      <c r="C1476" s="4">
        <v>94418</v>
      </c>
      <c r="D1476" s="4" t="s">
        <v>2822</v>
      </c>
      <c r="E1476" s="2" t="s">
        <v>2823</v>
      </c>
      <c r="F1476" s="7">
        <v>299.89999999999998</v>
      </c>
      <c r="G1476" s="4">
        <v>968580</v>
      </c>
      <c r="H1476" s="4" t="s">
        <v>10</v>
      </c>
    </row>
    <row r="1477" spans="1:8" x14ac:dyDescent="0.25">
      <c r="A1477" s="4">
        <v>21321873</v>
      </c>
      <c r="B1477" s="4">
        <v>15718</v>
      </c>
      <c r="C1477" s="4">
        <v>99863</v>
      </c>
      <c r="D1477" s="4" t="s">
        <v>2824</v>
      </c>
      <c r="E1477" s="2" t="s">
        <v>2825</v>
      </c>
      <c r="F1477" s="7">
        <v>466.64</v>
      </c>
      <c r="G1477" s="4">
        <v>223648</v>
      </c>
      <c r="H1477" s="4" t="s">
        <v>10</v>
      </c>
    </row>
    <row r="1478" spans="1:8" x14ac:dyDescent="0.25">
      <c r="A1478" s="4">
        <v>21321874</v>
      </c>
      <c r="B1478" s="4">
        <v>17275</v>
      </c>
      <c r="C1478" s="4">
        <v>11750</v>
      </c>
      <c r="D1478" s="4" t="s">
        <v>2826</v>
      </c>
      <c r="E1478" s="2" t="s">
        <v>2827</v>
      </c>
      <c r="F1478" s="7">
        <v>529.86</v>
      </c>
      <c r="G1478" s="4">
        <v>670695</v>
      </c>
      <c r="H1478" s="4" t="s">
        <v>13</v>
      </c>
    </row>
    <row r="1479" spans="1:8" x14ac:dyDescent="0.25">
      <c r="A1479" s="4">
        <v>21321875</v>
      </c>
      <c r="B1479" s="4">
        <v>37132</v>
      </c>
      <c r="C1479" s="4">
        <v>44150</v>
      </c>
      <c r="D1479" s="4" t="s">
        <v>2828</v>
      </c>
      <c r="E1479" s="2" t="s">
        <v>2829</v>
      </c>
      <c r="F1479" s="7">
        <v>263.45</v>
      </c>
      <c r="G1479" s="4">
        <v>179302</v>
      </c>
      <c r="H1479" s="4" t="s">
        <v>10</v>
      </c>
    </row>
    <row r="1480" spans="1:8" x14ac:dyDescent="0.25">
      <c r="A1480" s="4">
        <v>21321876</v>
      </c>
      <c r="B1480" s="4">
        <v>13772</v>
      </c>
      <c r="C1480" s="4">
        <v>22151</v>
      </c>
      <c r="D1480" s="4" t="s">
        <v>2830</v>
      </c>
      <c r="E1480" s="2" t="s">
        <v>2831</v>
      </c>
      <c r="F1480" s="7">
        <v>198.26</v>
      </c>
      <c r="G1480" s="4">
        <v>275835</v>
      </c>
      <c r="H1480" s="4" t="s">
        <v>10</v>
      </c>
    </row>
    <row r="1481" spans="1:8" x14ac:dyDescent="0.25">
      <c r="A1481" s="4">
        <v>21321877</v>
      </c>
      <c r="B1481" s="4">
        <v>85435</v>
      </c>
      <c r="C1481" s="4">
        <v>20625</v>
      </c>
      <c r="D1481" s="4" t="s">
        <v>2832</v>
      </c>
      <c r="E1481" s="2" t="s">
        <v>2833</v>
      </c>
      <c r="F1481" s="7">
        <v>842.55</v>
      </c>
      <c r="G1481" s="4"/>
      <c r="H1481" s="4" t="s">
        <v>10</v>
      </c>
    </row>
    <row r="1482" spans="1:8" x14ac:dyDescent="0.25">
      <c r="A1482" s="4">
        <v>21321878</v>
      </c>
      <c r="B1482" s="4">
        <v>26765</v>
      </c>
      <c r="C1482" s="4">
        <v>12070</v>
      </c>
      <c r="D1482" s="4" t="s">
        <v>2834</v>
      </c>
      <c r="E1482" s="2" t="s">
        <v>2835</v>
      </c>
      <c r="F1482" s="7">
        <v>445.53</v>
      </c>
      <c r="G1482" s="4"/>
      <c r="H1482" s="4" t="s">
        <v>10</v>
      </c>
    </row>
    <row r="1483" spans="1:8" x14ac:dyDescent="0.25">
      <c r="A1483" s="4">
        <v>21321879</v>
      </c>
      <c r="B1483" s="4">
        <v>59566</v>
      </c>
      <c r="C1483" s="4">
        <v>81348</v>
      </c>
      <c r="D1483" s="4" t="s">
        <v>2836</v>
      </c>
      <c r="E1483" s="2" t="s">
        <v>2837</v>
      </c>
      <c r="F1483" s="7">
        <v>163.93</v>
      </c>
      <c r="G1483" s="4"/>
      <c r="H1483" s="4" t="s">
        <v>10</v>
      </c>
    </row>
    <row r="1484" spans="1:8" x14ac:dyDescent="0.25">
      <c r="A1484" s="4">
        <v>21321880</v>
      </c>
      <c r="B1484" s="4">
        <v>65919</v>
      </c>
      <c r="C1484" s="4">
        <v>27011</v>
      </c>
      <c r="D1484" s="4" t="s">
        <v>2838</v>
      </c>
      <c r="E1484" s="2" t="s">
        <v>2839</v>
      </c>
      <c r="F1484" s="7">
        <v>214.12</v>
      </c>
      <c r="G1484" s="4">
        <v>156100</v>
      </c>
      <c r="H1484" s="4" t="s">
        <v>10</v>
      </c>
    </row>
    <row r="1485" spans="1:8" x14ac:dyDescent="0.25">
      <c r="A1485" s="4">
        <v>21321881</v>
      </c>
      <c r="B1485" s="4">
        <v>25473</v>
      </c>
      <c r="C1485" s="4">
        <v>33805</v>
      </c>
      <c r="D1485" s="4" t="s">
        <v>2840</v>
      </c>
      <c r="E1485" s="2" t="s">
        <v>2841</v>
      </c>
      <c r="F1485" s="7">
        <v>10.23</v>
      </c>
      <c r="G1485" s="4">
        <v>330437</v>
      </c>
      <c r="H1485" s="4" t="s">
        <v>10</v>
      </c>
    </row>
    <row r="1486" spans="1:8" x14ac:dyDescent="0.25">
      <c r="A1486" s="4">
        <v>21321882</v>
      </c>
      <c r="B1486" s="4">
        <v>9363</v>
      </c>
      <c r="C1486" s="4">
        <v>67903</v>
      </c>
      <c r="D1486" s="4" t="s">
        <v>2842</v>
      </c>
      <c r="E1486" s="2" t="s">
        <v>2843</v>
      </c>
      <c r="F1486" s="7">
        <v>300.86</v>
      </c>
      <c r="G1486" s="4">
        <v>321795</v>
      </c>
      <c r="H1486" s="4" t="s">
        <v>10</v>
      </c>
    </row>
    <row r="1487" spans="1:8" x14ac:dyDescent="0.25">
      <c r="A1487" s="4">
        <v>21321883</v>
      </c>
      <c r="B1487" s="4">
        <v>9363</v>
      </c>
      <c r="C1487" s="4">
        <v>67903</v>
      </c>
      <c r="D1487" s="4" t="s">
        <v>2842</v>
      </c>
      <c r="E1487" s="2" t="s">
        <v>2844</v>
      </c>
      <c r="F1487" s="7">
        <v>462.71</v>
      </c>
      <c r="G1487" s="4">
        <v>321795</v>
      </c>
      <c r="H1487" s="4" t="s">
        <v>10</v>
      </c>
    </row>
    <row r="1488" spans="1:8" x14ac:dyDescent="0.25">
      <c r="A1488" s="4">
        <v>21321884</v>
      </c>
      <c r="B1488" s="4">
        <v>76473</v>
      </c>
      <c r="C1488" s="4">
        <v>4337</v>
      </c>
      <c r="D1488" s="4" t="s">
        <v>2845</v>
      </c>
      <c r="E1488" s="2" t="s">
        <v>2846</v>
      </c>
      <c r="F1488" s="7">
        <v>30.92</v>
      </c>
      <c r="G1488" s="4">
        <v>346958</v>
      </c>
      <c r="H1488" s="4" t="s">
        <v>10</v>
      </c>
    </row>
    <row r="1489" spans="1:8" x14ac:dyDescent="0.25">
      <c r="A1489" s="4">
        <v>21321885</v>
      </c>
      <c r="B1489" s="4">
        <v>84100</v>
      </c>
      <c r="C1489" s="4">
        <v>58717</v>
      </c>
      <c r="D1489" s="4" t="s">
        <v>2847</v>
      </c>
      <c r="E1489" s="2" t="s">
        <v>2848</v>
      </c>
      <c r="F1489" s="7">
        <v>223.95</v>
      </c>
      <c r="G1489" s="4">
        <v>602453</v>
      </c>
      <c r="H1489" s="4" t="s">
        <v>10</v>
      </c>
    </row>
    <row r="1490" spans="1:8" x14ac:dyDescent="0.25">
      <c r="A1490" s="4">
        <v>21321886</v>
      </c>
      <c r="B1490" s="4">
        <v>49957</v>
      </c>
      <c r="C1490" s="4">
        <v>67424</v>
      </c>
      <c r="D1490" s="4" t="s">
        <v>2849</v>
      </c>
      <c r="E1490" s="2" t="s">
        <v>2850</v>
      </c>
      <c r="F1490" s="7">
        <v>521.34</v>
      </c>
      <c r="G1490" s="4">
        <v>924199</v>
      </c>
      <c r="H1490" s="4" t="s">
        <v>10</v>
      </c>
    </row>
    <row r="1491" spans="1:8" x14ac:dyDescent="0.25">
      <c r="A1491" s="4">
        <v>21321887</v>
      </c>
      <c r="B1491" s="4">
        <v>78042</v>
      </c>
      <c r="C1491" s="4">
        <v>2868</v>
      </c>
      <c r="D1491" s="4" t="s">
        <v>2851</v>
      </c>
      <c r="E1491" s="2" t="s">
        <v>2852</v>
      </c>
      <c r="F1491" s="7">
        <v>163.95</v>
      </c>
      <c r="G1491" s="4">
        <v>281227</v>
      </c>
      <c r="H1491" s="4" t="s">
        <v>10</v>
      </c>
    </row>
    <row r="1492" spans="1:8" x14ac:dyDescent="0.25">
      <c r="A1492" s="4">
        <v>21321888</v>
      </c>
      <c r="B1492" s="4">
        <v>24340</v>
      </c>
      <c r="C1492" s="4">
        <v>52003</v>
      </c>
      <c r="D1492" s="4" t="s">
        <v>2853</v>
      </c>
      <c r="E1492" s="2" t="s">
        <v>2854</v>
      </c>
      <c r="F1492" s="7">
        <v>264.85000000000002</v>
      </c>
      <c r="G1492" s="4"/>
      <c r="H1492" s="4" t="s">
        <v>10</v>
      </c>
    </row>
    <row r="1493" spans="1:8" x14ac:dyDescent="0.25">
      <c r="A1493" s="4">
        <v>21321889</v>
      </c>
      <c r="B1493" s="4">
        <v>74211</v>
      </c>
      <c r="C1493" s="4">
        <v>9600</v>
      </c>
      <c r="D1493" s="4" t="s">
        <v>2855</v>
      </c>
      <c r="E1493" s="2" t="s">
        <v>2856</v>
      </c>
      <c r="F1493" s="7">
        <v>3936.39</v>
      </c>
      <c r="G1493" s="4">
        <v>162123</v>
      </c>
      <c r="H1493" s="4" t="s">
        <v>13</v>
      </c>
    </row>
    <row r="1494" spans="1:8" x14ac:dyDescent="0.25">
      <c r="A1494" s="4">
        <v>21321890</v>
      </c>
      <c r="B1494" s="4">
        <v>88815</v>
      </c>
      <c r="C1494" s="4">
        <v>67558</v>
      </c>
      <c r="D1494" s="4" t="s">
        <v>2857</v>
      </c>
      <c r="E1494" s="2" t="s">
        <v>2858</v>
      </c>
      <c r="F1494" s="7">
        <v>497.69</v>
      </c>
      <c r="G1494" s="4">
        <v>664003</v>
      </c>
      <c r="H1494" s="4" t="s">
        <v>10</v>
      </c>
    </row>
    <row r="1495" spans="1:8" x14ac:dyDescent="0.25">
      <c r="A1495" s="4">
        <v>21321891</v>
      </c>
      <c r="B1495" s="4">
        <v>78836</v>
      </c>
      <c r="C1495" s="4">
        <v>36654</v>
      </c>
      <c r="D1495" s="4" t="s">
        <v>2859</v>
      </c>
      <c r="E1495" s="2" t="s">
        <v>2860</v>
      </c>
      <c r="F1495" s="7">
        <v>3329.54</v>
      </c>
      <c r="G1495" s="4"/>
      <c r="H1495" s="4" t="s">
        <v>10</v>
      </c>
    </row>
    <row r="1496" spans="1:8" x14ac:dyDescent="0.25">
      <c r="A1496" s="4">
        <v>21321892</v>
      </c>
      <c r="B1496" s="4">
        <v>66172</v>
      </c>
      <c r="C1496" s="4">
        <v>58108</v>
      </c>
      <c r="D1496" s="4" t="s">
        <v>2861</v>
      </c>
      <c r="E1496" s="2" t="s">
        <v>2862</v>
      </c>
      <c r="F1496" s="7">
        <v>590.29</v>
      </c>
      <c r="G1496" s="4">
        <v>882337</v>
      </c>
      <c r="H1496" s="4" t="s">
        <v>10</v>
      </c>
    </row>
    <row r="1497" spans="1:8" x14ac:dyDescent="0.25">
      <c r="A1497" s="4">
        <v>21321893</v>
      </c>
      <c r="B1497" s="4">
        <v>79698</v>
      </c>
      <c r="C1497" s="4">
        <v>1268</v>
      </c>
      <c r="D1497" s="4" t="s">
        <v>2863</v>
      </c>
      <c r="E1497" s="2" t="s">
        <v>2864</v>
      </c>
      <c r="F1497" s="7">
        <v>196.41</v>
      </c>
      <c r="G1497" s="4">
        <v>260437</v>
      </c>
      <c r="H1497" s="4" t="s">
        <v>10</v>
      </c>
    </row>
    <row r="1498" spans="1:8" x14ac:dyDescent="0.25">
      <c r="A1498" s="4">
        <v>21321894</v>
      </c>
      <c r="B1498" s="4">
        <v>93794</v>
      </c>
      <c r="C1498" s="4">
        <v>12648</v>
      </c>
      <c r="D1498" s="4" t="s">
        <v>2865</v>
      </c>
      <c r="E1498" s="2" t="s">
        <v>2866</v>
      </c>
      <c r="F1498" s="7">
        <v>279.5</v>
      </c>
      <c r="G1498" s="4">
        <v>305029</v>
      </c>
      <c r="H1498" s="4" t="s">
        <v>10</v>
      </c>
    </row>
    <row r="1499" spans="1:8" x14ac:dyDescent="0.25">
      <c r="A1499" s="4">
        <v>21321895</v>
      </c>
      <c r="B1499" s="4">
        <v>5963</v>
      </c>
      <c r="C1499" s="4">
        <v>77154</v>
      </c>
      <c r="D1499" s="4" t="s">
        <v>2867</v>
      </c>
      <c r="E1499" s="2" t="s">
        <v>2868</v>
      </c>
      <c r="F1499" s="7">
        <v>2285.34</v>
      </c>
      <c r="G1499" s="4"/>
      <c r="H1499" s="4" t="s">
        <v>10</v>
      </c>
    </row>
    <row r="1500" spans="1:8" x14ac:dyDescent="0.25">
      <c r="A1500" s="4">
        <v>21321896</v>
      </c>
      <c r="B1500" s="4">
        <v>18344</v>
      </c>
      <c r="C1500" s="4">
        <v>76768</v>
      </c>
      <c r="D1500" s="4" t="s">
        <v>2869</v>
      </c>
      <c r="E1500" s="2" t="s">
        <v>2870</v>
      </c>
      <c r="F1500" s="7">
        <v>3039.44</v>
      </c>
      <c r="G1500" s="4">
        <v>180611</v>
      </c>
      <c r="H1500" s="4" t="s">
        <v>13</v>
      </c>
    </row>
    <row r="1501" spans="1:8" x14ac:dyDescent="0.25">
      <c r="A1501" s="4">
        <v>21321897</v>
      </c>
      <c r="B1501" s="4">
        <v>85691</v>
      </c>
      <c r="C1501" s="4">
        <v>31893</v>
      </c>
      <c r="D1501" s="4" t="s">
        <v>2871</v>
      </c>
      <c r="E1501" s="2" t="s">
        <v>2872</v>
      </c>
      <c r="F1501" s="7">
        <v>736.34</v>
      </c>
      <c r="G1501" s="4">
        <v>600763</v>
      </c>
      <c r="H1501" s="4" t="s">
        <v>10</v>
      </c>
    </row>
    <row r="1502" spans="1:8" x14ac:dyDescent="0.25">
      <c r="A1502" s="4">
        <v>21321898</v>
      </c>
      <c r="B1502" s="4">
        <v>52841</v>
      </c>
      <c r="C1502" s="4">
        <v>34335</v>
      </c>
      <c r="D1502" s="4" t="s">
        <v>2873</v>
      </c>
      <c r="E1502" s="2" t="s">
        <v>2874</v>
      </c>
      <c r="F1502" s="7">
        <v>1172.49</v>
      </c>
      <c r="G1502" s="4"/>
      <c r="H1502" s="4" t="s">
        <v>10</v>
      </c>
    </row>
    <row r="1503" spans="1:8" x14ac:dyDescent="0.25">
      <c r="A1503" s="4">
        <v>21321899</v>
      </c>
      <c r="B1503" s="4">
        <v>81229</v>
      </c>
      <c r="C1503" s="4">
        <v>5130</v>
      </c>
      <c r="D1503" s="4" t="s">
        <v>2875</v>
      </c>
      <c r="E1503" s="2" t="s">
        <v>2876</v>
      </c>
      <c r="F1503" s="7">
        <v>264.87</v>
      </c>
      <c r="G1503" s="4">
        <v>33573</v>
      </c>
      <c r="H1503" s="4" t="s">
        <v>10</v>
      </c>
    </row>
    <row r="1504" spans="1:8" x14ac:dyDescent="0.25">
      <c r="A1504" s="4">
        <v>21321900</v>
      </c>
      <c r="B1504" s="4">
        <v>90572</v>
      </c>
      <c r="C1504" s="4">
        <v>74112</v>
      </c>
      <c r="D1504" s="4" t="s">
        <v>2877</v>
      </c>
      <c r="E1504" s="2" t="s">
        <v>2878</v>
      </c>
      <c r="F1504" s="7">
        <v>800.16</v>
      </c>
      <c r="G1504" s="4">
        <v>672703</v>
      </c>
      <c r="H1504" s="4" t="s">
        <v>10</v>
      </c>
    </row>
    <row r="1505" spans="1:8" x14ac:dyDescent="0.25">
      <c r="A1505" s="4">
        <v>21321901</v>
      </c>
      <c r="B1505" s="4">
        <v>36278</v>
      </c>
      <c r="C1505" s="4">
        <v>2159</v>
      </c>
      <c r="D1505" s="4" t="s">
        <v>2879</v>
      </c>
      <c r="E1505" s="2" t="s">
        <v>2880</v>
      </c>
      <c r="F1505" s="7">
        <v>1013.95</v>
      </c>
      <c r="G1505" s="4">
        <v>67001</v>
      </c>
      <c r="H1505" s="4" t="s">
        <v>10</v>
      </c>
    </row>
    <row r="1506" spans="1:8" x14ac:dyDescent="0.25">
      <c r="A1506" s="4">
        <v>21321902</v>
      </c>
      <c r="B1506" s="4">
        <v>83200</v>
      </c>
      <c r="C1506" s="4">
        <v>40725</v>
      </c>
      <c r="D1506" s="4" t="s">
        <v>2881</v>
      </c>
      <c r="E1506" s="2" t="s">
        <v>2882</v>
      </c>
      <c r="F1506" s="7">
        <v>277.47000000000003</v>
      </c>
      <c r="G1506" s="4"/>
      <c r="H1506" s="4" t="s">
        <v>10</v>
      </c>
    </row>
    <row r="1507" spans="1:8" x14ac:dyDescent="0.25">
      <c r="A1507" s="4">
        <v>21321903</v>
      </c>
      <c r="B1507" s="4">
        <v>34122</v>
      </c>
      <c r="C1507" s="4">
        <v>55974</v>
      </c>
      <c r="D1507" s="4" t="s">
        <v>2883</v>
      </c>
      <c r="E1507" s="2" t="s">
        <v>2884</v>
      </c>
      <c r="F1507" s="7">
        <v>622.1</v>
      </c>
      <c r="G1507" s="4">
        <v>879621</v>
      </c>
      <c r="H1507" s="4" t="s">
        <v>10</v>
      </c>
    </row>
    <row r="1508" spans="1:8" x14ac:dyDescent="0.25">
      <c r="A1508" s="4">
        <v>21321904</v>
      </c>
      <c r="B1508" s="4">
        <v>82894</v>
      </c>
      <c r="C1508" s="4">
        <v>52757</v>
      </c>
      <c r="D1508" s="4" t="s">
        <v>2885</v>
      </c>
      <c r="E1508" s="2" t="s">
        <v>2886</v>
      </c>
      <c r="F1508" s="7">
        <v>687.71</v>
      </c>
      <c r="G1508" s="4">
        <v>907628</v>
      </c>
      <c r="H1508" s="4" t="s">
        <v>10</v>
      </c>
    </row>
    <row r="1509" spans="1:8" x14ac:dyDescent="0.25">
      <c r="A1509" s="4">
        <v>21321905</v>
      </c>
      <c r="B1509" s="4">
        <v>5310</v>
      </c>
      <c r="C1509" s="4">
        <v>57356</v>
      </c>
      <c r="D1509" s="4" t="s">
        <v>2887</v>
      </c>
      <c r="E1509" s="2" t="s">
        <v>2888</v>
      </c>
      <c r="F1509" s="7">
        <v>571.22</v>
      </c>
      <c r="G1509" s="4">
        <v>267899</v>
      </c>
      <c r="H1509" s="4" t="s">
        <v>10</v>
      </c>
    </row>
    <row r="1510" spans="1:8" x14ac:dyDescent="0.25">
      <c r="A1510" s="4">
        <v>21321906</v>
      </c>
      <c r="B1510" s="4">
        <v>80749</v>
      </c>
      <c r="C1510" s="4">
        <v>34305</v>
      </c>
      <c r="D1510" s="4" t="s">
        <v>2889</v>
      </c>
      <c r="E1510" s="2" t="s">
        <v>2890</v>
      </c>
      <c r="F1510" s="7">
        <v>287.95999999999998</v>
      </c>
      <c r="G1510" s="4">
        <v>608588</v>
      </c>
      <c r="H1510" s="4" t="s">
        <v>10</v>
      </c>
    </row>
    <row r="1511" spans="1:8" x14ac:dyDescent="0.25">
      <c r="A1511" s="4">
        <v>21321907</v>
      </c>
      <c r="B1511" s="4">
        <v>86210</v>
      </c>
      <c r="C1511" s="4">
        <v>15673</v>
      </c>
      <c r="D1511" s="4" t="s">
        <v>2891</v>
      </c>
      <c r="E1511" s="2" t="s">
        <v>2892</v>
      </c>
      <c r="F1511" s="7">
        <v>318.2</v>
      </c>
      <c r="G1511" s="4">
        <v>850075</v>
      </c>
      <c r="H1511" s="4" t="s">
        <v>10</v>
      </c>
    </row>
    <row r="1512" spans="1:8" x14ac:dyDescent="0.25">
      <c r="A1512" s="4">
        <v>21321908</v>
      </c>
      <c r="B1512" s="4">
        <v>33192</v>
      </c>
      <c r="C1512" s="4">
        <v>34548</v>
      </c>
      <c r="D1512" s="4" t="s">
        <v>2893</v>
      </c>
      <c r="E1512" s="2" t="s">
        <v>2894</v>
      </c>
      <c r="F1512" s="7">
        <v>325.54000000000002</v>
      </c>
      <c r="G1512" s="4">
        <v>203134</v>
      </c>
      <c r="H1512" s="4" t="s">
        <v>10</v>
      </c>
    </row>
    <row r="1513" spans="1:8" x14ac:dyDescent="0.25">
      <c r="A1513" s="4">
        <v>21321909</v>
      </c>
      <c r="B1513" s="4">
        <v>3978</v>
      </c>
      <c r="C1513" s="4">
        <v>52311</v>
      </c>
      <c r="D1513" s="4" t="s">
        <v>2895</v>
      </c>
      <c r="E1513" s="2" t="s">
        <v>2896</v>
      </c>
      <c r="F1513" s="7">
        <v>1706.32</v>
      </c>
      <c r="G1513" s="4">
        <v>998628</v>
      </c>
      <c r="H1513" s="4" t="s">
        <v>10</v>
      </c>
    </row>
    <row r="1514" spans="1:8" x14ac:dyDescent="0.25">
      <c r="A1514" s="4">
        <v>21321910</v>
      </c>
      <c r="B1514" s="4">
        <v>71725</v>
      </c>
      <c r="C1514" s="4">
        <v>56920</v>
      </c>
      <c r="D1514" s="4" t="s">
        <v>2897</v>
      </c>
      <c r="E1514" s="2" t="s">
        <v>2898</v>
      </c>
      <c r="F1514" s="7">
        <v>562.96</v>
      </c>
      <c r="G1514" s="4">
        <v>40494</v>
      </c>
      <c r="H1514" s="4" t="s">
        <v>10</v>
      </c>
    </row>
    <row r="1515" spans="1:8" x14ac:dyDescent="0.25">
      <c r="A1515" s="4">
        <v>21321911</v>
      </c>
      <c r="B1515" s="4">
        <v>51575</v>
      </c>
      <c r="C1515" s="4">
        <v>91210</v>
      </c>
      <c r="D1515" s="4" t="s">
        <v>2899</v>
      </c>
      <c r="E1515" s="2" t="s">
        <v>2900</v>
      </c>
      <c r="F1515" s="7">
        <v>250.06</v>
      </c>
      <c r="G1515" s="4">
        <v>216815</v>
      </c>
      <c r="H1515" s="4" t="s">
        <v>10</v>
      </c>
    </row>
    <row r="1516" spans="1:8" x14ac:dyDescent="0.25">
      <c r="A1516" s="4">
        <v>21321912</v>
      </c>
      <c r="B1516" s="4">
        <v>34464</v>
      </c>
      <c r="C1516" s="4">
        <v>33867</v>
      </c>
      <c r="D1516" s="4" t="s">
        <v>2901</v>
      </c>
      <c r="E1516" s="2" t="s">
        <v>2902</v>
      </c>
      <c r="F1516" s="7">
        <v>3413.51</v>
      </c>
      <c r="G1516" s="4">
        <v>230059</v>
      </c>
      <c r="H1516" s="4" t="s">
        <v>10</v>
      </c>
    </row>
    <row r="1517" spans="1:8" x14ac:dyDescent="0.25">
      <c r="A1517" s="4">
        <v>21321913</v>
      </c>
      <c r="B1517" s="4">
        <v>40046</v>
      </c>
      <c r="C1517" s="4">
        <v>48622</v>
      </c>
      <c r="D1517" s="4" t="s">
        <v>2903</v>
      </c>
      <c r="E1517" s="2" t="s">
        <v>2904</v>
      </c>
      <c r="F1517" s="7">
        <v>836.05</v>
      </c>
      <c r="G1517" s="4">
        <v>928696</v>
      </c>
      <c r="H1517" s="4" t="s">
        <v>10</v>
      </c>
    </row>
    <row r="1518" spans="1:8" x14ac:dyDescent="0.25">
      <c r="A1518" s="4">
        <v>21321914</v>
      </c>
      <c r="B1518" s="4">
        <v>89802</v>
      </c>
      <c r="C1518" s="4">
        <v>50603</v>
      </c>
      <c r="D1518" s="4" t="s">
        <v>2905</v>
      </c>
      <c r="E1518" s="2" t="s">
        <v>2906</v>
      </c>
      <c r="F1518" s="7">
        <v>289.45999999999998</v>
      </c>
      <c r="G1518" s="4">
        <v>142304</v>
      </c>
      <c r="H1518" s="4" t="s">
        <v>10</v>
      </c>
    </row>
    <row r="1519" spans="1:8" x14ac:dyDescent="0.25">
      <c r="A1519" s="4">
        <v>21321915</v>
      </c>
      <c r="B1519" s="4">
        <v>65398</v>
      </c>
      <c r="C1519" s="4">
        <v>90930</v>
      </c>
      <c r="D1519" s="4" t="s">
        <v>2907</v>
      </c>
      <c r="E1519" s="2" t="s">
        <v>2908</v>
      </c>
      <c r="F1519" s="7">
        <v>236.45</v>
      </c>
      <c r="G1519" s="4">
        <v>221834</v>
      </c>
      <c r="H1519" s="4" t="s">
        <v>10</v>
      </c>
    </row>
    <row r="1520" spans="1:8" x14ac:dyDescent="0.25">
      <c r="A1520" s="4">
        <v>21321916</v>
      </c>
      <c r="B1520" s="4">
        <v>59117</v>
      </c>
      <c r="C1520" s="4">
        <v>48983</v>
      </c>
      <c r="D1520" s="4" t="s">
        <v>2909</v>
      </c>
      <c r="E1520" s="2" t="s">
        <v>2910</v>
      </c>
      <c r="F1520" s="7">
        <v>1296.5999999999999</v>
      </c>
      <c r="G1520" s="4">
        <v>948645</v>
      </c>
      <c r="H1520" s="4" t="s">
        <v>10</v>
      </c>
    </row>
    <row r="1521" spans="1:8" x14ac:dyDescent="0.25">
      <c r="A1521" s="4">
        <v>21321917</v>
      </c>
      <c r="B1521" s="4">
        <v>44336</v>
      </c>
      <c r="C1521" s="4">
        <v>10218</v>
      </c>
      <c r="D1521" s="4" t="s">
        <v>2911</v>
      </c>
      <c r="E1521" s="2" t="s">
        <v>2912</v>
      </c>
      <c r="F1521" s="7">
        <v>1257.4000000000001</v>
      </c>
      <c r="G1521" s="4">
        <v>689622</v>
      </c>
      <c r="H1521" s="4" t="s">
        <v>10</v>
      </c>
    </row>
    <row r="1522" spans="1:8" x14ac:dyDescent="0.25">
      <c r="A1522" s="4">
        <v>21321918</v>
      </c>
      <c r="B1522" s="4">
        <v>54603</v>
      </c>
      <c r="C1522" s="4">
        <v>44531</v>
      </c>
      <c r="D1522" s="4" t="s">
        <v>2913</v>
      </c>
      <c r="E1522" s="2" t="s">
        <v>2914</v>
      </c>
      <c r="F1522" s="7">
        <v>2049.92</v>
      </c>
      <c r="G1522" s="4">
        <v>868746</v>
      </c>
      <c r="H1522" s="4" t="s">
        <v>13</v>
      </c>
    </row>
    <row r="1523" spans="1:8" x14ac:dyDescent="0.25">
      <c r="A1523" s="4">
        <v>21321919</v>
      </c>
      <c r="B1523" s="4">
        <v>15315</v>
      </c>
      <c r="C1523" s="4">
        <v>14561</v>
      </c>
      <c r="D1523" s="4" t="s">
        <v>2915</v>
      </c>
      <c r="E1523" s="2" t="s">
        <v>2916</v>
      </c>
      <c r="F1523" s="7">
        <v>46.85</v>
      </c>
      <c r="G1523" s="4">
        <v>808032</v>
      </c>
      <c r="H1523" s="4" t="s">
        <v>10</v>
      </c>
    </row>
    <row r="1524" spans="1:8" x14ac:dyDescent="0.25">
      <c r="A1524" s="4">
        <v>21321920</v>
      </c>
      <c r="B1524" s="4">
        <v>5709</v>
      </c>
      <c r="C1524" s="4">
        <v>19190</v>
      </c>
      <c r="D1524" s="4" t="s">
        <v>2917</v>
      </c>
      <c r="E1524" s="2" t="s">
        <v>2918</v>
      </c>
      <c r="F1524" s="7">
        <v>1527.91</v>
      </c>
      <c r="G1524" s="4">
        <v>662915</v>
      </c>
      <c r="H1524" s="4" t="s">
        <v>10</v>
      </c>
    </row>
    <row r="1525" spans="1:8" x14ac:dyDescent="0.25">
      <c r="A1525" s="4">
        <v>21321921</v>
      </c>
      <c r="B1525" s="4">
        <v>4129</v>
      </c>
      <c r="C1525" s="4">
        <v>22693</v>
      </c>
      <c r="D1525" s="4" t="s">
        <v>2919</v>
      </c>
      <c r="E1525" s="2" t="s">
        <v>2920</v>
      </c>
      <c r="F1525" s="7">
        <v>60.1</v>
      </c>
      <c r="G1525" s="4">
        <v>543813</v>
      </c>
      <c r="H1525" s="4" t="s">
        <v>10</v>
      </c>
    </row>
    <row r="1526" spans="1:8" x14ac:dyDescent="0.25">
      <c r="A1526" s="4">
        <v>21321922</v>
      </c>
      <c r="B1526" s="4">
        <v>79547</v>
      </c>
      <c r="C1526" s="4">
        <v>95439</v>
      </c>
      <c r="D1526" s="4" t="s">
        <v>2921</v>
      </c>
      <c r="E1526" s="2" t="s">
        <v>2922</v>
      </c>
      <c r="F1526" s="7">
        <v>1051.56</v>
      </c>
      <c r="G1526" s="4">
        <v>635992</v>
      </c>
      <c r="H1526" s="4" t="s">
        <v>10</v>
      </c>
    </row>
    <row r="1527" spans="1:8" x14ac:dyDescent="0.25">
      <c r="A1527" s="4">
        <v>21321923</v>
      </c>
      <c r="B1527" s="4">
        <v>46837</v>
      </c>
      <c r="C1527" s="4">
        <v>27576</v>
      </c>
      <c r="D1527" s="4" t="s">
        <v>2923</v>
      </c>
      <c r="E1527" s="2" t="s">
        <v>2924</v>
      </c>
      <c r="F1527" s="7">
        <v>81.069999999999993</v>
      </c>
      <c r="G1527" s="4">
        <v>561023</v>
      </c>
      <c r="H1527" s="4" t="s">
        <v>10</v>
      </c>
    </row>
    <row r="1528" spans="1:8" x14ac:dyDescent="0.25">
      <c r="A1528" s="4">
        <v>21321924</v>
      </c>
      <c r="B1528" s="4">
        <v>5525</v>
      </c>
      <c r="C1528" s="4">
        <v>6406</v>
      </c>
      <c r="D1528" s="4" t="s">
        <v>2925</v>
      </c>
      <c r="E1528" s="2" t="s">
        <v>2926</v>
      </c>
      <c r="F1528" s="7">
        <v>747.49</v>
      </c>
      <c r="G1528" s="4">
        <v>443051</v>
      </c>
      <c r="H1528" s="4" t="s">
        <v>10</v>
      </c>
    </row>
    <row r="1529" spans="1:8" x14ac:dyDescent="0.25">
      <c r="A1529" s="4">
        <v>21321925</v>
      </c>
      <c r="B1529" s="4">
        <v>81229</v>
      </c>
      <c r="C1529" s="4">
        <v>17640</v>
      </c>
      <c r="D1529" s="4" t="s">
        <v>2927</v>
      </c>
      <c r="E1529" s="2" t="s">
        <v>2928</v>
      </c>
      <c r="F1529" s="7">
        <v>404.71</v>
      </c>
      <c r="G1529" s="4">
        <v>225314</v>
      </c>
      <c r="H1529" s="4" t="s">
        <v>10</v>
      </c>
    </row>
    <row r="1530" spans="1:8" x14ac:dyDescent="0.25">
      <c r="A1530" s="4">
        <v>21321926</v>
      </c>
      <c r="B1530" s="4">
        <v>80738</v>
      </c>
      <c r="C1530" s="4">
        <v>71063</v>
      </c>
      <c r="D1530" s="4" t="s">
        <v>2929</v>
      </c>
      <c r="E1530" s="2" t="s">
        <v>2930</v>
      </c>
      <c r="F1530" s="7">
        <v>295.67</v>
      </c>
      <c r="G1530" s="4">
        <v>621286</v>
      </c>
      <c r="H1530" s="4" t="s">
        <v>10</v>
      </c>
    </row>
    <row r="1531" spans="1:8" x14ac:dyDescent="0.25">
      <c r="A1531" s="4">
        <v>21321927</v>
      </c>
      <c r="B1531" s="4">
        <v>15014</v>
      </c>
      <c r="C1531" s="4">
        <v>16241</v>
      </c>
      <c r="D1531" s="4" t="s">
        <v>2931</v>
      </c>
      <c r="E1531" s="2" t="s">
        <v>2932</v>
      </c>
      <c r="F1531" s="7">
        <v>331.1</v>
      </c>
      <c r="G1531" s="4">
        <v>354701</v>
      </c>
      <c r="H1531" s="4" t="s">
        <v>10</v>
      </c>
    </row>
    <row r="1532" spans="1:8" x14ac:dyDescent="0.25">
      <c r="A1532" s="4">
        <v>21321928</v>
      </c>
      <c r="B1532" s="4">
        <v>24714</v>
      </c>
      <c r="C1532" s="4">
        <v>59204</v>
      </c>
      <c r="D1532" s="4" t="s">
        <v>2933</v>
      </c>
      <c r="E1532" s="2" t="s">
        <v>2934</v>
      </c>
      <c r="F1532" s="7">
        <v>190.03</v>
      </c>
      <c r="G1532" s="4">
        <v>702700</v>
      </c>
      <c r="H1532" s="4" t="s">
        <v>10</v>
      </c>
    </row>
    <row r="1533" spans="1:8" x14ac:dyDescent="0.25">
      <c r="A1533" s="4">
        <v>21321929</v>
      </c>
      <c r="B1533" s="4">
        <v>26247</v>
      </c>
      <c r="C1533" s="4">
        <v>52658</v>
      </c>
      <c r="D1533" s="4" t="s">
        <v>2935</v>
      </c>
      <c r="E1533" s="2" t="s">
        <v>2936</v>
      </c>
      <c r="F1533" s="7">
        <v>441.6</v>
      </c>
      <c r="G1533" s="4">
        <v>797472</v>
      </c>
      <c r="H1533" s="4" t="s">
        <v>10</v>
      </c>
    </row>
    <row r="1534" spans="1:8" x14ac:dyDescent="0.25">
      <c r="A1534" s="4">
        <v>21321930</v>
      </c>
      <c r="B1534" s="4">
        <v>10291</v>
      </c>
      <c r="C1534" s="4">
        <v>47575</v>
      </c>
      <c r="D1534" s="4" t="s">
        <v>2937</v>
      </c>
      <c r="E1534" s="2" t="s">
        <v>2938</v>
      </c>
      <c r="F1534" s="7">
        <v>542.9</v>
      </c>
      <c r="G1534" s="4"/>
      <c r="H1534" s="4" t="s">
        <v>10</v>
      </c>
    </row>
    <row r="1535" spans="1:8" x14ac:dyDescent="0.25">
      <c r="A1535" s="4">
        <v>21321931</v>
      </c>
      <c r="B1535" s="4">
        <v>20663</v>
      </c>
      <c r="C1535" s="4">
        <v>83722</v>
      </c>
      <c r="D1535" s="4" t="s">
        <v>2939</v>
      </c>
      <c r="E1535" s="2" t="s">
        <v>2940</v>
      </c>
      <c r="F1535" s="7">
        <v>536.86</v>
      </c>
      <c r="G1535" s="4">
        <v>978084</v>
      </c>
      <c r="H1535" s="4" t="s">
        <v>13</v>
      </c>
    </row>
    <row r="1536" spans="1:8" x14ac:dyDescent="0.25">
      <c r="A1536" s="4">
        <v>21321932</v>
      </c>
      <c r="B1536" s="4">
        <v>17348</v>
      </c>
      <c r="C1536" s="4">
        <v>78477</v>
      </c>
      <c r="D1536" s="4" t="s">
        <v>2941</v>
      </c>
      <c r="E1536" s="2" t="s">
        <v>2942</v>
      </c>
      <c r="F1536" s="7">
        <v>599.58000000000004</v>
      </c>
      <c r="G1536" s="4">
        <v>399834</v>
      </c>
      <c r="H1536" s="4" t="s">
        <v>10</v>
      </c>
    </row>
    <row r="1537" spans="1:8" x14ac:dyDescent="0.25">
      <c r="A1537" s="4">
        <v>21321933</v>
      </c>
      <c r="B1537" s="4">
        <v>85435</v>
      </c>
      <c r="C1537" s="4">
        <v>73879</v>
      </c>
      <c r="D1537" s="4" t="s">
        <v>2943</v>
      </c>
      <c r="E1537" s="2" t="s">
        <v>2944</v>
      </c>
      <c r="F1537" s="7">
        <v>484.01</v>
      </c>
      <c r="G1537" s="4"/>
      <c r="H1537" s="4" t="s">
        <v>10</v>
      </c>
    </row>
    <row r="1538" spans="1:8" x14ac:dyDescent="0.25">
      <c r="A1538" s="4">
        <v>21321934</v>
      </c>
      <c r="B1538" s="4">
        <v>22777</v>
      </c>
      <c r="C1538" s="4">
        <v>70906</v>
      </c>
      <c r="D1538" s="4" t="s">
        <v>2945</v>
      </c>
      <c r="E1538" s="2" t="s">
        <v>2946</v>
      </c>
      <c r="F1538" s="7">
        <v>145.66</v>
      </c>
      <c r="G1538" s="4">
        <v>101449</v>
      </c>
      <c r="H1538" s="4" t="s">
        <v>10</v>
      </c>
    </row>
    <row r="1539" spans="1:8" x14ac:dyDescent="0.25">
      <c r="A1539" s="4">
        <v>21321935</v>
      </c>
      <c r="B1539" s="4">
        <v>26361</v>
      </c>
      <c r="C1539" s="4">
        <v>15569</v>
      </c>
      <c r="D1539" s="4" t="s">
        <v>2947</v>
      </c>
      <c r="E1539" s="2" t="s">
        <v>2948</v>
      </c>
      <c r="F1539" s="7">
        <v>271.02999999999997</v>
      </c>
      <c r="G1539" s="4">
        <v>440923</v>
      </c>
      <c r="H1539" s="4" t="s">
        <v>10</v>
      </c>
    </row>
    <row r="1540" spans="1:8" x14ac:dyDescent="0.25">
      <c r="A1540" s="4">
        <v>21321936</v>
      </c>
      <c r="B1540" s="4">
        <v>78654</v>
      </c>
      <c r="C1540" s="4">
        <v>25067</v>
      </c>
      <c r="D1540" s="4" t="s">
        <v>2949</v>
      </c>
      <c r="E1540" s="2" t="s">
        <v>2950</v>
      </c>
      <c r="F1540" s="7">
        <v>231.91</v>
      </c>
      <c r="G1540" s="4">
        <v>895946</v>
      </c>
      <c r="H1540" s="4" t="s">
        <v>10</v>
      </c>
    </row>
    <row r="1541" spans="1:8" x14ac:dyDescent="0.25">
      <c r="A1541" s="4">
        <v>21321937</v>
      </c>
      <c r="B1541" s="4">
        <v>46859</v>
      </c>
      <c r="C1541" s="4">
        <v>57306</v>
      </c>
      <c r="D1541" s="4" t="s">
        <v>2951</v>
      </c>
      <c r="E1541" s="2" t="s">
        <v>2952</v>
      </c>
      <c r="F1541" s="7">
        <v>265.99</v>
      </c>
      <c r="G1541" s="4">
        <v>479057</v>
      </c>
      <c r="H1541" s="4" t="s">
        <v>10</v>
      </c>
    </row>
    <row r="1542" spans="1:8" x14ac:dyDescent="0.25">
      <c r="A1542" s="4">
        <v>21321938</v>
      </c>
      <c r="B1542" s="4">
        <v>48833</v>
      </c>
      <c r="C1542" s="4">
        <v>70204</v>
      </c>
      <c r="D1542" s="4" t="s">
        <v>2953</v>
      </c>
      <c r="E1542" s="2" t="s">
        <v>2954</v>
      </c>
      <c r="F1542" s="7">
        <v>2459.0500000000002</v>
      </c>
      <c r="G1542" s="4">
        <v>257568</v>
      </c>
      <c r="H1542" s="4" t="s">
        <v>10</v>
      </c>
    </row>
    <row r="1543" spans="1:8" x14ac:dyDescent="0.25">
      <c r="A1543" s="4">
        <v>21321939</v>
      </c>
      <c r="B1543" s="4">
        <v>91972</v>
      </c>
      <c r="C1543" s="4">
        <v>99876</v>
      </c>
      <c r="D1543" s="4" t="s">
        <v>2955</v>
      </c>
      <c r="E1543" s="2" t="s">
        <v>2956</v>
      </c>
      <c r="F1543" s="7">
        <v>1421.2</v>
      </c>
      <c r="G1543" s="4">
        <v>114015</v>
      </c>
      <c r="H1543" s="4" t="s">
        <v>13</v>
      </c>
    </row>
    <row r="1544" spans="1:8" x14ac:dyDescent="0.25">
      <c r="A1544" s="4">
        <v>21321940</v>
      </c>
      <c r="B1544" s="4">
        <v>54959</v>
      </c>
      <c r="C1544" s="4">
        <v>85610</v>
      </c>
      <c r="D1544" s="4" t="s">
        <v>2957</v>
      </c>
      <c r="E1544" s="2" t="s">
        <v>2958</v>
      </c>
      <c r="F1544" s="7">
        <v>222.29</v>
      </c>
      <c r="G1544" s="4">
        <v>104616</v>
      </c>
      <c r="H1544" s="4" t="s">
        <v>10</v>
      </c>
    </row>
    <row r="1545" spans="1:8" x14ac:dyDescent="0.25">
      <c r="A1545" s="4">
        <v>21321941</v>
      </c>
      <c r="B1545" s="4">
        <v>46700</v>
      </c>
      <c r="C1545" s="4">
        <v>55581</v>
      </c>
      <c r="D1545" s="4" t="s">
        <v>2959</v>
      </c>
      <c r="E1545" s="2" t="s">
        <v>2960</v>
      </c>
      <c r="F1545" s="7">
        <v>16.97</v>
      </c>
      <c r="G1545" s="4">
        <v>857297</v>
      </c>
      <c r="H1545" s="4" t="s">
        <v>10</v>
      </c>
    </row>
    <row r="1546" spans="1:8" x14ac:dyDescent="0.25">
      <c r="A1546" s="4">
        <v>21321942</v>
      </c>
      <c r="B1546" s="4">
        <v>77233</v>
      </c>
      <c r="C1546" s="4">
        <v>68914</v>
      </c>
      <c r="D1546" s="4" t="s">
        <v>2961</v>
      </c>
      <c r="E1546" s="2" t="s">
        <v>2962</v>
      </c>
      <c r="F1546" s="7">
        <v>274.51</v>
      </c>
      <c r="G1546" s="4">
        <v>405618</v>
      </c>
      <c r="H1546" s="4" t="s">
        <v>10</v>
      </c>
    </row>
    <row r="1547" spans="1:8" x14ac:dyDescent="0.25">
      <c r="A1547" s="4">
        <v>21321943</v>
      </c>
      <c r="B1547" s="4">
        <v>49912</v>
      </c>
      <c r="C1547" s="4">
        <v>84717</v>
      </c>
      <c r="D1547" s="4" t="s">
        <v>2963</v>
      </c>
      <c r="E1547" s="2" t="s">
        <v>2964</v>
      </c>
      <c r="F1547" s="7">
        <v>186.71</v>
      </c>
      <c r="G1547" s="4">
        <v>971778</v>
      </c>
      <c r="H1547" s="4" t="s">
        <v>10</v>
      </c>
    </row>
    <row r="1548" spans="1:8" x14ac:dyDescent="0.25">
      <c r="A1548" s="4">
        <v>21321944</v>
      </c>
      <c r="B1548" s="4">
        <v>89769</v>
      </c>
      <c r="C1548" s="4">
        <v>73872</v>
      </c>
      <c r="D1548" s="4" t="s">
        <v>2965</v>
      </c>
      <c r="E1548" s="2" t="s">
        <v>2966</v>
      </c>
      <c r="F1548" s="7">
        <v>7.12</v>
      </c>
      <c r="G1548" s="4">
        <v>92521</v>
      </c>
      <c r="H1548" s="4" t="s">
        <v>10</v>
      </c>
    </row>
    <row r="1549" spans="1:8" x14ac:dyDescent="0.25">
      <c r="A1549" s="4">
        <v>21321945</v>
      </c>
      <c r="B1549" s="4">
        <v>82867</v>
      </c>
      <c r="C1549" s="4">
        <v>98011</v>
      </c>
      <c r="D1549" s="4" t="s">
        <v>2967</v>
      </c>
      <c r="E1549" s="2" t="s">
        <v>2968</v>
      </c>
      <c r="F1549" s="7">
        <v>5.17</v>
      </c>
      <c r="G1549" s="4">
        <v>461976</v>
      </c>
      <c r="H1549" s="4" t="s">
        <v>10</v>
      </c>
    </row>
    <row r="1550" spans="1:8" x14ac:dyDescent="0.25">
      <c r="A1550" s="4">
        <v>21321946</v>
      </c>
      <c r="B1550" s="4">
        <v>80749</v>
      </c>
      <c r="C1550" s="4">
        <v>68159</v>
      </c>
      <c r="D1550" s="4" t="s">
        <v>2969</v>
      </c>
      <c r="E1550" s="2" t="s">
        <v>2970</v>
      </c>
      <c r="F1550" s="7">
        <v>233.28</v>
      </c>
      <c r="G1550" s="4">
        <v>352134</v>
      </c>
      <c r="H1550" s="4" t="s">
        <v>10</v>
      </c>
    </row>
    <row r="1551" spans="1:8" x14ac:dyDescent="0.25">
      <c r="A1551" s="4">
        <v>21321947</v>
      </c>
      <c r="B1551" s="4">
        <v>81711</v>
      </c>
      <c r="C1551" s="4">
        <v>80501</v>
      </c>
      <c r="D1551" s="4" t="s">
        <v>2971</v>
      </c>
      <c r="E1551" s="2" t="s">
        <v>2972</v>
      </c>
      <c r="F1551" s="7">
        <v>355.4</v>
      </c>
      <c r="G1551" s="4">
        <v>251591</v>
      </c>
      <c r="H1551" s="4" t="s">
        <v>10</v>
      </c>
    </row>
    <row r="1552" spans="1:8" x14ac:dyDescent="0.25">
      <c r="A1552" s="4">
        <v>21321948</v>
      </c>
      <c r="B1552" s="4">
        <v>1657</v>
      </c>
      <c r="C1552" s="4">
        <v>83179</v>
      </c>
      <c r="D1552" s="4" t="s">
        <v>2973</v>
      </c>
      <c r="E1552" s="2" t="s">
        <v>2974</v>
      </c>
      <c r="F1552" s="7">
        <v>39.549999999999997</v>
      </c>
      <c r="G1552" s="4">
        <v>727762</v>
      </c>
      <c r="H1552" s="4" t="s">
        <v>10</v>
      </c>
    </row>
    <row r="1553" spans="1:8" x14ac:dyDescent="0.25">
      <c r="A1553" s="4">
        <v>21321949</v>
      </c>
      <c r="B1553" s="4">
        <v>29766</v>
      </c>
      <c r="C1553" s="4">
        <v>53248</v>
      </c>
      <c r="D1553" s="4" t="s">
        <v>2975</v>
      </c>
      <c r="E1553" s="2" t="s">
        <v>2976</v>
      </c>
      <c r="F1553" s="7">
        <v>425.67</v>
      </c>
      <c r="G1553" s="4">
        <v>503882</v>
      </c>
      <c r="H1553" s="4" t="s">
        <v>10</v>
      </c>
    </row>
    <row r="1554" spans="1:8" x14ac:dyDescent="0.25">
      <c r="A1554" s="4">
        <v>21321950</v>
      </c>
      <c r="B1554" s="4">
        <v>28103</v>
      </c>
      <c r="C1554" s="4">
        <v>39508</v>
      </c>
      <c r="D1554" s="4" t="s">
        <v>2977</v>
      </c>
      <c r="E1554" s="2" t="s">
        <v>2978</v>
      </c>
      <c r="F1554" s="7">
        <v>628.33000000000004</v>
      </c>
      <c r="G1554" s="4">
        <v>933619</v>
      </c>
      <c r="H1554" s="4" t="s">
        <v>10</v>
      </c>
    </row>
    <row r="1555" spans="1:8" x14ac:dyDescent="0.25">
      <c r="A1555" s="4">
        <v>21321951</v>
      </c>
      <c r="B1555" s="4">
        <v>56791</v>
      </c>
      <c r="C1555" s="4">
        <v>45943</v>
      </c>
      <c r="D1555" s="4" t="s">
        <v>2979</v>
      </c>
      <c r="E1555" s="2" t="s">
        <v>2980</v>
      </c>
      <c r="F1555" s="7">
        <v>1762.54</v>
      </c>
      <c r="G1555" s="4"/>
      <c r="H1555" s="4" t="s">
        <v>10</v>
      </c>
    </row>
    <row r="1556" spans="1:8" x14ac:dyDescent="0.25">
      <c r="A1556" s="4">
        <v>21321952</v>
      </c>
      <c r="B1556" s="4">
        <v>99419</v>
      </c>
      <c r="C1556" s="4">
        <v>43345</v>
      </c>
      <c r="D1556" s="4" t="s">
        <v>2981</v>
      </c>
      <c r="E1556" s="2" t="s">
        <v>2982</v>
      </c>
      <c r="F1556" s="7">
        <v>172.92</v>
      </c>
      <c r="G1556" s="4">
        <v>479219</v>
      </c>
      <c r="H1556" s="4" t="s">
        <v>10</v>
      </c>
    </row>
    <row r="1557" spans="1:8" x14ac:dyDescent="0.25">
      <c r="A1557" s="4">
        <v>21321953</v>
      </c>
      <c r="B1557" s="4">
        <v>42170</v>
      </c>
      <c r="C1557" s="4">
        <v>91380</v>
      </c>
      <c r="D1557" s="4" t="s">
        <v>2983</v>
      </c>
      <c r="E1557" s="2" t="s">
        <v>2984</v>
      </c>
      <c r="F1557" s="7">
        <v>586.94000000000005</v>
      </c>
      <c r="G1557" s="4">
        <v>962274</v>
      </c>
      <c r="H1557" s="4" t="s">
        <v>10</v>
      </c>
    </row>
    <row r="1558" spans="1:8" x14ac:dyDescent="0.25">
      <c r="A1558" s="4">
        <v>21321954</v>
      </c>
      <c r="B1558" s="4">
        <v>39340</v>
      </c>
      <c r="C1558" s="4">
        <v>3649</v>
      </c>
      <c r="D1558" s="4" t="s">
        <v>2985</v>
      </c>
      <c r="E1558" s="2" t="s">
        <v>2986</v>
      </c>
      <c r="F1558" s="7">
        <v>919.25</v>
      </c>
      <c r="G1558" s="4">
        <v>768168</v>
      </c>
      <c r="H1558" s="4" t="s">
        <v>10</v>
      </c>
    </row>
    <row r="1559" spans="1:8" x14ac:dyDescent="0.25">
      <c r="A1559" s="4">
        <v>21321955</v>
      </c>
      <c r="B1559" s="4">
        <v>26765</v>
      </c>
      <c r="C1559" s="4">
        <v>3043</v>
      </c>
      <c r="D1559" s="4" t="s">
        <v>2987</v>
      </c>
      <c r="E1559" s="2" t="s">
        <v>2988</v>
      </c>
      <c r="F1559" s="7">
        <v>211.74</v>
      </c>
      <c r="G1559" s="4">
        <v>212157</v>
      </c>
      <c r="H1559" s="4" t="s">
        <v>10</v>
      </c>
    </row>
    <row r="1560" spans="1:8" x14ac:dyDescent="0.25">
      <c r="A1560" s="4">
        <v>21321956</v>
      </c>
      <c r="B1560" s="4">
        <v>49205</v>
      </c>
      <c r="C1560" s="4">
        <v>17309</v>
      </c>
      <c r="D1560" s="4" t="s">
        <v>2989</v>
      </c>
      <c r="E1560" s="2" t="s">
        <v>2990</v>
      </c>
      <c r="F1560" s="7">
        <v>55.61</v>
      </c>
      <c r="G1560" s="4">
        <v>983459</v>
      </c>
      <c r="H1560" s="4" t="s">
        <v>10</v>
      </c>
    </row>
    <row r="1561" spans="1:8" x14ac:dyDescent="0.25">
      <c r="A1561" s="4">
        <v>21321957</v>
      </c>
      <c r="B1561" s="4">
        <v>7285</v>
      </c>
      <c r="C1561" s="4">
        <v>60849</v>
      </c>
      <c r="D1561" s="4" t="s">
        <v>2991</v>
      </c>
      <c r="E1561" s="2" t="s">
        <v>2992</v>
      </c>
      <c r="F1561" s="7">
        <v>697.63</v>
      </c>
      <c r="G1561" s="4"/>
      <c r="H1561" s="4" t="s">
        <v>10</v>
      </c>
    </row>
    <row r="1562" spans="1:8" x14ac:dyDescent="0.25">
      <c r="A1562" s="4">
        <v>21321958</v>
      </c>
      <c r="B1562" s="4">
        <v>9313</v>
      </c>
      <c r="C1562" s="4">
        <v>93704</v>
      </c>
      <c r="D1562" s="4" t="s">
        <v>2993</v>
      </c>
      <c r="E1562" s="2" t="s">
        <v>2994</v>
      </c>
      <c r="F1562" s="7">
        <v>80.17</v>
      </c>
      <c r="G1562" s="4">
        <v>243686</v>
      </c>
      <c r="H1562" s="4" t="s">
        <v>10</v>
      </c>
    </row>
    <row r="1563" spans="1:8" x14ac:dyDescent="0.25">
      <c r="A1563" s="4">
        <v>21321959</v>
      </c>
      <c r="B1563" s="4">
        <v>65767</v>
      </c>
      <c r="C1563" s="4">
        <v>4001</v>
      </c>
      <c r="D1563" s="4" t="s">
        <v>2995</v>
      </c>
      <c r="E1563" s="2" t="s">
        <v>2996</v>
      </c>
      <c r="F1563" s="7">
        <v>204.65</v>
      </c>
      <c r="G1563" s="4">
        <v>161818</v>
      </c>
      <c r="H1563" s="4" t="s">
        <v>10</v>
      </c>
    </row>
    <row r="1564" spans="1:8" x14ac:dyDescent="0.25">
      <c r="A1564" s="4">
        <v>21321960</v>
      </c>
      <c r="B1564" s="4">
        <v>97142</v>
      </c>
      <c r="C1564" s="4">
        <v>26913</v>
      </c>
      <c r="D1564" s="4" t="s">
        <v>1999</v>
      </c>
      <c r="E1564" s="2" t="s">
        <v>2997</v>
      </c>
      <c r="F1564" s="7">
        <v>181.31</v>
      </c>
      <c r="G1564" s="4"/>
      <c r="H1564" s="4" t="s">
        <v>10</v>
      </c>
    </row>
    <row r="1565" spans="1:8" x14ac:dyDescent="0.25">
      <c r="A1565" s="4">
        <v>21321961</v>
      </c>
      <c r="B1565" s="4">
        <v>88164</v>
      </c>
      <c r="C1565" s="4">
        <v>31753</v>
      </c>
      <c r="D1565" s="4" t="s">
        <v>2998</v>
      </c>
      <c r="E1565" s="2" t="s">
        <v>2999</v>
      </c>
      <c r="F1565" s="7">
        <v>431.12</v>
      </c>
      <c r="G1565" s="4">
        <v>565452</v>
      </c>
      <c r="H1565" s="4" t="s">
        <v>10</v>
      </c>
    </row>
    <row r="1566" spans="1:8" x14ac:dyDescent="0.25">
      <c r="A1566" s="4">
        <v>21321962</v>
      </c>
      <c r="B1566" s="4">
        <v>35579</v>
      </c>
      <c r="C1566" s="4">
        <v>30920</v>
      </c>
      <c r="D1566" s="4" t="s">
        <v>3000</v>
      </c>
      <c r="E1566" s="2" t="s">
        <v>3001</v>
      </c>
      <c r="F1566" s="7">
        <v>496.86</v>
      </c>
      <c r="G1566" s="4">
        <v>276571</v>
      </c>
      <c r="H1566" s="4" t="s">
        <v>10</v>
      </c>
    </row>
    <row r="1567" spans="1:8" x14ac:dyDescent="0.25">
      <c r="A1567" s="4">
        <v>21321963</v>
      </c>
      <c r="B1567" s="4">
        <v>29910</v>
      </c>
      <c r="C1567" s="4">
        <v>45739</v>
      </c>
      <c r="D1567" s="4" t="s">
        <v>3002</v>
      </c>
      <c r="E1567" s="2" t="s">
        <v>3003</v>
      </c>
      <c r="F1567" s="7">
        <v>505.27</v>
      </c>
      <c r="G1567" s="4">
        <v>311199</v>
      </c>
      <c r="H1567" s="4" t="s">
        <v>10</v>
      </c>
    </row>
    <row r="1568" spans="1:8" x14ac:dyDescent="0.25">
      <c r="A1568" s="4">
        <v>21321964</v>
      </c>
      <c r="B1568" s="4">
        <v>78324</v>
      </c>
      <c r="C1568" s="4">
        <v>96382</v>
      </c>
      <c r="D1568" s="4" t="s">
        <v>3004</v>
      </c>
      <c r="E1568" s="2" t="s">
        <v>3005</v>
      </c>
      <c r="F1568" s="7">
        <v>1173.94</v>
      </c>
      <c r="G1568" s="4">
        <v>156704</v>
      </c>
      <c r="H1568" s="4" t="s">
        <v>10</v>
      </c>
    </row>
    <row r="1569" spans="1:8" x14ac:dyDescent="0.25">
      <c r="A1569" s="4">
        <v>21321965</v>
      </c>
      <c r="B1569" s="4">
        <v>74923</v>
      </c>
      <c r="C1569" s="4">
        <v>42717</v>
      </c>
      <c r="D1569" s="4" t="s">
        <v>3006</v>
      </c>
      <c r="E1569" s="2" t="s">
        <v>3007</v>
      </c>
      <c r="F1569" s="7">
        <v>263.94</v>
      </c>
      <c r="G1569" s="4">
        <v>376870</v>
      </c>
      <c r="H1569" s="4" t="s">
        <v>10</v>
      </c>
    </row>
    <row r="1570" spans="1:8" x14ac:dyDescent="0.25">
      <c r="A1570" s="4">
        <v>21321966</v>
      </c>
      <c r="B1570" s="4">
        <v>42178</v>
      </c>
      <c r="C1570" s="4">
        <v>7994</v>
      </c>
      <c r="D1570" s="4" t="s">
        <v>3008</v>
      </c>
      <c r="E1570" s="2" t="s">
        <v>3009</v>
      </c>
      <c r="F1570" s="7">
        <v>245.44</v>
      </c>
      <c r="G1570" s="4"/>
      <c r="H1570" s="4" t="s">
        <v>10</v>
      </c>
    </row>
    <row r="1571" spans="1:8" x14ac:dyDescent="0.25">
      <c r="A1571" s="4">
        <v>21321967</v>
      </c>
      <c r="B1571" s="4">
        <v>40046</v>
      </c>
      <c r="C1571" s="4">
        <v>48606</v>
      </c>
      <c r="D1571" s="4" t="s">
        <v>3010</v>
      </c>
      <c r="E1571" s="2" t="s">
        <v>3011</v>
      </c>
      <c r="F1571" s="7">
        <v>425.84</v>
      </c>
      <c r="G1571" s="4"/>
      <c r="H1571" s="4" t="s">
        <v>10</v>
      </c>
    </row>
    <row r="1572" spans="1:8" x14ac:dyDescent="0.25">
      <c r="A1572" s="4">
        <v>21321968</v>
      </c>
      <c r="B1572" s="4">
        <v>3028</v>
      </c>
      <c r="C1572" s="4">
        <v>85678</v>
      </c>
      <c r="D1572" s="4" t="s">
        <v>3012</v>
      </c>
      <c r="E1572" s="2" t="s">
        <v>3013</v>
      </c>
      <c r="F1572" s="7">
        <v>60.04</v>
      </c>
      <c r="G1572" s="4">
        <v>463691</v>
      </c>
      <c r="H1572" s="4" t="s">
        <v>10</v>
      </c>
    </row>
    <row r="1573" spans="1:8" x14ac:dyDescent="0.25">
      <c r="A1573" s="4">
        <v>21321969</v>
      </c>
      <c r="B1573" s="4">
        <v>34376</v>
      </c>
      <c r="C1573" s="4">
        <v>34603</v>
      </c>
      <c r="D1573" s="4" t="s">
        <v>3014</v>
      </c>
      <c r="E1573" s="2" t="s">
        <v>3015</v>
      </c>
      <c r="F1573" s="7">
        <v>45.22</v>
      </c>
      <c r="G1573" s="4">
        <v>206048</v>
      </c>
      <c r="H1573" s="4" t="s">
        <v>10</v>
      </c>
    </row>
    <row r="1574" spans="1:8" x14ac:dyDescent="0.25">
      <c r="A1574" s="4">
        <v>21321970</v>
      </c>
      <c r="B1574" s="4">
        <v>38131</v>
      </c>
      <c r="C1574" s="4">
        <v>7149</v>
      </c>
      <c r="D1574" s="4" t="s">
        <v>3016</v>
      </c>
      <c r="E1574" s="2" t="s">
        <v>3017</v>
      </c>
      <c r="F1574" s="7">
        <v>232.99</v>
      </c>
      <c r="G1574" s="4">
        <v>112649</v>
      </c>
      <c r="H1574" s="4" t="s">
        <v>10</v>
      </c>
    </row>
    <row r="1575" spans="1:8" x14ac:dyDescent="0.25">
      <c r="A1575" s="4">
        <v>21321971</v>
      </c>
      <c r="B1575" s="4">
        <v>60399</v>
      </c>
      <c r="C1575" s="4">
        <v>15399</v>
      </c>
      <c r="D1575" s="4" t="s">
        <v>3018</v>
      </c>
      <c r="E1575" s="2" t="s">
        <v>3019</v>
      </c>
      <c r="F1575" s="7">
        <v>421.87</v>
      </c>
      <c r="G1575" s="4">
        <v>930877</v>
      </c>
      <c r="H1575" s="4" t="s">
        <v>10</v>
      </c>
    </row>
    <row r="1576" spans="1:8" x14ac:dyDescent="0.25">
      <c r="A1576" s="4">
        <v>21321972</v>
      </c>
      <c r="B1576" s="4">
        <v>35333</v>
      </c>
      <c r="C1576" s="4">
        <v>12830</v>
      </c>
      <c r="D1576" s="4" t="s">
        <v>3020</v>
      </c>
      <c r="E1576" s="2" t="s">
        <v>3021</v>
      </c>
      <c r="F1576" s="7">
        <v>2475.3000000000002</v>
      </c>
      <c r="G1576" s="4">
        <v>11438</v>
      </c>
      <c r="H1576" s="4" t="s">
        <v>10</v>
      </c>
    </row>
    <row r="1577" spans="1:8" x14ac:dyDescent="0.25">
      <c r="A1577" s="4">
        <v>21321973</v>
      </c>
      <c r="B1577" s="4">
        <v>72120</v>
      </c>
      <c r="C1577" s="4">
        <v>38913</v>
      </c>
      <c r="D1577" s="4" t="s">
        <v>3022</v>
      </c>
      <c r="E1577" s="2" t="s">
        <v>3023</v>
      </c>
      <c r="F1577" s="7">
        <v>1785.69</v>
      </c>
      <c r="G1577" s="4">
        <v>561404</v>
      </c>
      <c r="H1577" s="4" t="s">
        <v>10</v>
      </c>
    </row>
    <row r="1578" spans="1:8" x14ac:dyDescent="0.25">
      <c r="A1578" s="4">
        <v>21321974</v>
      </c>
      <c r="B1578" s="4">
        <v>43076</v>
      </c>
      <c r="C1578" s="4">
        <v>4798</v>
      </c>
      <c r="D1578" s="4" t="s">
        <v>2667</v>
      </c>
      <c r="E1578" s="2" t="s">
        <v>3024</v>
      </c>
      <c r="F1578" s="7">
        <v>235.14</v>
      </c>
      <c r="G1578" s="4">
        <v>837884</v>
      </c>
      <c r="H1578" s="4" t="s">
        <v>10</v>
      </c>
    </row>
    <row r="1579" spans="1:8" x14ac:dyDescent="0.25">
      <c r="A1579" s="4">
        <v>21321975</v>
      </c>
      <c r="B1579" s="4">
        <v>93050</v>
      </c>
      <c r="C1579" s="4">
        <v>49121</v>
      </c>
      <c r="D1579" s="4" t="s">
        <v>3025</v>
      </c>
      <c r="E1579" s="2" t="s">
        <v>3026</v>
      </c>
      <c r="F1579" s="7">
        <v>253.68</v>
      </c>
      <c r="G1579" s="4">
        <v>305347</v>
      </c>
      <c r="H1579" s="4" t="s">
        <v>10</v>
      </c>
    </row>
    <row r="1580" spans="1:8" x14ac:dyDescent="0.25">
      <c r="A1580" s="4">
        <v>21321976</v>
      </c>
      <c r="B1580" s="4">
        <v>2054</v>
      </c>
      <c r="C1580" s="4">
        <v>9624</v>
      </c>
      <c r="D1580" s="4" t="s">
        <v>3027</v>
      </c>
      <c r="E1580" s="2" t="s">
        <v>3028</v>
      </c>
      <c r="F1580" s="7">
        <v>380.79</v>
      </c>
      <c r="G1580" s="4">
        <v>764744</v>
      </c>
      <c r="H1580" s="4" t="s">
        <v>10</v>
      </c>
    </row>
    <row r="1581" spans="1:8" x14ac:dyDescent="0.25">
      <c r="A1581" s="4">
        <v>21321977</v>
      </c>
      <c r="B1581" s="4">
        <v>88862</v>
      </c>
      <c r="C1581" s="4">
        <v>48426</v>
      </c>
      <c r="D1581" s="4" t="s">
        <v>3029</v>
      </c>
      <c r="E1581" s="2" t="s">
        <v>3030</v>
      </c>
      <c r="F1581" s="7">
        <v>242.21</v>
      </c>
      <c r="G1581" s="4">
        <v>484286</v>
      </c>
      <c r="H1581" s="4" t="s">
        <v>10</v>
      </c>
    </row>
    <row r="1582" spans="1:8" x14ac:dyDescent="0.25">
      <c r="A1582" s="4">
        <v>21321978</v>
      </c>
      <c r="B1582" s="4">
        <v>88862</v>
      </c>
      <c r="C1582" s="4">
        <v>48426</v>
      </c>
      <c r="D1582" s="4" t="s">
        <v>3029</v>
      </c>
      <c r="E1582" s="2" t="s">
        <v>3031</v>
      </c>
      <c r="F1582" s="7">
        <v>215.12</v>
      </c>
      <c r="G1582" s="4">
        <v>484286</v>
      </c>
      <c r="H1582" s="4" t="s">
        <v>10</v>
      </c>
    </row>
    <row r="1583" spans="1:8" x14ac:dyDescent="0.25">
      <c r="A1583" s="4">
        <v>21321979</v>
      </c>
      <c r="B1583" s="4">
        <v>92089</v>
      </c>
      <c r="C1583" s="4">
        <v>37723</v>
      </c>
      <c r="D1583" s="4" t="s">
        <v>3032</v>
      </c>
      <c r="E1583" s="2" t="s">
        <v>3033</v>
      </c>
      <c r="F1583" s="7">
        <v>544.27</v>
      </c>
      <c r="G1583" s="4">
        <v>960200</v>
      </c>
      <c r="H1583" s="4" t="s">
        <v>10</v>
      </c>
    </row>
    <row r="1584" spans="1:8" x14ac:dyDescent="0.25">
      <c r="A1584" s="4">
        <v>21321980</v>
      </c>
      <c r="B1584" s="4">
        <v>60884</v>
      </c>
      <c r="C1584" s="4">
        <v>57270</v>
      </c>
      <c r="D1584" s="4" t="s">
        <v>3034</v>
      </c>
      <c r="E1584" s="2" t="s">
        <v>3035</v>
      </c>
      <c r="F1584" s="7">
        <v>313.18</v>
      </c>
      <c r="G1584" s="4">
        <v>965458</v>
      </c>
      <c r="H1584" s="4" t="s">
        <v>10</v>
      </c>
    </row>
    <row r="1585" spans="1:8" x14ac:dyDescent="0.25">
      <c r="A1585" s="4">
        <v>21321981</v>
      </c>
      <c r="B1585" s="4">
        <v>24340</v>
      </c>
      <c r="C1585" s="4">
        <v>70616</v>
      </c>
      <c r="D1585" s="4" t="s">
        <v>3036</v>
      </c>
      <c r="E1585" s="2" t="s">
        <v>3037</v>
      </c>
      <c r="F1585" s="7">
        <v>270.02</v>
      </c>
      <c r="G1585" s="4">
        <v>779167</v>
      </c>
      <c r="H1585" s="4" t="s">
        <v>10</v>
      </c>
    </row>
    <row r="1586" spans="1:8" x14ac:dyDescent="0.25">
      <c r="A1586" s="4">
        <v>21321982</v>
      </c>
      <c r="B1586" s="4">
        <v>94643</v>
      </c>
      <c r="C1586" s="4">
        <v>54917</v>
      </c>
      <c r="D1586" s="4" t="s">
        <v>3038</v>
      </c>
      <c r="E1586" s="2" t="s">
        <v>3039</v>
      </c>
      <c r="F1586" s="7">
        <v>210.77</v>
      </c>
      <c r="G1586" s="4">
        <v>791806</v>
      </c>
      <c r="H1586" s="4" t="s">
        <v>10</v>
      </c>
    </row>
    <row r="1587" spans="1:8" x14ac:dyDescent="0.25">
      <c r="A1587" s="4">
        <v>21321983</v>
      </c>
      <c r="B1587" s="4">
        <v>2538</v>
      </c>
      <c r="C1587" s="4">
        <v>86104</v>
      </c>
      <c r="D1587" s="4" t="s">
        <v>3040</v>
      </c>
      <c r="E1587" s="2" t="s">
        <v>3041</v>
      </c>
      <c r="F1587" s="7">
        <v>445.31</v>
      </c>
      <c r="G1587" s="4"/>
      <c r="H1587" s="4" t="s">
        <v>10</v>
      </c>
    </row>
    <row r="1588" spans="1:8" x14ac:dyDescent="0.25">
      <c r="A1588" s="4">
        <v>21321984</v>
      </c>
      <c r="B1588" s="4">
        <v>98913</v>
      </c>
      <c r="C1588" s="4">
        <v>49150</v>
      </c>
      <c r="D1588" s="4" t="s">
        <v>3042</v>
      </c>
      <c r="E1588" s="2" t="s">
        <v>3043</v>
      </c>
      <c r="F1588" s="7">
        <v>434</v>
      </c>
      <c r="G1588" s="4">
        <v>779241</v>
      </c>
      <c r="H1588" s="4" t="s">
        <v>10</v>
      </c>
    </row>
    <row r="1589" spans="1:8" x14ac:dyDescent="0.25">
      <c r="A1589" s="4">
        <v>21321985</v>
      </c>
      <c r="B1589" s="4">
        <v>3430</v>
      </c>
      <c r="C1589" s="4">
        <v>34752</v>
      </c>
      <c r="D1589" s="4" t="s">
        <v>3044</v>
      </c>
      <c r="E1589" s="2" t="s">
        <v>3045</v>
      </c>
      <c r="F1589" s="7">
        <v>209.67</v>
      </c>
      <c r="G1589" s="4"/>
      <c r="H1589" s="4" t="s">
        <v>10</v>
      </c>
    </row>
    <row r="1590" spans="1:8" x14ac:dyDescent="0.25">
      <c r="A1590" s="4">
        <v>21321986</v>
      </c>
      <c r="B1590" s="4">
        <v>74369</v>
      </c>
      <c r="C1590" s="4">
        <v>47571</v>
      </c>
      <c r="D1590" s="4" t="s">
        <v>3046</v>
      </c>
      <c r="E1590" s="2" t="s">
        <v>3047</v>
      </c>
      <c r="F1590" s="7">
        <v>160.88999999999999</v>
      </c>
      <c r="G1590" s="4"/>
      <c r="H1590" s="4" t="s">
        <v>10</v>
      </c>
    </row>
    <row r="1591" spans="1:8" x14ac:dyDescent="0.25">
      <c r="A1591" s="4">
        <v>21321987</v>
      </c>
      <c r="B1591" s="4">
        <v>5357</v>
      </c>
      <c r="C1591" s="4">
        <v>52913</v>
      </c>
      <c r="D1591" s="4" t="s">
        <v>3048</v>
      </c>
      <c r="E1591" s="2" t="s">
        <v>3049</v>
      </c>
      <c r="F1591" s="7">
        <v>899.44</v>
      </c>
      <c r="G1591" s="4">
        <v>272857</v>
      </c>
      <c r="H1591" s="4" t="s">
        <v>10</v>
      </c>
    </row>
    <row r="1592" spans="1:8" x14ac:dyDescent="0.25">
      <c r="A1592" s="4">
        <v>21321988</v>
      </c>
      <c r="B1592" s="4">
        <v>84548</v>
      </c>
      <c r="C1592" s="4">
        <v>41736</v>
      </c>
      <c r="D1592" s="4" t="s">
        <v>3050</v>
      </c>
      <c r="E1592" s="2" t="s">
        <v>3051</v>
      </c>
      <c r="F1592" s="7">
        <v>80.47</v>
      </c>
      <c r="G1592" s="4">
        <v>868462</v>
      </c>
      <c r="H1592" s="4" t="s">
        <v>10</v>
      </c>
    </row>
    <row r="1593" spans="1:8" x14ac:dyDescent="0.25">
      <c r="A1593" s="4">
        <v>21321989</v>
      </c>
      <c r="B1593" s="4">
        <v>7889</v>
      </c>
      <c r="C1593" s="4">
        <v>54010</v>
      </c>
      <c r="D1593" s="4" t="s">
        <v>3052</v>
      </c>
      <c r="E1593" s="2" t="s">
        <v>3053</v>
      </c>
      <c r="F1593" s="7">
        <v>365.89</v>
      </c>
      <c r="G1593" s="4">
        <v>80732</v>
      </c>
      <c r="H1593" s="4" t="s">
        <v>10</v>
      </c>
    </row>
    <row r="1594" spans="1:8" x14ac:dyDescent="0.25">
      <c r="A1594" s="4">
        <v>21321990</v>
      </c>
      <c r="B1594" s="4">
        <v>99379</v>
      </c>
      <c r="C1594" s="4">
        <v>87132</v>
      </c>
      <c r="D1594" s="4" t="s">
        <v>3054</v>
      </c>
      <c r="E1594" s="2" t="s">
        <v>3055</v>
      </c>
      <c r="F1594" s="7">
        <v>235</v>
      </c>
      <c r="G1594" s="4">
        <v>474101</v>
      </c>
      <c r="H1594" s="4" t="s">
        <v>10</v>
      </c>
    </row>
    <row r="1595" spans="1:8" x14ac:dyDescent="0.25">
      <c r="A1595" s="4">
        <v>21321991</v>
      </c>
      <c r="B1595" s="4">
        <v>91740</v>
      </c>
      <c r="C1595" s="4">
        <v>30052</v>
      </c>
      <c r="D1595" s="4" t="s">
        <v>3056</v>
      </c>
      <c r="E1595" s="2" t="s">
        <v>3057</v>
      </c>
      <c r="F1595" s="7">
        <v>2.5299999999999998</v>
      </c>
      <c r="G1595" s="4">
        <v>44009</v>
      </c>
      <c r="H1595" s="4" t="s">
        <v>10</v>
      </c>
    </row>
    <row r="1596" spans="1:8" x14ac:dyDescent="0.25">
      <c r="A1596" s="4">
        <v>21321992</v>
      </c>
      <c r="B1596" s="4">
        <v>52663</v>
      </c>
      <c r="C1596" s="4">
        <v>48486</v>
      </c>
      <c r="D1596" s="4" t="s">
        <v>3058</v>
      </c>
      <c r="E1596" s="2" t="s">
        <v>3059</v>
      </c>
      <c r="F1596" s="7">
        <v>356.95</v>
      </c>
      <c r="G1596" s="4"/>
      <c r="H1596" s="4" t="s">
        <v>10</v>
      </c>
    </row>
    <row r="1597" spans="1:8" x14ac:dyDescent="0.25">
      <c r="A1597" s="4">
        <v>21321993</v>
      </c>
      <c r="B1597" s="4">
        <v>42880</v>
      </c>
      <c r="C1597" s="4">
        <v>10006</v>
      </c>
      <c r="D1597" s="4" t="s">
        <v>3060</v>
      </c>
      <c r="E1597" s="2" t="s">
        <v>3061</v>
      </c>
      <c r="F1597" s="7">
        <v>210.23</v>
      </c>
      <c r="G1597" s="4">
        <v>695224</v>
      </c>
      <c r="H1597" s="4" t="s">
        <v>10</v>
      </c>
    </row>
    <row r="1598" spans="1:8" x14ac:dyDescent="0.25">
      <c r="A1598" s="4">
        <v>21321994</v>
      </c>
      <c r="B1598" s="4">
        <v>10940</v>
      </c>
      <c r="C1598" s="4">
        <v>7623</v>
      </c>
      <c r="D1598" s="4" t="s">
        <v>3062</v>
      </c>
      <c r="E1598" s="2" t="s">
        <v>3063</v>
      </c>
      <c r="F1598" s="7">
        <v>152.78</v>
      </c>
      <c r="G1598" s="4">
        <v>652849</v>
      </c>
      <c r="H1598" s="4" t="s">
        <v>10</v>
      </c>
    </row>
    <row r="1599" spans="1:8" x14ac:dyDescent="0.25">
      <c r="A1599" s="4">
        <v>21321995</v>
      </c>
      <c r="B1599" s="4">
        <v>50616</v>
      </c>
      <c r="C1599" s="4">
        <v>52900</v>
      </c>
      <c r="D1599" s="4" t="s">
        <v>3064</v>
      </c>
      <c r="E1599" s="2" t="s">
        <v>3065</v>
      </c>
      <c r="F1599" s="7">
        <v>20.65</v>
      </c>
      <c r="G1599" s="4">
        <v>701687</v>
      </c>
      <c r="H1599" s="4" t="s">
        <v>10</v>
      </c>
    </row>
    <row r="1600" spans="1:8" x14ac:dyDescent="0.25">
      <c r="A1600" s="4">
        <v>21321996</v>
      </c>
      <c r="B1600" s="4">
        <v>67371</v>
      </c>
      <c r="C1600" s="4">
        <v>47105</v>
      </c>
      <c r="D1600" s="4" t="s">
        <v>3066</v>
      </c>
      <c r="E1600" s="2" t="s">
        <v>3067</v>
      </c>
      <c r="F1600" s="7">
        <v>20.62</v>
      </c>
      <c r="G1600" s="4">
        <v>800585</v>
      </c>
      <c r="H1600" s="4" t="s">
        <v>10</v>
      </c>
    </row>
    <row r="1601" spans="1:8" x14ac:dyDescent="0.25">
      <c r="A1601" s="4">
        <v>21321997</v>
      </c>
      <c r="B1601" s="4">
        <v>93050</v>
      </c>
      <c r="C1601" s="4">
        <v>49121</v>
      </c>
      <c r="D1601" s="4" t="s">
        <v>3025</v>
      </c>
      <c r="E1601" s="2" t="s">
        <v>3068</v>
      </c>
      <c r="F1601" s="7">
        <v>222.15</v>
      </c>
      <c r="G1601" s="4">
        <v>305347</v>
      </c>
      <c r="H1601" s="4" t="s">
        <v>10</v>
      </c>
    </row>
    <row r="1602" spans="1:8" x14ac:dyDescent="0.25">
      <c r="A1602" s="4">
        <v>21321998</v>
      </c>
      <c r="B1602" s="4">
        <v>65866</v>
      </c>
      <c r="C1602" s="4">
        <v>58974</v>
      </c>
      <c r="D1602" s="4" t="s">
        <v>3069</v>
      </c>
      <c r="E1602" s="2" t="s">
        <v>3070</v>
      </c>
      <c r="F1602" s="7">
        <v>141.13999999999999</v>
      </c>
      <c r="G1602" s="4">
        <v>504886</v>
      </c>
      <c r="H1602" s="4" t="s">
        <v>10</v>
      </c>
    </row>
    <row r="1603" spans="1:8" x14ac:dyDescent="0.25">
      <c r="A1603" s="4">
        <v>21321999</v>
      </c>
      <c r="B1603" s="4">
        <v>65818</v>
      </c>
      <c r="C1603" s="4">
        <v>46752</v>
      </c>
      <c r="D1603" s="4" t="s">
        <v>3071</v>
      </c>
      <c r="E1603" s="2" t="s">
        <v>3072</v>
      </c>
      <c r="F1603" s="7">
        <v>282.92</v>
      </c>
      <c r="G1603" s="4">
        <v>193055</v>
      </c>
      <c r="H1603" s="4" t="s">
        <v>10</v>
      </c>
    </row>
    <row r="1604" spans="1:8" x14ac:dyDescent="0.25">
      <c r="A1604" s="4">
        <v>21322000</v>
      </c>
      <c r="B1604" s="4">
        <v>67321</v>
      </c>
      <c r="C1604" s="4">
        <v>67794</v>
      </c>
      <c r="D1604" s="4" t="s">
        <v>3073</v>
      </c>
      <c r="E1604" s="2" t="s">
        <v>3074</v>
      </c>
      <c r="F1604" s="7">
        <v>224.15</v>
      </c>
      <c r="G1604" s="4">
        <v>25981</v>
      </c>
      <c r="H1604" s="4" t="s">
        <v>10</v>
      </c>
    </row>
    <row r="1605" spans="1:8" x14ac:dyDescent="0.25">
      <c r="A1605" s="4">
        <v>21322001</v>
      </c>
      <c r="B1605" s="4">
        <v>99379</v>
      </c>
      <c r="C1605" s="4">
        <v>97963</v>
      </c>
      <c r="D1605" s="4" t="s">
        <v>3075</v>
      </c>
      <c r="E1605" s="2" t="s">
        <v>3076</v>
      </c>
      <c r="F1605" s="7">
        <v>391.84</v>
      </c>
      <c r="G1605" s="4">
        <v>13928</v>
      </c>
      <c r="H1605" s="4" t="s">
        <v>10</v>
      </c>
    </row>
    <row r="1606" spans="1:8" x14ac:dyDescent="0.25">
      <c r="A1606" s="4">
        <v>21322002</v>
      </c>
      <c r="B1606" s="4">
        <v>46008</v>
      </c>
      <c r="C1606" s="4">
        <v>74637</v>
      </c>
      <c r="D1606" s="4" t="s">
        <v>3077</v>
      </c>
      <c r="E1606" s="2" t="s">
        <v>3078</v>
      </c>
      <c r="F1606" s="7">
        <v>1512.48</v>
      </c>
      <c r="G1606" s="4">
        <v>552339</v>
      </c>
      <c r="H1606" s="4" t="s">
        <v>10</v>
      </c>
    </row>
    <row r="1607" spans="1:8" x14ac:dyDescent="0.25">
      <c r="A1607" s="4">
        <v>21322003</v>
      </c>
      <c r="B1607" s="4">
        <v>25921</v>
      </c>
      <c r="C1607" s="4">
        <v>72983</v>
      </c>
      <c r="D1607" s="4" t="s">
        <v>3079</v>
      </c>
      <c r="E1607" s="2" t="s">
        <v>3080</v>
      </c>
      <c r="F1607" s="7">
        <v>279.12</v>
      </c>
      <c r="G1607" s="4">
        <v>151476</v>
      </c>
      <c r="H1607" s="4" t="s">
        <v>10</v>
      </c>
    </row>
    <row r="1608" spans="1:8" x14ac:dyDescent="0.25">
      <c r="A1608" s="4">
        <v>21322004</v>
      </c>
      <c r="B1608" s="4">
        <v>69360</v>
      </c>
      <c r="C1608" s="4">
        <v>44092</v>
      </c>
      <c r="D1608" s="4" t="s">
        <v>3081</v>
      </c>
      <c r="E1608" s="2" t="s">
        <v>3082</v>
      </c>
      <c r="F1608" s="7">
        <v>255.48</v>
      </c>
      <c r="G1608" s="4">
        <v>207363</v>
      </c>
      <c r="H1608" s="4" t="s">
        <v>10</v>
      </c>
    </row>
    <row r="1609" spans="1:8" x14ac:dyDescent="0.25">
      <c r="A1609" s="4">
        <v>21322005</v>
      </c>
      <c r="B1609" s="4">
        <v>99588</v>
      </c>
      <c r="C1609" s="4">
        <v>18074</v>
      </c>
      <c r="D1609" s="4" t="s">
        <v>3083</v>
      </c>
      <c r="E1609" s="2" t="s">
        <v>3084</v>
      </c>
      <c r="F1609" s="7">
        <v>3064.61</v>
      </c>
      <c r="G1609" s="4">
        <v>582634</v>
      </c>
      <c r="H1609" s="4" t="s">
        <v>10</v>
      </c>
    </row>
    <row r="1610" spans="1:8" x14ac:dyDescent="0.25">
      <c r="A1610" s="4">
        <v>21322006</v>
      </c>
      <c r="B1610" s="4">
        <v>27356</v>
      </c>
      <c r="C1610" s="4">
        <v>44605</v>
      </c>
      <c r="D1610" s="4" t="s">
        <v>3085</v>
      </c>
      <c r="E1610" s="2" t="s">
        <v>3086</v>
      </c>
      <c r="F1610" s="7">
        <v>1859.71</v>
      </c>
      <c r="G1610" s="4">
        <v>795797</v>
      </c>
      <c r="H1610" s="4" t="s">
        <v>10</v>
      </c>
    </row>
    <row r="1611" spans="1:8" x14ac:dyDescent="0.25">
      <c r="A1611" s="4">
        <v>21322007</v>
      </c>
      <c r="B1611" s="4">
        <v>7569</v>
      </c>
      <c r="C1611" s="4">
        <v>54110</v>
      </c>
      <c r="D1611" s="4" t="s">
        <v>3087</v>
      </c>
      <c r="E1611" s="2" t="s">
        <v>3088</v>
      </c>
      <c r="F1611" s="7">
        <v>1132.48</v>
      </c>
      <c r="G1611" s="4"/>
      <c r="H1611" s="4" t="s">
        <v>10</v>
      </c>
    </row>
    <row r="1612" spans="1:8" x14ac:dyDescent="0.25">
      <c r="A1612" s="4">
        <v>21322008</v>
      </c>
      <c r="B1612" s="4">
        <v>26765</v>
      </c>
      <c r="C1612" s="4">
        <v>68893</v>
      </c>
      <c r="D1612" s="4" t="s">
        <v>3089</v>
      </c>
      <c r="E1612" s="2" t="s">
        <v>3090</v>
      </c>
      <c r="F1612" s="7">
        <v>316.85000000000002</v>
      </c>
      <c r="G1612" s="4"/>
      <c r="H1612" s="4" t="s">
        <v>10</v>
      </c>
    </row>
    <row r="1613" spans="1:8" x14ac:dyDescent="0.25">
      <c r="A1613" s="4">
        <v>21322009</v>
      </c>
      <c r="B1613" s="4">
        <v>82589</v>
      </c>
      <c r="C1613" s="4">
        <v>33155</v>
      </c>
      <c r="D1613" s="4" t="s">
        <v>3091</v>
      </c>
      <c r="E1613" s="2" t="s">
        <v>3092</v>
      </c>
      <c r="F1613" s="7">
        <v>205.06</v>
      </c>
      <c r="G1613" s="4">
        <v>339377</v>
      </c>
      <c r="H1613" s="4" t="s">
        <v>10</v>
      </c>
    </row>
    <row r="1614" spans="1:8" x14ac:dyDescent="0.25">
      <c r="A1614" s="4">
        <v>21322010</v>
      </c>
      <c r="B1614" s="4">
        <v>54603</v>
      </c>
      <c r="C1614" s="4">
        <v>44531</v>
      </c>
      <c r="D1614" s="4" t="s">
        <v>3093</v>
      </c>
      <c r="E1614" s="2" t="s">
        <v>3094</v>
      </c>
      <c r="F1614" s="7">
        <v>2008.72</v>
      </c>
      <c r="G1614" s="4">
        <v>868746</v>
      </c>
      <c r="H1614" s="4" t="s">
        <v>13</v>
      </c>
    </row>
    <row r="1615" spans="1:8" x14ac:dyDescent="0.25">
      <c r="A1615" s="4">
        <v>21322011</v>
      </c>
      <c r="B1615" s="4">
        <v>90924</v>
      </c>
      <c r="C1615" s="4">
        <v>53657</v>
      </c>
      <c r="D1615" s="4" t="s">
        <v>3095</v>
      </c>
      <c r="E1615" s="2" t="s">
        <v>3096</v>
      </c>
      <c r="F1615" s="7">
        <v>767.93</v>
      </c>
      <c r="G1615" s="4">
        <v>237038</v>
      </c>
      <c r="H1615" s="4" t="s">
        <v>10</v>
      </c>
    </row>
    <row r="1616" spans="1:8" x14ac:dyDescent="0.25">
      <c r="A1616" s="4">
        <v>21322012</v>
      </c>
      <c r="B1616" s="4">
        <v>37654</v>
      </c>
      <c r="C1616" s="4">
        <v>49508</v>
      </c>
      <c r="D1616" s="4" t="s">
        <v>3097</v>
      </c>
      <c r="E1616" s="2" t="s">
        <v>3098</v>
      </c>
      <c r="F1616" s="7">
        <v>2059.37</v>
      </c>
      <c r="G1616" s="4">
        <v>19478</v>
      </c>
      <c r="H1616" s="4" t="s">
        <v>10</v>
      </c>
    </row>
    <row r="1617" spans="1:8" x14ac:dyDescent="0.25">
      <c r="A1617" s="4">
        <v>21322013</v>
      </c>
      <c r="B1617" s="4">
        <v>20663</v>
      </c>
      <c r="C1617" s="4">
        <v>83722</v>
      </c>
      <c r="D1617" s="4" t="s">
        <v>3099</v>
      </c>
      <c r="E1617" s="2" t="s">
        <v>3100</v>
      </c>
      <c r="F1617" s="7">
        <v>261.19</v>
      </c>
      <c r="G1617" s="4">
        <v>978084</v>
      </c>
      <c r="H1617" s="4" t="s">
        <v>10</v>
      </c>
    </row>
    <row r="1618" spans="1:8" x14ac:dyDescent="0.25">
      <c r="A1618" s="4">
        <v>21322014</v>
      </c>
      <c r="B1618" s="4">
        <v>4129</v>
      </c>
      <c r="C1618" s="4">
        <v>95581</v>
      </c>
      <c r="D1618" s="4" t="s">
        <v>3101</v>
      </c>
      <c r="E1618" s="2" t="s">
        <v>3102</v>
      </c>
      <c r="F1618" s="7">
        <v>295.72000000000003</v>
      </c>
      <c r="G1618" s="4">
        <v>2359</v>
      </c>
      <c r="H1618" s="4" t="s">
        <v>10</v>
      </c>
    </row>
    <row r="1619" spans="1:8" x14ac:dyDescent="0.25">
      <c r="A1619" s="4">
        <v>21322015</v>
      </c>
      <c r="B1619" s="4">
        <v>39967</v>
      </c>
      <c r="C1619" s="4">
        <v>62326</v>
      </c>
      <c r="D1619" s="4" t="s">
        <v>3103</v>
      </c>
      <c r="E1619" s="2" t="s">
        <v>3104</v>
      </c>
      <c r="F1619" s="7">
        <v>2074.61</v>
      </c>
      <c r="G1619" s="4">
        <v>670654</v>
      </c>
      <c r="H1619" s="4" t="s">
        <v>10</v>
      </c>
    </row>
    <row r="1620" spans="1:8" x14ac:dyDescent="0.25">
      <c r="A1620" s="4">
        <v>21322016</v>
      </c>
      <c r="B1620" s="4">
        <v>66172</v>
      </c>
      <c r="C1620" s="4">
        <v>63198</v>
      </c>
      <c r="D1620" s="4" t="s">
        <v>3105</v>
      </c>
      <c r="E1620" s="2" t="s">
        <v>3106</v>
      </c>
      <c r="F1620" s="7">
        <v>981.74</v>
      </c>
      <c r="G1620" s="4">
        <v>345480</v>
      </c>
      <c r="H1620" s="4" t="s">
        <v>10</v>
      </c>
    </row>
    <row r="1621" spans="1:8" x14ac:dyDescent="0.25">
      <c r="A1621" s="4">
        <v>21322017</v>
      </c>
      <c r="B1621" s="4">
        <v>86725</v>
      </c>
      <c r="C1621" s="4">
        <v>62550</v>
      </c>
      <c r="D1621" s="4" t="s">
        <v>3107</v>
      </c>
      <c r="E1621" s="2" t="s">
        <v>3108</v>
      </c>
      <c r="F1621" s="7">
        <v>266.60000000000002</v>
      </c>
      <c r="G1621" s="4">
        <v>399120</v>
      </c>
      <c r="H1621" s="4" t="s">
        <v>10</v>
      </c>
    </row>
    <row r="1622" spans="1:8" x14ac:dyDescent="0.25">
      <c r="A1622" s="4">
        <v>21322018</v>
      </c>
      <c r="B1622" s="4">
        <v>3659</v>
      </c>
      <c r="C1622" s="4">
        <v>3864</v>
      </c>
      <c r="D1622" s="4" t="s">
        <v>3109</v>
      </c>
      <c r="E1622" s="2" t="s">
        <v>3110</v>
      </c>
      <c r="F1622" s="7">
        <v>1955.6</v>
      </c>
      <c r="G1622" s="4">
        <v>305191</v>
      </c>
      <c r="H1622" s="4" t="s">
        <v>10</v>
      </c>
    </row>
    <row r="1623" spans="1:8" x14ac:dyDescent="0.25">
      <c r="A1623" s="4">
        <v>21322019</v>
      </c>
      <c r="B1623" s="4">
        <v>59804</v>
      </c>
      <c r="C1623" s="4">
        <v>208</v>
      </c>
      <c r="D1623" s="4" t="s">
        <v>3111</v>
      </c>
      <c r="E1623" s="2" t="s">
        <v>3112</v>
      </c>
      <c r="F1623" s="7">
        <v>3034.67</v>
      </c>
      <c r="G1623" s="4">
        <v>509015</v>
      </c>
      <c r="H1623" s="4" t="s">
        <v>10</v>
      </c>
    </row>
    <row r="1624" spans="1:8" x14ac:dyDescent="0.25">
      <c r="A1624" s="4">
        <v>21322020</v>
      </c>
      <c r="B1624" s="4">
        <v>56500</v>
      </c>
      <c r="C1624" s="4">
        <v>15554</v>
      </c>
      <c r="D1624" s="4" t="s">
        <v>3113</v>
      </c>
      <c r="E1624" s="2" t="s">
        <v>3114</v>
      </c>
      <c r="F1624" s="7">
        <v>2700.04</v>
      </c>
      <c r="G1624" s="4"/>
      <c r="H1624" s="4" t="s">
        <v>10</v>
      </c>
    </row>
    <row r="1625" spans="1:8" x14ac:dyDescent="0.25">
      <c r="A1625" s="4">
        <v>21322021</v>
      </c>
      <c r="B1625" s="4">
        <v>80749</v>
      </c>
      <c r="C1625" s="4">
        <v>98961</v>
      </c>
      <c r="D1625" s="4" t="s">
        <v>3115</v>
      </c>
      <c r="E1625" s="2" t="s">
        <v>3116</v>
      </c>
      <c r="F1625" s="7">
        <v>715.95</v>
      </c>
      <c r="G1625" s="4">
        <v>187446</v>
      </c>
      <c r="H1625" s="4" t="s">
        <v>10</v>
      </c>
    </row>
    <row r="1626" spans="1:8" x14ac:dyDescent="0.25">
      <c r="A1626" s="4">
        <v>21322022</v>
      </c>
      <c r="B1626" s="4">
        <v>88389</v>
      </c>
      <c r="C1626" s="4">
        <v>56986</v>
      </c>
      <c r="D1626" s="4" t="s">
        <v>3117</v>
      </c>
      <c r="E1626" s="2" t="s">
        <v>3118</v>
      </c>
      <c r="F1626" s="7">
        <v>715.09</v>
      </c>
      <c r="G1626" s="4"/>
      <c r="H1626" s="4" t="s">
        <v>10</v>
      </c>
    </row>
    <row r="1627" spans="1:8" x14ac:dyDescent="0.25">
      <c r="A1627" s="4">
        <v>21322023</v>
      </c>
      <c r="B1627" s="4">
        <v>88389</v>
      </c>
      <c r="C1627" s="4">
        <v>56986</v>
      </c>
      <c r="D1627" s="4" t="s">
        <v>3119</v>
      </c>
      <c r="E1627" s="2" t="s">
        <v>3120</v>
      </c>
      <c r="F1627" s="7">
        <v>766.58</v>
      </c>
      <c r="G1627" s="4"/>
      <c r="H1627" s="4" t="s">
        <v>10</v>
      </c>
    </row>
    <row r="1628" spans="1:8" x14ac:dyDescent="0.25">
      <c r="A1628" s="4">
        <v>21322024</v>
      </c>
      <c r="B1628" s="4">
        <v>18344</v>
      </c>
      <c r="C1628" s="4">
        <v>44531</v>
      </c>
      <c r="D1628" s="4" t="s">
        <v>3093</v>
      </c>
      <c r="E1628" s="2" t="s">
        <v>3121</v>
      </c>
      <c r="F1628" s="7">
        <v>1592.36</v>
      </c>
      <c r="G1628" s="4">
        <v>868746</v>
      </c>
      <c r="H1628" s="4" t="s">
        <v>13</v>
      </c>
    </row>
    <row r="1629" spans="1:8" x14ac:dyDescent="0.25">
      <c r="A1629" s="4">
        <v>21322025</v>
      </c>
      <c r="B1629" s="4">
        <v>99021</v>
      </c>
      <c r="C1629" s="4">
        <v>23495</v>
      </c>
      <c r="D1629" s="4" t="s">
        <v>3122</v>
      </c>
      <c r="E1629" s="2" t="s">
        <v>3123</v>
      </c>
      <c r="F1629" s="7">
        <v>226.39</v>
      </c>
      <c r="G1629" s="4">
        <v>849437</v>
      </c>
      <c r="H1629" s="4" t="s">
        <v>10</v>
      </c>
    </row>
    <row r="1630" spans="1:8" x14ac:dyDescent="0.25">
      <c r="A1630" s="4">
        <v>21322026</v>
      </c>
      <c r="B1630" s="4">
        <v>16433</v>
      </c>
      <c r="C1630" s="4">
        <v>57220</v>
      </c>
      <c r="D1630" s="4" t="s">
        <v>3124</v>
      </c>
      <c r="E1630" s="2" t="s">
        <v>3125</v>
      </c>
      <c r="F1630" s="7">
        <v>253.19</v>
      </c>
      <c r="G1630" s="4">
        <v>554059</v>
      </c>
      <c r="H1630" s="4" t="s">
        <v>10</v>
      </c>
    </row>
    <row r="1631" spans="1:8" x14ac:dyDescent="0.25">
      <c r="A1631" s="4">
        <v>21322027</v>
      </c>
      <c r="B1631" s="4">
        <v>91013</v>
      </c>
      <c r="C1631" s="4">
        <v>83254</v>
      </c>
      <c r="D1631" s="4" t="s">
        <v>3126</v>
      </c>
      <c r="E1631" s="2" t="s">
        <v>3127</v>
      </c>
      <c r="F1631" s="7">
        <v>1033.32</v>
      </c>
      <c r="G1631" s="4">
        <v>265549</v>
      </c>
      <c r="H1631" s="4" t="s">
        <v>10</v>
      </c>
    </row>
    <row r="1632" spans="1:8" x14ac:dyDescent="0.25">
      <c r="A1632" s="4">
        <v>21322028</v>
      </c>
      <c r="B1632" s="4">
        <v>39967</v>
      </c>
      <c r="C1632" s="4">
        <v>90607</v>
      </c>
      <c r="D1632" s="4" t="s">
        <v>3128</v>
      </c>
      <c r="E1632" s="2" t="s">
        <v>3129</v>
      </c>
      <c r="F1632" s="7">
        <v>5.97</v>
      </c>
      <c r="G1632" s="4"/>
      <c r="H1632" s="4" t="s">
        <v>10</v>
      </c>
    </row>
    <row r="1633" spans="1:8" x14ac:dyDescent="0.25">
      <c r="A1633" s="4">
        <v>21322029</v>
      </c>
      <c r="B1633" s="4">
        <v>72341</v>
      </c>
      <c r="C1633" s="4">
        <v>99663</v>
      </c>
      <c r="D1633" s="4" t="s">
        <v>3130</v>
      </c>
      <c r="E1633" s="2" t="s">
        <v>3131</v>
      </c>
      <c r="F1633" s="7">
        <v>1064.28</v>
      </c>
      <c r="G1633" s="4">
        <v>285980</v>
      </c>
      <c r="H1633" s="4" t="s">
        <v>10</v>
      </c>
    </row>
    <row r="1634" spans="1:8" x14ac:dyDescent="0.25">
      <c r="A1634" s="4">
        <v>21322030</v>
      </c>
      <c r="B1634" s="4">
        <v>92089</v>
      </c>
      <c r="C1634" s="4">
        <v>45953</v>
      </c>
      <c r="D1634" s="4" t="s">
        <v>3132</v>
      </c>
      <c r="E1634" s="2" t="s">
        <v>3133</v>
      </c>
      <c r="F1634" s="7">
        <v>559.62</v>
      </c>
      <c r="G1634" s="4">
        <v>257062</v>
      </c>
      <c r="H1634" s="4" t="s">
        <v>10</v>
      </c>
    </row>
    <row r="1635" spans="1:8" x14ac:dyDescent="0.25">
      <c r="A1635" s="4">
        <v>21322031</v>
      </c>
      <c r="B1635" s="4">
        <v>15842</v>
      </c>
      <c r="C1635" s="4">
        <v>343</v>
      </c>
      <c r="D1635" s="4" t="s">
        <v>3134</v>
      </c>
      <c r="E1635" s="2" t="s">
        <v>3135</v>
      </c>
      <c r="F1635" s="7">
        <v>242.6</v>
      </c>
      <c r="G1635" s="4">
        <v>508910</v>
      </c>
      <c r="H1635" s="4" t="s">
        <v>10</v>
      </c>
    </row>
    <row r="1636" spans="1:8" x14ac:dyDescent="0.25">
      <c r="A1636" s="4">
        <v>21322032</v>
      </c>
      <c r="B1636" s="4">
        <v>43938</v>
      </c>
      <c r="C1636" s="4">
        <v>13898</v>
      </c>
      <c r="D1636" s="4" t="s">
        <v>3136</v>
      </c>
      <c r="E1636" s="2" t="s">
        <v>3137</v>
      </c>
      <c r="F1636" s="7">
        <v>77.16</v>
      </c>
      <c r="G1636" s="4">
        <v>732163</v>
      </c>
      <c r="H1636" s="4" t="s">
        <v>10</v>
      </c>
    </row>
    <row r="1637" spans="1:8" x14ac:dyDescent="0.25">
      <c r="A1637" s="4">
        <v>21322033</v>
      </c>
      <c r="B1637" s="4">
        <v>80345</v>
      </c>
      <c r="C1637" s="4">
        <v>44953</v>
      </c>
      <c r="D1637" s="4" t="s">
        <v>3138</v>
      </c>
      <c r="E1637" s="2" t="s">
        <v>3139</v>
      </c>
      <c r="F1637" s="7">
        <v>297.76</v>
      </c>
      <c r="G1637" s="4"/>
      <c r="H1637" s="4" t="s">
        <v>10</v>
      </c>
    </row>
    <row r="1638" spans="1:8" x14ac:dyDescent="0.25">
      <c r="A1638" s="4">
        <v>21322034</v>
      </c>
      <c r="B1638" s="4">
        <v>24688</v>
      </c>
      <c r="C1638" s="4">
        <v>75531</v>
      </c>
      <c r="D1638" s="4" t="s">
        <v>3140</v>
      </c>
      <c r="E1638" s="2" t="s">
        <v>3141</v>
      </c>
      <c r="F1638" s="7">
        <v>286.99</v>
      </c>
      <c r="G1638" s="4">
        <v>603965</v>
      </c>
      <c r="H1638" s="4" t="s">
        <v>10</v>
      </c>
    </row>
    <row r="1639" spans="1:8" x14ac:dyDescent="0.25">
      <c r="A1639" s="4">
        <v>21322035</v>
      </c>
      <c r="B1639" s="4">
        <v>84548</v>
      </c>
      <c r="C1639" s="4">
        <v>15924</v>
      </c>
      <c r="D1639" s="4" t="s">
        <v>3142</v>
      </c>
      <c r="E1639" s="2" t="s">
        <v>3143</v>
      </c>
      <c r="F1639" s="7">
        <v>542.45000000000005</v>
      </c>
      <c r="G1639" s="4">
        <v>901629</v>
      </c>
      <c r="H1639" s="4" t="s">
        <v>10</v>
      </c>
    </row>
    <row r="1640" spans="1:8" x14ac:dyDescent="0.25">
      <c r="A1640" s="4">
        <v>21322036</v>
      </c>
      <c r="B1640" s="4">
        <v>68380</v>
      </c>
      <c r="C1640" s="4">
        <v>13001</v>
      </c>
      <c r="D1640" s="4" t="s">
        <v>3144</v>
      </c>
      <c r="E1640" s="2" t="s">
        <v>3145</v>
      </c>
      <c r="F1640" s="7">
        <v>10.55</v>
      </c>
      <c r="G1640" s="4">
        <v>715437</v>
      </c>
      <c r="H1640" s="4" t="s">
        <v>10</v>
      </c>
    </row>
    <row r="1641" spans="1:8" x14ac:dyDescent="0.25">
      <c r="A1641" s="4">
        <v>21322037</v>
      </c>
      <c r="B1641" s="4">
        <v>13767</v>
      </c>
      <c r="C1641" s="4">
        <v>12779</v>
      </c>
      <c r="D1641" s="4" t="s">
        <v>3146</v>
      </c>
      <c r="E1641" s="2" t="s">
        <v>3147</v>
      </c>
      <c r="F1641" s="7">
        <v>165.72</v>
      </c>
      <c r="G1641" s="4">
        <v>40479</v>
      </c>
      <c r="H1641" s="4" t="s">
        <v>10</v>
      </c>
    </row>
    <row r="1642" spans="1:8" x14ac:dyDescent="0.25">
      <c r="A1642" s="4">
        <v>21322038</v>
      </c>
      <c r="B1642" s="4">
        <v>68380</v>
      </c>
      <c r="C1642" s="4">
        <v>13001</v>
      </c>
      <c r="D1642" s="4" t="s">
        <v>3148</v>
      </c>
      <c r="E1642" s="2" t="s">
        <v>3149</v>
      </c>
      <c r="F1642" s="7">
        <v>10.91</v>
      </c>
      <c r="G1642" s="4">
        <v>715437</v>
      </c>
      <c r="H1642" s="4" t="s">
        <v>10</v>
      </c>
    </row>
    <row r="1643" spans="1:8" x14ac:dyDescent="0.25">
      <c r="A1643" s="4">
        <v>21322039</v>
      </c>
      <c r="B1643" s="4">
        <v>98913</v>
      </c>
      <c r="C1643" s="4">
        <v>49150</v>
      </c>
      <c r="D1643" s="4" t="s">
        <v>3042</v>
      </c>
      <c r="E1643" s="2" t="s">
        <v>3150</v>
      </c>
      <c r="F1643" s="7">
        <v>397.59</v>
      </c>
      <c r="G1643" s="4">
        <v>779241</v>
      </c>
      <c r="H1643" s="4" t="s">
        <v>10</v>
      </c>
    </row>
    <row r="1644" spans="1:8" x14ac:dyDescent="0.25">
      <c r="A1644" s="4">
        <v>21322040</v>
      </c>
      <c r="B1644" s="4">
        <v>5832</v>
      </c>
      <c r="C1644" s="4">
        <v>1082</v>
      </c>
      <c r="D1644" s="4" t="s">
        <v>3151</v>
      </c>
      <c r="E1644" s="2" t="s">
        <v>3152</v>
      </c>
      <c r="F1644" s="7">
        <v>3001.65</v>
      </c>
      <c r="G1644" s="4">
        <v>133496</v>
      </c>
      <c r="H1644" s="4" t="s">
        <v>10</v>
      </c>
    </row>
    <row r="1645" spans="1:8" x14ac:dyDescent="0.25">
      <c r="A1645" s="4">
        <v>21322041</v>
      </c>
      <c r="B1645" s="4">
        <v>16793</v>
      </c>
      <c r="C1645" s="4">
        <v>99362</v>
      </c>
      <c r="D1645" s="4" t="s">
        <v>3153</v>
      </c>
      <c r="E1645" s="2" t="s">
        <v>3154</v>
      </c>
      <c r="F1645" s="7">
        <v>2235.46</v>
      </c>
      <c r="G1645" s="4">
        <v>804176</v>
      </c>
      <c r="H1645" s="4" t="s">
        <v>10</v>
      </c>
    </row>
    <row r="1646" spans="1:8" x14ac:dyDescent="0.25">
      <c r="A1646" s="4">
        <v>21322042</v>
      </c>
      <c r="B1646" s="4">
        <v>64493</v>
      </c>
      <c r="C1646" s="4">
        <v>52339</v>
      </c>
      <c r="D1646" s="4" t="s">
        <v>3155</v>
      </c>
      <c r="E1646" s="2" t="s">
        <v>3156</v>
      </c>
      <c r="F1646" s="7">
        <v>1215.26</v>
      </c>
      <c r="G1646" s="4">
        <v>933429</v>
      </c>
      <c r="H1646" s="4" t="s">
        <v>10</v>
      </c>
    </row>
    <row r="1647" spans="1:8" x14ac:dyDescent="0.25">
      <c r="A1647" s="4">
        <v>21322043</v>
      </c>
      <c r="B1647" s="4">
        <v>5868</v>
      </c>
      <c r="C1647" s="4">
        <v>25415</v>
      </c>
      <c r="D1647" s="4" t="s">
        <v>3157</v>
      </c>
      <c r="E1647" s="2" t="s">
        <v>3158</v>
      </c>
      <c r="F1647" s="7">
        <v>2102.85</v>
      </c>
      <c r="G1647" s="4"/>
      <c r="H1647" s="4" t="s">
        <v>10</v>
      </c>
    </row>
    <row r="1648" spans="1:8" x14ac:dyDescent="0.25">
      <c r="A1648" s="4">
        <v>21322044</v>
      </c>
      <c r="B1648" s="4">
        <v>68953</v>
      </c>
      <c r="C1648" s="4">
        <v>68580</v>
      </c>
      <c r="D1648" s="4" t="s">
        <v>3159</v>
      </c>
      <c r="E1648" s="2" t="s">
        <v>3160</v>
      </c>
      <c r="F1648" s="7">
        <v>1069.1300000000001</v>
      </c>
      <c r="G1648" s="4">
        <v>22394</v>
      </c>
      <c r="H1648" s="4" t="s">
        <v>10</v>
      </c>
    </row>
    <row r="1649" spans="1:8" x14ac:dyDescent="0.25">
      <c r="A1649" s="4">
        <v>21322045</v>
      </c>
      <c r="B1649" s="4">
        <v>48056</v>
      </c>
      <c r="C1649" s="4">
        <v>72141</v>
      </c>
      <c r="D1649" s="4" t="s">
        <v>3161</v>
      </c>
      <c r="E1649" s="2" t="s">
        <v>3162</v>
      </c>
      <c r="F1649" s="7">
        <v>1375.1</v>
      </c>
      <c r="G1649" s="4"/>
      <c r="H1649" s="4" t="s">
        <v>10</v>
      </c>
    </row>
    <row r="1650" spans="1:8" x14ac:dyDescent="0.25">
      <c r="A1650" s="4">
        <v>21322046</v>
      </c>
      <c r="B1650" s="4">
        <v>67952</v>
      </c>
      <c r="C1650" s="4">
        <v>35422</v>
      </c>
      <c r="D1650" s="4" t="s">
        <v>3163</v>
      </c>
      <c r="E1650" s="2" t="s">
        <v>3164</v>
      </c>
      <c r="F1650" s="7">
        <v>232.87</v>
      </c>
      <c r="G1650" s="4">
        <v>33168</v>
      </c>
      <c r="H1650" s="4" t="s">
        <v>10</v>
      </c>
    </row>
    <row r="1651" spans="1:8" x14ac:dyDescent="0.25">
      <c r="A1651" s="4">
        <v>21322047</v>
      </c>
      <c r="B1651" s="4">
        <v>63131</v>
      </c>
      <c r="C1651" s="4">
        <v>80868</v>
      </c>
      <c r="D1651" s="4" t="s">
        <v>3165</v>
      </c>
      <c r="E1651" s="2" t="s">
        <v>3166</v>
      </c>
      <c r="F1651" s="7">
        <v>35.299999999999997</v>
      </c>
      <c r="G1651" s="4">
        <v>357411</v>
      </c>
      <c r="H1651" s="4" t="s">
        <v>10</v>
      </c>
    </row>
    <row r="1652" spans="1:8" x14ac:dyDescent="0.25">
      <c r="A1652" s="4">
        <v>21322048</v>
      </c>
      <c r="B1652" s="4">
        <v>12197</v>
      </c>
      <c r="C1652" s="4">
        <v>68751</v>
      </c>
      <c r="D1652" s="4" t="s">
        <v>3167</v>
      </c>
      <c r="E1652" s="2" t="s">
        <v>3168</v>
      </c>
      <c r="F1652" s="7">
        <v>205.41</v>
      </c>
      <c r="G1652" s="4">
        <v>965627</v>
      </c>
      <c r="H1652" s="4" t="s">
        <v>10</v>
      </c>
    </row>
    <row r="1653" spans="1:8" x14ac:dyDescent="0.25">
      <c r="A1653" s="4">
        <v>21322049</v>
      </c>
      <c r="B1653" s="4">
        <v>10030</v>
      </c>
      <c r="C1653" s="4">
        <v>57334</v>
      </c>
      <c r="D1653" s="4" t="s">
        <v>3169</v>
      </c>
      <c r="E1653" s="2" t="s">
        <v>3170</v>
      </c>
      <c r="F1653" s="7">
        <v>2.52</v>
      </c>
      <c r="G1653" s="4">
        <v>526028</v>
      </c>
      <c r="H1653" s="4" t="s">
        <v>10</v>
      </c>
    </row>
    <row r="1654" spans="1:8" x14ac:dyDescent="0.25">
      <c r="A1654" s="4">
        <v>21322050</v>
      </c>
      <c r="B1654" s="4">
        <v>4705</v>
      </c>
      <c r="C1654" s="4">
        <v>91637</v>
      </c>
      <c r="D1654" s="4" t="s">
        <v>3171</v>
      </c>
      <c r="E1654" s="2" t="s">
        <v>3172</v>
      </c>
      <c r="F1654" s="7">
        <v>775.16</v>
      </c>
      <c r="G1654" s="4">
        <v>563499</v>
      </c>
      <c r="H1654" s="4" t="s">
        <v>13</v>
      </c>
    </row>
    <row r="1655" spans="1:8" x14ac:dyDescent="0.25">
      <c r="A1655" s="4">
        <v>21322051</v>
      </c>
      <c r="B1655" s="4">
        <v>5388</v>
      </c>
      <c r="C1655" s="4">
        <v>82218</v>
      </c>
      <c r="D1655" s="4" t="s">
        <v>3173</v>
      </c>
      <c r="E1655" s="2" t="s">
        <v>3174</v>
      </c>
      <c r="F1655" s="7">
        <v>210.26</v>
      </c>
      <c r="G1655" s="4">
        <v>39852</v>
      </c>
      <c r="H1655" s="4" t="s">
        <v>10</v>
      </c>
    </row>
    <row r="1656" spans="1:8" x14ac:dyDescent="0.25">
      <c r="A1656" s="4">
        <v>21322052</v>
      </c>
      <c r="B1656" s="4">
        <v>47252</v>
      </c>
      <c r="C1656" s="4">
        <v>53254</v>
      </c>
      <c r="D1656" s="4" t="s">
        <v>3175</v>
      </c>
      <c r="E1656" s="2" t="s">
        <v>3176</v>
      </c>
      <c r="F1656" s="7">
        <v>1307.94</v>
      </c>
      <c r="G1656" s="4">
        <v>163142</v>
      </c>
      <c r="H1656" s="4" t="s">
        <v>10</v>
      </c>
    </row>
    <row r="1657" spans="1:8" x14ac:dyDescent="0.25">
      <c r="A1657" s="4">
        <v>21322053</v>
      </c>
      <c r="B1657" s="4">
        <v>15842</v>
      </c>
      <c r="C1657" s="4">
        <v>5936</v>
      </c>
      <c r="D1657" s="4" t="s">
        <v>3177</v>
      </c>
      <c r="E1657" s="2" t="s">
        <v>3178</v>
      </c>
      <c r="F1657" s="7">
        <v>157.41</v>
      </c>
      <c r="G1657" s="4">
        <v>564884</v>
      </c>
      <c r="H1657" s="4" t="s">
        <v>10</v>
      </c>
    </row>
    <row r="1658" spans="1:8" x14ac:dyDescent="0.25">
      <c r="A1658" s="4">
        <v>21322054</v>
      </c>
      <c r="B1658" s="4">
        <v>39253</v>
      </c>
      <c r="C1658" s="4">
        <v>67519</v>
      </c>
      <c r="D1658" s="4" t="s">
        <v>3179</v>
      </c>
      <c r="E1658" s="2" t="s">
        <v>3180</v>
      </c>
      <c r="F1658" s="7">
        <v>3574.69</v>
      </c>
      <c r="G1658" s="4">
        <v>262327</v>
      </c>
      <c r="H1658" s="4" t="s">
        <v>13</v>
      </c>
    </row>
    <row r="1659" spans="1:8" x14ac:dyDescent="0.25">
      <c r="A1659" s="4">
        <v>21322055</v>
      </c>
      <c r="B1659" s="4">
        <v>2842</v>
      </c>
      <c r="C1659" s="4">
        <v>69466</v>
      </c>
      <c r="D1659" s="4" t="s">
        <v>3181</v>
      </c>
      <c r="E1659" s="2" t="s">
        <v>3182</v>
      </c>
      <c r="F1659" s="7">
        <v>351.63</v>
      </c>
      <c r="G1659" s="4">
        <v>724452</v>
      </c>
      <c r="H1659" s="4" t="s">
        <v>13</v>
      </c>
    </row>
    <row r="1660" spans="1:8" x14ac:dyDescent="0.25">
      <c r="A1660" s="4">
        <v>21322056</v>
      </c>
      <c r="B1660" s="4">
        <v>5525</v>
      </c>
      <c r="C1660" s="4">
        <v>85776</v>
      </c>
      <c r="D1660" s="4" t="s">
        <v>3183</v>
      </c>
      <c r="E1660" s="2" t="s">
        <v>3184</v>
      </c>
      <c r="F1660" s="7">
        <v>642.62</v>
      </c>
      <c r="G1660" s="4">
        <v>758302</v>
      </c>
      <c r="H1660" s="4" t="s">
        <v>10</v>
      </c>
    </row>
    <row r="1661" spans="1:8" x14ac:dyDescent="0.25">
      <c r="A1661" s="4">
        <v>21322057</v>
      </c>
      <c r="B1661" s="4">
        <v>29074</v>
      </c>
      <c r="C1661" s="4">
        <v>67126</v>
      </c>
      <c r="D1661" s="4" t="s">
        <v>3185</v>
      </c>
      <c r="E1661" s="2" t="s">
        <v>3186</v>
      </c>
      <c r="F1661" s="7">
        <v>12.18</v>
      </c>
      <c r="G1661" s="4">
        <v>93167</v>
      </c>
      <c r="H1661" s="4" t="s">
        <v>10</v>
      </c>
    </row>
    <row r="1662" spans="1:8" x14ac:dyDescent="0.25">
      <c r="A1662" s="4">
        <v>21322058</v>
      </c>
      <c r="B1662" s="4">
        <v>15842</v>
      </c>
      <c r="C1662" s="4">
        <v>14499</v>
      </c>
      <c r="D1662" s="4" t="s">
        <v>3187</v>
      </c>
      <c r="E1662" s="2" t="s">
        <v>3188</v>
      </c>
      <c r="F1662" s="7">
        <v>154.44999999999999</v>
      </c>
      <c r="G1662" s="4">
        <v>954127</v>
      </c>
      <c r="H1662" s="4" t="s">
        <v>10</v>
      </c>
    </row>
    <row r="1663" spans="1:8" x14ac:dyDescent="0.25">
      <c r="A1663" s="4">
        <v>21322059</v>
      </c>
      <c r="B1663" s="4">
        <v>4705</v>
      </c>
      <c r="C1663" s="4">
        <v>91637</v>
      </c>
      <c r="D1663" s="4" t="s">
        <v>3189</v>
      </c>
      <c r="E1663" s="2" t="s">
        <v>3190</v>
      </c>
      <c r="F1663" s="7">
        <v>791.19</v>
      </c>
      <c r="G1663" s="4">
        <v>563499</v>
      </c>
      <c r="H1663" s="4" t="s">
        <v>13</v>
      </c>
    </row>
    <row r="1664" spans="1:8" x14ac:dyDescent="0.25">
      <c r="A1664" s="4">
        <v>21322060</v>
      </c>
      <c r="B1664" s="4">
        <v>17366</v>
      </c>
      <c r="C1664" s="4">
        <v>8431</v>
      </c>
      <c r="D1664" s="4" t="s">
        <v>3191</v>
      </c>
      <c r="E1664" s="2" t="s">
        <v>3192</v>
      </c>
      <c r="F1664" s="7">
        <v>279.17</v>
      </c>
      <c r="G1664" s="4">
        <v>281737</v>
      </c>
      <c r="H1664" s="4" t="s">
        <v>10</v>
      </c>
    </row>
    <row r="1665" spans="1:8" x14ac:dyDescent="0.25">
      <c r="A1665" s="4">
        <v>21322061</v>
      </c>
      <c r="B1665" s="4">
        <v>39253</v>
      </c>
      <c r="C1665" s="4">
        <v>67519</v>
      </c>
      <c r="D1665" s="4" t="s">
        <v>3193</v>
      </c>
      <c r="E1665" s="2" t="s">
        <v>3194</v>
      </c>
      <c r="F1665" s="7">
        <v>3144.76</v>
      </c>
      <c r="G1665" s="4">
        <v>262327</v>
      </c>
      <c r="H1665" s="4" t="s">
        <v>13</v>
      </c>
    </row>
    <row r="1666" spans="1:8" x14ac:dyDescent="0.25">
      <c r="A1666" s="4">
        <v>21322062</v>
      </c>
      <c r="B1666" s="4">
        <v>76239</v>
      </c>
      <c r="C1666" s="4">
        <v>69466</v>
      </c>
      <c r="D1666" s="4" t="s">
        <v>3195</v>
      </c>
      <c r="E1666" s="2" t="s">
        <v>3196</v>
      </c>
      <c r="F1666" s="7">
        <v>490.59</v>
      </c>
      <c r="G1666" s="4">
        <v>724452</v>
      </c>
      <c r="H1666" s="4" t="s">
        <v>13</v>
      </c>
    </row>
    <row r="1667" spans="1:8" x14ac:dyDescent="0.25">
      <c r="A1667" s="4">
        <v>21322063</v>
      </c>
      <c r="B1667" s="4">
        <v>4705</v>
      </c>
      <c r="C1667" s="4">
        <v>91637</v>
      </c>
      <c r="D1667" s="4" t="s">
        <v>3197</v>
      </c>
      <c r="E1667" s="2" t="s">
        <v>3198</v>
      </c>
      <c r="F1667" s="7">
        <v>792.58</v>
      </c>
      <c r="G1667" s="4">
        <v>563499</v>
      </c>
      <c r="H1667" s="4" t="s">
        <v>13</v>
      </c>
    </row>
    <row r="1668" spans="1:8" x14ac:dyDescent="0.25">
      <c r="A1668" s="4">
        <v>21322064</v>
      </c>
      <c r="B1668" s="4">
        <v>39253</v>
      </c>
      <c r="C1668" s="4">
        <v>67519</v>
      </c>
      <c r="D1668" s="4" t="s">
        <v>3199</v>
      </c>
      <c r="E1668" s="2" t="s">
        <v>3200</v>
      </c>
      <c r="F1668" s="7">
        <v>2782.13</v>
      </c>
      <c r="G1668" s="4">
        <v>262327</v>
      </c>
      <c r="H1668" s="4" t="s">
        <v>13</v>
      </c>
    </row>
    <row r="1669" spans="1:8" x14ac:dyDescent="0.25">
      <c r="A1669" s="4">
        <v>21322065</v>
      </c>
      <c r="B1669" s="4">
        <v>61935</v>
      </c>
      <c r="C1669" s="4">
        <v>81705</v>
      </c>
      <c r="D1669" s="4" t="s">
        <v>3201</v>
      </c>
      <c r="E1669" s="2" t="s">
        <v>3202</v>
      </c>
      <c r="F1669" s="7">
        <v>1408</v>
      </c>
      <c r="G1669" s="4">
        <v>507162</v>
      </c>
      <c r="H1669" s="4" t="s">
        <v>10</v>
      </c>
    </row>
    <row r="1670" spans="1:8" x14ac:dyDescent="0.25">
      <c r="A1670" s="4">
        <v>21322066</v>
      </c>
      <c r="B1670" s="4">
        <v>24335</v>
      </c>
      <c r="C1670" s="4">
        <v>26891</v>
      </c>
      <c r="D1670" s="4" t="s">
        <v>3203</v>
      </c>
      <c r="E1670" s="2" t="s">
        <v>3204</v>
      </c>
      <c r="F1670" s="7">
        <v>860.85</v>
      </c>
      <c r="G1670" s="4">
        <v>178747</v>
      </c>
      <c r="H1670" s="4" t="s">
        <v>10</v>
      </c>
    </row>
    <row r="1671" spans="1:8" x14ac:dyDescent="0.25">
      <c r="A1671" s="4">
        <v>21322067</v>
      </c>
      <c r="B1671" s="4">
        <v>4705</v>
      </c>
      <c r="C1671" s="4">
        <v>91637</v>
      </c>
      <c r="D1671" s="4" t="s">
        <v>3205</v>
      </c>
      <c r="E1671" s="2" t="s">
        <v>3206</v>
      </c>
      <c r="F1671" s="7">
        <v>908.75</v>
      </c>
      <c r="G1671" s="4">
        <v>563499</v>
      </c>
      <c r="H1671" s="4" t="s">
        <v>13</v>
      </c>
    </row>
    <row r="1672" spans="1:8" x14ac:dyDescent="0.25">
      <c r="A1672" s="4">
        <v>21322068</v>
      </c>
      <c r="B1672" s="4">
        <v>2092</v>
      </c>
      <c r="C1672" s="4">
        <v>46545</v>
      </c>
      <c r="D1672" s="4" t="s">
        <v>3207</v>
      </c>
      <c r="E1672" s="2" t="s">
        <v>3208</v>
      </c>
      <c r="F1672" s="7">
        <v>32.89</v>
      </c>
      <c r="G1672" s="4">
        <v>467969</v>
      </c>
      <c r="H1672" s="4" t="s">
        <v>10</v>
      </c>
    </row>
    <row r="1673" spans="1:8" x14ac:dyDescent="0.25">
      <c r="A1673" s="4">
        <v>21322069</v>
      </c>
      <c r="B1673" s="4">
        <v>39253</v>
      </c>
      <c r="C1673" s="4">
        <v>67519</v>
      </c>
      <c r="D1673" s="4" t="s">
        <v>3209</v>
      </c>
      <c r="E1673" s="2" t="s">
        <v>3210</v>
      </c>
      <c r="F1673" s="7">
        <v>2074.4699999999998</v>
      </c>
      <c r="G1673" s="4">
        <v>262327</v>
      </c>
      <c r="H1673" s="4" t="s">
        <v>13</v>
      </c>
    </row>
    <row r="1674" spans="1:8" x14ac:dyDescent="0.25">
      <c r="A1674" s="4">
        <v>21322070</v>
      </c>
      <c r="B1674" s="4">
        <v>10226</v>
      </c>
      <c r="C1674" s="4">
        <v>52866</v>
      </c>
      <c r="D1674" s="4" t="s">
        <v>3211</v>
      </c>
      <c r="E1674" s="2" t="s">
        <v>3212</v>
      </c>
      <c r="F1674" s="7">
        <v>229.79</v>
      </c>
      <c r="G1674" s="4">
        <v>248104</v>
      </c>
      <c r="H1674" s="4" t="s">
        <v>10</v>
      </c>
    </row>
    <row r="1675" spans="1:8" x14ac:dyDescent="0.25">
      <c r="A1675" s="4">
        <v>21322071</v>
      </c>
      <c r="B1675" s="4">
        <v>77791</v>
      </c>
      <c r="C1675" s="4">
        <v>42666</v>
      </c>
      <c r="D1675" s="4" t="s">
        <v>3213</v>
      </c>
      <c r="E1675" s="2" t="s">
        <v>3214</v>
      </c>
      <c r="F1675" s="7">
        <v>85.4</v>
      </c>
      <c r="G1675" s="4">
        <v>388924</v>
      </c>
      <c r="H1675" s="4" t="s">
        <v>10</v>
      </c>
    </row>
    <row r="1676" spans="1:8" x14ac:dyDescent="0.25">
      <c r="A1676" s="4">
        <v>21322072</v>
      </c>
      <c r="B1676" s="4">
        <v>59856</v>
      </c>
      <c r="C1676" s="4">
        <v>22202</v>
      </c>
      <c r="D1676" s="4" t="s">
        <v>3215</v>
      </c>
      <c r="E1676" s="2" t="s">
        <v>3216</v>
      </c>
      <c r="F1676" s="7">
        <v>38.049999999999997</v>
      </c>
      <c r="G1676" s="4">
        <v>75795</v>
      </c>
      <c r="H1676" s="4" t="s">
        <v>10</v>
      </c>
    </row>
    <row r="1677" spans="1:8" x14ac:dyDescent="0.25">
      <c r="A1677" s="4">
        <v>21322073</v>
      </c>
      <c r="B1677" s="4">
        <v>35917</v>
      </c>
      <c r="C1677" s="4">
        <v>41281</v>
      </c>
      <c r="D1677" s="4" t="s">
        <v>3217</v>
      </c>
      <c r="E1677" s="2" t="s">
        <v>3218</v>
      </c>
      <c r="F1677" s="7">
        <v>1908.33</v>
      </c>
      <c r="G1677" s="4">
        <v>86170</v>
      </c>
      <c r="H1677" s="4" t="s">
        <v>13</v>
      </c>
    </row>
    <row r="1678" spans="1:8" x14ac:dyDescent="0.25">
      <c r="A1678" s="4">
        <v>21322074</v>
      </c>
      <c r="B1678" s="4">
        <v>84290</v>
      </c>
      <c r="C1678" s="4">
        <v>83857</v>
      </c>
      <c r="D1678" s="4" t="s">
        <v>3219</v>
      </c>
      <c r="E1678" s="2" t="s">
        <v>3220</v>
      </c>
      <c r="F1678" s="7">
        <v>307.32</v>
      </c>
      <c r="G1678" s="4">
        <v>21728</v>
      </c>
      <c r="H1678" s="4" t="s">
        <v>10</v>
      </c>
    </row>
    <row r="1679" spans="1:8" x14ac:dyDescent="0.25">
      <c r="A1679" s="4">
        <v>21322075</v>
      </c>
      <c r="B1679" s="4">
        <v>86011</v>
      </c>
      <c r="C1679" s="4">
        <v>79167</v>
      </c>
      <c r="D1679" s="4" t="s">
        <v>789</v>
      </c>
      <c r="E1679" s="2" t="s">
        <v>3221</v>
      </c>
      <c r="F1679" s="7">
        <v>423.4</v>
      </c>
      <c r="G1679" s="4">
        <v>616746</v>
      </c>
      <c r="H1679" s="4" t="s">
        <v>10</v>
      </c>
    </row>
    <row r="1680" spans="1:8" x14ac:dyDescent="0.25">
      <c r="A1680" s="4">
        <v>21322076</v>
      </c>
      <c r="B1680" s="4">
        <v>39253</v>
      </c>
      <c r="C1680" s="4">
        <v>67519</v>
      </c>
      <c r="D1680" s="4" t="s">
        <v>3222</v>
      </c>
      <c r="E1680" s="2" t="s">
        <v>3223</v>
      </c>
      <c r="F1680" s="7">
        <v>55.84</v>
      </c>
      <c r="G1680" s="4">
        <v>262327</v>
      </c>
      <c r="H1680" s="4" t="s">
        <v>10</v>
      </c>
    </row>
    <row r="1681" spans="1:8" x14ac:dyDescent="0.25">
      <c r="A1681" s="4">
        <v>21322077</v>
      </c>
      <c r="B1681" s="4">
        <v>86964</v>
      </c>
      <c r="C1681" s="4">
        <v>58519</v>
      </c>
      <c r="D1681" s="4" t="s">
        <v>656</v>
      </c>
      <c r="E1681" s="2" t="s">
        <v>3224</v>
      </c>
      <c r="F1681" s="7">
        <v>826.47</v>
      </c>
      <c r="G1681" s="4"/>
      <c r="H1681" s="4" t="s">
        <v>10</v>
      </c>
    </row>
    <row r="1682" spans="1:8" x14ac:dyDescent="0.25">
      <c r="A1682" s="4">
        <v>21322078</v>
      </c>
      <c r="B1682" s="4">
        <v>35917</v>
      </c>
      <c r="C1682" s="4">
        <v>23916</v>
      </c>
      <c r="D1682" s="4" t="s">
        <v>3225</v>
      </c>
      <c r="E1682" s="2" t="s">
        <v>3226</v>
      </c>
      <c r="F1682" s="7">
        <v>1754.77</v>
      </c>
      <c r="G1682" s="4">
        <v>129502</v>
      </c>
      <c r="H1682" s="4" t="s">
        <v>13</v>
      </c>
    </row>
    <row r="1683" spans="1:8" x14ac:dyDescent="0.25">
      <c r="A1683" s="4">
        <v>21322079</v>
      </c>
      <c r="B1683" s="4">
        <v>83294</v>
      </c>
      <c r="C1683" s="4">
        <v>4447</v>
      </c>
      <c r="D1683" s="4" t="s">
        <v>3227</v>
      </c>
      <c r="E1683" s="2" t="s">
        <v>3228</v>
      </c>
      <c r="F1683" s="7">
        <v>10.1</v>
      </c>
      <c r="G1683" s="4">
        <v>309718</v>
      </c>
      <c r="H1683" s="4" t="s">
        <v>10</v>
      </c>
    </row>
    <row r="1684" spans="1:8" x14ac:dyDescent="0.25">
      <c r="A1684" s="4">
        <v>21322080</v>
      </c>
      <c r="B1684" s="4">
        <v>63050</v>
      </c>
      <c r="C1684" s="4">
        <v>47760</v>
      </c>
      <c r="D1684" s="4" t="s">
        <v>3229</v>
      </c>
      <c r="E1684" s="2" t="s">
        <v>3230</v>
      </c>
      <c r="F1684" s="7">
        <v>5.3</v>
      </c>
      <c r="G1684" s="4">
        <v>257944</v>
      </c>
      <c r="H1684" s="4" t="s">
        <v>10</v>
      </c>
    </row>
    <row r="1685" spans="1:8" x14ac:dyDescent="0.25">
      <c r="A1685" s="4">
        <v>21322081</v>
      </c>
      <c r="B1685" s="4">
        <v>12878</v>
      </c>
      <c r="C1685" s="4">
        <v>17664</v>
      </c>
      <c r="D1685" s="4" t="s">
        <v>3231</v>
      </c>
      <c r="E1685" s="2" t="s">
        <v>3232</v>
      </c>
      <c r="F1685" s="7">
        <v>162.72999999999999</v>
      </c>
      <c r="G1685" s="4">
        <v>22159</v>
      </c>
      <c r="H1685" s="4" t="s">
        <v>10</v>
      </c>
    </row>
    <row r="1686" spans="1:8" x14ac:dyDescent="0.25">
      <c r="A1686" s="4">
        <v>21322082</v>
      </c>
      <c r="B1686" s="4">
        <v>85177</v>
      </c>
      <c r="C1686" s="4">
        <v>59529</v>
      </c>
      <c r="D1686" s="4" t="s">
        <v>3233</v>
      </c>
      <c r="E1686" s="2" t="s">
        <v>3234</v>
      </c>
      <c r="F1686" s="7">
        <v>302.63</v>
      </c>
      <c r="G1686" s="4">
        <v>460130</v>
      </c>
      <c r="H1686" s="4" t="s">
        <v>10</v>
      </c>
    </row>
    <row r="1687" spans="1:8" x14ac:dyDescent="0.25">
      <c r="A1687" s="4">
        <v>21322083</v>
      </c>
      <c r="B1687" s="4">
        <v>63050</v>
      </c>
      <c r="C1687" s="4">
        <v>97129</v>
      </c>
      <c r="D1687" s="4" t="s">
        <v>3235</v>
      </c>
      <c r="E1687" s="2" t="s">
        <v>3236</v>
      </c>
      <c r="F1687" s="7">
        <v>30.22</v>
      </c>
      <c r="G1687" s="4">
        <v>299292</v>
      </c>
      <c r="H1687" s="4" t="s">
        <v>10</v>
      </c>
    </row>
    <row r="1688" spans="1:8" x14ac:dyDescent="0.25">
      <c r="A1688" s="4">
        <v>21322084</v>
      </c>
      <c r="B1688" s="4">
        <v>68380</v>
      </c>
      <c r="C1688" s="4">
        <v>13001</v>
      </c>
      <c r="D1688" s="4" t="s">
        <v>3148</v>
      </c>
      <c r="E1688" s="2" t="s">
        <v>3237</v>
      </c>
      <c r="F1688" s="7">
        <v>10.77</v>
      </c>
      <c r="G1688" s="4">
        <v>715437</v>
      </c>
      <c r="H1688" s="4" t="s">
        <v>10</v>
      </c>
    </row>
    <row r="1689" spans="1:8" x14ac:dyDescent="0.25">
      <c r="A1689" s="4">
        <v>21322085</v>
      </c>
      <c r="B1689" s="4">
        <v>93947</v>
      </c>
      <c r="C1689" s="4">
        <v>71635</v>
      </c>
      <c r="D1689" s="4" t="s">
        <v>3238</v>
      </c>
      <c r="E1689" s="2" t="s">
        <v>3239</v>
      </c>
      <c r="F1689" s="7">
        <v>755.41</v>
      </c>
      <c r="G1689" s="4">
        <v>532585</v>
      </c>
      <c r="H1689" s="4" t="s">
        <v>10</v>
      </c>
    </row>
    <row r="1690" spans="1:8" x14ac:dyDescent="0.25">
      <c r="A1690" s="4">
        <v>21322086</v>
      </c>
      <c r="B1690" s="4">
        <v>74211</v>
      </c>
      <c r="C1690" s="4">
        <v>9600</v>
      </c>
      <c r="D1690" s="4" t="s">
        <v>3240</v>
      </c>
      <c r="E1690" s="2" t="s">
        <v>3241</v>
      </c>
      <c r="F1690" s="7">
        <v>2038.61</v>
      </c>
      <c r="G1690" s="4">
        <v>73501</v>
      </c>
      <c r="H1690" s="4" t="s">
        <v>13</v>
      </c>
    </row>
    <row r="1691" spans="1:8" x14ac:dyDescent="0.25">
      <c r="A1691" s="4">
        <v>21322087</v>
      </c>
      <c r="B1691" s="4">
        <v>13239</v>
      </c>
      <c r="C1691" s="4">
        <v>11805</v>
      </c>
      <c r="D1691" s="4" t="s">
        <v>3242</v>
      </c>
      <c r="E1691" s="2" t="s">
        <v>3243</v>
      </c>
      <c r="F1691" s="7">
        <v>524.17999999999995</v>
      </c>
      <c r="G1691" s="4">
        <v>227794</v>
      </c>
      <c r="H1691" s="4" t="s">
        <v>10</v>
      </c>
    </row>
    <row r="1692" spans="1:8" x14ac:dyDescent="0.25">
      <c r="A1692" s="4">
        <v>21322088</v>
      </c>
      <c r="B1692" s="4">
        <v>29931</v>
      </c>
      <c r="C1692" s="4">
        <v>35252</v>
      </c>
      <c r="D1692" s="4" t="s">
        <v>3244</v>
      </c>
      <c r="E1692" s="2" t="s">
        <v>3245</v>
      </c>
      <c r="F1692" s="7">
        <v>312.01</v>
      </c>
      <c r="G1692" s="4">
        <v>96875</v>
      </c>
      <c r="H1692" s="4" t="s">
        <v>10</v>
      </c>
    </row>
    <row r="1693" spans="1:8" x14ac:dyDescent="0.25">
      <c r="A1693" s="4">
        <v>21322089</v>
      </c>
      <c r="B1693" s="4">
        <v>1613</v>
      </c>
      <c r="C1693" s="4">
        <v>77048</v>
      </c>
      <c r="D1693" s="4" t="s">
        <v>3246</v>
      </c>
      <c r="E1693" s="2" t="s">
        <v>3247</v>
      </c>
      <c r="F1693" s="7">
        <v>5.89</v>
      </c>
      <c r="G1693" s="4">
        <v>148273</v>
      </c>
      <c r="H1693" s="4" t="s">
        <v>10</v>
      </c>
    </row>
    <row r="1694" spans="1:8" x14ac:dyDescent="0.25">
      <c r="A1694" s="4">
        <v>21322090</v>
      </c>
      <c r="B1694" s="4">
        <v>65330</v>
      </c>
      <c r="C1694" s="4">
        <v>78262</v>
      </c>
      <c r="D1694" s="4" t="s">
        <v>3248</v>
      </c>
      <c r="E1694" s="2" t="s">
        <v>3249</v>
      </c>
      <c r="F1694" s="7">
        <v>4028.55</v>
      </c>
      <c r="G1694" s="4">
        <v>547440</v>
      </c>
      <c r="H1694" s="4" t="s">
        <v>13</v>
      </c>
    </row>
    <row r="1695" spans="1:8" x14ac:dyDescent="0.25">
      <c r="A1695" s="4">
        <v>21322091</v>
      </c>
      <c r="B1695" s="4">
        <v>29719</v>
      </c>
      <c r="C1695" s="4">
        <v>44300</v>
      </c>
      <c r="D1695" s="4" t="s">
        <v>3250</v>
      </c>
      <c r="E1695" s="2" t="s">
        <v>3251</v>
      </c>
      <c r="F1695" s="7">
        <v>179.38</v>
      </c>
      <c r="G1695" s="4">
        <v>998627</v>
      </c>
      <c r="H1695" s="4" t="s">
        <v>10</v>
      </c>
    </row>
    <row r="1696" spans="1:8" x14ac:dyDescent="0.25">
      <c r="A1696" s="4">
        <v>21322092</v>
      </c>
      <c r="B1696" s="4">
        <v>84699</v>
      </c>
      <c r="C1696" s="4">
        <v>54965</v>
      </c>
      <c r="D1696" s="4" t="s">
        <v>3252</v>
      </c>
      <c r="E1696" s="2" t="s">
        <v>3253</v>
      </c>
      <c r="F1696" s="7">
        <v>320.22000000000003</v>
      </c>
      <c r="G1696" s="4">
        <v>931131</v>
      </c>
      <c r="H1696" s="4" t="s">
        <v>10</v>
      </c>
    </row>
    <row r="1697" spans="1:8" x14ac:dyDescent="0.25">
      <c r="A1697" s="4">
        <v>21322093</v>
      </c>
      <c r="B1697" s="4">
        <v>15371</v>
      </c>
      <c r="C1697" s="4">
        <v>64574</v>
      </c>
      <c r="D1697" s="4" t="s">
        <v>3254</v>
      </c>
      <c r="E1697" s="2" t="s">
        <v>3255</v>
      </c>
      <c r="F1697" s="7">
        <v>267.49</v>
      </c>
      <c r="G1697" s="4"/>
      <c r="H1697" s="4" t="s">
        <v>10</v>
      </c>
    </row>
    <row r="1698" spans="1:8" x14ac:dyDescent="0.25">
      <c r="A1698" s="4">
        <v>21322094</v>
      </c>
      <c r="B1698" s="4">
        <v>64372</v>
      </c>
      <c r="C1698" s="4">
        <v>93109</v>
      </c>
      <c r="D1698" s="4" t="s">
        <v>3256</v>
      </c>
      <c r="E1698" s="2" t="s">
        <v>3257</v>
      </c>
      <c r="F1698" s="7">
        <v>530.58000000000004</v>
      </c>
      <c r="G1698" s="4">
        <v>994391</v>
      </c>
      <c r="H1698" s="4" t="s">
        <v>10</v>
      </c>
    </row>
    <row r="1699" spans="1:8" x14ac:dyDescent="0.25">
      <c r="A1699" s="4">
        <v>21322095</v>
      </c>
      <c r="B1699" s="4">
        <v>49205</v>
      </c>
      <c r="C1699" s="4">
        <v>30570</v>
      </c>
      <c r="D1699" s="4" t="s">
        <v>3258</v>
      </c>
      <c r="E1699" s="2" t="s">
        <v>3259</v>
      </c>
      <c r="F1699" s="7">
        <v>110.75</v>
      </c>
      <c r="G1699" s="4">
        <v>926786</v>
      </c>
      <c r="H1699" s="4" t="s">
        <v>10</v>
      </c>
    </row>
    <row r="1700" spans="1:8" x14ac:dyDescent="0.25">
      <c r="A1700" s="4">
        <v>21322096</v>
      </c>
      <c r="B1700" s="4">
        <v>82370</v>
      </c>
      <c r="C1700" s="4">
        <v>23008</v>
      </c>
      <c r="D1700" s="4" t="s">
        <v>3260</v>
      </c>
      <c r="E1700" s="2" t="s">
        <v>3261</v>
      </c>
      <c r="F1700" s="7">
        <v>776.37</v>
      </c>
      <c r="G1700" s="4">
        <v>471479</v>
      </c>
      <c r="H1700" s="4" t="s">
        <v>10</v>
      </c>
    </row>
    <row r="1701" spans="1:8" x14ac:dyDescent="0.25">
      <c r="A1701" s="4">
        <v>21322097</v>
      </c>
      <c r="B1701" s="4">
        <v>65241</v>
      </c>
      <c r="C1701" s="4">
        <v>35138</v>
      </c>
      <c r="D1701" s="4" t="s">
        <v>3262</v>
      </c>
      <c r="E1701" s="2" t="s">
        <v>3263</v>
      </c>
      <c r="F1701" s="7">
        <v>3883.04</v>
      </c>
      <c r="G1701" s="4">
        <v>10312</v>
      </c>
      <c r="H1701" s="4" t="s">
        <v>13</v>
      </c>
    </row>
    <row r="1702" spans="1:8" x14ac:dyDescent="0.25">
      <c r="A1702" s="4">
        <v>21322098</v>
      </c>
      <c r="B1702" s="4">
        <v>36700</v>
      </c>
      <c r="C1702" s="4">
        <v>16644</v>
      </c>
      <c r="D1702" s="4" t="s">
        <v>3264</v>
      </c>
      <c r="E1702" s="2" t="s">
        <v>3265</v>
      </c>
      <c r="F1702" s="7">
        <v>4055.58</v>
      </c>
      <c r="G1702" s="4"/>
      <c r="H1702" s="4" t="s">
        <v>13</v>
      </c>
    </row>
    <row r="1703" spans="1:8" x14ac:dyDescent="0.25">
      <c r="A1703" s="4">
        <v>21322099</v>
      </c>
      <c r="B1703" s="4">
        <v>38353</v>
      </c>
      <c r="C1703" s="4">
        <v>81240</v>
      </c>
      <c r="D1703" s="4" t="s">
        <v>3266</v>
      </c>
      <c r="E1703" s="2" t="s">
        <v>3267</v>
      </c>
      <c r="F1703" s="7">
        <v>216.23</v>
      </c>
      <c r="G1703" s="4"/>
      <c r="H1703" s="4" t="s">
        <v>10</v>
      </c>
    </row>
    <row r="1704" spans="1:8" x14ac:dyDescent="0.25">
      <c r="A1704" s="4">
        <v>21322100</v>
      </c>
      <c r="B1704" s="4">
        <v>74433</v>
      </c>
      <c r="C1704" s="4">
        <v>46951</v>
      </c>
      <c r="D1704" s="4" t="s">
        <v>3268</v>
      </c>
      <c r="E1704" s="2" t="s">
        <v>3269</v>
      </c>
      <c r="F1704" s="7">
        <v>209.12</v>
      </c>
      <c r="G1704" s="4"/>
      <c r="H1704" s="4" t="s">
        <v>10</v>
      </c>
    </row>
    <row r="1705" spans="1:8" x14ac:dyDescent="0.25">
      <c r="A1705" s="4">
        <v>21322101</v>
      </c>
      <c r="B1705" s="4">
        <v>15402</v>
      </c>
      <c r="C1705" s="4">
        <v>36133</v>
      </c>
      <c r="D1705" s="4" t="s">
        <v>3270</v>
      </c>
      <c r="E1705" s="2" t="s">
        <v>3271</v>
      </c>
      <c r="F1705" s="7">
        <v>129.29</v>
      </c>
      <c r="G1705" s="4">
        <v>505505</v>
      </c>
      <c r="H1705" s="4" t="s">
        <v>10</v>
      </c>
    </row>
    <row r="1706" spans="1:8" x14ac:dyDescent="0.25">
      <c r="A1706" s="4">
        <v>21322102</v>
      </c>
      <c r="B1706" s="4">
        <v>36700</v>
      </c>
      <c r="C1706" s="4">
        <v>27657</v>
      </c>
      <c r="D1706" s="4" t="s">
        <v>3272</v>
      </c>
      <c r="E1706" s="2" t="s">
        <v>3273</v>
      </c>
      <c r="F1706" s="7">
        <v>4036.96</v>
      </c>
      <c r="G1706" s="4">
        <v>707435</v>
      </c>
      <c r="H1706" s="4" t="s">
        <v>10</v>
      </c>
    </row>
    <row r="1707" spans="1:8" x14ac:dyDescent="0.25">
      <c r="A1707" s="4">
        <v>21322103</v>
      </c>
      <c r="B1707" s="4">
        <v>26765</v>
      </c>
      <c r="C1707" s="4">
        <v>12018</v>
      </c>
      <c r="D1707" s="4" t="s">
        <v>3274</v>
      </c>
      <c r="E1707" s="2" t="s">
        <v>3275</v>
      </c>
      <c r="F1707" s="7">
        <v>1180.27</v>
      </c>
      <c r="G1707" s="4"/>
      <c r="H1707" s="4" t="s">
        <v>10</v>
      </c>
    </row>
    <row r="1708" spans="1:8" x14ac:dyDescent="0.25">
      <c r="A1708" s="4">
        <v>21322104</v>
      </c>
      <c r="B1708" s="4">
        <v>8787</v>
      </c>
      <c r="C1708" s="4">
        <v>61047</v>
      </c>
      <c r="D1708" s="4" t="s">
        <v>3276</v>
      </c>
      <c r="E1708" s="2" t="s">
        <v>3277</v>
      </c>
      <c r="F1708" s="7">
        <v>1047.06</v>
      </c>
      <c r="G1708" s="4">
        <v>890266</v>
      </c>
      <c r="H1708" s="4" t="s">
        <v>13</v>
      </c>
    </row>
    <row r="1709" spans="1:8" x14ac:dyDescent="0.25">
      <c r="A1709" s="4">
        <v>21322105</v>
      </c>
      <c r="B1709" s="4">
        <v>65330</v>
      </c>
      <c r="C1709" s="4">
        <v>78262</v>
      </c>
      <c r="D1709" s="4" t="s">
        <v>3278</v>
      </c>
      <c r="E1709" s="2" t="s">
        <v>3279</v>
      </c>
      <c r="F1709" s="7">
        <v>4077.47</v>
      </c>
      <c r="G1709" s="4">
        <v>547440</v>
      </c>
      <c r="H1709" s="4" t="s">
        <v>13</v>
      </c>
    </row>
    <row r="1710" spans="1:8" x14ac:dyDescent="0.25">
      <c r="A1710" s="4">
        <v>21322106</v>
      </c>
      <c r="B1710" s="4">
        <v>52603</v>
      </c>
      <c r="C1710" s="4">
        <v>24328</v>
      </c>
      <c r="D1710" s="4" t="s">
        <v>3280</v>
      </c>
      <c r="E1710" s="2" t="s">
        <v>3281</v>
      </c>
      <c r="F1710" s="7">
        <v>189.15</v>
      </c>
      <c r="G1710" s="4"/>
      <c r="H1710" s="4" t="s">
        <v>10</v>
      </c>
    </row>
    <row r="1711" spans="1:8" x14ac:dyDescent="0.25">
      <c r="A1711" s="4">
        <v>21322107</v>
      </c>
      <c r="B1711" s="4">
        <v>8754</v>
      </c>
      <c r="C1711" s="4">
        <v>99850</v>
      </c>
      <c r="D1711" s="4" t="s">
        <v>3282</v>
      </c>
      <c r="E1711" s="2" t="s">
        <v>3283</v>
      </c>
      <c r="F1711" s="7">
        <v>2593.15</v>
      </c>
      <c r="G1711" s="4">
        <v>880573</v>
      </c>
      <c r="H1711" s="4" t="s">
        <v>10</v>
      </c>
    </row>
    <row r="1712" spans="1:8" x14ac:dyDescent="0.25">
      <c r="A1712" s="4">
        <v>21322108</v>
      </c>
      <c r="B1712" s="4">
        <v>18390</v>
      </c>
      <c r="C1712" s="4">
        <v>50883</v>
      </c>
      <c r="D1712" s="4" t="s">
        <v>3284</v>
      </c>
      <c r="E1712" s="2" t="s">
        <v>3285</v>
      </c>
      <c r="F1712" s="7">
        <v>1256.52</v>
      </c>
      <c r="G1712" s="4">
        <v>153337</v>
      </c>
      <c r="H1712" s="4" t="s">
        <v>10</v>
      </c>
    </row>
    <row r="1713" spans="1:8" x14ac:dyDescent="0.25">
      <c r="A1713" s="4">
        <v>21322109</v>
      </c>
      <c r="B1713" s="4">
        <v>7672</v>
      </c>
      <c r="C1713" s="4">
        <v>14882</v>
      </c>
      <c r="D1713" s="4" t="s">
        <v>2486</v>
      </c>
      <c r="E1713" s="2" t="s">
        <v>3286</v>
      </c>
      <c r="F1713" s="7">
        <v>248.82</v>
      </c>
      <c r="G1713" s="4">
        <v>542783</v>
      </c>
      <c r="H1713" s="4" t="s">
        <v>10</v>
      </c>
    </row>
    <row r="1714" spans="1:8" x14ac:dyDescent="0.25">
      <c r="A1714" s="4">
        <v>21322110</v>
      </c>
      <c r="B1714" s="4">
        <v>13772</v>
      </c>
      <c r="C1714" s="4">
        <v>28487</v>
      </c>
      <c r="D1714" s="4" t="s">
        <v>3287</v>
      </c>
      <c r="E1714" s="2" t="s">
        <v>3288</v>
      </c>
      <c r="F1714" s="7">
        <v>88.84</v>
      </c>
      <c r="G1714" s="4">
        <v>406509</v>
      </c>
      <c r="H1714" s="4" t="s">
        <v>10</v>
      </c>
    </row>
    <row r="1715" spans="1:8" x14ac:dyDescent="0.25">
      <c r="A1715" s="4">
        <v>21322111</v>
      </c>
      <c r="B1715" s="4">
        <v>75917</v>
      </c>
      <c r="C1715" s="4">
        <v>17929</v>
      </c>
      <c r="D1715" s="4" t="s">
        <v>3289</v>
      </c>
      <c r="E1715" s="2" t="s">
        <v>3290</v>
      </c>
      <c r="F1715" s="7">
        <v>4095.82</v>
      </c>
      <c r="G1715" s="4">
        <v>960729</v>
      </c>
      <c r="H1715" s="4" t="s">
        <v>13</v>
      </c>
    </row>
    <row r="1716" spans="1:8" x14ac:dyDescent="0.25">
      <c r="A1716" s="4">
        <v>21322112</v>
      </c>
      <c r="B1716" s="4">
        <v>38337</v>
      </c>
      <c r="C1716" s="4">
        <v>4651</v>
      </c>
      <c r="D1716" s="4" t="s">
        <v>3291</v>
      </c>
      <c r="E1716" s="2" t="s">
        <v>3292</v>
      </c>
      <c r="F1716" s="7">
        <v>1019.39</v>
      </c>
      <c r="G1716" s="4">
        <v>571150</v>
      </c>
      <c r="H1716" s="4" t="s">
        <v>13</v>
      </c>
    </row>
    <row r="1717" spans="1:8" x14ac:dyDescent="0.25">
      <c r="A1717" s="4">
        <v>21322113</v>
      </c>
      <c r="B1717" s="4">
        <v>97774</v>
      </c>
      <c r="C1717" s="4">
        <v>44344</v>
      </c>
      <c r="D1717" s="4" t="s">
        <v>3293</v>
      </c>
      <c r="E1717" s="2" t="s">
        <v>3294</v>
      </c>
      <c r="F1717" s="7">
        <v>448.06</v>
      </c>
      <c r="G1717" s="4">
        <v>266416</v>
      </c>
      <c r="H1717" s="4" t="s">
        <v>10</v>
      </c>
    </row>
    <row r="1718" spans="1:8" x14ac:dyDescent="0.25">
      <c r="A1718" s="4">
        <v>21322114</v>
      </c>
      <c r="B1718" s="4">
        <v>8549</v>
      </c>
      <c r="C1718" s="4">
        <v>95252</v>
      </c>
      <c r="D1718" s="4" t="s">
        <v>3295</v>
      </c>
      <c r="E1718" s="2" t="s">
        <v>3296</v>
      </c>
      <c r="F1718" s="7">
        <v>530.95000000000005</v>
      </c>
      <c r="G1718" s="4">
        <v>568264</v>
      </c>
      <c r="H1718" s="4" t="s">
        <v>10</v>
      </c>
    </row>
    <row r="1719" spans="1:8" x14ac:dyDescent="0.25">
      <c r="A1719" s="4">
        <v>21322115</v>
      </c>
      <c r="B1719" s="4">
        <v>39522</v>
      </c>
      <c r="C1719" s="4">
        <v>7709</v>
      </c>
      <c r="D1719" s="4" t="s">
        <v>3297</v>
      </c>
      <c r="E1719" s="2" t="s">
        <v>3298</v>
      </c>
      <c r="F1719" s="7">
        <v>183.23</v>
      </c>
      <c r="G1719" s="4">
        <v>274222</v>
      </c>
      <c r="H1719" s="4" t="s">
        <v>10</v>
      </c>
    </row>
    <row r="1720" spans="1:8" x14ac:dyDescent="0.25">
      <c r="A1720" s="4">
        <v>21322116</v>
      </c>
      <c r="B1720" s="4">
        <v>38337</v>
      </c>
      <c r="C1720" s="4">
        <v>4651</v>
      </c>
      <c r="D1720" s="4" t="s">
        <v>3291</v>
      </c>
      <c r="E1720" s="2" t="s">
        <v>3299</v>
      </c>
      <c r="F1720" s="7">
        <v>2090.41</v>
      </c>
      <c r="G1720" s="4">
        <v>571150</v>
      </c>
      <c r="H1720" s="4" t="s">
        <v>13</v>
      </c>
    </row>
    <row r="1721" spans="1:8" x14ac:dyDescent="0.25">
      <c r="A1721" s="4">
        <v>21322117</v>
      </c>
      <c r="B1721" s="4">
        <v>98542</v>
      </c>
      <c r="C1721" s="4">
        <v>79072</v>
      </c>
      <c r="D1721" s="4" t="s">
        <v>3300</v>
      </c>
      <c r="E1721" s="2" t="s">
        <v>3301</v>
      </c>
      <c r="F1721" s="7">
        <v>257.93</v>
      </c>
      <c r="G1721" s="4">
        <v>273158</v>
      </c>
      <c r="H1721" s="4" t="s">
        <v>10</v>
      </c>
    </row>
    <row r="1722" spans="1:8" x14ac:dyDescent="0.25">
      <c r="A1722" s="4">
        <v>21322118</v>
      </c>
      <c r="B1722" s="4">
        <v>74453</v>
      </c>
      <c r="C1722" s="4">
        <v>78732</v>
      </c>
      <c r="D1722" s="4" t="s">
        <v>3302</v>
      </c>
      <c r="E1722" s="2" t="s">
        <v>3303</v>
      </c>
      <c r="F1722" s="7">
        <v>86.22</v>
      </c>
      <c r="G1722" s="4">
        <v>867173</v>
      </c>
      <c r="H1722" s="4" t="s">
        <v>10</v>
      </c>
    </row>
    <row r="1723" spans="1:8" x14ac:dyDescent="0.25">
      <c r="A1723" s="4">
        <v>21322119</v>
      </c>
      <c r="B1723" s="4">
        <v>52496</v>
      </c>
      <c r="C1723" s="4">
        <v>77837</v>
      </c>
      <c r="D1723" s="4" t="s">
        <v>3304</v>
      </c>
      <c r="E1723" s="2" t="s">
        <v>3305</v>
      </c>
      <c r="F1723" s="7">
        <v>363.82</v>
      </c>
      <c r="G1723" s="4">
        <v>631799</v>
      </c>
      <c r="H1723" s="4" t="s">
        <v>10</v>
      </c>
    </row>
    <row r="1724" spans="1:8" x14ac:dyDescent="0.25">
      <c r="A1724" s="4">
        <v>21322120</v>
      </c>
      <c r="B1724" s="4">
        <v>14769</v>
      </c>
      <c r="C1724" s="4">
        <v>92742</v>
      </c>
      <c r="D1724" s="4" t="s">
        <v>3306</v>
      </c>
      <c r="E1724" s="2" t="s">
        <v>3307</v>
      </c>
      <c r="F1724" s="7">
        <v>428.29</v>
      </c>
      <c r="G1724" s="4"/>
      <c r="H1724" s="4" t="s">
        <v>10</v>
      </c>
    </row>
    <row r="1725" spans="1:8" x14ac:dyDescent="0.25">
      <c r="A1725" s="4">
        <v>21322121</v>
      </c>
      <c r="B1725" s="4">
        <v>69555</v>
      </c>
      <c r="C1725" s="4">
        <v>85465</v>
      </c>
      <c r="D1725" s="4" t="s">
        <v>3308</v>
      </c>
      <c r="E1725" s="2" t="s">
        <v>3309</v>
      </c>
      <c r="F1725" s="7">
        <v>2144.86</v>
      </c>
      <c r="G1725" s="4"/>
      <c r="H1725" s="4" t="s">
        <v>10</v>
      </c>
    </row>
    <row r="1726" spans="1:8" x14ac:dyDescent="0.25">
      <c r="A1726" s="4">
        <v>21322122</v>
      </c>
      <c r="B1726" s="4">
        <v>33688</v>
      </c>
      <c r="C1726" s="4">
        <v>13229</v>
      </c>
      <c r="D1726" s="4" t="s">
        <v>3310</v>
      </c>
      <c r="E1726" s="2" t="s">
        <v>3311</v>
      </c>
      <c r="F1726" s="7">
        <v>701.9</v>
      </c>
      <c r="G1726" s="4">
        <v>907237</v>
      </c>
      <c r="H1726" s="4" t="s">
        <v>10</v>
      </c>
    </row>
    <row r="1727" spans="1:8" x14ac:dyDescent="0.25">
      <c r="A1727" s="4">
        <v>21322123</v>
      </c>
      <c r="B1727" s="4">
        <v>21386</v>
      </c>
      <c r="C1727" s="4">
        <v>29343</v>
      </c>
      <c r="D1727" s="4" t="s">
        <v>3312</v>
      </c>
      <c r="E1727" s="2" t="s">
        <v>3313</v>
      </c>
      <c r="F1727" s="7">
        <v>30.89</v>
      </c>
      <c r="G1727" s="4">
        <v>359589</v>
      </c>
      <c r="H1727" s="4" t="s">
        <v>10</v>
      </c>
    </row>
    <row r="1728" spans="1:8" x14ac:dyDescent="0.25">
      <c r="A1728" s="4">
        <v>21322124</v>
      </c>
      <c r="B1728" s="4">
        <v>33688</v>
      </c>
      <c r="C1728" s="4">
        <v>13229</v>
      </c>
      <c r="D1728" s="4" t="s">
        <v>3310</v>
      </c>
      <c r="E1728" s="2" t="s">
        <v>3314</v>
      </c>
      <c r="F1728" s="7">
        <v>1358.87</v>
      </c>
      <c r="G1728" s="4">
        <v>907237</v>
      </c>
      <c r="H1728" s="4" t="s">
        <v>10</v>
      </c>
    </row>
    <row r="1729" spans="1:8" x14ac:dyDescent="0.25">
      <c r="A1729" s="4">
        <v>21322125</v>
      </c>
      <c r="B1729" s="4">
        <v>3736</v>
      </c>
      <c r="C1729" s="4">
        <v>41788</v>
      </c>
      <c r="D1729" s="4" t="s">
        <v>3315</v>
      </c>
      <c r="E1729" s="2" t="s">
        <v>3316</v>
      </c>
      <c r="F1729" s="7">
        <v>748.36</v>
      </c>
      <c r="G1729" s="4"/>
      <c r="H1729" s="4" t="s">
        <v>10</v>
      </c>
    </row>
    <row r="1730" spans="1:8" x14ac:dyDescent="0.25">
      <c r="A1730" s="4">
        <v>21322126</v>
      </c>
      <c r="B1730" s="4">
        <v>30156</v>
      </c>
      <c r="C1730" s="4">
        <v>11570</v>
      </c>
      <c r="D1730" s="4" t="s">
        <v>3317</v>
      </c>
      <c r="E1730" s="2" t="s">
        <v>3318</v>
      </c>
      <c r="F1730" s="7">
        <v>192.29</v>
      </c>
      <c r="G1730" s="4"/>
      <c r="H1730" s="4" t="s">
        <v>10</v>
      </c>
    </row>
    <row r="1731" spans="1:8" x14ac:dyDescent="0.25">
      <c r="A1731" s="4">
        <v>21322127</v>
      </c>
      <c r="B1731" s="4">
        <v>75917</v>
      </c>
      <c r="C1731" s="4">
        <v>17929</v>
      </c>
      <c r="D1731" s="4" t="s">
        <v>3319</v>
      </c>
      <c r="E1731" s="2" t="s">
        <v>3320</v>
      </c>
      <c r="F1731" s="7">
        <v>4058.61</v>
      </c>
      <c r="G1731" s="4">
        <v>960729</v>
      </c>
      <c r="H1731" s="4" t="s">
        <v>13</v>
      </c>
    </row>
    <row r="1732" spans="1:8" x14ac:dyDescent="0.25">
      <c r="A1732" s="4">
        <v>21322128</v>
      </c>
      <c r="B1732" s="4">
        <v>35140</v>
      </c>
      <c r="C1732" s="4">
        <v>86031</v>
      </c>
      <c r="D1732" s="4" t="s">
        <v>3321</v>
      </c>
      <c r="E1732" s="2" t="s">
        <v>3322</v>
      </c>
      <c r="F1732" s="7">
        <v>907.5</v>
      </c>
      <c r="G1732" s="4">
        <v>764456</v>
      </c>
      <c r="H1732" s="4" t="s">
        <v>10</v>
      </c>
    </row>
    <row r="1733" spans="1:8" x14ac:dyDescent="0.25">
      <c r="A1733" s="4">
        <v>21322129</v>
      </c>
      <c r="B1733" s="4">
        <v>52897</v>
      </c>
      <c r="C1733" s="4">
        <v>31819</v>
      </c>
      <c r="D1733" s="4" t="s">
        <v>3323</v>
      </c>
      <c r="E1733" s="2" t="s">
        <v>3324</v>
      </c>
      <c r="F1733" s="7">
        <v>759.38</v>
      </c>
      <c r="G1733" s="4">
        <v>790235</v>
      </c>
      <c r="H1733" s="4" t="s">
        <v>13</v>
      </c>
    </row>
    <row r="1734" spans="1:8" x14ac:dyDescent="0.25">
      <c r="A1734" s="4">
        <v>21322130</v>
      </c>
      <c r="B1734" s="4">
        <v>73480</v>
      </c>
      <c r="C1734" s="4">
        <v>34989</v>
      </c>
      <c r="D1734" s="4" t="s">
        <v>3325</v>
      </c>
      <c r="E1734" s="2" t="s">
        <v>3326</v>
      </c>
      <c r="F1734" s="7">
        <v>771.19</v>
      </c>
      <c r="G1734" s="4">
        <v>414193</v>
      </c>
      <c r="H1734" s="4" t="s">
        <v>10</v>
      </c>
    </row>
    <row r="1735" spans="1:8" x14ac:dyDescent="0.25">
      <c r="A1735" s="4">
        <v>21322131</v>
      </c>
      <c r="B1735" s="4">
        <v>31644</v>
      </c>
      <c r="C1735" s="4">
        <v>40298</v>
      </c>
      <c r="D1735" s="4" t="s">
        <v>3327</v>
      </c>
      <c r="E1735" s="2" t="s">
        <v>3328</v>
      </c>
      <c r="F1735" s="7">
        <v>10.1</v>
      </c>
      <c r="G1735" s="4">
        <v>22112</v>
      </c>
      <c r="H1735" s="4" t="s">
        <v>10</v>
      </c>
    </row>
    <row r="1736" spans="1:8" x14ac:dyDescent="0.25">
      <c r="A1736" s="4">
        <v>21322132</v>
      </c>
      <c r="B1736" s="4">
        <v>5809</v>
      </c>
      <c r="C1736" s="4">
        <v>45717</v>
      </c>
      <c r="D1736" s="4" t="s">
        <v>3329</v>
      </c>
      <c r="E1736" s="2" t="s">
        <v>3330</v>
      </c>
      <c r="F1736" s="7">
        <v>413.88</v>
      </c>
      <c r="G1736" s="4">
        <v>268207</v>
      </c>
      <c r="H1736" s="4" t="s">
        <v>10</v>
      </c>
    </row>
    <row r="1737" spans="1:8" x14ac:dyDescent="0.25">
      <c r="A1737" s="4">
        <v>21322133</v>
      </c>
      <c r="B1737" s="4">
        <v>80072</v>
      </c>
      <c r="C1737" s="4">
        <v>74969</v>
      </c>
      <c r="D1737" s="4" t="s">
        <v>3331</v>
      </c>
      <c r="E1737" s="2" t="s">
        <v>3332</v>
      </c>
      <c r="F1737" s="7">
        <v>234.46</v>
      </c>
      <c r="G1737" s="4">
        <v>205691</v>
      </c>
      <c r="H1737" s="4" t="s">
        <v>10</v>
      </c>
    </row>
    <row r="1738" spans="1:8" x14ac:dyDescent="0.25">
      <c r="A1738" s="4">
        <v>21322134</v>
      </c>
      <c r="B1738" s="4">
        <v>52897</v>
      </c>
      <c r="C1738" s="4">
        <v>31819</v>
      </c>
      <c r="D1738" s="4" t="s">
        <v>3323</v>
      </c>
      <c r="E1738" s="2" t="s">
        <v>3333</v>
      </c>
      <c r="F1738" s="7">
        <v>1592.59</v>
      </c>
      <c r="G1738" s="4">
        <v>790235</v>
      </c>
      <c r="H1738" s="4" t="s">
        <v>13</v>
      </c>
    </row>
    <row r="1739" spans="1:8" x14ac:dyDescent="0.25">
      <c r="A1739" s="4">
        <v>21322135</v>
      </c>
      <c r="B1739" s="4">
        <v>52897</v>
      </c>
      <c r="C1739" s="4">
        <v>31819</v>
      </c>
      <c r="D1739" s="4" t="s">
        <v>3323</v>
      </c>
      <c r="E1739" s="2" t="s">
        <v>3334</v>
      </c>
      <c r="F1739" s="7">
        <v>566.05999999999995</v>
      </c>
      <c r="G1739" s="4">
        <v>790235</v>
      </c>
      <c r="H1739" s="4" t="s">
        <v>13</v>
      </c>
    </row>
    <row r="1740" spans="1:8" x14ac:dyDescent="0.25">
      <c r="A1740" s="4">
        <v>21322136</v>
      </c>
      <c r="B1740" s="4">
        <v>17232</v>
      </c>
      <c r="C1740" s="4">
        <v>61611</v>
      </c>
      <c r="D1740" s="4" t="s">
        <v>3335</v>
      </c>
      <c r="E1740" s="2" t="s">
        <v>3336</v>
      </c>
      <c r="F1740" s="7">
        <v>396.76</v>
      </c>
      <c r="G1740" s="4">
        <v>206749</v>
      </c>
      <c r="H1740" s="4" t="s">
        <v>10</v>
      </c>
    </row>
    <row r="1741" spans="1:8" x14ac:dyDescent="0.25">
      <c r="A1741" s="4">
        <v>21322137</v>
      </c>
      <c r="B1741" s="4">
        <v>99021</v>
      </c>
      <c r="C1741" s="4">
        <v>34559</v>
      </c>
      <c r="D1741" s="4" t="s">
        <v>3337</v>
      </c>
      <c r="E1741" s="2" t="s">
        <v>3338</v>
      </c>
      <c r="F1741" s="7">
        <v>282.10000000000002</v>
      </c>
      <c r="G1741" s="4">
        <v>515695</v>
      </c>
      <c r="H1741" s="4" t="s">
        <v>10</v>
      </c>
    </row>
    <row r="1742" spans="1:8" x14ac:dyDescent="0.25">
      <c r="A1742" s="4">
        <v>21322138</v>
      </c>
      <c r="B1742" s="4">
        <v>22484</v>
      </c>
      <c r="C1742" s="4">
        <v>93455</v>
      </c>
      <c r="D1742" s="4" t="s">
        <v>3339</v>
      </c>
      <c r="E1742" s="2" t="s">
        <v>3340</v>
      </c>
      <c r="F1742" s="7">
        <v>1660.79</v>
      </c>
      <c r="G1742" s="4"/>
      <c r="H1742" s="4" t="s">
        <v>10</v>
      </c>
    </row>
    <row r="1743" spans="1:8" x14ac:dyDescent="0.25">
      <c r="A1743" s="4">
        <v>21322139</v>
      </c>
      <c r="B1743" s="4">
        <v>98374</v>
      </c>
      <c r="C1743" s="4">
        <v>68598</v>
      </c>
      <c r="D1743" s="4" t="s">
        <v>3341</v>
      </c>
      <c r="E1743" s="2" t="s">
        <v>3342</v>
      </c>
      <c r="F1743" s="7">
        <v>363.04</v>
      </c>
      <c r="G1743" s="4">
        <v>90403</v>
      </c>
      <c r="H1743" s="4" t="s">
        <v>10</v>
      </c>
    </row>
    <row r="1744" spans="1:8" x14ac:dyDescent="0.25">
      <c r="A1744" s="4">
        <v>21322140</v>
      </c>
      <c r="B1744" s="4">
        <v>99379</v>
      </c>
      <c r="C1744" s="4">
        <v>46161</v>
      </c>
      <c r="D1744" s="4" t="s">
        <v>3343</v>
      </c>
      <c r="E1744" s="2" t="s">
        <v>3344</v>
      </c>
      <c r="F1744" s="7">
        <v>305.25</v>
      </c>
      <c r="G1744" s="4">
        <v>112383</v>
      </c>
      <c r="H1744" s="4" t="s">
        <v>10</v>
      </c>
    </row>
    <row r="1745" spans="1:8" x14ac:dyDescent="0.25">
      <c r="A1745" s="4">
        <v>21322141</v>
      </c>
      <c r="B1745" s="4">
        <v>94514</v>
      </c>
      <c r="C1745" s="4">
        <v>11838</v>
      </c>
      <c r="D1745" s="4" t="s">
        <v>3345</v>
      </c>
      <c r="E1745" s="2" t="s">
        <v>3346</v>
      </c>
      <c r="F1745" s="7">
        <v>1295.6300000000001</v>
      </c>
      <c r="G1745" s="4">
        <v>540490</v>
      </c>
      <c r="H1745" s="4" t="s">
        <v>10</v>
      </c>
    </row>
    <row r="1746" spans="1:8" x14ac:dyDescent="0.25">
      <c r="A1746" s="4">
        <v>21322142</v>
      </c>
      <c r="B1746" s="4">
        <v>26765</v>
      </c>
      <c r="C1746" s="4">
        <v>81751</v>
      </c>
      <c r="D1746" s="4" t="s">
        <v>3347</v>
      </c>
      <c r="E1746" s="2" t="s">
        <v>3348</v>
      </c>
      <c r="F1746" s="7">
        <v>972.84</v>
      </c>
      <c r="G1746" s="4"/>
      <c r="H1746" s="4" t="s">
        <v>10</v>
      </c>
    </row>
    <row r="1747" spans="1:8" x14ac:dyDescent="0.25">
      <c r="A1747" s="4">
        <v>21322143</v>
      </c>
      <c r="B1747" s="4">
        <v>65728</v>
      </c>
      <c r="C1747" s="4">
        <v>5850</v>
      </c>
      <c r="D1747" s="4" t="s">
        <v>3349</v>
      </c>
      <c r="E1747" s="2" t="s">
        <v>3350</v>
      </c>
      <c r="F1747" s="7">
        <v>1231.8699999999999</v>
      </c>
      <c r="G1747" s="4">
        <v>785914</v>
      </c>
      <c r="H1747" s="4" t="s">
        <v>10</v>
      </c>
    </row>
    <row r="1748" spans="1:8" x14ac:dyDescent="0.25">
      <c r="A1748" s="4">
        <v>21322144</v>
      </c>
      <c r="B1748" s="4">
        <v>99021</v>
      </c>
      <c r="C1748" s="4">
        <v>18038</v>
      </c>
      <c r="D1748" s="4" t="s">
        <v>3351</v>
      </c>
      <c r="E1748" s="2" t="s">
        <v>3352</v>
      </c>
      <c r="F1748" s="7">
        <v>178.58</v>
      </c>
      <c r="G1748" s="4">
        <v>834114</v>
      </c>
      <c r="H1748" s="4" t="s">
        <v>10</v>
      </c>
    </row>
    <row r="1749" spans="1:8" x14ac:dyDescent="0.25">
      <c r="A1749" s="4">
        <v>21322145</v>
      </c>
      <c r="B1749" s="4">
        <v>36107</v>
      </c>
      <c r="C1749" s="4">
        <v>60793</v>
      </c>
      <c r="D1749" s="4" t="s">
        <v>3353</v>
      </c>
      <c r="E1749" s="2" t="s">
        <v>3354</v>
      </c>
      <c r="F1749" s="7">
        <v>2707.72</v>
      </c>
      <c r="G1749" s="4"/>
      <c r="H1749" s="4" t="s">
        <v>10</v>
      </c>
    </row>
    <row r="1750" spans="1:8" x14ac:dyDescent="0.25">
      <c r="A1750" s="4">
        <v>21322146</v>
      </c>
      <c r="B1750" s="4">
        <v>6035</v>
      </c>
      <c r="C1750" s="4">
        <v>99056</v>
      </c>
      <c r="D1750" s="4" t="s">
        <v>3355</v>
      </c>
      <c r="E1750" s="2" t="s">
        <v>3356</v>
      </c>
      <c r="F1750" s="7">
        <v>350.88</v>
      </c>
      <c r="G1750" s="4">
        <v>602403</v>
      </c>
      <c r="H1750" s="4" t="s">
        <v>10</v>
      </c>
    </row>
    <row r="1751" spans="1:8" x14ac:dyDescent="0.25">
      <c r="A1751" s="4">
        <v>21322147</v>
      </c>
      <c r="B1751" s="4">
        <v>90245</v>
      </c>
      <c r="C1751" s="4">
        <v>23546</v>
      </c>
      <c r="D1751" s="4" t="s">
        <v>3357</v>
      </c>
      <c r="E1751" s="2" t="s">
        <v>3358</v>
      </c>
      <c r="F1751" s="7">
        <v>3585.9</v>
      </c>
      <c r="G1751" s="4">
        <v>541152</v>
      </c>
      <c r="H1751" s="4" t="s">
        <v>10</v>
      </c>
    </row>
    <row r="1752" spans="1:8" x14ac:dyDescent="0.25">
      <c r="A1752" s="4">
        <v>21322148</v>
      </c>
      <c r="B1752" s="4">
        <v>3978</v>
      </c>
      <c r="C1752" s="4">
        <v>59005</v>
      </c>
      <c r="D1752" s="4" t="s">
        <v>3359</v>
      </c>
      <c r="E1752" s="2" t="s">
        <v>3360</v>
      </c>
      <c r="F1752" s="7">
        <v>1267.8499999999999</v>
      </c>
      <c r="G1752" s="4">
        <v>789725</v>
      </c>
      <c r="H1752" s="4" t="s">
        <v>10</v>
      </c>
    </row>
    <row r="1753" spans="1:8" x14ac:dyDescent="0.25">
      <c r="A1753" s="4">
        <v>21322149</v>
      </c>
      <c r="B1753" s="4">
        <v>31403</v>
      </c>
      <c r="C1753" s="4">
        <v>50855</v>
      </c>
      <c r="D1753" s="4" t="s">
        <v>3361</v>
      </c>
      <c r="E1753" s="2" t="s">
        <v>3362</v>
      </c>
      <c r="F1753" s="7">
        <v>1058.22</v>
      </c>
      <c r="G1753" s="4">
        <v>790507</v>
      </c>
      <c r="H1753" s="4" t="s">
        <v>10</v>
      </c>
    </row>
    <row r="1754" spans="1:8" x14ac:dyDescent="0.25">
      <c r="A1754" s="4">
        <v>21322150</v>
      </c>
      <c r="B1754" s="4">
        <v>46700</v>
      </c>
      <c r="C1754" s="4">
        <v>55581</v>
      </c>
      <c r="D1754" s="4" t="s">
        <v>2959</v>
      </c>
      <c r="E1754" s="2" t="s">
        <v>3363</v>
      </c>
      <c r="F1754" s="7">
        <v>42.88</v>
      </c>
      <c r="G1754" s="4">
        <v>857297</v>
      </c>
      <c r="H1754" s="4" t="s">
        <v>10</v>
      </c>
    </row>
    <row r="1755" spans="1:8" x14ac:dyDescent="0.25">
      <c r="A1755" s="4">
        <v>21322151</v>
      </c>
      <c r="B1755" s="4">
        <v>17666</v>
      </c>
      <c r="C1755" s="4">
        <v>78350</v>
      </c>
      <c r="D1755" s="4" t="s">
        <v>3364</v>
      </c>
      <c r="E1755" s="2" t="s">
        <v>3365</v>
      </c>
      <c r="F1755" s="7">
        <v>248.15</v>
      </c>
      <c r="G1755" s="4">
        <v>77958</v>
      </c>
      <c r="H1755" s="4" t="s">
        <v>10</v>
      </c>
    </row>
    <row r="1756" spans="1:8" x14ac:dyDescent="0.25">
      <c r="A1756" s="4">
        <v>21322152</v>
      </c>
      <c r="B1756" s="4">
        <v>68998</v>
      </c>
      <c r="C1756" s="4">
        <v>86627</v>
      </c>
      <c r="D1756" s="4" t="s">
        <v>3366</v>
      </c>
      <c r="E1756" s="2" t="s">
        <v>3367</v>
      </c>
      <c r="F1756" s="7">
        <v>739.33</v>
      </c>
      <c r="G1756" s="4">
        <v>374800</v>
      </c>
      <c r="H1756" s="4" t="s">
        <v>10</v>
      </c>
    </row>
    <row r="1757" spans="1:8" x14ac:dyDescent="0.25">
      <c r="A1757" s="4">
        <v>21322153</v>
      </c>
      <c r="B1757" s="4">
        <v>7478</v>
      </c>
      <c r="C1757" s="4">
        <v>85850</v>
      </c>
      <c r="D1757" s="4" t="s">
        <v>3368</v>
      </c>
      <c r="E1757" s="2" t="s">
        <v>3369</v>
      </c>
      <c r="F1757" s="7">
        <v>232.2</v>
      </c>
      <c r="G1757" s="4">
        <v>459472</v>
      </c>
      <c r="H1757" s="4" t="s">
        <v>10</v>
      </c>
    </row>
    <row r="1758" spans="1:8" x14ac:dyDescent="0.25">
      <c r="A1758" s="4">
        <v>21322154</v>
      </c>
      <c r="B1758" s="4">
        <v>34433</v>
      </c>
      <c r="C1758" s="4">
        <v>17851</v>
      </c>
      <c r="D1758" s="4" t="s">
        <v>3370</v>
      </c>
      <c r="E1758" s="2" t="s">
        <v>3371</v>
      </c>
      <c r="F1758" s="7">
        <v>573.96</v>
      </c>
      <c r="G1758" s="4">
        <v>947511</v>
      </c>
      <c r="H1758" s="4" t="s">
        <v>10</v>
      </c>
    </row>
    <row r="1759" spans="1:8" x14ac:dyDescent="0.25">
      <c r="A1759" s="4">
        <v>21322155</v>
      </c>
      <c r="B1759" s="4">
        <v>52603</v>
      </c>
      <c r="C1759" s="4">
        <v>51271</v>
      </c>
      <c r="D1759" s="4" t="s">
        <v>3372</v>
      </c>
      <c r="E1759" s="2" t="s">
        <v>3373</v>
      </c>
      <c r="F1759" s="7">
        <v>100.76</v>
      </c>
      <c r="G1759" s="4">
        <v>776004</v>
      </c>
      <c r="H1759" s="4" t="s">
        <v>10</v>
      </c>
    </row>
    <row r="1760" spans="1:8" x14ac:dyDescent="0.25">
      <c r="A1760" s="4">
        <v>21322156</v>
      </c>
      <c r="B1760" s="4">
        <v>50897</v>
      </c>
      <c r="C1760" s="4">
        <v>23354</v>
      </c>
      <c r="D1760" s="4" t="s">
        <v>3374</v>
      </c>
      <c r="E1760" s="2" t="s">
        <v>3375</v>
      </c>
      <c r="F1760" s="7">
        <v>362.15</v>
      </c>
      <c r="G1760" s="4">
        <v>323591</v>
      </c>
      <c r="H1760" s="4" t="s">
        <v>10</v>
      </c>
    </row>
    <row r="1761" spans="1:8" x14ac:dyDescent="0.25">
      <c r="A1761" s="4">
        <v>21322157</v>
      </c>
      <c r="B1761" s="4">
        <v>68953</v>
      </c>
      <c r="C1761" s="4">
        <v>10241</v>
      </c>
      <c r="D1761" s="4" t="s">
        <v>3376</v>
      </c>
      <c r="E1761" s="2" t="s">
        <v>3377</v>
      </c>
      <c r="F1761" s="7">
        <v>1522.16</v>
      </c>
      <c r="G1761" s="4">
        <v>94234</v>
      </c>
      <c r="H1761" s="4" t="s">
        <v>10</v>
      </c>
    </row>
    <row r="1762" spans="1:8" x14ac:dyDescent="0.25">
      <c r="A1762" s="4">
        <v>21322158</v>
      </c>
      <c r="B1762" s="4">
        <v>62988</v>
      </c>
      <c r="C1762" s="4">
        <v>93156</v>
      </c>
      <c r="D1762" s="4" t="s">
        <v>3378</v>
      </c>
      <c r="E1762" s="2" t="s">
        <v>3379</v>
      </c>
      <c r="F1762" s="7">
        <v>424.61</v>
      </c>
      <c r="G1762" s="4">
        <v>46597</v>
      </c>
      <c r="H1762" s="4" t="s">
        <v>13</v>
      </c>
    </row>
    <row r="1763" spans="1:8" x14ac:dyDescent="0.25">
      <c r="A1763" s="4">
        <v>21322159</v>
      </c>
      <c r="B1763" s="4">
        <v>88962</v>
      </c>
      <c r="C1763" s="4">
        <v>31095</v>
      </c>
      <c r="D1763" s="4" t="s">
        <v>3380</v>
      </c>
      <c r="E1763" s="2" t="s">
        <v>3381</v>
      </c>
      <c r="F1763" s="7">
        <v>652.82000000000005</v>
      </c>
      <c r="G1763" s="4">
        <v>931238</v>
      </c>
      <c r="H1763" s="4" t="s">
        <v>10</v>
      </c>
    </row>
    <row r="1764" spans="1:8" x14ac:dyDescent="0.25">
      <c r="A1764" s="4">
        <v>21322160</v>
      </c>
      <c r="B1764" s="4">
        <v>12644</v>
      </c>
      <c r="C1764" s="4">
        <v>67464</v>
      </c>
      <c r="D1764" s="4" t="s">
        <v>3382</v>
      </c>
      <c r="E1764" s="2" t="s">
        <v>3383</v>
      </c>
      <c r="F1764" s="7">
        <v>266.61</v>
      </c>
      <c r="G1764" s="4">
        <v>96369</v>
      </c>
      <c r="H1764" s="4" t="s">
        <v>10</v>
      </c>
    </row>
    <row r="1765" spans="1:8" x14ac:dyDescent="0.25">
      <c r="A1765" s="4">
        <v>21322161</v>
      </c>
      <c r="B1765" s="4">
        <v>50839</v>
      </c>
      <c r="C1765" s="4">
        <v>93080</v>
      </c>
      <c r="D1765" s="4" t="s">
        <v>3384</v>
      </c>
      <c r="E1765" s="2" t="s">
        <v>3385</v>
      </c>
      <c r="F1765" s="7">
        <v>700.8</v>
      </c>
      <c r="G1765" s="4">
        <v>174253</v>
      </c>
      <c r="H1765" s="4" t="s">
        <v>10</v>
      </c>
    </row>
    <row r="1766" spans="1:8" x14ac:dyDescent="0.25">
      <c r="A1766" s="4">
        <v>21322162</v>
      </c>
      <c r="B1766" s="4">
        <v>11911</v>
      </c>
      <c r="C1766" s="4">
        <v>24543</v>
      </c>
      <c r="D1766" s="4" t="s">
        <v>3386</v>
      </c>
      <c r="E1766" s="2" t="s">
        <v>3387</v>
      </c>
      <c r="F1766" s="7">
        <v>504.66</v>
      </c>
      <c r="G1766" s="4"/>
      <c r="H1766" s="4" t="s">
        <v>13</v>
      </c>
    </row>
    <row r="1767" spans="1:8" x14ac:dyDescent="0.25">
      <c r="A1767" s="4">
        <v>21322163</v>
      </c>
      <c r="B1767" s="4">
        <v>46910</v>
      </c>
      <c r="C1767" s="4">
        <v>60316</v>
      </c>
      <c r="D1767" s="4" t="s">
        <v>3388</v>
      </c>
      <c r="E1767" s="2" t="s">
        <v>3389</v>
      </c>
      <c r="F1767" s="7">
        <v>258.25</v>
      </c>
      <c r="G1767" s="4">
        <v>859876</v>
      </c>
      <c r="H1767" s="4" t="s">
        <v>10</v>
      </c>
    </row>
    <row r="1768" spans="1:8" x14ac:dyDescent="0.25">
      <c r="A1768" s="4">
        <v>21322164</v>
      </c>
      <c r="B1768" s="4">
        <v>92089</v>
      </c>
      <c r="C1768" s="4">
        <v>12627</v>
      </c>
      <c r="D1768" s="4" t="s">
        <v>3390</v>
      </c>
      <c r="E1768" s="2" t="s">
        <v>3391</v>
      </c>
      <c r="F1768" s="7">
        <v>577.29</v>
      </c>
      <c r="G1768" s="4">
        <v>324899</v>
      </c>
      <c r="H1768" s="4" t="s">
        <v>10</v>
      </c>
    </row>
    <row r="1769" spans="1:8" x14ac:dyDescent="0.25">
      <c r="A1769" s="4">
        <v>21322165</v>
      </c>
      <c r="B1769" s="4">
        <v>83837</v>
      </c>
      <c r="C1769" s="4">
        <v>64242</v>
      </c>
      <c r="D1769" s="4" t="s">
        <v>3392</v>
      </c>
      <c r="E1769" s="2" t="s">
        <v>3393</v>
      </c>
      <c r="F1769" s="7">
        <v>170.38</v>
      </c>
      <c r="G1769" s="4"/>
      <c r="H1769" s="4" t="s">
        <v>10</v>
      </c>
    </row>
    <row r="1770" spans="1:8" x14ac:dyDescent="0.25">
      <c r="A1770" s="4">
        <v>21322166</v>
      </c>
      <c r="B1770" s="4">
        <v>41700</v>
      </c>
      <c r="C1770" s="4">
        <v>49854</v>
      </c>
      <c r="D1770" s="4" t="s">
        <v>3394</v>
      </c>
      <c r="E1770" s="2" t="s">
        <v>3395</v>
      </c>
      <c r="F1770" s="7">
        <v>2304.48</v>
      </c>
      <c r="G1770" s="4">
        <v>945926</v>
      </c>
      <c r="H1770" s="4" t="s">
        <v>10</v>
      </c>
    </row>
    <row r="1771" spans="1:8" x14ac:dyDescent="0.25">
      <c r="A1771" s="4">
        <v>21322167</v>
      </c>
      <c r="B1771" s="4">
        <v>20198</v>
      </c>
      <c r="C1771" s="4">
        <v>88096</v>
      </c>
      <c r="D1771" s="4" t="s">
        <v>3396</v>
      </c>
      <c r="E1771" s="2" t="s">
        <v>3397</v>
      </c>
      <c r="F1771" s="7">
        <v>515.15</v>
      </c>
      <c r="G1771" s="4">
        <v>378179</v>
      </c>
      <c r="H1771" s="4" t="s">
        <v>10</v>
      </c>
    </row>
    <row r="1772" spans="1:8" x14ac:dyDescent="0.25">
      <c r="A1772" s="4">
        <v>21322168</v>
      </c>
      <c r="B1772" s="4">
        <v>61326</v>
      </c>
      <c r="C1772" s="4">
        <v>16603</v>
      </c>
      <c r="D1772" s="4" t="s">
        <v>3398</v>
      </c>
      <c r="E1772" s="2" t="s">
        <v>3399</v>
      </c>
      <c r="F1772" s="7">
        <v>1534.4</v>
      </c>
      <c r="G1772" s="4">
        <v>347529</v>
      </c>
      <c r="H1772" s="4" t="s">
        <v>10</v>
      </c>
    </row>
    <row r="1773" spans="1:8" x14ac:dyDescent="0.25">
      <c r="A1773" s="4">
        <v>21322169</v>
      </c>
      <c r="B1773" s="4">
        <v>24618</v>
      </c>
      <c r="C1773" s="4">
        <v>440</v>
      </c>
      <c r="D1773" s="4" t="s">
        <v>3400</v>
      </c>
      <c r="E1773" s="2" t="s">
        <v>3401</v>
      </c>
      <c r="F1773" s="7">
        <v>142.28</v>
      </c>
      <c r="G1773" s="4">
        <v>439821</v>
      </c>
      <c r="H1773" s="4" t="s">
        <v>10</v>
      </c>
    </row>
    <row r="1774" spans="1:8" x14ac:dyDescent="0.25">
      <c r="A1774" s="4">
        <v>21322170</v>
      </c>
      <c r="B1774" s="4">
        <v>60073</v>
      </c>
      <c r="C1774" s="4">
        <v>18555</v>
      </c>
      <c r="D1774" s="4" t="s">
        <v>3402</v>
      </c>
      <c r="E1774" s="2" t="s">
        <v>3403</v>
      </c>
      <c r="F1774" s="7">
        <v>232.27</v>
      </c>
      <c r="G1774" s="4">
        <v>949067</v>
      </c>
      <c r="H1774" s="4" t="s">
        <v>10</v>
      </c>
    </row>
    <row r="1775" spans="1:8" x14ac:dyDescent="0.25">
      <c r="A1775" s="4">
        <v>21322171</v>
      </c>
      <c r="B1775" s="4">
        <v>9244</v>
      </c>
      <c r="C1775" s="4">
        <v>59868</v>
      </c>
      <c r="D1775" s="4" t="s">
        <v>3404</v>
      </c>
      <c r="E1775" s="2" t="s">
        <v>3405</v>
      </c>
      <c r="F1775" s="7">
        <v>150.22</v>
      </c>
      <c r="G1775" s="4">
        <v>900028</v>
      </c>
      <c r="H1775" s="4" t="s">
        <v>10</v>
      </c>
    </row>
    <row r="1776" spans="1:8" x14ac:dyDescent="0.25">
      <c r="A1776" s="4">
        <v>21322172</v>
      </c>
      <c r="B1776" s="4">
        <v>22118</v>
      </c>
      <c r="C1776" s="4">
        <v>58873</v>
      </c>
      <c r="D1776" s="4" t="s">
        <v>3406</v>
      </c>
      <c r="E1776" s="2" t="s">
        <v>3407</v>
      </c>
      <c r="F1776" s="7">
        <v>1753.11</v>
      </c>
      <c r="G1776" s="4">
        <v>63410</v>
      </c>
      <c r="H1776" s="4" t="s">
        <v>10</v>
      </c>
    </row>
    <row r="1777" spans="1:8" x14ac:dyDescent="0.25">
      <c r="A1777" s="4">
        <v>21322173</v>
      </c>
      <c r="B1777" s="4">
        <v>79883</v>
      </c>
      <c r="C1777" s="4">
        <v>55041</v>
      </c>
      <c r="D1777" s="4" t="s">
        <v>3408</v>
      </c>
      <c r="E1777" s="2" t="s">
        <v>3409</v>
      </c>
      <c r="F1777" s="7">
        <v>1816.37</v>
      </c>
      <c r="G1777" s="4">
        <v>149333</v>
      </c>
      <c r="H1777" s="4" t="s">
        <v>10</v>
      </c>
    </row>
    <row r="1778" spans="1:8" x14ac:dyDescent="0.25">
      <c r="A1778" s="4">
        <v>21322174</v>
      </c>
      <c r="B1778" s="4">
        <v>85137</v>
      </c>
      <c r="C1778" s="4">
        <v>79932</v>
      </c>
      <c r="D1778" s="4" t="s">
        <v>3410</v>
      </c>
      <c r="E1778" s="2" t="s">
        <v>3411</v>
      </c>
      <c r="F1778" s="7">
        <v>402.77</v>
      </c>
      <c r="G1778" s="4">
        <v>168670</v>
      </c>
      <c r="H1778" s="4" t="s">
        <v>10</v>
      </c>
    </row>
    <row r="1779" spans="1:8" x14ac:dyDescent="0.25">
      <c r="A1779" s="4">
        <v>21322175</v>
      </c>
      <c r="B1779" s="4">
        <v>62988</v>
      </c>
      <c r="C1779" s="4">
        <v>93156</v>
      </c>
      <c r="D1779" s="4" t="s">
        <v>3412</v>
      </c>
      <c r="E1779" s="2" t="s">
        <v>3413</v>
      </c>
      <c r="F1779" s="7">
        <v>152.96</v>
      </c>
      <c r="G1779" s="4">
        <v>46597</v>
      </c>
      <c r="H1779" s="4" t="s">
        <v>13</v>
      </c>
    </row>
    <row r="1780" spans="1:8" x14ac:dyDescent="0.25">
      <c r="A1780" s="4">
        <v>21322176</v>
      </c>
      <c r="B1780" s="4">
        <v>4129</v>
      </c>
      <c r="C1780" s="4">
        <v>45552</v>
      </c>
      <c r="D1780" s="4" t="s">
        <v>3414</v>
      </c>
      <c r="E1780" s="2" t="s">
        <v>3415</v>
      </c>
      <c r="F1780" s="7">
        <v>207.89</v>
      </c>
      <c r="G1780" s="4">
        <v>536001</v>
      </c>
      <c r="H1780" s="4" t="s">
        <v>10</v>
      </c>
    </row>
    <row r="1781" spans="1:8" x14ac:dyDescent="0.25">
      <c r="A1781" s="4">
        <v>21322177</v>
      </c>
      <c r="B1781" s="4">
        <v>53041</v>
      </c>
      <c r="C1781" s="4">
        <v>70465</v>
      </c>
      <c r="D1781" s="4" t="s">
        <v>3416</v>
      </c>
      <c r="E1781" s="2" t="s">
        <v>3417</v>
      </c>
      <c r="F1781" s="7">
        <v>2128.87</v>
      </c>
      <c r="G1781" s="4">
        <v>304536</v>
      </c>
      <c r="H1781" s="4" t="s">
        <v>13</v>
      </c>
    </row>
    <row r="1782" spans="1:8" x14ac:dyDescent="0.25">
      <c r="A1782" s="4">
        <v>21322178</v>
      </c>
      <c r="B1782" s="4">
        <v>38984</v>
      </c>
      <c r="C1782" s="4">
        <v>74716</v>
      </c>
      <c r="D1782" s="4" t="s">
        <v>3418</v>
      </c>
      <c r="E1782" s="2" t="s">
        <v>3419</v>
      </c>
      <c r="F1782" s="7">
        <v>316.33999999999997</v>
      </c>
      <c r="G1782" s="4">
        <v>838620</v>
      </c>
      <c r="H1782" s="4" t="s">
        <v>10</v>
      </c>
    </row>
    <row r="1783" spans="1:8" x14ac:dyDescent="0.25">
      <c r="A1783" s="4">
        <v>21322179</v>
      </c>
      <c r="B1783" s="4">
        <v>12663</v>
      </c>
      <c r="C1783" s="4">
        <v>70094</v>
      </c>
      <c r="D1783" s="4" t="s">
        <v>3420</v>
      </c>
      <c r="E1783" s="2" t="s">
        <v>3421</v>
      </c>
      <c r="F1783" s="7">
        <v>65.150000000000006</v>
      </c>
      <c r="G1783" s="4">
        <v>931955</v>
      </c>
      <c r="H1783" s="4" t="s">
        <v>10</v>
      </c>
    </row>
    <row r="1784" spans="1:8" x14ac:dyDescent="0.25">
      <c r="A1784" s="4">
        <v>21322180</v>
      </c>
      <c r="B1784" s="4">
        <v>36700</v>
      </c>
      <c r="C1784" s="4">
        <v>84071</v>
      </c>
      <c r="D1784" s="4" t="s">
        <v>3422</v>
      </c>
      <c r="E1784" s="2" t="s">
        <v>3423</v>
      </c>
      <c r="F1784" s="7">
        <v>920.95</v>
      </c>
      <c r="G1784" s="4"/>
      <c r="H1784" s="4" t="s">
        <v>13</v>
      </c>
    </row>
    <row r="1785" spans="1:8" x14ac:dyDescent="0.25">
      <c r="A1785" s="4">
        <v>21322181</v>
      </c>
      <c r="B1785" s="4">
        <v>17275</v>
      </c>
      <c r="C1785" s="4">
        <v>7695</v>
      </c>
      <c r="D1785" s="4" t="s">
        <v>3424</v>
      </c>
      <c r="E1785" s="2" t="s">
        <v>3425</v>
      </c>
      <c r="F1785" s="7">
        <v>608.08000000000004</v>
      </c>
      <c r="G1785" s="4">
        <v>223682</v>
      </c>
      <c r="H1785" s="4" t="s">
        <v>10</v>
      </c>
    </row>
    <row r="1786" spans="1:8" x14ac:dyDescent="0.25">
      <c r="A1786" s="4">
        <v>21322182</v>
      </c>
      <c r="B1786" s="4">
        <v>45959</v>
      </c>
      <c r="C1786" s="4">
        <v>34482</v>
      </c>
      <c r="D1786" s="4" t="s">
        <v>3426</v>
      </c>
      <c r="E1786" s="2" t="s">
        <v>3427</v>
      </c>
      <c r="F1786" s="7">
        <v>588.13</v>
      </c>
      <c r="G1786" s="4">
        <v>753452</v>
      </c>
      <c r="H1786" s="4" t="s">
        <v>10</v>
      </c>
    </row>
    <row r="1787" spans="1:8" x14ac:dyDescent="0.25">
      <c r="A1787" s="4">
        <v>21322183</v>
      </c>
      <c r="B1787" s="4">
        <v>41212</v>
      </c>
      <c r="C1787" s="4">
        <v>56855</v>
      </c>
      <c r="D1787" s="4" t="s">
        <v>3428</v>
      </c>
      <c r="E1787" s="2" t="s">
        <v>3429</v>
      </c>
      <c r="F1787" s="7">
        <v>205.96</v>
      </c>
      <c r="G1787" s="4">
        <v>110538</v>
      </c>
      <c r="H1787" s="4" t="s">
        <v>10</v>
      </c>
    </row>
    <row r="1788" spans="1:8" x14ac:dyDescent="0.25">
      <c r="A1788" s="4">
        <v>21322184</v>
      </c>
      <c r="B1788" s="4">
        <v>10291</v>
      </c>
      <c r="C1788" s="4">
        <v>15267</v>
      </c>
      <c r="D1788" s="4" t="s">
        <v>3430</v>
      </c>
      <c r="E1788" s="2" t="s">
        <v>3431</v>
      </c>
      <c r="F1788" s="7">
        <v>1354.14</v>
      </c>
      <c r="G1788" s="4">
        <v>872346</v>
      </c>
      <c r="H1788" s="4" t="s">
        <v>10</v>
      </c>
    </row>
    <row r="1789" spans="1:8" x14ac:dyDescent="0.25">
      <c r="A1789" s="4">
        <v>21322185</v>
      </c>
      <c r="B1789" s="4">
        <v>32527</v>
      </c>
      <c r="C1789" s="4">
        <v>24776</v>
      </c>
      <c r="D1789" s="4" t="s">
        <v>3432</v>
      </c>
      <c r="E1789" s="2" t="s">
        <v>3433</v>
      </c>
      <c r="F1789" s="7">
        <v>199.73</v>
      </c>
      <c r="G1789" s="4">
        <v>462061</v>
      </c>
      <c r="H1789" s="4" t="s">
        <v>10</v>
      </c>
    </row>
    <row r="1790" spans="1:8" x14ac:dyDescent="0.25">
      <c r="A1790" s="4">
        <v>21322186</v>
      </c>
      <c r="B1790" s="4">
        <v>38388</v>
      </c>
      <c r="C1790" s="4">
        <v>27939</v>
      </c>
      <c r="D1790" s="4" t="s">
        <v>3434</v>
      </c>
      <c r="E1790" s="2" t="s">
        <v>3435</v>
      </c>
      <c r="F1790" s="7">
        <v>3066.53</v>
      </c>
      <c r="G1790" s="4">
        <v>780255</v>
      </c>
      <c r="H1790" s="4" t="s">
        <v>10</v>
      </c>
    </row>
    <row r="1791" spans="1:8" x14ac:dyDescent="0.25">
      <c r="A1791" s="4">
        <v>21322187</v>
      </c>
      <c r="B1791" s="4">
        <v>36929</v>
      </c>
      <c r="C1791" s="4">
        <v>15519</v>
      </c>
      <c r="D1791" s="4" t="s">
        <v>3436</v>
      </c>
      <c r="E1791" s="2" t="s">
        <v>3437</v>
      </c>
      <c r="F1791" s="7">
        <v>2013.25</v>
      </c>
      <c r="G1791" s="4">
        <v>875177</v>
      </c>
      <c r="H1791" s="4" t="s">
        <v>10</v>
      </c>
    </row>
    <row r="1792" spans="1:8" x14ac:dyDescent="0.25">
      <c r="A1792" s="4">
        <v>21322188</v>
      </c>
      <c r="B1792" s="4">
        <v>32527</v>
      </c>
      <c r="C1792" s="4">
        <v>24776</v>
      </c>
      <c r="D1792" s="4" t="s">
        <v>3432</v>
      </c>
      <c r="E1792" s="2" t="s">
        <v>3438</v>
      </c>
      <c r="F1792" s="7">
        <v>1224.9100000000001</v>
      </c>
      <c r="G1792" s="4">
        <v>462061</v>
      </c>
      <c r="H1792" s="4" t="s">
        <v>10</v>
      </c>
    </row>
    <row r="1793" spans="1:8" x14ac:dyDescent="0.25">
      <c r="A1793" s="4">
        <v>21322189</v>
      </c>
      <c r="B1793" s="4">
        <v>17275</v>
      </c>
      <c r="C1793" s="4">
        <v>11750</v>
      </c>
      <c r="D1793" s="4" t="s">
        <v>3439</v>
      </c>
      <c r="E1793" s="2" t="s">
        <v>3440</v>
      </c>
      <c r="F1793" s="7">
        <v>506.11</v>
      </c>
      <c r="G1793" s="4">
        <v>542535</v>
      </c>
      <c r="H1793" s="4" t="s">
        <v>13</v>
      </c>
    </row>
    <row r="1794" spans="1:8" x14ac:dyDescent="0.25">
      <c r="A1794" s="4">
        <v>21322190</v>
      </c>
      <c r="B1794" s="4">
        <v>64076</v>
      </c>
      <c r="C1794" s="4">
        <v>44896</v>
      </c>
      <c r="D1794" s="4" t="s">
        <v>3441</v>
      </c>
      <c r="E1794" s="2" t="s">
        <v>3442</v>
      </c>
      <c r="F1794" s="7">
        <v>305.5</v>
      </c>
      <c r="G1794" s="4">
        <v>236663</v>
      </c>
      <c r="H1794" s="4" t="s">
        <v>10</v>
      </c>
    </row>
    <row r="1795" spans="1:8" x14ac:dyDescent="0.25">
      <c r="A1795" s="4">
        <v>21322191</v>
      </c>
      <c r="B1795" s="4">
        <v>13772</v>
      </c>
      <c r="C1795" s="4">
        <v>80190</v>
      </c>
      <c r="D1795" s="4" t="s">
        <v>3443</v>
      </c>
      <c r="E1795" s="2" t="s">
        <v>3444</v>
      </c>
      <c r="F1795" s="7">
        <v>473.58</v>
      </c>
      <c r="G1795" s="4">
        <v>278874</v>
      </c>
      <c r="H1795" s="4" t="s">
        <v>10</v>
      </c>
    </row>
    <row r="1796" spans="1:8" x14ac:dyDescent="0.25">
      <c r="A1796" s="4">
        <v>21322192</v>
      </c>
      <c r="B1796" s="4">
        <v>87184</v>
      </c>
      <c r="C1796" s="4">
        <v>74772</v>
      </c>
      <c r="D1796" s="4" t="s">
        <v>3445</v>
      </c>
      <c r="E1796" s="2" t="s">
        <v>3446</v>
      </c>
      <c r="F1796" s="7">
        <v>315.64</v>
      </c>
      <c r="G1796" s="4">
        <v>755374</v>
      </c>
      <c r="H1796" s="4" t="s">
        <v>10</v>
      </c>
    </row>
    <row r="1797" spans="1:8" x14ac:dyDescent="0.25">
      <c r="A1797" s="4">
        <v>21322193</v>
      </c>
      <c r="B1797" s="4">
        <v>36159</v>
      </c>
      <c r="C1797" s="4">
        <v>98181</v>
      </c>
      <c r="D1797" s="4" t="s">
        <v>3447</v>
      </c>
      <c r="E1797" s="2" t="s">
        <v>3448</v>
      </c>
      <c r="F1797" s="7">
        <v>1332.61</v>
      </c>
      <c r="G1797" s="4">
        <v>35915</v>
      </c>
      <c r="H1797" s="4" t="s">
        <v>10</v>
      </c>
    </row>
    <row r="1798" spans="1:8" x14ac:dyDescent="0.25">
      <c r="A1798" s="4">
        <v>21322194</v>
      </c>
      <c r="B1798" s="4">
        <v>49716</v>
      </c>
      <c r="C1798" s="4">
        <v>94957</v>
      </c>
      <c r="D1798" s="4" t="s">
        <v>3449</v>
      </c>
      <c r="E1798" s="2" t="s">
        <v>3450</v>
      </c>
      <c r="F1798" s="7">
        <v>132.38</v>
      </c>
      <c r="G1798" s="4">
        <v>173402</v>
      </c>
      <c r="H1798" s="4" t="s">
        <v>10</v>
      </c>
    </row>
    <row r="1799" spans="1:8" x14ac:dyDescent="0.25">
      <c r="A1799" s="4">
        <v>21322195</v>
      </c>
      <c r="B1799" s="4">
        <v>58280</v>
      </c>
      <c r="C1799" s="4">
        <v>9725</v>
      </c>
      <c r="D1799" s="4" t="s">
        <v>3451</v>
      </c>
      <c r="E1799" s="2" t="s">
        <v>3452</v>
      </c>
      <c r="F1799" s="7">
        <v>296.94</v>
      </c>
      <c r="G1799" s="4">
        <v>751591</v>
      </c>
      <c r="H1799" s="4" t="s">
        <v>10</v>
      </c>
    </row>
    <row r="1800" spans="1:8" x14ac:dyDescent="0.25">
      <c r="A1800" s="4">
        <v>21322196</v>
      </c>
      <c r="B1800" s="4">
        <v>91628</v>
      </c>
      <c r="C1800" s="4">
        <v>47374</v>
      </c>
      <c r="D1800" s="4" t="s">
        <v>3453</v>
      </c>
      <c r="E1800" s="2" t="s">
        <v>3454</v>
      </c>
      <c r="F1800" s="7">
        <v>640.09</v>
      </c>
      <c r="G1800" s="4">
        <v>241302</v>
      </c>
      <c r="H1800" s="4" t="s">
        <v>10</v>
      </c>
    </row>
    <row r="1801" spans="1:8" x14ac:dyDescent="0.25">
      <c r="A1801" s="4">
        <v>21322197</v>
      </c>
      <c r="B1801" s="4">
        <v>56355</v>
      </c>
      <c r="C1801" s="4">
        <v>17394</v>
      </c>
      <c r="D1801" s="4" t="s">
        <v>3455</v>
      </c>
      <c r="E1801" s="2" t="s">
        <v>3456</v>
      </c>
      <c r="F1801" s="7">
        <v>70.08</v>
      </c>
      <c r="G1801" s="4">
        <v>179571</v>
      </c>
      <c r="H1801" s="4" t="s">
        <v>10</v>
      </c>
    </row>
    <row r="1802" spans="1:8" x14ac:dyDescent="0.25">
      <c r="A1802" s="4">
        <v>21322198</v>
      </c>
      <c r="B1802" s="4">
        <v>53041</v>
      </c>
      <c r="C1802" s="4">
        <v>900</v>
      </c>
      <c r="D1802" s="4" t="s">
        <v>2320</v>
      </c>
      <c r="E1802" s="2" t="s">
        <v>3457</v>
      </c>
      <c r="F1802" s="7">
        <v>1346.26</v>
      </c>
      <c r="G1802" s="4">
        <v>691601</v>
      </c>
      <c r="H1802" s="4" t="s">
        <v>13</v>
      </c>
    </row>
    <row r="1803" spans="1:8" x14ac:dyDescent="0.25">
      <c r="A1803" s="4">
        <v>21322199</v>
      </c>
      <c r="B1803" s="4">
        <v>38337</v>
      </c>
      <c r="C1803" s="4">
        <v>40493</v>
      </c>
      <c r="D1803" s="4" t="s">
        <v>3458</v>
      </c>
      <c r="E1803" s="2" t="s">
        <v>3459</v>
      </c>
      <c r="F1803" s="7">
        <v>1654.93</v>
      </c>
      <c r="G1803" s="4">
        <v>760682</v>
      </c>
      <c r="H1803" s="4" t="s">
        <v>13</v>
      </c>
    </row>
    <row r="1804" spans="1:8" x14ac:dyDescent="0.25">
      <c r="A1804" s="4">
        <v>21322200</v>
      </c>
      <c r="B1804" s="4">
        <v>48982</v>
      </c>
      <c r="C1804" s="4">
        <v>83258</v>
      </c>
      <c r="D1804" s="4" t="s">
        <v>3460</v>
      </c>
      <c r="E1804" s="2" t="s">
        <v>3461</v>
      </c>
      <c r="F1804" s="7">
        <v>1024.83</v>
      </c>
      <c r="G1804" s="4">
        <v>304880</v>
      </c>
      <c r="H1804" s="4" t="s">
        <v>13</v>
      </c>
    </row>
    <row r="1805" spans="1:8" x14ac:dyDescent="0.25">
      <c r="A1805" s="4">
        <v>21322201</v>
      </c>
      <c r="B1805" s="4">
        <v>89943</v>
      </c>
      <c r="C1805" s="4">
        <v>86411</v>
      </c>
      <c r="D1805" s="4" t="s">
        <v>2051</v>
      </c>
      <c r="E1805" s="2" t="s">
        <v>3462</v>
      </c>
      <c r="F1805" s="7">
        <v>1979.46</v>
      </c>
      <c r="G1805" s="4">
        <v>597308</v>
      </c>
      <c r="H1805" s="4" t="s">
        <v>13</v>
      </c>
    </row>
    <row r="1806" spans="1:8" x14ac:dyDescent="0.25">
      <c r="A1806" s="4">
        <v>21322202</v>
      </c>
      <c r="B1806" s="4">
        <v>28573</v>
      </c>
      <c r="C1806" s="4">
        <v>23183</v>
      </c>
      <c r="D1806" s="4" t="s">
        <v>3463</v>
      </c>
      <c r="E1806" s="2" t="s">
        <v>3464</v>
      </c>
      <c r="F1806" s="7">
        <v>143.94999999999999</v>
      </c>
      <c r="G1806" s="4">
        <v>294593</v>
      </c>
      <c r="H1806" s="4" t="s">
        <v>10</v>
      </c>
    </row>
    <row r="1807" spans="1:8" x14ac:dyDescent="0.25">
      <c r="A1807" s="4">
        <v>21322203</v>
      </c>
      <c r="B1807" s="4">
        <v>42178</v>
      </c>
      <c r="C1807" s="4">
        <v>10004</v>
      </c>
      <c r="D1807" s="4" t="s">
        <v>3465</v>
      </c>
      <c r="E1807" s="2" t="s">
        <v>3466</v>
      </c>
      <c r="F1807" s="7">
        <v>291.99</v>
      </c>
      <c r="G1807" s="4">
        <v>430429</v>
      </c>
      <c r="H1807" s="4" t="s">
        <v>10</v>
      </c>
    </row>
    <row r="1808" spans="1:8" x14ac:dyDescent="0.25">
      <c r="A1808" s="4">
        <v>21322204</v>
      </c>
      <c r="B1808" s="4">
        <v>50487</v>
      </c>
      <c r="C1808" s="4">
        <v>93618</v>
      </c>
      <c r="D1808" s="4" t="s">
        <v>3467</v>
      </c>
      <c r="E1808" s="2" t="s">
        <v>3468</v>
      </c>
      <c r="F1808" s="7">
        <v>278.07</v>
      </c>
      <c r="G1808" s="4"/>
      <c r="H1808" s="4" t="s">
        <v>10</v>
      </c>
    </row>
    <row r="1809" spans="1:8" x14ac:dyDescent="0.25">
      <c r="A1809" s="4">
        <v>21322205</v>
      </c>
      <c r="B1809" s="4">
        <v>46837</v>
      </c>
      <c r="C1809" s="4">
        <v>85725</v>
      </c>
      <c r="D1809" s="4" t="s">
        <v>3469</v>
      </c>
      <c r="E1809" s="2" t="s">
        <v>3470</v>
      </c>
      <c r="F1809" s="7">
        <v>270.69</v>
      </c>
      <c r="G1809" s="4">
        <v>815167</v>
      </c>
      <c r="H1809" s="4" t="s">
        <v>10</v>
      </c>
    </row>
    <row r="1810" spans="1:8" x14ac:dyDescent="0.25">
      <c r="A1810" s="4">
        <v>21322206</v>
      </c>
      <c r="B1810" s="4">
        <v>74505</v>
      </c>
      <c r="C1810" s="4">
        <v>64293</v>
      </c>
      <c r="D1810" s="4" t="s">
        <v>3471</v>
      </c>
      <c r="E1810" s="2" t="s">
        <v>3472</v>
      </c>
      <c r="F1810" s="7">
        <v>257.16000000000003</v>
      </c>
      <c r="G1810" s="4">
        <v>158372</v>
      </c>
      <c r="H1810" s="4" t="s">
        <v>10</v>
      </c>
    </row>
    <row r="1811" spans="1:8" x14ac:dyDescent="0.25">
      <c r="A1811" s="4">
        <v>21322207</v>
      </c>
      <c r="B1811" s="4">
        <v>64820</v>
      </c>
      <c r="C1811" s="4">
        <v>36226</v>
      </c>
      <c r="D1811" s="4" t="s">
        <v>3473</v>
      </c>
      <c r="E1811" s="2" t="s">
        <v>3474</v>
      </c>
      <c r="F1811" s="7">
        <v>762.08</v>
      </c>
      <c r="G1811" s="4"/>
      <c r="H1811" s="4" t="s">
        <v>10</v>
      </c>
    </row>
    <row r="1812" spans="1:8" x14ac:dyDescent="0.25">
      <c r="A1812" s="4">
        <v>21322208</v>
      </c>
      <c r="B1812" s="4">
        <v>4129</v>
      </c>
      <c r="C1812" s="4">
        <v>31124</v>
      </c>
      <c r="D1812" s="4" t="s">
        <v>3475</v>
      </c>
      <c r="E1812" s="2" t="s">
        <v>3476</v>
      </c>
      <c r="F1812" s="7">
        <v>266.14999999999998</v>
      </c>
      <c r="G1812" s="4"/>
      <c r="H1812" s="4" t="s">
        <v>10</v>
      </c>
    </row>
    <row r="1813" spans="1:8" x14ac:dyDescent="0.25">
      <c r="A1813" s="4">
        <v>21322209</v>
      </c>
      <c r="B1813" s="4">
        <v>24340</v>
      </c>
      <c r="C1813" s="4">
        <v>91333</v>
      </c>
      <c r="D1813" s="4" t="s">
        <v>3477</v>
      </c>
      <c r="E1813" s="2" t="s">
        <v>3478</v>
      </c>
      <c r="F1813" s="7">
        <v>639.59</v>
      </c>
      <c r="G1813" s="4">
        <v>592417</v>
      </c>
      <c r="H1813" s="4" t="s">
        <v>10</v>
      </c>
    </row>
    <row r="1814" spans="1:8" x14ac:dyDescent="0.25">
      <c r="A1814" s="4">
        <v>21322210</v>
      </c>
      <c r="B1814" s="4">
        <v>26765</v>
      </c>
      <c r="C1814" s="4">
        <v>7811</v>
      </c>
      <c r="D1814" s="4" t="s">
        <v>3479</v>
      </c>
      <c r="E1814" s="2" t="s">
        <v>3480</v>
      </c>
      <c r="F1814" s="7">
        <v>1665.22</v>
      </c>
      <c r="G1814" s="4">
        <v>402547</v>
      </c>
      <c r="H1814" s="4" t="s">
        <v>10</v>
      </c>
    </row>
    <row r="1815" spans="1:8" x14ac:dyDescent="0.25">
      <c r="A1815" s="4">
        <v>21322211</v>
      </c>
      <c r="B1815" s="4">
        <v>27327</v>
      </c>
      <c r="C1815" s="4">
        <v>90088</v>
      </c>
      <c r="D1815" s="4" t="s">
        <v>3481</v>
      </c>
      <c r="E1815" s="2" t="s">
        <v>3482</v>
      </c>
      <c r="F1815" s="7">
        <v>215.61</v>
      </c>
      <c r="G1815" s="4">
        <v>171733</v>
      </c>
      <c r="H1815" s="4" t="s">
        <v>10</v>
      </c>
    </row>
    <row r="1816" spans="1:8" x14ac:dyDescent="0.25">
      <c r="A1816" s="4">
        <v>21322212</v>
      </c>
      <c r="B1816" s="4">
        <v>71378</v>
      </c>
      <c r="C1816" s="4">
        <v>9853</v>
      </c>
      <c r="D1816" s="4" t="s">
        <v>3483</v>
      </c>
      <c r="E1816" s="2" t="s">
        <v>3484</v>
      </c>
      <c r="F1816" s="7">
        <v>19.82</v>
      </c>
      <c r="G1816" s="4">
        <v>686249</v>
      </c>
      <c r="H1816" s="4" t="s">
        <v>13</v>
      </c>
    </row>
    <row r="1817" spans="1:8" x14ac:dyDescent="0.25">
      <c r="A1817" s="4">
        <v>21322213</v>
      </c>
      <c r="B1817" s="4">
        <v>64329</v>
      </c>
      <c r="C1817" s="4">
        <v>96236</v>
      </c>
      <c r="D1817" s="4" t="s">
        <v>3485</v>
      </c>
      <c r="E1817" s="2" t="s">
        <v>3486</v>
      </c>
      <c r="F1817" s="7">
        <v>630.29999999999995</v>
      </c>
      <c r="G1817" s="4">
        <v>305355</v>
      </c>
      <c r="H1817" s="4" t="s">
        <v>10</v>
      </c>
    </row>
    <row r="1818" spans="1:8" x14ac:dyDescent="0.25">
      <c r="A1818" s="4">
        <v>21322214</v>
      </c>
      <c r="B1818" s="4">
        <v>71378</v>
      </c>
      <c r="C1818" s="4">
        <v>9853</v>
      </c>
      <c r="D1818" s="4" t="s">
        <v>3483</v>
      </c>
      <c r="E1818" s="2" t="s">
        <v>3487</v>
      </c>
      <c r="F1818" s="7">
        <v>22.95</v>
      </c>
      <c r="G1818" s="4">
        <v>686249</v>
      </c>
      <c r="H1818" s="4" t="s">
        <v>13</v>
      </c>
    </row>
    <row r="1819" spans="1:8" x14ac:dyDescent="0.25">
      <c r="A1819" s="4">
        <v>21322215</v>
      </c>
      <c r="B1819" s="4">
        <v>47360</v>
      </c>
      <c r="C1819" s="4">
        <v>8433</v>
      </c>
      <c r="D1819" s="4" t="s">
        <v>3488</v>
      </c>
      <c r="E1819" s="2" t="s">
        <v>3489</v>
      </c>
      <c r="F1819" s="7">
        <v>213.91</v>
      </c>
      <c r="G1819" s="4">
        <v>604462</v>
      </c>
      <c r="H1819" s="4" t="s">
        <v>10</v>
      </c>
    </row>
    <row r="1820" spans="1:8" x14ac:dyDescent="0.25">
      <c r="A1820" s="4">
        <v>21322216</v>
      </c>
      <c r="B1820" s="4">
        <v>36991</v>
      </c>
      <c r="C1820" s="4">
        <v>26780</v>
      </c>
      <c r="D1820" s="4" t="s">
        <v>3490</v>
      </c>
      <c r="E1820" s="2" t="s">
        <v>3491</v>
      </c>
      <c r="F1820" s="7">
        <v>10.24</v>
      </c>
      <c r="G1820" s="4">
        <v>821124</v>
      </c>
      <c r="H1820" s="4" t="s">
        <v>10</v>
      </c>
    </row>
    <row r="1821" spans="1:8" x14ac:dyDescent="0.25">
      <c r="A1821" s="4">
        <v>21322217</v>
      </c>
      <c r="B1821" s="4">
        <v>98669</v>
      </c>
      <c r="C1821" s="4">
        <v>55588</v>
      </c>
      <c r="D1821" s="4" t="s">
        <v>3492</v>
      </c>
      <c r="E1821" s="2" t="s">
        <v>3493</v>
      </c>
      <c r="F1821" s="7">
        <v>1151.2</v>
      </c>
      <c r="G1821" s="4">
        <v>992323</v>
      </c>
      <c r="H1821" s="4" t="s">
        <v>10</v>
      </c>
    </row>
    <row r="1822" spans="1:8" x14ac:dyDescent="0.25">
      <c r="A1822" s="4">
        <v>21322218</v>
      </c>
      <c r="B1822" s="4">
        <v>71378</v>
      </c>
      <c r="C1822" s="4">
        <v>9853</v>
      </c>
      <c r="D1822" s="4" t="s">
        <v>3483</v>
      </c>
      <c r="E1822" s="2" t="s">
        <v>3494</v>
      </c>
      <c r="F1822" s="7">
        <v>19.170000000000002</v>
      </c>
      <c r="G1822" s="4">
        <v>686249</v>
      </c>
      <c r="H1822" s="4" t="s">
        <v>13</v>
      </c>
    </row>
    <row r="1823" spans="1:8" x14ac:dyDescent="0.25">
      <c r="A1823" s="4">
        <v>21322219</v>
      </c>
      <c r="B1823" s="4">
        <v>74505</v>
      </c>
      <c r="C1823" s="4">
        <v>72886</v>
      </c>
      <c r="D1823" s="4" t="s">
        <v>3495</v>
      </c>
      <c r="E1823" s="2" t="s">
        <v>3496</v>
      </c>
      <c r="F1823" s="7">
        <v>1389.69</v>
      </c>
      <c r="G1823" s="4">
        <v>382865</v>
      </c>
      <c r="H1823" s="4" t="s">
        <v>10</v>
      </c>
    </row>
    <row r="1824" spans="1:8" x14ac:dyDescent="0.25">
      <c r="A1824" s="4">
        <v>21322220</v>
      </c>
      <c r="B1824" s="4">
        <v>35249</v>
      </c>
      <c r="C1824" s="4">
        <v>88675</v>
      </c>
      <c r="D1824" s="4" t="s">
        <v>3497</v>
      </c>
      <c r="E1824" s="2" t="s">
        <v>3498</v>
      </c>
      <c r="F1824" s="7">
        <v>1058.9100000000001</v>
      </c>
      <c r="G1824" s="4"/>
      <c r="H1824" s="4" t="s">
        <v>10</v>
      </c>
    </row>
    <row r="1825" spans="1:8" x14ac:dyDescent="0.25">
      <c r="A1825" s="4">
        <v>21322221</v>
      </c>
      <c r="B1825" s="4">
        <v>38337</v>
      </c>
      <c r="C1825" s="4">
        <v>40493</v>
      </c>
      <c r="D1825" s="4" t="s">
        <v>3458</v>
      </c>
      <c r="E1825" s="2" t="s">
        <v>3499</v>
      </c>
      <c r="F1825" s="7">
        <v>885.56</v>
      </c>
      <c r="G1825" s="4">
        <v>760682</v>
      </c>
      <c r="H1825" s="4" t="s">
        <v>13</v>
      </c>
    </row>
    <row r="1826" spans="1:8" x14ac:dyDescent="0.25">
      <c r="A1826" s="4">
        <v>21322222</v>
      </c>
      <c r="B1826" s="4">
        <v>81977</v>
      </c>
      <c r="C1826" s="4">
        <v>37725</v>
      </c>
      <c r="D1826" s="4" t="s">
        <v>3500</v>
      </c>
      <c r="E1826" s="2" t="s">
        <v>3501</v>
      </c>
      <c r="F1826" s="7">
        <v>4072.37</v>
      </c>
      <c r="G1826" s="4">
        <v>398231</v>
      </c>
      <c r="H1826" s="4" t="s">
        <v>10</v>
      </c>
    </row>
    <row r="1827" spans="1:8" x14ac:dyDescent="0.25">
      <c r="A1827" s="4">
        <v>21322223</v>
      </c>
      <c r="B1827" s="4">
        <v>6834</v>
      </c>
      <c r="C1827" s="4">
        <v>31503</v>
      </c>
      <c r="D1827" s="4" t="s">
        <v>3502</v>
      </c>
      <c r="E1827" s="2" t="s">
        <v>3503</v>
      </c>
      <c r="F1827" s="7">
        <v>198.1</v>
      </c>
      <c r="G1827" s="4"/>
      <c r="H1827" s="4" t="s">
        <v>10</v>
      </c>
    </row>
    <row r="1828" spans="1:8" x14ac:dyDescent="0.25">
      <c r="A1828" s="4">
        <v>21322224</v>
      </c>
      <c r="B1828" s="4">
        <v>9319</v>
      </c>
      <c r="C1828" s="4">
        <v>5734</v>
      </c>
      <c r="D1828" s="4" t="s">
        <v>3504</v>
      </c>
      <c r="E1828" s="2" t="s">
        <v>3505</v>
      </c>
      <c r="F1828" s="7">
        <v>50.11</v>
      </c>
      <c r="G1828" s="4"/>
      <c r="H1828" s="4" t="s">
        <v>10</v>
      </c>
    </row>
    <row r="1829" spans="1:8" x14ac:dyDescent="0.25">
      <c r="A1829" s="4">
        <v>21322225</v>
      </c>
      <c r="B1829" s="4">
        <v>38337</v>
      </c>
      <c r="C1829" s="4">
        <v>40493</v>
      </c>
      <c r="D1829" s="4" t="s">
        <v>3458</v>
      </c>
      <c r="E1829" s="2" t="s">
        <v>3506</v>
      </c>
      <c r="F1829" s="7">
        <v>1320.89</v>
      </c>
      <c r="G1829" s="4">
        <v>760682</v>
      </c>
      <c r="H1829" s="4" t="s">
        <v>13</v>
      </c>
    </row>
    <row r="1830" spans="1:8" x14ac:dyDescent="0.25">
      <c r="A1830" s="4">
        <v>21322226</v>
      </c>
      <c r="B1830" s="4">
        <v>66652</v>
      </c>
      <c r="C1830" s="4">
        <v>89547</v>
      </c>
      <c r="D1830" s="4" t="s">
        <v>3507</v>
      </c>
      <c r="E1830" s="2" t="s">
        <v>3508</v>
      </c>
      <c r="F1830" s="7">
        <v>1760.44</v>
      </c>
      <c r="G1830" s="4">
        <v>647016</v>
      </c>
      <c r="H1830" s="4" t="s">
        <v>10</v>
      </c>
    </row>
    <row r="1831" spans="1:8" x14ac:dyDescent="0.25">
      <c r="A1831" s="4">
        <v>21322227</v>
      </c>
      <c r="B1831" s="4">
        <v>64616</v>
      </c>
      <c r="C1831" s="4">
        <v>94766</v>
      </c>
      <c r="D1831" s="4" t="s">
        <v>3509</v>
      </c>
      <c r="E1831" s="2" t="s">
        <v>3510</v>
      </c>
      <c r="F1831" s="7">
        <v>140.84</v>
      </c>
      <c r="G1831" s="4">
        <v>247239</v>
      </c>
      <c r="H1831" s="4" t="s">
        <v>10</v>
      </c>
    </row>
    <row r="1832" spans="1:8" x14ac:dyDescent="0.25">
      <c r="A1832" s="4">
        <v>21322228</v>
      </c>
      <c r="B1832" s="4">
        <v>74782</v>
      </c>
      <c r="C1832" s="4">
        <v>5892</v>
      </c>
      <c r="D1832" s="4" t="s">
        <v>3511</v>
      </c>
      <c r="E1832" s="2" t="s">
        <v>3512</v>
      </c>
      <c r="F1832" s="7">
        <v>5.56</v>
      </c>
      <c r="G1832" s="4">
        <v>666760</v>
      </c>
      <c r="H1832" s="4" t="s">
        <v>10</v>
      </c>
    </row>
    <row r="1833" spans="1:8" x14ac:dyDescent="0.25">
      <c r="A1833" s="4">
        <v>21322229</v>
      </c>
      <c r="B1833" s="4">
        <v>86075</v>
      </c>
      <c r="C1833" s="4">
        <v>23723</v>
      </c>
      <c r="D1833" s="4" t="s">
        <v>3513</v>
      </c>
      <c r="E1833" s="2" t="s">
        <v>3514</v>
      </c>
      <c r="F1833" s="7">
        <v>889.97</v>
      </c>
      <c r="G1833" s="4">
        <v>689172</v>
      </c>
      <c r="H1833" s="4" t="s">
        <v>10</v>
      </c>
    </row>
    <row r="1834" spans="1:8" x14ac:dyDescent="0.25">
      <c r="A1834" s="4">
        <v>21322230</v>
      </c>
      <c r="B1834" s="4">
        <v>22906</v>
      </c>
      <c r="C1834" s="4">
        <v>63793</v>
      </c>
      <c r="D1834" s="4" t="s">
        <v>3515</v>
      </c>
      <c r="E1834" s="2" t="s">
        <v>3516</v>
      </c>
      <c r="F1834" s="7">
        <v>741.58</v>
      </c>
      <c r="G1834" s="4">
        <v>127393</v>
      </c>
      <c r="H1834" s="4" t="s">
        <v>10</v>
      </c>
    </row>
    <row r="1835" spans="1:8" x14ac:dyDescent="0.25">
      <c r="A1835" s="4">
        <v>21322231</v>
      </c>
      <c r="B1835" s="4">
        <v>95377</v>
      </c>
      <c r="C1835" s="4">
        <v>40980</v>
      </c>
      <c r="D1835" s="4" t="s">
        <v>3517</v>
      </c>
      <c r="E1835" s="2" t="s">
        <v>3518</v>
      </c>
      <c r="F1835" s="7">
        <v>309.12</v>
      </c>
      <c r="G1835" s="4">
        <v>110079</v>
      </c>
      <c r="H1835" s="4" t="s">
        <v>10</v>
      </c>
    </row>
    <row r="1836" spans="1:8" x14ac:dyDescent="0.25">
      <c r="A1836" s="4">
        <v>21322232</v>
      </c>
      <c r="B1836" s="4">
        <v>36700</v>
      </c>
      <c r="C1836" s="4">
        <v>27657</v>
      </c>
      <c r="D1836" s="4" t="s">
        <v>3519</v>
      </c>
      <c r="E1836" s="2" t="s">
        <v>3520</v>
      </c>
      <c r="F1836" s="7">
        <v>2635.57</v>
      </c>
      <c r="G1836" s="4">
        <v>707435</v>
      </c>
      <c r="H1836" s="4" t="s">
        <v>13</v>
      </c>
    </row>
    <row r="1837" spans="1:8" x14ac:dyDescent="0.25">
      <c r="A1837" s="4">
        <v>21322233</v>
      </c>
      <c r="B1837" s="4">
        <v>42178</v>
      </c>
      <c r="C1837" s="4">
        <v>85267</v>
      </c>
      <c r="D1837" s="4" t="s">
        <v>1836</v>
      </c>
      <c r="E1837" s="2" t="s">
        <v>3521</v>
      </c>
      <c r="F1837" s="7">
        <v>211.82</v>
      </c>
      <c r="G1837" s="4">
        <v>735990</v>
      </c>
      <c r="H1837" s="4" t="s">
        <v>10</v>
      </c>
    </row>
    <row r="1838" spans="1:8" x14ac:dyDescent="0.25">
      <c r="A1838" s="4">
        <v>21322234</v>
      </c>
      <c r="B1838" s="4">
        <v>73152</v>
      </c>
      <c r="C1838" s="4">
        <v>5156</v>
      </c>
      <c r="D1838" s="4" t="s">
        <v>2752</v>
      </c>
      <c r="E1838" s="2" t="s">
        <v>3522</v>
      </c>
      <c r="F1838" s="7">
        <v>306.95</v>
      </c>
      <c r="G1838" s="4">
        <v>774426</v>
      </c>
      <c r="H1838" s="4" t="s">
        <v>10</v>
      </c>
    </row>
    <row r="1839" spans="1:8" x14ac:dyDescent="0.25">
      <c r="A1839" s="4">
        <v>21322235</v>
      </c>
      <c r="B1839" s="4">
        <v>26059</v>
      </c>
      <c r="C1839" s="4">
        <v>91901</v>
      </c>
      <c r="D1839" s="4" t="s">
        <v>3523</v>
      </c>
      <c r="E1839" s="2" t="s">
        <v>3524</v>
      </c>
      <c r="F1839" s="7">
        <v>1553.72</v>
      </c>
      <c r="G1839" s="4">
        <v>146022</v>
      </c>
      <c r="H1839" s="4" t="s">
        <v>10</v>
      </c>
    </row>
    <row r="1840" spans="1:8" x14ac:dyDescent="0.25">
      <c r="A1840" s="4">
        <v>21322236</v>
      </c>
      <c r="B1840" s="4">
        <v>66916</v>
      </c>
      <c r="C1840" s="4">
        <v>12212</v>
      </c>
      <c r="D1840" s="4" t="s">
        <v>3525</v>
      </c>
      <c r="E1840" s="2" t="s">
        <v>3526</v>
      </c>
      <c r="F1840" s="7">
        <v>1129.96</v>
      </c>
      <c r="G1840" s="4">
        <v>311487</v>
      </c>
      <c r="H1840" s="4" t="s">
        <v>10</v>
      </c>
    </row>
    <row r="1841" spans="1:8" x14ac:dyDescent="0.25">
      <c r="A1841" s="4">
        <v>21322237</v>
      </c>
      <c r="B1841" s="4">
        <v>4129</v>
      </c>
      <c r="C1841" s="4">
        <v>2227</v>
      </c>
      <c r="D1841" s="4" t="s">
        <v>3527</v>
      </c>
      <c r="E1841" s="2" t="s">
        <v>3528</v>
      </c>
      <c r="F1841" s="7">
        <v>189.5</v>
      </c>
      <c r="G1841" s="4">
        <v>208138</v>
      </c>
      <c r="H1841" s="4" t="s">
        <v>10</v>
      </c>
    </row>
    <row r="1842" spans="1:8" x14ac:dyDescent="0.25">
      <c r="A1842" s="4">
        <v>21322238</v>
      </c>
      <c r="B1842" s="4">
        <v>55738</v>
      </c>
      <c r="C1842" s="4">
        <v>2484</v>
      </c>
      <c r="D1842" s="4" t="s">
        <v>3529</v>
      </c>
      <c r="E1842" s="2" t="s">
        <v>3530</v>
      </c>
      <c r="F1842" s="7">
        <v>1845.94</v>
      </c>
      <c r="G1842" s="4">
        <v>119274</v>
      </c>
      <c r="H1842" s="4" t="s">
        <v>10</v>
      </c>
    </row>
    <row r="1843" spans="1:8" x14ac:dyDescent="0.25">
      <c r="A1843" s="4">
        <v>21322239</v>
      </c>
      <c r="B1843" s="4">
        <v>64433</v>
      </c>
      <c r="C1843" s="4">
        <v>31219</v>
      </c>
      <c r="D1843" s="4" t="s">
        <v>3531</v>
      </c>
      <c r="E1843" s="2" t="s">
        <v>3532</v>
      </c>
      <c r="F1843" s="7">
        <v>30.04</v>
      </c>
      <c r="G1843" s="4"/>
      <c r="H1843" s="4" t="s">
        <v>10</v>
      </c>
    </row>
    <row r="1844" spans="1:8" x14ac:dyDescent="0.25">
      <c r="A1844" s="4">
        <v>21322240</v>
      </c>
      <c r="B1844" s="4">
        <v>47771</v>
      </c>
      <c r="C1844" s="4">
        <v>61602</v>
      </c>
      <c r="D1844" s="4" t="s">
        <v>3533</v>
      </c>
      <c r="E1844" s="2" t="s">
        <v>3534</v>
      </c>
      <c r="F1844" s="7">
        <v>100.73</v>
      </c>
      <c r="G1844" s="4"/>
      <c r="H1844" s="4" t="s">
        <v>10</v>
      </c>
    </row>
    <row r="1845" spans="1:8" x14ac:dyDescent="0.25">
      <c r="A1845" s="4">
        <v>21322241</v>
      </c>
      <c r="B1845" s="4">
        <v>77896</v>
      </c>
      <c r="C1845" s="4">
        <v>89590</v>
      </c>
      <c r="D1845" s="4" t="s">
        <v>3535</v>
      </c>
      <c r="E1845" s="2" t="s">
        <v>3536</v>
      </c>
      <c r="F1845" s="7">
        <v>100.4</v>
      </c>
      <c r="G1845" s="4">
        <v>504467</v>
      </c>
      <c r="H1845" s="4" t="s">
        <v>10</v>
      </c>
    </row>
    <row r="1846" spans="1:8" x14ac:dyDescent="0.25">
      <c r="A1846" s="4">
        <v>21322242</v>
      </c>
      <c r="B1846" s="4">
        <v>65386</v>
      </c>
      <c r="C1846" s="4">
        <v>28685</v>
      </c>
      <c r="D1846" s="4" t="s">
        <v>3537</v>
      </c>
      <c r="E1846" s="2" t="s">
        <v>3538</v>
      </c>
      <c r="F1846" s="7">
        <v>173.03</v>
      </c>
      <c r="G1846" s="4">
        <v>729813</v>
      </c>
      <c r="H1846" s="4" t="s">
        <v>10</v>
      </c>
    </row>
    <row r="1847" spans="1:8" x14ac:dyDescent="0.25">
      <c r="A1847" s="4">
        <v>21322243</v>
      </c>
      <c r="B1847" s="4">
        <v>66987</v>
      </c>
      <c r="C1847" s="4">
        <v>47747</v>
      </c>
      <c r="D1847" s="4" t="s">
        <v>3539</v>
      </c>
      <c r="E1847" s="2" t="s">
        <v>3540</v>
      </c>
      <c r="F1847" s="7">
        <v>270.95999999999998</v>
      </c>
      <c r="G1847" s="4">
        <v>771950</v>
      </c>
      <c r="H1847" s="4" t="s">
        <v>10</v>
      </c>
    </row>
    <row r="1848" spans="1:8" x14ac:dyDescent="0.25">
      <c r="A1848" s="4">
        <v>21322244</v>
      </c>
      <c r="B1848" s="4">
        <v>13772</v>
      </c>
      <c r="C1848" s="4">
        <v>19623</v>
      </c>
      <c r="D1848" s="4" t="s">
        <v>3541</v>
      </c>
      <c r="E1848" s="2" t="s">
        <v>3542</v>
      </c>
      <c r="F1848" s="7">
        <v>214.29</v>
      </c>
      <c r="G1848" s="4">
        <v>84513</v>
      </c>
      <c r="H1848" s="4" t="s">
        <v>10</v>
      </c>
    </row>
    <row r="1849" spans="1:8" x14ac:dyDescent="0.25">
      <c r="A1849" s="4">
        <v>21322245</v>
      </c>
      <c r="B1849" s="4">
        <v>38337</v>
      </c>
      <c r="C1849" s="4">
        <v>17507</v>
      </c>
      <c r="D1849" s="4" t="s">
        <v>3543</v>
      </c>
      <c r="E1849" s="2" t="s">
        <v>3544</v>
      </c>
      <c r="F1849" s="7">
        <v>608</v>
      </c>
      <c r="G1849" s="4">
        <v>530853</v>
      </c>
      <c r="H1849" s="4" t="s">
        <v>13</v>
      </c>
    </row>
    <row r="1850" spans="1:8" x14ac:dyDescent="0.25">
      <c r="A1850" s="4">
        <v>21322246</v>
      </c>
      <c r="B1850" s="4">
        <v>96409</v>
      </c>
      <c r="C1850" s="4">
        <v>39925</v>
      </c>
      <c r="D1850" s="4" t="s">
        <v>3545</v>
      </c>
      <c r="E1850" s="2" t="s">
        <v>3546</v>
      </c>
      <c r="F1850" s="7">
        <v>352.09</v>
      </c>
      <c r="G1850" s="4">
        <v>792935</v>
      </c>
      <c r="H1850" s="4" t="s">
        <v>10</v>
      </c>
    </row>
    <row r="1851" spans="1:8" x14ac:dyDescent="0.25">
      <c r="A1851" s="4">
        <v>21322247</v>
      </c>
      <c r="B1851" s="4">
        <v>11021</v>
      </c>
      <c r="C1851" s="4">
        <v>14205</v>
      </c>
      <c r="D1851" s="4" t="s">
        <v>3547</v>
      </c>
      <c r="E1851" s="2" t="s">
        <v>3548</v>
      </c>
      <c r="F1851" s="7">
        <v>559.23</v>
      </c>
      <c r="G1851" s="4">
        <v>470971</v>
      </c>
      <c r="H1851" s="4" t="s">
        <v>10</v>
      </c>
    </row>
    <row r="1852" spans="1:8" x14ac:dyDescent="0.25">
      <c r="A1852" s="4">
        <v>21322248</v>
      </c>
      <c r="B1852" s="4">
        <v>56318</v>
      </c>
      <c r="C1852" s="4">
        <v>16851</v>
      </c>
      <c r="D1852" s="4" t="s">
        <v>3549</v>
      </c>
      <c r="E1852" s="2" t="s">
        <v>3550</v>
      </c>
      <c r="F1852" s="7">
        <v>20.39</v>
      </c>
      <c r="G1852" s="4">
        <v>545073</v>
      </c>
      <c r="H1852" s="4" t="s">
        <v>10</v>
      </c>
    </row>
    <row r="1853" spans="1:8" x14ac:dyDescent="0.25">
      <c r="A1853" s="4">
        <v>21322249</v>
      </c>
      <c r="B1853" s="4">
        <v>53649</v>
      </c>
      <c r="C1853" s="4">
        <v>79727</v>
      </c>
      <c r="D1853" s="4" t="s">
        <v>3551</v>
      </c>
      <c r="E1853" s="2" t="s">
        <v>3552</v>
      </c>
      <c r="F1853" s="7">
        <v>3178.31</v>
      </c>
      <c r="G1853" s="4"/>
      <c r="H1853" s="4" t="s">
        <v>10</v>
      </c>
    </row>
    <row r="1854" spans="1:8" x14ac:dyDescent="0.25">
      <c r="A1854" s="4">
        <v>21322250</v>
      </c>
      <c r="B1854" s="4">
        <v>33862</v>
      </c>
      <c r="C1854" s="4">
        <v>60916</v>
      </c>
      <c r="D1854" s="4" t="s">
        <v>3553</v>
      </c>
      <c r="E1854" s="2" t="s">
        <v>3554</v>
      </c>
      <c r="F1854" s="7">
        <v>20.53</v>
      </c>
      <c r="G1854" s="4">
        <v>663400</v>
      </c>
      <c r="H1854" s="4" t="s">
        <v>10</v>
      </c>
    </row>
    <row r="1855" spans="1:8" x14ac:dyDescent="0.25">
      <c r="A1855" s="4">
        <v>21322251</v>
      </c>
      <c r="B1855" s="4">
        <v>45959</v>
      </c>
      <c r="C1855" s="4">
        <v>34482</v>
      </c>
      <c r="D1855" s="4" t="s">
        <v>3555</v>
      </c>
      <c r="E1855" s="2" t="s">
        <v>3556</v>
      </c>
      <c r="F1855" s="7">
        <v>1056.9100000000001</v>
      </c>
      <c r="G1855" s="4">
        <v>753452</v>
      </c>
      <c r="H1855" s="4" t="s">
        <v>10</v>
      </c>
    </row>
    <row r="1856" spans="1:8" x14ac:dyDescent="0.25">
      <c r="A1856" s="4">
        <v>21322252</v>
      </c>
      <c r="B1856" s="4">
        <v>91707</v>
      </c>
      <c r="C1856" s="4">
        <v>60581</v>
      </c>
      <c r="D1856" s="4" t="s">
        <v>3557</v>
      </c>
      <c r="E1856" s="2" t="s">
        <v>3558</v>
      </c>
      <c r="F1856" s="7">
        <v>30.14</v>
      </c>
      <c r="G1856" s="4">
        <v>142003</v>
      </c>
      <c r="H1856" s="4" t="s">
        <v>10</v>
      </c>
    </row>
    <row r="1857" spans="1:8" x14ac:dyDescent="0.25">
      <c r="A1857" s="4">
        <v>21322253</v>
      </c>
      <c r="B1857" s="4">
        <v>38388</v>
      </c>
      <c r="C1857" s="4">
        <v>27939</v>
      </c>
      <c r="D1857" s="4" t="s">
        <v>3559</v>
      </c>
      <c r="E1857" s="2" t="s">
        <v>3560</v>
      </c>
      <c r="F1857" s="7">
        <v>1332.5</v>
      </c>
      <c r="G1857" s="4">
        <v>935070</v>
      </c>
      <c r="H1857" s="4" t="s">
        <v>10</v>
      </c>
    </row>
    <row r="1858" spans="1:8" x14ac:dyDescent="0.25">
      <c r="A1858" s="4">
        <v>21322254</v>
      </c>
      <c r="B1858" s="4">
        <v>92089</v>
      </c>
      <c r="C1858" s="4">
        <v>69953</v>
      </c>
      <c r="D1858" s="4" t="s">
        <v>3561</v>
      </c>
      <c r="E1858" s="2" t="s">
        <v>3562</v>
      </c>
      <c r="F1858" s="7">
        <v>620.01</v>
      </c>
      <c r="G1858" s="4">
        <v>245842</v>
      </c>
      <c r="H1858" s="4" t="s">
        <v>10</v>
      </c>
    </row>
    <row r="1859" spans="1:8" x14ac:dyDescent="0.25">
      <c r="A1859" s="4">
        <v>21322255</v>
      </c>
      <c r="B1859" s="4">
        <v>16495</v>
      </c>
      <c r="C1859" s="4">
        <v>8786</v>
      </c>
      <c r="D1859" s="4" t="s">
        <v>3563</v>
      </c>
      <c r="E1859" s="2" t="s">
        <v>3564</v>
      </c>
      <c r="F1859" s="7">
        <v>1757.61</v>
      </c>
      <c r="G1859" s="4">
        <v>941601</v>
      </c>
      <c r="H1859" s="4" t="s">
        <v>10</v>
      </c>
    </row>
    <row r="1860" spans="1:8" x14ac:dyDescent="0.25">
      <c r="A1860" s="4">
        <v>21322256</v>
      </c>
      <c r="B1860" s="4">
        <v>86418</v>
      </c>
      <c r="C1860" s="4">
        <v>36093</v>
      </c>
      <c r="D1860" s="4" t="s">
        <v>3565</v>
      </c>
      <c r="E1860" s="2" t="s">
        <v>3566</v>
      </c>
      <c r="F1860" s="7">
        <v>475.23</v>
      </c>
      <c r="G1860" s="4">
        <v>641562</v>
      </c>
      <c r="H1860" s="4" t="s">
        <v>10</v>
      </c>
    </row>
    <row r="1861" spans="1:8" x14ac:dyDescent="0.25">
      <c r="A1861" s="4">
        <v>21322257</v>
      </c>
      <c r="B1861" s="4">
        <v>64910</v>
      </c>
      <c r="C1861" s="4">
        <v>75261</v>
      </c>
      <c r="D1861" s="4" t="s">
        <v>3567</v>
      </c>
      <c r="E1861" s="2" t="s">
        <v>3568</v>
      </c>
      <c r="F1861" s="7">
        <v>2416.71</v>
      </c>
      <c r="G1861" s="4">
        <v>529196</v>
      </c>
      <c r="H1861" s="4" t="s">
        <v>10</v>
      </c>
    </row>
    <row r="1862" spans="1:8" x14ac:dyDescent="0.25">
      <c r="A1862" s="4">
        <v>21322258</v>
      </c>
      <c r="B1862" s="4">
        <v>99711</v>
      </c>
      <c r="C1862" s="4">
        <v>45808</v>
      </c>
      <c r="D1862" s="4" t="s">
        <v>3569</v>
      </c>
      <c r="E1862" s="2" t="s">
        <v>3570</v>
      </c>
      <c r="F1862" s="7">
        <v>1826.27</v>
      </c>
      <c r="G1862" s="4">
        <v>734804</v>
      </c>
      <c r="H1862" s="4" t="s">
        <v>10</v>
      </c>
    </row>
    <row r="1863" spans="1:8" x14ac:dyDescent="0.25">
      <c r="A1863" s="4">
        <v>21322259</v>
      </c>
      <c r="B1863" s="4">
        <v>25473</v>
      </c>
      <c r="C1863" s="4">
        <v>33805</v>
      </c>
      <c r="D1863" s="4" t="s">
        <v>3571</v>
      </c>
      <c r="E1863" s="2" t="s">
        <v>3572</v>
      </c>
      <c r="F1863" s="7">
        <v>739.91</v>
      </c>
      <c r="G1863" s="4">
        <v>330437</v>
      </c>
      <c r="H1863" s="4" t="s">
        <v>13</v>
      </c>
    </row>
    <row r="1864" spans="1:8" x14ac:dyDescent="0.25">
      <c r="A1864" s="4">
        <v>21322260</v>
      </c>
      <c r="B1864" s="4">
        <v>86032</v>
      </c>
      <c r="C1864" s="4">
        <v>42099</v>
      </c>
      <c r="D1864" s="4" t="s">
        <v>3573</v>
      </c>
      <c r="E1864" s="2" t="s">
        <v>3574</v>
      </c>
      <c r="F1864" s="7">
        <v>1444.27</v>
      </c>
      <c r="G1864" s="4"/>
      <c r="H1864" s="4" t="s">
        <v>10</v>
      </c>
    </row>
    <row r="1865" spans="1:8" x14ac:dyDescent="0.25">
      <c r="A1865" s="4">
        <v>21322261</v>
      </c>
      <c r="B1865" s="4">
        <v>42178</v>
      </c>
      <c r="C1865" s="4">
        <v>9868</v>
      </c>
      <c r="D1865" s="4" t="s">
        <v>3575</v>
      </c>
      <c r="E1865" s="2" t="s">
        <v>3576</v>
      </c>
      <c r="F1865" s="7">
        <v>286.8</v>
      </c>
      <c r="G1865" s="4">
        <v>768034</v>
      </c>
      <c r="H1865" s="4" t="s">
        <v>10</v>
      </c>
    </row>
    <row r="1866" spans="1:8" x14ac:dyDescent="0.25">
      <c r="A1866" s="4">
        <v>21322262</v>
      </c>
      <c r="B1866" s="4">
        <v>75917</v>
      </c>
      <c r="C1866" s="4">
        <v>92930</v>
      </c>
      <c r="D1866" s="4" t="s">
        <v>3577</v>
      </c>
      <c r="E1866" s="2" t="s">
        <v>3578</v>
      </c>
      <c r="F1866" s="7">
        <v>588.6</v>
      </c>
      <c r="G1866" s="4">
        <v>69227</v>
      </c>
      <c r="H1866" s="4" t="s">
        <v>13</v>
      </c>
    </row>
    <row r="1867" spans="1:8" x14ac:dyDescent="0.25">
      <c r="A1867" s="4">
        <v>21322263</v>
      </c>
      <c r="B1867" s="4">
        <v>29931</v>
      </c>
      <c r="C1867" s="4">
        <v>86941</v>
      </c>
      <c r="D1867" s="4" t="s">
        <v>3579</v>
      </c>
      <c r="E1867" s="2" t="s">
        <v>3580</v>
      </c>
      <c r="F1867" s="7">
        <v>40.89</v>
      </c>
      <c r="G1867" s="4">
        <v>276036</v>
      </c>
      <c r="H1867" s="4" t="s">
        <v>10</v>
      </c>
    </row>
    <row r="1868" spans="1:8" x14ac:dyDescent="0.25">
      <c r="A1868" s="4">
        <v>21322264</v>
      </c>
      <c r="B1868" s="4">
        <v>37323</v>
      </c>
      <c r="C1868" s="4">
        <v>62965</v>
      </c>
      <c r="D1868" s="4" t="s">
        <v>3581</v>
      </c>
      <c r="E1868" s="2" t="s">
        <v>3582</v>
      </c>
      <c r="F1868" s="7">
        <v>171.24</v>
      </c>
      <c r="G1868" s="4">
        <v>674887</v>
      </c>
      <c r="H1868" s="4" t="s">
        <v>10</v>
      </c>
    </row>
    <row r="1869" spans="1:8" x14ac:dyDescent="0.25">
      <c r="A1869" s="4">
        <v>21322265</v>
      </c>
      <c r="B1869" s="4">
        <v>14025</v>
      </c>
      <c r="C1869" s="4">
        <v>95404</v>
      </c>
      <c r="D1869" s="4" t="s">
        <v>3583</v>
      </c>
      <c r="E1869" s="2" t="s">
        <v>3584</v>
      </c>
      <c r="F1869" s="7">
        <v>154.80000000000001</v>
      </c>
      <c r="G1869" s="4">
        <v>919082</v>
      </c>
      <c r="H1869" s="4" t="s">
        <v>10</v>
      </c>
    </row>
    <row r="1870" spans="1:8" x14ac:dyDescent="0.25">
      <c r="A1870" s="4">
        <v>21322266</v>
      </c>
      <c r="B1870" s="4">
        <v>49205</v>
      </c>
      <c r="C1870" s="4">
        <v>4453</v>
      </c>
      <c r="D1870" s="4" t="s">
        <v>3585</v>
      </c>
      <c r="E1870" s="2" t="s">
        <v>3586</v>
      </c>
      <c r="F1870" s="7">
        <v>258.2</v>
      </c>
      <c r="G1870" s="4"/>
      <c r="H1870" s="4" t="s">
        <v>10</v>
      </c>
    </row>
    <row r="1871" spans="1:8" x14ac:dyDescent="0.25">
      <c r="A1871" s="4">
        <v>21322267</v>
      </c>
      <c r="B1871" s="4">
        <v>70211</v>
      </c>
      <c r="C1871" s="4">
        <v>24635</v>
      </c>
      <c r="D1871" s="4" t="s">
        <v>3587</v>
      </c>
      <c r="E1871" s="2" t="s">
        <v>3588</v>
      </c>
      <c r="F1871" s="7">
        <v>720.48</v>
      </c>
      <c r="G1871" s="4"/>
      <c r="H1871" s="4" t="s">
        <v>10</v>
      </c>
    </row>
    <row r="1872" spans="1:8" x14ac:dyDescent="0.25">
      <c r="A1872" s="4">
        <v>21322268</v>
      </c>
      <c r="B1872" s="4">
        <v>4129</v>
      </c>
      <c r="C1872" s="4">
        <v>81592</v>
      </c>
      <c r="D1872" s="4" t="s">
        <v>3589</v>
      </c>
      <c r="E1872" s="2" t="s">
        <v>3590</v>
      </c>
      <c r="F1872" s="7">
        <v>261.95999999999998</v>
      </c>
      <c r="G1872" s="4">
        <v>99545</v>
      </c>
      <c r="H1872" s="4" t="s">
        <v>10</v>
      </c>
    </row>
    <row r="1873" spans="1:8" x14ac:dyDescent="0.25">
      <c r="A1873" s="4">
        <v>21322269</v>
      </c>
      <c r="B1873" s="4">
        <v>7205</v>
      </c>
      <c r="C1873" s="4">
        <v>23988</v>
      </c>
      <c r="D1873" s="4" t="s">
        <v>3591</v>
      </c>
      <c r="E1873" s="2" t="s">
        <v>3592</v>
      </c>
      <c r="F1873" s="7">
        <v>10.96</v>
      </c>
      <c r="G1873" s="4">
        <v>785934</v>
      </c>
      <c r="H1873" s="4" t="s">
        <v>10</v>
      </c>
    </row>
    <row r="1874" spans="1:8" x14ac:dyDescent="0.25">
      <c r="A1874" s="4">
        <v>21322270</v>
      </c>
      <c r="B1874" s="4">
        <v>31978</v>
      </c>
      <c r="C1874" s="4">
        <v>99486</v>
      </c>
      <c r="D1874" s="4" t="s">
        <v>3593</v>
      </c>
      <c r="E1874" s="2" t="s">
        <v>3594</v>
      </c>
      <c r="F1874" s="7">
        <v>1103.55</v>
      </c>
      <c r="G1874" s="4">
        <v>524907</v>
      </c>
      <c r="H1874" s="4" t="s">
        <v>10</v>
      </c>
    </row>
    <row r="1875" spans="1:8" x14ac:dyDescent="0.25">
      <c r="A1875" s="4">
        <v>21322271</v>
      </c>
      <c r="B1875" s="4">
        <v>49205</v>
      </c>
      <c r="C1875" s="4">
        <v>37333</v>
      </c>
      <c r="D1875" s="4" t="s">
        <v>3595</v>
      </c>
      <c r="E1875" s="2" t="s">
        <v>3596</v>
      </c>
      <c r="F1875" s="7">
        <v>285.8</v>
      </c>
      <c r="G1875" s="4">
        <v>185785</v>
      </c>
      <c r="H1875" s="4" t="s">
        <v>10</v>
      </c>
    </row>
    <row r="1876" spans="1:8" x14ac:dyDescent="0.25">
      <c r="A1876" s="4">
        <v>21322272</v>
      </c>
      <c r="B1876" s="4">
        <v>39340</v>
      </c>
      <c r="C1876" s="4">
        <v>22356</v>
      </c>
      <c r="D1876" s="4" t="s">
        <v>3597</v>
      </c>
      <c r="E1876" s="2" t="s">
        <v>3598</v>
      </c>
      <c r="F1876" s="7">
        <v>42.79</v>
      </c>
      <c r="G1876" s="4">
        <v>629558</v>
      </c>
      <c r="H1876" s="4" t="s">
        <v>10</v>
      </c>
    </row>
    <row r="1877" spans="1:8" x14ac:dyDescent="0.25">
      <c r="A1877" s="4">
        <v>21322273</v>
      </c>
      <c r="B1877" s="4">
        <v>58816</v>
      </c>
      <c r="C1877" s="4">
        <v>68578</v>
      </c>
      <c r="D1877" s="4" t="s">
        <v>3599</v>
      </c>
      <c r="E1877" s="2" t="s">
        <v>3600</v>
      </c>
      <c r="F1877" s="7">
        <v>1227.6099999999999</v>
      </c>
      <c r="G1877" s="4">
        <v>823875</v>
      </c>
      <c r="H1877" s="4" t="s">
        <v>10</v>
      </c>
    </row>
    <row r="1878" spans="1:8" x14ac:dyDescent="0.25">
      <c r="A1878" s="4">
        <v>21322274</v>
      </c>
      <c r="B1878" s="4">
        <v>22118</v>
      </c>
      <c r="C1878" s="4">
        <v>40674</v>
      </c>
      <c r="D1878" s="4" t="s">
        <v>3601</v>
      </c>
      <c r="E1878" s="2" t="s">
        <v>3602</v>
      </c>
      <c r="F1878" s="7">
        <v>934.44</v>
      </c>
      <c r="G1878" s="4"/>
      <c r="H1878" s="4" t="s">
        <v>10</v>
      </c>
    </row>
    <row r="1879" spans="1:8" x14ac:dyDescent="0.25">
      <c r="A1879" s="4">
        <v>21322275</v>
      </c>
      <c r="B1879" s="4">
        <v>17031</v>
      </c>
      <c r="C1879" s="4">
        <v>71949</v>
      </c>
      <c r="D1879" s="4" t="s">
        <v>3603</v>
      </c>
      <c r="E1879" s="2" t="s">
        <v>3604</v>
      </c>
      <c r="F1879" s="7">
        <v>1656.8</v>
      </c>
      <c r="G1879" s="4">
        <v>983300</v>
      </c>
      <c r="H1879" s="4" t="s">
        <v>10</v>
      </c>
    </row>
    <row r="1880" spans="1:8" x14ac:dyDescent="0.25">
      <c r="A1880" s="4">
        <v>21322276</v>
      </c>
      <c r="B1880" s="4">
        <v>60073</v>
      </c>
      <c r="C1880" s="4">
        <v>68703</v>
      </c>
      <c r="D1880" s="4" t="s">
        <v>3605</v>
      </c>
      <c r="E1880" s="2" t="s">
        <v>3606</v>
      </c>
      <c r="F1880" s="7">
        <v>365.92</v>
      </c>
      <c r="G1880" s="4">
        <v>874741</v>
      </c>
      <c r="H1880" s="4" t="s">
        <v>10</v>
      </c>
    </row>
    <row r="1881" spans="1:8" x14ac:dyDescent="0.25">
      <c r="A1881" s="4">
        <v>21322277</v>
      </c>
      <c r="B1881" s="4">
        <v>58690</v>
      </c>
      <c r="C1881" s="4">
        <v>5838</v>
      </c>
      <c r="D1881" s="4" t="s">
        <v>3607</v>
      </c>
      <c r="E1881" s="2" t="s">
        <v>3608</v>
      </c>
      <c r="F1881" s="7">
        <v>121.96</v>
      </c>
      <c r="G1881" s="4">
        <v>100035</v>
      </c>
      <c r="H1881" s="4" t="s">
        <v>10</v>
      </c>
    </row>
    <row r="1882" spans="1:8" x14ac:dyDescent="0.25">
      <c r="A1882" s="4">
        <v>21322278</v>
      </c>
      <c r="B1882" s="4">
        <v>17264</v>
      </c>
      <c r="C1882" s="4">
        <v>52345</v>
      </c>
      <c r="D1882" s="4" t="s">
        <v>3609</v>
      </c>
      <c r="E1882" s="2" t="s">
        <v>3610</v>
      </c>
      <c r="F1882" s="7">
        <v>251.91</v>
      </c>
      <c r="G1882" s="4">
        <v>320076</v>
      </c>
      <c r="H1882" s="4" t="s">
        <v>10</v>
      </c>
    </row>
    <row r="1883" spans="1:8" x14ac:dyDescent="0.25">
      <c r="A1883" s="4">
        <v>21322279</v>
      </c>
      <c r="B1883" s="4">
        <v>72133</v>
      </c>
      <c r="C1883" s="4">
        <v>21527</v>
      </c>
      <c r="D1883" s="4" t="s">
        <v>3611</v>
      </c>
      <c r="E1883" s="2" t="s">
        <v>3612</v>
      </c>
      <c r="F1883" s="7">
        <v>564.82000000000005</v>
      </c>
      <c r="G1883" s="4">
        <v>647941</v>
      </c>
      <c r="H1883" s="4" t="s">
        <v>10</v>
      </c>
    </row>
    <row r="1884" spans="1:8" x14ac:dyDescent="0.25">
      <c r="A1884" s="4">
        <v>21322280</v>
      </c>
      <c r="B1884" s="4">
        <v>18675</v>
      </c>
      <c r="C1884" s="4">
        <v>92466</v>
      </c>
      <c r="D1884" s="4" t="s">
        <v>3613</v>
      </c>
      <c r="E1884" s="2" t="s">
        <v>3614</v>
      </c>
      <c r="F1884" s="7">
        <v>10.56</v>
      </c>
      <c r="G1884" s="4">
        <v>153799</v>
      </c>
      <c r="H1884" s="4" t="s">
        <v>10</v>
      </c>
    </row>
    <row r="1885" spans="1:8" x14ac:dyDescent="0.25">
      <c r="A1885" s="4">
        <v>21322281</v>
      </c>
      <c r="B1885" s="4">
        <v>72133</v>
      </c>
      <c r="C1885" s="4">
        <v>56353</v>
      </c>
      <c r="D1885" s="4" t="s">
        <v>3615</v>
      </c>
      <c r="E1885" s="2" t="s">
        <v>3616</v>
      </c>
      <c r="F1885" s="7">
        <v>978.74</v>
      </c>
      <c r="G1885" s="4">
        <v>229018</v>
      </c>
      <c r="H1885" s="4" t="s">
        <v>10</v>
      </c>
    </row>
    <row r="1886" spans="1:8" x14ac:dyDescent="0.25">
      <c r="A1886" s="4">
        <v>21322282</v>
      </c>
      <c r="B1886" s="4">
        <v>22454</v>
      </c>
      <c r="C1886" s="4">
        <v>44310</v>
      </c>
      <c r="D1886" s="4" t="s">
        <v>3617</v>
      </c>
      <c r="E1886" s="2" t="s">
        <v>3618</v>
      </c>
      <c r="F1886" s="7">
        <v>264.77</v>
      </c>
      <c r="G1886" s="4">
        <v>213736</v>
      </c>
      <c r="H1886" s="4" t="s">
        <v>10</v>
      </c>
    </row>
    <row r="1887" spans="1:8" x14ac:dyDescent="0.25">
      <c r="A1887" s="4">
        <v>21322283</v>
      </c>
      <c r="B1887" s="4">
        <v>15872</v>
      </c>
      <c r="C1887" s="4">
        <v>46876</v>
      </c>
      <c r="D1887" s="4" t="s">
        <v>3619</v>
      </c>
      <c r="E1887" s="2" t="s">
        <v>3620</v>
      </c>
      <c r="F1887" s="7">
        <v>240.21</v>
      </c>
      <c r="G1887" s="4"/>
      <c r="H1887" s="4" t="s">
        <v>10</v>
      </c>
    </row>
    <row r="1888" spans="1:8" x14ac:dyDescent="0.25">
      <c r="A1888" s="4">
        <v>21322284</v>
      </c>
      <c r="B1888" s="4">
        <v>22906</v>
      </c>
      <c r="C1888" s="4">
        <v>83605</v>
      </c>
      <c r="D1888" s="4" t="s">
        <v>3621</v>
      </c>
      <c r="E1888" s="2" t="s">
        <v>3622</v>
      </c>
      <c r="F1888" s="7">
        <v>1206.7</v>
      </c>
      <c r="G1888" s="4">
        <v>61137</v>
      </c>
      <c r="H1888" s="4" t="s">
        <v>10</v>
      </c>
    </row>
    <row r="1889" spans="1:8" x14ac:dyDescent="0.25">
      <c r="A1889" s="4">
        <v>21322285</v>
      </c>
      <c r="B1889" s="4">
        <v>49801</v>
      </c>
      <c r="C1889" s="4">
        <v>3022</v>
      </c>
      <c r="D1889" s="4" t="s">
        <v>3623</v>
      </c>
      <c r="E1889" s="2" t="s">
        <v>3624</v>
      </c>
      <c r="F1889" s="7">
        <v>95.28</v>
      </c>
      <c r="G1889" s="4"/>
      <c r="H1889" s="4" t="s">
        <v>10</v>
      </c>
    </row>
    <row r="1890" spans="1:8" x14ac:dyDescent="0.25">
      <c r="A1890" s="4">
        <v>21322286</v>
      </c>
      <c r="B1890" s="4">
        <v>92365</v>
      </c>
      <c r="C1890" s="4">
        <v>90743</v>
      </c>
      <c r="D1890" s="4" t="s">
        <v>3625</v>
      </c>
      <c r="E1890" s="2" t="s">
        <v>3626</v>
      </c>
      <c r="F1890" s="7">
        <v>465.56</v>
      </c>
      <c r="G1890" s="4">
        <v>888484</v>
      </c>
      <c r="H1890" s="4" t="s">
        <v>10</v>
      </c>
    </row>
    <row r="1891" spans="1:8" x14ac:dyDescent="0.25">
      <c r="A1891" s="4">
        <v>21322287</v>
      </c>
      <c r="B1891" s="4">
        <v>81945</v>
      </c>
      <c r="C1891" s="4">
        <v>24460</v>
      </c>
      <c r="D1891" s="4" t="s">
        <v>3627</v>
      </c>
      <c r="E1891" s="2" t="s">
        <v>3628</v>
      </c>
      <c r="F1891" s="7">
        <v>859.77</v>
      </c>
      <c r="G1891" s="4">
        <v>493290</v>
      </c>
      <c r="H1891" s="4" t="s">
        <v>10</v>
      </c>
    </row>
    <row r="1892" spans="1:8" x14ac:dyDescent="0.25">
      <c r="A1892" s="4">
        <v>21322288</v>
      </c>
      <c r="B1892" s="4">
        <v>16</v>
      </c>
      <c r="C1892" s="4">
        <v>13866</v>
      </c>
      <c r="D1892" s="4" t="s">
        <v>3629</v>
      </c>
      <c r="E1892" s="2" t="s">
        <v>3630</v>
      </c>
      <c r="F1892" s="7">
        <v>278.87</v>
      </c>
      <c r="G1892" s="4">
        <v>508778</v>
      </c>
      <c r="H1892" s="4" t="s">
        <v>10</v>
      </c>
    </row>
    <row r="1893" spans="1:8" x14ac:dyDescent="0.25">
      <c r="A1893" s="4">
        <v>21322289</v>
      </c>
      <c r="B1893" s="4">
        <v>95186</v>
      </c>
      <c r="C1893" s="4">
        <v>26109</v>
      </c>
      <c r="D1893" s="4" t="s">
        <v>3631</v>
      </c>
      <c r="E1893" s="2" t="s">
        <v>3632</v>
      </c>
      <c r="F1893" s="7">
        <v>3575.37</v>
      </c>
      <c r="G1893" s="4">
        <v>680952</v>
      </c>
      <c r="H1893" s="4" t="s">
        <v>10</v>
      </c>
    </row>
    <row r="1894" spans="1:8" x14ac:dyDescent="0.25">
      <c r="A1894" s="4">
        <v>21322290</v>
      </c>
      <c r="B1894" s="4">
        <v>4997</v>
      </c>
      <c r="C1894" s="4">
        <v>12259</v>
      </c>
      <c r="D1894" s="4" t="s">
        <v>3633</v>
      </c>
      <c r="E1894" s="2" t="s">
        <v>3634</v>
      </c>
      <c r="F1894" s="7">
        <v>1459.66</v>
      </c>
      <c r="G1894" s="4">
        <v>182400</v>
      </c>
      <c r="H1894" s="4" t="s">
        <v>10</v>
      </c>
    </row>
    <row r="1895" spans="1:8" x14ac:dyDescent="0.25">
      <c r="A1895" s="4">
        <v>21322291</v>
      </c>
      <c r="B1895" s="4">
        <v>33367</v>
      </c>
      <c r="C1895" s="4">
        <v>59738</v>
      </c>
      <c r="D1895" s="4" t="s">
        <v>3635</v>
      </c>
      <c r="E1895" s="2" t="s">
        <v>3636</v>
      </c>
      <c r="F1895" s="7">
        <v>211.33</v>
      </c>
      <c r="G1895" s="4">
        <v>768569</v>
      </c>
      <c r="H1895" s="4" t="s">
        <v>10</v>
      </c>
    </row>
    <row r="1896" spans="1:8" x14ac:dyDescent="0.25">
      <c r="A1896" s="4">
        <v>21322292</v>
      </c>
      <c r="B1896" s="4">
        <v>13148</v>
      </c>
      <c r="C1896" s="4">
        <v>94740</v>
      </c>
      <c r="D1896" s="4" t="s">
        <v>3637</v>
      </c>
      <c r="E1896" s="2" t="s">
        <v>3638</v>
      </c>
      <c r="F1896" s="7">
        <v>289.66000000000003</v>
      </c>
      <c r="G1896" s="4"/>
      <c r="H1896" s="4" t="s">
        <v>10</v>
      </c>
    </row>
    <row r="1897" spans="1:8" x14ac:dyDescent="0.25">
      <c r="A1897" s="4">
        <v>21322293</v>
      </c>
      <c r="B1897" s="4">
        <v>81550</v>
      </c>
      <c r="C1897" s="4">
        <v>97302</v>
      </c>
      <c r="D1897" s="4" t="s">
        <v>3639</v>
      </c>
      <c r="E1897" s="2" t="s">
        <v>3640</v>
      </c>
      <c r="F1897" s="7">
        <v>294.7</v>
      </c>
      <c r="G1897" s="4">
        <v>315880</v>
      </c>
      <c r="H1897" s="4" t="s">
        <v>10</v>
      </c>
    </row>
    <row r="1898" spans="1:8" x14ac:dyDescent="0.25">
      <c r="A1898" s="4">
        <v>21322294</v>
      </c>
      <c r="B1898" s="4">
        <v>896</v>
      </c>
      <c r="C1898" s="4">
        <v>70746</v>
      </c>
      <c r="D1898" s="4" t="s">
        <v>3641</v>
      </c>
      <c r="E1898" s="2" t="s">
        <v>3642</v>
      </c>
      <c r="F1898" s="7">
        <v>259.04000000000002</v>
      </c>
      <c r="G1898" s="4">
        <v>348381</v>
      </c>
      <c r="H1898" s="4" t="s">
        <v>10</v>
      </c>
    </row>
    <row r="1899" spans="1:8" x14ac:dyDescent="0.25">
      <c r="A1899" s="4">
        <v>21322295</v>
      </c>
      <c r="B1899" s="4">
        <v>65398</v>
      </c>
      <c r="C1899" s="4">
        <v>89227</v>
      </c>
      <c r="D1899" s="4" t="s">
        <v>3643</v>
      </c>
      <c r="E1899" s="2" t="s">
        <v>3644</v>
      </c>
      <c r="F1899" s="7">
        <v>262.35000000000002</v>
      </c>
      <c r="G1899" s="4">
        <v>308573</v>
      </c>
      <c r="H1899" s="4" t="s">
        <v>10</v>
      </c>
    </row>
    <row r="1900" spans="1:8" x14ac:dyDescent="0.25">
      <c r="A1900" s="4">
        <v>21322296</v>
      </c>
      <c r="B1900" s="4">
        <v>60779</v>
      </c>
      <c r="C1900" s="4">
        <v>56139</v>
      </c>
      <c r="D1900" s="4" t="s">
        <v>3645</v>
      </c>
      <c r="E1900" s="2" t="s">
        <v>3646</v>
      </c>
      <c r="F1900" s="7">
        <v>3114.05</v>
      </c>
      <c r="G1900" s="4">
        <v>770656</v>
      </c>
      <c r="H1900" s="4" t="s">
        <v>13</v>
      </c>
    </row>
    <row r="1901" spans="1:8" x14ac:dyDescent="0.25">
      <c r="A1901" s="4">
        <v>21322297</v>
      </c>
      <c r="B1901" s="4">
        <v>51481</v>
      </c>
      <c r="C1901" s="4">
        <v>67953</v>
      </c>
      <c r="D1901" s="4" t="s">
        <v>3647</v>
      </c>
      <c r="E1901" s="2" t="s">
        <v>3648</v>
      </c>
      <c r="F1901" s="7">
        <v>10.58</v>
      </c>
      <c r="G1901" s="4"/>
      <c r="H1901" s="4" t="s">
        <v>10</v>
      </c>
    </row>
    <row r="1902" spans="1:8" x14ac:dyDescent="0.25">
      <c r="A1902" s="4">
        <v>21322298</v>
      </c>
      <c r="B1902" s="4">
        <v>25807</v>
      </c>
      <c r="C1902" s="4">
        <v>56201</v>
      </c>
      <c r="D1902" s="4" t="s">
        <v>3649</v>
      </c>
      <c r="E1902" s="2" t="s">
        <v>3650</v>
      </c>
      <c r="F1902" s="7">
        <v>70.290000000000006</v>
      </c>
      <c r="G1902" s="4">
        <v>456901</v>
      </c>
      <c r="H1902" s="4" t="s">
        <v>10</v>
      </c>
    </row>
    <row r="1903" spans="1:8" x14ac:dyDescent="0.25">
      <c r="A1903" s="4">
        <v>21322299</v>
      </c>
      <c r="B1903" s="4">
        <v>37052</v>
      </c>
      <c r="C1903" s="4">
        <v>91208</v>
      </c>
      <c r="D1903" s="4" t="s">
        <v>3651</v>
      </c>
      <c r="E1903" s="2" t="s">
        <v>3652</v>
      </c>
      <c r="F1903" s="7">
        <v>10.039999999999999</v>
      </c>
      <c r="G1903" s="4">
        <v>504397</v>
      </c>
      <c r="H1903" s="4" t="s">
        <v>10</v>
      </c>
    </row>
    <row r="1904" spans="1:8" x14ac:dyDescent="0.25">
      <c r="A1904" s="4">
        <v>21322300</v>
      </c>
      <c r="B1904" s="4">
        <v>56185</v>
      </c>
      <c r="C1904" s="4">
        <v>74328</v>
      </c>
      <c r="D1904" s="4" t="s">
        <v>3653</v>
      </c>
      <c r="E1904" s="2" t="s">
        <v>3654</v>
      </c>
      <c r="F1904" s="7">
        <v>10.79</v>
      </c>
      <c r="G1904" s="4">
        <v>98501</v>
      </c>
      <c r="H1904" s="4" t="s">
        <v>10</v>
      </c>
    </row>
    <row r="1905" spans="1:8" x14ac:dyDescent="0.25">
      <c r="A1905" s="4">
        <v>21322301</v>
      </c>
      <c r="B1905" s="4">
        <v>87378</v>
      </c>
      <c r="C1905" s="4">
        <v>63593</v>
      </c>
      <c r="D1905" s="4" t="s">
        <v>3655</v>
      </c>
      <c r="E1905" s="2" t="s">
        <v>3656</v>
      </c>
      <c r="F1905" s="7">
        <v>227.21</v>
      </c>
      <c r="G1905" s="4">
        <v>327484</v>
      </c>
      <c r="H1905" s="4" t="s">
        <v>10</v>
      </c>
    </row>
    <row r="1906" spans="1:8" x14ac:dyDescent="0.25">
      <c r="A1906" s="4">
        <v>21322302</v>
      </c>
      <c r="B1906" s="4">
        <v>18415</v>
      </c>
      <c r="C1906" s="4">
        <v>63979</v>
      </c>
      <c r="D1906" s="4" t="s">
        <v>3657</v>
      </c>
      <c r="E1906" s="2" t="s">
        <v>3658</v>
      </c>
      <c r="F1906" s="7">
        <v>302.04000000000002</v>
      </c>
      <c r="G1906" s="4">
        <v>415766</v>
      </c>
      <c r="H1906" s="4" t="s">
        <v>10</v>
      </c>
    </row>
    <row r="1907" spans="1:8" x14ac:dyDescent="0.25">
      <c r="A1907" s="4">
        <v>21322303</v>
      </c>
      <c r="B1907" s="4">
        <v>23017</v>
      </c>
      <c r="C1907" s="4">
        <v>12148</v>
      </c>
      <c r="D1907" s="4" t="s">
        <v>3659</v>
      </c>
      <c r="E1907" s="2" t="s">
        <v>3660</v>
      </c>
      <c r="F1907" s="7">
        <v>627.54</v>
      </c>
      <c r="G1907" s="4">
        <v>751782</v>
      </c>
      <c r="H1907" s="4" t="s">
        <v>10</v>
      </c>
    </row>
    <row r="1908" spans="1:8" x14ac:dyDescent="0.25">
      <c r="A1908" s="4">
        <v>21322304</v>
      </c>
      <c r="B1908" s="4">
        <v>18329</v>
      </c>
      <c r="C1908" s="4">
        <v>83714</v>
      </c>
      <c r="D1908" s="4" t="s">
        <v>3661</v>
      </c>
      <c r="E1908" s="2" t="s">
        <v>3662</v>
      </c>
      <c r="F1908" s="7">
        <v>689.35</v>
      </c>
      <c r="G1908" s="4">
        <v>141870</v>
      </c>
      <c r="H1908" s="4" t="s">
        <v>10</v>
      </c>
    </row>
    <row r="1909" spans="1:8" x14ac:dyDescent="0.25">
      <c r="A1909" s="4">
        <v>21322305</v>
      </c>
      <c r="B1909" s="4">
        <v>23781</v>
      </c>
      <c r="C1909" s="4">
        <v>40230</v>
      </c>
      <c r="D1909" s="4" t="s">
        <v>3663</v>
      </c>
      <c r="E1909" s="2" t="s">
        <v>3664</v>
      </c>
      <c r="F1909" s="7">
        <v>693.59</v>
      </c>
      <c r="G1909" s="4"/>
      <c r="H1909" s="4" t="s">
        <v>10</v>
      </c>
    </row>
    <row r="1910" spans="1:8" x14ac:dyDescent="0.25">
      <c r="A1910" s="4">
        <v>21322306</v>
      </c>
      <c r="B1910" s="4">
        <v>51676</v>
      </c>
      <c r="C1910" s="4">
        <v>18481</v>
      </c>
      <c r="D1910" s="4" t="s">
        <v>3665</v>
      </c>
      <c r="E1910" s="2" t="s">
        <v>3666</v>
      </c>
      <c r="F1910" s="7">
        <v>5.86</v>
      </c>
      <c r="G1910" s="4">
        <v>55956</v>
      </c>
      <c r="H1910" s="4" t="s">
        <v>10</v>
      </c>
    </row>
    <row r="1911" spans="1:8" x14ac:dyDescent="0.25">
      <c r="A1911" s="4">
        <v>21322307</v>
      </c>
      <c r="B1911" s="4">
        <v>99379</v>
      </c>
      <c r="C1911" s="4">
        <v>32928</v>
      </c>
      <c r="D1911" s="4" t="s">
        <v>3667</v>
      </c>
      <c r="E1911" s="2" t="s">
        <v>3668</v>
      </c>
      <c r="F1911" s="7">
        <v>256.89</v>
      </c>
      <c r="G1911" s="4">
        <v>34179</v>
      </c>
      <c r="H1911" s="4" t="s">
        <v>10</v>
      </c>
    </row>
    <row r="1912" spans="1:8" x14ac:dyDescent="0.25">
      <c r="A1912" s="4">
        <v>21322308</v>
      </c>
      <c r="B1912" s="4">
        <v>76533</v>
      </c>
      <c r="C1912" s="4">
        <v>65740</v>
      </c>
      <c r="D1912" s="4" t="s">
        <v>3669</v>
      </c>
      <c r="E1912" s="2" t="s">
        <v>3670</v>
      </c>
      <c r="F1912" s="7">
        <v>81</v>
      </c>
      <c r="G1912" s="4">
        <v>353666</v>
      </c>
      <c r="H1912" s="4" t="s">
        <v>10</v>
      </c>
    </row>
    <row r="1913" spans="1:8" x14ac:dyDescent="0.25">
      <c r="A1913" s="4">
        <v>21322309</v>
      </c>
      <c r="B1913" s="4">
        <v>57902</v>
      </c>
      <c r="C1913" s="4">
        <v>20505</v>
      </c>
      <c r="D1913" s="4" t="s">
        <v>3671</v>
      </c>
      <c r="E1913" s="2" t="s">
        <v>3672</v>
      </c>
      <c r="F1913" s="7">
        <v>1522.03</v>
      </c>
      <c r="G1913" s="4">
        <v>342248</v>
      </c>
      <c r="H1913" s="4" t="s">
        <v>10</v>
      </c>
    </row>
    <row r="1914" spans="1:8" x14ac:dyDescent="0.25">
      <c r="A1914" s="4">
        <v>21322310</v>
      </c>
      <c r="B1914" s="4">
        <v>71508</v>
      </c>
      <c r="C1914" s="4">
        <v>30907</v>
      </c>
      <c r="D1914" s="4" t="s">
        <v>3673</v>
      </c>
      <c r="E1914" s="2" t="s">
        <v>3674</v>
      </c>
      <c r="F1914" s="7">
        <v>700.8</v>
      </c>
      <c r="G1914" s="4">
        <v>717628</v>
      </c>
      <c r="H1914" s="4" t="s">
        <v>10</v>
      </c>
    </row>
    <row r="1915" spans="1:8" x14ac:dyDescent="0.25">
      <c r="A1915" s="4">
        <v>21322311</v>
      </c>
      <c r="B1915" s="4">
        <v>60779</v>
      </c>
      <c r="C1915" s="4">
        <v>56139</v>
      </c>
      <c r="D1915" s="4" t="s">
        <v>3645</v>
      </c>
      <c r="E1915" s="2" t="s">
        <v>3675</v>
      </c>
      <c r="F1915" s="7">
        <v>555.41999999999996</v>
      </c>
      <c r="G1915" s="4">
        <v>770656</v>
      </c>
      <c r="H1915" s="4" t="s">
        <v>13</v>
      </c>
    </row>
    <row r="1916" spans="1:8" x14ac:dyDescent="0.25">
      <c r="A1916" s="4">
        <v>21322312</v>
      </c>
      <c r="B1916" s="4">
        <v>57787</v>
      </c>
      <c r="C1916" s="4">
        <v>28360</v>
      </c>
      <c r="D1916" s="4" t="s">
        <v>3676</v>
      </c>
      <c r="E1916" s="2" t="s">
        <v>3677</v>
      </c>
      <c r="F1916" s="7">
        <v>2082.94</v>
      </c>
      <c r="G1916" s="4">
        <v>370998</v>
      </c>
      <c r="H1916" s="4" t="s">
        <v>10</v>
      </c>
    </row>
    <row r="1917" spans="1:8" x14ac:dyDescent="0.25">
      <c r="A1917" s="4">
        <v>21322313</v>
      </c>
      <c r="B1917" s="4">
        <v>12988</v>
      </c>
      <c r="C1917" s="4">
        <v>44550</v>
      </c>
      <c r="D1917" s="4" t="s">
        <v>3678</v>
      </c>
      <c r="E1917" s="2" t="s">
        <v>3679</v>
      </c>
      <c r="F1917" s="7">
        <v>369</v>
      </c>
      <c r="G1917" s="4">
        <v>914062</v>
      </c>
      <c r="H1917" s="4" t="s">
        <v>10</v>
      </c>
    </row>
    <row r="1918" spans="1:8" x14ac:dyDescent="0.25">
      <c r="A1918" s="4">
        <v>21322314</v>
      </c>
      <c r="B1918" s="4">
        <v>64311</v>
      </c>
      <c r="C1918" s="4">
        <v>2507</v>
      </c>
      <c r="D1918" s="4" t="s">
        <v>3680</v>
      </c>
      <c r="E1918" s="2" t="s">
        <v>3681</v>
      </c>
      <c r="F1918" s="7">
        <v>681.29</v>
      </c>
      <c r="G1918" s="4">
        <v>472700</v>
      </c>
      <c r="H1918" s="4" t="s">
        <v>10</v>
      </c>
    </row>
    <row r="1919" spans="1:8" x14ac:dyDescent="0.25">
      <c r="A1919" s="4">
        <v>21322315</v>
      </c>
      <c r="B1919" s="4">
        <v>56464</v>
      </c>
      <c r="C1919" s="4">
        <v>72958</v>
      </c>
      <c r="D1919" s="4" t="s">
        <v>3682</v>
      </c>
      <c r="E1919" s="2" t="s">
        <v>3683</v>
      </c>
      <c r="F1919" s="7">
        <v>251.38</v>
      </c>
      <c r="G1919" s="4">
        <v>383797</v>
      </c>
      <c r="H1919" s="4" t="s">
        <v>10</v>
      </c>
    </row>
    <row r="1920" spans="1:8" x14ac:dyDescent="0.25">
      <c r="A1920" s="4">
        <v>21322316</v>
      </c>
      <c r="B1920" s="4">
        <v>72026</v>
      </c>
      <c r="C1920" s="4">
        <v>18479</v>
      </c>
      <c r="D1920" s="4" t="s">
        <v>3684</v>
      </c>
      <c r="E1920" s="2" t="s">
        <v>3685</v>
      </c>
      <c r="F1920" s="7">
        <v>260.77</v>
      </c>
      <c r="G1920" s="4">
        <v>570895</v>
      </c>
      <c r="H1920" s="4" t="s">
        <v>10</v>
      </c>
    </row>
    <row r="1921" spans="1:8" x14ac:dyDescent="0.25">
      <c r="A1921" s="4">
        <v>21322317</v>
      </c>
      <c r="B1921" s="4">
        <v>64072</v>
      </c>
      <c r="C1921" s="4">
        <v>96175</v>
      </c>
      <c r="D1921" s="4" t="s">
        <v>3686</v>
      </c>
      <c r="E1921" s="2" t="s">
        <v>3687</v>
      </c>
      <c r="F1921" s="7">
        <v>3079.15</v>
      </c>
      <c r="G1921" s="4">
        <v>795223</v>
      </c>
      <c r="H1921" s="4" t="s">
        <v>10</v>
      </c>
    </row>
    <row r="1922" spans="1:8" x14ac:dyDescent="0.25">
      <c r="A1922" s="4">
        <v>21322318</v>
      </c>
      <c r="B1922" s="4">
        <v>30180</v>
      </c>
      <c r="C1922" s="4">
        <v>74352</v>
      </c>
      <c r="D1922" s="4" t="s">
        <v>3688</v>
      </c>
      <c r="E1922" s="2" t="s">
        <v>3689</v>
      </c>
      <c r="F1922" s="7">
        <v>1980.81</v>
      </c>
      <c r="G1922" s="4">
        <v>380178</v>
      </c>
      <c r="H1922" s="4" t="s">
        <v>10</v>
      </c>
    </row>
    <row r="1923" spans="1:8" x14ac:dyDescent="0.25">
      <c r="A1923" s="4">
        <v>21322319</v>
      </c>
      <c r="B1923" s="4">
        <v>84548</v>
      </c>
      <c r="C1923" s="4">
        <v>33215</v>
      </c>
      <c r="D1923" s="4" t="s">
        <v>3690</v>
      </c>
      <c r="E1923" s="2" t="s">
        <v>3691</v>
      </c>
      <c r="F1923" s="7">
        <v>235.92</v>
      </c>
      <c r="G1923" s="4">
        <v>553176</v>
      </c>
      <c r="H1923" s="4" t="s">
        <v>10</v>
      </c>
    </row>
    <row r="1924" spans="1:8" x14ac:dyDescent="0.25">
      <c r="A1924" s="4">
        <v>21322320</v>
      </c>
      <c r="B1924" s="4">
        <v>24092</v>
      </c>
      <c r="C1924" s="4">
        <v>70785</v>
      </c>
      <c r="D1924" s="4" t="s">
        <v>3692</v>
      </c>
      <c r="E1924" s="2" t="s">
        <v>3693</v>
      </c>
      <c r="F1924" s="7">
        <v>200.7</v>
      </c>
      <c r="G1924" s="4">
        <v>420923</v>
      </c>
      <c r="H1924" s="4" t="s">
        <v>10</v>
      </c>
    </row>
    <row r="1925" spans="1:8" x14ac:dyDescent="0.25">
      <c r="A1925" s="4">
        <v>21322321</v>
      </c>
      <c r="B1925" s="4">
        <v>30180</v>
      </c>
      <c r="C1925" s="4">
        <v>95633</v>
      </c>
      <c r="D1925" s="4" t="s">
        <v>3694</v>
      </c>
      <c r="E1925" s="2" t="s">
        <v>3695</v>
      </c>
      <c r="F1925" s="7">
        <v>1770.65</v>
      </c>
      <c r="G1925" s="4">
        <v>792498</v>
      </c>
      <c r="H1925" s="4" t="s">
        <v>10</v>
      </c>
    </row>
    <row r="1926" spans="1:8" x14ac:dyDescent="0.25">
      <c r="A1926" s="4">
        <v>21322322</v>
      </c>
      <c r="B1926" s="4">
        <v>31663</v>
      </c>
      <c r="C1926" s="4">
        <v>73616</v>
      </c>
      <c r="D1926" s="4" t="s">
        <v>3696</v>
      </c>
      <c r="E1926" s="2" t="s">
        <v>3697</v>
      </c>
      <c r="F1926" s="7">
        <v>1527.31</v>
      </c>
      <c r="G1926" s="4">
        <v>398625</v>
      </c>
      <c r="H1926" s="4" t="s">
        <v>10</v>
      </c>
    </row>
    <row r="1927" spans="1:8" x14ac:dyDescent="0.25">
      <c r="A1927" s="4">
        <v>21322323</v>
      </c>
      <c r="B1927" s="4">
        <v>49387</v>
      </c>
      <c r="C1927" s="4">
        <v>98432</v>
      </c>
      <c r="D1927" s="4" t="s">
        <v>3698</v>
      </c>
      <c r="E1927" s="2" t="s">
        <v>3699</v>
      </c>
      <c r="F1927" s="7">
        <v>514.89</v>
      </c>
      <c r="G1927" s="4">
        <v>534341</v>
      </c>
      <c r="H1927" s="4" t="s">
        <v>10</v>
      </c>
    </row>
    <row r="1928" spans="1:8" x14ac:dyDescent="0.25">
      <c r="A1928" s="4">
        <v>21322324</v>
      </c>
      <c r="B1928" s="4">
        <v>49387</v>
      </c>
      <c r="C1928" s="4">
        <v>98432</v>
      </c>
      <c r="D1928" s="4" t="s">
        <v>3698</v>
      </c>
      <c r="E1928" s="2" t="s">
        <v>3700</v>
      </c>
      <c r="F1928" s="7">
        <v>448.82</v>
      </c>
      <c r="G1928" s="4">
        <v>534341</v>
      </c>
      <c r="H1928" s="4" t="s">
        <v>10</v>
      </c>
    </row>
    <row r="1929" spans="1:8" x14ac:dyDescent="0.25">
      <c r="A1929" s="4">
        <v>21322325</v>
      </c>
      <c r="B1929" s="4">
        <v>10226</v>
      </c>
      <c r="C1929" s="4">
        <v>88822</v>
      </c>
      <c r="D1929" s="4" t="s">
        <v>3701</v>
      </c>
      <c r="E1929" s="2" t="s">
        <v>3702</v>
      </c>
      <c r="F1929" s="7">
        <v>148.34</v>
      </c>
      <c r="G1929" s="4">
        <v>512847</v>
      </c>
      <c r="H1929" s="4" t="s">
        <v>10</v>
      </c>
    </row>
    <row r="1930" spans="1:8" x14ac:dyDescent="0.25">
      <c r="A1930" s="4">
        <v>21322326</v>
      </c>
      <c r="B1930" s="4">
        <v>13436</v>
      </c>
      <c r="C1930" s="4">
        <v>84641</v>
      </c>
      <c r="D1930" s="4" t="s">
        <v>3703</v>
      </c>
      <c r="E1930" s="2" t="s">
        <v>3704</v>
      </c>
      <c r="F1930" s="7">
        <v>829.17</v>
      </c>
      <c r="G1930" s="4">
        <v>209396</v>
      </c>
      <c r="H1930" s="4" t="s">
        <v>10</v>
      </c>
    </row>
    <row r="1931" spans="1:8" x14ac:dyDescent="0.25">
      <c r="A1931" s="4">
        <v>21322327</v>
      </c>
      <c r="B1931" s="4">
        <v>5525</v>
      </c>
      <c r="C1931" s="4">
        <v>2278</v>
      </c>
      <c r="D1931" s="4" t="s">
        <v>3705</v>
      </c>
      <c r="E1931" s="2" t="s">
        <v>3706</v>
      </c>
      <c r="F1931" s="7">
        <v>726.48</v>
      </c>
      <c r="G1931" s="4">
        <v>348176</v>
      </c>
      <c r="H1931" s="4" t="s">
        <v>10</v>
      </c>
    </row>
    <row r="1932" spans="1:8" x14ac:dyDescent="0.25">
      <c r="A1932" s="4">
        <v>21322328</v>
      </c>
      <c r="B1932" s="4">
        <v>90954</v>
      </c>
      <c r="C1932" s="4">
        <v>68081</v>
      </c>
      <c r="D1932" s="4" t="s">
        <v>3707</v>
      </c>
      <c r="E1932" s="2" t="s">
        <v>3708</v>
      </c>
      <c r="F1932" s="7">
        <v>1139.6500000000001</v>
      </c>
      <c r="G1932" s="4">
        <v>730311</v>
      </c>
      <c r="H1932" s="4" t="s">
        <v>10</v>
      </c>
    </row>
    <row r="1933" spans="1:8" x14ac:dyDescent="0.25">
      <c r="A1933" s="4">
        <v>21322329</v>
      </c>
      <c r="B1933" s="4">
        <v>42526</v>
      </c>
      <c r="C1933" s="4">
        <v>14419</v>
      </c>
      <c r="D1933" s="4" t="s">
        <v>3709</v>
      </c>
      <c r="E1933" s="2" t="s">
        <v>3710</v>
      </c>
      <c r="F1933" s="7">
        <v>10.67</v>
      </c>
      <c r="G1933" s="4">
        <v>574659</v>
      </c>
      <c r="H1933" s="4" t="s">
        <v>10</v>
      </c>
    </row>
    <row r="1934" spans="1:8" x14ac:dyDescent="0.25">
      <c r="A1934" s="4">
        <v>21322330</v>
      </c>
      <c r="B1934" s="4">
        <v>99379</v>
      </c>
      <c r="C1934" s="4">
        <v>41595</v>
      </c>
      <c r="D1934" s="4" t="s">
        <v>3711</v>
      </c>
      <c r="E1934" s="2" t="s">
        <v>3712</v>
      </c>
      <c r="F1934" s="7">
        <v>476.1</v>
      </c>
      <c r="G1934" s="4">
        <v>753930</v>
      </c>
      <c r="H1934" s="4" t="s">
        <v>10</v>
      </c>
    </row>
    <row r="1935" spans="1:8" x14ac:dyDescent="0.25">
      <c r="A1935" s="4">
        <v>21322331</v>
      </c>
      <c r="B1935" s="4">
        <v>32808</v>
      </c>
      <c r="C1935" s="4">
        <v>45039</v>
      </c>
      <c r="D1935" s="4" t="s">
        <v>3713</v>
      </c>
      <c r="E1935" s="2" t="s">
        <v>3714</v>
      </c>
      <c r="F1935" s="7">
        <v>1012.37</v>
      </c>
      <c r="G1935" s="4">
        <v>221406</v>
      </c>
      <c r="H1935" s="4" t="s">
        <v>10</v>
      </c>
    </row>
    <row r="1936" spans="1:8" x14ac:dyDescent="0.25">
      <c r="A1936" s="4">
        <v>21322332</v>
      </c>
      <c r="B1936" s="4">
        <v>7513</v>
      </c>
      <c r="C1936" s="4">
        <v>67226</v>
      </c>
      <c r="D1936" s="4" t="s">
        <v>3715</v>
      </c>
      <c r="E1936" s="2" t="s">
        <v>3716</v>
      </c>
      <c r="F1936" s="7">
        <v>270.69</v>
      </c>
      <c r="G1936" s="4">
        <v>944054</v>
      </c>
      <c r="H1936" s="4" t="s">
        <v>10</v>
      </c>
    </row>
    <row r="1937" spans="1:8" x14ac:dyDescent="0.25">
      <c r="A1937" s="4">
        <v>21322333</v>
      </c>
      <c r="B1937" s="4">
        <v>49205</v>
      </c>
      <c r="C1937" s="4">
        <v>78426</v>
      </c>
      <c r="D1937" s="4" t="s">
        <v>3717</v>
      </c>
      <c r="E1937" s="2" t="s">
        <v>3718</v>
      </c>
      <c r="F1937" s="7">
        <v>279.06</v>
      </c>
      <c r="G1937" s="4">
        <v>586381</v>
      </c>
      <c r="H1937" s="4" t="s">
        <v>10</v>
      </c>
    </row>
    <row r="1938" spans="1:8" x14ac:dyDescent="0.25">
      <c r="A1938" s="4">
        <v>21322334</v>
      </c>
      <c r="B1938" s="4">
        <v>7513</v>
      </c>
      <c r="C1938" s="4">
        <v>67226</v>
      </c>
      <c r="D1938" s="4" t="s">
        <v>3719</v>
      </c>
      <c r="E1938" s="2" t="s">
        <v>3720</v>
      </c>
      <c r="F1938" s="7">
        <v>273.87</v>
      </c>
      <c r="G1938" s="4">
        <v>944054</v>
      </c>
      <c r="H1938" s="4" t="s">
        <v>10</v>
      </c>
    </row>
    <row r="1939" spans="1:8" x14ac:dyDescent="0.25">
      <c r="A1939" s="4">
        <v>21322335</v>
      </c>
      <c r="B1939" s="4">
        <v>39051</v>
      </c>
      <c r="C1939" s="4">
        <v>74971</v>
      </c>
      <c r="D1939" s="4" t="s">
        <v>3721</v>
      </c>
      <c r="E1939" s="2" t="s">
        <v>3722</v>
      </c>
      <c r="F1939" s="7">
        <v>324.64999999999998</v>
      </c>
      <c r="G1939" s="4">
        <v>611853</v>
      </c>
      <c r="H1939" s="4" t="s">
        <v>10</v>
      </c>
    </row>
    <row r="1940" spans="1:8" x14ac:dyDescent="0.25">
      <c r="A1940" s="4">
        <v>21322336</v>
      </c>
      <c r="B1940" s="4">
        <v>21387</v>
      </c>
      <c r="C1940" s="4">
        <v>41714</v>
      </c>
      <c r="D1940" s="4" t="s">
        <v>3723</v>
      </c>
      <c r="E1940" s="2" t="s">
        <v>3724</v>
      </c>
      <c r="F1940" s="7">
        <v>754.64</v>
      </c>
      <c r="G1940" s="4">
        <v>287513</v>
      </c>
      <c r="H1940" s="4" t="s">
        <v>10</v>
      </c>
    </row>
    <row r="1941" spans="1:8" x14ac:dyDescent="0.25">
      <c r="A1941" s="4">
        <v>21322337</v>
      </c>
      <c r="B1941" s="4">
        <v>25921</v>
      </c>
      <c r="C1941" s="4">
        <v>70165</v>
      </c>
      <c r="D1941" s="4" t="s">
        <v>3725</v>
      </c>
      <c r="E1941" s="2" t="s">
        <v>3726</v>
      </c>
      <c r="F1941" s="7">
        <v>353.95</v>
      </c>
      <c r="G1941" s="4">
        <v>461426</v>
      </c>
      <c r="H1941" s="4" t="s">
        <v>10</v>
      </c>
    </row>
    <row r="1942" spans="1:8" x14ac:dyDescent="0.25">
      <c r="A1942" s="4">
        <v>21322338</v>
      </c>
      <c r="B1942" s="4">
        <v>40591</v>
      </c>
      <c r="C1942" s="4">
        <v>57906</v>
      </c>
      <c r="D1942" s="4" t="s">
        <v>3727</v>
      </c>
      <c r="E1942" s="2" t="s">
        <v>3728</v>
      </c>
      <c r="F1942" s="7">
        <v>2503.4</v>
      </c>
      <c r="G1942" s="4">
        <v>753336</v>
      </c>
      <c r="H1942" s="4" t="s">
        <v>10</v>
      </c>
    </row>
    <row r="1943" spans="1:8" x14ac:dyDescent="0.25">
      <c r="A1943" s="4">
        <v>21322339</v>
      </c>
      <c r="B1943" s="4">
        <v>31960</v>
      </c>
      <c r="C1943" s="4">
        <v>41526</v>
      </c>
      <c r="D1943" s="4" t="s">
        <v>3729</v>
      </c>
      <c r="E1943" s="2" t="s">
        <v>3730</v>
      </c>
      <c r="F1943" s="7">
        <v>300.22000000000003</v>
      </c>
      <c r="G1943" s="4"/>
      <c r="H1943" s="4" t="s">
        <v>10</v>
      </c>
    </row>
    <row r="1944" spans="1:8" x14ac:dyDescent="0.25">
      <c r="A1944" s="4">
        <v>21322340</v>
      </c>
      <c r="B1944" s="4">
        <v>49205</v>
      </c>
      <c r="C1944" s="4">
        <v>32861</v>
      </c>
      <c r="D1944" s="4" t="s">
        <v>3731</v>
      </c>
      <c r="E1944" s="2" t="s">
        <v>3732</v>
      </c>
      <c r="F1944" s="7">
        <v>252.56</v>
      </c>
      <c r="G1944" s="4"/>
      <c r="H1944" s="4" t="s">
        <v>10</v>
      </c>
    </row>
    <row r="1945" spans="1:8" x14ac:dyDescent="0.25">
      <c r="A1945" s="4">
        <v>21322341</v>
      </c>
      <c r="B1945" s="4">
        <v>86853</v>
      </c>
      <c r="C1945" s="4">
        <v>31819</v>
      </c>
      <c r="D1945" s="4" t="s">
        <v>3733</v>
      </c>
      <c r="E1945" s="2" t="s">
        <v>3734</v>
      </c>
      <c r="F1945" s="7">
        <v>10.29</v>
      </c>
      <c r="G1945" s="4">
        <v>643219</v>
      </c>
      <c r="H1945" s="4" t="s">
        <v>10</v>
      </c>
    </row>
    <row r="1946" spans="1:8" x14ac:dyDescent="0.25">
      <c r="A1946" s="4">
        <v>21322342</v>
      </c>
      <c r="B1946" s="4">
        <v>42178</v>
      </c>
      <c r="C1946" s="4">
        <v>61644</v>
      </c>
      <c r="D1946" s="4" t="s">
        <v>840</v>
      </c>
      <c r="E1946" s="2" t="s">
        <v>3735</v>
      </c>
      <c r="F1946" s="7">
        <v>260.23</v>
      </c>
      <c r="G1946" s="4">
        <v>722052</v>
      </c>
      <c r="H1946" s="4" t="s">
        <v>10</v>
      </c>
    </row>
    <row r="1947" spans="1:8" x14ac:dyDescent="0.25">
      <c r="A1947" s="4">
        <v>21322343</v>
      </c>
      <c r="B1947" s="4">
        <v>65951</v>
      </c>
      <c r="C1947" s="4">
        <v>85276</v>
      </c>
      <c r="D1947" s="4" t="s">
        <v>3736</v>
      </c>
      <c r="E1947" s="2" t="s">
        <v>3737</v>
      </c>
      <c r="F1947" s="7">
        <v>860.01</v>
      </c>
      <c r="G1947" s="4">
        <v>881429</v>
      </c>
      <c r="H1947" s="4" t="s">
        <v>10</v>
      </c>
    </row>
    <row r="1948" spans="1:8" x14ac:dyDescent="0.25">
      <c r="A1948" s="4">
        <v>21322344</v>
      </c>
      <c r="B1948" s="4">
        <v>49205</v>
      </c>
      <c r="C1948" s="4">
        <v>36538</v>
      </c>
      <c r="D1948" s="4" t="s">
        <v>3738</v>
      </c>
      <c r="E1948" s="2" t="s">
        <v>3739</v>
      </c>
      <c r="F1948" s="7">
        <v>163.46</v>
      </c>
      <c r="G1948" s="4">
        <v>461990</v>
      </c>
      <c r="H1948" s="4" t="s">
        <v>10</v>
      </c>
    </row>
    <row r="1949" spans="1:8" x14ac:dyDescent="0.25">
      <c r="A1949" s="4">
        <v>21322345</v>
      </c>
      <c r="B1949" s="4">
        <v>68327</v>
      </c>
      <c r="C1949" s="4">
        <v>11452</v>
      </c>
      <c r="D1949" s="4" t="s">
        <v>3740</v>
      </c>
      <c r="E1949" s="2" t="s">
        <v>3741</v>
      </c>
      <c r="F1949" s="7">
        <v>730.95</v>
      </c>
      <c r="G1949" s="4">
        <v>274282</v>
      </c>
      <c r="H1949" s="4" t="s">
        <v>10</v>
      </c>
    </row>
    <row r="1950" spans="1:8" x14ac:dyDescent="0.25">
      <c r="A1950" s="4">
        <v>21322346</v>
      </c>
      <c r="B1950" s="4">
        <v>80472</v>
      </c>
      <c r="C1950" s="4">
        <v>31869</v>
      </c>
      <c r="D1950" s="4" t="s">
        <v>3742</v>
      </c>
      <c r="E1950" s="2" t="s">
        <v>3743</v>
      </c>
      <c r="F1950" s="7">
        <v>20.57</v>
      </c>
      <c r="G1950" s="4">
        <v>895800</v>
      </c>
      <c r="H1950" s="4" t="s">
        <v>10</v>
      </c>
    </row>
    <row r="1951" spans="1:8" x14ac:dyDescent="0.25">
      <c r="A1951" s="4">
        <v>21322347</v>
      </c>
      <c r="B1951" s="4">
        <v>41034</v>
      </c>
      <c r="C1951" s="4">
        <v>80116</v>
      </c>
      <c r="D1951" s="4" t="s">
        <v>3744</v>
      </c>
      <c r="E1951" s="2" t="s">
        <v>3745</v>
      </c>
      <c r="F1951" s="7">
        <v>474.57</v>
      </c>
      <c r="G1951" s="4">
        <v>587235</v>
      </c>
      <c r="H1951" s="4" t="s">
        <v>10</v>
      </c>
    </row>
    <row r="1952" spans="1:8" x14ac:dyDescent="0.25">
      <c r="A1952" s="4">
        <v>21322348</v>
      </c>
      <c r="B1952" s="4">
        <v>56692</v>
      </c>
      <c r="C1952" s="4">
        <v>19363</v>
      </c>
      <c r="D1952" s="4" t="s">
        <v>3746</v>
      </c>
      <c r="E1952" s="2" t="s">
        <v>3747</v>
      </c>
      <c r="F1952" s="7">
        <v>187.81</v>
      </c>
      <c r="G1952" s="4">
        <v>258354</v>
      </c>
      <c r="H1952" s="4" t="s">
        <v>10</v>
      </c>
    </row>
    <row r="1953" spans="1:8" x14ac:dyDescent="0.25">
      <c r="A1953" s="4">
        <v>21322349</v>
      </c>
      <c r="B1953" s="4">
        <v>18344</v>
      </c>
      <c r="C1953" s="4">
        <v>64057</v>
      </c>
      <c r="D1953" s="4" t="s">
        <v>3748</v>
      </c>
      <c r="E1953" s="2" t="s">
        <v>3749</v>
      </c>
      <c r="F1953" s="7">
        <v>969.87</v>
      </c>
      <c r="G1953" s="4">
        <v>112327</v>
      </c>
      <c r="H1953" s="4" t="s">
        <v>10</v>
      </c>
    </row>
    <row r="1954" spans="1:8" x14ac:dyDescent="0.25">
      <c r="A1954" s="4">
        <v>21322350</v>
      </c>
      <c r="B1954" s="4">
        <v>82477</v>
      </c>
      <c r="C1954" s="4">
        <v>76474</v>
      </c>
      <c r="D1954" s="4" t="s">
        <v>3750</v>
      </c>
      <c r="E1954" s="2" t="s">
        <v>3751</v>
      </c>
      <c r="F1954" s="7">
        <v>561.6</v>
      </c>
      <c r="G1954" s="4">
        <v>532178</v>
      </c>
      <c r="H1954" s="4" t="s">
        <v>10</v>
      </c>
    </row>
    <row r="1955" spans="1:8" x14ac:dyDescent="0.25">
      <c r="A1955" s="4">
        <v>21322351</v>
      </c>
      <c r="B1955" s="4">
        <v>84902</v>
      </c>
      <c r="C1955" s="4">
        <v>45031</v>
      </c>
      <c r="D1955" s="4" t="s">
        <v>3752</v>
      </c>
      <c r="E1955" s="2" t="s">
        <v>3753</v>
      </c>
      <c r="F1955" s="7">
        <v>249</v>
      </c>
      <c r="G1955" s="4">
        <v>873893</v>
      </c>
      <c r="H1955" s="4" t="s">
        <v>13</v>
      </c>
    </row>
    <row r="1956" spans="1:8" x14ac:dyDescent="0.25">
      <c r="A1956" s="4">
        <v>21322352</v>
      </c>
      <c r="B1956" s="4">
        <v>65330</v>
      </c>
      <c r="C1956" s="4">
        <v>23038</v>
      </c>
      <c r="D1956" s="4" t="s">
        <v>3754</v>
      </c>
      <c r="E1956" s="2" t="s">
        <v>3755</v>
      </c>
      <c r="F1956" s="7">
        <v>2020.44</v>
      </c>
      <c r="G1956" s="4">
        <v>971113</v>
      </c>
      <c r="H1956" s="4" t="s">
        <v>10</v>
      </c>
    </row>
    <row r="1957" spans="1:8" x14ac:dyDescent="0.25">
      <c r="A1957" s="4">
        <v>21322353</v>
      </c>
      <c r="B1957" s="4">
        <v>76347</v>
      </c>
      <c r="C1957" s="4">
        <v>99634</v>
      </c>
      <c r="D1957" s="4" t="s">
        <v>3756</v>
      </c>
      <c r="E1957" s="2" t="s">
        <v>3757</v>
      </c>
      <c r="F1957" s="7">
        <v>40.24</v>
      </c>
      <c r="G1957" s="4">
        <v>653298</v>
      </c>
      <c r="H1957" s="4" t="s">
        <v>10</v>
      </c>
    </row>
    <row r="1958" spans="1:8" x14ac:dyDescent="0.25">
      <c r="A1958" s="4">
        <v>21322354</v>
      </c>
      <c r="B1958" s="4">
        <v>49205</v>
      </c>
      <c r="C1958" s="4">
        <v>77952</v>
      </c>
      <c r="D1958" s="4" t="s">
        <v>3758</v>
      </c>
      <c r="E1958" s="2" t="s">
        <v>3759</v>
      </c>
      <c r="F1958" s="7">
        <v>267.72000000000003</v>
      </c>
      <c r="G1958" s="4"/>
      <c r="H1958" s="4" t="s">
        <v>10</v>
      </c>
    </row>
    <row r="1959" spans="1:8" x14ac:dyDescent="0.25">
      <c r="A1959" s="4">
        <v>21322355</v>
      </c>
      <c r="B1959" s="4">
        <v>96786</v>
      </c>
      <c r="C1959" s="4">
        <v>3457</v>
      </c>
      <c r="D1959" s="4" t="s">
        <v>3760</v>
      </c>
      <c r="E1959" s="2" t="s">
        <v>3761</v>
      </c>
      <c r="F1959" s="7">
        <v>901.93</v>
      </c>
      <c r="G1959" s="4">
        <v>826915</v>
      </c>
      <c r="H1959" s="4" t="s">
        <v>10</v>
      </c>
    </row>
    <row r="1960" spans="1:8" x14ac:dyDescent="0.25">
      <c r="A1960" s="4">
        <v>21322356</v>
      </c>
      <c r="B1960" s="4">
        <v>33045</v>
      </c>
      <c r="C1960" s="4">
        <v>48388</v>
      </c>
      <c r="D1960" s="4" t="s">
        <v>3762</v>
      </c>
      <c r="E1960" s="2" t="s">
        <v>3763</v>
      </c>
      <c r="F1960" s="7">
        <v>209.88</v>
      </c>
      <c r="G1960" s="4">
        <v>496206</v>
      </c>
      <c r="H1960" s="4" t="s">
        <v>10</v>
      </c>
    </row>
    <row r="1961" spans="1:8" x14ac:dyDescent="0.25">
      <c r="A1961" s="4">
        <v>21322357</v>
      </c>
      <c r="B1961" s="4">
        <v>5197</v>
      </c>
      <c r="C1961" s="4">
        <v>95794</v>
      </c>
      <c r="D1961" s="4" t="s">
        <v>3764</v>
      </c>
      <c r="E1961" s="2" t="s">
        <v>3765</v>
      </c>
      <c r="F1961" s="7">
        <v>2424.54</v>
      </c>
      <c r="G1961" s="4"/>
      <c r="H1961" s="4" t="s">
        <v>10</v>
      </c>
    </row>
    <row r="1962" spans="1:8" x14ac:dyDescent="0.25">
      <c r="A1962" s="4">
        <v>21322358</v>
      </c>
      <c r="B1962" s="4">
        <v>22906</v>
      </c>
      <c r="C1962" s="4">
        <v>17246</v>
      </c>
      <c r="D1962" s="4" t="s">
        <v>3766</v>
      </c>
      <c r="E1962" s="2" t="s">
        <v>3767</v>
      </c>
      <c r="F1962" s="7">
        <v>635.41</v>
      </c>
      <c r="G1962" s="4">
        <v>509176</v>
      </c>
      <c r="H1962" s="4" t="s">
        <v>10</v>
      </c>
    </row>
    <row r="1963" spans="1:8" x14ac:dyDescent="0.25">
      <c r="A1963" s="4">
        <v>21322359</v>
      </c>
      <c r="B1963" s="4">
        <v>41034</v>
      </c>
      <c r="C1963" s="4">
        <v>77513</v>
      </c>
      <c r="D1963" s="4" t="s">
        <v>3768</v>
      </c>
      <c r="E1963" s="2" t="s">
        <v>3769</v>
      </c>
      <c r="F1963" s="7">
        <v>197.95</v>
      </c>
      <c r="G1963" s="4">
        <v>219254</v>
      </c>
      <c r="H1963" s="4" t="s">
        <v>10</v>
      </c>
    </row>
    <row r="1964" spans="1:8" x14ac:dyDescent="0.25">
      <c r="A1964" s="4">
        <v>21322360</v>
      </c>
      <c r="B1964" s="4">
        <v>58341</v>
      </c>
      <c r="C1964" s="4">
        <v>43344</v>
      </c>
      <c r="D1964" s="4" t="s">
        <v>3770</v>
      </c>
      <c r="E1964" s="2" t="s">
        <v>3771</v>
      </c>
      <c r="F1964" s="7">
        <v>1093.57</v>
      </c>
      <c r="G1964" s="4">
        <v>106027</v>
      </c>
      <c r="H1964" s="4" t="s">
        <v>10</v>
      </c>
    </row>
    <row r="1965" spans="1:8" x14ac:dyDescent="0.25">
      <c r="A1965" s="4">
        <v>21322361</v>
      </c>
      <c r="B1965" s="4">
        <v>50512</v>
      </c>
      <c r="C1965" s="4">
        <v>19909</v>
      </c>
      <c r="D1965" s="4" t="s">
        <v>3772</v>
      </c>
      <c r="E1965" s="2" t="s">
        <v>3773</v>
      </c>
      <c r="F1965" s="7">
        <v>239.99</v>
      </c>
      <c r="G1965" s="4">
        <v>135015</v>
      </c>
      <c r="H1965" s="4" t="s">
        <v>10</v>
      </c>
    </row>
    <row r="1966" spans="1:8" x14ac:dyDescent="0.25">
      <c r="A1966" s="4">
        <v>21322362</v>
      </c>
      <c r="B1966" s="4">
        <v>2066</v>
      </c>
      <c r="C1966" s="4">
        <v>33835</v>
      </c>
      <c r="D1966" s="4" t="s">
        <v>3774</v>
      </c>
      <c r="E1966" s="2" t="s">
        <v>3775</v>
      </c>
      <c r="F1966" s="7">
        <v>2555.1799999999998</v>
      </c>
      <c r="G1966" s="4">
        <v>144209</v>
      </c>
      <c r="H1966" s="4" t="s">
        <v>10</v>
      </c>
    </row>
    <row r="1967" spans="1:8" x14ac:dyDescent="0.25">
      <c r="A1967" s="4">
        <v>21322363</v>
      </c>
      <c r="B1967" s="4">
        <v>88500</v>
      </c>
      <c r="C1967" s="4">
        <v>8653</v>
      </c>
      <c r="D1967" s="4" t="s">
        <v>3776</v>
      </c>
      <c r="E1967" s="2" t="s">
        <v>3777</v>
      </c>
      <c r="F1967" s="7">
        <v>315.69</v>
      </c>
      <c r="G1967" s="4">
        <v>894070</v>
      </c>
      <c r="H1967" s="4" t="s">
        <v>10</v>
      </c>
    </row>
    <row r="1968" spans="1:8" x14ac:dyDescent="0.25">
      <c r="A1968" s="4">
        <v>21322364</v>
      </c>
      <c r="B1968" s="4">
        <v>24340</v>
      </c>
      <c r="C1968" s="4">
        <v>81216</v>
      </c>
      <c r="D1968" s="4" t="s">
        <v>3778</v>
      </c>
      <c r="E1968" s="2" t="s">
        <v>3779</v>
      </c>
      <c r="F1968" s="7">
        <v>301.08999999999997</v>
      </c>
      <c r="G1968" s="4">
        <v>373064</v>
      </c>
      <c r="H1968" s="4" t="s">
        <v>10</v>
      </c>
    </row>
    <row r="1969" spans="1:8" x14ac:dyDescent="0.25">
      <c r="A1969" s="4">
        <v>21322365</v>
      </c>
      <c r="B1969" s="4">
        <v>15572</v>
      </c>
      <c r="C1969" s="4">
        <v>33181</v>
      </c>
      <c r="D1969" s="4" t="s">
        <v>3780</v>
      </c>
      <c r="E1969" s="2" t="s">
        <v>3781</v>
      </c>
      <c r="F1969" s="7">
        <v>387.33</v>
      </c>
      <c r="G1969" s="4">
        <v>818064</v>
      </c>
      <c r="H1969" s="4" t="s">
        <v>10</v>
      </c>
    </row>
    <row r="1970" spans="1:8" x14ac:dyDescent="0.25">
      <c r="A1970" s="4">
        <v>21322366</v>
      </c>
      <c r="B1970" s="4">
        <v>22906</v>
      </c>
      <c r="C1970" s="4">
        <v>17246</v>
      </c>
      <c r="D1970" s="4" t="s">
        <v>3782</v>
      </c>
      <c r="E1970" s="2" t="s">
        <v>3783</v>
      </c>
      <c r="F1970" s="7">
        <v>696.59</v>
      </c>
      <c r="G1970" s="4">
        <v>509176</v>
      </c>
      <c r="H1970" s="4" t="s">
        <v>10</v>
      </c>
    </row>
    <row r="1971" spans="1:8" x14ac:dyDescent="0.25">
      <c r="A1971" s="4">
        <v>21322367</v>
      </c>
      <c r="B1971" s="4">
        <v>10002</v>
      </c>
      <c r="C1971" s="4">
        <v>15357</v>
      </c>
      <c r="D1971" s="4" t="s">
        <v>3784</v>
      </c>
      <c r="E1971" s="2" t="s">
        <v>3785</v>
      </c>
      <c r="F1971" s="7">
        <v>259.45</v>
      </c>
      <c r="G1971" s="4">
        <v>543116</v>
      </c>
      <c r="H1971" s="4" t="s">
        <v>10</v>
      </c>
    </row>
    <row r="1972" spans="1:8" x14ac:dyDescent="0.25">
      <c r="A1972" s="4">
        <v>21322368</v>
      </c>
      <c r="B1972" s="4">
        <v>59856</v>
      </c>
      <c r="C1972" s="4">
        <v>14857</v>
      </c>
      <c r="D1972" s="4" t="s">
        <v>3786</v>
      </c>
      <c r="E1972" s="2" t="s">
        <v>3787</v>
      </c>
      <c r="F1972" s="7">
        <v>155.22999999999999</v>
      </c>
      <c r="G1972" s="4">
        <v>13549</v>
      </c>
      <c r="H1972" s="4" t="s">
        <v>10</v>
      </c>
    </row>
    <row r="1973" spans="1:8" x14ac:dyDescent="0.25">
      <c r="A1973" s="4">
        <v>21322369</v>
      </c>
      <c r="B1973" s="4">
        <v>7672</v>
      </c>
      <c r="C1973" s="4">
        <v>86431</v>
      </c>
      <c r="D1973" s="4" t="s">
        <v>3788</v>
      </c>
      <c r="E1973" s="2" t="s">
        <v>3789</v>
      </c>
      <c r="F1973" s="7">
        <v>307.08</v>
      </c>
      <c r="G1973" s="4">
        <v>894382</v>
      </c>
      <c r="H1973" s="4" t="s">
        <v>10</v>
      </c>
    </row>
    <row r="1974" spans="1:8" x14ac:dyDescent="0.25">
      <c r="A1974" s="4">
        <v>21322370</v>
      </c>
      <c r="B1974" s="4">
        <v>65919</v>
      </c>
      <c r="C1974" s="4">
        <v>23864</v>
      </c>
      <c r="D1974" s="4" t="s">
        <v>3790</v>
      </c>
      <c r="E1974" s="2" t="s">
        <v>3791</v>
      </c>
      <c r="F1974" s="7">
        <v>415.6</v>
      </c>
      <c r="G1974" s="4"/>
      <c r="H1974" s="4" t="s">
        <v>10</v>
      </c>
    </row>
    <row r="1975" spans="1:8" x14ac:dyDescent="0.25">
      <c r="A1975" s="4">
        <v>21322371</v>
      </c>
      <c r="B1975" s="4">
        <v>95111</v>
      </c>
      <c r="C1975" s="4">
        <v>38200</v>
      </c>
      <c r="D1975" s="4" t="s">
        <v>3792</v>
      </c>
      <c r="E1975" s="2" t="s">
        <v>3793</v>
      </c>
      <c r="F1975" s="7">
        <v>380.53</v>
      </c>
      <c r="G1975" s="4">
        <v>636561</v>
      </c>
      <c r="H1975" s="4" t="s">
        <v>10</v>
      </c>
    </row>
    <row r="1976" spans="1:8" x14ac:dyDescent="0.25">
      <c r="A1976" s="4">
        <v>21322372</v>
      </c>
      <c r="B1976" s="4">
        <v>65465</v>
      </c>
      <c r="C1976" s="4">
        <v>90972</v>
      </c>
      <c r="D1976" s="4" t="s">
        <v>3794</v>
      </c>
      <c r="E1976" s="2" t="s">
        <v>3795</v>
      </c>
      <c r="F1976" s="7">
        <v>701.64</v>
      </c>
      <c r="G1976" s="4">
        <v>853911</v>
      </c>
      <c r="H1976" s="4" t="s">
        <v>10</v>
      </c>
    </row>
    <row r="1977" spans="1:8" x14ac:dyDescent="0.25">
      <c r="A1977" s="4">
        <v>21322373</v>
      </c>
      <c r="B1977" s="4">
        <v>49817</v>
      </c>
      <c r="C1977" s="4">
        <v>12876</v>
      </c>
      <c r="D1977" s="4" t="s">
        <v>3796</v>
      </c>
      <c r="E1977" s="2" t="s">
        <v>3797</v>
      </c>
      <c r="F1977" s="7">
        <v>40.99</v>
      </c>
      <c r="G1977" s="4">
        <v>974268</v>
      </c>
      <c r="H1977" s="4" t="s">
        <v>10</v>
      </c>
    </row>
    <row r="1978" spans="1:8" x14ac:dyDescent="0.25">
      <c r="A1978" s="4">
        <v>21322374</v>
      </c>
      <c r="B1978" s="4">
        <v>24714</v>
      </c>
      <c r="C1978" s="4">
        <v>87997</v>
      </c>
      <c r="D1978" s="4" t="s">
        <v>3798</v>
      </c>
      <c r="E1978" s="2" t="s">
        <v>3799</v>
      </c>
      <c r="F1978" s="7">
        <v>155.85</v>
      </c>
      <c r="G1978" s="4">
        <v>200830</v>
      </c>
      <c r="H1978" s="4" t="s">
        <v>10</v>
      </c>
    </row>
    <row r="1979" spans="1:8" x14ac:dyDescent="0.25">
      <c r="A1979" s="4">
        <v>21322375</v>
      </c>
      <c r="B1979" s="4">
        <v>30180</v>
      </c>
      <c r="C1979" s="4">
        <v>99654</v>
      </c>
      <c r="D1979" s="4" t="s">
        <v>3800</v>
      </c>
      <c r="E1979" s="2" t="s">
        <v>3801</v>
      </c>
      <c r="F1979" s="7">
        <v>2373.0300000000002</v>
      </c>
      <c r="G1979" s="4">
        <v>152381</v>
      </c>
      <c r="H1979" s="4" t="s">
        <v>10</v>
      </c>
    </row>
    <row r="1980" spans="1:8" x14ac:dyDescent="0.25">
      <c r="A1980" s="4">
        <v>21322376</v>
      </c>
      <c r="B1980" s="4">
        <v>42214</v>
      </c>
      <c r="C1980" s="4">
        <v>58059</v>
      </c>
      <c r="D1980" s="4" t="s">
        <v>3802</v>
      </c>
      <c r="E1980" s="2" t="s">
        <v>3803</v>
      </c>
      <c r="F1980" s="7">
        <v>136.66</v>
      </c>
      <c r="G1980" s="4">
        <v>328075</v>
      </c>
      <c r="H1980" s="4" t="s">
        <v>10</v>
      </c>
    </row>
    <row r="1981" spans="1:8" x14ac:dyDescent="0.25">
      <c r="A1981" s="4">
        <v>21322377</v>
      </c>
      <c r="B1981" s="4">
        <v>47703</v>
      </c>
      <c r="C1981" s="4">
        <v>68954</v>
      </c>
      <c r="D1981" s="4" t="s">
        <v>3804</v>
      </c>
      <c r="E1981" s="2" t="s">
        <v>3805</v>
      </c>
      <c r="F1981" s="7">
        <v>1120.25</v>
      </c>
      <c r="G1981" s="4">
        <v>723355</v>
      </c>
      <c r="H1981" s="4" t="s">
        <v>10</v>
      </c>
    </row>
    <row r="1982" spans="1:8" x14ac:dyDescent="0.25">
      <c r="A1982" s="4">
        <v>21322378</v>
      </c>
      <c r="B1982" s="4">
        <v>4757</v>
      </c>
      <c r="C1982" s="4">
        <v>49500</v>
      </c>
      <c r="D1982" s="4" t="s">
        <v>3806</v>
      </c>
      <c r="E1982" s="2" t="s">
        <v>3807</v>
      </c>
      <c r="F1982" s="7">
        <v>404.09</v>
      </c>
      <c r="G1982" s="4">
        <v>803821</v>
      </c>
      <c r="H1982" s="4" t="s">
        <v>10</v>
      </c>
    </row>
    <row r="1983" spans="1:8" x14ac:dyDescent="0.25">
      <c r="A1983" s="4">
        <v>21322379</v>
      </c>
      <c r="B1983" s="4">
        <v>18344</v>
      </c>
      <c r="C1983" s="4">
        <v>64057</v>
      </c>
      <c r="D1983" s="4" t="s">
        <v>3808</v>
      </c>
      <c r="E1983" s="2" t="s">
        <v>3809</v>
      </c>
      <c r="F1983" s="7">
        <v>981.99</v>
      </c>
      <c r="G1983" s="4">
        <v>112327</v>
      </c>
      <c r="H1983" s="4" t="s">
        <v>13</v>
      </c>
    </row>
    <row r="1984" spans="1:8" x14ac:dyDescent="0.25">
      <c r="A1984" s="4">
        <v>21322380</v>
      </c>
      <c r="B1984" s="4">
        <v>78620</v>
      </c>
      <c r="C1984" s="4">
        <v>31556</v>
      </c>
      <c r="D1984" s="4" t="s">
        <v>3810</v>
      </c>
      <c r="E1984" s="2" t="s">
        <v>3811</v>
      </c>
      <c r="F1984" s="7">
        <v>166.84</v>
      </c>
      <c r="G1984" s="4">
        <v>676959</v>
      </c>
      <c r="H1984" s="4" t="s">
        <v>10</v>
      </c>
    </row>
    <row r="1985" spans="1:8" x14ac:dyDescent="0.25">
      <c r="A1985" s="4">
        <v>21322381</v>
      </c>
      <c r="B1985" s="4">
        <v>68087</v>
      </c>
      <c r="C1985" s="4">
        <v>9983</v>
      </c>
      <c r="D1985" s="4" t="s">
        <v>3812</v>
      </c>
      <c r="E1985" s="2" t="s">
        <v>3813</v>
      </c>
      <c r="F1985" s="7">
        <v>320.41000000000003</v>
      </c>
      <c r="G1985" s="4">
        <v>6365</v>
      </c>
      <c r="H1985" s="4" t="s">
        <v>10</v>
      </c>
    </row>
    <row r="1986" spans="1:8" x14ac:dyDescent="0.25">
      <c r="A1986" s="4">
        <v>21322382</v>
      </c>
      <c r="B1986" s="4">
        <v>31716</v>
      </c>
      <c r="C1986" s="4">
        <v>60698</v>
      </c>
      <c r="D1986" s="4" t="s">
        <v>3814</v>
      </c>
      <c r="E1986" s="2" t="s">
        <v>3815</v>
      </c>
      <c r="F1986" s="7">
        <v>220.2</v>
      </c>
      <c r="G1986" s="4">
        <v>405699</v>
      </c>
      <c r="H1986" s="4" t="s">
        <v>10</v>
      </c>
    </row>
    <row r="1987" spans="1:8" x14ac:dyDescent="0.25">
      <c r="A1987" s="4">
        <v>21322383</v>
      </c>
      <c r="B1987" s="4">
        <v>4997</v>
      </c>
      <c r="C1987" s="4">
        <v>77144</v>
      </c>
      <c r="D1987" s="4" t="s">
        <v>3816</v>
      </c>
      <c r="E1987" s="2" t="s">
        <v>3817</v>
      </c>
      <c r="F1987" s="7">
        <v>12.48</v>
      </c>
      <c r="G1987" s="4">
        <v>420879</v>
      </c>
      <c r="H1987" s="4" t="s">
        <v>10</v>
      </c>
    </row>
    <row r="1988" spans="1:8" x14ac:dyDescent="0.25">
      <c r="A1988" s="4">
        <v>21322384</v>
      </c>
      <c r="B1988" s="4">
        <v>53886</v>
      </c>
      <c r="C1988" s="4">
        <v>2435</v>
      </c>
      <c r="D1988" s="4" t="s">
        <v>3818</v>
      </c>
      <c r="E1988" s="2" t="s">
        <v>3819</v>
      </c>
      <c r="F1988" s="7">
        <v>987.18</v>
      </c>
      <c r="G1988" s="4">
        <v>295315</v>
      </c>
      <c r="H1988" s="4" t="s">
        <v>10</v>
      </c>
    </row>
    <row r="1989" spans="1:8" x14ac:dyDescent="0.25">
      <c r="A1989" s="4">
        <v>21322385</v>
      </c>
      <c r="B1989" s="4">
        <v>94482</v>
      </c>
      <c r="C1989" s="4">
        <v>15779</v>
      </c>
      <c r="D1989" s="4" t="s">
        <v>3820</v>
      </c>
      <c r="E1989" s="2" t="s">
        <v>3821</v>
      </c>
      <c r="F1989" s="7">
        <v>92.86</v>
      </c>
      <c r="G1989" s="4">
        <v>195319</v>
      </c>
      <c r="H1989" s="4" t="s">
        <v>10</v>
      </c>
    </row>
    <row r="1990" spans="1:8" x14ac:dyDescent="0.25">
      <c r="A1990" s="4">
        <v>21322386</v>
      </c>
      <c r="B1990" s="4">
        <v>47863</v>
      </c>
      <c r="C1990" s="4">
        <v>20178</v>
      </c>
      <c r="D1990" s="4" t="s">
        <v>3822</v>
      </c>
      <c r="E1990" s="2" t="s">
        <v>3823</v>
      </c>
      <c r="F1990" s="7">
        <v>20.82</v>
      </c>
      <c r="G1990" s="4">
        <v>165537</v>
      </c>
      <c r="H1990" s="4" t="s">
        <v>10</v>
      </c>
    </row>
    <row r="1991" spans="1:8" x14ac:dyDescent="0.25">
      <c r="A1991" s="4">
        <v>21322387</v>
      </c>
      <c r="B1991" s="4">
        <v>4129</v>
      </c>
      <c r="C1991" s="4">
        <v>51527</v>
      </c>
      <c r="D1991" s="4" t="s">
        <v>3824</v>
      </c>
      <c r="E1991" s="2" t="s">
        <v>3825</v>
      </c>
      <c r="F1991" s="7">
        <v>157.51</v>
      </c>
      <c r="G1991" s="4">
        <v>659060</v>
      </c>
      <c r="H1991" s="4" t="s">
        <v>10</v>
      </c>
    </row>
    <row r="1992" spans="1:8" x14ac:dyDescent="0.25">
      <c r="A1992" s="4">
        <v>21322388</v>
      </c>
      <c r="B1992" s="4">
        <v>43143</v>
      </c>
      <c r="C1992" s="4">
        <v>83758</v>
      </c>
      <c r="D1992" s="4" t="s">
        <v>3826</v>
      </c>
      <c r="E1992" s="2" t="s">
        <v>3827</v>
      </c>
      <c r="F1992" s="7">
        <v>79.13</v>
      </c>
      <c r="G1992" s="4">
        <v>107301</v>
      </c>
      <c r="H1992" s="4" t="s">
        <v>10</v>
      </c>
    </row>
    <row r="1993" spans="1:8" x14ac:dyDescent="0.25">
      <c r="A1993" s="4">
        <v>21322389</v>
      </c>
      <c r="B1993" s="4">
        <v>92897</v>
      </c>
      <c r="C1993" s="4">
        <v>89626</v>
      </c>
      <c r="D1993" s="4" t="s">
        <v>3828</v>
      </c>
      <c r="E1993" s="2" t="s">
        <v>3829</v>
      </c>
      <c r="F1993" s="7">
        <v>138.19</v>
      </c>
      <c r="G1993" s="4">
        <v>4571</v>
      </c>
      <c r="H1993" s="4" t="s">
        <v>10</v>
      </c>
    </row>
    <row r="1994" spans="1:8" x14ac:dyDescent="0.25">
      <c r="A1994" s="4">
        <v>21322390</v>
      </c>
      <c r="B1994" s="4">
        <v>90371</v>
      </c>
      <c r="C1994" s="4">
        <v>26088</v>
      </c>
      <c r="D1994" s="4" t="s">
        <v>3830</v>
      </c>
      <c r="E1994" s="2" t="s">
        <v>3831</v>
      </c>
      <c r="F1994" s="7">
        <v>20.6</v>
      </c>
      <c r="G1994" s="4">
        <v>818075</v>
      </c>
      <c r="H1994" s="4" t="s">
        <v>10</v>
      </c>
    </row>
    <row r="1995" spans="1:8" x14ac:dyDescent="0.25">
      <c r="A1995" s="4">
        <v>21322391</v>
      </c>
      <c r="B1995" s="4">
        <v>36884</v>
      </c>
      <c r="C1995" s="4">
        <v>64256</v>
      </c>
      <c r="D1995" s="4" t="s">
        <v>3832</v>
      </c>
      <c r="E1995" s="2" t="s">
        <v>3833</v>
      </c>
      <c r="F1995" s="7">
        <v>297.97000000000003</v>
      </c>
      <c r="G1995" s="4">
        <v>26177</v>
      </c>
      <c r="H1995" s="4" t="s">
        <v>10</v>
      </c>
    </row>
    <row r="1996" spans="1:8" x14ac:dyDescent="0.25">
      <c r="A1996" s="4">
        <v>21322392</v>
      </c>
      <c r="B1996" s="4">
        <v>19223</v>
      </c>
      <c r="C1996" s="4">
        <v>80111</v>
      </c>
      <c r="D1996" s="4" t="s">
        <v>3834</v>
      </c>
      <c r="E1996" s="2" t="s">
        <v>3835</v>
      </c>
      <c r="F1996" s="7">
        <v>2727.53</v>
      </c>
      <c r="G1996" s="4">
        <v>914195</v>
      </c>
      <c r="H1996" s="4" t="s">
        <v>10</v>
      </c>
    </row>
    <row r="1997" spans="1:8" x14ac:dyDescent="0.25">
      <c r="A1997" s="4">
        <v>21322393</v>
      </c>
      <c r="B1997" s="4">
        <v>81894</v>
      </c>
      <c r="C1997" s="4">
        <v>33616</v>
      </c>
      <c r="D1997" s="4" t="s">
        <v>3836</v>
      </c>
      <c r="E1997" s="2" t="s">
        <v>3837</v>
      </c>
      <c r="F1997" s="7">
        <v>404.82</v>
      </c>
      <c r="G1997" s="4">
        <v>663018</v>
      </c>
      <c r="H1997" s="4" t="s">
        <v>10</v>
      </c>
    </row>
    <row r="1998" spans="1:8" x14ac:dyDescent="0.25">
      <c r="A1998" s="4">
        <v>21322394</v>
      </c>
      <c r="B1998" s="4">
        <v>61644</v>
      </c>
      <c r="C1998" s="4">
        <v>58287</v>
      </c>
      <c r="D1998" s="4" t="s">
        <v>3838</v>
      </c>
      <c r="E1998" s="2" t="s">
        <v>3839</v>
      </c>
      <c r="F1998" s="7">
        <v>626.21</v>
      </c>
      <c r="G1998" s="4">
        <v>235864</v>
      </c>
      <c r="H1998" s="4" t="s">
        <v>10</v>
      </c>
    </row>
    <row r="1999" spans="1:8" x14ac:dyDescent="0.25">
      <c r="A1999" s="4">
        <v>21322395</v>
      </c>
      <c r="B1999" s="4">
        <v>76802</v>
      </c>
      <c r="C1999" s="4">
        <v>76159</v>
      </c>
      <c r="D1999" s="4" t="s">
        <v>3840</v>
      </c>
      <c r="E1999" s="2" t="s">
        <v>3841</v>
      </c>
      <c r="F1999" s="7">
        <v>533.35</v>
      </c>
      <c r="G1999" s="4">
        <v>104598</v>
      </c>
      <c r="H1999" s="4" t="s">
        <v>10</v>
      </c>
    </row>
    <row r="2000" spans="1:8" x14ac:dyDescent="0.25">
      <c r="A2000" s="4">
        <v>21322396</v>
      </c>
      <c r="B2000" s="4">
        <v>62853</v>
      </c>
      <c r="C2000" s="4">
        <v>23494</v>
      </c>
      <c r="D2000" s="4" t="s">
        <v>3842</v>
      </c>
      <c r="E2000" s="2" t="s">
        <v>3843</v>
      </c>
      <c r="F2000" s="7">
        <v>348.12</v>
      </c>
      <c r="G2000" s="4">
        <v>709761</v>
      </c>
      <c r="H2000" s="4" t="s">
        <v>10</v>
      </c>
    </row>
    <row r="2001" spans="1:8" x14ac:dyDescent="0.25">
      <c r="A2001" s="4">
        <v>21322397</v>
      </c>
      <c r="B2001" s="4">
        <v>65807</v>
      </c>
      <c r="C2001" s="4">
        <v>88529</v>
      </c>
      <c r="D2001" s="4" t="s">
        <v>3844</v>
      </c>
      <c r="E2001" s="2" t="s">
        <v>3845</v>
      </c>
      <c r="F2001" s="7">
        <v>227.34</v>
      </c>
      <c r="G2001" s="4">
        <v>980492</v>
      </c>
      <c r="H2001" s="4" t="s">
        <v>10</v>
      </c>
    </row>
    <row r="2002" spans="1:8" x14ac:dyDescent="0.25">
      <c r="A2002" s="4">
        <v>21322398</v>
      </c>
      <c r="B2002" s="4">
        <v>97631</v>
      </c>
      <c r="C2002" s="4">
        <v>79908</v>
      </c>
      <c r="D2002" s="4" t="s">
        <v>3846</v>
      </c>
      <c r="E2002" s="2" t="s">
        <v>3847</v>
      </c>
      <c r="F2002" s="7">
        <v>1879.8</v>
      </c>
      <c r="G2002" s="4"/>
      <c r="H2002" s="4" t="s">
        <v>10</v>
      </c>
    </row>
    <row r="2003" spans="1:8" x14ac:dyDescent="0.25">
      <c r="A2003" s="4">
        <v>21322399</v>
      </c>
      <c r="B2003" s="4">
        <v>74790</v>
      </c>
      <c r="C2003" s="4">
        <v>99304</v>
      </c>
      <c r="D2003" s="4" t="s">
        <v>3848</v>
      </c>
      <c r="E2003" s="2" t="s">
        <v>3849</v>
      </c>
      <c r="F2003" s="7">
        <v>2.11</v>
      </c>
      <c r="G2003" s="4"/>
      <c r="H2003" s="4" t="s">
        <v>10</v>
      </c>
    </row>
    <row r="2004" spans="1:8" x14ac:dyDescent="0.25">
      <c r="A2004" s="4">
        <v>21322400</v>
      </c>
      <c r="B2004" s="4">
        <v>73182</v>
      </c>
      <c r="C2004" s="4">
        <v>1072</v>
      </c>
      <c r="D2004" s="4" t="s">
        <v>3850</v>
      </c>
      <c r="E2004" s="2" t="s">
        <v>3851</v>
      </c>
      <c r="F2004" s="7">
        <v>499.68</v>
      </c>
      <c r="G2004" s="4">
        <v>805460</v>
      </c>
      <c r="H2004" s="4" t="s">
        <v>10</v>
      </c>
    </row>
    <row r="2005" spans="1:8" x14ac:dyDescent="0.25">
      <c r="A2005" s="4">
        <v>21322401</v>
      </c>
      <c r="B2005" s="4">
        <v>41034</v>
      </c>
      <c r="C2005" s="4">
        <v>61234</v>
      </c>
      <c r="D2005" s="4" t="s">
        <v>3852</v>
      </c>
      <c r="E2005" s="2" t="s">
        <v>3853</v>
      </c>
      <c r="F2005" s="7">
        <v>168.31</v>
      </c>
      <c r="G2005" s="4">
        <v>156922</v>
      </c>
      <c r="H2005" s="4" t="s">
        <v>10</v>
      </c>
    </row>
    <row r="2006" spans="1:8" x14ac:dyDescent="0.25">
      <c r="A2006" s="4">
        <v>21322402</v>
      </c>
      <c r="B2006" s="4">
        <v>85373</v>
      </c>
      <c r="C2006" s="4">
        <v>70472</v>
      </c>
      <c r="D2006" s="4" t="s">
        <v>3854</v>
      </c>
      <c r="E2006" s="2" t="s">
        <v>3855</v>
      </c>
      <c r="F2006" s="7">
        <v>782.73</v>
      </c>
      <c r="G2006" s="4">
        <v>821221</v>
      </c>
      <c r="H2006" s="4" t="s">
        <v>10</v>
      </c>
    </row>
    <row r="2007" spans="1:8" x14ac:dyDescent="0.25">
      <c r="A2007" s="4">
        <v>21322403</v>
      </c>
      <c r="B2007" s="4">
        <v>8549</v>
      </c>
      <c r="C2007" s="4">
        <v>22391</v>
      </c>
      <c r="D2007" s="4" t="s">
        <v>3856</v>
      </c>
      <c r="E2007" s="2" t="s">
        <v>3857</v>
      </c>
      <c r="F2007" s="7">
        <v>1203.1199999999999</v>
      </c>
      <c r="G2007" s="4">
        <v>851101</v>
      </c>
      <c r="H2007" s="4" t="s">
        <v>10</v>
      </c>
    </row>
    <row r="2008" spans="1:8" x14ac:dyDescent="0.25">
      <c r="A2008" s="4">
        <v>21322404</v>
      </c>
      <c r="B2008" s="4">
        <v>84699</v>
      </c>
      <c r="C2008" s="4">
        <v>97123</v>
      </c>
      <c r="D2008" s="4" t="s">
        <v>3858</v>
      </c>
      <c r="E2008" s="2" t="s">
        <v>3859</v>
      </c>
      <c r="F2008" s="7">
        <v>340.99</v>
      </c>
      <c r="G2008" s="4">
        <v>263077</v>
      </c>
      <c r="H2008" s="4" t="s">
        <v>10</v>
      </c>
    </row>
    <row r="2009" spans="1:8" x14ac:dyDescent="0.25">
      <c r="A2009" s="4">
        <v>21322405</v>
      </c>
      <c r="B2009" s="4">
        <v>99298</v>
      </c>
      <c r="C2009" s="4">
        <v>39729</v>
      </c>
      <c r="D2009" s="4" t="s">
        <v>3860</v>
      </c>
      <c r="E2009" s="2" t="s">
        <v>3861</v>
      </c>
      <c r="F2009" s="7">
        <v>10.98</v>
      </c>
      <c r="G2009" s="4">
        <v>596275</v>
      </c>
      <c r="H2009" s="4" t="s">
        <v>10</v>
      </c>
    </row>
    <row r="2010" spans="1:8" x14ac:dyDescent="0.25">
      <c r="A2010" s="4">
        <v>21322406</v>
      </c>
      <c r="B2010" s="4">
        <v>71378</v>
      </c>
      <c r="C2010" s="4">
        <v>9853</v>
      </c>
      <c r="D2010" s="4" t="s">
        <v>3862</v>
      </c>
      <c r="E2010" s="2" t="s">
        <v>3863</v>
      </c>
      <c r="F2010" s="7">
        <v>1.3</v>
      </c>
      <c r="G2010" s="4">
        <v>686249</v>
      </c>
      <c r="H2010" s="4" t="s">
        <v>10</v>
      </c>
    </row>
    <row r="2011" spans="1:8" x14ac:dyDescent="0.25">
      <c r="A2011" s="4">
        <v>21322407</v>
      </c>
      <c r="B2011" s="4">
        <v>7246</v>
      </c>
      <c r="C2011" s="4">
        <v>15031</v>
      </c>
      <c r="D2011" s="4" t="s">
        <v>3864</v>
      </c>
      <c r="E2011" s="2" t="s">
        <v>3865</v>
      </c>
      <c r="F2011" s="7">
        <v>636.35</v>
      </c>
      <c r="G2011" s="4"/>
      <c r="H2011" s="4" t="s">
        <v>10</v>
      </c>
    </row>
    <row r="2012" spans="1:8" x14ac:dyDescent="0.25">
      <c r="A2012" s="4">
        <v>21322408</v>
      </c>
      <c r="B2012" s="4">
        <v>56275</v>
      </c>
      <c r="C2012" s="4">
        <v>64921</v>
      </c>
      <c r="D2012" s="4" t="s">
        <v>3866</v>
      </c>
      <c r="E2012" s="2" t="s">
        <v>3867</v>
      </c>
      <c r="F2012" s="7">
        <v>336.81</v>
      </c>
      <c r="G2012" s="4">
        <v>310013</v>
      </c>
      <c r="H2012" s="4" t="s">
        <v>10</v>
      </c>
    </row>
    <row r="2013" spans="1:8" x14ac:dyDescent="0.25">
      <c r="A2013" s="4">
        <v>21322409</v>
      </c>
      <c r="B2013" s="4">
        <v>90035</v>
      </c>
      <c r="C2013" s="4">
        <v>6770</v>
      </c>
      <c r="D2013" s="4" t="s">
        <v>3868</v>
      </c>
      <c r="E2013" s="2" t="s">
        <v>3869</v>
      </c>
      <c r="F2013" s="7">
        <v>344.72</v>
      </c>
      <c r="G2013" s="4">
        <v>361838</v>
      </c>
      <c r="H2013" s="4" t="s">
        <v>10</v>
      </c>
    </row>
    <row r="2014" spans="1:8" x14ac:dyDescent="0.25">
      <c r="A2014" s="4">
        <v>21322410</v>
      </c>
      <c r="B2014" s="4">
        <v>78581</v>
      </c>
      <c r="C2014" s="4">
        <v>70808</v>
      </c>
      <c r="D2014" s="4" t="s">
        <v>3870</v>
      </c>
      <c r="E2014" s="2" t="s">
        <v>3871</v>
      </c>
      <c r="F2014" s="7">
        <v>169.06</v>
      </c>
      <c r="G2014" s="4"/>
      <c r="H2014" s="4" t="s">
        <v>10</v>
      </c>
    </row>
    <row r="2015" spans="1:8" x14ac:dyDescent="0.25">
      <c r="A2015" s="4">
        <v>21322411</v>
      </c>
      <c r="B2015" s="4">
        <v>39253</v>
      </c>
      <c r="C2015" s="4">
        <v>67519</v>
      </c>
      <c r="D2015" s="4" t="s">
        <v>3872</v>
      </c>
      <c r="E2015" s="2" t="s">
        <v>3873</v>
      </c>
      <c r="F2015" s="7">
        <v>50.55</v>
      </c>
      <c r="G2015" s="4">
        <v>262327</v>
      </c>
      <c r="H2015" s="4" t="s">
        <v>10</v>
      </c>
    </row>
    <row r="2016" spans="1:8" x14ac:dyDescent="0.25">
      <c r="A2016" s="4">
        <v>21322412</v>
      </c>
      <c r="B2016" s="4">
        <v>2275</v>
      </c>
      <c r="C2016" s="4">
        <v>71474</v>
      </c>
      <c r="D2016" s="4" t="s">
        <v>3874</v>
      </c>
      <c r="E2016" s="2" t="s">
        <v>3875</v>
      </c>
      <c r="F2016" s="7">
        <v>383.27</v>
      </c>
      <c r="G2016" s="4"/>
      <c r="H2016" s="4" t="s">
        <v>10</v>
      </c>
    </row>
    <row r="2017" spans="1:8" x14ac:dyDescent="0.25">
      <c r="A2017" s="4">
        <v>21322413</v>
      </c>
      <c r="B2017" s="4">
        <v>4705</v>
      </c>
      <c r="C2017" s="4">
        <v>91637</v>
      </c>
      <c r="D2017" s="4" t="s">
        <v>3876</v>
      </c>
      <c r="E2017" s="2" t="s">
        <v>3877</v>
      </c>
      <c r="F2017" s="7">
        <v>678.08</v>
      </c>
      <c r="G2017" s="4">
        <v>563499</v>
      </c>
      <c r="H2017" s="4" t="s">
        <v>13</v>
      </c>
    </row>
    <row r="2018" spans="1:8" x14ac:dyDescent="0.25">
      <c r="A2018" s="4">
        <v>21322414</v>
      </c>
      <c r="B2018" s="4">
        <v>4705</v>
      </c>
      <c r="C2018" s="4">
        <v>91637</v>
      </c>
      <c r="D2018" s="4" t="s">
        <v>3878</v>
      </c>
      <c r="E2018" s="2" t="s">
        <v>3879</v>
      </c>
      <c r="F2018" s="7">
        <v>696.68</v>
      </c>
      <c r="G2018" s="4">
        <v>563499</v>
      </c>
      <c r="H2018" s="4" t="s">
        <v>13</v>
      </c>
    </row>
    <row r="2019" spans="1:8" x14ac:dyDescent="0.25">
      <c r="A2019" s="4">
        <v>21322415</v>
      </c>
      <c r="B2019" s="4">
        <v>96692</v>
      </c>
      <c r="C2019" s="4">
        <v>43108</v>
      </c>
      <c r="D2019" s="4" t="s">
        <v>3880</v>
      </c>
      <c r="E2019" s="2" t="s">
        <v>3881</v>
      </c>
      <c r="F2019" s="7">
        <v>980.74</v>
      </c>
      <c r="G2019" s="4">
        <v>6638</v>
      </c>
      <c r="H2019" s="4" t="s">
        <v>13</v>
      </c>
    </row>
    <row r="2020" spans="1:8" x14ac:dyDescent="0.25">
      <c r="A2020" s="4">
        <v>21322416</v>
      </c>
      <c r="B2020" s="4">
        <v>99372</v>
      </c>
      <c r="C2020" s="4">
        <v>45371</v>
      </c>
      <c r="D2020" s="4" t="s">
        <v>3882</v>
      </c>
      <c r="E2020" s="2" t="s">
        <v>3883</v>
      </c>
      <c r="F2020" s="7">
        <v>338.48</v>
      </c>
      <c r="G2020" s="4">
        <v>676298</v>
      </c>
      <c r="H2020" s="4" t="s">
        <v>10</v>
      </c>
    </row>
    <row r="2021" spans="1:8" x14ac:dyDescent="0.25">
      <c r="A2021" s="4">
        <v>21322417</v>
      </c>
      <c r="B2021" s="4">
        <v>38803</v>
      </c>
      <c r="C2021" s="4">
        <v>89951</v>
      </c>
      <c r="D2021" s="4" t="s">
        <v>3884</v>
      </c>
      <c r="E2021" s="2" t="s">
        <v>3885</v>
      </c>
      <c r="F2021" s="7">
        <v>292.02</v>
      </c>
      <c r="G2021" s="4">
        <v>25937</v>
      </c>
      <c r="H2021" s="4" t="s">
        <v>10</v>
      </c>
    </row>
    <row r="2022" spans="1:8" x14ac:dyDescent="0.25">
      <c r="A2022" s="4">
        <v>21322418</v>
      </c>
      <c r="B2022" s="4">
        <v>4705</v>
      </c>
      <c r="C2022" s="4">
        <v>91637</v>
      </c>
      <c r="D2022" s="4" t="s">
        <v>3886</v>
      </c>
      <c r="E2022" s="2" t="s">
        <v>3887</v>
      </c>
      <c r="F2022" s="7">
        <v>727.08</v>
      </c>
      <c r="G2022" s="4">
        <v>563499</v>
      </c>
      <c r="H2022" s="4" t="s">
        <v>13</v>
      </c>
    </row>
    <row r="2023" spans="1:8" x14ac:dyDescent="0.25">
      <c r="A2023" s="4">
        <v>21322419</v>
      </c>
      <c r="B2023" s="4">
        <v>91</v>
      </c>
      <c r="C2023" s="4">
        <v>1668</v>
      </c>
      <c r="D2023" s="4" t="s">
        <v>3888</v>
      </c>
      <c r="E2023" s="2" t="s">
        <v>3889</v>
      </c>
      <c r="F2023" s="7">
        <v>1052.8599999999999</v>
      </c>
      <c r="G2023" s="4">
        <v>208768</v>
      </c>
      <c r="H2023" s="4" t="s">
        <v>10</v>
      </c>
    </row>
    <row r="2024" spans="1:8" x14ac:dyDescent="0.25">
      <c r="A2024" s="4">
        <v>21322420</v>
      </c>
      <c r="B2024" s="4">
        <v>53041</v>
      </c>
      <c r="C2024" s="4">
        <v>58052</v>
      </c>
      <c r="D2024" s="4" t="s">
        <v>3890</v>
      </c>
      <c r="E2024" s="2" t="s">
        <v>3891</v>
      </c>
      <c r="F2024" s="7">
        <v>2490.08</v>
      </c>
      <c r="G2024" s="4">
        <v>693422</v>
      </c>
      <c r="H2024" s="4" t="s">
        <v>10</v>
      </c>
    </row>
    <row r="2025" spans="1:8" x14ac:dyDescent="0.25">
      <c r="A2025" s="4">
        <v>21322421</v>
      </c>
      <c r="B2025" s="4">
        <v>60779</v>
      </c>
      <c r="C2025" s="4">
        <v>11452</v>
      </c>
      <c r="D2025" s="4" t="s">
        <v>3892</v>
      </c>
      <c r="E2025" s="2" t="s">
        <v>3893</v>
      </c>
      <c r="F2025" s="7">
        <v>542.75</v>
      </c>
      <c r="G2025" s="4">
        <v>274282</v>
      </c>
      <c r="H2025" s="4" t="s">
        <v>13</v>
      </c>
    </row>
    <row r="2026" spans="1:8" x14ac:dyDescent="0.25">
      <c r="A2026" s="4">
        <v>21322422</v>
      </c>
      <c r="B2026" s="4">
        <v>63467</v>
      </c>
      <c r="C2026" s="4">
        <v>7593</v>
      </c>
      <c r="D2026" s="4" t="s">
        <v>3894</v>
      </c>
      <c r="E2026" s="2" t="s">
        <v>3895</v>
      </c>
      <c r="F2026" s="7">
        <v>494.73</v>
      </c>
      <c r="G2026" s="4">
        <v>486041</v>
      </c>
      <c r="H2026" s="4" t="s">
        <v>10</v>
      </c>
    </row>
    <row r="2027" spans="1:8" x14ac:dyDescent="0.25">
      <c r="A2027" s="4">
        <v>21322423</v>
      </c>
      <c r="B2027" s="4">
        <v>39502</v>
      </c>
      <c r="C2027" s="4">
        <v>94607</v>
      </c>
      <c r="D2027" s="4" t="s">
        <v>3896</v>
      </c>
      <c r="E2027" s="2" t="s">
        <v>3897</v>
      </c>
      <c r="F2027" s="7">
        <v>1411.55</v>
      </c>
      <c r="G2027" s="4">
        <v>491594</v>
      </c>
      <c r="H2027" s="4" t="s">
        <v>10</v>
      </c>
    </row>
    <row r="2028" spans="1:8" x14ac:dyDescent="0.25">
      <c r="A2028" s="4">
        <v>21322424</v>
      </c>
      <c r="B2028" s="4">
        <v>63916</v>
      </c>
      <c r="C2028" s="4">
        <v>28646</v>
      </c>
      <c r="D2028" s="4" t="s">
        <v>3898</v>
      </c>
      <c r="E2028" s="2" t="s">
        <v>3899</v>
      </c>
      <c r="F2028" s="7">
        <v>670.2</v>
      </c>
      <c r="G2028" s="4">
        <v>227506</v>
      </c>
      <c r="H2028" s="4" t="s">
        <v>10</v>
      </c>
    </row>
    <row r="2029" spans="1:8" x14ac:dyDescent="0.25">
      <c r="A2029" s="4">
        <v>21322425</v>
      </c>
      <c r="B2029" s="4">
        <v>14834</v>
      </c>
      <c r="C2029" s="4">
        <v>27581</v>
      </c>
      <c r="D2029" s="4" t="s">
        <v>3900</v>
      </c>
      <c r="E2029" s="2" t="s">
        <v>3901</v>
      </c>
      <c r="F2029" s="7">
        <v>149.30000000000001</v>
      </c>
      <c r="G2029" s="4"/>
      <c r="H2029" s="4" t="s">
        <v>10</v>
      </c>
    </row>
    <row r="2030" spans="1:8" x14ac:dyDescent="0.25">
      <c r="A2030" s="4">
        <v>21322426</v>
      </c>
      <c r="B2030" s="4">
        <v>82879</v>
      </c>
      <c r="C2030" s="4">
        <v>96402</v>
      </c>
      <c r="D2030" s="4" t="s">
        <v>3902</v>
      </c>
      <c r="E2030" s="2" t="s">
        <v>3903</v>
      </c>
      <c r="F2030" s="7">
        <v>10.74</v>
      </c>
      <c r="G2030" s="4">
        <v>289358</v>
      </c>
      <c r="H2030" s="4" t="s">
        <v>10</v>
      </c>
    </row>
    <row r="2031" spans="1:8" x14ac:dyDescent="0.25">
      <c r="A2031" s="4">
        <v>21322427</v>
      </c>
      <c r="B2031" s="4">
        <v>4705</v>
      </c>
      <c r="C2031" s="4">
        <v>91637</v>
      </c>
      <c r="D2031" s="4" t="s">
        <v>3904</v>
      </c>
      <c r="E2031" s="2" t="s">
        <v>3905</v>
      </c>
      <c r="F2031" s="7">
        <v>577.19000000000005</v>
      </c>
      <c r="G2031" s="4">
        <v>563499</v>
      </c>
      <c r="H2031" s="4" t="s">
        <v>13</v>
      </c>
    </row>
    <row r="2032" spans="1:8" x14ac:dyDescent="0.25">
      <c r="A2032" s="4">
        <v>21322428</v>
      </c>
      <c r="B2032" s="4">
        <v>53041</v>
      </c>
      <c r="C2032" s="4">
        <v>73846</v>
      </c>
      <c r="D2032" s="4" t="s">
        <v>3906</v>
      </c>
      <c r="E2032" s="2" t="s">
        <v>3907</v>
      </c>
      <c r="F2032" s="7">
        <v>3904.44</v>
      </c>
      <c r="G2032" s="4">
        <v>204995</v>
      </c>
      <c r="H2032" s="4" t="s">
        <v>10</v>
      </c>
    </row>
    <row r="2033" spans="1:8" x14ac:dyDescent="0.25">
      <c r="A2033" s="4">
        <v>21322429</v>
      </c>
      <c r="B2033" s="4">
        <v>50897</v>
      </c>
      <c r="C2033" s="4">
        <v>90123</v>
      </c>
      <c r="D2033" s="4" t="s">
        <v>3908</v>
      </c>
      <c r="E2033" s="2" t="s">
        <v>3909</v>
      </c>
      <c r="F2033" s="7">
        <v>20.77</v>
      </c>
      <c r="G2033" s="4">
        <v>810633</v>
      </c>
      <c r="H2033" s="4" t="s">
        <v>10</v>
      </c>
    </row>
    <row r="2034" spans="1:8" x14ac:dyDescent="0.25">
      <c r="A2034" s="4">
        <v>21322430</v>
      </c>
      <c r="B2034" s="4">
        <v>34434</v>
      </c>
      <c r="C2034" s="4">
        <v>30447</v>
      </c>
      <c r="D2034" s="4" t="s">
        <v>3910</v>
      </c>
      <c r="E2034" s="2" t="s">
        <v>3911</v>
      </c>
      <c r="F2034" s="7">
        <v>256.98</v>
      </c>
      <c r="G2034" s="4"/>
      <c r="H2034" s="4" t="s">
        <v>10</v>
      </c>
    </row>
    <row r="2035" spans="1:8" x14ac:dyDescent="0.25">
      <c r="A2035" s="4">
        <v>21322431</v>
      </c>
      <c r="B2035" s="4">
        <v>91881</v>
      </c>
      <c r="C2035" s="4">
        <v>39265</v>
      </c>
      <c r="D2035" s="4" t="s">
        <v>3912</v>
      </c>
      <c r="E2035" s="2" t="s">
        <v>3913</v>
      </c>
      <c r="F2035" s="7">
        <v>95.61</v>
      </c>
      <c r="G2035" s="4"/>
      <c r="H2035" s="4" t="s">
        <v>10</v>
      </c>
    </row>
    <row r="2036" spans="1:8" x14ac:dyDescent="0.25">
      <c r="A2036" s="4">
        <v>21322432</v>
      </c>
      <c r="B2036" s="4">
        <v>12855</v>
      </c>
      <c r="C2036" s="4">
        <v>6326</v>
      </c>
      <c r="D2036" s="4" t="s">
        <v>3914</v>
      </c>
      <c r="E2036" s="2" t="s">
        <v>3915</v>
      </c>
      <c r="F2036" s="7">
        <v>100.35</v>
      </c>
      <c r="G2036" s="4">
        <v>716895</v>
      </c>
      <c r="H2036" s="4" t="s">
        <v>10</v>
      </c>
    </row>
    <row r="2037" spans="1:8" x14ac:dyDescent="0.25">
      <c r="A2037" s="4">
        <v>21322433</v>
      </c>
      <c r="B2037" s="4">
        <v>47860</v>
      </c>
      <c r="C2037" s="4">
        <v>34927</v>
      </c>
      <c r="D2037" s="4" t="s">
        <v>3916</v>
      </c>
      <c r="E2037" s="2" t="s">
        <v>3917</v>
      </c>
      <c r="F2037" s="7">
        <v>201.63</v>
      </c>
      <c r="G2037" s="4">
        <v>433482</v>
      </c>
      <c r="H2037" s="4" t="s">
        <v>10</v>
      </c>
    </row>
    <row r="2038" spans="1:8" x14ac:dyDescent="0.25">
      <c r="A2038" s="4">
        <v>21322434</v>
      </c>
      <c r="B2038" s="4">
        <v>31978</v>
      </c>
      <c r="C2038" s="4">
        <v>19799</v>
      </c>
      <c r="D2038" s="4" t="s">
        <v>3918</v>
      </c>
      <c r="E2038" s="2" t="s">
        <v>3919</v>
      </c>
      <c r="F2038" s="7">
        <v>1598.89</v>
      </c>
      <c r="G2038" s="4">
        <v>288196</v>
      </c>
      <c r="H2038" s="4" t="s">
        <v>10</v>
      </c>
    </row>
    <row r="2039" spans="1:8" x14ac:dyDescent="0.25">
      <c r="A2039" s="4">
        <v>21322435</v>
      </c>
      <c r="B2039" s="4">
        <v>28675</v>
      </c>
      <c r="C2039" s="4">
        <v>82734</v>
      </c>
      <c r="D2039" s="4" t="s">
        <v>3920</v>
      </c>
      <c r="E2039" s="2" t="s">
        <v>3921</v>
      </c>
      <c r="F2039" s="7">
        <v>10.19</v>
      </c>
      <c r="G2039" s="4">
        <v>527167</v>
      </c>
      <c r="H2039" s="4" t="s">
        <v>10</v>
      </c>
    </row>
    <row r="2040" spans="1:8" x14ac:dyDescent="0.25">
      <c r="A2040" s="4">
        <v>21322436</v>
      </c>
      <c r="B2040" s="4">
        <v>65361</v>
      </c>
      <c r="C2040" s="4">
        <v>96302</v>
      </c>
      <c r="D2040" s="4" t="s">
        <v>3922</v>
      </c>
      <c r="E2040" s="2" t="s">
        <v>3923</v>
      </c>
      <c r="F2040" s="7">
        <v>455.95</v>
      </c>
      <c r="G2040" s="4">
        <v>289445</v>
      </c>
      <c r="H2040" s="4" t="s">
        <v>10</v>
      </c>
    </row>
    <row r="2041" spans="1:8" x14ac:dyDescent="0.25">
      <c r="A2041" s="4">
        <v>21322437</v>
      </c>
      <c r="B2041" s="4">
        <v>53041</v>
      </c>
      <c r="C2041" s="4">
        <v>58905</v>
      </c>
      <c r="D2041" s="4" t="s">
        <v>3924</v>
      </c>
      <c r="E2041" s="2" t="s">
        <v>3925</v>
      </c>
      <c r="F2041" s="7">
        <v>159.21</v>
      </c>
      <c r="G2041" s="4">
        <v>122092</v>
      </c>
      <c r="H2041" s="4" t="s">
        <v>13</v>
      </c>
    </row>
    <row r="2042" spans="1:8" x14ac:dyDescent="0.25">
      <c r="A2042" s="4">
        <v>21322438</v>
      </c>
      <c r="B2042" s="4">
        <v>1017</v>
      </c>
      <c r="C2042" s="4">
        <v>19199</v>
      </c>
      <c r="D2042" s="4" t="s">
        <v>3926</v>
      </c>
      <c r="E2042" s="2" t="s">
        <v>3927</v>
      </c>
      <c r="F2042" s="7">
        <v>10.87</v>
      </c>
      <c r="G2042" s="4">
        <v>174041</v>
      </c>
      <c r="H2042" s="4" t="s">
        <v>13</v>
      </c>
    </row>
    <row r="2043" spans="1:8" x14ac:dyDescent="0.25">
      <c r="A2043" s="4">
        <v>21322439</v>
      </c>
      <c r="B2043" s="4">
        <v>53041</v>
      </c>
      <c r="C2043" s="4">
        <v>58905</v>
      </c>
      <c r="D2043" s="4" t="s">
        <v>3924</v>
      </c>
      <c r="E2043" s="2" t="s">
        <v>3928</v>
      </c>
      <c r="F2043" s="7">
        <v>780.52</v>
      </c>
      <c r="G2043" s="4">
        <v>122092</v>
      </c>
      <c r="H2043" s="4" t="s">
        <v>13</v>
      </c>
    </row>
    <row r="2044" spans="1:8" x14ac:dyDescent="0.25">
      <c r="A2044" s="4">
        <v>21322440</v>
      </c>
      <c r="B2044" s="4">
        <v>13772</v>
      </c>
      <c r="C2044" s="4">
        <v>79445</v>
      </c>
      <c r="D2044" s="4" t="s">
        <v>3929</v>
      </c>
      <c r="E2044" s="2" t="s">
        <v>3930</v>
      </c>
      <c r="F2044" s="7">
        <v>10.96</v>
      </c>
      <c r="G2044" s="4">
        <v>692940</v>
      </c>
      <c r="H2044" s="4" t="s">
        <v>10</v>
      </c>
    </row>
    <row r="2045" spans="1:8" x14ac:dyDescent="0.25">
      <c r="A2045" s="4">
        <v>21322441</v>
      </c>
      <c r="B2045" s="4">
        <v>11911</v>
      </c>
      <c r="C2045" s="4">
        <v>24543</v>
      </c>
      <c r="D2045" s="4" t="s">
        <v>3386</v>
      </c>
      <c r="E2045" s="2" t="s">
        <v>3931</v>
      </c>
      <c r="F2045" s="7">
        <v>3207.73</v>
      </c>
      <c r="G2045" s="4"/>
      <c r="H2045" s="4" t="s">
        <v>13</v>
      </c>
    </row>
    <row r="2046" spans="1:8" x14ac:dyDescent="0.25">
      <c r="A2046" s="4">
        <v>21322442</v>
      </c>
      <c r="B2046" s="4">
        <v>12855</v>
      </c>
      <c r="C2046" s="4">
        <v>45475</v>
      </c>
      <c r="D2046" s="4" t="s">
        <v>3932</v>
      </c>
      <c r="E2046" s="2" t="s">
        <v>3933</v>
      </c>
      <c r="F2046" s="7">
        <v>100.08</v>
      </c>
      <c r="G2046" s="4">
        <v>357259</v>
      </c>
      <c r="H2046" s="4" t="s">
        <v>10</v>
      </c>
    </row>
    <row r="2047" spans="1:8" x14ac:dyDescent="0.25">
      <c r="A2047" s="4">
        <v>21322443</v>
      </c>
      <c r="B2047" s="4">
        <v>53041</v>
      </c>
      <c r="C2047" s="4">
        <v>11452</v>
      </c>
      <c r="D2047" s="4" t="s">
        <v>3892</v>
      </c>
      <c r="E2047" s="2" t="s">
        <v>3934</v>
      </c>
      <c r="F2047" s="7">
        <v>728.94</v>
      </c>
      <c r="G2047" s="4">
        <v>274282</v>
      </c>
      <c r="H2047" s="4" t="s">
        <v>13</v>
      </c>
    </row>
    <row r="2048" spans="1:8" x14ac:dyDescent="0.25">
      <c r="A2048" s="4">
        <v>21322444</v>
      </c>
      <c r="B2048" s="4">
        <v>39360</v>
      </c>
      <c r="C2048" s="4">
        <v>77889</v>
      </c>
      <c r="D2048" s="4" t="s">
        <v>3935</v>
      </c>
      <c r="E2048" s="2" t="s">
        <v>3936</v>
      </c>
      <c r="F2048" s="7">
        <v>711.5</v>
      </c>
      <c r="G2048" s="4"/>
      <c r="H2048" s="4" t="s">
        <v>10</v>
      </c>
    </row>
    <row r="2049" spans="1:8" x14ac:dyDescent="0.25">
      <c r="A2049" s="4">
        <v>21322445</v>
      </c>
      <c r="B2049" s="4">
        <v>17712</v>
      </c>
      <c r="C2049" s="4">
        <v>55540</v>
      </c>
      <c r="D2049" s="4" t="s">
        <v>3937</v>
      </c>
      <c r="E2049" s="2" t="s">
        <v>3938</v>
      </c>
      <c r="F2049" s="7">
        <v>798.03</v>
      </c>
      <c r="G2049" s="4">
        <v>871721</v>
      </c>
      <c r="H2049" s="4" t="s">
        <v>10</v>
      </c>
    </row>
    <row r="2050" spans="1:8" x14ac:dyDescent="0.25">
      <c r="A2050" s="4">
        <v>21322446</v>
      </c>
      <c r="B2050" s="4">
        <v>60779</v>
      </c>
      <c r="C2050" s="4">
        <v>11452</v>
      </c>
      <c r="D2050" s="4" t="s">
        <v>3939</v>
      </c>
      <c r="E2050" s="2" t="s">
        <v>3940</v>
      </c>
      <c r="F2050" s="7">
        <v>1078.53</v>
      </c>
      <c r="G2050" s="4">
        <v>274282</v>
      </c>
      <c r="H2050" s="4" t="s">
        <v>10</v>
      </c>
    </row>
    <row r="2051" spans="1:8" x14ac:dyDescent="0.25">
      <c r="A2051" s="4">
        <v>21322447</v>
      </c>
      <c r="B2051" s="4">
        <v>4705</v>
      </c>
      <c r="C2051" s="4">
        <v>91637</v>
      </c>
      <c r="D2051" s="4" t="s">
        <v>480</v>
      </c>
      <c r="E2051" s="2" t="s">
        <v>3941</v>
      </c>
      <c r="F2051" s="7">
        <v>905.32</v>
      </c>
      <c r="G2051" s="4">
        <v>563499</v>
      </c>
      <c r="H2051" s="4" t="s">
        <v>13</v>
      </c>
    </row>
    <row r="2052" spans="1:8" x14ac:dyDescent="0.25">
      <c r="A2052" s="4">
        <v>21322448</v>
      </c>
      <c r="B2052" s="4">
        <v>65702</v>
      </c>
      <c r="C2052" s="4">
        <v>99411</v>
      </c>
      <c r="D2052" s="4" t="s">
        <v>3942</v>
      </c>
      <c r="E2052" s="2" t="s">
        <v>3943</v>
      </c>
      <c r="F2052" s="7">
        <v>765.02</v>
      </c>
      <c r="G2052" s="4">
        <v>755804</v>
      </c>
      <c r="H2052" s="4" t="s">
        <v>10</v>
      </c>
    </row>
    <row r="2053" spans="1:8" x14ac:dyDescent="0.25">
      <c r="A2053" s="4">
        <v>21322449</v>
      </c>
      <c r="B2053" s="4">
        <v>85032</v>
      </c>
      <c r="C2053" s="4">
        <v>14884</v>
      </c>
      <c r="D2053" s="4" t="s">
        <v>3944</v>
      </c>
      <c r="E2053" s="2" t="s">
        <v>3945</v>
      </c>
      <c r="F2053" s="7">
        <v>407.67</v>
      </c>
      <c r="G2053" s="4">
        <v>677518</v>
      </c>
      <c r="H2053" s="4" t="s">
        <v>10</v>
      </c>
    </row>
    <row r="2054" spans="1:8" x14ac:dyDescent="0.25">
      <c r="A2054" s="4">
        <v>21322450</v>
      </c>
      <c r="B2054" s="4">
        <v>24618</v>
      </c>
      <c r="C2054" s="4">
        <v>55748</v>
      </c>
      <c r="D2054" s="4" t="s">
        <v>3946</v>
      </c>
      <c r="E2054" s="2" t="s">
        <v>3947</v>
      </c>
      <c r="F2054" s="7">
        <v>537.96</v>
      </c>
      <c r="G2054" s="4"/>
      <c r="H2054" s="4" t="s">
        <v>10</v>
      </c>
    </row>
    <row r="2055" spans="1:8" x14ac:dyDescent="0.25">
      <c r="A2055" s="4">
        <v>21322451</v>
      </c>
      <c r="B2055" s="4">
        <v>71577</v>
      </c>
      <c r="C2055" s="4">
        <v>58162</v>
      </c>
      <c r="D2055" s="4" t="s">
        <v>3948</v>
      </c>
      <c r="E2055" s="2" t="s">
        <v>3949</v>
      </c>
      <c r="F2055" s="7">
        <v>2357.1999999999998</v>
      </c>
      <c r="G2055" s="4">
        <v>322220</v>
      </c>
      <c r="H2055" s="4" t="s">
        <v>10</v>
      </c>
    </row>
    <row r="2056" spans="1:8" x14ac:dyDescent="0.25">
      <c r="A2056" s="4">
        <v>21322452</v>
      </c>
      <c r="B2056" s="4">
        <v>98913</v>
      </c>
      <c r="C2056" s="4">
        <v>76452</v>
      </c>
      <c r="D2056" s="4" t="s">
        <v>3950</v>
      </c>
      <c r="E2056" s="2" t="s">
        <v>3951</v>
      </c>
      <c r="F2056" s="7">
        <v>576.07000000000005</v>
      </c>
      <c r="G2056" s="4"/>
      <c r="H2056" s="4" t="s">
        <v>10</v>
      </c>
    </row>
    <row r="2057" spans="1:8" x14ac:dyDescent="0.25">
      <c r="A2057" s="4">
        <v>21322453</v>
      </c>
      <c r="B2057" s="4">
        <v>38803</v>
      </c>
      <c r="C2057" s="4">
        <v>81872</v>
      </c>
      <c r="D2057" s="4" t="s">
        <v>3952</v>
      </c>
      <c r="E2057" s="2" t="s">
        <v>3953</v>
      </c>
      <c r="F2057" s="7">
        <v>285.33999999999997</v>
      </c>
      <c r="G2057" s="4">
        <v>764690</v>
      </c>
      <c r="H2057" s="4" t="s">
        <v>10</v>
      </c>
    </row>
    <row r="2058" spans="1:8" x14ac:dyDescent="0.25">
      <c r="A2058" s="4">
        <v>21322454</v>
      </c>
      <c r="B2058" s="4">
        <v>24340</v>
      </c>
      <c r="C2058" s="4">
        <v>25452</v>
      </c>
      <c r="D2058" s="4" t="s">
        <v>3954</v>
      </c>
      <c r="E2058" s="2" t="s">
        <v>3955</v>
      </c>
      <c r="F2058" s="7">
        <v>775.85</v>
      </c>
      <c r="G2058" s="4">
        <v>213110</v>
      </c>
      <c r="H2058" s="4" t="s">
        <v>10</v>
      </c>
    </row>
    <row r="2059" spans="1:8" x14ac:dyDescent="0.25">
      <c r="A2059" s="4">
        <v>21322455</v>
      </c>
      <c r="B2059" s="4">
        <v>91972</v>
      </c>
      <c r="C2059" s="4">
        <v>38890</v>
      </c>
      <c r="D2059" s="4" t="s">
        <v>3956</v>
      </c>
      <c r="E2059" s="2" t="s">
        <v>3957</v>
      </c>
      <c r="F2059" s="7">
        <v>4017.96</v>
      </c>
      <c r="G2059" s="4">
        <v>990288</v>
      </c>
      <c r="H2059" s="4" t="s">
        <v>13</v>
      </c>
    </row>
    <row r="2060" spans="1:8" x14ac:dyDescent="0.25">
      <c r="A2060" s="4">
        <v>21322456</v>
      </c>
      <c r="B2060" s="4">
        <v>25732</v>
      </c>
      <c r="C2060" s="4">
        <v>98606</v>
      </c>
      <c r="D2060" s="4" t="s">
        <v>3958</v>
      </c>
      <c r="E2060" s="2" t="s">
        <v>3959</v>
      </c>
      <c r="F2060" s="7">
        <v>17.66</v>
      </c>
      <c r="G2060" s="4"/>
      <c r="H2060" s="4" t="s">
        <v>10</v>
      </c>
    </row>
    <row r="2061" spans="1:8" x14ac:dyDescent="0.25">
      <c r="A2061" s="4">
        <v>21322457</v>
      </c>
      <c r="B2061" s="4">
        <v>38388</v>
      </c>
      <c r="C2061" s="4">
        <v>27939</v>
      </c>
      <c r="D2061" s="4" t="s">
        <v>3960</v>
      </c>
      <c r="E2061" s="2" t="s">
        <v>3961</v>
      </c>
      <c r="F2061" s="7">
        <v>1177.96</v>
      </c>
      <c r="G2061" s="4">
        <v>935070</v>
      </c>
      <c r="H2061" s="4" t="s">
        <v>10</v>
      </c>
    </row>
    <row r="2062" spans="1:8" x14ac:dyDescent="0.25">
      <c r="A2062" s="4">
        <v>21322458</v>
      </c>
      <c r="B2062" s="4">
        <v>4705</v>
      </c>
      <c r="C2062" s="4">
        <v>91637</v>
      </c>
      <c r="D2062" s="4" t="s">
        <v>3962</v>
      </c>
      <c r="E2062" s="2" t="s">
        <v>3963</v>
      </c>
      <c r="F2062" s="7">
        <v>563.24</v>
      </c>
      <c r="G2062" s="4">
        <v>563499</v>
      </c>
      <c r="H2062" s="4" t="s">
        <v>13</v>
      </c>
    </row>
    <row r="2063" spans="1:8" x14ac:dyDescent="0.25">
      <c r="A2063" s="4">
        <v>21322459</v>
      </c>
      <c r="B2063" s="4">
        <v>79938</v>
      </c>
      <c r="C2063" s="4">
        <v>50852</v>
      </c>
      <c r="D2063" s="4" t="s">
        <v>3964</v>
      </c>
      <c r="E2063" s="2" t="s">
        <v>3965</v>
      </c>
      <c r="F2063" s="7">
        <v>412.55</v>
      </c>
      <c r="G2063" s="4">
        <v>645870</v>
      </c>
      <c r="H2063" s="4" t="s">
        <v>10</v>
      </c>
    </row>
    <row r="2064" spans="1:8" x14ac:dyDescent="0.25">
      <c r="A2064" s="4">
        <v>21322460</v>
      </c>
      <c r="B2064" s="4">
        <v>65241</v>
      </c>
      <c r="C2064" s="4">
        <v>35138</v>
      </c>
      <c r="D2064" s="4" t="s">
        <v>3262</v>
      </c>
      <c r="E2064" s="2" t="s">
        <v>3966</v>
      </c>
      <c r="F2064" s="7">
        <v>1934.8</v>
      </c>
      <c r="G2064" s="4">
        <v>10312</v>
      </c>
      <c r="H2064" s="4" t="s">
        <v>13</v>
      </c>
    </row>
    <row r="2065" spans="1:8" x14ac:dyDescent="0.25">
      <c r="A2065" s="4">
        <v>21322461</v>
      </c>
      <c r="B2065" s="4">
        <v>33938</v>
      </c>
      <c r="C2065" s="4">
        <v>56413</v>
      </c>
      <c r="D2065" s="4" t="s">
        <v>3967</v>
      </c>
      <c r="E2065" s="2" t="s">
        <v>3968</v>
      </c>
      <c r="F2065" s="7">
        <v>167.75</v>
      </c>
      <c r="G2065" s="4">
        <v>601975</v>
      </c>
      <c r="H2065" s="4" t="s">
        <v>10</v>
      </c>
    </row>
    <row r="2066" spans="1:8" x14ac:dyDescent="0.25">
      <c r="A2066" s="4">
        <v>21322462</v>
      </c>
      <c r="B2066" s="4">
        <v>23694</v>
      </c>
      <c r="C2066" s="4">
        <v>97094</v>
      </c>
      <c r="D2066" s="4" t="s">
        <v>3969</v>
      </c>
      <c r="E2066" s="2" t="s">
        <v>3970</v>
      </c>
      <c r="F2066" s="7">
        <v>252.42</v>
      </c>
      <c r="G2066" s="4">
        <v>850761</v>
      </c>
      <c r="H2066" s="4" t="s">
        <v>10</v>
      </c>
    </row>
    <row r="2067" spans="1:8" x14ac:dyDescent="0.25">
      <c r="A2067" s="4">
        <v>21322463</v>
      </c>
      <c r="B2067" s="4">
        <v>9828</v>
      </c>
      <c r="C2067" s="4">
        <v>87858</v>
      </c>
      <c r="D2067" s="4" t="s">
        <v>3971</v>
      </c>
      <c r="E2067" s="2" t="s">
        <v>3972</v>
      </c>
      <c r="F2067" s="7">
        <v>816.54</v>
      </c>
      <c r="G2067" s="4">
        <v>695208</v>
      </c>
      <c r="H2067" s="4" t="s">
        <v>10</v>
      </c>
    </row>
    <row r="2068" spans="1:8" x14ac:dyDescent="0.25">
      <c r="A2068" s="4">
        <v>21322464</v>
      </c>
      <c r="B2068" s="4">
        <v>75917</v>
      </c>
      <c r="C2068" s="4">
        <v>92930</v>
      </c>
      <c r="D2068" s="4" t="s">
        <v>3577</v>
      </c>
      <c r="E2068" s="2" t="s">
        <v>3973</v>
      </c>
      <c r="F2068" s="7">
        <v>1083.43</v>
      </c>
      <c r="G2068" s="4">
        <v>69227</v>
      </c>
      <c r="H2068" s="4" t="s">
        <v>13</v>
      </c>
    </row>
    <row r="2069" spans="1:8" x14ac:dyDescent="0.25">
      <c r="A2069" s="4">
        <v>21322465</v>
      </c>
      <c r="B2069" s="4">
        <v>71549</v>
      </c>
      <c r="C2069" s="4">
        <v>51263</v>
      </c>
      <c r="D2069" s="4" t="s">
        <v>3974</v>
      </c>
      <c r="E2069" s="2" t="s">
        <v>3975</v>
      </c>
      <c r="F2069" s="7">
        <v>711.49</v>
      </c>
      <c r="G2069" s="4"/>
      <c r="H2069" s="4" t="s">
        <v>10</v>
      </c>
    </row>
    <row r="2070" spans="1:8" x14ac:dyDescent="0.25">
      <c r="A2070" s="4">
        <v>21322466</v>
      </c>
      <c r="B2070" s="4">
        <v>22612</v>
      </c>
      <c r="C2070" s="4">
        <v>15599</v>
      </c>
      <c r="D2070" s="4" t="s">
        <v>3976</v>
      </c>
      <c r="E2070" s="2" t="s">
        <v>3977</v>
      </c>
      <c r="F2070" s="7">
        <v>1099.69</v>
      </c>
      <c r="G2070" s="4">
        <v>591870</v>
      </c>
      <c r="H2070" s="4" t="s">
        <v>10</v>
      </c>
    </row>
    <row r="2071" spans="1:8" x14ac:dyDescent="0.25">
      <c r="A2071" s="4">
        <v>21322467</v>
      </c>
      <c r="B2071" s="4">
        <v>39528</v>
      </c>
      <c r="C2071" s="4">
        <v>38900</v>
      </c>
      <c r="D2071" s="4" t="s">
        <v>3978</v>
      </c>
      <c r="E2071" s="2" t="s">
        <v>3979</v>
      </c>
      <c r="F2071" s="7">
        <v>651.57000000000005</v>
      </c>
      <c r="G2071" s="4"/>
      <c r="H2071" s="4" t="s">
        <v>10</v>
      </c>
    </row>
    <row r="2072" spans="1:8" x14ac:dyDescent="0.25">
      <c r="A2072" s="4">
        <v>21322468</v>
      </c>
      <c r="B2072" s="4">
        <v>12855</v>
      </c>
      <c r="C2072" s="4">
        <v>91508</v>
      </c>
      <c r="D2072" s="4" t="s">
        <v>3980</v>
      </c>
      <c r="E2072" s="2" t="s">
        <v>3981</v>
      </c>
      <c r="F2072" s="7">
        <v>100.45</v>
      </c>
      <c r="G2072" s="4">
        <v>506572</v>
      </c>
      <c r="H2072" s="4" t="s">
        <v>10</v>
      </c>
    </row>
    <row r="2073" spans="1:8" x14ac:dyDescent="0.25">
      <c r="A2073" s="4">
        <v>21322469</v>
      </c>
      <c r="B2073" s="4">
        <v>75933</v>
      </c>
      <c r="C2073" s="4">
        <v>96481</v>
      </c>
      <c r="D2073" s="4" t="s">
        <v>3982</v>
      </c>
      <c r="E2073" s="2" t="s">
        <v>3983</v>
      </c>
      <c r="F2073" s="7">
        <v>175.89</v>
      </c>
      <c r="G2073" s="4">
        <v>493414</v>
      </c>
      <c r="H2073" s="4" t="s">
        <v>10</v>
      </c>
    </row>
    <row r="2074" spans="1:8" x14ac:dyDescent="0.25">
      <c r="A2074" s="4">
        <v>21322470</v>
      </c>
      <c r="B2074" s="4">
        <v>10219</v>
      </c>
      <c r="C2074" s="4">
        <v>54795</v>
      </c>
      <c r="D2074" s="4" t="s">
        <v>3984</v>
      </c>
      <c r="E2074" s="2" t="s">
        <v>3985</v>
      </c>
      <c r="F2074" s="7">
        <v>10.78</v>
      </c>
      <c r="G2074" s="4">
        <v>150631</v>
      </c>
      <c r="H2074" s="4" t="s">
        <v>10</v>
      </c>
    </row>
    <row r="2075" spans="1:8" x14ac:dyDescent="0.25">
      <c r="A2075" s="4">
        <v>21322471</v>
      </c>
      <c r="B2075" s="4">
        <v>64076</v>
      </c>
      <c r="C2075" s="4">
        <v>60325</v>
      </c>
      <c r="D2075" s="4" t="s">
        <v>3986</v>
      </c>
      <c r="E2075" s="2" t="s">
        <v>3987</v>
      </c>
      <c r="F2075" s="7">
        <v>246.57</v>
      </c>
      <c r="G2075" s="4"/>
      <c r="H2075" s="4" t="s">
        <v>10</v>
      </c>
    </row>
    <row r="2076" spans="1:8" x14ac:dyDescent="0.25">
      <c r="A2076" s="4">
        <v>21322472</v>
      </c>
      <c r="B2076" s="4">
        <v>79938</v>
      </c>
      <c r="C2076" s="4">
        <v>25234</v>
      </c>
      <c r="D2076" s="4" t="s">
        <v>3988</v>
      </c>
      <c r="E2076" s="2" t="s">
        <v>3989</v>
      </c>
      <c r="F2076" s="7">
        <v>58.16</v>
      </c>
      <c r="G2076" s="4">
        <v>301364</v>
      </c>
      <c r="H2076" s="4" t="s">
        <v>10</v>
      </c>
    </row>
    <row r="2077" spans="1:8" x14ac:dyDescent="0.25">
      <c r="A2077" s="4">
        <v>21322473</v>
      </c>
      <c r="B2077" s="4">
        <v>87559</v>
      </c>
      <c r="C2077" s="4">
        <v>83380</v>
      </c>
      <c r="D2077" s="4" t="s">
        <v>3990</v>
      </c>
      <c r="E2077" s="2" t="s">
        <v>3991</v>
      </c>
      <c r="F2077" s="7">
        <v>489.95</v>
      </c>
      <c r="G2077" s="4">
        <v>700397</v>
      </c>
      <c r="H2077" s="4" t="s">
        <v>10</v>
      </c>
    </row>
    <row r="2078" spans="1:8" x14ac:dyDescent="0.25">
      <c r="A2078" s="4">
        <v>21322474</v>
      </c>
      <c r="B2078" s="4">
        <v>68337</v>
      </c>
      <c r="C2078" s="4">
        <v>31847</v>
      </c>
      <c r="D2078" s="4" t="s">
        <v>3992</v>
      </c>
      <c r="E2078" s="2" t="s">
        <v>3993</v>
      </c>
      <c r="F2078" s="7">
        <v>1571.14</v>
      </c>
      <c r="G2078" s="4">
        <v>372281</v>
      </c>
      <c r="H2078" s="4" t="s">
        <v>10</v>
      </c>
    </row>
    <row r="2079" spans="1:8" x14ac:dyDescent="0.25">
      <c r="A2079" s="4">
        <v>21322475</v>
      </c>
      <c r="B2079" s="4">
        <v>17057</v>
      </c>
      <c r="C2079" s="4">
        <v>20367</v>
      </c>
      <c r="D2079" s="4" t="s">
        <v>3994</v>
      </c>
      <c r="E2079" s="2" t="s">
        <v>3995</v>
      </c>
      <c r="F2079" s="7">
        <v>1624.54</v>
      </c>
      <c r="G2079" s="4">
        <v>14550</v>
      </c>
      <c r="H2079" s="4" t="s">
        <v>10</v>
      </c>
    </row>
    <row r="2080" spans="1:8" x14ac:dyDescent="0.25">
      <c r="A2080" s="4">
        <v>21322476</v>
      </c>
      <c r="B2080" s="4">
        <v>23243</v>
      </c>
      <c r="C2080" s="4">
        <v>66168</v>
      </c>
      <c r="D2080" s="4" t="s">
        <v>3996</v>
      </c>
      <c r="E2080" s="2" t="s">
        <v>3997</v>
      </c>
      <c r="F2080" s="7">
        <v>264.48</v>
      </c>
      <c r="G2080" s="4">
        <v>202370</v>
      </c>
      <c r="H2080" s="4" t="s">
        <v>10</v>
      </c>
    </row>
    <row r="2081" spans="1:8" x14ac:dyDescent="0.25">
      <c r="A2081" s="4">
        <v>21322477</v>
      </c>
      <c r="B2081" s="4">
        <v>25199</v>
      </c>
      <c r="C2081" s="4">
        <v>83826</v>
      </c>
      <c r="D2081" s="4" t="s">
        <v>3998</v>
      </c>
      <c r="E2081" s="2" t="s">
        <v>3999</v>
      </c>
      <c r="F2081" s="7">
        <v>563.26</v>
      </c>
      <c r="G2081" s="4">
        <v>463922</v>
      </c>
      <c r="H2081" s="4" t="s">
        <v>13</v>
      </c>
    </row>
    <row r="2082" spans="1:8" x14ac:dyDescent="0.25">
      <c r="A2082" s="4">
        <v>21322478</v>
      </c>
      <c r="B2082" s="4">
        <v>68616</v>
      </c>
      <c r="C2082" s="4">
        <v>39875</v>
      </c>
      <c r="D2082" s="4" t="s">
        <v>4000</v>
      </c>
      <c r="E2082" s="2" t="s">
        <v>4001</v>
      </c>
      <c r="F2082" s="7">
        <v>1021.56</v>
      </c>
      <c r="G2082" s="4">
        <v>984002</v>
      </c>
      <c r="H2082" s="4" t="s">
        <v>10</v>
      </c>
    </row>
    <row r="2083" spans="1:8" x14ac:dyDescent="0.25">
      <c r="A2083" s="4">
        <v>21322479</v>
      </c>
      <c r="B2083" s="4">
        <v>77802</v>
      </c>
      <c r="C2083" s="4">
        <v>22005</v>
      </c>
      <c r="D2083" s="4" t="s">
        <v>4002</v>
      </c>
      <c r="E2083" s="2" t="s">
        <v>4003</v>
      </c>
      <c r="F2083" s="7">
        <v>1187.51</v>
      </c>
      <c r="G2083" s="4">
        <v>69852</v>
      </c>
      <c r="H2083" s="4" t="s">
        <v>10</v>
      </c>
    </row>
    <row r="2084" spans="1:8" x14ac:dyDescent="0.25">
      <c r="A2084" s="4">
        <v>21322480</v>
      </c>
      <c r="B2084" s="4">
        <v>89943</v>
      </c>
      <c r="C2084" s="4">
        <v>86411</v>
      </c>
      <c r="D2084" s="4" t="s">
        <v>2051</v>
      </c>
      <c r="E2084" s="2" t="s">
        <v>4004</v>
      </c>
      <c r="F2084" s="7">
        <v>140.38</v>
      </c>
      <c r="G2084" s="4">
        <v>597308</v>
      </c>
      <c r="H2084" s="4" t="s">
        <v>13</v>
      </c>
    </row>
    <row r="2085" spans="1:8" x14ac:dyDescent="0.25">
      <c r="A2085" s="4">
        <v>21322481</v>
      </c>
      <c r="B2085" s="4">
        <v>25844</v>
      </c>
      <c r="C2085" s="4">
        <v>93247</v>
      </c>
      <c r="D2085" s="4" t="s">
        <v>4005</v>
      </c>
      <c r="E2085" s="2" t="s">
        <v>4006</v>
      </c>
      <c r="F2085" s="7">
        <v>47.13</v>
      </c>
      <c r="G2085" s="4">
        <v>751393</v>
      </c>
      <c r="H2085" s="4" t="s">
        <v>10</v>
      </c>
    </row>
    <row r="2086" spans="1:8" x14ac:dyDescent="0.25">
      <c r="A2086" s="4">
        <v>21322482</v>
      </c>
      <c r="B2086" s="4">
        <v>37323</v>
      </c>
      <c r="C2086" s="4">
        <v>75136</v>
      </c>
      <c r="D2086" s="4" t="s">
        <v>4007</v>
      </c>
      <c r="E2086" s="2" t="s">
        <v>4008</v>
      </c>
      <c r="F2086" s="7">
        <v>10.25</v>
      </c>
      <c r="G2086" s="4">
        <v>480103</v>
      </c>
      <c r="H2086" s="4" t="s">
        <v>10</v>
      </c>
    </row>
    <row r="2087" spans="1:8" x14ac:dyDescent="0.25">
      <c r="A2087" s="4">
        <v>21322483</v>
      </c>
      <c r="B2087" s="4">
        <v>22612</v>
      </c>
      <c r="C2087" s="4">
        <v>26539</v>
      </c>
      <c r="D2087" s="4" t="s">
        <v>4009</v>
      </c>
      <c r="E2087" s="2" t="s">
        <v>4010</v>
      </c>
      <c r="F2087" s="7">
        <v>50.85</v>
      </c>
      <c r="G2087" s="4">
        <v>102005</v>
      </c>
      <c r="H2087" s="4" t="s">
        <v>10</v>
      </c>
    </row>
    <row r="2088" spans="1:8" x14ac:dyDescent="0.25">
      <c r="A2088" s="4">
        <v>21322484</v>
      </c>
      <c r="B2088" s="4">
        <v>50563</v>
      </c>
      <c r="C2088" s="4">
        <v>11634</v>
      </c>
      <c r="D2088" s="4" t="s">
        <v>4011</v>
      </c>
      <c r="E2088" s="2" t="s">
        <v>4012</v>
      </c>
      <c r="F2088" s="7">
        <v>10.32</v>
      </c>
      <c r="G2088" s="4">
        <v>444690</v>
      </c>
      <c r="H2088" s="4" t="s">
        <v>10</v>
      </c>
    </row>
    <row r="2089" spans="1:8" x14ac:dyDescent="0.25">
      <c r="A2089" s="4">
        <v>21322485</v>
      </c>
      <c r="B2089" s="4">
        <v>82991</v>
      </c>
      <c r="C2089" s="4">
        <v>91080</v>
      </c>
      <c r="D2089" s="4" t="s">
        <v>4013</v>
      </c>
      <c r="E2089" s="2" t="s">
        <v>4014</v>
      </c>
      <c r="F2089" s="7">
        <v>412.12</v>
      </c>
      <c r="G2089" s="4">
        <v>158786</v>
      </c>
      <c r="H2089" s="4" t="s">
        <v>10</v>
      </c>
    </row>
    <row r="2090" spans="1:8" x14ac:dyDescent="0.25">
      <c r="A2090" s="4">
        <v>21322486</v>
      </c>
      <c r="B2090" s="4">
        <v>23401</v>
      </c>
      <c r="C2090" s="4">
        <v>21627</v>
      </c>
      <c r="D2090" s="4" t="s">
        <v>4015</v>
      </c>
      <c r="E2090" s="2" t="s">
        <v>4016</v>
      </c>
      <c r="F2090" s="7">
        <v>318.45999999999998</v>
      </c>
      <c r="G2090" s="4"/>
      <c r="H2090" s="4" t="s">
        <v>10</v>
      </c>
    </row>
    <row r="2091" spans="1:8" x14ac:dyDescent="0.25">
      <c r="A2091" s="4">
        <v>21322487</v>
      </c>
      <c r="B2091" s="4">
        <v>16584</v>
      </c>
      <c r="C2091" s="4">
        <v>49891</v>
      </c>
      <c r="D2091" s="4" t="s">
        <v>4017</v>
      </c>
      <c r="E2091" s="2" t="s">
        <v>4018</v>
      </c>
      <c r="F2091" s="7">
        <v>1922.95</v>
      </c>
      <c r="G2091" s="4">
        <v>862812</v>
      </c>
      <c r="H2091" s="4" t="s">
        <v>10</v>
      </c>
    </row>
    <row r="2092" spans="1:8" x14ac:dyDescent="0.25">
      <c r="A2092" s="4">
        <v>21322488</v>
      </c>
      <c r="B2092" s="4">
        <v>38274</v>
      </c>
      <c r="C2092" s="4">
        <v>78216</v>
      </c>
      <c r="D2092" s="4" t="s">
        <v>4019</v>
      </c>
      <c r="E2092" s="2" t="s">
        <v>4020</v>
      </c>
      <c r="F2092" s="7">
        <v>637.38</v>
      </c>
      <c r="G2092" s="4">
        <v>977137</v>
      </c>
      <c r="H2092" s="4" t="s">
        <v>10</v>
      </c>
    </row>
    <row r="2093" spans="1:8" x14ac:dyDescent="0.25">
      <c r="A2093" s="4">
        <v>21322489</v>
      </c>
      <c r="B2093" s="4">
        <v>62052</v>
      </c>
      <c r="C2093" s="4">
        <v>82426</v>
      </c>
      <c r="D2093" s="4" t="s">
        <v>4021</v>
      </c>
      <c r="E2093" s="2" t="s">
        <v>4022</v>
      </c>
      <c r="F2093" s="7">
        <v>514.47</v>
      </c>
      <c r="G2093" s="4">
        <v>229829</v>
      </c>
      <c r="H2093" s="4" t="s">
        <v>10</v>
      </c>
    </row>
    <row r="2094" spans="1:8" x14ac:dyDescent="0.25">
      <c r="A2094" s="4">
        <v>21322490</v>
      </c>
      <c r="B2094" s="4">
        <v>55650</v>
      </c>
      <c r="C2094" s="4">
        <v>68462</v>
      </c>
      <c r="D2094" s="4" t="s">
        <v>4023</v>
      </c>
      <c r="E2094" s="2" t="s">
        <v>4024</v>
      </c>
      <c r="F2094" s="7">
        <v>1322.28</v>
      </c>
      <c r="G2094" s="4">
        <v>58954</v>
      </c>
      <c r="H2094" s="4" t="s">
        <v>10</v>
      </c>
    </row>
    <row r="2095" spans="1:8" x14ac:dyDescent="0.25">
      <c r="A2095" s="4">
        <v>21322491</v>
      </c>
      <c r="B2095" s="4">
        <v>53041</v>
      </c>
      <c r="C2095" s="4">
        <v>28218</v>
      </c>
      <c r="D2095" s="4" t="s">
        <v>4025</v>
      </c>
      <c r="E2095" s="2" t="s">
        <v>4026</v>
      </c>
      <c r="F2095" s="7">
        <v>365.05</v>
      </c>
      <c r="G2095" s="4">
        <v>174844</v>
      </c>
      <c r="H2095" s="4" t="s">
        <v>13</v>
      </c>
    </row>
    <row r="2096" spans="1:8" x14ac:dyDescent="0.25">
      <c r="A2096" s="4">
        <v>21322492</v>
      </c>
      <c r="B2096" s="4">
        <v>71507</v>
      </c>
      <c r="C2096" s="4">
        <v>65935</v>
      </c>
      <c r="D2096" s="4" t="s">
        <v>4027</v>
      </c>
      <c r="E2096" s="2" t="s">
        <v>4028</v>
      </c>
      <c r="F2096" s="7">
        <v>823.64</v>
      </c>
      <c r="G2096" s="4">
        <v>777035</v>
      </c>
      <c r="H2096" s="4" t="s">
        <v>13</v>
      </c>
    </row>
    <row r="2097" spans="1:8" x14ac:dyDescent="0.25">
      <c r="A2097" s="4">
        <v>21322493</v>
      </c>
      <c r="B2097" s="4">
        <v>26077</v>
      </c>
      <c r="C2097" s="4">
        <v>32202</v>
      </c>
      <c r="D2097" s="4" t="s">
        <v>4029</v>
      </c>
      <c r="E2097" s="2" t="s">
        <v>4030</v>
      </c>
      <c r="F2097" s="7">
        <v>461.39</v>
      </c>
      <c r="G2097" s="4">
        <v>327841</v>
      </c>
      <c r="H2097" s="4" t="s">
        <v>10</v>
      </c>
    </row>
    <row r="2098" spans="1:8" x14ac:dyDescent="0.25">
      <c r="A2098" s="4">
        <v>21322494</v>
      </c>
      <c r="B2098" s="4">
        <v>77233</v>
      </c>
      <c r="C2098" s="4">
        <v>33071</v>
      </c>
      <c r="D2098" s="4" t="s">
        <v>79</v>
      </c>
      <c r="E2098" s="2" t="s">
        <v>4031</v>
      </c>
      <c r="F2098" s="7">
        <v>203.12</v>
      </c>
      <c r="G2098" s="4">
        <v>81722</v>
      </c>
      <c r="H2098" s="4" t="s">
        <v>10</v>
      </c>
    </row>
    <row r="2099" spans="1:8" x14ac:dyDescent="0.25">
      <c r="A2099" s="4">
        <v>21322495</v>
      </c>
      <c r="B2099" s="4">
        <v>63983</v>
      </c>
      <c r="C2099" s="4">
        <v>4710</v>
      </c>
      <c r="D2099" s="4" t="s">
        <v>4032</v>
      </c>
      <c r="E2099" s="2" t="s">
        <v>4033</v>
      </c>
      <c r="F2099" s="7">
        <v>485.82</v>
      </c>
      <c r="G2099" s="4"/>
      <c r="H2099" s="4" t="s">
        <v>10</v>
      </c>
    </row>
    <row r="2100" spans="1:8" x14ac:dyDescent="0.25">
      <c r="A2100" s="4">
        <v>21322496</v>
      </c>
      <c r="B2100" s="4">
        <v>9309</v>
      </c>
      <c r="C2100" s="4">
        <v>94619</v>
      </c>
      <c r="D2100" s="4" t="s">
        <v>4034</v>
      </c>
      <c r="E2100" s="2" t="s">
        <v>4035</v>
      </c>
      <c r="F2100" s="7">
        <v>542.53</v>
      </c>
      <c r="G2100" s="4">
        <v>52297</v>
      </c>
      <c r="H2100" s="4" t="s">
        <v>10</v>
      </c>
    </row>
    <row r="2101" spans="1:8" x14ac:dyDescent="0.25">
      <c r="A2101" s="4">
        <v>21322497</v>
      </c>
      <c r="B2101" s="4">
        <v>11210</v>
      </c>
      <c r="C2101" s="4">
        <v>66182</v>
      </c>
      <c r="D2101" s="4" t="s">
        <v>4036</v>
      </c>
      <c r="E2101" s="2" t="s">
        <v>4037</v>
      </c>
      <c r="F2101" s="7">
        <v>759.48</v>
      </c>
      <c r="G2101" s="4">
        <v>651735</v>
      </c>
      <c r="H2101" s="4" t="s">
        <v>10</v>
      </c>
    </row>
    <row r="2102" spans="1:8" x14ac:dyDescent="0.25">
      <c r="A2102" s="4">
        <v>21322498</v>
      </c>
      <c r="B2102" s="4">
        <v>46510</v>
      </c>
      <c r="C2102" s="4">
        <v>67934</v>
      </c>
      <c r="D2102" s="4" t="s">
        <v>4038</v>
      </c>
      <c r="E2102" s="2" t="s">
        <v>4039</v>
      </c>
      <c r="F2102" s="7">
        <v>669.63</v>
      </c>
      <c r="G2102" s="4"/>
      <c r="H2102" s="4" t="s">
        <v>10</v>
      </c>
    </row>
    <row r="2103" spans="1:8" x14ac:dyDescent="0.25">
      <c r="A2103" s="4">
        <v>21322499</v>
      </c>
      <c r="B2103" s="4">
        <v>9507</v>
      </c>
      <c r="C2103" s="4">
        <v>55586</v>
      </c>
      <c r="D2103" s="4" t="s">
        <v>4040</v>
      </c>
      <c r="E2103" s="2" t="s">
        <v>4041</v>
      </c>
      <c r="F2103" s="7">
        <v>2.23</v>
      </c>
      <c r="G2103" s="4">
        <v>482635</v>
      </c>
      <c r="H2103" s="4" t="s">
        <v>10</v>
      </c>
    </row>
    <row r="2104" spans="1:8" x14ac:dyDescent="0.25">
      <c r="A2104" s="4">
        <v>21322500</v>
      </c>
      <c r="B2104" s="4">
        <v>48982</v>
      </c>
      <c r="C2104" s="4">
        <v>69588</v>
      </c>
      <c r="D2104" s="4" t="s">
        <v>4042</v>
      </c>
      <c r="E2104" s="2" t="s">
        <v>4043</v>
      </c>
      <c r="F2104" s="7">
        <v>375.23</v>
      </c>
      <c r="G2104" s="4">
        <v>766158</v>
      </c>
      <c r="H2104" s="4" t="s">
        <v>13</v>
      </c>
    </row>
    <row r="2105" spans="1:8" x14ac:dyDescent="0.25">
      <c r="A2105" s="4">
        <v>21322501</v>
      </c>
      <c r="B2105" s="4">
        <v>42178</v>
      </c>
      <c r="C2105" s="4">
        <v>78697</v>
      </c>
      <c r="D2105" s="4" t="s">
        <v>4044</v>
      </c>
      <c r="E2105" s="2" t="s">
        <v>4045</v>
      </c>
      <c r="F2105" s="7">
        <v>177.84</v>
      </c>
      <c r="G2105" s="4">
        <v>608277</v>
      </c>
      <c r="H2105" s="4" t="s">
        <v>10</v>
      </c>
    </row>
    <row r="2106" spans="1:8" x14ac:dyDescent="0.25">
      <c r="A2106" s="4">
        <v>21322502</v>
      </c>
      <c r="B2106" s="4">
        <v>71507</v>
      </c>
      <c r="C2106" s="4">
        <v>65935</v>
      </c>
      <c r="D2106" s="4" t="s">
        <v>4046</v>
      </c>
      <c r="E2106" s="2" t="s">
        <v>4047</v>
      </c>
      <c r="F2106" s="7">
        <v>99</v>
      </c>
      <c r="G2106" s="4">
        <v>777035</v>
      </c>
      <c r="H2106" s="4" t="s">
        <v>13</v>
      </c>
    </row>
    <row r="2107" spans="1:8" x14ac:dyDescent="0.25">
      <c r="A2107" s="4">
        <v>21322503</v>
      </c>
      <c r="B2107" s="4">
        <v>76334</v>
      </c>
      <c r="C2107" s="4">
        <v>30508</v>
      </c>
      <c r="D2107" s="4" t="s">
        <v>4048</v>
      </c>
      <c r="E2107" s="2" t="s">
        <v>4049</v>
      </c>
      <c r="F2107" s="7">
        <v>621.9</v>
      </c>
      <c r="G2107" s="4">
        <v>667883</v>
      </c>
      <c r="H2107" s="4" t="s">
        <v>10</v>
      </c>
    </row>
    <row r="2108" spans="1:8" x14ac:dyDescent="0.25">
      <c r="A2108" s="4">
        <v>21322504</v>
      </c>
      <c r="B2108" s="4">
        <v>48982</v>
      </c>
      <c r="C2108" s="4">
        <v>69588</v>
      </c>
      <c r="D2108" s="4" t="s">
        <v>4050</v>
      </c>
      <c r="E2108" s="2" t="s">
        <v>4051</v>
      </c>
      <c r="F2108" s="7">
        <v>30.05</v>
      </c>
      <c r="G2108" s="4">
        <v>766158</v>
      </c>
      <c r="H2108" s="4" t="s">
        <v>10</v>
      </c>
    </row>
    <row r="2109" spans="1:8" x14ac:dyDescent="0.25">
      <c r="A2109" s="4">
        <v>21322505</v>
      </c>
      <c r="B2109" s="4">
        <v>81433</v>
      </c>
      <c r="C2109" s="4">
        <v>540</v>
      </c>
      <c r="D2109" s="4" t="s">
        <v>4052</v>
      </c>
      <c r="E2109" s="2" t="s">
        <v>4053</v>
      </c>
      <c r="F2109" s="7">
        <v>1316.85</v>
      </c>
      <c r="G2109" s="4">
        <v>664968</v>
      </c>
      <c r="H2109" s="4" t="s">
        <v>10</v>
      </c>
    </row>
    <row r="2110" spans="1:8" x14ac:dyDescent="0.25">
      <c r="A2110" s="4">
        <v>21322506</v>
      </c>
      <c r="B2110" s="4">
        <v>9008</v>
      </c>
      <c r="C2110" s="4">
        <v>33773</v>
      </c>
      <c r="D2110" s="4" t="s">
        <v>4054</v>
      </c>
      <c r="E2110" s="2" t="s">
        <v>4055</v>
      </c>
      <c r="F2110" s="7">
        <v>10.61</v>
      </c>
      <c r="G2110" s="4">
        <v>785456</v>
      </c>
      <c r="H2110" s="4" t="s">
        <v>10</v>
      </c>
    </row>
    <row r="2111" spans="1:8" x14ac:dyDescent="0.25">
      <c r="A2111" s="4">
        <v>21322507</v>
      </c>
      <c r="B2111" s="4">
        <v>44229</v>
      </c>
      <c r="C2111" s="4">
        <v>26425</v>
      </c>
      <c r="D2111" s="4" t="s">
        <v>4056</v>
      </c>
      <c r="E2111" s="2" t="s">
        <v>4057</v>
      </c>
      <c r="F2111" s="7">
        <v>64.680000000000007</v>
      </c>
      <c r="G2111" s="4">
        <v>88440</v>
      </c>
      <c r="H2111" s="4" t="s">
        <v>10</v>
      </c>
    </row>
    <row r="2112" spans="1:8" x14ac:dyDescent="0.25">
      <c r="A2112" s="4">
        <v>21322508</v>
      </c>
      <c r="B2112" s="4">
        <v>96247</v>
      </c>
      <c r="C2112" s="4">
        <v>95580</v>
      </c>
      <c r="D2112" s="4" t="s">
        <v>4058</v>
      </c>
      <c r="E2112" s="2" t="s">
        <v>4059</v>
      </c>
      <c r="F2112" s="7">
        <v>631.82000000000005</v>
      </c>
      <c r="G2112" s="4">
        <v>574152</v>
      </c>
      <c r="H2112" s="4" t="s">
        <v>10</v>
      </c>
    </row>
    <row r="2113" spans="1:8" x14ac:dyDescent="0.25">
      <c r="A2113" s="4">
        <v>21322509</v>
      </c>
      <c r="B2113" s="4">
        <v>71507</v>
      </c>
      <c r="C2113" s="4">
        <v>65935</v>
      </c>
      <c r="D2113" s="4" t="s">
        <v>4060</v>
      </c>
      <c r="E2113" s="2" t="s">
        <v>4061</v>
      </c>
      <c r="F2113" s="7">
        <v>240.78</v>
      </c>
      <c r="G2113" s="4">
        <v>777035</v>
      </c>
      <c r="H2113" s="4" t="s">
        <v>10</v>
      </c>
    </row>
    <row r="2114" spans="1:8" x14ac:dyDescent="0.25">
      <c r="A2114" s="4">
        <v>21322510</v>
      </c>
      <c r="B2114" s="4">
        <v>63467</v>
      </c>
      <c r="C2114" s="4">
        <v>89492</v>
      </c>
      <c r="D2114" s="4" t="s">
        <v>4062</v>
      </c>
      <c r="E2114" s="2" t="s">
        <v>4063</v>
      </c>
      <c r="F2114" s="7">
        <v>10.3</v>
      </c>
      <c r="G2114" s="4">
        <v>181823</v>
      </c>
      <c r="H2114" s="4" t="s">
        <v>10</v>
      </c>
    </row>
    <row r="2115" spans="1:8" x14ac:dyDescent="0.25">
      <c r="A2115" s="4">
        <v>21322511</v>
      </c>
      <c r="B2115" s="4">
        <v>18848</v>
      </c>
      <c r="C2115" s="4">
        <v>80139</v>
      </c>
      <c r="D2115" s="4" t="s">
        <v>4064</v>
      </c>
      <c r="E2115" s="2" t="s">
        <v>4065</v>
      </c>
      <c r="F2115" s="7">
        <v>1062.78</v>
      </c>
      <c r="G2115" s="4">
        <v>10689</v>
      </c>
      <c r="H2115" s="4" t="s">
        <v>10</v>
      </c>
    </row>
    <row r="2116" spans="1:8" x14ac:dyDescent="0.25">
      <c r="A2116" s="4">
        <v>21322512</v>
      </c>
      <c r="B2116" s="4">
        <v>1954</v>
      </c>
      <c r="C2116" s="4">
        <v>38995</v>
      </c>
      <c r="D2116" s="4" t="s">
        <v>4066</v>
      </c>
      <c r="E2116" s="2" t="s">
        <v>4067</v>
      </c>
      <c r="F2116" s="7">
        <v>4035.68</v>
      </c>
      <c r="G2116" s="4">
        <v>911170</v>
      </c>
      <c r="H2116" s="4" t="s">
        <v>10</v>
      </c>
    </row>
    <row r="2117" spans="1:8" x14ac:dyDescent="0.25">
      <c r="A2117" s="4">
        <v>21322513</v>
      </c>
      <c r="B2117" s="4">
        <v>90326</v>
      </c>
      <c r="C2117" s="4">
        <v>18638</v>
      </c>
      <c r="D2117" s="4" t="s">
        <v>4068</v>
      </c>
      <c r="E2117" s="2" t="s">
        <v>4069</v>
      </c>
      <c r="F2117" s="7">
        <v>726.24</v>
      </c>
      <c r="G2117" s="4">
        <v>799521</v>
      </c>
      <c r="H2117" s="4" t="s">
        <v>10</v>
      </c>
    </row>
    <row r="2118" spans="1:8" x14ac:dyDescent="0.25">
      <c r="A2118" s="4">
        <v>21322514</v>
      </c>
      <c r="B2118" s="4">
        <v>67952</v>
      </c>
      <c r="C2118" s="4">
        <v>62137</v>
      </c>
      <c r="D2118" s="4" t="s">
        <v>4070</v>
      </c>
      <c r="E2118" s="2" t="s">
        <v>4071</v>
      </c>
      <c r="F2118" s="7">
        <v>217.71</v>
      </c>
      <c r="G2118" s="4">
        <v>608963</v>
      </c>
      <c r="H2118" s="4" t="s">
        <v>10</v>
      </c>
    </row>
    <row r="2119" spans="1:8" x14ac:dyDescent="0.25">
      <c r="A2119" s="4">
        <v>21322515</v>
      </c>
      <c r="B2119" s="4">
        <v>94026</v>
      </c>
      <c r="C2119" s="4">
        <v>46257</v>
      </c>
      <c r="D2119" s="4" t="s">
        <v>4072</v>
      </c>
      <c r="E2119" s="2" t="s">
        <v>4073</v>
      </c>
      <c r="F2119" s="7">
        <v>407.79</v>
      </c>
      <c r="G2119" s="4">
        <v>728855</v>
      </c>
      <c r="H2119" s="4" t="s">
        <v>10</v>
      </c>
    </row>
    <row r="2120" spans="1:8" x14ac:dyDescent="0.25">
      <c r="A2120" s="4">
        <v>21322516</v>
      </c>
      <c r="B2120" s="4">
        <v>28721</v>
      </c>
      <c r="C2120" s="4">
        <v>74593</v>
      </c>
      <c r="D2120" s="4" t="s">
        <v>4074</v>
      </c>
      <c r="E2120" s="2" t="s">
        <v>4075</v>
      </c>
      <c r="F2120" s="7">
        <v>10.43</v>
      </c>
      <c r="G2120" s="4">
        <v>349022</v>
      </c>
      <c r="H2120" s="4" t="s">
        <v>10</v>
      </c>
    </row>
    <row r="2121" spans="1:8" x14ac:dyDescent="0.25">
      <c r="A2121" s="4">
        <v>21322517</v>
      </c>
      <c r="B2121" s="4">
        <v>56148</v>
      </c>
      <c r="C2121" s="4">
        <v>35844</v>
      </c>
      <c r="D2121" s="4" t="s">
        <v>4076</v>
      </c>
      <c r="E2121" s="2" t="s">
        <v>4077</v>
      </c>
      <c r="F2121" s="7">
        <v>390.14</v>
      </c>
      <c r="G2121" s="4">
        <v>315572</v>
      </c>
      <c r="H2121" s="4" t="s">
        <v>10</v>
      </c>
    </row>
    <row r="2122" spans="1:8" x14ac:dyDescent="0.25">
      <c r="A2122" s="4">
        <v>21322518</v>
      </c>
      <c r="B2122" s="4">
        <v>58069</v>
      </c>
      <c r="C2122" s="4">
        <v>56468</v>
      </c>
      <c r="D2122" s="4" t="s">
        <v>4078</v>
      </c>
      <c r="E2122" s="2" t="s">
        <v>4079</v>
      </c>
      <c r="F2122" s="7">
        <v>33.04</v>
      </c>
      <c r="G2122" s="4">
        <v>943032</v>
      </c>
      <c r="H2122" s="4" t="s">
        <v>10</v>
      </c>
    </row>
    <row r="2123" spans="1:8" x14ac:dyDescent="0.25">
      <c r="A2123" s="4">
        <v>21322519</v>
      </c>
      <c r="B2123" s="4">
        <v>73119</v>
      </c>
      <c r="C2123" s="4">
        <v>62841</v>
      </c>
      <c r="D2123" s="4" t="s">
        <v>4080</v>
      </c>
      <c r="E2123" s="2" t="s">
        <v>4081</v>
      </c>
      <c r="F2123" s="7">
        <v>50.73</v>
      </c>
      <c r="G2123" s="4">
        <v>512720</v>
      </c>
      <c r="H2123" s="4" t="s">
        <v>10</v>
      </c>
    </row>
    <row r="2124" spans="1:8" x14ac:dyDescent="0.25">
      <c r="A2124" s="4">
        <v>21322520</v>
      </c>
      <c r="B2124" s="4">
        <v>97314</v>
      </c>
      <c r="C2124" s="4">
        <v>30494</v>
      </c>
      <c r="D2124" s="4" t="s">
        <v>4082</v>
      </c>
      <c r="E2124" s="2" t="s">
        <v>4083</v>
      </c>
      <c r="F2124" s="7">
        <v>20.92</v>
      </c>
      <c r="G2124" s="4">
        <v>928512</v>
      </c>
      <c r="H2124" s="4" t="s">
        <v>10</v>
      </c>
    </row>
    <row r="2125" spans="1:8" x14ac:dyDescent="0.25">
      <c r="A2125" s="4">
        <v>21322521</v>
      </c>
      <c r="B2125" s="4">
        <v>57387</v>
      </c>
      <c r="C2125" s="4">
        <v>19432</v>
      </c>
      <c r="D2125" s="4" t="s">
        <v>4084</v>
      </c>
      <c r="E2125" s="2" t="s">
        <v>4085</v>
      </c>
      <c r="F2125" s="7">
        <v>144.76</v>
      </c>
      <c r="G2125" s="4">
        <v>582606</v>
      </c>
      <c r="H2125" s="4" t="s">
        <v>10</v>
      </c>
    </row>
    <row r="2126" spans="1:8" x14ac:dyDescent="0.25">
      <c r="A2126" s="4">
        <v>21322522</v>
      </c>
      <c r="B2126" s="4">
        <v>1466</v>
      </c>
      <c r="C2126" s="4">
        <v>97125</v>
      </c>
      <c r="D2126" s="4" t="s">
        <v>4086</v>
      </c>
      <c r="E2126" s="2" t="s">
        <v>4087</v>
      </c>
      <c r="F2126" s="7">
        <v>10.64</v>
      </c>
      <c r="G2126" s="4">
        <v>593862</v>
      </c>
      <c r="H2126" s="4" t="s">
        <v>10</v>
      </c>
    </row>
    <row r="2127" spans="1:8" x14ac:dyDescent="0.25">
      <c r="A2127" s="4">
        <v>21322523</v>
      </c>
      <c r="B2127" s="4">
        <v>71684</v>
      </c>
      <c r="C2127" s="4">
        <v>23238</v>
      </c>
      <c r="D2127" s="4" t="s">
        <v>4088</v>
      </c>
      <c r="E2127" s="2" t="s">
        <v>4089</v>
      </c>
      <c r="F2127" s="7">
        <v>154.12</v>
      </c>
      <c r="G2127" s="4">
        <v>246371</v>
      </c>
      <c r="H2127" s="4" t="s">
        <v>10</v>
      </c>
    </row>
    <row r="2128" spans="1:8" x14ac:dyDescent="0.25">
      <c r="A2128" s="4">
        <v>21322524</v>
      </c>
      <c r="B2128" s="4">
        <v>29931</v>
      </c>
      <c r="C2128" s="4">
        <v>18257</v>
      </c>
      <c r="D2128" s="4" t="s">
        <v>4090</v>
      </c>
      <c r="E2128" s="2" t="s">
        <v>4091</v>
      </c>
      <c r="F2128" s="7">
        <v>288.64</v>
      </c>
      <c r="G2128" s="4">
        <v>38586</v>
      </c>
      <c r="H2128" s="4" t="s">
        <v>10</v>
      </c>
    </row>
    <row r="2129" spans="1:8" x14ac:dyDescent="0.25">
      <c r="A2129" s="4">
        <v>21322525</v>
      </c>
      <c r="B2129" s="4">
        <v>65330</v>
      </c>
      <c r="C2129" s="4">
        <v>78262</v>
      </c>
      <c r="D2129" s="4" t="s">
        <v>4092</v>
      </c>
      <c r="E2129" s="2" t="s">
        <v>4093</v>
      </c>
      <c r="F2129" s="7">
        <v>3996.79</v>
      </c>
      <c r="G2129" s="4">
        <v>547440</v>
      </c>
      <c r="H2129" s="4" t="s">
        <v>10</v>
      </c>
    </row>
    <row r="2130" spans="1:8" x14ac:dyDescent="0.25">
      <c r="A2130" s="4">
        <v>21322526</v>
      </c>
      <c r="B2130" s="4">
        <v>36700</v>
      </c>
      <c r="C2130" s="4">
        <v>27657</v>
      </c>
      <c r="D2130" s="4" t="s">
        <v>4094</v>
      </c>
      <c r="E2130" s="2" t="s">
        <v>4095</v>
      </c>
      <c r="F2130" s="7">
        <v>2991.46</v>
      </c>
      <c r="G2130" s="4">
        <v>707435</v>
      </c>
      <c r="H2130" s="4" t="s">
        <v>13</v>
      </c>
    </row>
    <row r="2131" spans="1:8" x14ac:dyDescent="0.25">
      <c r="A2131" s="4">
        <v>21322527</v>
      </c>
      <c r="B2131" s="4">
        <v>64479</v>
      </c>
      <c r="C2131" s="4">
        <v>63842</v>
      </c>
      <c r="D2131" s="4" t="s">
        <v>4096</v>
      </c>
      <c r="E2131" s="2" t="s">
        <v>4097</v>
      </c>
      <c r="F2131" s="7">
        <v>401.51</v>
      </c>
      <c r="G2131" s="4">
        <v>560626</v>
      </c>
      <c r="H2131" s="4" t="s">
        <v>10</v>
      </c>
    </row>
    <row r="2132" spans="1:8" x14ac:dyDescent="0.25">
      <c r="A2132" s="4">
        <v>21322528</v>
      </c>
      <c r="B2132" s="4">
        <v>1569</v>
      </c>
      <c r="C2132" s="4">
        <v>68523</v>
      </c>
      <c r="D2132" s="4" t="s">
        <v>4098</v>
      </c>
      <c r="E2132" s="2" t="s">
        <v>4099</v>
      </c>
      <c r="F2132" s="7">
        <v>3334.5</v>
      </c>
      <c r="G2132" s="4">
        <v>594586</v>
      </c>
      <c r="H2132" s="4" t="s">
        <v>10</v>
      </c>
    </row>
    <row r="2133" spans="1:8" x14ac:dyDescent="0.25">
      <c r="A2133" s="4">
        <v>21322529</v>
      </c>
      <c r="B2133" s="4">
        <v>57737</v>
      </c>
      <c r="C2133" s="4">
        <v>55849</v>
      </c>
      <c r="D2133" s="4" t="s">
        <v>4100</v>
      </c>
      <c r="E2133" s="2" t="s">
        <v>4101</v>
      </c>
      <c r="F2133" s="7">
        <v>50.02</v>
      </c>
      <c r="G2133" s="4">
        <v>499768</v>
      </c>
      <c r="H2133" s="4" t="s">
        <v>10</v>
      </c>
    </row>
    <row r="2134" spans="1:8" x14ac:dyDescent="0.25">
      <c r="A2134" s="4">
        <v>21322530</v>
      </c>
      <c r="B2134" s="4">
        <v>86964</v>
      </c>
      <c r="C2134" s="4">
        <v>72328</v>
      </c>
      <c r="D2134" s="4" t="s">
        <v>4102</v>
      </c>
      <c r="E2134" s="2" t="s">
        <v>4103</v>
      </c>
      <c r="F2134" s="7">
        <v>464.75</v>
      </c>
      <c r="G2134" s="4">
        <v>64240</v>
      </c>
      <c r="H2134" s="4" t="s">
        <v>10</v>
      </c>
    </row>
    <row r="2135" spans="1:8" x14ac:dyDescent="0.25">
      <c r="A2135" s="4">
        <v>21322531</v>
      </c>
      <c r="B2135" s="4">
        <v>59324</v>
      </c>
      <c r="C2135" s="4">
        <v>91054</v>
      </c>
      <c r="D2135" s="4" t="s">
        <v>4104</v>
      </c>
      <c r="E2135" s="2" t="s">
        <v>4105</v>
      </c>
      <c r="F2135" s="7">
        <v>95.75</v>
      </c>
      <c r="G2135" s="4">
        <v>248408</v>
      </c>
      <c r="H2135" s="4" t="s">
        <v>10</v>
      </c>
    </row>
    <row r="2136" spans="1:8" x14ac:dyDescent="0.25">
      <c r="A2136" s="4">
        <v>21322532</v>
      </c>
      <c r="B2136" s="4">
        <v>981</v>
      </c>
      <c r="C2136" s="4">
        <v>82540</v>
      </c>
      <c r="D2136" s="4" t="s">
        <v>4106</v>
      </c>
      <c r="E2136" s="2" t="s">
        <v>4107</v>
      </c>
      <c r="F2136" s="7">
        <v>165.33</v>
      </c>
      <c r="G2136" s="4">
        <v>167783</v>
      </c>
      <c r="H2136" s="4" t="s">
        <v>10</v>
      </c>
    </row>
    <row r="2137" spans="1:8" x14ac:dyDescent="0.25">
      <c r="A2137" s="4">
        <v>21322533</v>
      </c>
      <c r="B2137" s="4">
        <v>71441</v>
      </c>
      <c r="C2137" s="4">
        <v>35428</v>
      </c>
      <c r="D2137" s="4" t="s">
        <v>4108</v>
      </c>
      <c r="E2137" s="2" t="s">
        <v>4109</v>
      </c>
      <c r="F2137" s="7">
        <v>83.93</v>
      </c>
      <c r="G2137" s="4">
        <v>744825</v>
      </c>
      <c r="H2137" s="4" t="s">
        <v>10</v>
      </c>
    </row>
    <row r="2138" spans="1:8" x14ac:dyDescent="0.25">
      <c r="A2138" s="4">
        <v>21322534</v>
      </c>
      <c r="B2138" s="4">
        <v>67049</v>
      </c>
      <c r="C2138" s="4">
        <v>85413</v>
      </c>
      <c r="D2138" s="4" t="s">
        <v>4110</v>
      </c>
      <c r="E2138" s="2" t="s">
        <v>4111</v>
      </c>
      <c r="F2138" s="7">
        <v>233.5</v>
      </c>
      <c r="G2138" s="4">
        <v>169231</v>
      </c>
      <c r="H2138" s="4" t="s">
        <v>10</v>
      </c>
    </row>
    <row r="2139" spans="1:8" x14ac:dyDescent="0.25">
      <c r="A2139" s="4">
        <v>21322535</v>
      </c>
      <c r="B2139" s="4">
        <v>36700</v>
      </c>
      <c r="C2139" s="4">
        <v>27657</v>
      </c>
      <c r="D2139" s="4" t="s">
        <v>4112</v>
      </c>
      <c r="E2139" s="2" t="s">
        <v>4113</v>
      </c>
      <c r="F2139" s="7">
        <v>2083.92</v>
      </c>
      <c r="G2139" s="4"/>
      <c r="H2139" s="4" t="s">
        <v>13</v>
      </c>
    </row>
    <row r="2140" spans="1:8" x14ac:dyDescent="0.25">
      <c r="A2140" s="4">
        <v>21322536</v>
      </c>
      <c r="B2140" s="4">
        <v>59539</v>
      </c>
      <c r="C2140" s="4">
        <v>54983</v>
      </c>
      <c r="D2140" s="4" t="s">
        <v>4114</v>
      </c>
      <c r="E2140" s="2" t="s">
        <v>4115</v>
      </c>
      <c r="F2140" s="7">
        <v>372.44</v>
      </c>
      <c r="G2140" s="4">
        <v>29134</v>
      </c>
      <c r="H2140" s="4" t="s">
        <v>10</v>
      </c>
    </row>
    <row r="2141" spans="1:8" x14ac:dyDescent="0.25">
      <c r="A2141" s="4">
        <v>21322537</v>
      </c>
      <c r="B2141" s="4">
        <v>95786</v>
      </c>
      <c r="C2141" s="4">
        <v>48359</v>
      </c>
      <c r="D2141" s="4" t="s">
        <v>4116</v>
      </c>
      <c r="E2141" s="2" t="s">
        <v>4117</v>
      </c>
      <c r="F2141" s="7">
        <v>178.53</v>
      </c>
      <c r="G2141" s="4"/>
      <c r="H2141" s="4" t="s">
        <v>10</v>
      </c>
    </row>
    <row r="2142" spans="1:8" x14ac:dyDescent="0.25">
      <c r="A2142" s="4">
        <v>21322538</v>
      </c>
      <c r="B2142" s="4">
        <v>77233</v>
      </c>
      <c r="C2142" s="4">
        <v>62434</v>
      </c>
      <c r="D2142" s="4" t="s">
        <v>4118</v>
      </c>
      <c r="E2142" s="2" t="s">
        <v>4119</v>
      </c>
      <c r="F2142" s="7">
        <v>183.28</v>
      </c>
      <c r="G2142" s="4">
        <v>777941</v>
      </c>
      <c r="H2142" s="4" t="s">
        <v>10</v>
      </c>
    </row>
    <row r="2143" spans="1:8" x14ac:dyDescent="0.25">
      <c r="A2143" s="4">
        <v>21322539</v>
      </c>
      <c r="B2143" s="4">
        <v>82477</v>
      </c>
      <c r="C2143" s="4">
        <v>78414</v>
      </c>
      <c r="D2143" s="4" t="s">
        <v>4120</v>
      </c>
      <c r="E2143" s="2" t="s">
        <v>4121</v>
      </c>
      <c r="F2143" s="7">
        <v>230.59</v>
      </c>
      <c r="G2143" s="4">
        <v>607981</v>
      </c>
      <c r="H2143" s="4" t="s">
        <v>10</v>
      </c>
    </row>
    <row r="2144" spans="1:8" x14ac:dyDescent="0.25">
      <c r="A2144" s="4">
        <v>21322540</v>
      </c>
      <c r="B2144" s="4">
        <v>9292</v>
      </c>
      <c r="C2144" s="4">
        <v>39334</v>
      </c>
      <c r="D2144" s="4" t="s">
        <v>4122</v>
      </c>
      <c r="E2144" s="2" t="s">
        <v>4123</v>
      </c>
      <c r="F2144" s="7">
        <v>3583.84</v>
      </c>
      <c r="G2144" s="4">
        <v>341045</v>
      </c>
      <c r="H2144" s="4" t="s">
        <v>13</v>
      </c>
    </row>
    <row r="2145" spans="1:8" x14ac:dyDescent="0.25">
      <c r="A2145" s="4">
        <v>21322541</v>
      </c>
      <c r="B2145" s="4">
        <v>29568</v>
      </c>
      <c r="C2145" s="4">
        <v>15848</v>
      </c>
      <c r="D2145" s="4" t="s">
        <v>4124</v>
      </c>
      <c r="E2145" s="2" t="s">
        <v>4125</v>
      </c>
      <c r="F2145" s="7">
        <v>333.46</v>
      </c>
      <c r="G2145" s="4">
        <v>973136</v>
      </c>
      <c r="H2145" s="4" t="s">
        <v>10</v>
      </c>
    </row>
    <row r="2146" spans="1:8" x14ac:dyDescent="0.25">
      <c r="A2146" s="4">
        <v>21322542</v>
      </c>
      <c r="B2146" s="4">
        <v>85369</v>
      </c>
      <c r="C2146" s="4">
        <v>20556</v>
      </c>
      <c r="D2146" s="4" t="s">
        <v>4126</v>
      </c>
      <c r="E2146" s="2" t="s">
        <v>4127</v>
      </c>
      <c r="F2146" s="7">
        <v>1237.6400000000001</v>
      </c>
      <c r="G2146" s="4"/>
      <c r="H2146" s="4" t="s">
        <v>10</v>
      </c>
    </row>
    <row r="2147" spans="1:8" x14ac:dyDescent="0.25">
      <c r="A2147" s="4">
        <v>21322543</v>
      </c>
      <c r="B2147" s="4">
        <v>66409</v>
      </c>
      <c r="C2147" s="4">
        <v>65981</v>
      </c>
      <c r="D2147" s="4" t="s">
        <v>4128</v>
      </c>
      <c r="E2147" s="2" t="s">
        <v>4129</v>
      </c>
      <c r="F2147" s="7">
        <v>376.42</v>
      </c>
      <c r="G2147" s="4">
        <v>867901</v>
      </c>
      <c r="H2147" s="4" t="s">
        <v>10</v>
      </c>
    </row>
    <row r="2148" spans="1:8" x14ac:dyDescent="0.25">
      <c r="A2148" s="4">
        <v>21322544</v>
      </c>
      <c r="B2148" s="4">
        <v>33167</v>
      </c>
      <c r="C2148" s="4">
        <v>89071</v>
      </c>
      <c r="D2148" s="4" t="s">
        <v>4130</v>
      </c>
      <c r="E2148" s="2" t="s">
        <v>4131</v>
      </c>
      <c r="F2148" s="7">
        <v>372.33</v>
      </c>
      <c r="G2148" s="4"/>
      <c r="H2148" s="4" t="s">
        <v>10</v>
      </c>
    </row>
    <row r="2149" spans="1:8" x14ac:dyDescent="0.25">
      <c r="A2149" s="4">
        <v>21322545</v>
      </c>
      <c r="B2149" s="4">
        <v>91247</v>
      </c>
      <c r="C2149" s="4">
        <v>46379</v>
      </c>
      <c r="D2149" s="4" t="s">
        <v>4132</v>
      </c>
      <c r="E2149" s="2" t="s">
        <v>4133</v>
      </c>
      <c r="F2149" s="7">
        <v>1138.78</v>
      </c>
      <c r="G2149" s="4">
        <v>929439</v>
      </c>
      <c r="H2149" s="4" t="s">
        <v>10</v>
      </c>
    </row>
    <row r="2150" spans="1:8" x14ac:dyDescent="0.25">
      <c r="A2150" s="4">
        <v>21322546</v>
      </c>
      <c r="B2150" s="4">
        <v>94747</v>
      </c>
      <c r="C2150" s="4">
        <v>91425</v>
      </c>
      <c r="D2150" s="4" t="s">
        <v>4134</v>
      </c>
      <c r="E2150" s="2" t="s">
        <v>4135</v>
      </c>
      <c r="F2150" s="7">
        <v>1334.63</v>
      </c>
      <c r="G2150" s="4">
        <v>206854</v>
      </c>
      <c r="H2150" s="4" t="s">
        <v>10</v>
      </c>
    </row>
    <row r="2151" spans="1:8" x14ac:dyDescent="0.25">
      <c r="A2151" s="4">
        <v>21322547</v>
      </c>
      <c r="B2151" s="4">
        <v>21386</v>
      </c>
      <c r="C2151" s="4">
        <v>14802</v>
      </c>
      <c r="D2151" s="4" t="s">
        <v>4136</v>
      </c>
      <c r="E2151" s="2" t="s">
        <v>4137</v>
      </c>
      <c r="F2151" s="7">
        <v>468.4</v>
      </c>
      <c r="G2151" s="4">
        <v>776596</v>
      </c>
      <c r="H2151" s="4" t="s">
        <v>10</v>
      </c>
    </row>
    <row r="2152" spans="1:8" x14ac:dyDescent="0.25">
      <c r="A2152" s="4">
        <v>21322548</v>
      </c>
      <c r="B2152" s="4">
        <v>68856</v>
      </c>
      <c r="C2152" s="4">
        <v>16083</v>
      </c>
      <c r="D2152" s="4" t="s">
        <v>4138</v>
      </c>
      <c r="E2152" s="2" t="s">
        <v>4139</v>
      </c>
      <c r="F2152" s="7">
        <v>340.98</v>
      </c>
      <c r="G2152" s="4">
        <v>450574</v>
      </c>
      <c r="H2152" s="4" t="s">
        <v>10</v>
      </c>
    </row>
    <row r="2153" spans="1:8" x14ac:dyDescent="0.25">
      <c r="A2153" s="4">
        <v>21322549</v>
      </c>
      <c r="B2153" s="4">
        <v>14006</v>
      </c>
      <c r="C2153" s="4">
        <v>30702</v>
      </c>
      <c r="D2153" s="4" t="s">
        <v>4140</v>
      </c>
      <c r="E2153" s="2" t="s">
        <v>4141</v>
      </c>
      <c r="F2153" s="7">
        <v>1609.67</v>
      </c>
      <c r="G2153" s="4">
        <v>130700</v>
      </c>
      <c r="H2153" s="4" t="s">
        <v>10</v>
      </c>
    </row>
    <row r="2154" spans="1:8" x14ac:dyDescent="0.25">
      <c r="A2154" s="4">
        <v>21322550</v>
      </c>
      <c r="B2154" s="4">
        <v>26981</v>
      </c>
      <c r="C2154" s="4">
        <v>30690</v>
      </c>
      <c r="D2154" s="4" t="s">
        <v>4142</v>
      </c>
      <c r="E2154" s="2" t="s">
        <v>4143</v>
      </c>
      <c r="F2154" s="7">
        <v>835.11</v>
      </c>
      <c r="G2154" s="4">
        <v>430884</v>
      </c>
      <c r="H2154" s="4" t="s">
        <v>10</v>
      </c>
    </row>
    <row r="2155" spans="1:8" x14ac:dyDescent="0.25">
      <c r="A2155" s="4">
        <v>21322551</v>
      </c>
      <c r="B2155" s="4">
        <v>14006</v>
      </c>
      <c r="C2155" s="4">
        <v>30702</v>
      </c>
      <c r="D2155" s="4" t="s">
        <v>4140</v>
      </c>
      <c r="E2155" s="2" t="s">
        <v>4144</v>
      </c>
      <c r="F2155" s="7">
        <v>697.76</v>
      </c>
      <c r="G2155" s="4">
        <v>130700</v>
      </c>
      <c r="H2155" s="4" t="s">
        <v>10</v>
      </c>
    </row>
    <row r="2156" spans="1:8" x14ac:dyDescent="0.25">
      <c r="A2156" s="4">
        <v>21322552</v>
      </c>
      <c r="B2156" s="4">
        <v>17304</v>
      </c>
      <c r="C2156" s="4">
        <v>31561</v>
      </c>
      <c r="D2156" s="4" t="s">
        <v>4145</v>
      </c>
      <c r="E2156" s="2" t="s">
        <v>4146</v>
      </c>
      <c r="F2156" s="7">
        <v>2463.69</v>
      </c>
      <c r="G2156" s="4">
        <v>199663</v>
      </c>
      <c r="H2156" s="4" t="s">
        <v>10</v>
      </c>
    </row>
    <row r="2157" spans="1:8" x14ac:dyDescent="0.25">
      <c r="A2157" s="4">
        <v>21322553</v>
      </c>
      <c r="B2157" s="4">
        <v>99379</v>
      </c>
      <c r="C2157" s="4">
        <v>97949</v>
      </c>
      <c r="D2157" s="4" t="s">
        <v>4147</v>
      </c>
      <c r="E2157" s="2" t="s">
        <v>4148</v>
      </c>
      <c r="F2157" s="7">
        <v>160.49</v>
      </c>
      <c r="G2157" s="4"/>
      <c r="H2157" s="4" t="s">
        <v>10</v>
      </c>
    </row>
    <row r="2158" spans="1:8" x14ac:dyDescent="0.25">
      <c r="A2158" s="4">
        <v>21322554</v>
      </c>
      <c r="B2158" s="4">
        <v>42560</v>
      </c>
      <c r="C2158" s="4">
        <v>50083</v>
      </c>
      <c r="D2158" s="4" t="s">
        <v>4149</v>
      </c>
      <c r="E2158" s="2" t="s">
        <v>4150</v>
      </c>
      <c r="F2158" s="7">
        <v>572.9</v>
      </c>
      <c r="G2158" s="4">
        <v>607115</v>
      </c>
      <c r="H2158" s="4" t="s">
        <v>10</v>
      </c>
    </row>
    <row r="2159" spans="1:8" x14ac:dyDescent="0.25">
      <c r="A2159" s="4">
        <v>21322555</v>
      </c>
      <c r="B2159" s="4">
        <v>26503</v>
      </c>
      <c r="C2159" s="4">
        <v>29423</v>
      </c>
      <c r="D2159" s="4" t="s">
        <v>4151</v>
      </c>
      <c r="E2159" s="2" t="s">
        <v>4152</v>
      </c>
      <c r="F2159" s="7">
        <v>748.06</v>
      </c>
      <c r="G2159" s="4">
        <v>279681</v>
      </c>
      <c r="H2159" s="4" t="s">
        <v>10</v>
      </c>
    </row>
    <row r="2160" spans="1:8" x14ac:dyDescent="0.25">
      <c r="A2160" s="4">
        <v>21322556</v>
      </c>
      <c r="B2160" s="4">
        <v>99379</v>
      </c>
      <c r="C2160" s="4">
        <v>17682</v>
      </c>
      <c r="D2160" s="4" t="s">
        <v>4153</v>
      </c>
      <c r="E2160" s="2" t="s">
        <v>4154</v>
      </c>
      <c r="F2160" s="7">
        <v>292.83</v>
      </c>
      <c r="G2160" s="4">
        <v>211680</v>
      </c>
      <c r="H2160" s="4" t="s">
        <v>10</v>
      </c>
    </row>
    <row r="2161" spans="1:8" x14ac:dyDescent="0.25">
      <c r="A2161" s="4">
        <v>21322557</v>
      </c>
      <c r="B2161" s="4">
        <v>81894</v>
      </c>
      <c r="C2161" s="4">
        <v>61415</v>
      </c>
      <c r="D2161" s="4" t="s">
        <v>4155</v>
      </c>
      <c r="E2161" s="2" t="s">
        <v>4156</v>
      </c>
      <c r="F2161" s="7">
        <v>1856.42</v>
      </c>
      <c r="G2161" s="4">
        <v>708210</v>
      </c>
      <c r="H2161" s="4" t="s">
        <v>13</v>
      </c>
    </row>
    <row r="2162" spans="1:8" x14ac:dyDescent="0.25">
      <c r="A2162" s="4">
        <v>21322558</v>
      </c>
      <c r="B2162" s="4">
        <v>1746</v>
      </c>
      <c r="C2162" s="4">
        <v>41771</v>
      </c>
      <c r="D2162" s="4" t="s">
        <v>4157</v>
      </c>
      <c r="E2162" s="2" t="s">
        <v>4158</v>
      </c>
      <c r="F2162" s="7">
        <v>2798.04</v>
      </c>
      <c r="G2162" s="4"/>
      <c r="H2162" s="4" t="s">
        <v>10</v>
      </c>
    </row>
    <row r="2163" spans="1:8" x14ac:dyDescent="0.25">
      <c r="A2163" s="4">
        <v>21322559</v>
      </c>
      <c r="B2163" s="4">
        <v>46464</v>
      </c>
      <c r="C2163" s="4">
        <v>52243</v>
      </c>
      <c r="D2163" s="4" t="s">
        <v>4159</v>
      </c>
      <c r="E2163" s="2" t="s">
        <v>4160</v>
      </c>
      <c r="F2163" s="7">
        <v>70.430000000000007</v>
      </c>
      <c r="G2163" s="4">
        <v>728856</v>
      </c>
      <c r="H2163" s="4" t="s">
        <v>10</v>
      </c>
    </row>
    <row r="2164" spans="1:8" x14ac:dyDescent="0.25">
      <c r="A2164" s="4">
        <v>21322560</v>
      </c>
      <c r="B2164" s="4">
        <v>79698</v>
      </c>
      <c r="C2164" s="4">
        <v>2686</v>
      </c>
      <c r="D2164" s="4" t="s">
        <v>4161</v>
      </c>
      <c r="E2164" s="2" t="s">
        <v>4162</v>
      </c>
      <c r="F2164" s="7">
        <v>99.9</v>
      </c>
      <c r="G2164" s="4">
        <v>286704</v>
      </c>
      <c r="H2164" s="4" t="s">
        <v>10</v>
      </c>
    </row>
    <row r="2165" spans="1:8" x14ac:dyDescent="0.25">
      <c r="A2165" s="4">
        <v>21322561</v>
      </c>
      <c r="B2165" s="4">
        <v>70989</v>
      </c>
      <c r="C2165" s="4">
        <v>68772</v>
      </c>
      <c r="D2165" s="4" t="s">
        <v>4163</v>
      </c>
      <c r="E2165" s="2" t="s">
        <v>4164</v>
      </c>
      <c r="F2165" s="7">
        <v>329.45</v>
      </c>
      <c r="G2165" s="4">
        <v>511975</v>
      </c>
      <c r="H2165" s="4" t="s">
        <v>10</v>
      </c>
    </row>
    <row r="2166" spans="1:8" x14ac:dyDescent="0.25">
      <c r="A2166" s="4">
        <v>21322562</v>
      </c>
      <c r="B2166" s="4">
        <v>25361</v>
      </c>
      <c r="C2166" s="4">
        <v>54327</v>
      </c>
      <c r="D2166" s="4" t="s">
        <v>4165</v>
      </c>
      <c r="E2166" s="2" t="s">
        <v>4166</v>
      </c>
      <c r="F2166" s="7">
        <v>5.65</v>
      </c>
      <c r="G2166" s="4">
        <v>520587</v>
      </c>
      <c r="H2166" s="4" t="s">
        <v>10</v>
      </c>
    </row>
    <row r="2167" spans="1:8" x14ac:dyDescent="0.25">
      <c r="A2167" s="4">
        <v>21322563</v>
      </c>
      <c r="B2167" s="4">
        <v>97285</v>
      </c>
      <c r="C2167" s="4">
        <v>97727</v>
      </c>
      <c r="D2167" s="4" t="s">
        <v>4167</v>
      </c>
      <c r="E2167" s="2" t="s">
        <v>4168</v>
      </c>
      <c r="F2167" s="7">
        <v>130.97999999999999</v>
      </c>
      <c r="G2167" s="4">
        <v>32703</v>
      </c>
      <c r="H2167" s="4" t="s">
        <v>10</v>
      </c>
    </row>
    <row r="2168" spans="1:8" x14ac:dyDescent="0.25">
      <c r="A2168" s="4">
        <v>21322564</v>
      </c>
      <c r="B2168" s="4">
        <v>16793</v>
      </c>
      <c r="C2168" s="4">
        <v>89902</v>
      </c>
      <c r="D2168" s="4" t="s">
        <v>4169</v>
      </c>
      <c r="E2168" s="2" t="s">
        <v>4170</v>
      </c>
      <c r="F2168" s="7">
        <v>2991.66</v>
      </c>
      <c r="G2168" s="4">
        <v>864783</v>
      </c>
      <c r="H2168" s="4" t="s">
        <v>10</v>
      </c>
    </row>
    <row r="2169" spans="1:8" x14ac:dyDescent="0.25">
      <c r="A2169" s="4">
        <v>21322565</v>
      </c>
      <c r="B2169" s="4">
        <v>26503</v>
      </c>
      <c r="C2169" s="4">
        <v>37798</v>
      </c>
      <c r="D2169" s="4" t="s">
        <v>4171</v>
      </c>
      <c r="E2169" s="2" t="s">
        <v>4172</v>
      </c>
      <c r="F2169" s="7">
        <v>717.19</v>
      </c>
      <c r="G2169" s="4">
        <v>174406</v>
      </c>
      <c r="H2169" s="4" t="s">
        <v>10</v>
      </c>
    </row>
    <row r="2170" spans="1:8" x14ac:dyDescent="0.25">
      <c r="A2170" s="4">
        <v>21322566</v>
      </c>
      <c r="B2170" s="4">
        <v>49440</v>
      </c>
      <c r="C2170" s="4">
        <v>29915</v>
      </c>
      <c r="D2170" s="4" t="s">
        <v>4173</v>
      </c>
      <c r="E2170" s="2" t="s">
        <v>4174</v>
      </c>
      <c r="F2170" s="7">
        <v>728.21</v>
      </c>
      <c r="G2170" s="4">
        <v>413988</v>
      </c>
      <c r="H2170" s="4" t="s">
        <v>10</v>
      </c>
    </row>
    <row r="2171" spans="1:8" x14ac:dyDescent="0.25">
      <c r="A2171" s="4">
        <v>21322567</v>
      </c>
      <c r="B2171" s="4">
        <v>88783</v>
      </c>
      <c r="C2171" s="4">
        <v>88138</v>
      </c>
      <c r="D2171" s="4" t="s">
        <v>4175</v>
      </c>
      <c r="E2171" s="2" t="s">
        <v>4176</v>
      </c>
      <c r="F2171" s="7">
        <v>207.89</v>
      </c>
      <c r="G2171" s="4">
        <v>478307</v>
      </c>
      <c r="H2171" s="4" t="s">
        <v>10</v>
      </c>
    </row>
    <row r="2172" spans="1:8" x14ac:dyDescent="0.25">
      <c r="A2172" s="4">
        <v>21322568</v>
      </c>
      <c r="B2172" s="4">
        <v>53599</v>
      </c>
      <c r="C2172" s="4">
        <v>28421</v>
      </c>
      <c r="D2172" s="4" t="s">
        <v>4177</v>
      </c>
      <c r="E2172" s="2" t="s">
        <v>4178</v>
      </c>
      <c r="F2172" s="7">
        <v>152.1</v>
      </c>
      <c r="G2172" s="4">
        <v>244125</v>
      </c>
      <c r="H2172" s="4" t="s">
        <v>10</v>
      </c>
    </row>
    <row r="2173" spans="1:8" x14ac:dyDescent="0.25">
      <c r="A2173" s="4">
        <v>21322569</v>
      </c>
      <c r="B2173" s="4">
        <v>43816</v>
      </c>
      <c r="C2173" s="4">
        <v>63096</v>
      </c>
      <c r="D2173" s="4" t="s">
        <v>1262</v>
      </c>
      <c r="E2173" s="2" t="s">
        <v>4179</v>
      </c>
      <c r="F2173" s="7">
        <v>1427.98</v>
      </c>
      <c r="G2173" s="4"/>
      <c r="H2173" s="4" t="s">
        <v>10</v>
      </c>
    </row>
    <row r="2174" spans="1:8" x14ac:dyDescent="0.25">
      <c r="A2174" s="4">
        <v>21322570</v>
      </c>
      <c r="B2174" s="4">
        <v>21769</v>
      </c>
      <c r="C2174" s="4">
        <v>91972</v>
      </c>
      <c r="D2174" s="4" t="s">
        <v>4180</v>
      </c>
      <c r="E2174" s="2" t="s">
        <v>4181</v>
      </c>
      <c r="F2174" s="7">
        <v>146.33000000000001</v>
      </c>
      <c r="G2174" s="4">
        <v>3044</v>
      </c>
      <c r="H2174" s="4" t="s">
        <v>10</v>
      </c>
    </row>
    <row r="2175" spans="1:8" x14ac:dyDescent="0.25">
      <c r="A2175" s="4">
        <v>21322571</v>
      </c>
      <c r="B2175" s="4">
        <v>52496</v>
      </c>
      <c r="C2175" s="4">
        <v>70633</v>
      </c>
      <c r="D2175" s="4" t="s">
        <v>4182</v>
      </c>
      <c r="E2175" s="2" t="s">
        <v>4183</v>
      </c>
      <c r="F2175" s="7">
        <v>321.12</v>
      </c>
      <c r="G2175" s="4">
        <v>454663</v>
      </c>
      <c r="H2175" s="4" t="s">
        <v>10</v>
      </c>
    </row>
    <row r="2176" spans="1:8" x14ac:dyDescent="0.25">
      <c r="A2176" s="4">
        <v>21322572</v>
      </c>
      <c r="B2176" s="4">
        <v>94722</v>
      </c>
      <c r="C2176" s="4">
        <v>47545</v>
      </c>
      <c r="D2176" s="4" t="s">
        <v>4184</v>
      </c>
      <c r="E2176" s="2" t="s">
        <v>4185</v>
      </c>
      <c r="F2176" s="7">
        <v>380.66</v>
      </c>
      <c r="G2176" s="4">
        <v>720242</v>
      </c>
      <c r="H2176" s="4" t="s">
        <v>10</v>
      </c>
    </row>
    <row r="2177" spans="1:8" x14ac:dyDescent="0.25">
      <c r="A2177" s="4">
        <v>21322573</v>
      </c>
      <c r="B2177" s="4">
        <v>68998</v>
      </c>
      <c r="C2177" s="4">
        <v>40506</v>
      </c>
      <c r="D2177" s="4" t="s">
        <v>4186</v>
      </c>
      <c r="E2177" s="2" t="s">
        <v>4187</v>
      </c>
      <c r="F2177" s="7">
        <v>335.02</v>
      </c>
      <c r="G2177" s="4">
        <v>143436</v>
      </c>
      <c r="H2177" s="4" t="s">
        <v>10</v>
      </c>
    </row>
    <row r="2178" spans="1:8" x14ac:dyDescent="0.25">
      <c r="A2178" s="4">
        <v>21322574</v>
      </c>
      <c r="B2178" s="4">
        <v>51319</v>
      </c>
      <c r="C2178" s="4">
        <v>97550</v>
      </c>
      <c r="D2178" s="4" t="s">
        <v>4188</v>
      </c>
      <c r="E2178" s="2" t="s">
        <v>4189</v>
      </c>
      <c r="F2178" s="7">
        <v>40.76</v>
      </c>
      <c r="G2178" s="4">
        <v>223753</v>
      </c>
      <c r="H2178" s="4" t="s">
        <v>10</v>
      </c>
    </row>
    <row r="2179" spans="1:8" x14ac:dyDescent="0.25">
      <c r="A2179" s="4">
        <v>21322575</v>
      </c>
      <c r="B2179" s="4">
        <v>26503</v>
      </c>
      <c r="C2179" s="4">
        <v>37798</v>
      </c>
      <c r="D2179" s="4" t="s">
        <v>4190</v>
      </c>
      <c r="E2179" s="2" t="s">
        <v>4191</v>
      </c>
      <c r="F2179" s="7">
        <v>740.09</v>
      </c>
      <c r="G2179" s="4">
        <v>174406</v>
      </c>
      <c r="H2179" s="4" t="s">
        <v>10</v>
      </c>
    </row>
    <row r="2180" spans="1:8" x14ac:dyDescent="0.25">
      <c r="A2180" s="4">
        <v>21322576</v>
      </c>
      <c r="B2180" s="4">
        <v>54572</v>
      </c>
      <c r="C2180" s="4">
        <v>81642</v>
      </c>
      <c r="D2180" s="4" t="s">
        <v>4192</v>
      </c>
      <c r="E2180" s="2" t="s">
        <v>4193</v>
      </c>
      <c r="F2180" s="7">
        <v>303.70999999999998</v>
      </c>
      <c r="G2180" s="4">
        <v>282011</v>
      </c>
      <c r="H2180" s="4" t="s">
        <v>13</v>
      </c>
    </row>
    <row r="2181" spans="1:8" x14ac:dyDescent="0.25">
      <c r="A2181" s="4">
        <v>21322577</v>
      </c>
      <c r="B2181" s="4">
        <v>28639</v>
      </c>
      <c r="C2181" s="4">
        <v>20078</v>
      </c>
      <c r="D2181" s="4" t="s">
        <v>4194</v>
      </c>
      <c r="E2181" s="2" t="s">
        <v>4195</v>
      </c>
      <c r="F2181" s="7">
        <v>2838.91</v>
      </c>
      <c r="G2181" s="4">
        <v>139504</v>
      </c>
      <c r="H2181" s="4" t="s">
        <v>10</v>
      </c>
    </row>
    <row r="2182" spans="1:8" x14ac:dyDescent="0.25">
      <c r="A2182" s="4">
        <v>21322578</v>
      </c>
      <c r="B2182" s="4">
        <v>33192</v>
      </c>
      <c r="C2182" s="4">
        <v>34548</v>
      </c>
      <c r="D2182" s="4" t="s">
        <v>4196</v>
      </c>
      <c r="E2182" s="2" t="s">
        <v>4197</v>
      </c>
      <c r="F2182" s="7">
        <v>455.27</v>
      </c>
      <c r="G2182" s="4">
        <v>203134</v>
      </c>
      <c r="H2182" s="4" t="s">
        <v>10</v>
      </c>
    </row>
    <row r="2183" spans="1:8" x14ac:dyDescent="0.25">
      <c r="A2183" s="4">
        <v>21322579</v>
      </c>
      <c r="B2183" s="4">
        <v>8111</v>
      </c>
      <c r="C2183" s="4">
        <v>14625</v>
      </c>
      <c r="D2183" s="4" t="s">
        <v>4198</v>
      </c>
      <c r="E2183" s="2" t="s">
        <v>4199</v>
      </c>
      <c r="F2183" s="7">
        <v>283.89999999999998</v>
      </c>
      <c r="G2183" s="4">
        <v>169566</v>
      </c>
      <c r="H2183" s="4" t="s">
        <v>10</v>
      </c>
    </row>
    <row r="2184" spans="1:8" x14ac:dyDescent="0.25">
      <c r="A2184" s="4">
        <v>21322580</v>
      </c>
      <c r="B2184" s="4">
        <v>64535</v>
      </c>
      <c r="C2184" s="4">
        <v>94560</v>
      </c>
      <c r="D2184" s="4" t="s">
        <v>4200</v>
      </c>
      <c r="E2184" s="2" t="s">
        <v>4201</v>
      </c>
      <c r="F2184" s="7">
        <v>683.4</v>
      </c>
      <c r="G2184" s="4">
        <v>475616</v>
      </c>
      <c r="H2184" s="4" t="s">
        <v>10</v>
      </c>
    </row>
    <row r="2185" spans="1:8" x14ac:dyDescent="0.25">
      <c r="A2185" s="4">
        <v>21322581</v>
      </c>
      <c r="B2185" s="4">
        <v>33256</v>
      </c>
      <c r="C2185" s="4">
        <v>35083</v>
      </c>
      <c r="D2185" s="4" t="s">
        <v>4202</v>
      </c>
      <c r="E2185" s="2" t="s">
        <v>4203</v>
      </c>
      <c r="F2185" s="7">
        <v>232.71</v>
      </c>
      <c r="G2185" s="4">
        <v>698640</v>
      </c>
      <c r="H2185" s="4" t="s">
        <v>10</v>
      </c>
    </row>
    <row r="2186" spans="1:8" x14ac:dyDescent="0.25">
      <c r="A2186" s="4">
        <v>21322582</v>
      </c>
      <c r="B2186" s="4">
        <v>76725</v>
      </c>
      <c r="C2186" s="4">
        <v>13368</v>
      </c>
      <c r="D2186" s="4" t="s">
        <v>4204</v>
      </c>
      <c r="E2186" s="2" t="s">
        <v>4205</v>
      </c>
      <c r="F2186" s="7">
        <v>190.38</v>
      </c>
      <c r="G2186" s="4">
        <v>316080</v>
      </c>
      <c r="H2186" s="4" t="s">
        <v>10</v>
      </c>
    </row>
    <row r="2187" spans="1:8" x14ac:dyDescent="0.25">
      <c r="A2187" s="4">
        <v>21322583</v>
      </c>
      <c r="B2187" s="4">
        <v>80068</v>
      </c>
      <c r="C2187" s="4">
        <v>20866</v>
      </c>
      <c r="D2187" s="4" t="s">
        <v>4206</v>
      </c>
      <c r="E2187" s="2" t="s">
        <v>4207</v>
      </c>
      <c r="F2187" s="7">
        <v>133.41</v>
      </c>
      <c r="G2187" s="4">
        <v>642225</v>
      </c>
      <c r="H2187" s="4" t="s">
        <v>10</v>
      </c>
    </row>
    <row r="2188" spans="1:8" x14ac:dyDescent="0.25">
      <c r="A2188" s="4">
        <v>21322584</v>
      </c>
      <c r="B2188" s="4">
        <v>696</v>
      </c>
      <c r="C2188" s="4">
        <v>69927</v>
      </c>
      <c r="D2188" s="4" t="s">
        <v>4208</v>
      </c>
      <c r="E2188" s="2" t="s">
        <v>4209</v>
      </c>
      <c r="F2188" s="7">
        <v>945</v>
      </c>
      <c r="G2188" s="4">
        <v>631192</v>
      </c>
      <c r="H2188" s="4" t="s">
        <v>10</v>
      </c>
    </row>
    <row r="2189" spans="1:8" x14ac:dyDescent="0.25">
      <c r="A2189" s="4">
        <v>21322585</v>
      </c>
      <c r="B2189" s="4">
        <v>7594</v>
      </c>
      <c r="C2189" s="4">
        <v>65703</v>
      </c>
      <c r="D2189" s="4" t="s">
        <v>4210</v>
      </c>
      <c r="E2189" s="2" t="s">
        <v>4211</v>
      </c>
      <c r="F2189" s="7">
        <v>756.96</v>
      </c>
      <c r="G2189" s="4">
        <v>96855</v>
      </c>
      <c r="H2189" s="4" t="s">
        <v>10</v>
      </c>
    </row>
    <row r="2190" spans="1:8" x14ac:dyDescent="0.25">
      <c r="A2190" s="4">
        <v>21322586</v>
      </c>
      <c r="B2190" s="4">
        <v>49205</v>
      </c>
      <c r="C2190" s="4">
        <v>26151</v>
      </c>
      <c r="D2190" s="4" t="s">
        <v>4212</v>
      </c>
      <c r="E2190" s="2" t="s">
        <v>4213</v>
      </c>
      <c r="F2190" s="7">
        <v>305.93</v>
      </c>
      <c r="G2190" s="4">
        <v>527931</v>
      </c>
      <c r="H2190" s="4" t="s">
        <v>10</v>
      </c>
    </row>
    <row r="2191" spans="1:8" x14ac:dyDescent="0.25">
      <c r="A2191" s="4">
        <v>21322587</v>
      </c>
      <c r="B2191" s="4">
        <v>41067</v>
      </c>
      <c r="C2191" s="4">
        <v>17694</v>
      </c>
      <c r="D2191" s="4" t="s">
        <v>4214</v>
      </c>
      <c r="E2191" s="2" t="s">
        <v>4215</v>
      </c>
      <c r="F2191" s="7">
        <v>1013.43</v>
      </c>
      <c r="G2191" s="4">
        <v>821969</v>
      </c>
      <c r="H2191" s="4" t="s">
        <v>10</v>
      </c>
    </row>
    <row r="2192" spans="1:8" x14ac:dyDescent="0.25">
      <c r="A2192" s="4">
        <v>21322588</v>
      </c>
      <c r="B2192" s="4">
        <v>15371</v>
      </c>
      <c r="C2192" s="4">
        <v>52613</v>
      </c>
      <c r="D2192" s="4" t="s">
        <v>4216</v>
      </c>
      <c r="E2192" s="2" t="s">
        <v>4217</v>
      </c>
      <c r="F2192" s="7">
        <v>80.7</v>
      </c>
      <c r="G2192" s="4"/>
      <c r="H2192" s="4" t="s">
        <v>10</v>
      </c>
    </row>
    <row r="2193" spans="1:8" x14ac:dyDescent="0.25">
      <c r="A2193" s="4">
        <v>21322589</v>
      </c>
      <c r="B2193" s="4">
        <v>86011</v>
      </c>
      <c r="C2193" s="4">
        <v>91598</v>
      </c>
      <c r="D2193" s="4" t="s">
        <v>4218</v>
      </c>
      <c r="E2193" s="2" t="s">
        <v>4219</v>
      </c>
      <c r="F2193" s="7">
        <v>110.33</v>
      </c>
      <c r="G2193" s="4">
        <v>295127</v>
      </c>
      <c r="H2193" s="4" t="s">
        <v>10</v>
      </c>
    </row>
    <row r="2194" spans="1:8" x14ac:dyDescent="0.25">
      <c r="A2194" s="4">
        <v>21322590</v>
      </c>
      <c r="B2194" s="4">
        <v>52663</v>
      </c>
      <c r="C2194" s="4">
        <v>33558</v>
      </c>
      <c r="D2194" s="4" t="s">
        <v>4220</v>
      </c>
      <c r="E2194" s="2" t="s">
        <v>4221</v>
      </c>
      <c r="F2194" s="7">
        <v>317.77999999999997</v>
      </c>
      <c r="G2194" s="4"/>
      <c r="H2194" s="4" t="s">
        <v>10</v>
      </c>
    </row>
    <row r="2195" spans="1:8" x14ac:dyDescent="0.25">
      <c r="A2195" s="4">
        <v>21322591</v>
      </c>
      <c r="B2195" s="4">
        <v>15371</v>
      </c>
      <c r="C2195" s="4">
        <v>52613</v>
      </c>
      <c r="D2195" s="4" t="s">
        <v>4216</v>
      </c>
      <c r="E2195" s="2" t="s">
        <v>4222</v>
      </c>
      <c r="F2195" s="7">
        <v>215.99</v>
      </c>
      <c r="G2195" s="4"/>
      <c r="H2195" s="4" t="s">
        <v>10</v>
      </c>
    </row>
    <row r="2196" spans="1:8" x14ac:dyDescent="0.25">
      <c r="A2196" s="4">
        <v>21322592</v>
      </c>
      <c r="B2196" s="4">
        <v>23781</v>
      </c>
      <c r="C2196" s="4">
        <v>96832</v>
      </c>
      <c r="D2196" s="4" t="s">
        <v>4223</v>
      </c>
      <c r="E2196" s="2" t="s">
        <v>4224</v>
      </c>
      <c r="F2196" s="7">
        <v>514.25</v>
      </c>
      <c r="G2196" s="4"/>
      <c r="H2196" s="4" t="s">
        <v>10</v>
      </c>
    </row>
    <row r="2197" spans="1:8" x14ac:dyDescent="0.25">
      <c r="A2197" s="4">
        <v>21322593</v>
      </c>
      <c r="B2197" s="4">
        <v>99379</v>
      </c>
      <c r="C2197" s="4">
        <v>33097</v>
      </c>
      <c r="D2197" s="4" t="s">
        <v>4225</v>
      </c>
      <c r="E2197" s="2" t="s">
        <v>4226</v>
      </c>
      <c r="F2197" s="7">
        <v>461.07</v>
      </c>
      <c r="G2197" s="4"/>
      <c r="H2197" s="4" t="s">
        <v>10</v>
      </c>
    </row>
    <row r="2198" spans="1:8" x14ac:dyDescent="0.25">
      <c r="A2198" s="4">
        <v>21322594</v>
      </c>
      <c r="B2198" s="4">
        <v>83298</v>
      </c>
      <c r="C2198" s="4">
        <v>51657</v>
      </c>
      <c r="D2198" s="4" t="s">
        <v>4227</v>
      </c>
      <c r="E2198" s="2" t="s">
        <v>4228</v>
      </c>
      <c r="F2198" s="7">
        <v>20.82</v>
      </c>
      <c r="G2198" s="4">
        <v>686529</v>
      </c>
      <c r="H2198" s="4" t="s">
        <v>10</v>
      </c>
    </row>
    <row r="2199" spans="1:8" x14ac:dyDescent="0.25">
      <c r="A2199" s="4">
        <v>21322595</v>
      </c>
      <c r="B2199" s="4">
        <v>1356</v>
      </c>
      <c r="C2199" s="4">
        <v>58799</v>
      </c>
      <c r="D2199" s="4" t="s">
        <v>4229</v>
      </c>
      <c r="E2199" s="2" t="s">
        <v>4230</v>
      </c>
      <c r="F2199" s="7">
        <v>199.21</v>
      </c>
      <c r="G2199" s="4">
        <v>991631</v>
      </c>
      <c r="H2199" s="4" t="s">
        <v>10</v>
      </c>
    </row>
    <row r="2200" spans="1:8" x14ac:dyDescent="0.25">
      <c r="A2200" s="4">
        <v>21322596</v>
      </c>
      <c r="B2200" s="4">
        <v>17682</v>
      </c>
      <c r="C2200" s="4">
        <v>56541</v>
      </c>
      <c r="D2200" s="4" t="s">
        <v>4231</v>
      </c>
      <c r="E2200" s="2" t="s">
        <v>4232</v>
      </c>
      <c r="F2200" s="7">
        <v>681.84</v>
      </c>
      <c r="G2200" s="4"/>
      <c r="H2200" s="4" t="s">
        <v>10</v>
      </c>
    </row>
    <row r="2201" spans="1:8" x14ac:dyDescent="0.25">
      <c r="A2201" s="4">
        <v>21322597</v>
      </c>
      <c r="B2201" s="4">
        <v>60121</v>
      </c>
      <c r="C2201" s="4">
        <v>22443</v>
      </c>
      <c r="D2201" s="4" t="s">
        <v>4233</v>
      </c>
      <c r="E2201" s="2" t="s">
        <v>4234</v>
      </c>
      <c r="F2201" s="7">
        <v>1123.3499999999999</v>
      </c>
      <c r="G2201" s="4">
        <v>657301</v>
      </c>
      <c r="H2201" s="4" t="s">
        <v>10</v>
      </c>
    </row>
    <row r="2202" spans="1:8" x14ac:dyDescent="0.25">
      <c r="A2202" s="4">
        <v>21322598</v>
      </c>
      <c r="B2202" s="4">
        <v>15858</v>
      </c>
      <c r="C2202" s="4">
        <v>65030</v>
      </c>
      <c r="D2202" s="4" t="s">
        <v>4235</v>
      </c>
      <c r="E2202" s="2" t="s">
        <v>4236</v>
      </c>
      <c r="F2202" s="7">
        <v>354.73</v>
      </c>
      <c r="G2202" s="4"/>
      <c r="H2202" s="4" t="s">
        <v>10</v>
      </c>
    </row>
    <row r="2203" spans="1:8" x14ac:dyDescent="0.25">
      <c r="A2203" s="4">
        <v>21322599</v>
      </c>
      <c r="B2203" s="4">
        <v>11863</v>
      </c>
      <c r="C2203" s="4">
        <v>55733</v>
      </c>
      <c r="D2203" s="4" t="s">
        <v>4237</v>
      </c>
      <c r="E2203" s="2" t="s">
        <v>4238</v>
      </c>
      <c r="F2203" s="7">
        <v>363.66</v>
      </c>
      <c r="G2203" s="4">
        <v>788632</v>
      </c>
      <c r="H2203" s="4" t="s">
        <v>10</v>
      </c>
    </row>
    <row r="2204" spans="1:8" x14ac:dyDescent="0.25">
      <c r="A2204" s="4">
        <v>21322600</v>
      </c>
      <c r="B2204" s="4">
        <v>33006</v>
      </c>
      <c r="C2204" s="4">
        <v>2594</v>
      </c>
      <c r="D2204" s="4" t="s">
        <v>4239</v>
      </c>
      <c r="E2204" s="2" t="s">
        <v>4240</v>
      </c>
      <c r="F2204" s="7">
        <v>375.12</v>
      </c>
      <c r="G2204" s="4">
        <v>580213</v>
      </c>
      <c r="H2204" s="4" t="s">
        <v>10</v>
      </c>
    </row>
    <row r="2205" spans="1:8" x14ac:dyDescent="0.25">
      <c r="A2205" s="4">
        <v>21322601</v>
      </c>
      <c r="B2205" s="4">
        <v>52663</v>
      </c>
      <c r="C2205" s="4">
        <v>69843</v>
      </c>
      <c r="D2205" s="4" t="s">
        <v>4241</v>
      </c>
      <c r="E2205" s="2" t="s">
        <v>4242</v>
      </c>
      <c r="F2205" s="7">
        <v>241.01</v>
      </c>
      <c r="G2205" s="4">
        <v>596043</v>
      </c>
      <c r="H2205" s="4" t="s">
        <v>10</v>
      </c>
    </row>
    <row r="2206" spans="1:8" x14ac:dyDescent="0.25">
      <c r="A2206" s="4">
        <v>21322602</v>
      </c>
      <c r="B2206" s="4">
        <v>34434</v>
      </c>
      <c r="C2206" s="4">
        <v>47362</v>
      </c>
      <c r="D2206" s="4" t="s">
        <v>4243</v>
      </c>
      <c r="E2206" s="2" t="s">
        <v>4244</v>
      </c>
      <c r="F2206" s="7">
        <v>281.26</v>
      </c>
      <c r="G2206" s="4"/>
      <c r="H2206" s="4" t="s">
        <v>10</v>
      </c>
    </row>
    <row r="2207" spans="1:8" x14ac:dyDescent="0.25">
      <c r="A2207" s="4">
        <v>21322603</v>
      </c>
      <c r="B2207" s="4">
        <v>22533</v>
      </c>
      <c r="C2207" s="4">
        <v>63265</v>
      </c>
      <c r="D2207" s="4" t="s">
        <v>4245</v>
      </c>
      <c r="E2207" s="2" t="s">
        <v>4246</v>
      </c>
      <c r="F2207" s="7">
        <v>360.43</v>
      </c>
      <c r="G2207" s="4">
        <v>460741</v>
      </c>
      <c r="H2207" s="4" t="s">
        <v>10</v>
      </c>
    </row>
    <row r="2208" spans="1:8" x14ac:dyDescent="0.25">
      <c r="A2208" s="4">
        <v>21322604</v>
      </c>
      <c r="B2208" s="4">
        <v>43938</v>
      </c>
      <c r="C2208" s="4">
        <v>51024</v>
      </c>
      <c r="D2208" s="4" t="s">
        <v>4247</v>
      </c>
      <c r="E2208" s="2" t="s">
        <v>4248</v>
      </c>
      <c r="F2208" s="7">
        <v>375.22</v>
      </c>
      <c r="G2208" s="4">
        <v>791632</v>
      </c>
      <c r="H2208" s="4" t="s">
        <v>10</v>
      </c>
    </row>
    <row r="2209" spans="1:8" x14ac:dyDescent="0.25">
      <c r="A2209" s="4">
        <v>21322605</v>
      </c>
      <c r="B2209" s="4">
        <v>31960</v>
      </c>
      <c r="C2209" s="4">
        <v>95855</v>
      </c>
      <c r="D2209" s="4" t="s">
        <v>2344</v>
      </c>
      <c r="E2209" s="2" t="s">
        <v>4249</v>
      </c>
      <c r="F2209" s="7">
        <v>219.58</v>
      </c>
      <c r="G2209" s="4">
        <v>83641</v>
      </c>
      <c r="H2209" s="4" t="s">
        <v>10</v>
      </c>
    </row>
    <row r="2210" spans="1:8" x14ac:dyDescent="0.25">
      <c r="A2210" s="4">
        <v>21322606</v>
      </c>
      <c r="B2210" s="4">
        <v>67306</v>
      </c>
      <c r="C2210" s="4">
        <v>51786</v>
      </c>
      <c r="D2210" s="4" t="s">
        <v>4250</v>
      </c>
      <c r="E2210" s="2" t="s">
        <v>4251</v>
      </c>
      <c r="F2210" s="7">
        <v>2033.16</v>
      </c>
      <c r="G2210" s="4">
        <v>538340</v>
      </c>
      <c r="H2210" s="4" t="s">
        <v>10</v>
      </c>
    </row>
    <row r="2211" spans="1:8" x14ac:dyDescent="0.25">
      <c r="A2211" s="4">
        <v>21322607</v>
      </c>
      <c r="B2211" s="4">
        <v>99379</v>
      </c>
      <c r="C2211" s="4">
        <v>63542</v>
      </c>
      <c r="D2211" s="4" t="s">
        <v>4252</v>
      </c>
      <c r="E2211" s="2" t="s">
        <v>4253</v>
      </c>
      <c r="F2211" s="7">
        <v>428.33</v>
      </c>
      <c r="G2211" s="4"/>
      <c r="H2211" s="4" t="s">
        <v>10</v>
      </c>
    </row>
    <row r="2212" spans="1:8" x14ac:dyDescent="0.25">
      <c r="A2212" s="4">
        <v>21322608</v>
      </c>
      <c r="B2212" s="4">
        <v>14025</v>
      </c>
      <c r="C2212" s="4">
        <v>69532</v>
      </c>
      <c r="D2212" s="4" t="s">
        <v>4254</v>
      </c>
      <c r="E2212" s="2" t="s">
        <v>4255</v>
      </c>
      <c r="F2212" s="7">
        <v>288.41000000000003</v>
      </c>
      <c r="G2212" s="4">
        <v>822779</v>
      </c>
      <c r="H2212" s="4" t="s">
        <v>10</v>
      </c>
    </row>
    <row r="2213" spans="1:8" x14ac:dyDescent="0.25">
      <c r="A2213" s="4">
        <v>21322609</v>
      </c>
      <c r="B2213" s="4">
        <v>51615</v>
      </c>
      <c r="C2213" s="4">
        <v>46976</v>
      </c>
      <c r="D2213" s="4" t="s">
        <v>4256</v>
      </c>
      <c r="E2213" s="2" t="s">
        <v>4257</v>
      </c>
      <c r="F2213" s="7">
        <v>10.050000000000001</v>
      </c>
      <c r="G2213" s="4"/>
      <c r="H2213" s="4" t="s">
        <v>10</v>
      </c>
    </row>
    <row r="2214" spans="1:8" x14ac:dyDescent="0.25">
      <c r="A2214" s="4">
        <v>21322610</v>
      </c>
      <c r="B2214" s="4">
        <v>42711</v>
      </c>
      <c r="C2214" s="4">
        <v>30806</v>
      </c>
      <c r="D2214" s="4" t="s">
        <v>4258</v>
      </c>
      <c r="E2214" s="2" t="s">
        <v>4259</v>
      </c>
      <c r="F2214" s="7">
        <v>10.46</v>
      </c>
      <c r="G2214" s="4">
        <v>373850</v>
      </c>
      <c r="H2214" s="4" t="s">
        <v>10</v>
      </c>
    </row>
    <row r="2215" spans="1:8" x14ac:dyDescent="0.25">
      <c r="A2215" s="4">
        <v>21322611</v>
      </c>
      <c r="B2215" s="4">
        <v>38764</v>
      </c>
      <c r="C2215" s="4">
        <v>57353</v>
      </c>
      <c r="D2215" s="4" t="s">
        <v>4260</v>
      </c>
      <c r="E2215" s="2" t="s">
        <v>4261</v>
      </c>
      <c r="F2215" s="7">
        <v>139.63999999999999</v>
      </c>
      <c r="G2215" s="4">
        <v>584851</v>
      </c>
      <c r="H2215" s="4" t="s">
        <v>10</v>
      </c>
    </row>
    <row r="2216" spans="1:8" x14ac:dyDescent="0.25">
      <c r="A2216" s="4">
        <v>21322612</v>
      </c>
      <c r="B2216" s="4">
        <v>49205</v>
      </c>
      <c r="C2216" s="4">
        <v>41562</v>
      </c>
      <c r="D2216" s="4" t="s">
        <v>4262</v>
      </c>
      <c r="E2216" s="2" t="s">
        <v>4263</v>
      </c>
      <c r="F2216" s="7">
        <v>403.82</v>
      </c>
      <c r="G2216" s="4">
        <v>580751</v>
      </c>
      <c r="H2216" s="4" t="s">
        <v>10</v>
      </c>
    </row>
    <row r="2217" spans="1:8" x14ac:dyDescent="0.25">
      <c r="A2217" s="4">
        <v>21322613</v>
      </c>
      <c r="B2217" s="4">
        <v>29120</v>
      </c>
      <c r="C2217" s="4">
        <v>20026</v>
      </c>
      <c r="D2217" s="4" t="s">
        <v>591</v>
      </c>
      <c r="E2217" s="2" t="s">
        <v>4264</v>
      </c>
      <c r="F2217" s="7">
        <v>998.15</v>
      </c>
      <c r="G2217" s="4">
        <v>395837</v>
      </c>
      <c r="H2217" s="4" t="s">
        <v>10</v>
      </c>
    </row>
    <row r="2218" spans="1:8" x14ac:dyDescent="0.25">
      <c r="A2218" s="4">
        <v>21322614</v>
      </c>
      <c r="B2218" s="4">
        <v>77695</v>
      </c>
      <c r="C2218" s="4">
        <v>57319</v>
      </c>
      <c r="D2218" s="4" t="s">
        <v>4265</v>
      </c>
      <c r="E2218" s="2" t="s">
        <v>4266</v>
      </c>
      <c r="F2218" s="7">
        <v>29.26</v>
      </c>
      <c r="G2218" s="4">
        <v>87691</v>
      </c>
      <c r="H2218" s="4" t="s">
        <v>10</v>
      </c>
    </row>
    <row r="2219" spans="1:8" x14ac:dyDescent="0.25">
      <c r="A2219" s="4">
        <v>21322615</v>
      </c>
      <c r="B2219" s="4">
        <v>12663</v>
      </c>
      <c r="C2219" s="4">
        <v>74713</v>
      </c>
      <c r="D2219" s="4" t="s">
        <v>4267</v>
      </c>
      <c r="E2219" s="2" t="s">
        <v>4268</v>
      </c>
      <c r="F2219" s="7">
        <v>531.96</v>
      </c>
      <c r="G2219" s="4">
        <v>10906</v>
      </c>
      <c r="H2219" s="4" t="s">
        <v>10</v>
      </c>
    </row>
    <row r="2220" spans="1:8" x14ac:dyDescent="0.25">
      <c r="A2220" s="4">
        <v>21322616</v>
      </c>
      <c r="B2220" s="4">
        <v>71378</v>
      </c>
      <c r="C2220" s="4">
        <v>9853</v>
      </c>
      <c r="D2220" s="4" t="s">
        <v>3862</v>
      </c>
      <c r="E2220" s="2" t="s">
        <v>4269</v>
      </c>
      <c r="F2220" s="7">
        <v>84.4</v>
      </c>
      <c r="G2220" s="4">
        <v>730313</v>
      </c>
      <c r="H2220" s="4" t="s">
        <v>10</v>
      </c>
    </row>
    <row r="2221" spans="1:8" x14ac:dyDescent="0.25">
      <c r="A2221" s="4">
        <v>21322617</v>
      </c>
      <c r="B2221" s="4">
        <v>39528</v>
      </c>
      <c r="C2221" s="4">
        <v>34323</v>
      </c>
      <c r="D2221" s="4" t="s">
        <v>4270</v>
      </c>
      <c r="E2221" s="2" t="s">
        <v>4271</v>
      </c>
      <c r="F2221" s="7">
        <v>215.5</v>
      </c>
      <c r="G2221" s="4">
        <v>957684</v>
      </c>
      <c r="H2221" s="4" t="s">
        <v>10</v>
      </c>
    </row>
    <row r="2222" spans="1:8" x14ac:dyDescent="0.25">
      <c r="A2222" s="4">
        <v>21322618</v>
      </c>
      <c r="B2222" s="4">
        <v>50653</v>
      </c>
      <c r="C2222" s="4">
        <v>67850</v>
      </c>
      <c r="D2222" s="4" t="s">
        <v>4272</v>
      </c>
      <c r="E2222" s="2" t="s">
        <v>4273</v>
      </c>
      <c r="F2222" s="7">
        <v>253.22</v>
      </c>
      <c r="G2222" s="4">
        <v>47876</v>
      </c>
      <c r="H2222" s="4" t="s">
        <v>10</v>
      </c>
    </row>
    <row r="2223" spans="1:8" x14ac:dyDescent="0.25">
      <c r="A2223" s="4">
        <v>21322619</v>
      </c>
      <c r="B2223" s="4">
        <v>71378</v>
      </c>
      <c r="C2223" s="4">
        <v>9853</v>
      </c>
      <c r="D2223" s="4" t="s">
        <v>4274</v>
      </c>
      <c r="E2223" s="2" t="s">
        <v>4275</v>
      </c>
      <c r="F2223" s="7">
        <v>56.64</v>
      </c>
      <c r="G2223" s="4">
        <v>730313</v>
      </c>
      <c r="H2223" s="4" t="s">
        <v>10</v>
      </c>
    </row>
    <row r="2224" spans="1:8" x14ac:dyDescent="0.25">
      <c r="A2224" s="4">
        <v>21322620</v>
      </c>
      <c r="B2224" s="4">
        <v>71378</v>
      </c>
      <c r="C2224" s="4">
        <v>9853</v>
      </c>
      <c r="D2224" s="4" t="s">
        <v>4274</v>
      </c>
      <c r="E2224" s="2" t="s">
        <v>4276</v>
      </c>
      <c r="F2224" s="7">
        <v>386.17</v>
      </c>
      <c r="G2224" s="4">
        <v>730313</v>
      </c>
      <c r="H2224" s="4" t="s">
        <v>10</v>
      </c>
    </row>
    <row r="2225" spans="1:8" x14ac:dyDescent="0.25">
      <c r="A2225" s="4">
        <v>21322621</v>
      </c>
      <c r="B2225" s="4">
        <v>65330</v>
      </c>
      <c r="C2225" s="4">
        <v>78262</v>
      </c>
      <c r="D2225" s="4" t="s">
        <v>4277</v>
      </c>
      <c r="E2225" s="2" t="s">
        <v>4278</v>
      </c>
      <c r="F2225" s="7">
        <v>2257.4299999999998</v>
      </c>
      <c r="G2225" s="4">
        <v>547440</v>
      </c>
      <c r="H2225" s="4" t="s">
        <v>13</v>
      </c>
    </row>
    <row r="2226" spans="1:8" x14ac:dyDescent="0.25">
      <c r="A2226" s="4">
        <v>21322622</v>
      </c>
      <c r="B2226" s="4">
        <v>49205</v>
      </c>
      <c r="C2226" s="4">
        <v>54116</v>
      </c>
      <c r="D2226" s="4" t="s">
        <v>4279</v>
      </c>
      <c r="E2226" s="2" t="s">
        <v>4280</v>
      </c>
      <c r="F2226" s="7">
        <v>176.55</v>
      </c>
      <c r="G2226" s="4">
        <v>856453</v>
      </c>
      <c r="H2226" s="4" t="s">
        <v>10</v>
      </c>
    </row>
    <row r="2227" spans="1:8" x14ac:dyDescent="0.25">
      <c r="A2227" s="4">
        <v>21322623</v>
      </c>
      <c r="B2227" s="4">
        <v>18344</v>
      </c>
      <c r="C2227" s="4">
        <v>89040</v>
      </c>
      <c r="D2227" s="4" t="s">
        <v>4281</v>
      </c>
      <c r="E2227" s="2" t="s">
        <v>4282</v>
      </c>
      <c r="F2227" s="7">
        <v>225.55</v>
      </c>
      <c r="G2227" s="4">
        <v>870223</v>
      </c>
      <c r="H2227" s="4" t="s">
        <v>10</v>
      </c>
    </row>
    <row r="2228" spans="1:8" x14ac:dyDescent="0.25">
      <c r="A2228" s="4">
        <v>21322624</v>
      </c>
      <c r="B2228" s="4">
        <v>95558</v>
      </c>
      <c r="C2228" s="4">
        <v>70198</v>
      </c>
      <c r="D2228" s="4" t="s">
        <v>4283</v>
      </c>
      <c r="E2228" s="2" t="s">
        <v>4284</v>
      </c>
      <c r="F2228" s="7">
        <v>213.76</v>
      </c>
      <c r="G2228" s="4">
        <v>730197</v>
      </c>
      <c r="H2228" s="4" t="s">
        <v>10</v>
      </c>
    </row>
    <row r="2229" spans="1:8" x14ac:dyDescent="0.25">
      <c r="A2229" s="4">
        <v>21322625</v>
      </c>
      <c r="B2229" s="4">
        <v>49205</v>
      </c>
      <c r="C2229" s="4">
        <v>92075</v>
      </c>
      <c r="D2229" s="4" t="s">
        <v>4285</v>
      </c>
      <c r="E2229" s="2" t="s">
        <v>4286</v>
      </c>
      <c r="F2229" s="7">
        <v>492.17</v>
      </c>
      <c r="G2229" s="4"/>
      <c r="H2229" s="4" t="s">
        <v>10</v>
      </c>
    </row>
    <row r="2230" spans="1:8" x14ac:dyDescent="0.25">
      <c r="A2230" s="4">
        <v>21322626</v>
      </c>
      <c r="B2230" s="4">
        <v>53041</v>
      </c>
      <c r="C2230" s="4">
        <v>28218</v>
      </c>
      <c r="D2230" s="4" t="s">
        <v>4025</v>
      </c>
      <c r="E2230" s="2" t="s">
        <v>4287</v>
      </c>
      <c r="F2230" s="7">
        <v>426.84</v>
      </c>
      <c r="G2230" s="4">
        <v>174844</v>
      </c>
      <c r="H2230" s="4" t="s">
        <v>13</v>
      </c>
    </row>
    <row r="2231" spans="1:8" x14ac:dyDescent="0.25">
      <c r="A2231" s="4">
        <v>21322627</v>
      </c>
      <c r="B2231" s="4">
        <v>53041</v>
      </c>
      <c r="C2231" s="4">
        <v>28218</v>
      </c>
      <c r="D2231" s="4" t="s">
        <v>4025</v>
      </c>
      <c r="E2231" s="2" t="s">
        <v>4288</v>
      </c>
      <c r="F2231" s="7">
        <v>280.24</v>
      </c>
      <c r="G2231" s="4">
        <v>174844</v>
      </c>
      <c r="H2231" s="4" t="s">
        <v>13</v>
      </c>
    </row>
    <row r="2232" spans="1:8" x14ac:dyDescent="0.25">
      <c r="A2232" s="4">
        <v>21322628</v>
      </c>
      <c r="B2232" s="4">
        <v>71075</v>
      </c>
      <c r="C2232" s="4">
        <v>97381</v>
      </c>
      <c r="D2232" s="4" t="s">
        <v>4289</v>
      </c>
      <c r="E2232" s="2" t="s">
        <v>4290</v>
      </c>
      <c r="F2232" s="7">
        <v>3411.42</v>
      </c>
      <c r="G2232" s="4">
        <v>292294</v>
      </c>
      <c r="H2232" s="4" t="s">
        <v>10</v>
      </c>
    </row>
    <row r="2233" spans="1:8" x14ac:dyDescent="0.25">
      <c r="A2233" s="4">
        <v>21322629</v>
      </c>
      <c r="B2233" s="4">
        <v>35512</v>
      </c>
      <c r="C2233" s="4">
        <v>79852</v>
      </c>
      <c r="D2233" s="4" t="s">
        <v>4291</v>
      </c>
      <c r="E2233" s="2" t="s">
        <v>4292</v>
      </c>
      <c r="F2233" s="7">
        <v>2852.75</v>
      </c>
      <c r="G2233" s="4">
        <v>346702</v>
      </c>
      <c r="H2233" s="4" t="s">
        <v>10</v>
      </c>
    </row>
    <row r="2234" spans="1:8" x14ac:dyDescent="0.25">
      <c r="A2234" s="4">
        <v>21322630</v>
      </c>
      <c r="B2234" s="4">
        <v>82100</v>
      </c>
      <c r="C2234" s="4">
        <v>94446</v>
      </c>
      <c r="D2234" s="4" t="s">
        <v>4293</v>
      </c>
      <c r="E2234" s="2" t="s">
        <v>4294</v>
      </c>
      <c r="F2234" s="7">
        <v>10.58</v>
      </c>
      <c r="G2234" s="4">
        <v>68677</v>
      </c>
      <c r="H2234" s="4" t="s">
        <v>10</v>
      </c>
    </row>
    <row r="2235" spans="1:8" x14ac:dyDescent="0.25">
      <c r="A2235" s="4">
        <v>21322631</v>
      </c>
      <c r="B2235" s="4">
        <v>49205</v>
      </c>
      <c r="C2235" s="4">
        <v>55384</v>
      </c>
      <c r="D2235" s="4" t="s">
        <v>4295</v>
      </c>
      <c r="E2235" s="2" t="s">
        <v>4296</v>
      </c>
      <c r="F2235" s="7">
        <v>195.54</v>
      </c>
      <c r="G2235" s="4">
        <v>686241</v>
      </c>
      <c r="H2235" s="4" t="s">
        <v>10</v>
      </c>
    </row>
    <row r="2236" spans="1:8" x14ac:dyDescent="0.25">
      <c r="A2236" s="4">
        <v>21322632</v>
      </c>
      <c r="B2236" s="4">
        <v>78653</v>
      </c>
      <c r="C2236" s="4">
        <v>15225</v>
      </c>
      <c r="D2236" s="4" t="s">
        <v>4297</v>
      </c>
      <c r="E2236" s="2" t="s">
        <v>4298</v>
      </c>
      <c r="F2236" s="7">
        <v>464.58</v>
      </c>
      <c r="G2236" s="4">
        <v>144832</v>
      </c>
      <c r="H2236" s="4" t="s">
        <v>10</v>
      </c>
    </row>
    <row r="2237" spans="1:8" x14ac:dyDescent="0.25">
      <c r="A2237" s="4">
        <v>21322633</v>
      </c>
      <c r="B2237" s="4">
        <v>65330</v>
      </c>
      <c r="C2237" s="4">
        <v>58709</v>
      </c>
      <c r="D2237" s="4" t="s">
        <v>4299</v>
      </c>
      <c r="E2237" s="2" t="s">
        <v>4300</v>
      </c>
      <c r="F2237" s="7">
        <v>2738.67</v>
      </c>
      <c r="G2237" s="4"/>
      <c r="H2237" s="4" t="s">
        <v>13</v>
      </c>
    </row>
    <row r="2238" spans="1:8" x14ac:dyDescent="0.25">
      <c r="A2238" s="4">
        <v>21322634</v>
      </c>
      <c r="B2238" s="4">
        <v>57710</v>
      </c>
      <c r="C2238" s="4">
        <v>79838</v>
      </c>
      <c r="D2238" s="4" t="s">
        <v>4301</v>
      </c>
      <c r="E2238" s="2" t="s">
        <v>4302</v>
      </c>
      <c r="F2238" s="7">
        <v>60.34</v>
      </c>
      <c r="G2238" s="4">
        <v>839128</v>
      </c>
      <c r="H2238" s="4" t="s">
        <v>10</v>
      </c>
    </row>
    <row r="2239" spans="1:8" x14ac:dyDescent="0.25">
      <c r="A2239" s="4">
        <v>21322635</v>
      </c>
      <c r="B2239" s="4">
        <v>77557</v>
      </c>
      <c r="C2239" s="4">
        <v>48867</v>
      </c>
      <c r="D2239" s="4" t="s">
        <v>4303</v>
      </c>
      <c r="E2239" s="2" t="s">
        <v>4304</v>
      </c>
      <c r="F2239" s="7">
        <v>947.25</v>
      </c>
      <c r="G2239" s="4">
        <v>752882</v>
      </c>
      <c r="H2239" s="4" t="s">
        <v>10</v>
      </c>
    </row>
    <row r="2240" spans="1:8" x14ac:dyDescent="0.25">
      <c r="A2240" s="4">
        <v>21322636</v>
      </c>
      <c r="B2240" s="4">
        <v>87176</v>
      </c>
      <c r="C2240" s="4">
        <v>53512</v>
      </c>
      <c r="D2240" s="4" t="s">
        <v>4305</v>
      </c>
      <c r="E2240" s="2" t="s">
        <v>4306</v>
      </c>
      <c r="F2240" s="7">
        <v>1381.81</v>
      </c>
      <c r="G2240" s="4">
        <v>231308</v>
      </c>
      <c r="H2240" s="4" t="s">
        <v>10</v>
      </c>
    </row>
    <row r="2241" spans="1:8" x14ac:dyDescent="0.25">
      <c r="A2241" s="4">
        <v>21322637</v>
      </c>
      <c r="B2241" s="4">
        <v>72386</v>
      </c>
      <c r="C2241" s="4">
        <v>68468</v>
      </c>
      <c r="D2241" s="4" t="s">
        <v>4307</v>
      </c>
      <c r="E2241" s="2" t="s">
        <v>4308</v>
      </c>
      <c r="F2241" s="7">
        <v>670.31</v>
      </c>
      <c r="G2241" s="4">
        <v>750558</v>
      </c>
      <c r="H2241" s="4" t="s">
        <v>10</v>
      </c>
    </row>
    <row r="2242" spans="1:8" x14ac:dyDescent="0.25">
      <c r="A2242" s="4">
        <v>21322638</v>
      </c>
      <c r="B2242" s="4">
        <v>31960</v>
      </c>
      <c r="C2242" s="4">
        <v>95855</v>
      </c>
      <c r="D2242" s="4" t="s">
        <v>2344</v>
      </c>
      <c r="E2242" s="2" t="s">
        <v>4309</v>
      </c>
      <c r="F2242" s="7">
        <v>351.24</v>
      </c>
      <c r="G2242" s="4">
        <v>83641</v>
      </c>
      <c r="H2242" s="4" t="s">
        <v>10</v>
      </c>
    </row>
    <row r="2243" spans="1:8" x14ac:dyDescent="0.25">
      <c r="A2243" s="4">
        <v>21322639</v>
      </c>
      <c r="B2243" s="4">
        <v>34434</v>
      </c>
      <c r="C2243" s="4">
        <v>55838</v>
      </c>
      <c r="D2243" s="4" t="s">
        <v>4310</v>
      </c>
      <c r="E2243" s="2" t="s">
        <v>4311</v>
      </c>
      <c r="F2243" s="7">
        <v>262.7</v>
      </c>
      <c r="G2243" s="4">
        <v>219818</v>
      </c>
      <c r="H2243" s="4" t="s">
        <v>10</v>
      </c>
    </row>
    <row r="2244" spans="1:8" x14ac:dyDescent="0.25">
      <c r="A2244" s="4">
        <v>21322640</v>
      </c>
      <c r="B2244" s="4">
        <v>79698</v>
      </c>
      <c r="C2244" s="4">
        <v>99571</v>
      </c>
      <c r="D2244" s="4" t="s">
        <v>4312</v>
      </c>
      <c r="E2244" s="2" t="s">
        <v>4313</v>
      </c>
      <c r="F2244" s="7">
        <v>226.4</v>
      </c>
      <c r="G2244" s="4">
        <v>604955</v>
      </c>
      <c r="H2244" s="4" t="s">
        <v>10</v>
      </c>
    </row>
    <row r="2245" spans="1:8" x14ac:dyDescent="0.25">
      <c r="A2245" s="4">
        <v>21322641</v>
      </c>
      <c r="B2245" s="4">
        <v>76677</v>
      </c>
      <c r="C2245" s="4">
        <v>89817</v>
      </c>
      <c r="D2245" s="4" t="s">
        <v>4314</v>
      </c>
      <c r="E2245" s="2" t="s">
        <v>4315</v>
      </c>
      <c r="F2245" s="7">
        <v>207.94</v>
      </c>
      <c r="G2245" s="4">
        <v>798973</v>
      </c>
      <c r="H2245" s="4" t="s">
        <v>10</v>
      </c>
    </row>
    <row r="2246" spans="1:8" x14ac:dyDescent="0.25">
      <c r="A2246" s="4">
        <v>21322642</v>
      </c>
      <c r="B2246" s="4">
        <v>78653</v>
      </c>
      <c r="C2246" s="4">
        <v>5775</v>
      </c>
      <c r="D2246" s="4" t="s">
        <v>4316</v>
      </c>
      <c r="E2246" s="2" t="s">
        <v>4317</v>
      </c>
      <c r="F2246" s="7">
        <v>180.58</v>
      </c>
      <c r="G2246" s="4">
        <v>774517</v>
      </c>
      <c r="H2246" s="4" t="s">
        <v>10</v>
      </c>
    </row>
    <row r="2247" spans="1:8" x14ac:dyDescent="0.25">
      <c r="A2247" s="4">
        <v>21322643</v>
      </c>
      <c r="B2247" s="4">
        <v>14023</v>
      </c>
      <c r="C2247" s="4">
        <v>74248</v>
      </c>
      <c r="D2247" s="4" t="s">
        <v>4318</v>
      </c>
      <c r="E2247" s="2" t="s">
        <v>4319</v>
      </c>
      <c r="F2247" s="7">
        <v>25.19</v>
      </c>
      <c r="G2247" s="4"/>
      <c r="H2247" s="4" t="s">
        <v>10</v>
      </c>
    </row>
    <row r="2248" spans="1:8" x14ac:dyDescent="0.25">
      <c r="A2248" s="4">
        <v>21322644</v>
      </c>
      <c r="B2248" s="4">
        <v>6280</v>
      </c>
      <c r="C2248" s="4">
        <v>17605</v>
      </c>
      <c r="D2248" s="4" t="s">
        <v>4320</v>
      </c>
      <c r="E2248" s="2" t="s">
        <v>4321</v>
      </c>
      <c r="F2248" s="7">
        <v>917.65</v>
      </c>
      <c r="G2248" s="4">
        <v>579629</v>
      </c>
      <c r="H2248" s="4" t="s">
        <v>10</v>
      </c>
    </row>
    <row r="2249" spans="1:8" x14ac:dyDescent="0.25">
      <c r="A2249" s="4">
        <v>21322645</v>
      </c>
      <c r="B2249" s="4">
        <v>15064</v>
      </c>
      <c r="C2249" s="4">
        <v>98445</v>
      </c>
      <c r="D2249" s="4" t="s">
        <v>4322</v>
      </c>
      <c r="E2249" s="2" t="s">
        <v>4323</v>
      </c>
      <c r="F2249" s="7">
        <v>10.07</v>
      </c>
      <c r="G2249" s="4">
        <v>794999</v>
      </c>
      <c r="H2249" s="4" t="s">
        <v>10</v>
      </c>
    </row>
    <row r="2250" spans="1:8" x14ac:dyDescent="0.25">
      <c r="A2250" s="4">
        <v>21322646</v>
      </c>
      <c r="B2250" s="4">
        <v>70454</v>
      </c>
      <c r="C2250" s="4">
        <v>50249</v>
      </c>
      <c r="D2250" s="4" t="s">
        <v>4324</v>
      </c>
      <c r="E2250" s="2" t="s">
        <v>4325</v>
      </c>
      <c r="F2250" s="7">
        <v>194.65</v>
      </c>
      <c r="G2250" s="4">
        <v>945217</v>
      </c>
      <c r="H2250" s="4" t="s">
        <v>10</v>
      </c>
    </row>
    <row r="2251" spans="1:8" x14ac:dyDescent="0.25">
      <c r="A2251" s="4">
        <v>21322647</v>
      </c>
      <c r="B2251" s="4">
        <v>90032</v>
      </c>
      <c r="C2251" s="4">
        <v>39318</v>
      </c>
      <c r="D2251" s="4" t="s">
        <v>4326</v>
      </c>
      <c r="E2251" s="2" t="s">
        <v>4327</v>
      </c>
      <c r="F2251" s="7">
        <v>489.93</v>
      </c>
      <c r="G2251" s="4">
        <v>854415</v>
      </c>
      <c r="H2251" s="4" t="s">
        <v>10</v>
      </c>
    </row>
    <row r="2252" spans="1:8" x14ac:dyDescent="0.25">
      <c r="A2252" s="4">
        <v>21322648</v>
      </c>
      <c r="B2252" s="4">
        <v>83283</v>
      </c>
      <c r="C2252" s="4">
        <v>72728</v>
      </c>
      <c r="D2252" s="4" t="s">
        <v>4328</v>
      </c>
      <c r="E2252" s="2" t="s">
        <v>4329</v>
      </c>
      <c r="F2252" s="7">
        <v>68.13</v>
      </c>
      <c r="G2252" s="4">
        <v>431852</v>
      </c>
      <c r="H2252" s="4" t="s">
        <v>10</v>
      </c>
    </row>
    <row r="2253" spans="1:8" x14ac:dyDescent="0.25">
      <c r="A2253" s="4">
        <v>21322649</v>
      </c>
      <c r="B2253" s="4">
        <v>40051</v>
      </c>
      <c r="C2253" s="4">
        <v>64478</v>
      </c>
      <c r="D2253" s="4" t="s">
        <v>4330</v>
      </c>
      <c r="E2253" s="2" t="s">
        <v>4331</v>
      </c>
      <c r="F2253" s="7">
        <v>767.17</v>
      </c>
      <c r="G2253" s="4">
        <v>300719</v>
      </c>
      <c r="H2253" s="4" t="s">
        <v>10</v>
      </c>
    </row>
    <row r="2254" spans="1:8" x14ac:dyDescent="0.25">
      <c r="A2254" s="4">
        <v>21322650</v>
      </c>
      <c r="B2254" s="4">
        <v>34561</v>
      </c>
      <c r="C2254" s="4">
        <v>65326</v>
      </c>
      <c r="D2254" s="4" t="s">
        <v>4332</v>
      </c>
      <c r="E2254" s="2" t="s">
        <v>4333</v>
      </c>
      <c r="F2254" s="7">
        <v>531.38</v>
      </c>
      <c r="G2254" s="4">
        <v>932955</v>
      </c>
      <c r="H2254" s="4" t="s">
        <v>10</v>
      </c>
    </row>
    <row r="2255" spans="1:8" x14ac:dyDescent="0.25">
      <c r="A2255" s="4">
        <v>21322651</v>
      </c>
      <c r="B2255" s="4">
        <v>34561</v>
      </c>
      <c r="C2255" s="4">
        <v>65326</v>
      </c>
      <c r="D2255" s="4" t="s">
        <v>4332</v>
      </c>
      <c r="E2255" s="2" t="s">
        <v>4334</v>
      </c>
      <c r="F2255" s="7">
        <v>1140.6300000000001</v>
      </c>
      <c r="G2255" s="4">
        <v>932955</v>
      </c>
      <c r="H2255" s="4" t="s">
        <v>10</v>
      </c>
    </row>
    <row r="2256" spans="1:8" x14ac:dyDescent="0.25">
      <c r="A2256" s="4">
        <v>21322652</v>
      </c>
      <c r="B2256" s="4">
        <v>74450</v>
      </c>
      <c r="C2256" s="4">
        <v>96576</v>
      </c>
      <c r="D2256" s="4" t="s">
        <v>4335</v>
      </c>
      <c r="E2256" s="2" t="s">
        <v>4336</v>
      </c>
      <c r="F2256" s="7">
        <v>579.72</v>
      </c>
      <c r="G2256" s="4"/>
      <c r="H2256" s="4" t="s">
        <v>13</v>
      </c>
    </row>
    <row r="2257" spans="1:8" x14ac:dyDescent="0.25">
      <c r="A2257" s="4">
        <v>21322653</v>
      </c>
      <c r="B2257" s="4">
        <v>72662</v>
      </c>
      <c r="C2257" s="4">
        <v>62755</v>
      </c>
      <c r="D2257" s="4" t="s">
        <v>4337</v>
      </c>
      <c r="E2257" s="2" t="s">
        <v>4338</v>
      </c>
      <c r="F2257" s="7">
        <v>173.28</v>
      </c>
      <c r="G2257" s="4">
        <v>677398</v>
      </c>
      <c r="H2257" s="4" t="s">
        <v>10</v>
      </c>
    </row>
    <row r="2258" spans="1:8" x14ac:dyDescent="0.25">
      <c r="A2258" s="4">
        <v>21322654</v>
      </c>
      <c r="B2258" s="4">
        <v>91972</v>
      </c>
      <c r="C2258" s="4">
        <v>96972</v>
      </c>
      <c r="D2258" s="4" t="s">
        <v>4339</v>
      </c>
      <c r="E2258" s="2" t="s">
        <v>4340</v>
      </c>
      <c r="F2258" s="7">
        <v>3015.83</v>
      </c>
      <c r="G2258" s="4">
        <v>452560</v>
      </c>
      <c r="H2258" s="4" t="s">
        <v>13</v>
      </c>
    </row>
    <row r="2259" spans="1:8" x14ac:dyDescent="0.25">
      <c r="A2259" s="4">
        <v>21322655</v>
      </c>
      <c r="B2259" s="4">
        <v>1953</v>
      </c>
      <c r="C2259" s="4">
        <v>85998</v>
      </c>
      <c r="D2259" s="4" t="s">
        <v>4341</v>
      </c>
      <c r="E2259" s="2" t="s">
        <v>4342</v>
      </c>
      <c r="F2259" s="7">
        <v>660.93</v>
      </c>
      <c r="G2259" s="4">
        <v>241835</v>
      </c>
      <c r="H2259" s="4" t="s">
        <v>10</v>
      </c>
    </row>
    <row r="2260" spans="1:8" x14ac:dyDescent="0.25">
      <c r="A2260" s="4">
        <v>21322656</v>
      </c>
      <c r="B2260" s="4">
        <v>28362</v>
      </c>
      <c r="C2260" s="4">
        <v>92096</v>
      </c>
      <c r="D2260" s="4" t="s">
        <v>4343</v>
      </c>
      <c r="E2260" s="2" t="s">
        <v>4344</v>
      </c>
      <c r="F2260" s="7">
        <v>357.91</v>
      </c>
      <c r="G2260" s="4">
        <v>433040</v>
      </c>
      <c r="H2260" s="4" t="s">
        <v>10</v>
      </c>
    </row>
    <row r="2261" spans="1:8" x14ac:dyDescent="0.25">
      <c r="A2261" s="4">
        <v>21322657</v>
      </c>
      <c r="B2261" s="4">
        <v>46103</v>
      </c>
      <c r="C2261" s="4">
        <v>93619</v>
      </c>
      <c r="D2261" s="4" t="s">
        <v>4345</v>
      </c>
      <c r="E2261" s="2" t="s">
        <v>4346</v>
      </c>
      <c r="F2261" s="7">
        <v>217.41</v>
      </c>
      <c r="G2261" s="4">
        <v>25197</v>
      </c>
      <c r="H2261" s="4" t="s">
        <v>10</v>
      </c>
    </row>
    <row r="2262" spans="1:8" x14ac:dyDescent="0.25">
      <c r="A2262" s="4">
        <v>21322658</v>
      </c>
      <c r="B2262" s="4">
        <v>13474</v>
      </c>
      <c r="C2262" s="4">
        <v>89730</v>
      </c>
      <c r="D2262" s="4" t="s">
        <v>4347</v>
      </c>
      <c r="E2262" s="2" t="s">
        <v>4348</v>
      </c>
      <c r="F2262" s="7">
        <v>446.04</v>
      </c>
      <c r="G2262" s="4">
        <v>678753</v>
      </c>
      <c r="H2262" s="4" t="s">
        <v>10</v>
      </c>
    </row>
    <row r="2263" spans="1:8" x14ac:dyDescent="0.25">
      <c r="A2263" s="4">
        <v>21322659</v>
      </c>
      <c r="B2263" s="4">
        <v>99730</v>
      </c>
      <c r="C2263" s="4">
        <v>16657</v>
      </c>
      <c r="D2263" s="4" t="s">
        <v>2138</v>
      </c>
      <c r="E2263" s="2" t="s">
        <v>4349</v>
      </c>
      <c r="F2263" s="7">
        <v>184.92</v>
      </c>
      <c r="G2263" s="4">
        <v>965552</v>
      </c>
      <c r="H2263" s="4" t="s">
        <v>10</v>
      </c>
    </row>
    <row r="2264" spans="1:8" x14ac:dyDescent="0.25">
      <c r="A2264" s="4">
        <v>21322660</v>
      </c>
      <c r="B2264" s="4">
        <v>67218</v>
      </c>
      <c r="C2264" s="4">
        <v>14780</v>
      </c>
      <c r="D2264" s="4" t="s">
        <v>4350</v>
      </c>
      <c r="E2264" s="2" t="s">
        <v>4351</v>
      </c>
      <c r="F2264" s="7">
        <v>236.78</v>
      </c>
      <c r="G2264" s="4">
        <v>238607</v>
      </c>
      <c r="H2264" s="4" t="s">
        <v>10</v>
      </c>
    </row>
    <row r="2265" spans="1:8" x14ac:dyDescent="0.25">
      <c r="A2265" s="4">
        <v>21322661</v>
      </c>
      <c r="B2265" s="4">
        <v>36825</v>
      </c>
      <c r="C2265" s="4">
        <v>6712</v>
      </c>
      <c r="D2265" s="4" t="s">
        <v>4352</v>
      </c>
      <c r="E2265" s="2" t="s">
        <v>4353</v>
      </c>
      <c r="F2265" s="7">
        <v>80.02</v>
      </c>
      <c r="G2265" s="4">
        <v>125128</v>
      </c>
      <c r="H2265" s="4" t="s">
        <v>10</v>
      </c>
    </row>
    <row r="2266" spans="1:8" x14ac:dyDescent="0.25">
      <c r="A2266" s="4">
        <v>21322662</v>
      </c>
      <c r="B2266" s="4">
        <v>58014</v>
      </c>
      <c r="C2266" s="4">
        <v>60132</v>
      </c>
      <c r="D2266" s="4" t="s">
        <v>4354</v>
      </c>
      <c r="E2266" s="2" t="s">
        <v>4355</v>
      </c>
      <c r="F2266" s="7">
        <v>1768.93</v>
      </c>
      <c r="G2266" s="4">
        <v>492772</v>
      </c>
      <c r="H2266" s="4" t="s">
        <v>10</v>
      </c>
    </row>
    <row r="2267" spans="1:8" x14ac:dyDescent="0.25">
      <c r="A2267" s="4">
        <v>21322663</v>
      </c>
      <c r="B2267" s="4">
        <v>6613</v>
      </c>
      <c r="C2267" s="4">
        <v>91571</v>
      </c>
      <c r="D2267" s="4" t="s">
        <v>4356</v>
      </c>
      <c r="E2267" s="2" t="s">
        <v>4357</v>
      </c>
      <c r="F2267" s="7">
        <v>465.61</v>
      </c>
      <c r="G2267" s="4">
        <v>925657</v>
      </c>
      <c r="H2267" s="4" t="s">
        <v>10</v>
      </c>
    </row>
    <row r="2268" spans="1:8" x14ac:dyDescent="0.25">
      <c r="A2268" s="4">
        <v>21322664</v>
      </c>
      <c r="B2268" s="4">
        <v>17264</v>
      </c>
      <c r="C2268" s="4">
        <v>99819</v>
      </c>
      <c r="D2268" s="4" t="s">
        <v>4358</v>
      </c>
      <c r="E2268" s="2" t="s">
        <v>4359</v>
      </c>
      <c r="F2268" s="7">
        <v>365.39</v>
      </c>
      <c r="G2268" s="4">
        <v>459919</v>
      </c>
      <c r="H2268" s="4" t="s">
        <v>10</v>
      </c>
    </row>
    <row r="2269" spans="1:8" x14ac:dyDescent="0.25">
      <c r="A2269" s="4">
        <v>21322665</v>
      </c>
      <c r="B2269" s="4">
        <v>98449</v>
      </c>
      <c r="C2269" s="4">
        <v>82789</v>
      </c>
      <c r="D2269" s="4" t="s">
        <v>4360</v>
      </c>
      <c r="E2269" s="2" t="s">
        <v>4361</v>
      </c>
      <c r="F2269" s="7">
        <v>649.20000000000005</v>
      </c>
      <c r="G2269" s="4">
        <v>262968</v>
      </c>
      <c r="H2269" s="4" t="s">
        <v>10</v>
      </c>
    </row>
    <row r="2270" spans="1:8" x14ac:dyDescent="0.25">
      <c r="A2270" s="4">
        <v>21322666</v>
      </c>
      <c r="B2270" s="4">
        <v>17348</v>
      </c>
      <c r="C2270" s="4">
        <v>89756</v>
      </c>
      <c r="D2270" s="4" t="s">
        <v>4362</v>
      </c>
      <c r="E2270" s="2" t="s">
        <v>4363</v>
      </c>
      <c r="F2270" s="7">
        <v>1242.3699999999999</v>
      </c>
      <c r="G2270" s="4">
        <v>929066</v>
      </c>
      <c r="H2270" s="4" t="s">
        <v>10</v>
      </c>
    </row>
    <row r="2271" spans="1:8" x14ac:dyDescent="0.25">
      <c r="A2271" s="4">
        <v>21322667</v>
      </c>
      <c r="B2271" s="4">
        <v>53041</v>
      </c>
      <c r="C2271" s="4">
        <v>58905</v>
      </c>
      <c r="D2271" s="4" t="s">
        <v>3924</v>
      </c>
      <c r="E2271" s="2" t="s">
        <v>4364</v>
      </c>
      <c r="F2271" s="7">
        <v>334.49</v>
      </c>
      <c r="G2271" s="4">
        <v>122092</v>
      </c>
      <c r="H2271" s="4" t="s">
        <v>13</v>
      </c>
    </row>
    <row r="2272" spans="1:8" x14ac:dyDescent="0.25">
      <c r="A2272" s="4">
        <v>21322668</v>
      </c>
      <c r="B2272" s="4">
        <v>19656</v>
      </c>
      <c r="C2272" s="4">
        <v>98576</v>
      </c>
      <c r="D2272" s="4" t="s">
        <v>4365</v>
      </c>
      <c r="E2272" s="2" t="s">
        <v>4366</v>
      </c>
      <c r="F2272" s="7">
        <v>1585.18</v>
      </c>
      <c r="G2272" s="4"/>
      <c r="H2272" s="4" t="s">
        <v>10</v>
      </c>
    </row>
    <row r="2273" spans="1:8" x14ac:dyDescent="0.25">
      <c r="A2273" s="4">
        <v>21322669</v>
      </c>
      <c r="B2273" s="4">
        <v>49205</v>
      </c>
      <c r="C2273" s="4">
        <v>65320</v>
      </c>
      <c r="D2273" s="4" t="s">
        <v>4367</v>
      </c>
      <c r="E2273" s="2" t="s">
        <v>4368</v>
      </c>
      <c r="F2273" s="7">
        <v>239.01</v>
      </c>
      <c r="G2273" s="4"/>
      <c r="H2273" s="4" t="s">
        <v>10</v>
      </c>
    </row>
    <row r="2274" spans="1:8" x14ac:dyDescent="0.25">
      <c r="A2274" s="4">
        <v>21322670</v>
      </c>
      <c r="B2274" s="4">
        <v>65072</v>
      </c>
      <c r="C2274" s="4">
        <v>30441</v>
      </c>
      <c r="D2274" s="4" t="s">
        <v>4369</v>
      </c>
      <c r="E2274" s="2" t="s">
        <v>4370</v>
      </c>
      <c r="F2274" s="7">
        <v>1118.52</v>
      </c>
      <c r="G2274" s="4">
        <v>853557</v>
      </c>
      <c r="H2274" s="4" t="s">
        <v>10</v>
      </c>
    </row>
    <row r="2275" spans="1:8" x14ac:dyDescent="0.25">
      <c r="A2275" s="4">
        <v>21322671</v>
      </c>
      <c r="B2275" s="4">
        <v>94053</v>
      </c>
      <c r="C2275" s="4">
        <v>85897</v>
      </c>
      <c r="D2275" s="4" t="s">
        <v>4371</v>
      </c>
      <c r="E2275" s="2" t="s">
        <v>4372</v>
      </c>
      <c r="F2275" s="7">
        <v>2526.02</v>
      </c>
      <c r="G2275" s="4">
        <v>677521</v>
      </c>
      <c r="H2275" s="4" t="s">
        <v>13</v>
      </c>
    </row>
    <row r="2276" spans="1:8" x14ac:dyDescent="0.25">
      <c r="A2276" s="4">
        <v>21322672</v>
      </c>
      <c r="B2276" s="4">
        <v>53041</v>
      </c>
      <c r="C2276" s="4">
        <v>58905</v>
      </c>
      <c r="D2276" s="4" t="s">
        <v>3924</v>
      </c>
      <c r="E2276" s="2" t="s">
        <v>4373</v>
      </c>
      <c r="F2276" s="7">
        <v>1025.74</v>
      </c>
      <c r="G2276" s="4">
        <v>122092</v>
      </c>
      <c r="H2276" s="4" t="s">
        <v>13</v>
      </c>
    </row>
    <row r="2277" spans="1:8" x14ac:dyDescent="0.25">
      <c r="A2277" s="4">
        <v>21322673</v>
      </c>
      <c r="B2277" s="4">
        <v>99379</v>
      </c>
      <c r="C2277" s="4">
        <v>78872</v>
      </c>
      <c r="D2277" s="4" t="s">
        <v>4374</v>
      </c>
      <c r="E2277" s="2" t="s">
        <v>4375</v>
      </c>
      <c r="F2277" s="7">
        <v>378.22</v>
      </c>
      <c r="G2277" s="4">
        <v>680929</v>
      </c>
      <c r="H2277" s="4" t="s">
        <v>10</v>
      </c>
    </row>
    <row r="2278" spans="1:8" x14ac:dyDescent="0.25">
      <c r="A2278" s="4">
        <v>21322674</v>
      </c>
      <c r="B2278" s="4">
        <v>82100</v>
      </c>
      <c r="C2278" s="4">
        <v>94446</v>
      </c>
      <c r="D2278" s="4" t="s">
        <v>4293</v>
      </c>
      <c r="E2278" s="2" t="s">
        <v>4376</v>
      </c>
      <c r="F2278" s="7">
        <v>66.17</v>
      </c>
      <c r="G2278" s="4">
        <v>68677</v>
      </c>
      <c r="H2278" s="4" t="s">
        <v>10</v>
      </c>
    </row>
    <row r="2279" spans="1:8" x14ac:dyDescent="0.25">
      <c r="A2279" s="4">
        <v>21322675</v>
      </c>
      <c r="B2279" s="4">
        <v>21531</v>
      </c>
      <c r="C2279" s="4">
        <v>42342</v>
      </c>
      <c r="D2279" s="4" t="s">
        <v>4377</v>
      </c>
      <c r="E2279" s="2" t="s">
        <v>4378</v>
      </c>
      <c r="F2279" s="7">
        <v>1088.54</v>
      </c>
      <c r="G2279" s="4">
        <v>770497</v>
      </c>
      <c r="H2279" s="4" t="s">
        <v>10</v>
      </c>
    </row>
    <row r="2280" spans="1:8" x14ac:dyDescent="0.25">
      <c r="A2280" s="4">
        <v>21322676</v>
      </c>
      <c r="B2280" s="4">
        <v>99730</v>
      </c>
      <c r="C2280" s="4">
        <v>63818</v>
      </c>
      <c r="D2280" s="4" t="s">
        <v>4379</v>
      </c>
      <c r="E2280" s="2" t="s">
        <v>4380</v>
      </c>
      <c r="F2280" s="7">
        <v>553.4</v>
      </c>
      <c r="G2280" s="4">
        <v>134032</v>
      </c>
      <c r="H2280" s="4" t="s">
        <v>10</v>
      </c>
    </row>
    <row r="2281" spans="1:8" x14ac:dyDescent="0.25">
      <c r="A2281" s="4">
        <v>21322677</v>
      </c>
      <c r="B2281" s="4">
        <v>49205</v>
      </c>
      <c r="C2281" s="4">
        <v>53039</v>
      </c>
      <c r="D2281" s="4" t="s">
        <v>4381</v>
      </c>
      <c r="E2281" s="2" t="s">
        <v>4382</v>
      </c>
      <c r="F2281" s="7">
        <v>484.98</v>
      </c>
      <c r="G2281" s="4">
        <v>202335</v>
      </c>
      <c r="H2281" s="4" t="s">
        <v>10</v>
      </c>
    </row>
    <row r="2282" spans="1:8" x14ac:dyDescent="0.25">
      <c r="A2282" s="4">
        <v>21322678</v>
      </c>
      <c r="B2282" s="4">
        <v>30659</v>
      </c>
      <c r="C2282" s="4">
        <v>99586</v>
      </c>
      <c r="D2282" s="4" t="s">
        <v>4383</v>
      </c>
      <c r="E2282" s="2" t="s">
        <v>4384</v>
      </c>
      <c r="F2282" s="7">
        <v>5.5</v>
      </c>
      <c r="G2282" s="4">
        <v>475317</v>
      </c>
      <c r="H2282" s="4" t="s">
        <v>10</v>
      </c>
    </row>
    <row r="2283" spans="1:8" x14ac:dyDescent="0.25">
      <c r="A2283" s="4">
        <v>21322679</v>
      </c>
      <c r="B2283" s="4">
        <v>35132</v>
      </c>
      <c r="C2283" s="4">
        <v>1695</v>
      </c>
      <c r="D2283" s="4" t="s">
        <v>4385</v>
      </c>
      <c r="E2283" s="2" t="s">
        <v>4386</v>
      </c>
      <c r="F2283" s="7">
        <v>1770.62</v>
      </c>
      <c r="G2283" s="4">
        <v>680634</v>
      </c>
      <c r="H2283" s="4" t="s">
        <v>10</v>
      </c>
    </row>
    <row r="2284" spans="1:8" x14ac:dyDescent="0.25">
      <c r="A2284" s="4">
        <v>21322680</v>
      </c>
      <c r="B2284" s="4">
        <v>53041</v>
      </c>
      <c r="C2284" s="4">
        <v>28218</v>
      </c>
      <c r="D2284" s="4" t="s">
        <v>4025</v>
      </c>
      <c r="E2284" s="2" t="s">
        <v>4387</v>
      </c>
      <c r="F2284" s="7">
        <v>809.13</v>
      </c>
      <c r="G2284" s="4">
        <v>174844</v>
      </c>
      <c r="H2284" s="4" t="s">
        <v>13</v>
      </c>
    </row>
    <row r="2285" spans="1:8" x14ac:dyDescent="0.25">
      <c r="A2285" s="4">
        <v>21322681</v>
      </c>
      <c r="B2285" s="4">
        <v>29931</v>
      </c>
      <c r="C2285" s="4">
        <v>97541</v>
      </c>
      <c r="D2285" s="4" t="s">
        <v>4388</v>
      </c>
      <c r="E2285" s="2" t="s">
        <v>4389</v>
      </c>
      <c r="F2285" s="7">
        <v>1445.03</v>
      </c>
      <c r="G2285" s="4">
        <v>646874</v>
      </c>
      <c r="H2285" s="4" t="s">
        <v>10</v>
      </c>
    </row>
    <row r="2286" spans="1:8" x14ac:dyDescent="0.25">
      <c r="A2286" s="4">
        <v>21322682</v>
      </c>
      <c r="B2286" s="4">
        <v>68953</v>
      </c>
      <c r="C2286" s="4">
        <v>10241</v>
      </c>
      <c r="D2286" s="4" t="s">
        <v>4390</v>
      </c>
      <c r="E2286" s="2" t="s">
        <v>4391</v>
      </c>
      <c r="F2286" s="7">
        <v>139.56</v>
      </c>
      <c r="G2286" s="4">
        <v>511329</v>
      </c>
      <c r="H2286" s="4" t="s">
        <v>10</v>
      </c>
    </row>
    <row r="2287" spans="1:8" x14ac:dyDescent="0.25">
      <c r="A2287" s="4">
        <v>21322683</v>
      </c>
      <c r="B2287" s="4">
        <v>7555</v>
      </c>
      <c r="C2287" s="4">
        <v>72458</v>
      </c>
      <c r="D2287" s="4" t="s">
        <v>4392</v>
      </c>
      <c r="E2287" s="2" t="s">
        <v>4393</v>
      </c>
      <c r="F2287" s="7">
        <v>82.63</v>
      </c>
      <c r="G2287" s="4">
        <v>630453</v>
      </c>
      <c r="H2287" s="4" t="s">
        <v>10</v>
      </c>
    </row>
    <row r="2288" spans="1:8" x14ac:dyDescent="0.25">
      <c r="A2288" s="4">
        <v>21322684</v>
      </c>
      <c r="B2288" s="4">
        <v>12561</v>
      </c>
      <c r="C2288" s="4">
        <v>50329</v>
      </c>
      <c r="D2288" s="4" t="s">
        <v>4394</v>
      </c>
      <c r="E2288" s="2" t="s">
        <v>4395</v>
      </c>
      <c r="F2288" s="7">
        <v>10.63</v>
      </c>
      <c r="G2288" s="4">
        <v>528594</v>
      </c>
      <c r="H2288" s="4" t="s">
        <v>10</v>
      </c>
    </row>
    <row r="2289" spans="1:8" x14ac:dyDescent="0.25">
      <c r="A2289" s="4">
        <v>21322685</v>
      </c>
      <c r="B2289" s="4">
        <v>40051</v>
      </c>
      <c r="C2289" s="4">
        <v>34851</v>
      </c>
      <c r="D2289" s="4" t="s">
        <v>4396</v>
      </c>
      <c r="E2289" s="2" t="s">
        <v>4397</v>
      </c>
      <c r="F2289" s="7">
        <v>691.67</v>
      </c>
      <c r="G2289" s="4">
        <v>539455</v>
      </c>
      <c r="H2289" s="4" t="s">
        <v>10</v>
      </c>
    </row>
    <row r="2290" spans="1:8" x14ac:dyDescent="0.25">
      <c r="A2290" s="4">
        <v>21322686</v>
      </c>
      <c r="B2290" s="4">
        <v>603</v>
      </c>
      <c r="C2290" s="4">
        <v>28326</v>
      </c>
      <c r="D2290" s="4" t="s">
        <v>4398</v>
      </c>
      <c r="E2290" s="2" t="s">
        <v>4399</v>
      </c>
      <c r="F2290" s="7">
        <v>369.82</v>
      </c>
      <c r="G2290" s="4">
        <v>276717</v>
      </c>
      <c r="H2290" s="4" t="s">
        <v>10</v>
      </c>
    </row>
    <row r="2291" spans="1:8" x14ac:dyDescent="0.25">
      <c r="A2291" s="4">
        <v>21322687</v>
      </c>
      <c r="B2291" s="4">
        <v>43509</v>
      </c>
      <c r="C2291" s="4">
        <v>24312</v>
      </c>
      <c r="D2291" s="4" t="s">
        <v>4400</v>
      </c>
      <c r="E2291" s="2" t="s">
        <v>4401</v>
      </c>
      <c r="F2291" s="7">
        <v>1033.99</v>
      </c>
      <c r="G2291" s="4">
        <v>784481</v>
      </c>
      <c r="H2291" s="4" t="s">
        <v>10</v>
      </c>
    </row>
    <row r="2292" spans="1:8" x14ac:dyDescent="0.25">
      <c r="A2292" s="4">
        <v>21322688</v>
      </c>
      <c r="B2292" s="4">
        <v>95630</v>
      </c>
      <c r="C2292" s="4">
        <v>47894</v>
      </c>
      <c r="D2292" s="4" t="s">
        <v>4402</v>
      </c>
      <c r="E2292" s="2" t="s">
        <v>4403</v>
      </c>
      <c r="F2292" s="7">
        <v>65.680000000000007</v>
      </c>
      <c r="G2292" s="4">
        <v>635450</v>
      </c>
      <c r="H2292" s="4" t="s">
        <v>10</v>
      </c>
    </row>
    <row r="2293" spans="1:8" x14ac:dyDescent="0.25">
      <c r="A2293" s="4">
        <v>21322689</v>
      </c>
      <c r="B2293" s="4">
        <v>87559</v>
      </c>
      <c r="C2293" s="4">
        <v>63685</v>
      </c>
      <c r="D2293" s="4" t="s">
        <v>4404</v>
      </c>
      <c r="E2293" s="2" t="s">
        <v>4405</v>
      </c>
      <c r="F2293" s="7">
        <v>485.29</v>
      </c>
      <c r="G2293" s="4">
        <v>361665</v>
      </c>
      <c r="H2293" s="4" t="s">
        <v>10</v>
      </c>
    </row>
    <row r="2294" spans="1:8" x14ac:dyDescent="0.25">
      <c r="A2294" s="4">
        <v>21322690</v>
      </c>
      <c r="B2294" s="4">
        <v>36622</v>
      </c>
      <c r="C2294" s="4">
        <v>37507</v>
      </c>
      <c r="D2294" s="4" t="s">
        <v>4406</v>
      </c>
      <c r="E2294" s="2" t="s">
        <v>4407</v>
      </c>
      <c r="F2294" s="7">
        <v>1272.1099999999999</v>
      </c>
      <c r="G2294" s="4"/>
      <c r="H2294" s="4" t="s">
        <v>10</v>
      </c>
    </row>
    <row r="2295" spans="1:8" x14ac:dyDescent="0.25">
      <c r="A2295" s="4">
        <v>21322691</v>
      </c>
      <c r="B2295" s="4">
        <v>4621</v>
      </c>
      <c r="C2295" s="4">
        <v>19563</v>
      </c>
      <c r="D2295" s="4" t="s">
        <v>4408</v>
      </c>
      <c r="E2295" s="2" t="s">
        <v>4409</v>
      </c>
      <c r="F2295" s="7">
        <v>818.41</v>
      </c>
      <c r="G2295" s="4">
        <v>672304</v>
      </c>
      <c r="H2295" s="4" t="s">
        <v>10</v>
      </c>
    </row>
    <row r="2296" spans="1:8" x14ac:dyDescent="0.25">
      <c r="A2296" s="4">
        <v>21322692</v>
      </c>
      <c r="B2296" s="4">
        <v>41264</v>
      </c>
      <c r="C2296" s="4">
        <v>62803</v>
      </c>
      <c r="D2296" s="4" t="s">
        <v>4410</v>
      </c>
      <c r="E2296" s="2" t="s">
        <v>4411</v>
      </c>
      <c r="F2296" s="7">
        <v>588.94000000000005</v>
      </c>
      <c r="G2296" s="4">
        <v>100144</v>
      </c>
      <c r="H2296" s="4" t="s">
        <v>10</v>
      </c>
    </row>
    <row r="2297" spans="1:8" x14ac:dyDescent="0.25">
      <c r="A2297" s="4">
        <v>21322693</v>
      </c>
      <c r="B2297" s="4">
        <v>341</v>
      </c>
      <c r="C2297" s="4">
        <v>85332</v>
      </c>
      <c r="D2297" s="4" t="s">
        <v>1058</v>
      </c>
      <c r="E2297" s="2" t="s">
        <v>4412</v>
      </c>
      <c r="F2297" s="7">
        <v>1809.16</v>
      </c>
      <c r="G2297" s="4">
        <v>236739</v>
      </c>
      <c r="H2297" s="4" t="s">
        <v>10</v>
      </c>
    </row>
    <row r="2298" spans="1:8" x14ac:dyDescent="0.25">
      <c r="A2298" s="4">
        <v>21322694</v>
      </c>
      <c r="B2298" s="4">
        <v>62255</v>
      </c>
      <c r="C2298" s="4">
        <v>76454</v>
      </c>
      <c r="D2298" s="4" t="s">
        <v>4413</v>
      </c>
      <c r="E2298" s="2" t="s">
        <v>4414</v>
      </c>
      <c r="F2298" s="7">
        <v>355.53</v>
      </c>
      <c r="G2298" s="4">
        <v>165962</v>
      </c>
      <c r="H2298" s="4" t="s">
        <v>10</v>
      </c>
    </row>
    <row r="2299" spans="1:8" x14ac:dyDescent="0.25">
      <c r="A2299" s="4">
        <v>21322695</v>
      </c>
      <c r="B2299" s="4">
        <v>46045</v>
      </c>
      <c r="C2299" s="4">
        <v>10378</v>
      </c>
      <c r="D2299" s="4" t="s">
        <v>4415</v>
      </c>
      <c r="E2299" s="2" t="s">
        <v>4416</v>
      </c>
      <c r="F2299" s="7">
        <v>20.170000000000002</v>
      </c>
      <c r="G2299" s="4">
        <v>281538</v>
      </c>
      <c r="H2299" s="4" t="s">
        <v>10</v>
      </c>
    </row>
    <row r="2300" spans="1:8" x14ac:dyDescent="0.25">
      <c r="A2300" s="4">
        <v>21322696</v>
      </c>
      <c r="B2300" s="4">
        <v>20046</v>
      </c>
      <c r="C2300" s="4">
        <v>13515</v>
      </c>
      <c r="D2300" s="4" t="s">
        <v>4417</v>
      </c>
      <c r="E2300" s="2" t="s">
        <v>4418</v>
      </c>
      <c r="F2300" s="7">
        <v>78.180000000000007</v>
      </c>
      <c r="G2300" s="4">
        <v>978560</v>
      </c>
      <c r="H2300" s="4" t="s">
        <v>10</v>
      </c>
    </row>
    <row r="2301" spans="1:8" x14ac:dyDescent="0.25">
      <c r="A2301" s="4">
        <v>21322697</v>
      </c>
      <c r="B2301" s="4">
        <v>72886</v>
      </c>
      <c r="C2301" s="4">
        <v>29931</v>
      </c>
      <c r="D2301" s="4" t="s">
        <v>4419</v>
      </c>
      <c r="E2301" s="2" t="s">
        <v>4420</v>
      </c>
      <c r="F2301" s="7">
        <v>337.69</v>
      </c>
      <c r="G2301" s="4">
        <v>670603</v>
      </c>
      <c r="H2301" s="4" t="s">
        <v>10</v>
      </c>
    </row>
    <row r="2302" spans="1:8" x14ac:dyDescent="0.25">
      <c r="A2302" s="4">
        <v>21322698</v>
      </c>
      <c r="B2302" s="4">
        <v>71378</v>
      </c>
      <c r="C2302" s="4">
        <v>9853</v>
      </c>
      <c r="D2302" s="4" t="s">
        <v>4421</v>
      </c>
      <c r="E2302" s="2" t="s">
        <v>4422</v>
      </c>
      <c r="F2302" s="7">
        <v>2.2200000000000002</v>
      </c>
      <c r="G2302" s="4">
        <v>730313</v>
      </c>
      <c r="H2302" s="4" t="s">
        <v>10</v>
      </c>
    </row>
    <row r="2303" spans="1:8" x14ac:dyDescent="0.25">
      <c r="A2303" s="4">
        <v>21322699</v>
      </c>
      <c r="B2303" s="4">
        <v>13410</v>
      </c>
      <c r="C2303" s="4">
        <v>74563</v>
      </c>
      <c r="D2303" s="4" t="s">
        <v>4423</v>
      </c>
      <c r="E2303" s="2" t="s">
        <v>4424</v>
      </c>
      <c r="F2303" s="7">
        <v>82.07</v>
      </c>
      <c r="G2303" s="4">
        <v>165768</v>
      </c>
      <c r="H2303" s="4" t="s">
        <v>10</v>
      </c>
    </row>
    <row r="2304" spans="1:8" x14ac:dyDescent="0.25">
      <c r="A2304" s="4">
        <v>21322700</v>
      </c>
      <c r="B2304" s="4">
        <v>7535</v>
      </c>
      <c r="C2304" s="4">
        <v>38734</v>
      </c>
      <c r="D2304" s="4" t="s">
        <v>4425</v>
      </c>
      <c r="E2304" s="2" t="s">
        <v>4426</v>
      </c>
      <c r="F2304" s="7">
        <v>1806.62</v>
      </c>
      <c r="G2304" s="4">
        <v>81906</v>
      </c>
      <c r="H2304" s="4" t="s">
        <v>13</v>
      </c>
    </row>
    <row r="2305" spans="1:8" x14ac:dyDescent="0.25">
      <c r="A2305" s="4">
        <v>21322701</v>
      </c>
      <c r="B2305" s="4">
        <v>49205</v>
      </c>
      <c r="C2305" s="4">
        <v>21643</v>
      </c>
      <c r="D2305" s="4" t="s">
        <v>4427</v>
      </c>
      <c r="E2305" s="2" t="s">
        <v>4428</v>
      </c>
      <c r="F2305" s="7">
        <v>335.15</v>
      </c>
      <c r="G2305" s="4">
        <v>409696</v>
      </c>
      <c r="H2305" s="4" t="s">
        <v>10</v>
      </c>
    </row>
    <row r="2306" spans="1:8" x14ac:dyDescent="0.25">
      <c r="A2306" s="4">
        <v>21322702</v>
      </c>
      <c r="B2306" s="4">
        <v>60569</v>
      </c>
      <c r="C2306" s="4">
        <v>92630</v>
      </c>
      <c r="D2306" s="4" t="s">
        <v>4429</v>
      </c>
      <c r="E2306" s="2" t="s">
        <v>4430</v>
      </c>
      <c r="F2306" s="7">
        <v>592.07000000000005</v>
      </c>
      <c r="G2306" s="4">
        <v>906816</v>
      </c>
      <c r="H2306" s="4" t="s">
        <v>10</v>
      </c>
    </row>
    <row r="2307" spans="1:8" x14ac:dyDescent="0.25">
      <c r="A2307" s="4">
        <v>21322703</v>
      </c>
      <c r="B2307" s="4">
        <v>8466</v>
      </c>
      <c r="C2307" s="4">
        <v>72814</v>
      </c>
      <c r="D2307" s="4" t="s">
        <v>4431</v>
      </c>
      <c r="E2307" s="2" t="s">
        <v>4432</v>
      </c>
      <c r="F2307" s="7">
        <v>191.09</v>
      </c>
      <c r="G2307" s="4"/>
      <c r="H2307" s="4" t="s">
        <v>10</v>
      </c>
    </row>
    <row r="2308" spans="1:8" x14ac:dyDescent="0.25">
      <c r="A2308" s="4">
        <v>21322704</v>
      </c>
      <c r="B2308" s="4">
        <v>13052</v>
      </c>
      <c r="C2308" s="4">
        <v>80426</v>
      </c>
      <c r="D2308" s="4" t="s">
        <v>4433</v>
      </c>
      <c r="E2308" s="2" t="s">
        <v>4434</v>
      </c>
      <c r="F2308" s="7">
        <v>887.74</v>
      </c>
      <c r="G2308" s="4">
        <v>688557</v>
      </c>
      <c r="H2308" s="4" t="s">
        <v>10</v>
      </c>
    </row>
    <row r="2309" spans="1:8" x14ac:dyDescent="0.25">
      <c r="A2309" s="4">
        <v>21322705</v>
      </c>
      <c r="B2309" s="4">
        <v>14487</v>
      </c>
      <c r="C2309" s="4">
        <v>47981</v>
      </c>
      <c r="D2309" s="4" t="s">
        <v>4435</v>
      </c>
      <c r="E2309" s="2" t="s">
        <v>4436</v>
      </c>
      <c r="F2309" s="7">
        <v>284.32</v>
      </c>
      <c r="G2309" s="4">
        <v>388856</v>
      </c>
      <c r="H2309" s="4" t="s">
        <v>10</v>
      </c>
    </row>
    <row r="2310" spans="1:8" x14ac:dyDescent="0.25">
      <c r="A2310" s="4">
        <v>21322706</v>
      </c>
      <c r="B2310" s="4">
        <v>5907</v>
      </c>
      <c r="C2310" s="4">
        <v>82622</v>
      </c>
      <c r="D2310" s="4" t="s">
        <v>4437</v>
      </c>
      <c r="E2310" s="2" t="s">
        <v>4438</v>
      </c>
      <c r="F2310" s="7">
        <v>316.83999999999997</v>
      </c>
      <c r="G2310" s="4">
        <v>969226</v>
      </c>
      <c r="H2310" s="4" t="s">
        <v>10</v>
      </c>
    </row>
    <row r="2311" spans="1:8" x14ac:dyDescent="0.25">
      <c r="A2311" s="4">
        <v>21322707</v>
      </c>
      <c r="B2311" s="4">
        <v>32213</v>
      </c>
      <c r="C2311" s="4">
        <v>90392</v>
      </c>
      <c r="D2311" s="4" t="s">
        <v>4439</v>
      </c>
      <c r="E2311" s="2" t="s">
        <v>4440</v>
      </c>
      <c r="F2311" s="7">
        <v>248.61</v>
      </c>
      <c r="G2311" s="4">
        <v>138126</v>
      </c>
      <c r="H2311" s="4" t="s">
        <v>10</v>
      </c>
    </row>
    <row r="2312" spans="1:8" x14ac:dyDescent="0.25">
      <c r="A2312" s="4">
        <v>21322708</v>
      </c>
      <c r="B2312" s="4">
        <v>63646</v>
      </c>
      <c r="C2312" s="4">
        <v>23116</v>
      </c>
      <c r="D2312" s="4" t="s">
        <v>4441</v>
      </c>
      <c r="E2312" s="2" t="s">
        <v>4442</v>
      </c>
      <c r="F2312" s="7">
        <v>1527.21</v>
      </c>
      <c r="G2312" s="4">
        <v>941250</v>
      </c>
      <c r="H2312" s="4" t="s">
        <v>10</v>
      </c>
    </row>
    <row r="2313" spans="1:8" x14ac:dyDescent="0.25">
      <c r="A2313" s="4">
        <v>21322709</v>
      </c>
      <c r="B2313" s="4">
        <v>67370</v>
      </c>
      <c r="C2313" s="4">
        <v>66465</v>
      </c>
      <c r="D2313" s="4" t="s">
        <v>4443</v>
      </c>
      <c r="E2313" s="2" t="s">
        <v>4444</v>
      </c>
      <c r="F2313" s="7">
        <v>3237.88</v>
      </c>
      <c r="G2313" s="4">
        <v>170620</v>
      </c>
      <c r="H2313" s="4" t="s">
        <v>10</v>
      </c>
    </row>
    <row r="2314" spans="1:8" x14ac:dyDescent="0.25">
      <c r="A2314" s="4">
        <v>21322710</v>
      </c>
      <c r="B2314" s="4">
        <v>62255</v>
      </c>
      <c r="C2314" s="4">
        <v>56368</v>
      </c>
      <c r="D2314" s="4" t="s">
        <v>4445</v>
      </c>
      <c r="E2314" s="2" t="s">
        <v>4446</v>
      </c>
      <c r="F2314" s="7">
        <v>573.72</v>
      </c>
      <c r="G2314" s="4">
        <v>42612</v>
      </c>
      <c r="H2314" s="4" t="s">
        <v>10</v>
      </c>
    </row>
    <row r="2315" spans="1:8" x14ac:dyDescent="0.25">
      <c r="A2315" s="4">
        <v>21322711</v>
      </c>
      <c r="B2315" s="4">
        <v>39028</v>
      </c>
      <c r="C2315" s="4">
        <v>36325</v>
      </c>
      <c r="D2315" s="4" t="s">
        <v>4447</v>
      </c>
      <c r="E2315" s="2" t="s">
        <v>4448</v>
      </c>
      <c r="F2315" s="7">
        <v>815.81</v>
      </c>
      <c r="G2315" s="4">
        <v>270279</v>
      </c>
      <c r="H2315" s="4" t="s">
        <v>10</v>
      </c>
    </row>
    <row r="2316" spans="1:8" x14ac:dyDescent="0.25">
      <c r="A2316" s="4">
        <v>21322712</v>
      </c>
      <c r="B2316" s="4">
        <v>32527</v>
      </c>
      <c r="C2316" s="4">
        <v>62890</v>
      </c>
      <c r="D2316" s="4" t="s">
        <v>4449</v>
      </c>
      <c r="E2316" s="2" t="s">
        <v>4450</v>
      </c>
      <c r="F2316" s="7">
        <v>1512.2</v>
      </c>
      <c r="G2316" s="4">
        <v>646617</v>
      </c>
      <c r="H2316" s="4" t="s">
        <v>10</v>
      </c>
    </row>
    <row r="2317" spans="1:8" x14ac:dyDescent="0.25">
      <c r="A2317" s="4">
        <v>21322713</v>
      </c>
      <c r="B2317" s="4">
        <v>59324</v>
      </c>
      <c r="C2317" s="4">
        <v>66471</v>
      </c>
      <c r="D2317" s="4" t="s">
        <v>4451</v>
      </c>
      <c r="E2317" s="2" t="s">
        <v>4452</v>
      </c>
      <c r="F2317" s="7">
        <v>70.540000000000006</v>
      </c>
      <c r="G2317" s="4">
        <v>233560</v>
      </c>
      <c r="H2317" s="4" t="s">
        <v>10</v>
      </c>
    </row>
    <row r="2318" spans="1:8" x14ac:dyDescent="0.25">
      <c r="A2318" s="4">
        <v>21322714</v>
      </c>
      <c r="B2318" s="4">
        <v>91431</v>
      </c>
      <c r="C2318" s="4">
        <v>92731</v>
      </c>
      <c r="D2318" s="4" t="s">
        <v>4453</v>
      </c>
      <c r="E2318" s="2" t="s">
        <v>4454</v>
      </c>
      <c r="F2318" s="7">
        <v>1909.04</v>
      </c>
      <c r="G2318" s="4">
        <v>949864</v>
      </c>
      <c r="H2318" s="4" t="s">
        <v>10</v>
      </c>
    </row>
    <row r="2319" spans="1:8" x14ac:dyDescent="0.25">
      <c r="A2319" s="4">
        <v>21322715</v>
      </c>
      <c r="B2319" s="4">
        <v>45637</v>
      </c>
      <c r="C2319" s="4">
        <v>68983</v>
      </c>
      <c r="D2319" s="4" t="s">
        <v>4455</v>
      </c>
      <c r="E2319" s="2" t="s">
        <v>4456</v>
      </c>
      <c r="F2319" s="7">
        <v>2681.31</v>
      </c>
      <c r="G2319" s="4">
        <v>248539</v>
      </c>
      <c r="H2319" s="4" t="s">
        <v>10</v>
      </c>
    </row>
    <row r="2320" spans="1:8" x14ac:dyDescent="0.25">
      <c r="A2320" s="4">
        <v>21322716</v>
      </c>
      <c r="B2320" s="4">
        <v>76291</v>
      </c>
      <c r="C2320" s="4">
        <v>13006</v>
      </c>
      <c r="D2320" s="4" t="s">
        <v>4457</v>
      </c>
      <c r="E2320" s="2" t="s">
        <v>4458</v>
      </c>
      <c r="F2320" s="7">
        <v>585.04999999999995</v>
      </c>
      <c r="G2320" s="4">
        <v>883579</v>
      </c>
      <c r="H2320" s="4" t="s">
        <v>10</v>
      </c>
    </row>
    <row r="2321" spans="1:8" x14ac:dyDescent="0.25">
      <c r="A2321" s="4">
        <v>21322717</v>
      </c>
      <c r="B2321" s="4">
        <v>62719</v>
      </c>
      <c r="C2321" s="4">
        <v>85187</v>
      </c>
      <c r="D2321" s="4" t="s">
        <v>4459</v>
      </c>
      <c r="E2321" s="2" t="s">
        <v>4460</v>
      </c>
      <c r="F2321" s="7">
        <v>243.75</v>
      </c>
      <c r="G2321" s="4"/>
      <c r="H2321" s="4" t="s">
        <v>10</v>
      </c>
    </row>
    <row r="2322" spans="1:8" x14ac:dyDescent="0.25">
      <c r="A2322" s="4">
        <v>21322718</v>
      </c>
      <c r="B2322" s="4">
        <v>53041</v>
      </c>
      <c r="C2322" s="4">
        <v>11452</v>
      </c>
      <c r="D2322" s="4" t="s">
        <v>3939</v>
      </c>
      <c r="E2322" s="2" t="s">
        <v>4461</v>
      </c>
      <c r="F2322" s="7">
        <v>1003.01</v>
      </c>
      <c r="G2322" s="4">
        <v>274282</v>
      </c>
      <c r="H2322" s="4" t="s">
        <v>10</v>
      </c>
    </row>
    <row r="2323" spans="1:8" x14ac:dyDescent="0.25">
      <c r="A2323" s="4">
        <v>21322719</v>
      </c>
      <c r="B2323" s="4">
        <v>13410</v>
      </c>
      <c r="C2323" s="4">
        <v>6422</v>
      </c>
      <c r="D2323" s="4" t="s">
        <v>4462</v>
      </c>
      <c r="E2323" s="2" t="s">
        <v>4463</v>
      </c>
      <c r="F2323" s="7">
        <v>178.21</v>
      </c>
      <c r="G2323" s="4">
        <v>714050</v>
      </c>
      <c r="H2323" s="4" t="s">
        <v>10</v>
      </c>
    </row>
    <row r="2324" spans="1:8" x14ac:dyDescent="0.25">
      <c r="A2324" s="4">
        <v>21322720</v>
      </c>
      <c r="B2324" s="4">
        <v>46129</v>
      </c>
      <c r="C2324" s="4">
        <v>29804</v>
      </c>
      <c r="D2324" s="4" t="s">
        <v>4464</v>
      </c>
      <c r="E2324" s="2" t="s">
        <v>4465</v>
      </c>
      <c r="F2324" s="7">
        <v>74.63</v>
      </c>
      <c r="G2324" s="4">
        <v>668373</v>
      </c>
      <c r="H2324" s="4" t="s">
        <v>10</v>
      </c>
    </row>
    <row r="2325" spans="1:8" x14ac:dyDescent="0.25">
      <c r="A2325" s="4">
        <v>21322721</v>
      </c>
      <c r="B2325" s="4">
        <v>45399</v>
      </c>
      <c r="C2325" s="4">
        <v>27987</v>
      </c>
      <c r="D2325" s="4" t="s">
        <v>4466</v>
      </c>
      <c r="E2325" s="2" t="s">
        <v>4467</v>
      </c>
      <c r="F2325" s="7">
        <v>571.76</v>
      </c>
      <c r="G2325" s="4">
        <v>548247</v>
      </c>
      <c r="H2325" s="4" t="s">
        <v>13</v>
      </c>
    </row>
    <row r="2326" spans="1:8" x14ac:dyDescent="0.25">
      <c r="A2326" s="4">
        <v>21322722</v>
      </c>
      <c r="B2326" s="4">
        <v>42687</v>
      </c>
      <c r="C2326" s="4">
        <v>1516</v>
      </c>
      <c r="D2326" s="4" t="s">
        <v>4468</v>
      </c>
      <c r="E2326" s="2" t="s">
        <v>4469</v>
      </c>
      <c r="F2326" s="7">
        <v>3375.01</v>
      </c>
      <c r="G2326" s="4">
        <v>167508</v>
      </c>
      <c r="H2326" s="4" t="s">
        <v>10</v>
      </c>
    </row>
    <row r="2327" spans="1:8" x14ac:dyDescent="0.25">
      <c r="A2327" s="4">
        <v>21322723</v>
      </c>
      <c r="B2327" s="4">
        <v>79502</v>
      </c>
      <c r="C2327" s="4">
        <v>47079</v>
      </c>
      <c r="D2327" s="4" t="s">
        <v>4470</v>
      </c>
      <c r="E2327" s="2" t="s">
        <v>4471</v>
      </c>
      <c r="F2327" s="7">
        <v>420.73</v>
      </c>
      <c r="G2327" s="4"/>
      <c r="H2327" s="4" t="s">
        <v>10</v>
      </c>
    </row>
    <row r="2328" spans="1:8" x14ac:dyDescent="0.25">
      <c r="A2328" s="4">
        <v>21322724</v>
      </c>
      <c r="B2328" s="4">
        <v>38388</v>
      </c>
      <c r="C2328" s="4">
        <v>82335</v>
      </c>
      <c r="D2328" s="4" t="s">
        <v>4472</v>
      </c>
      <c r="E2328" s="2" t="s">
        <v>4473</v>
      </c>
      <c r="F2328" s="7">
        <v>150.41999999999999</v>
      </c>
      <c r="G2328" s="4">
        <v>708931</v>
      </c>
      <c r="H2328" s="4" t="s">
        <v>10</v>
      </c>
    </row>
    <row r="2329" spans="1:8" x14ac:dyDescent="0.25">
      <c r="A2329" s="4">
        <v>21322725</v>
      </c>
      <c r="B2329" s="4">
        <v>97285</v>
      </c>
      <c r="C2329" s="4">
        <v>92490</v>
      </c>
      <c r="D2329" s="4" t="s">
        <v>4474</v>
      </c>
      <c r="E2329" s="2" t="s">
        <v>4475</v>
      </c>
      <c r="F2329" s="7">
        <v>213.51</v>
      </c>
      <c r="G2329" s="4">
        <v>556616</v>
      </c>
      <c r="H2329" s="4" t="s">
        <v>10</v>
      </c>
    </row>
    <row r="2330" spans="1:8" x14ac:dyDescent="0.25">
      <c r="A2330" s="4">
        <v>21322726</v>
      </c>
      <c r="B2330" s="4">
        <v>41438</v>
      </c>
      <c r="C2330" s="4">
        <v>58890</v>
      </c>
      <c r="D2330" s="4" t="s">
        <v>4476</v>
      </c>
      <c r="E2330" s="2" t="s">
        <v>4477</v>
      </c>
      <c r="F2330" s="7">
        <v>342.74</v>
      </c>
      <c r="G2330" s="4">
        <v>786054</v>
      </c>
      <c r="H2330" s="4" t="s">
        <v>10</v>
      </c>
    </row>
    <row r="2331" spans="1:8" x14ac:dyDescent="0.25">
      <c r="A2331" s="4">
        <v>21322727</v>
      </c>
      <c r="B2331" s="4">
        <v>38410</v>
      </c>
      <c r="C2331" s="4">
        <v>34771</v>
      </c>
      <c r="D2331" s="4" t="s">
        <v>4478</v>
      </c>
      <c r="E2331" s="2" t="s">
        <v>4479</v>
      </c>
      <c r="F2331" s="7">
        <v>116.77</v>
      </c>
      <c r="G2331" s="4">
        <v>812618</v>
      </c>
      <c r="H2331" s="4" t="s">
        <v>10</v>
      </c>
    </row>
    <row r="2332" spans="1:8" x14ac:dyDescent="0.25">
      <c r="A2332" s="4">
        <v>21322728</v>
      </c>
      <c r="B2332" s="4">
        <v>91972</v>
      </c>
      <c r="C2332" s="4">
        <v>29284</v>
      </c>
      <c r="D2332" s="4" t="s">
        <v>4480</v>
      </c>
      <c r="E2332" s="2" t="s">
        <v>4481</v>
      </c>
      <c r="F2332" s="7">
        <v>1686.19</v>
      </c>
      <c r="G2332" s="4">
        <v>994298</v>
      </c>
      <c r="H2332" s="4" t="s">
        <v>10</v>
      </c>
    </row>
    <row r="2333" spans="1:8" x14ac:dyDescent="0.25">
      <c r="A2333" s="4">
        <v>21322729</v>
      </c>
      <c r="B2333" s="4">
        <v>39791</v>
      </c>
      <c r="C2333" s="4">
        <v>9579</v>
      </c>
      <c r="D2333" s="4" t="s">
        <v>4482</v>
      </c>
      <c r="E2333" s="2" t="s">
        <v>4483</v>
      </c>
      <c r="F2333" s="7">
        <v>753.01</v>
      </c>
      <c r="G2333" s="4">
        <v>378353</v>
      </c>
      <c r="H2333" s="4" t="s">
        <v>10</v>
      </c>
    </row>
    <row r="2334" spans="1:8" x14ac:dyDescent="0.25">
      <c r="A2334" s="4">
        <v>21322730</v>
      </c>
      <c r="B2334" s="4">
        <v>84468</v>
      </c>
      <c r="C2334" s="4">
        <v>17658</v>
      </c>
      <c r="D2334" s="4" t="s">
        <v>4484</v>
      </c>
      <c r="E2334" s="2" t="s">
        <v>4485</v>
      </c>
      <c r="F2334" s="7">
        <v>698.03</v>
      </c>
      <c r="G2334" s="4">
        <v>132919</v>
      </c>
      <c r="H2334" s="4" t="s">
        <v>10</v>
      </c>
    </row>
    <row r="2335" spans="1:8" x14ac:dyDescent="0.25">
      <c r="A2335" s="4">
        <v>21322731</v>
      </c>
      <c r="B2335" s="4">
        <v>25632</v>
      </c>
      <c r="C2335" s="4">
        <v>29312</v>
      </c>
      <c r="D2335" s="4" t="s">
        <v>4486</v>
      </c>
      <c r="E2335" s="2" t="s">
        <v>4487</v>
      </c>
      <c r="F2335" s="7">
        <v>1763.42</v>
      </c>
      <c r="G2335" s="4">
        <v>32303</v>
      </c>
      <c r="H2335" s="4" t="s">
        <v>10</v>
      </c>
    </row>
    <row r="2336" spans="1:8" x14ac:dyDescent="0.25">
      <c r="A2336" s="4">
        <v>21322732</v>
      </c>
      <c r="B2336" s="4">
        <v>70031</v>
      </c>
      <c r="C2336" s="4">
        <v>21395</v>
      </c>
      <c r="D2336" s="4" t="s">
        <v>4488</v>
      </c>
      <c r="E2336" s="2" t="s">
        <v>4489</v>
      </c>
      <c r="F2336" s="7">
        <v>902.51</v>
      </c>
      <c r="G2336" s="4">
        <v>361583</v>
      </c>
      <c r="H2336" s="4" t="s">
        <v>10</v>
      </c>
    </row>
    <row r="2337" spans="1:8" x14ac:dyDescent="0.25">
      <c r="A2337" s="4">
        <v>21322733</v>
      </c>
      <c r="B2337" s="4">
        <v>22385</v>
      </c>
      <c r="C2337" s="4">
        <v>89944</v>
      </c>
      <c r="D2337" s="4" t="s">
        <v>4490</v>
      </c>
      <c r="E2337" s="2" t="s">
        <v>4491</v>
      </c>
      <c r="F2337" s="7">
        <v>222.89</v>
      </c>
      <c r="G2337" s="4">
        <v>388198</v>
      </c>
      <c r="H2337" s="4" t="s">
        <v>10</v>
      </c>
    </row>
    <row r="2338" spans="1:8" x14ac:dyDescent="0.25">
      <c r="A2338" s="4">
        <v>21322734</v>
      </c>
      <c r="B2338" s="4">
        <v>15114</v>
      </c>
      <c r="C2338" s="4">
        <v>11663</v>
      </c>
      <c r="D2338" s="4" t="s">
        <v>4492</v>
      </c>
      <c r="E2338" s="2" t="s">
        <v>4493</v>
      </c>
      <c r="F2338" s="7">
        <v>329.95</v>
      </c>
      <c r="G2338" s="4">
        <v>313480</v>
      </c>
      <c r="H2338" s="4" t="s">
        <v>10</v>
      </c>
    </row>
    <row r="2339" spans="1:8" x14ac:dyDescent="0.25">
      <c r="A2339" s="4">
        <v>21322735</v>
      </c>
      <c r="B2339" s="4">
        <v>91461</v>
      </c>
      <c r="C2339" s="4">
        <v>42965</v>
      </c>
      <c r="D2339" s="4" t="s">
        <v>4494</v>
      </c>
      <c r="E2339" s="2" t="s">
        <v>4495</v>
      </c>
      <c r="F2339" s="7">
        <v>52.24</v>
      </c>
      <c r="G2339" s="4">
        <v>673563</v>
      </c>
      <c r="H2339" s="4" t="s">
        <v>10</v>
      </c>
    </row>
    <row r="2340" spans="1:8" x14ac:dyDescent="0.25">
      <c r="A2340" s="4">
        <v>21322736</v>
      </c>
      <c r="B2340" s="4">
        <v>39971</v>
      </c>
      <c r="C2340" s="4">
        <v>3684</v>
      </c>
      <c r="D2340" s="4" t="s">
        <v>4496</v>
      </c>
      <c r="E2340" s="2" t="s">
        <v>4497</v>
      </c>
      <c r="F2340" s="7">
        <v>179.08</v>
      </c>
      <c r="G2340" s="4">
        <v>807149</v>
      </c>
      <c r="H2340" s="4" t="s">
        <v>10</v>
      </c>
    </row>
    <row r="2341" spans="1:8" x14ac:dyDescent="0.25">
      <c r="A2341" s="4">
        <v>21322737</v>
      </c>
      <c r="B2341" s="4">
        <v>26981</v>
      </c>
      <c r="C2341" s="4">
        <v>26106</v>
      </c>
      <c r="D2341" s="4" t="s">
        <v>4498</v>
      </c>
      <c r="E2341" s="2" t="s">
        <v>4499</v>
      </c>
      <c r="F2341" s="7">
        <v>254.91</v>
      </c>
      <c r="G2341" s="4"/>
      <c r="H2341" s="4" t="s">
        <v>10</v>
      </c>
    </row>
    <row r="2342" spans="1:8" x14ac:dyDescent="0.25">
      <c r="A2342" s="4">
        <v>21322738</v>
      </c>
      <c r="B2342" s="4">
        <v>88500</v>
      </c>
      <c r="C2342" s="4">
        <v>98146</v>
      </c>
      <c r="D2342" s="4" t="s">
        <v>4500</v>
      </c>
      <c r="E2342" s="2" t="s">
        <v>4501</v>
      </c>
      <c r="F2342" s="7">
        <v>100.59</v>
      </c>
      <c r="G2342" s="4">
        <v>49050</v>
      </c>
      <c r="H2342" s="4" t="s">
        <v>10</v>
      </c>
    </row>
    <row r="2343" spans="1:8" x14ac:dyDescent="0.25">
      <c r="A2343" s="4">
        <v>21322739</v>
      </c>
      <c r="B2343" s="4">
        <v>28673</v>
      </c>
      <c r="C2343" s="4">
        <v>83949</v>
      </c>
      <c r="D2343" s="4" t="s">
        <v>4502</v>
      </c>
      <c r="E2343" s="2" t="s">
        <v>4503</v>
      </c>
      <c r="F2343" s="7">
        <v>1051.25</v>
      </c>
      <c r="G2343" s="4">
        <v>481221</v>
      </c>
      <c r="H2343" s="4" t="s">
        <v>10</v>
      </c>
    </row>
    <row r="2344" spans="1:8" x14ac:dyDescent="0.25">
      <c r="A2344" s="4">
        <v>21322740</v>
      </c>
      <c r="B2344" s="4">
        <v>53270</v>
      </c>
      <c r="C2344" s="4">
        <v>66962</v>
      </c>
      <c r="D2344" s="4" t="s">
        <v>4504</v>
      </c>
      <c r="E2344" s="2" t="s">
        <v>4505</v>
      </c>
      <c r="F2344" s="7">
        <v>132.69999999999999</v>
      </c>
      <c r="G2344" s="4"/>
      <c r="H2344" s="4" t="s">
        <v>10</v>
      </c>
    </row>
    <row r="2345" spans="1:8" x14ac:dyDescent="0.25">
      <c r="A2345" s="4">
        <v>21322741</v>
      </c>
      <c r="B2345" s="4">
        <v>84910</v>
      </c>
      <c r="C2345" s="4">
        <v>33800</v>
      </c>
      <c r="D2345" s="4" t="s">
        <v>4506</v>
      </c>
      <c r="E2345" s="2" t="s">
        <v>4507</v>
      </c>
      <c r="F2345" s="7">
        <v>195.4</v>
      </c>
      <c r="G2345" s="4">
        <v>994374</v>
      </c>
      <c r="H2345" s="4" t="s">
        <v>10</v>
      </c>
    </row>
    <row r="2346" spans="1:8" x14ac:dyDescent="0.25">
      <c r="A2346" s="4">
        <v>21322742</v>
      </c>
      <c r="B2346" s="4">
        <v>95110</v>
      </c>
      <c r="C2346" s="4">
        <v>45315</v>
      </c>
      <c r="D2346" s="4" t="s">
        <v>4508</v>
      </c>
      <c r="E2346" s="2" t="s">
        <v>4509</v>
      </c>
      <c r="F2346" s="7">
        <v>443.75</v>
      </c>
      <c r="G2346" s="4">
        <v>144657</v>
      </c>
      <c r="H2346" s="4" t="s">
        <v>10</v>
      </c>
    </row>
    <row r="2347" spans="1:8" x14ac:dyDescent="0.25">
      <c r="A2347" s="4">
        <v>21322743</v>
      </c>
      <c r="B2347" s="4">
        <v>33641</v>
      </c>
      <c r="C2347" s="4">
        <v>61637</v>
      </c>
      <c r="D2347" s="4" t="s">
        <v>4510</v>
      </c>
      <c r="E2347" s="2" t="s">
        <v>4511</v>
      </c>
      <c r="F2347" s="7">
        <v>303.44</v>
      </c>
      <c r="G2347" s="4">
        <v>417645</v>
      </c>
      <c r="H2347" s="4" t="s">
        <v>10</v>
      </c>
    </row>
    <row r="2348" spans="1:8" x14ac:dyDescent="0.25">
      <c r="A2348" s="4">
        <v>21322744</v>
      </c>
      <c r="B2348" s="4">
        <v>66500</v>
      </c>
      <c r="C2348" s="4">
        <v>85530</v>
      </c>
      <c r="D2348" s="4" t="s">
        <v>4512</v>
      </c>
      <c r="E2348" s="2" t="s">
        <v>4513</v>
      </c>
      <c r="F2348" s="7">
        <v>5.63</v>
      </c>
      <c r="G2348" s="4">
        <v>670056</v>
      </c>
      <c r="H2348" s="4" t="s">
        <v>10</v>
      </c>
    </row>
    <row r="2349" spans="1:8" x14ac:dyDescent="0.25">
      <c r="A2349" s="4">
        <v>21322745</v>
      </c>
      <c r="B2349" s="4">
        <v>1356</v>
      </c>
      <c r="C2349" s="4">
        <v>56512</v>
      </c>
      <c r="D2349" s="4" t="s">
        <v>4514</v>
      </c>
      <c r="E2349" s="2" t="s">
        <v>4515</v>
      </c>
      <c r="F2349" s="7">
        <v>80.739999999999995</v>
      </c>
      <c r="G2349" s="4">
        <v>561771</v>
      </c>
      <c r="H2349" s="4" t="s">
        <v>10</v>
      </c>
    </row>
    <row r="2350" spans="1:8" x14ac:dyDescent="0.25">
      <c r="A2350" s="4">
        <v>21322746</v>
      </c>
      <c r="B2350" s="4">
        <v>38221</v>
      </c>
      <c r="C2350" s="4">
        <v>97691</v>
      </c>
      <c r="D2350" s="4" t="s">
        <v>4516</v>
      </c>
      <c r="E2350" s="2" t="s">
        <v>4517</v>
      </c>
      <c r="F2350" s="7">
        <v>1392.88</v>
      </c>
      <c r="G2350" s="4">
        <v>348696</v>
      </c>
      <c r="H2350" s="4" t="s">
        <v>10</v>
      </c>
    </row>
    <row r="2351" spans="1:8" x14ac:dyDescent="0.25">
      <c r="A2351" s="4">
        <v>21322747</v>
      </c>
      <c r="B2351" s="4">
        <v>22712</v>
      </c>
      <c r="C2351" s="4">
        <v>93388</v>
      </c>
      <c r="D2351" s="4" t="s">
        <v>4518</v>
      </c>
      <c r="E2351" s="2" t="s">
        <v>4519</v>
      </c>
      <c r="F2351" s="7">
        <v>193.16</v>
      </c>
      <c r="G2351" s="4">
        <v>356611</v>
      </c>
      <c r="H2351" s="4" t="s">
        <v>10</v>
      </c>
    </row>
    <row r="2352" spans="1:8" x14ac:dyDescent="0.25">
      <c r="A2352" s="4">
        <v>21322748</v>
      </c>
      <c r="B2352" s="4">
        <v>43432</v>
      </c>
      <c r="C2352" s="4">
        <v>25562</v>
      </c>
      <c r="D2352" s="4" t="s">
        <v>4520</v>
      </c>
      <c r="E2352" s="2" t="s">
        <v>4521</v>
      </c>
      <c r="F2352" s="7">
        <v>10.09</v>
      </c>
      <c r="G2352" s="4">
        <v>840287</v>
      </c>
      <c r="H2352" s="4" t="s">
        <v>10</v>
      </c>
    </row>
    <row r="2353" spans="1:8" x14ac:dyDescent="0.25">
      <c r="A2353" s="4">
        <v>21322749</v>
      </c>
      <c r="B2353" s="4">
        <v>22533</v>
      </c>
      <c r="C2353" s="4">
        <v>58500</v>
      </c>
      <c r="D2353" s="4" t="s">
        <v>4522</v>
      </c>
      <c r="E2353" s="2" t="s">
        <v>4523</v>
      </c>
      <c r="F2353" s="7">
        <v>232.73</v>
      </c>
      <c r="G2353" s="4">
        <v>173647</v>
      </c>
      <c r="H2353" s="4" t="s">
        <v>10</v>
      </c>
    </row>
    <row r="2354" spans="1:8" x14ac:dyDescent="0.25">
      <c r="A2354" s="4">
        <v>21322750</v>
      </c>
      <c r="B2354" s="4">
        <v>17264</v>
      </c>
      <c r="C2354" s="4">
        <v>95807</v>
      </c>
      <c r="D2354" s="4" t="s">
        <v>4524</v>
      </c>
      <c r="E2354" s="2" t="s">
        <v>4525</v>
      </c>
      <c r="F2354" s="7">
        <v>391.02</v>
      </c>
      <c r="G2354" s="4"/>
      <c r="H2354" s="4" t="s">
        <v>10</v>
      </c>
    </row>
    <row r="2355" spans="1:8" x14ac:dyDescent="0.25">
      <c r="A2355" s="4">
        <v>21322751</v>
      </c>
      <c r="B2355" s="4">
        <v>49205</v>
      </c>
      <c r="C2355" s="4">
        <v>27690</v>
      </c>
      <c r="D2355" s="4" t="s">
        <v>4526</v>
      </c>
      <c r="E2355" s="2" t="s">
        <v>4527</v>
      </c>
      <c r="F2355" s="7">
        <v>252.72</v>
      </c>
      <c r="G2355" s="4">
        <v>83688</v>
      </c>
      <c r="H2355" s="4" t="s">
        <v>10</v>
      </c>
    </row>
    <row r="2356" spans="1:8" x14ac:dyDescent="0.25">
      <c r="A2356" s="4">
        <v>21322752</v>
      </c>
      <c r="B2356" s="4">
        <v>20912</v>
      </c>
      <c r="C2356" s="4">
        <v>2937</v>
      </c>
      <c r="D2356" s="4" t="s">
        <v>4528</v>
      </c>
      <c r="E2356" s="2" t="s">
        <v>4529</v>
      </c>
      <c r="F2356" s="7">
        <v>15.55</v>
      </c>
      <c r="G2356" s="4">
        <v>509678</v>
      </c>
      <c r="H2356" s="4" t="s">
        <v>10</v>
      </c>
    </row>
    <row r="2357" spans="1:8" x14ac:dyDescent="0.25">
      <c r="A2357" s="4">
        <v>21322753</v>
      </c>
      <c r="B2357" s="4">
        <v>40469</v>
      </c>
      <c r="C2357" s="4">
        <v>76708</v>
      </c>
      <c r="D2357" s="4" t="s">
        <v>4530</v>
      </c>
      <c r="E2357" s="2" t="s">
        <v>4531</v>
      </c>
      <c r="F2357" s="7">
        <v>710.11</v>
      </c>
      <c r="G2357" s="4">
        <v>760553</v>
      </c>
      <c r="H2357" s="4" t="s">
        <v>10</v>
      </c>
    </row>
    <row r="2358" spans="1:8" x14ac:dyDescent="0.25">
      <c r="A2358" s="4">
        <v>21322754</v>
      </c>
      <c r="B2358" s="4">
        <v>40469</v>
      </c>
      <c r="C2358" s="4">
        <v>76708</v>
      </c>
      <c r="D2358" s="4" t="s">
        <v>4530</v>
      </c>
      <c r="E2358" s="2" t="s">
        <v>4532</v>
      </c>
      <c r="F2358" s="7">
        <v>1124.7</v>
      </c>
      <c r="G2358" s="4">
        <v>760553</v>
      </c>
      <c r="H2358" s="4" t="s">
        <v>10</v>
      </c>
    </row>
    <row r="2359" spans="1:8" x14ac:dyDescent="0.25">
      <c r="A2359" s="4">
        <v>21322755</v>
      </c>
      <c r="B2359" s="4">
        <v>72386</v>
      </c>
      <c r="C2359" s="4">
        <v>3838</v>
      </c>
      <c r="D2359" s="4" t="s">
        <v>4533</v>
      </c>
      <c r="E2359" s="2" t="s">
        <v>4534</v>
      </c>
      <c r="F2359" s="7">
        <v>315.43</v>
      </c>
      <c r="G2359" s="4">
        <v>688693</v>
      </c>
      <c r="H2359" s="4" t="s">
        <v>10</v>
      </c>
    </row>
    <row r="2360" spans="1:8" x14ac:dyDescent="0.25">
      <c r="A2360" s="4">
        <v>21322756</v>
      </c>
      <c r="B2360" s="4">
        <v>58552</v>
      </c>
      <c r="C2360" s="4">
        <v>38593</v>
      </c>
      <c r="D2360" s="4" t="s">
        <v>4535</v>
      </c>
      <c r="E2360" s="2" t="s">
        <v>4536</v>
      </c>
      <c r="F2360" s="7">
        <v>99.78</v>
      </c>
      <c r="G2360" s="4">
        <v>423842</v>
      </c>
      <c r="H2360" s="4" t="s">
        <v>10</v>
      </c>
    </row>
    <row r="2361" spans="1:8" x14ac:dyDescent="0.25">
      <c r="A2361" s="4">
        <v>21322757</v>
      </c>
      <c r="B2361" s="4">
        <v>7594</v>
      </c>
      <c r="C2361" s="4">
        <v>54118</v>
      </c>
      <c r="D2361" s="4" t="s">
        <v>4537</v>
      </c>
      <c r="E2361" s="2" t="s">
        <v>4538</v>
      </c>
      <c r="F2361" s="7">
        <v>343.42</v>
      </c>
      <c r="G2361" s="4">
        <v>411303</v>
      </c>
      <c r="H2361" s="4" t="s">
        <v>10</v>
      </c>
    </row>
    <row r="2362" spans="1:8" x14ac:dyDescent="0.25">
      <c r="A2362" s="4">
        <v>21322758</v>
      </c>
      <c r="B2362" s="4">
        <v>67952</v>
      </c>
      <c r="C2362" s="4">
        <v>62572</v>
      </c>
      <c r="D2362" s="4" t="s">
        <v>4539</v>
      </c>
      <c r="E2362" s="2" t="s">
        <v>4540</v>
      </c>
      <c r="F2362" s="7">
        <v>201.3</v>
      </c>
      <c r="G2362" s="4">
        <v>97259</v>
      </c>
      <c r="H2362" s="4" t="s">
        <v>10</v>
      </c>
    </row>
    <row r="2363" spans="1:8" x14ac:dyDescent="0.25">
      <c r="A2363" s="4">
        <v>21322759</v>
      </c>
      <c r="B2363" s="4">
        <v>58552</v>
      </c>
      <c r="C2363" s="4">
        <v>16465</v>
      </c>
      <c r="D2363" s="4" t="s">
        <v>4541</v>
      </c>
      <c r="E2363" s="2" t="s">
        <v>4542</v>
      </c>
      <c r="F2363" s="7">
        <v>87.44</v>
      </c>
      <c r="G2363" s="4"/>
      <c r="H2363" s="4" t="s">
        <v>10</v>
      </c>
    </row>
    <row r="2364" spans="1:8" x14ac:dyDescent="0.25">
      <c r="A2364" s="4">
        <v>21322760</v>
      </c>
      <c r="B2364" s="4">
        <v>45959</v>
      </c>
      <c r="C2364" s="4">
        <v>52403</v>
      </c>
      <c r="D2364" s="4" t="s">
        <v>4543</v>
      </c>
      <c r="E2364" s="2" t="s">
        <v>4544</v>
      </c>
      <c r="F2364" s="7">
        <v>155.04</v>
      </c>
      <c r="G2364" s="4">
        <v>786594</v>
      </c>
      <c r="H2364" s="4" t="s">
        <v>10</v>
      </c>
    </row>
    <row r="2365" spans="1:8" x14ac:dyDescent="0.25">
      <c r="A2365" s="4">
        <v>21322761</v>
      </c>
      <c r="B2365" s="4">
        <v>81736</v>
      </c>
      <c r="C2365" s="4">
        <v>59188</v>
      </c>
      <c r="D2365" s="4" t="s">
        <v>4545</v>
      </c>
      <c r="E2365" s="2" t="s">
        <v>4546</v>
      </c>
      <c r="F2365" s="7">
        <v>160.78</v>
      </c>
      <c r="G2365" s="4">
        <v>727924</v>
      </c>
      <c r="H2365" s="4" t="s">
        <v>10</v>
      </c>
    </row>
    <row r="2366" spans="1:8" x14ac:dyDescent="0.25">
      <c r="A2366" s="4">
        <v>21322762</v>
      </c>
      <c r="B2366" s="4">
        <v>49205</v>
      </c>
      <c r="C2366" s="4">
        <v>21010</v>
      </c>
      <c r="D2366" s="4" t="s">
        <v>4547</v>
      </c>
      <c r="E2366" s="2" t="s">
        <v>4548</v>
      </c>
      <c r="F2366" s="7">
        <v>249.36</v>
      </c>
      <c r="G2366" s="4">
        <v>192776</v>
      </c>
      <c r="H2366" s="4" t="s">
        <v>10</v>
      </c>
    </row>
    <row r="2367" spans="1:8" x14ac:dyDescent="0.25">
      <c r="A2367" s="4">
        <v>21322763</v>
      </c>
      <c r="B2367" s="4">
        <v>49205</v>
      </c>
      <c r="C2367" s="4">
        <v>74540</v>
      </c>
      <c r="D2367" s="4" t="s">
        <v>4549</v>
      </c>
      <c r="E2367" s="2" t="s">
        <v>4550</v>
      </c>
      <c r="F2367" s="7">
        <v>449.17</v>
      </c>
      <c r="G2367" s="4">
        <v>119101</v>
      </c>
      <c r="H2367" s="4" t="s">
        <v>10</v>
      </c>
    </row>
    <row r="2368" spans="1:8" x14ac:dyDescent="0.25">
      <c r="A2368" s="4">
        <v>21322764</v>
      </c>
      <c r="B2368" s="4">
        <v>46367</v>
      </c>
      <c r="C2368" s="4">
        <v>39157</v>
      </c>
      <c r="D2368" s="4" t="s">
        <v>4551</v>
      </c>
      <c r="E2368" s="2" t="s">
        <v>4552</v>
      </c>
      <c r="F2368" s="7">
        <v>268.48</v>
      </c>
      <c r="G2368" s="4">
        <v>974574</v>
      </c>
      <c r="H2368" s="4" t="s">
        <v>10</v>
      </c>
    </row>
    <row r="2369" spans="1:8" x14ac:dyDescent="0.25">
      <c r="A2369" s="4">
        <v>21322765</v>
      </c>
      <c r="B2369" s="4">
        <v>13077</v>
      </c>
      <c r="C2369" s="4">
        <v>22260</v>
      </c>
      <c r="D2369" s="4" t="s">
        <v>4553</v>
      </c>
      <c r="E2369" s="2" t="s">
        <v>4554</v>
      </c>
      <c r="F2369" s="7">
        <v>80.239999999999995</v>
      </c>
      <c r="G2369" s="4"/>
      <c r="H2369" s="4" t="s">
        <v>10</v>
      </c>
    </row>
    <row r="2370" spans="1:8" x14ac:dyDescent="0.25">
      <c r="A2370" s="4">
        <v>21322766</v>
      </c>
      <c r="B2370" s="4">
        <v>94549</v>
      </c>
      <c r="C2370" s="4">
        <v>45797</v>
      </c>
      <c r="D2370" s="4" t="s">
        <v>4555</v>
      </c>
      <c r="E2370" s="2" t="s">
        <v>4556</v>
      </c>
      <c r="F2370" s="7">
        <v>1197.5899999999999</v>
      </c>
      <c r="G2370" s="4"/>
      <c r="H2370" s="4" t="s">
        <v>10</v>
      </c>
    </row>
    <row r="2371" spans="1:8" x14ac:dyDescent="0.25">
      <c r="A2371" s="4">
        <v>21322767</v>
      </c>
      <c r="B2371" s="4">
        <v>73915</v>
      </c>
      <c r="C2371" s="4">
        <v>18061</v>
      </c>
      <c r="D2371" s="4" t="s">
        <v>4557</v>
      </c>
      <c r="E2371" s="2" t="s">
        <v>4558</v>
      </c>
      <c r="F2371" s="7">
        <v>286.97000000000003</v>
      </c>
      <c r="G2371" s="4">
        <v>996886</v>
      </c>
      <c r="H2371" s="4" t="s">
        <v>10</v>
      </c>
    </row>
    <row r="2372" spans="1:8" x14ac:dyDescent="0.25">
      <c r="A2372" s="4">
        <v>21322768</v>
      </c>
      <c r="B2372" s="4">
        <v>70989</v>
      </c>
      <c r="C2372" s="4">
        <v>38628</v>
      </c>
      <c r="D2372" s="4" t="s">
        <v>4559</v>
      </c>
      <c r="E2372" s="2" t="s">
        <v>4560</v>
      </c>
      <c r="F2372" s="7">
        <v>367.1</v>
      </c>
      <c r="G2372" s="4">
        <v>93937</v>
      </c>
      <c r="H2372" s="4" t="s">
        <v>10</v>
      </c>
    </row>
    <row r="2373" spans="1:8" x14ac:dyDescent="0.25">
      <c r="A2373" s="4">
        <v>21322769</v>
      </c>
      <c r="B2373" s="4">
        <v>93916</v>
      </c>
      <c r="C2373" s="4">
        <v>71216</v>
      </c>
      <c r="D2373" s="4" t="s">
        <v>4561</v>
      </c>
      <c r="E2373" s="2" t="s">
        <v>4562</v>
      </c>
      <c r="F2373" s="7">
        <v>478.92</v>
      </c>
      <c r="G2373" s="4">
        <v>366706</v>
      </c>
      <c r="H2373" s="4" t="s">
        <v>10</v>
      </c>
    </row>
    <row r="2374" spans="1:8" x14ac:dyDescent="0.25">
      <c r="A2374" s="4">
        <v>21322770</v>
      </c>
      <c r="B2374" s="4">
        <v>29728</v>
      </c>
      <c r="C2374" s="4">
        <v>58011</v>
      </c>
      <c r="D2374" s="4" t="s">
        <v>4563</v>
      </c>
      <c r="E2374" s="2" t="s">
        <v>4564</v>
      </c>
      <c r="F2374" s="7">
        <v>1958.62</v>
      </c>
      <c r="G2374" s="4">
        <v>606525</v>
      </c>
      <c r="H2374" s="4" t="s">
        <v>10</v>
      </c>
    </row>
    <row r="2375" spans="1:8" x14ac:dyDescent="0.25">
      <c r="A2375" s="4">
        <v>21322771</v>
      </c>
      <c r="B2375" s="4">
        <v>29728</v>
      </c>
      <c r="C2375" s="4">
        <v>58011</v>
      </c>
      <c r="D2375" s="4" t="s">
        <v>4563</v>
      </c>
      <c r="E2375" s="2" t="s">
        <v>4565</v>
      </c>
      <c r="F2375" s="7">
        <v>2030.52</v>
      </c>
      <c r="G2375" s="4">
        <v>606525</v>
      </c>
      <c r="H2375" s="4" t="s">
        <v>10</v>
      </c>
    </row>
    <row r="2376" spans="1:8" x14ac:dyDescent="0.25">
      <c r="A2376" s="4">
        <v>21322772</v>
      </c>
      <c r="B2376" s="4">
        <v>42191</v>
      </c>
      <c r="C2376" s="4">
        <v>44518</v>
      </c>
      <c r="D2376" s="4" t="s">
        <v>4566</v>
      </c>
      <c r="E2376" s="2" t="s">
        <v>4567</v>
      </c>
      <c r="F2376" s="7">
        <v>236.6</v>
      </c>
      <c r="G2376" s="4">
        <v>812888</v>
      </c>
      <c r="H2376" s="4" t="s">
        <v>10</v>
      </c>
    </row>
    <row r="2377" spans="1:8" x14ac:dyDescent="0.25">
      <c r="A2377" s="4">
        <v>21322773</v>
      </c>
      <c r="B2377" s="4">
        <v>12125</v>
      </c>
      <c r="C2377" s="4">
        <v>93438</v>
      </c>
      <c r="D2377" s="4" t="s">
        <v>4568</v>
      </c>
      <c r="E2377" s="2" t="s">
        <v>4569</v>
      </c>
      <c r="F2377" s="7">
        <v>47.07</v>
      </c>
      <c r="G2377" s="4">
        <v>392972</v>
      </c>
      <c r="H2377" s="4" t="s">
        <v>10</v>
      </c>
    </row>
    <row r="2378" spans="1:8" x14ac:dyDescent="0.25">
      <c r="A2378" s="4">
        <v>21322774</v>
      </c>
      <c r="B2378" s="4">
        <v>86123</v>
      </c>
      <c r="C2378" s="4">
        <v>86078</v>
      </c>
      <c r="D2378" s="4" t="s">
        <v>4570</v>
      </c>
      <c r="E2378" s="2" t="s">
        <v>4571</v>
      </c>
      <c r="F2378" s="7">
        <v>1802.73</v>
      </c>
      <c r="G2378" s="4">
        <v>486013</v>
      </c>
      <c r="H2378" s="4" t="s">
        <v>10</v>
      </c>
    </row>
    <row r="2379" spans="1:8" x14ac:dyDescent="0.25">
      <c r="A2379" s="4">
        <v>21322775</v>
      </c>
      <c r="B2379" s="4">
        <v>10292</v>
      </c>
      <c r="C2379" s="4">
        <v>77409</v>
      </c>
      <c r="D2379" s="4" t="s">
        <v>4572</v>
      </c>
      <c r="E2379" s="2" t="s">
        <v>4573</v>
      </c>
      <c r="F2379" s="7">
        <v>410.23</v>
      </c>
      <c r="G2379" s="4">
        <v>287461</v>
      </c>
      <c r="H2379" s="4" t="s">
        <v>10</v>
      </c>
    </row>
    <row r="2380" spans="1:8" x14ac:dyDescent="0.25">
      <c r="A2380" s="4">
        <v>21322776</v>
      </c>
      <c r="B2380" s="4">
        <v>35930</v>
      </c>
      <c r="C2380" s="4">
        <v>20839</v>
      </c>
      <c r="D2380" s="4" t="s">
        <v>4574</v>
      </c>
      <c r="E2380" s="2" t="s">
        <v>4575</v>
      </c>
      <c r="F2380" s="7">
        <v>769.38</v>
      </c>
      <c r="G2380" s="4"/>
      <c r="H2380" s="4" t="s">
        <v>10</v>
      </c>
    </row>
    <row r="2381" spans="1:8" x14ac:dyDescent="0.25">
      <c r="A2381" s="4">
        <v>21322777</v>
      </c>
      <c r="B2381" s="4">
        <v>68912</v>
      </c>
      <c r="C2381" s="4">
        <v>30295</v>
      </c>
      <c r="D2381" s="4" t="s">
        <v>4576</v>
      </c>
      <c r="E2381" s="2" t="s">
        <v>4577</v>
      </c>
      <c r="F2381" s="7">
        <v>207.09</v>
      </c>
      <c r="G2381" s="4">
        <v>135010</v>
      </c>
      <c r="H2381" s="4" t="s">
        <v>10</v>
      </c>
    </row>
    <row r="2382" spans="1:8" x14ac:dyDescent="0.25">
      <c r="A2382" s="4">
        <v>21322778</v>
      </c>
      <c r="B2382" s="4">
        <v>77991</v>
      </c>
      <c r="C2382" s="4">
        <v>3344</v>
      </c>
      <c r="D2382" s="4" t="s">
        <v>4578</v>
      </c>
      <c r="E2382" s="2" t="s">
        <v>4579</v>
      </c>
      <c r="F2382" s="7">
        <v>637.65</v>
      </c>
      <c r="G2382" s="4">
        <v>426301</v>
      </c>
      <c r="H2382" s="4" t="s">
        <v>10</v>
      </c>
    </row>
    <row r="2383" spans="1:8" x14ac:dyDescent="0.25">
      <c r="A2383" s="4">
        <v>21322779</v>
      </c>
      <c r="B2383" s="4">
        <v>23744</v>
      </c>
      <c r="C2383" s="4">
        <v>95349</v>
      </c>
      <c r="D2383" s="4" t="s">
        <v>4580</v>
      </c>
      <c r="E2383" s="2" t="s">
        <v>4581</v>
      </c>
      <c r="F2383" s="7">
        <v>2089.19</v>
      </c>
      <c r="G2383" s="4">
        <v>178927</v>
      </c>
      <c r="H2383" s="4" t="s">
        <v>10</v>
      </c>
    </row>
    <row r="2384" spans="1:8" x14ac:dyDescent="0.25">
      <c r="A2384" s="4">
        <v>21322780</v>
      </c>
      <c r="B2384" s="4">
        <v>44079</v>
      </c>
      <c r="C2384" s="4">
        <v>17973</v>
      </c>
      <c r="D2384" s="4" t="s">
        <v>4582</v>
      </c>
      <c r="E2384" s="2" t="s">
        <v>4583</v>
      </c>
      <c r="F2384" s="7">
        <v>539.9</v>
      </c>
      <c r="G2384" s="4">
        <v>798687</v>
      </c>
      <c r="H2384" s="4" t="s">
        <v>10</v>
      </c>
    </row>
    <row r="2385" spans="1:8" x14ac:dyDescent="0.25">
      <c r="A2385" s="4">
        <v>21322781</v>
      </c>
      <c r="B2385" s="4">
        <v>44093</v>
      </c>
      <c r="C2385" s="4">
        <v>64485</v>
      </c>
      <c r="D2385" s="4" t="s">
        <v>4584</v>
      </c>
      <c r="E2385" s="2" t="s">
        <v>4585</v>
      </c>
      <c r="F2385" s="7">
        <v>840.65</v>
      </c>
      <c r="G2385" s="4">
        <v>809971</v>
      </c>
      <c r="H2385" s="4" t="s">
        <v>10</v>
      </c>
    </row>
    <row r="2386" spans="1:8" x14ac:dyDescent="0.25">
      <c r="A2386" s="4">
        <v>21322782</v>
      </c>
      <c r="B2386" s="4">
        <v>76864</v>
      </c>
      <c r="C2386" s="4">
        <v>72170</v>
      </c>
      <c r="D2386" s="4" t="s">
        <v>4586</v>
      </c>
      <c r="E2386" s="2" t="s">
        <v>4587</v>
      </c>
      <c r="F2386" s="7">
        <v>275.92</v>
      </c>
      <c r="G2386" s="4">
        <v>86420</v>
      </c>
      <c r="H2386" s="4" t="s">
        <v>10</v>
      </c>
    </row>
    <row r="2387" spans="1:8" x14ac:dyDescent="0.25">
      <c r="A2387" s="4">
        <v>21322783</v>
      </c>
      <c r="B2387" s="4">
        <v>73853</v>
      </c>
      <c r="C2387" s="4">
        <v>72278</v>
      </c>
      <c r="D2387" s="4" t="s">
        <v>4588</v>
      </c>
      <c r="E2387" s="2" t="s">
        <v>4589</v>
      </c>
      <c r="F2387" s="7">
        <v>1216.8</v>
      </c>
      <c r="G2387" s="4"/>
      <c r="H2387" s="4" t="s">
        <v>10</v>
      </c>
    </row>
    <row r="2388" spans="1:8" x14ac:dyDescent="0.25">
      <c r="A2388" s="4">
        <v>21322784</v>
      </c>
      <c r="B2388" s="4">
        <v>79530</v>
      </c>
      <c r="C2388" s="4">
        <v>98565</v>
      </c>
      <c r="D2388" s="4" t="s">
        <v>4590</v>
      </c>
      <c r="E2388" s="2" t="s">
        <v>4591</v>
      </c>
      <c r="F2388" s="7">
        <v>323.42</v>
      </c>
      <c r="G2388" s="4">
        <v>885893</v>
      </c>
      <c r="H2388" s="4" t="s">
        <v>10</v>
      </c>
    </row>
    <row r="2389" spans="1:8" x14ac:dyDescent="0.25">
      <c r="A2389" s="4">
        <v>21322785</v>
      </c>
      <c r="B2389" s="4">
        <v>46837</v>
      </c>
      <c r="C2389" s="4">
        <v>2427</v>
      </c>
      <c r="D2389" s="4" t="s">
        <v>4592</v>
      </c>
      <c r="E2389" s="2" t="s">
        <v>4593</v>
      </c>
      <c r="F2389" s="7">
        <v>237.87</v>
      </c>
      <c r="G2389" s="4">
        <v>598034</v>
      </c>
      <c r="H2389" s="4" t="s">
        <v>10</v>
      </c>
    </row>
    <row r="2390" spans="1:8" x14ac:dyDescent="0.25">
      <c r="A2390" s="4">
        <v>21322786</v>
      </c>
      <c r="B2390" s="4">
        <v>53041</v>
      </c>
      <c r="C2390" s="4">
        <v>11452</v>
      </c>
      <c r="D2390" s="4" t="s">
        <v>3939</v>
      </c>
      <c r="E2390" s="2" t="s">
        <v>4594</v>
      </c>
      <c r="F2390" s="7">
        <v>997.99</v>
      </c>
      <c r="G2390" s="4">
        <v>274282</v>
      </c>
      <c r="H2390" s="4" t="s">
        <v>10</v>
      </c>
    </row>
    <row r="2391" spans="1:8" x14ac:dyDescent="0.25">
      <c r="A2391" s="4">
        <v>21322787</v>
      </c>
      <c r="B2391" s="4">
        <v>53041</v>
      </c>
      <c r="C2391" s="4">
        <v>57594</v>
      </c>
      <c r="D2391" s="4" t="s">
        <v>4595</v>
      </c>
      <c r="E2391" s="2" t="s">
        <v>4596</v>
      </c>
      <c r="F2391" s="7">
        <v>1049.4000000000001</v>
      </c>
      <c r="G2391" s="4">
        <v>645413</v>
      </c>
      <c r="H2391" s="4" t="s">
        <v>13</v>
      </c>
    </row>
    <row r="2392" spans="1:8" x14ac:dyDescent="0.25">
      <c r="A2392" s="4">
        <v>21322788</v>
      </c>
      <c r="B2392" s="4">
        <v>12557</v>
      </c>
      <c r="C2392" s="4">
        <v>52806</v>
      </c>
      <c r="D2392" s="4" t="s">
        <v>4597</v>
      </c>
      <c r="E2392" s="2" t="s">
        <v>4598</v>
      </c>
      <c r="F2392" s="7">
        <v>60.52</v>
      </c>
      <c r="G2392" s="4">
        <v>557610</v>
      </c>
      <c r="H2392" s="4" t="s">
        <v>10</v>
      </c>
    </row>
    <row r="2393" spans="1:8" x14ac:dyDescent="0.25">
      <c r="A2393" s="4">
        <v>21322789</v>
      </c>
      <c r="B2393" s="4">
        <v>49205</v>
      </c>
      <c r="C2393" s="4">
        <v>90240</v>
      </c>
      <c r="D2393" s="4" t="s">
        <v>4599</v>
      </c>
      <c r="E2393" s="2" t="s">
        <v>4600</v>
      </c>
      <c r="F2393" s="7">
        <v>534.79</v>
      </c>
      <c r="G2393" s="4">
        <v>382431</v>
      </c>
      <c r="H2393" s="4" t="s">
        <v>10</v>
      </c>
    </row>
    <row r="2394" spans="1:8" x14ac:dyDescent="0.25">
      <c r="A2394" s="4">
        <v>21322790</v>
      </c>
      <c r="B2394" s="4">
        <v>94026</v>
      </c>
      <c r="C2394" s="4">
        <v>82445</v>
      </c>
      <c r="D2394" s="4" t="s">
        <v>4601</v>
      </c>
      <c r="E2394" s="2" t="s">
        <v>4602</v>
      </c>
      <c r="F2394" s="7">
        <v>639.48</v>
      </c>
      <c r="G2394" s="4">
        <v>24718</v>
      </c>
      <c r="H2394" s="4" t="s">
        <v>10</v>
      </c>
    </row>
    <row r="2395" spans="1:8" x14ac:dyDescent="0.25">
      <c r="A2395" s="4">
        <v>21322791</v>
      </c>
      <c r="B2395" s="4">
        <v>65330</v>
      </c>
      <c r="C2395" s="4">
        <v>78262</v>
      </c>
      <c r="D2395" s="4" t="s">
        <v>4603</v>
      </c>
      <c r="E2395" s="2" t="s">
        <v>4604</v>
      </c>
      <c r="F2395" s="7">
        <v>1329.55</v>
      </c>
      <c r="G2395" s="4">
        <v>547440</v>
      </c>
      <c r="H2395" s="4" t="s">
        <v>13</v>
      </c>
    </row>
    <row r="2396" spans="1:8" x14ac:dyDescent="0.25">
      <c r="A2396" s="4">
        <v>21322792</v>
      </c>
      <c r="B2396" s="4">
        <v>11043</v>
      </c>
      <c r="C2396" s="4">
        <v>95793</v>
      </c>
      <c r="D2396" s="4" t="s">
        <v>4605</v>
      </c>
      <c r="E2396" s="2" t="s">
        <v>4606</v>
      </c>
      <c r="F2396" s="7">
        <v>310.17</v>
      </c>
      <c r="G2396" s="4">
        <v>288821</v>
      </c>
      <c r="H2396" s="4" t="s">
        <v>10</v>
      </c>
    </row>
    <row r="2397" spans="1:8" x14ac:dyDescent="0.25">
      <c r="A2397" s="4">
        <v>21322793</v>
      </c>
      <c r="B2397" s="4">
        <v>96675</v>
      </c>
      <c r="C2397" s="4">
        <v>77051</v>
      </c>
      <c r="D2397" s="4" t="s">
        <v>4607</v>
      </c>
      <c r="E2397" s="2" t="s">
        <v>4608</v>
      </c>
      <c r="F2397" s="7">
        <v>81.02</v>
      </c>
      <c r="G2397" s="4">
        <v>77746</v>
      </c>
      <c r="H2397" s="4" t="s">
        <v>10</v>
      </c>
    </row>
    <row r="2398" spans="1:8" x14ac:dyDescent="0.25">
      <c r="A2398" s="4">
        <v>21322794</v>
      </c>
      <c r="B2398" s="4">
        <v>47344</v>
      </c>
      <c r="C2398" s="4">
        <v>19675</v>
      </c>
      <c r="D2398" s="4" t="s">
        <v>4609</v>
      </c>
      <c r="E2398" s="2" t="s">
        <v>4610</v>
      </c>
      <c r="F2398" s="7">
        <v>999.34</v>
      </c>
      <c r="G2398" s="4">
        <v>945304</v>
      </c>
      <c r="H2398" s="4" t="s">
        <v>10</v>
      </c>
    </row>
    <row r="2399" spans="1:8" x14ac:dyDescent="0.25">
      <c r="A2399" s="4">
        <v>21322795</v>
      </c>
      <c r="B2399" s="4">
        <v>33192</v>
      </c>
      <c r="C2399" s="4">
        <v>34548</v>
      </c>
      <c r="D2399" s="4" t="s">
        <v>4611</v>
      </c>
      <c r="E2399" s="2" t="s">
        <v>4612</v>
      </c>
      <c r="F2399" s="7">
        <v>204.43</v>
      </c>
      <c r="G2399" s="4">
        <v>203134</v>
      </c>
      <c r="H2399" s="4" t="s">
        <v>10</v>
      </c>
    </row>
    <row r="2400" spans="1:8" x14ac:dyDescent="0.25">
      <c r="A2400" s="4">
        <v>21322796</v>
      </c>
      <c r="B2400" s="4">
        <v>6048</v>
      </c>
      <c r="C2400" s="4">
        <v>24871</v>
      </c>
      <c r="D2400" s="4" t="s">
        <v>4613</v>
      </c>
      <c r="E2400" s="2" t="s">
        <v>4614</v>
      </c>
      <c r="F2400" s="7">
        <v>259.89999999999998</v>
      </c>
      <c r="G2400" s="4"/>
      <c r="H2400" s="4" t="s">
        <v>10</v>
      </c>
    </row>
    <row r="2401" spans="1:8" x14ac:dyDescent="0.25">
      <c r="A2401" s="4">
        <v>21322797</v>
      </c>
      <c r="B2401" s="4">
        <v>33044</v>
      </c>
      <c r="C2401" s="4">
        <v>6896</v>
      </c>
      <c r="D2401" s="4" t="s">
        <v>4615</v>
      </c>
      <c r="E2401" s="2" t="s">
        <v>4616</v>
      </c>
      <c r="F2401" s="7">
        <v>116.99</v>
      </c>
      <c r="G2401" s="4">
        <v>569806</v>
      </c>
      <c r="H2401" s="4" t="s">
        <v>10</v>
      </c>
    </row>
    <row r="2402" spans="1:8" x14ac:dyDescent="0.25">
      <c r="A2402" s="4">
        <v>21322798</v>
      </c>
      <c r="B2402" s="4">
        <v>53041</v>
      </c>
      <c r="C2402" s="4">
        <v>11452</v>
      </c>
      <c r="D2402" s="4" t="s">
        <v>4617</v>
      </c>
      <c r="E2402" s="2" t="s">
        <v>4618</v>
      </c>
      <c r="F2402" s="7">
        <v>901.7</v>
      </c>
      <c r="G2402" s="4">
        <v>274282</v>
      </c>
      <c r="H2402" s="4" t="s">
        <v>13</v>
      </c>
    </row>
    <row r="2403" spans="1:8" x14ac:dyDescent="0.25">
      <c r="A2403" s="4">
        <v>21322799</v>
      </c>
      <c r="B2403" s="4">
        <v>79530</v>
      </c>
      <c r="C2403" s="4">
        <v>68208</v>
      </c>
      <c r="D2403" s="4" t="s">
        <v>4619</v>
      </c>
      <c r="E2403" s="2" t="s">
        <v>4620</v>
      </c>
      <c r="F2403" s="7">
        <v>341.67</v>
      </c>
      <c r="G2403" s="4">
        <v>956910</v>
      </c>
      <c r="H2403" s="4" t="s">
        <v>10</v>
      </c>
    </row>
    <row r="2404" spans="1:8" x14ac:dyDescent="0.25">
      <c r="A2404" s="4">
        <v>21322800</v>
      </c>
      <c r="B2404" s="4">
        <v>34464</v>
      </c>
      <c r="C2404" s="4">
        <v>65954</v>
      </c>
      <c r="D2404" s="4" t="s">
        <v>4621</v>
      </c>
      <c r="E2404" s="2" t="s">
        <v>4622</v>
      </c>
      <c r="F2404" s="7">
        <v>816.46</v>
      </c>
      <c r="G2404" s="4">
        <v>199024</v>
      </c>
      <c r="H2404" s="4" t="s">
        <v>10</v>
      </c>
    </row>
    <row r="2405" spans="1:8" x14ac:dyDescent="0.25">
      <c r="A2405" s="4">
        <v>21322801</v>
      </c>
      <c r="B2405" s="4">
        <v>29931</v>
      </c>
      <c r="C2405" s="4">
        <v>59161</v>
      </c>
      <c r="D2405" s="4" t="s">
        <v>4623</v>
      </c>
      <c r="E2405" s="2" t="s">
        <v>4624</v>
      </c>
      <c r="F2405" s="7">
        <v>149.38</v>
      </c>
      <c r="G2405" s="4">
        <v>123867</v>
      </c>
      <c r="H2405" s="4" t="s">
        <v>10</v>
      </c>
    </row>
    <row r="2406" spans="1:8" x14ac:dyDescent="0.25">
      <c r="A2406" s="4">
        <v>21322802</v>
      </c>
      <c r="B2406" s="4">
        <v>91013</v>
      </c>
      <c r="C2406" s="4">
        <v>61968</v>
      </c>
      <c r="D2406" s="4" t="s">
        <v>4625</v>
      </c>
      <c r="E2406" s="2" t="s">
        <v>4626</v>
      </c>
      <c r="F2406" s="7">
        <v>495.19</v>
      </c>
      <c r="G2406" s="4">
        <v>960978</v>
      </c>
      <c r="H2406" s="4" t="s">
        <v>10</v>
      </c>
    </row>
    <row r="2407" spans="1:8" x14ac:dyDescent="0.25">
      <c r="A2407" s="4">
        <v>21322803</v>
      </c>
      <c r="B2407" s="4">
        <v>49205</v>
      </c>
      <c r="C2407" s="4">
        <v>93171</v>
      </c>
      <c r="D2407" s="4" t="s">
        <v>4627</v>
      </c>
      <c r="E2407" s="2" t="s">
        <v>4628</v>
      </c>
      <c r="F2407" s="7">
        <v>178.8</v>
      </c>
      <c r="G2407" s="4">
        <v>268325</v>
      </c>
      <c r="H2407" s="4" t="s">
        <v>10</v>
      </c>
    </row>
    <row r="2408" spans="1:8" x14ac:dyDescent="0.25">
      <c r="A2408" s="4">
        <v>21322804</v>
      </c>
      <c r="B2408" s="4">
        <v>62889</v>
      </c>
      <c r="C2408" s="4">
        <v>15606</v>
      </c>
      <c r="D2408" s="4" t="s">
        <v>4629</v>
      </c>
      <c r="E2408" s="2" t="s">
        <v>4630</v>
      </c>
      <c r="F2408" s="7">
        <v>990.06</v>
      </c>
      <c r="G2408" s="4">
        <v>361231</v>
      </c>
      <c r="H2408" s="4" t="s">
        <v>10</v>
      </c>
    </row>
    <row r="2409" spans="1:8" x14ac:dyDescent="0.25">
      <c r="A2409" s="4">
        <v>21322805</v>
      </c>
      <c r="B2409" s="4">
        <v>49205</v>
      </c>
      <c r="C2409" s="4">
        <v>57935</v>
      </c>
      <c r="D2409" s="4" t="s">
        <v>4631</v>
      </c>
      <c r="E2409" s="2" t="s">
        <v>4632</v>
      </c>
      <c r="F2409" s="7">
        <v>235.03</v>
      </c>
      <c r="G2409" s="4">
        <v>438285</v>
      </c>
      <c r="H2409" s="4" t="s">
        <v>10</v>
      </c>
    </row>
    <row r="2410" spans="1:8" x14ac:dyDescent="0.25">
      <c r="A2410" s="4">
        <v>21322806</v>
      </c>
      <c r="B2410" s="4">
        <v>8695</v>
      </c>
      <c r="C2410" s="4">
        <v>82530</v>
      </c>
      <c r="D2410" s="4" t="s">
        <v>4633</v>
      </c>
      <c r="E2410" s="2" t="s">
        <v>4634</v>
      </c>
      <c r="F2410" s="7">
        <v>1133.24</v>
      </c>
      <c r="G2410" s="4">
        <v>354221</v>
      </c>
      <c r="H2410" s="4" t="s">
        <v>10</v>
      </c>
    </row>
    <row r="2411" spans="1:8" x14ac:dyDescent="0.25">
      <c r="A2411" s="4">
        <v>21322807</v>
      </c>
      <c r="B2411" s="4">
        <v>40469</v>
      </c>
      <c r="C2411" s="4">
        <v>25574</v>
      </c>
      <c r="D2411" s="4" t="s">
        <v>4635</v>
      </c>
      <c r="E2411" s="2" t="s">
        <v>4636</v>
      </c>
      <c r="F2411" s="7">
        <v>1864.43</v>
      </c>
      <c r="G2411" s="4">
        <v>46739</v>
      </c>
      <c r="H2411" s="4" t="s">
        <v>10</v>
      </c>
    </row>
    <row r="2412" spans="1:8" x14ac:dyDescent="0.25">
      <c r="A2412" s="4">
        <v>21322808</v>
      </c>
      <c r="B2412" s="4">
        <v>85939</v>
      </c>
      <c r="C2412" s="4">
        <v>66309</v>
      </c>
      <c r="D2412" s="4" t="s">
        <v>4637</v>
      </c>
      <c r="E2412" s="2" t="s">
        <v>4638</v>
      </c>
      <c r="F2412" s="7">
        <v>1278.93</v>
      </c>
      <c r="G2412" s="4">
        <v>588252</v>
      </c>
      <c r="H2412" s="4" t="s">
        <v>10</v>
      </c>
    </row>
    <row r="2413" spans="1:8" x14ac:dyDescent="0.25">
      <c r="A2413" s="4">
        <v>21322809</v>
      </c>
      <c r="B2413" s="4">
        <v>22533</v>
      </c>
      <c r="C2413" s="4">
        <v>35658</v>
      </c>
      <c r="D2413" s="4" t="s">
        <v>4639</v>
      </c>
      <c r="E2413" s="2" t="s">
        <v>4640</v>
      </c>
      <c r="F2413" s="7">
        <v>611.62</v>
      </c>
      <c r="G2413" s="4">
        <v>518693</v>
      </c>
      <c r="H2413" s="4" t="s">
        <v>10</v>
      </c>
    </row>
    <row r="2414" spans="1:8" x14ac:dyDescent="0.25">
      <c r="A2414" s="4">
        <v>21322810</v>
      </c>
      <c r="B2414" s="4">
        <v>4148</v>
      </c>
      <c r="C2414" s="4">
        <v>23336</v>
      </c>
      <c r="D2414" s="4" t="s">
        <v>4641</v>
      </c>
      <c r="E2414" s="2" t="s">
        <v>4642</v>
      </c>
      <c r="F2414" s="7">
        <v>45.64</v>
      </c>
      <c r="G2414" s="4">
        <v>625286</v>
      </c>
      <c r="H2414" s="4" t="s">
        <v>10</v>
      </c>
    </row>
    <row r="2415" spans="1:8" x14ac:dyDescent="0.25">
      <c r="A2415" s="4">
        <v>21322811</v>
      </c>
      <c r="B2415" s="4">
        <v>49205</v>
      </c>
      <c r="C2415" s="4">
        <v>88760</v>
      </c>
      <c r="D2415" s="4" t="s">
        <v>4643</v>
      </c>
      <c r="E2415" s="2" t="s">
        <v>4644</v>
      </c>
      <c r="F2415" s="7">
        <v>198.11</v>
      </c>
      <c r="G2415" s="4">
        <v>981958</v>
      </c>
      <c r="H2415" s="4" t="s">
        <v>10</v>
      </c>
    </row>
    <row r="2416" spans="1:8" x14ac:dyDescent="0.25">
      <c r="A2416" s="4">
        <v>21322812</v>
      </c>
      <c r="B2416" s="4">
        <v>44464</v>
      </c>
      <c r="C2416" s="4">
        <v>31379</v>
      </c>
      <c r="D2416" s="4" t="s">
        <v>4645</v>
      </c>
      <c r="E2416" s="2" t="s">
        <v>4646</v>
      </c>
      <c r="F2416" s="7">
        <v>121.86</v>
      </c>
      <c r="G2416" s="4">
        <v>771847</v>
      </c>
      <c r="H2416" s="4" t="s">
        <v>10</v>
      </c>
    </row>
    <row r="2417" spans="1:8" x14ac:dyDescent="0.25">
      <c r="A2417" s="4">
        <v>21322813</v>
      </c>
      <c r="B2417" s="4">
        <v>22533</v>
      </c>
      <c r="C2417" s="4">
        <v>63155</v>
      </c>
      <c r="D2417" s="4" t="s">
        <v>3481</v>
      </c>
      <c r="E2417" s="2" t="s">
        <v>4647</v>
      </c>
      <c r="F2417" s="7">
        <v>10.31</v>
      </c>
      <c r="G2417" s="4">
        <v>297989</v>
      </c>
      <c r="H2417" s="4" t="s">
        <v>10</v>
      </c>
    </row>
    <row r="2418" spans="1:8" x14ac:dyDescent="0.25">
      <c r="A2418" s="4">
        <v>21322814</v>
      </c>
      <c r="B2418" s="4">
        <v>39705</v>
      </c>
      <c r="C2418" s="4">
        <v>52119</v>
      </c>
      <c r="D2418" s="4" t="s">
        <v>4648</v>
      </c>
      <c r="E2418" s="2" t="s">
        <v>4649</v>
      </c>
      <c r="F2418" s="7">
        <v>1670.99</v>
      </c>
      <c r="G2418" s="4">
        <v>610170</v>
      </c>
      <c r="H2418" s="4" t="s">
        <v>10</v>
      </c>
    </row>
    <row r="2419" spans="1:8" x14ac:dyDescent="0.25">
      <c r="A2419" s="4">
        <v>21322815</v>
      </c>
      <c r="B2419" s="4">
        <v>11973</v>
      </c>
      <c r="C2419" s="4">
        <v>19952</v>
      </c>
      <c r="D2419" s="4" t="s">
        <v>4650</v>
      </c>
      <c r="E2419" s="2" t="s">
        <v>4651</v>
      </c>
      <c r="F2419" s="7">
        <v>590.77</v>
      </c>
      <c r="G2419" s="4">
        <v>463392</v>
      </c>
      <c r="H2419" s="4" t="s">
        <v>10</v>
      </c>
    </row>
    <row r="2420" spans="1:8" x14ac:dyDescent="0.25">
      <c r="A2420" s="4">
        <v>21322816</v>
      </c>
      <c r="B2420" s="4">
        <v>16793</v>
      </c>
      <c r="C2420" s="4">
        <v>42993</v>
      </c>
      <c r="D2420" s="4" t="s">
        <v>4652</v>
      </c>
      <c r="E2420" s="2" t="s">
        <v>4653</v>
      </c>
      <c r="F2420" s="7">
        <v>2902.39</v>
      </c>
      <c r="G2420" s="4">
        <v>316274</v>
      </c>
      <c r="H2420" s="4" t="s">
        <v>10</v>
      </c>
    </row>
    <row r="2421" spans="1:8" x14ac:dyDescent="0.25">
      <c r="A2421" s="4">
        <v>21322817</v>
      </c>
      <c r="B2421" s="4">
        <v>44287</v>
      </c>
      <c r="C2421" s="4">
        <v>8232</v>
      </c>
      <c r="D2421" s="4" t="s">
        <v>4654</v>
      </c>
      <c r="E2421" s="2" t="s">
        <v>4655</v>
      </c>
      <c r="F2421" s="7">
        <v>370.2</v>
      </c>
      <c r="G2421" s="4">
        <v>875857</v>
      </c>
      <c r="H2421" s="4" t="s">
        <v>10</v>
      </c>
    </row>
    <row r="2422" spans="1:8" x14ac:dyDescent="0.25">
      <c r="A2422" s="4">
        <v>21322818</v>
      </c>
      <c r="B2422" s="4">
        <v>704</v>
      </c>
      <c r="C2422" s="4">
        <v>67245</v>
      </c>
      <c r="D2422" s="4" t="s">
        <v>4656</v>
      </c>
      <c r="E2422" s="2" t="s">
        <v>4657</v>
      </c>
      <c r="F2422" s="7">
        <v>20.399999999999999</v>
      </c>
      <c r="G2422" s="4">
        <v>115003</v>
      </c>
      <c r="H2422" s="4" t="s">
        <v>10</v>
      </c>
    </row>
    <row r="2423" spans="1:8" x14ac:dyDescent="0.25">
      <c r="A2423" s="4">
        <v>21322819</v>
      </c>
      <c r="B2423" s="4">
        <v>73933</v>
      </c>
      <c r="C2423" s="4">
        <v>93628</v>
      </c>
      <c r="D2423" s="4" t="s">
        <v>4658</v>
      </c>
      <c r="E2423" s="2" t="s">
        <v>4659</v>
      </c>
      <c r="F2423" s="7">
        <v>2184.4499999999998</v>
      </c>
      <c r="G2423" s="4">
        <v>156608</v>
      </c>
      <c r="H2423" s="4" t="s">
        <v>10</v>
      </c>
    </row>
    <row r="2424" spans="1:8" x14ac:dyDescent="0.25">
      <c r="A2424" s="4">
        <v>21322820</v>
      </c>
      <c r="B2424" s="4">
        <v>86444</v>
      </c>
      <c r="C2424" s="4">
        <v>76291</v>
      </c>
      <c r="D2424" s="4" t="s">
        <v>4660</v>
      </c>
      <c r="E2424" s="2" t="s">
        <v>4661</v>
      </c>
      <c r="F2424" s="7">
        <v>845.43</v>
      </c>
      <c r="G2424" s="4">
        <v>733274</v>
      </c>
      <c r="H2424" s="4" t="s">
        <v>10</v>
      </c>
    </row>
    <row r="2425" spans="1:8" x14ac:dyDescent="0.25">
      <c r="A2425" s="4">
        <v>21322821</v>
      </c>
      <c r="B2425" s="4">
        <v>72565</v>
      </c>
      <c r="C2425" s="4">
        <v>38520</v>
      </c>
      <c r="D2425" s="4" t="s">
        <v>4662</v>
      </c>
      <c r="E2425" s="2" t="s">
        <v>4663</v>
      </c>
      <c r="F2425" s="7">
        <v>249.97</v>
      </c>
      <c r="G2425" s="4">
        <v>883179</v>
      </c>
      <c r="H2425" s="4" t="s">
        <v>10</v>
      </c>
    </row>
    <row r="2426" spans="1:8" x14ac:dyDescent="0.25">
      <c r="A2426" s="4">
        <v>21322822</v>
      </c>
      <c r="B2426" s="4">
        <v>39385</v>
      </c>
      <c r="C2426" s="4">
        <v>37373</v>
      </c>
      <c r="D2426" s="4" t="s">
        <v>4664</v>
      </c>
      <c r="E2426" s="2" t="s">
        <v>4665</v>
      </c>
      <c r="F2426" s="7">
        <v>1551.68</v>
      </c>
      <c r="G2426" s="4">
        <v>582727</v>
      </c>
      <c r="H2426" s="4" t="s">
        <v>10</v>
      </c>
    </row>
    <row r="2427" spans="1:8" x14ac:dyDescent="0.25">
      <c r="A2427" s="4">
        <v>21322823</v>
      </c>
      <c r="B2427" s="4">
        <v>8549</v>
      </c>
      <c r="C2427" s="4">
        <v>49522</v>
      </c>
      <c r="D2427" s="4" t="s">
        <v>4666</v>
      </c>
      <c r="E2427" s="2" t="s">
        <v>4667</v>
      </c>
      <c r="F2427" s="7">
        <v>272.05</v>
      </c>
      <c r="G2427" s="4">
        <v>17474</v>
      </c>
      <c r="H2427" s="4" t="s">
        <v>10</v>
      </c>
    </row>
    <row r="2428" spans="1:8" x14ac:dyDescent="0.25">
      <c r="A2428" s="4">
        <v>21322824</v>
      </c>
      <c r="B2428" s="4">
        <v>94348</v>
      </c>
      <c r="C2428" s="4">
        <v>98430</v>
      </c>
      <c r="D2428" s="4" t="s">
        <v>4668</v>
      </c>
      <c r="E2428" s="2" t="s">
        <v>4669</v>
      </c>
      <c r="F2428" s="7">
        <v>510.38</v>
      </c>
      <c r="G2428" s="4"/>
      <c r="H2428" s="4" t="s">
        <v>10</v>
      </c>
    </row>
    <row r="2429" spans="1:8" x14ac:dyDescent="0.25">
      <c r="A2429" s="4">
        <v>21322825</v>
      </c>
      <c r="B2429" s="4">
        <v>52212</v>
      </c>
      <c r="C2429" s="4">
        <v>41361</v>
      </c>
      <c r="D2429" s="4" t="s">
        <v>4670</v>
      </c>
      <c r="E2429" s="2" t="s">
        <v>4671</v>
      </c>
      <c r="F2429" s="7">
        <v>548.14</v>
      </c>
      <c r="G2429" s="4">
        <v>746225</v>
      </c>
      <c r="H2429" s="4" t="s">
        <v>10</v>
      </c>
    </row>
    <row r="2430" spans="1:8" x14ac:dyDescent="0.25">
      <c r="A2430" s="4">
        <v>21322826</v>
      </c>
      <c r="B2430" s="4">
        <v>13827</v>
      </c>
      <c r="C2430" s="4">
        <v>3826</v>
      </c>
      <c r="D2430" s="4" t="s">
        <v>4672</v>
      </c>
      <c r="E2430" s="2" t="s">
        <v>4673</v>
      </c>
      <c r="F2430" s="7">
        <v>10.71</v>
      </c>
      <c r="G2430" s="4">
        <v>598225</v>
      </c>
      <c r="H2430" s="4" t="s">
        <v>10</v>
      </c>
    </row>
    <row r="2431" spans="1:8" x14ac:dyDescent="0.25">
      <c r="A2431" s="4">
        <v>21322827</v>
      </c>
      <c r="B2431" s="4">
        <v>17304</v>
      </c>
      <c r="C2431" s="4">
        <v>40549</v>
      </c>
      <c r="D2431" s="4" t="s">
        <v>4674</v>
      </c>
      <c r="E2431" s="2" t="s">
        <v>4675</v>
      </c>
      <c r="F2431" s="7">
        <v>4004.99</v>
      </c>
      <c r="G2431" s="4">
        <v>589777</v>
      </c>
      <c r="H2431" s="4" t="s">
        <v>10</v>
      </c>
    </row>
    <row r="2432" spans="1:8" x14ac:dyDescent="0.25">
      <c r="A2432" s="4">
        <v>21322828</v>
      </c>
      <c r="B2432" s="4">
        <v>39528</v>
      </c>
      <c r="C2432" s="4">
        <v>43730</v>
      </c>
      <c r="D2432" s="4" t="s">
        <v>217</v>
      </c>
      <c r="E2432" s="2" t="s">
        <v>4676</v>
      </c>
      <c r="F2432" s="7">
        <v>166.62</v>
      </c>
      <c r="G2432" s="4">
        <v>598119</v>
      </c>
      <c r="H2432" s="4" t="s">
        <v>10</v>
      </c>
    </row>
    <row r="2433" spans="1:8" x14ac:dyDescent="0.25">
      <c r="A2433" s="4">
        <v>21322829</v>
      </c>
      <c r="B2433" s="4">
        <v>86378</v>
      </c>
      <c r="C2433" s="4">
        <v>58029</v>
      </c>
      <c r="D2433" s="4" t="s">
        <v>4677</v>
      </c>
      <c r="E2433" s="2" t="s">
        <v>4678</v>
      </c>
      <c r="F2433" s="7">
        <v>352.73</v>
      </c>
      <c r="G2433" s="4">
        <v>942212</v>
      </c>
      <c r="H2433" s="4" t="s">
        <v>10</v>
      </c>
    </row>
    <row r="2434" spans="1:8" x14ac:dyDescent="0.25">
      <c r="A2434" s="4">
        <v>21322830</v>
      </c>
      <c r="B2434" s="4">
        <v>68350</v>
      </c>
      <c r="C2434" s="4">
        <v>15398</v>
      </c>
      <c r="D2434" s="4" t="s">
        <v>4679</v>
      </c>
      <c r="E2434" s="2" t="s">
        <v>4680</v>
      </c>
      <c r="F2434" s="7">
        <v>10.11</v>
      </c>
      <c r="G2434" s="4">
        <v>767338</v>
      </c>
      <c r="H2434" s="4" t="s">
        <v>10</v>
      </c>
    </row>
    <row r="2435" spans="1:8" x14ac:dyDescent="0.25">
      <c r="A2435" s="4">
        <v>21322831</v>
      </c>
      <c r="B2435" s="4">
        <v>53041</v>
      </c>
      <c r="C2435" s="4">
        <v>11452</v>
      </c>
      <c r="D2435" s="4" t="s">
        <v>3939</v>
      </c>
      <c r="E2435" s="2" t="s">
        <v>4681</v>
      </c>
      <c r="F2435" s="7">
        <v>1262.73</v>
      </c>
      <c r="G2435" s="4">
        <v>274282</v>
      </c>
      <c r="H2435" s="4" t="s">
        <v>10</v>
      </c>
    </row>
    <row r="2436" spans="1:8" x14ac:dyDescent="0.25">
      <c r="A2436" s="4">
        <v>21322832</v>
      </c>
      <c r="B2436" s="4">
        <v>11580</v>
      </c>
      <c r="C2436" s="4">
        <v>42923</v>
      </c>
      <c r="D2436" s="4" t="s">
        <v>4682</v>
      </c>
      <c r="E2436" s="2" t="s">
        <v>4683</v>
      </c>
      <c r="F2436" s="7">
        <v>693.86</v>
      </c>
      <c r="G2436" s="4">
        <v>359269</v>
      </c>
      <c r="H2436" s="4" t="s">
        <v>10</v>
      </c>
    </row>
    <row r="2437" spans="1:8" x14ac:dyDescent="0.25">
      <c r="A2437" s="4">
        <v>21322833</v>
      </c>
      <c r="B2437" s="4">
        <v>54009</v>
      </c>
      <c r="C2437" s="4">
        <v>41734</v>
      </c>
      <c r="D2437" s="4" t="s">
        <v>4684</v>
      </c>
      <c r="E2437" s="2" t="s">
        <v>4685</v>
      </c>
      <c r="F2437" s="7">
        <v>1339.37</v>
      </c>
      <c r="G2437" s="4">
        <v>134708</v>
      </c>
      <c r="H2437" s="4" t="s">
        <v>10</v>
      </c>
    </row>
    <row r="2438" spans="1:8" x14ac:dyDescent="0.25">
      <c r="A2438" s="4">
        <v>21322834</v>
      </c>
      <c r="B2438" s="4">
        <v>11265</v>
      </c>
      <c r="C2438" s="4">
        <v>80450</v>
      </c>
      <c r="D2438" s="4" t="s">
        <v>4686</v>
      </c>
      <c r="E2438" s="2" t="s">
        <v>4687</v>
      </c>
      <c r="F2438" s="7">
        <v>239.5</v>
      </c>
      <c r="G2438" s="4">
        <v>803846</v>
      </c>
      <c r="H2438" s="4" t="s">
        <v>10</v>
      </c>
    </row>
    <row r="2439" spans="1:8" x14ac:dyDescent="0.25">
      <c r="A2439" s="4">
        <v>21322835</v>
      </c>
      <c r="B2439" s="4">
        <v>49205</v>
      </c>
      <c r="C2439" s="4">
        <v>419</v>
      </c>
      <c r="D2439" s="4" t="s">
        <v>4688</v>
      </c>
      <c r="E2439" s="2" t="s">
        <v>4689</v>
      </c>
      <c r="F2439" s="7">
        <v>193.21</v>
      </c>
      <c r="G2439" s="4">
        <v>792643</v>
      </c>
      <c r="H2439" s="4" t="s">
        <v>10</v>
      </c>
    </row>
    <row r="2440" spans="1:8" x14ac:dyDescent="0.25">
      <c r="A2440" s="4">
        <v>21322836</v>
      </c>
      <c r="B2440" s="4">
        <v>49205</v>
      </c>
      <c r="C2440" s="4">
        <v>6920</v>
      </c>
      <c r="D2440" s="4" t="s">
        <v>4690</v>
      </c>
      <c r="E2440" s="2" t="s">
        <v>4691</v>
      </c>
      <c r="F2440" s="7">
        <v>780.29</v>
      </c>
      <c r="G2440" s="4">
        <v>820454</v>
      </c>
      <c r="H2440" s="4" t="s">
        <v>10</v>
      </c>
    </row>
    <row r="2441" spans="1:8" x14ac:dyDescent="0.25">
      <c r="A2441" s="4">
        <v>21322837</v>
      </c>
      <c r="B2441" s="4">
        <v>16</v>
      </c>
      <c r="C2441" s="4">
        <v>66165</v>
      </c>
      <c r="D2441" s="4" t="s">
        <v>4692</v>
      </c>
      <c r="E2441" s="2" t="s">
        <v>4693</v>
      </c>
      <c r="F2441" s="7">
        <v>157.78</v>
      </c>
      <c r="G2441" s="4">
        <v>62903</v>
      </c>
      <c r="H2441" s="4" t="s">
        <v>10</v>
      </c>
    </row>
    <row r="2442" spans="1:8" x14ac:dyDescent="0.25">
      <c r="A2442" s="4">
        <v>21322838</v>
      </c>
      <c r="B2442" s="4">
        <v>59324</v>
      </c>
      <c r="C2442" s="4">
        <v>25045</v>
      </c>
      <c r="D2442" s="4" t="s">
        <v>4694</v>
      </c>
      <c r="E2442" s="2" t="s">
        <v>4695</v>
      </c>
      <c r="F2442" s="7">
        <v>88.09</v>
      </c>
      <c r="G2442" s="4"/>
      <c r="H2442" s="4" t="s">
        <v>10</v>
      </c>
    </row>
    <row r="2443" spans="1:8" x14ac:dyDescent="0.25">
      <c r="A2443" s="4">
        <v>21322839</v>
      </c>
      <c r="B2443" s="4">
        <v>53041</v>
      </c>
      <c r="C2443" s="4">
        <v>28218</v>
      </c>
      <c r="D2443" s="4" t="s">
        <v>4696</v>
      </c>
      <c r="E2443" s="2" t="s">
        <v>4697</v>
      </c>
      <c r="F2443" s="7">
        <v>1084.9100000000001</v>
      </c>
      <c r="G2443" s="4">
        <v>174844</v>
      </c>
      <c r="H2443" s="4" t="s">
        <v>13</v>
      </c>
    </row>
    <row r="2444" spans="1:8" x14ac:dyDescent="0.25">
      <c r="A2444" s="4">
        <v>21322840</v>
      </c>
      <c r="B2444" s="4">
        <v>10707</v>
      </c>
      <c r="C2444" s="4">
        <v>15076</v>
      </c>
      <c r="D2444" s="4" t="s">
        <v>4698</v>
      </c>
      <c r="E2444" s="2" t="s">
        <v>4699</v>
      </c>
      <c r="F2444" s="7">
        <v>1244</v>
      </c>
      <c r="G2444" s="4">
        <v>236825</v>
      </c>
      <c r="H2444" s="4" t="s">
        <v>10</v>
      </c>
    </row>
    <row r="2445" spans="1:8" x14ac:dyDescent="0.25">
      <c r="A2445" s="4">
        <v>21322841</v>
      </c>
      <c r="B2445" s="4">
        <v>44242</v>
      </c>
      <c r="C2445" s="4">
        <v>52476</v>
      </c>
      <c r="D2445" s="4" t="s">
        <v>4700</v>
      </c>
      <c r="E2445" s="2" t="s">
        <v>4701</v>
      </c>
      <c r="F2445" s="7">
        <v>38.54</v>
      </c>
      <c r="G2445" s="4">
        <v>333864</v>
      </c>
      <c r="H2445" s="4" t="s">
        <v>10</v>
      </c>
    </row>
    <row r="2446" spans="1:8" x14ac:dyDescent="0.25">
      <c r="A2446" s="4">
        <v>21322842</v>
      </c>
      <c r="B2446" s="4">
        <v>88284</v>
      </c>
      <c r="C2446" s="4">
        <v>75896</v>
      </c>
      <c r="D2446" s="4" t="s">
        <v>4702</v>
      </c>
      <c r="E2446" s="2" t="s">
        <v>4703</v>
      </c>
      <c r="F2446" s="7">
        <v>5.37</v>
      </c>
      <c r="G2446" s="4"/>
      <c r="H2446" s="4" t="s">
        <v>10</v>
      </c>
    </row>
    <row r="2447" spans="1:8" x14ac:dyDescent="0.25">
      <c r="A2447" s="4">
        <v>21322843</v>
      </c>
      <c r="B2447" s="4">
        <v>15778</v>
      </c>
      <c r="C2447" s="4">
        <v>42388</v>
      </c>
      <c r="D2447" s="4" t="s">
        <v>4704</v>
      </c>
      <c r="E2447" s="2" t="s">
        <v>4705</v>
      </c>
      <c r="F2447" s="7">
        <v>3574.11</v>
      </c>
      <c r="G2447" s="4">
        <v>217407</v>
      </c>
      <c r="H2447" s="4" t="s">
        <v>10</v>
      </c>
    </row>
    <row r="2448" spans="1:8" x14ac:dyDescent="0.25">
      <c r="A2448" s="4">
        <v>21322844</v>
      </c>
      <c r="B2448" s="4">
        <v>87934</v>
      </c>
      <c r="C2448" s="4">
        <v>13108</v>
      </c>
      <c r="D2448" s="4" t="s">
        <v>4706</v>
      </c>
      <c r="E2448" s="2" t="s">
        <v>4707</v>
      </c>
      <c r="F2448" s="7">
        <v>873.21</v>
      </c>
      <c r="G2448" s="4">
        <v>919735</v>
      </c>
      <c r="H2448" s="4" t="s">
        <v>10</v>
      </c>
    </row>
    <row r="2449" spans="1:8" x14ac:dyDescent="0.25">
      <c r="A2449" s="4">
        <v>21322845</v>
      </c>
      <c r="B2449" s="4">
        <v>49205</v>
      </c>
      <c r="C2449" s="4">
        <v>33898</v>
      </c>
      <c r="D2449" s="4" t="s">
        <v>4708</v>
      </c>
      <c r="E2449" s="2" t="s">
        <v>4709</v>
      </c>
      <c r="F2449" s="7">
        <v>270.14999999999998</v>
      </c>
      <c r="G2449" s="4">
        <v>54884</v>
      </c>
      <c r="H2449" s="4" t="s">
        <v>10</v>
      </c>
    </row>
    <row r="2450" spans="1:8" x14ac:dyDescent="0.25">
      <c r="A2450" s="4">
        <v>21322846</v>
      </c>
      <c r="B2450" s="4">
        <v>17304</v>
      </c>
      <c r="C2450" s="4">
        <v>31561</v>
      </c>
      <c r="D2450" s="4" t="s">
        <v>4145</v>
      </c>
      <c r="E2450" s="2" t="s">
        <v>4710</v>
      </c>
      <c r="F2450" s="7">
        <v>4007.9</v>
      </c>
      <c r="G2450" s="4">
        <v>199663</v>
      </c>
      <c r="H2450" s="4" t="s">
        <v>10</v>
      </c>
    </row>
    <row r="2451" spans="1:8" x14ac:dyDescent="0.25">
      <c r="A2451" s="4">
        <v>21322847</v>
      </c>
      <c r="B2451" s="4">
        <v>49205</v>
      </c>
      <c r="C2451" s="4">
        <v>49625</v>
      </c>
      <c r="D2451" s="4" t="s">
        <v>4711</v>
      </c>
      <c r="E2451" s="2" t="s">
        <v>4712</v>
      </c>
      <c r="F2451" s="7">
        <v>292.2</v>
      </c>
      <c r="G2451" s="4">
        <v>973638</v>
      </c>
      <c r="H2451" s="4" t="s">
        <v>10</v>
      </c>
    </row>
    <row r="2452" spans="1:8" x14ac:dyDescent="0.25">
      <c r="A2452" s="4">
        <v>21322848</v>
      </c>
      <c r="B2452" s="4">
        <v>47183</v>
      </c>
      <c r="C2452" s="4">
        <v>45556</v>
      </c>
      <c r="D2452" s="4" t="s">
        <v>4713</v>
      </c>
      <c r="E2452" s="2" t="s">
        <v>4714</v>
      </c>
      <c r="F2452" s="7">
        <v>378.41</v>
      </c>
      <c r="G2452" s="4">
        <v>445805</v>
      </c>
      <c r="H2452" s="4" t="s">
        <v>10</v>
      </c>
    </row>
    <row r="2453" spans="1:8" x14ac:dyDescent="0.25">
      <c r="A2453" s="4">
        <v>21322849</v>
      </c>
      <c r="B2453" s="4">
        <v>9423</v>
      </c>
      <c r="C2453" s="4">
        <v>61090</v>
      </c>
      <c r="D2453" s="4" t="s">
        <v>4715</v>
      </c>
      <c r="E2453" s="2" t="s">
        <v>4716</v>
      </c>
      <c r="F2453" s="7">
        <v>10.85</v>
      </c>
      <c r="G2453" s="4"/>
      <c r="H2453" s="4" t="s">
        <v>10</v>
      </c>
    </row>
    <row r="2454" spans="1:8" x14ac:dyDescent="0.25">
      <c r="A2454" s="4">
        <v>21322850</v>
      </c>
      <c r="B2454" s="4">
        <v>49205</v>
      </c>
      <c r="C2454" s="4">
        <v>53818</v>
      </c>
      <c r="D2454" s="4" t="s">
        <v>4717</v>
      </c>
      <c r="E2454" s="2" t="s">
        <v>4718</v>
      </c>
      <c r="F2454" s="7">
        <v>228.38</v>
      </c>
      <c r="G2454" s="4">
        <v>272130</v>
      </c>
      <c r="H2454" s="4" t="s">
        <v>10</v>
      </c>
    </row>
    <row r="2455" spans="1:8" x14ac:dyDescent="0.25">
      <c r="A2455" s="4">
        <v>21322851</v>
      </c>
      <c r="B2455" s="4">
        <v>49205</v>
      </c>
      <c r="C2455" s="4">
        <v>28434</v>
      </c>
      <c r="D2455" s="4" t="s">
        <v>4719</v>
      </c>
      <c r="E2455" s="2" t="s">
        <v>4720</v>
      </c>
      <c r="F2455" s="7">
        <v>177.74</v>
      </c>
      <c r="G2455" s="4">
        <v>668334</v>
      </c>
      <c r="H2455" s="4" t="s">
        <v>10</v>
      </c>
    </row>
    <row r="2456" spans="1:8" x14ac:dyDescent="0.25">
      <c r="A2456" s="4">
        <v>21322852</v>
      </c>
      <c r="B2456" s="4">
        <v>97900</v>
      </c>
      <c r="C2456" s="4">
        <v>88791</v>
      </c>
      <c r="D2456" s="4" t="s">
        <v>4721</v>
      </c>
      <c r="E2456" s="2" t="s">
        <v>4722</v>
      </c>
      <c r="F2456" s="7">
        <v>1188.9000000000001</v>
      </c>
      <c r="G2456" s="4">
        <v>367840</v>
      </c>
      <c r="H2456" s="4" t="s">
        <v>10</v>
      </c>
    </row>
    <row r="2457" spans="1:8" x14ac:dyDescent="0.25">
      <c r="A2457" s="4">
        <v>21322853</v>
      </c>
      <c r="B2457" s="4">
        <v>16532</v>
      </c>
      <c r="C2457" s="4">
        <v>91607</v>
      </c>
      <c r="D2457" s="4" t="s">
        <v>4723</v>
      </c>
      <c r="E2457" s="2" t="s">
        <v>4724</v>
      </c>
      <c r="F2457" s="7">
        <v>2355.8200000000002</v>
      </c>
      <c r="G2457" s="4">
        <v>708900</v>
      </c>
      <c r="H2457" s="4" t="s">
        <v>10</v>
      </c>
    </row>
    <row r="2458" spans="1:8" x14ac:dyDescent="0.25">
      <c r="A2458" s="4">
        <v>21322854</v>
      </c>
      <c r="B2458" s="4">
        <v>49205</v>
      </c>
      <c r="C2458" s="4">
        <v>85112</v>
      </c>
      <c r="D2458" s="4" t="s">
        <v>4725</v>
      </c>
      <c r="E2458" s="2" t="s">
        <v>4726</v>
      </c>
      <c r="F2458" s="7">
        <v>248.98</v>
      </c>
      <c r="G2458" s="4">
        <v>286168</v>
      </c>
      <c r="H2458" s="4" t="s">
        <v>10</v>
      </c>
    </row>
    <row r="2459" spans="1:8" x14ac:dyDescent="0.25">
      <c r="A2459" s="4">
        <v>21322855</v>
      </c>
      <c r="B2459" s="4">
        <v>57997</v>
      </c>
      <c r="C2459" s="4">
        <v>84486</v>
      </c>
      <c r="D2459" s="4" t="s">
        <v>4727</v>
      </c>
      <c r="E2459" s="2" t="s">
        <v>4728</v>
      </c>
      <c r="F2459" s="7">
        <v>1.92</v>
      </c>
      <c r="G2459" s="4"/>
      <c r="H2459" s="4" t="s">
        <v>10</v>
      </c>
    </row>
    <row r="2460" spans="1:8" x14ac:dyDescent="0.25">
      <c r="A2460" s="4">
        <v>21322856</v>
      </c>
      <c r="B2460" s="4">
        <v>97925</v>
      </c>
      <c r="C2460" s="4">
        <v>33129</v>
      </c>
      <c r="D2460" s="4" t="s">
        <v>4729</v>
      </c>
      <c r="E2460" s="2" t="s">
        <v>4730</v>
      </c>
      <c r="F2460" s="7">
        <v>443.15</v>
      </c>
      <c r="G2460" s="4"/>
      <c r="H2460" s="4" t="s">
        <v>10</v>
      </c>
    </row>
    <row r="2461" spans="1:8" x14ac:dyDescent="0.25">
      <c r="A2461" s="4">
        <v>21322857</v>
      </c>
      <c r="B2461" s="4">
        <v>17666</v>
      </c>
      <c r="C2461" s="4">
        <v>73822</v>
      </c>
      <c r="D2461" s="4" t="s">
        <v>4731</v>
      </c>
      <c r="E2461" s="2" t="s">
        <v>4732</v>
      </c>
      <c r="F2461" s="7">
        <v>219.54</v>
      </c>
      <c r="G2461" s="4">
        <v>826602</v>
      </c>
      <c r="H2461" s="4" t="s">
        <v>10</v>
      </c>
    </row>
    <row r="2462" spans="1:8" x14ac:dyDescent="0.25">
      <c r="A2462" s="4">
        <v>21322858</v>
      </c>
      <c r="B2462" s="4">
        <v>62052</v>
      </c>
      <c r="C2462" s="4">
        <v>28771</v>
      </c>
      <c r="D2462" s="4" t="s">
        <v>4733</v>
      </c>
      <c r="E2462" s="2" t="s">
        <v>4734</v>
      </c>
      <c r="F2462" s="7">
        <v>1295.76</v>
      </c>
      <c r="G2462" s="4">
        <v>48458</v>
      </c>
      <c r="H2462" s="4" t="s">
        <v>10</v>
      </c>
    </row>
    <row r="2463" spans="1:8" x14ac:dyDescent="0.25">
      <c r="A2463" s="4">
        <v>21322859</v>
      </c>
      <c r="B2463" s="4">
        <v>13410</v>
      </c>
      <c r="C2463" s="4">
        <v>74563</v>
      </c>
      <c r="D2463" s="4" t="s">
        <v>4423</v>
      </c>
      <c r="E2463" s="2" t="s">
        <v>4735</v>
      </c>
      <c r="F2463" s="7">
        <v>247.41</v>
      </c>
      <c r="G2463" s="4">
        <v>165768</v>
      </c>
      <c r="H2463" s="4" t="s">
        <v>10</v>
      </c>
    </row>
    <row r="2464" spans="1:8" x14ac:dyDescent="0.25">
      <c r="A2464" s="4">
        <v>21322860</v>
      </c>
      <c r="B2464" s="4">
        <v>828</v>
      </c>
      <c r="C2464" s="4">
        <v>68495</v>
      </c>
      <c r="D2464" s="4" t="s">
        <v>4736</v>
      </c>
      <c r="E2464" s="2" t="s">
        <v>4737</v>
      </c>
      <c r="F2464" s="7">
        <v>379.04</v>
      </c>
      <c r="G2464" s="4">
        <v>609139</v>
      </c>
      <c r="H2464" s="4" t="s">
        <v>10</v>
      </c>
    </row>
    <row r="2465" spans="1:8" x14ac:dyDescent="0.25">
      <c r="A2465" s="4">
        <v>21322861</v>
      </c>
      <c r="B2465" s="4">
        <v>12561</v>
      </c>
      <c r="C2465" s="4">
        <v>50329</v>
      </c>
      <c r="D2465" s="4" t="s">
        <v>4738</v>
      </c>
      <c r="E2465" s="2" t="s">
        <v>4739</v>
      </c>
      <c r="F2465" s="7">
        <v>10.3</v>
      </c>
      <c r="G2465" s="4">
        <v>528594</v>
      </c>
      <c r="H2465" s="4" t="s">
        <v>10</v>
      </c>
    </row>
    <row r="2466" spans="1:8" x14ac:dyDescent="0.25">
      <c r="A2466" s="4">
        <v>21322862</v>
      </c>
      <c r="B2466" s="4">
        <v>48752</v>
      </c>
      <c r="C2466" s="4">
        <v>46724</v>
      </c>
      <c r="D2466" s="4" t="s">
        <v>4740</v>
      </c>
      <c r="E2466" s="2" t="s">
        <v>4741</v>
      </c>
      <c r="F2466" s="7">
        <v>199.05</v>
      </c>
      <c r="G2466" s="4">
        <v>842363</v>
      </c>
      <c r="H2466" s="4" t="s">
        <v>10</v>
      </c>
    </row>
    <row r="2467" spans="1:8" x14ac:dyDescent="0.25">
      <c r="A2467" s="4">
        <v>21322863</v>
      </c>
      <c r="B2467" s="4">
        <v>49205</v>
      </c>
      <c r="C2467" s="4">
        <v>99851</v>
      </c>
      <c r="D2467" s="4" t="s">
        <v>4742</v>
      </c>
      <c r="E2467" s="2" t="s">
        <v>4743</v>
      </c>
      <c r="F2467" s="7">
        <v>317.22000000000003</v>
      </c>
      <c r="G2467" s="4">
        <v>274548</v>
      </c>
      <c r="H2467" s="4" t="s">
        <v>10</v>
      </c>
    </row>
    <row r="2468" spans="1:8" x14ac:dyDescent="0.25">
      <c r="A2468" s="4">
        <v>21322864</v>
      </c>
      <c r="B2468" s="4">
        <v>71701</v>
      </c>
      <c r="C2468" s="4">
        <v>95527</v>
      </c>
      <c r="D2468" s="4" t="s">
        <v>4744</v>
      </c>
      <c r="E2468" s="2" t="s">
        <v>4745</v>
      </c>
      <c r="F2468" s="7">
        <v>481.33</v>
      </c>
      <c r="G2468" s="4">
        <v>463439</v>
      </c>
      <c r="H2468" s="4" t="s">
        <v>10</v>
      </c>
    </row>
    <row r="2469" spans="1:8" x14ac:dyDescent="0.25">
      <c r="A2469" s="4">
        <v>21322865</v>
      </c>
      <c r="B2469" s="4">
        <v>43652</v>
      </c>
      <c r="C2469" s="4">
        <v>9960</v>
      </c>
      <c r="D2469" s="4" t="s">
        <v>4746</v>
      </c>
      <c r="E2469" s="2" t="s">
        <v>4747</v>
      </c>
      <c r="F2469" s="7">
        <v>10.92</v>
      </c>
      <c r="G2469" s="4"/>
      <c r="H2469" s="4" t="s">
        <v>10</v>
      </c>
    </row>
    <row r="2470" spans="1:8" x14ac:dyDescent="0.25">
      <c r="A2470" s="4">
        <v>21322866</v>
      </c>
      <c r="B2470" s="4">
        <v>8246</v>
      </c>
      <c r="C2470" s="4">
        <v>22834</v>
      </c>
      <c r="D2470" s="4" t="s">
        <v>4748</v>
      </c>
      <c r="E2470" s="2" t="s">
        <v>4749</v>
      </c>
      <c r="F2470" s="7">
        <v>598.04999999999995</v>
      </c>
      <c r="G2470" s="4">
        <v>774865</v>
      </c>
      <c r="H2470" s="4" t="s">
        <v>10</v>
      </c>
    </row>
    <row r="2471" spans="1:8" x14ac:dyDescent="0.25">
      <c r="A2471" s="4">
        <v>21322867</v>
      </c>
      <c r="B2471" s="4">
        <v>87559</v>
      </c>
      <c r="C2471" s="4">
        <v>78363</v>
      </c>
      <c r="D2471" s="4" t="s">
        <v>4750</v>
      </c>
      <c r="E2471" s="2" t="s">
        <v>4751</v>
      </c>
      <c r="F2471" s="7">
        <v>455.11</v>
      </c>
      <c r="G2471" s="4">
        <v>631401</v>
      </c>
      <c r="H2471" s="4" t="s">
        <v>10</v>
      </c>
    </row>
    <row r="2472" spans="1:8" x14ac:dyDescent="0.25">
      <c r="A2472" s="4">
        <v>21322868</v>
      </c>
      <c r="B2472" s="4">
        <v>42250</v>
      </c>
      <c r="C2472" s="4">
        <v>49587</v>
      </c>
      <c r="D2472" s="4" t="s">
        <v>4752</v>
      </c>
      <c r="E2472" s="2" t="s">
        <v>4753</v>
      </c>
      <c r="F2472" s="7">
        <v>10.19</v>
      </c>
      <c r="G2472" s="4">
        <v>330058</v>
      </c>
      <c r="H2472" s="4" t="s">
        <v>10</v>
      </c>
    </row>
    <row r="2473" spans="1:8" x14ac:dyDescent="0.25">
      <c r="A2473" s="4">
        <v>21322869</v>
      </c>
      <c r="B2473" s="4">
        <v>44825</v>
      </c>
      <c r="C2473" s="4">
        <v>95421</v>
      </c>
      <c r="D2473" s="4" t="s">
        <v>4754</v>
      </c>
      <c r="E2473" s="2" t="s">
        <v>4755</v>
      </c>
      <c r="F2473" s="7">
        <v>323.88</v>
      </c>
      <c r="G2473" s="4">
        <v>179194</v>
      </c>
      <c r="H2473" s="4" t="s">
        <v>10</v>
      </c>
    </row>
    <row r="2474" spans="1:8" x14ac:dyDescent="0.25">
      <c r="A2474" s="4">
        <v>21322870</v>
      </c>
      <c r="B2474" s="4">
        <v>8754</v>
      </c>
      <c r="C2474" s="4">
        <v>31796</v>
      </c>
      <c r="D2474" s="4" t="s">
        <v>4756</v>
      </c>
      <c r="E2474" s="2" t="s">
        <v>4757</v>
      </c>
      <c r="F2474" s="7">
        <v>508.94</v>
      </c>
      <c r="G2474" s="4">
        <v>985140</v>
      </c>
      <c r="H2474" s="4" t="s">
        <v>10</v>
      </c>
    </row>
    <row r="2475" spans="1:8" x14ac:dyDescent="0.25">
      <c r="A2475" s="4">
        <v>21322871</v>
      </c>
      <c r="B2475" s="4">
        <v>62891</v>
      </c>
      <c r="C2475" s="4">
        <v>73415</v>
      </c>
      <c r="D2475" s="4" t="s">
        <v>4758</v>
      </c>
      <c r="E2475" s="2" t="s">
        <v>4759</v>
      </c>
      <c r="F2475" s="7">
        <v>635.01</v>
      </c>
      <c r="G2475" s="4">
        <v>740496</v>
      </c>
      <c r="H2475" s="4" t="s">
        <v>10</v>
      </c>
    </row>
    <row r="2476" spans="1:8" x14ac:dyDescent="0.25">
      <c r="A2476" s="4">
        <v>21322872</v>
      </c>
      <c r="B2476" s="4">
        <v>70943</v>
      </c>
      <c r="C2476" s="4">
        <v>93882</v>
      </c>
      <c r="D2476" s="4" t="s">
        <v>4760</v>
      </c>
      <c r="E2476" s="2" t="s">
        <v>4761</v>
      </c>
      <c r="F2476" s="7">
        <v>3067.61</v>
      </c>
      <c r="G2476" s="4">
        <v>965557</v>
      </c>
      <c r="H2476" s="4" t="s">
        <v>10</v>
      </c>
    </row>
    <row r="2477" spans="1:8" x14ac:dyDescent="0.25">
      <c r="A2477" s="4">
        <v>21322873</v>
      </c>
      <c r="B2477" s="4">
        <v>21549</v>
      </c>
      <c r="C2477" s="4">
        <v>16900</v>
      </c>
      <c r="D2477" s="4" t="s">
        <v>4762</v>
      </c>
      <c r="E2477" s="2" t="s">
        <v>4763</v>
      </c>
      <c r="F2477" s="7">
        <v>3201.6</v>
      </c>
      <c r="G2477" s="4">
        <v>66975</v>
      </c>
      <c r="H2477" s="4" t="s">
        <v>10</v>
      </c>
    </row>
    <row r="2478" spans="1:8" x14ac:dyDescent="0.25">
      <c r="A2478" s="4">
        <v>21322874</v>
      </c>
      <c r="B2478" s="4">
        <v>81160</v>
      </c>
      <c r="C2478" s="4">
        <v>97188</v>
      </c>
      <c r="D2478" s="4" t="s">
        <v>4764</v>
      </c>
      <c r="E2478" s="2" t="s">
        <v>4765</v>
      </c>
      <c r="F2478" s="7">
        <v>275.35000000000002</v>
      </c>
      <c r="G2478" s="4">
        <v>284048</v>
      </c>
      <c r="H2478" s="4" t="s">
        <v>10</v>
      </c>
    </row>
    <row r="2479" spans="1:8" x14ac:dyDescent="0.25">
      <c r="A2479" s="4">
        <v>21322875</v>
      </c>
      <c r="B2479" s="4">
        <v>33192</v>
      </c>
      <c r="C2479" s="4">
        <v>38730</v>
      </c>
      <c r="D2479" s="4" t="s">
        <v>4766</v>
      </c>
      <c r="E2479" s="2" t="s">
        <v>4767</v>
      </c>
      <c r="F2479" s="7">
        <v>418.23</v>
      </c>
      <c r="G2479" s="4"/>
      <c r="H2479" s="4" t="s">
        <v>10</v>
      </c>
    </row>
    <row r="2480" spans="1:8" x14ac:dyDescent="0.25">
      <c r="A2480" s="4">
        <v>21322876</v>
      </c>
      <c r="B2480" s="4">
        <v>81736</v>
      </c>
      <c r="C2480" s="4">
        <v>8029</v>
      </c>
      <c r="D2480" s="4" t="s">
        <v>4768</v>
      </c>
      <c r="E2480" s="2" t="s">
        <v>4769</v>
      </c>
      <c r="F2480" s="7">
        <v>1826.42</v>
      </c>
      <c r="G2480" s="4">
        <v>214167</v>
      </c>
      <c r="H2480" s="4" t="s">
        <v>10</v>
      </c>
    </row>
    <row r="2481" spans="1:8" x14ac:dyDescent="0.25">
      <c r="A2481" s="4">
        <v>21322877</v>
      </c>
      <c r="B2481" s="4">
        <v>56242</v>
      </c>
      <c r="C2481" s="4">
        <v>65183</v>
      </c>
      <c r="D2481" s="4" t="s">
        <v>4770</v>
      </c>
      <c r="E2481" s="2" t="s">
        <v>4771</v>
      </c>
      <c r="F2481" s="7">
        <v>2400.9699999999998</v>
      </c>
      <c r="G2481" s="4">
        <v>707585</v>
      </c>
      <c r="H2481" s="4" t="s">
        <v>10</v>
      </c>
    </row>
    <row r="2482" spans="1:8" x14ac:dyDescent="0.25">
      <c r="A2482" s="4">
        <v>21322878</v>
      </c>
      <c r="B2482" s="4">
        <v>8754</v>
      </c>
      <c r="C2482" s="4">
        <v>99850</v>
      </c>
      <c r="D2482" s="4" t="s">
        <v>4772</v>
      </c>
      <c r="E2482" s="2" t="s">
        <v>4773</v>
      </c>
      <c r="F2482" s="7">
        <v>668.78</v>
      </c>
      <c r="G2482" s="4">
        <v>880573</v>
      </c>
      <c r="H2482" s="4" t="s">
        <v>10</v>
      </c>
    </row>
    <row r="2483" spans="1:8" x14ac:dyDescent="0.25">
      <c r="A2483" s="4">
        <v>21322879</v>
      </c>
      <c r="B2483" s="4">
        <v>98233</v>
      </c>
      <c r="C2483" s="4">
        <v>981</v>
      </c>
      <c r="D2483" s="4" t="s">
        <v>4774</v>
      </c>
      <c r="E2483" s="2" t="s">
        <v>4775</v>
      </c>
      <c r="F2483" s="7">
        <v>774.47</v>
      </c>
      <c r="G2483" s="4">
        <v>596055</v>
      </c>
      <c r="H2483" s="4" t="s">
        <v>10</v>
      </c>
    </row>
    <row r="2484" spans="1:8" x14ac:dyDescent="0.25">
      <c r="A2484" s="4">
        <v>21322880</v>
      </c>
      <c r="B2484" s="4">
        <v>79698</v>
      </c>
      <c r="C2484" s="4">
        <v>75452</v>
      </c>
      <c r="D2484" s="4" t="s">
        <v>4776</v>
      </c>
      <c r="E2484" s="2" t="s">
        <v>4777</v>
      </c>
      <c r="F2484" s="7">
        <v>712.49</v>
      </c>
      <c r="G2484" s="4">
        <v>760422</v>
      </c>
      <c r="H2484" s="4" t="s">
        <v>10</v>
      </c>
    </row>
    <row r="2485" spans="1:8" x14ac:dyDescent="0.25">
      <c r="A2485" s="4">
        <v>21322881</v>
      </c>
      <c r="B2485" s="4">
        <v>94549</v>
      </c>
      <c r="C2485" s="4">
        <v>45797</v>
      </c>
      <c r="D2485" s="4" t="s">
        <v>4778</v>
      </c>
      <c r="E2485" s="2" t="s">
        <v>4779</v>
      </c>
      <c r="F2485" s="7">
        <v>877.05</v>
      </c>
      <c r="G2485" s="4"/>
      <c r="H2485" s="4" t="s">
        <v>10</v>
      </c>
    </row>
    <row r="2486" spans="1:8" x14ac:dyDescent="0.25">
      <c r="A2486" s="4">
        <v>21322882</v>
      </c>
      <c r="B2486" s="4">
        <v>8203</v>
      </c>
      <c r="C2486" s="4">
        <v>72516</v>
      </c>
      <c r="D2486" s="4" t="s">
        <v>4780</v>
      </c>
      <c r="E2486" s="2" t="s">
        <v>4781</v>
      </c>
      <c r="F2486" s="7">
        <v>436.4</v>
      </c>
      <c r="G2486" s="4">
        <v>953100</v>
      </c>
      <c r="H2486" s="4" t="s">
        <v>10</v>
      </c>
    </row>
    <row r="2487" spans="1:8" x14ac:dyDescent="0.25">
      <c r="A2487" s="4">
        <v>21322883</v>
      </c>
      <c r="B2487" s="4">
        <v>97900</v>
      </c>
      <c r="C2487" s="4">
        <v>40781</v>
      </c>
      <c r="D2487" s="4" t="s">
        <v>4782</v>
      </c>
      <c r="E2487" s="2" t="s">
        <v>4783</v>
      </c>
      <c r="F2487" s="7">
        <v>3099.36</v>
      </c>
      <c r="G2487" s="4"/>
      <c r="H2487" s="4" t="s">
        <v>10</v>
      </c>
    </row>
    <row r="2488" spans="1:8" x14ac:dyDescent="0.25">
      <c r="A2488" s="4">
        <v>21322884</v>
      </c>
      <c r="B2488" s="4">
        <v>12157</v>
      </c>
      <c r="C2488" s="4">
        <v>77608</v>
      </c>
      <c r="D2488" s="4" t="s">
        <v>4784</v>
      </c>
      <c r="E2488" s="2" t="s">
        <v>4785</v>
      </c>
      <c r="F2488" s="7">
        <v>1606.5</v>
      </c>
      <c r="G2488" s="4">
        <v>556226</v>
      </c>
      <c r="H2488" s="4" t="s">
        <v>10</v>
      </c>
    </row>
    <row r="2489" spans="1:8" x14ac:dyDescent="0.25">
      <c r="A2489" s="4">
        <v>21322885</v>
      </c>
      <c r="B2489" s="4">
        <v>52666</v>
      </c>
      <c r="C2489" s="4">
        <v>84894</v>
      </c>
      <c r="D2489" s="4" t="s">
        <v>4786</v>
      </c>
      <c r="E2489" s="2" t="s">
        <v>4787</v>
      </c>
      <c r="F2489" s="7">
        <v>260.68</v>
      </c>
      <c r="G2489" s="4">
        <v>64701</v>
      </c>
      <c r="H2489" s="4" t="s">
        <v>10</v>
      </c>
    </row>
    <row r="2490" spans="1:8" x14ac:dyDescent="0.25">
      <c r="A2490" s="4">
        <v>21322886</v>
      </c>
      <c r="B2490" s="4">
        <v>33256</v>
      </c>
      <c r="C2490" s="4">
        <v>35083</v>
      </c>
      <c r="D2490" s="4" t="s">
        <v>4202</v>
      </c>
      <c r="E2490" s="2" t="s">
        <v>4788</v>
      </c>
      <c r="F2490" s="7">
        <v>1054.5899999999999</v>
      </c>
      <c r="G2490" s="4">
        <v>698640</v>
      </c>
      <c r="H2490" s="4" t="s">
        <v>10</v>
      </c>
    </row>
    <row r="2491" spans="1:8" x14ac:dyDescent="0.25">
      <c r="A2491" s="4">
        <v>21322887</v>
      </c>
      <c r="B2491" s="4">
        <v>21034</v>
      </c>
      <c r="C2491" s="4">
        <v>25653</v>
      </c>
      <c r="D2491" s="4" t="s">
        <v>4789</v>
      </c>
      <c r="E2491" s="2" t="s">
        <v>4790</v>
      </c>
      <c r="F2491" s="7">
        <v>4042.76</v>
      </c>
      <c r="G2491" s="4"/>
      <c r="H2491" s="4" t="s">
        <v>10</v>
      </c>
    </row>
    <row r="2492" spans="1:8" x14ac:dyDescent="0.25">
      <c r="A2492" s="4">
        <v>21322888</v>
      </c>
      <c r="B2492" s="4">
        <v>49205</v>
      </c>
      <c r="C2492" s="4">
        <v>69144</v>
      </c>
      <c r="D2492" s="4" t="s">
        <v>4791</v>
      </c>
      <c r="E2492" s="2" t="s">
        <v>4792</v>
      </c>
      <c r="F2492" s="7">
        <v>243.4</v>
      </c>
      <c r="G2492" s="4">
        <v>509733</v>
      </c>
      <c r="H2492" s="4" t="s">
        <v>10</v>
      </c>
    </row>
    <row r="2493" spans="1:8" x14ac:dyDescent="0.25">
      <c r="A2493" s="4">
        <v>21322889</v>
      </c>
      <c r="B2493" s="4">
        <v>49205</v>
      </c>
      <c r="C2493" s="4">
        <v>52725</v>
      </c>
      <c r="D2493" s="4" t="s">
        <v>4793</v>
      </c>
      <c r="E2493" s="2" t="s">
        <v>4794</v>
      </c>
      <c r="F2493" s="7">
        <v>222.19</v>
      </c>
      <c r="G2493" s="4">
        <v>100927</v>
      </c>
      <c r="H2493" s="4" t="s">
        <v>10</v>
      </c>
    </row>
    <row r="2494" spans="1:8" x14ac:dyDescent="0.25">
      <c r="A2494" s="4">
        <v>21322890</v>
      </c>
      <c r="B2494" s="4">
        <v>31154</v>
      </c>
      <c r="C2494" s="4">
        <v>96847</v>
      </c>
      <c r="D2494" s="4" t="s">
        <v>4795</v>
      </c>
      <c r="E2494" s="2" t="s">
        <v>4796</v>
      </c>
      <c r="F2494" s="7">
        <v>604.16</v>
      </c>
      <c r="G2494" s="4">
        <v>170171</v>
      </c>
      <c r="H2494" s="4" t="s">
        <v>10</v>
      </c>
    </row>
    <row r="2495" spans="1:8" x14ac:dyDescent="0.25">
      <c r="A2495" s="4">
        <v>21322891</v>
      </c>
      <c r="B2495" s="4">
        <v>17264</v>
      </c>
      <c r="C2495" s="4">
        <v>3421</v>
      </c>
      <c r="D2495" s="4" t="s">
        <v>4797</v>
      </c>
      <c r="E2495" s="2" t="s">
        <v>4798</v>
      </c>
      <c r="F2495" s="7">
        <v>315.74</v>
      </c>
      <c r="G2495" s="4">
        <v>714132</v>
      </c>
      <c r="H2495" s="4" t="s">
        <v>10</v>
      </c>
    </row>
    <row r="2496" spans="1:8" x14ac:dyDescent="0.25">
      <c r="A2496" s="4">
        <v>21322892</v>
      </c>
      <c r="B2496" s="4">
        <v>22605</v>
      </c>
      <c r="C2496" s="4">
        <v>36109</v>
      </c>
      <c r="D2496" s="4" t="s">
        <v>4799</v>
      </c>
      <c r="E2496" s="2" t="s">
        <v>4800</v>
      </c>
      <c r="F2496" s="7">
        <v>661.77</v>
      </c>
      <c r="G2496" s="4">
        <v>791987</v>
      </c>
      <c r="H2496" s="4" t="s">
        <v>10</v>
      </c>
    </row>
    <row r="2497" spans="1:8" x14ac:dyDescent="0.25">
      <c r="A2497" s="4">
        <v>21322893</v>
      </c>
      <c r="B2497" s="4">
        <v>12476</v>
      </c>
      <c r="C2497" s="4">
        <v>18824</v>
      </c>
      <c r="D2497" s="4" t="s">
        <v>4801</v>
      </c>
      <c r="E2497" s="2" t="s">
        <v>4802</v>
      </c>
      <c r="F2497" s="7">
        <v>44.65</v>
      </c>
      <c r="G2497" s="4">
        <v>761092</v>
      </c>
      <c r="H2497" s="4" t="s">
        <v>10</v>
      </c>
    </row>
    <row r="2498" spans="1:8" x14ac:dyDescent="0.25">
      <c r="A2498" s="4">
        <v>21322894</v>
      </c>
      <c r="B2498" s="4">
        <v>67049</v>
      </c>
      <c r="C2498" s="4">
        <v>28742</v>
      </c>
      <c r="D2498" s="4" t="s">
        <v>4803</v>
      </c>
      <c r="E2498" s="2" t="s">
        <v>4804</v>
      </c>
      <c r="F2498" s="7">
        <v>155.51</v>
      </c>
      <c r="G2498" s="4">
        <v>763344</v>
      </c>
      <c r="H2498" s="4" t="s">
        <v>10</v>
      </c>
    </row>
    <row r="2499" spans="1:8" x14ac:dyDescent="0.25">
      <c r="A2499" s="4">
        <v>21322895</v>
      </c>
      <c r="B2499" s="4">
        <v>88242</v>
      </c>
      <c r="C2499" s="4">
        <v>6588</v>
      </c>
      <c r="D2499" s="4" t="s">
        <v>4805</v>
      </c>
      <c r="E2499" s="2" t="s">
        <v>4806</v>
      </c>
      <c r="F2499" s="7">
        <v>60.8</v>
      </c>
      <c r="G2499" s="4">
        <v>191222</v>
      </c>
      <c r="H2499" s="4" t="s">
        <v>10</v>
      </c>
    </row>
    <row r="2500" spans="1:8" x14ac:dyDescent="0.25">
      <c r="A2500" s="4">
        <v>21322896</v>
      </c>
      <c r="B2500" s="4">
        <v>12157</v>
      </c>
      <c r="C2500" s="4">
        <v>77608</v>
      </c>
      <c r="D2500" s="4" t="s">
        <v>4807</v>
      </c>
      <c r="E2500" s="2" t="s">
        <v>4808</v>
      </c>
      <c r="F2500" s="7">
        <v>830.98</v>
      </c>
      <c r="G2500" s="4">
        <v>556226</v>
      </c>
      <c r="H2500" s="4" t="s">
        <v>10</v>
      </c>
    </row>
    <row r="2501" spans="1:8" x14ac:dyDescent="0.25">
      <c r="A2501" s="4">
        <v>21322897</v>
      </c>
      <c r="B2501" s="4">
        <v>85250</v>
      </c>
      <c r="C2501" s="4">
        <v>4600</v>
      </c>
      <c r="D2501" s="4" t="s">
        <v>4809</v>
      </c>
      <c r="E2501" s="2" t="s">
        <v>4810</v>
      </c>
      <c r="F2501" s="7">
        <v>193.72</v>
      </c>
      <c r="G2501" s="4"/>
      <c r="H2501" s="4" t="s">
        <v>10</v>
      </c>
    </row>
    <row r="2502" spans="1:8" x14ac:dyDescent="0.25">
      <c r="A2502" s="4">
        <v>21322898</v>
      </c>
      <c r="B2502" s="4">
        <v>49205</v>
      </c>
      <c r="C2502" s="4">
        <v>16938</v>
      </c>
      <c r="D2502" s="4" t="s">
        <v>4811</v>
      </c>
      <c r="E2502" s="2" t="s">
        <v>4812</v>
      </c>
      <c r="F2502" s="7">
        <v>262.47000000000003</v>
      </c>
      <c r="G2502" s="4">
        <v>552750</v>
      </c>
      <c r="H2502" s="4" t="s">
        <v>10</v>
      </c>
    </row>
    <row r="2503" spans="1:8" x14ac:dyDescent="0.25">
      <c r="A2503" s="4">
        <v>21322899</v>
      </c>
      <c r="B2503" s="4">
        <v>89207</v>
      </c>
      <c r="C2503" s="4">
        <v>71295</v>
      </c>
      <c r="D2503" s="4" t="s">
        <v>4813</v>
      </c>
      <c r="E2503" s="2" t="s">
        <v>4814</v>
      </c>
      <c r="F2503" s="7">
        <v>1226.2</v>
      </c>
      <c r="G2503" s="4"/>
      <c r="H2503" s="4" t="s">
        <v>10</v>
      </c>
    </row>
    <row r="2504" spans="1:8" x14ac:dyDescent="0.25">
      <c r="A2504" s="4">
        <v>21322900</v>
      </c>
      <c r="B2504" s="4">
        <v>54572</v>
      </c>
      <c r="C2504" s="4">
        <v>24341</v>
      </c>
      <c r="D2504" s="4" t="s">
        <v>4815</v>
      </c>
      <c r="E2504" s="2" t="s">
        <v>4816</v>
      </c>
      <c r="F2504" s="7">
        <v>451.79</v>
      </c>
      <c r="G2504" s="4">
        <v>484644</v>
      </c>
      <c r="H2504" s="4" t="s">
        <v>10</v>
      </c>
    </row>
    <row r="2505" spans="1:8" x14ac:dyDescent="0.25">
      <c r="A2505" s="4">
        <v>21322901</v>
      </c>
      <c r="B2505" s="4">
        <v>49205</v>
      </c>
      <c r="C2505" s="4">
        <v>34204</v>
      </c>
      <c r="D2505" s="4" t="s">
        <v>4817</v>
      </c>
      <c r="E2505" s="2" t="s">
        <v>4818</v>
      </c>
      <c r="F2505" s="7">
        <v>297.04000000000002</v>
      </c>
      <c r="G2505" s="4">
        <v>515514</v>
      </c>
      <c r="H2505" s="4" t="s">
        <v>10</v>
      </c>
    </row>
    <row r="2506" spans="1:8" x14ac:dyDescent="0.25">
      <c r="A2506" s="4">
        <v>21322902</v>
      </c>
      <c r="B2506" s="4">
        <v>87559</v>
      </c>
      <c r="C2506" s="4">
        <v>63685</v>
      </c>
      <c r="D2506" s="4" t="s">
        <v>4404</v>
      </c>
      <c r="E2506" s="2" t="s">
        <v>4819</v>
      </c>
      <c r="F2506" s="7">
        <v>870.05</v>
      </c>
      <c r="G2506" s="4">
        <v>361665</v>
      </c>
      <c r="H2506" s="4" t="s">
        <v>10</v>
      </c>
    </row>
    <row r="2507" spans="1:8" x14ac:dyDescent="0.25">
      <c r="A2507" s="4">
        <v>21322903</v>
      </c>
      <c r="B2507" s="4">
        <v>43938</v>
      </c>
      <c r="C2507" s="4">
        <v>11338</v>
      </c>
      <c r="D2507" s="4" t="s">
        <v>4820</v>
      </c>
      <c r="E2507" s="2" t="s">
        <v>4821</v>
      </c>
      <c r="F2507" s="7">
        <v>752.41</v>
      </c>
      <c r="G2507" s="4">
        <v>752407</v>
      </c>
      <c r="H2507" s="4" t="s">
        <v>10</v>
      </c>
    </row>
    <row r="2508" spans="1:8" x14ac:dyDescent="0.25">
      <c r="A2508" s="4">
        <v>21322904</v>
      </c>
      <c r="B2508" s="4">
        <v>49205</v>
      </c>
      <c r="C2508" s="4">
        <v>2195</v>
      </c>
      <c r="D2508" s="4" t="s">
        <v>4822</v>
      </c>
      <c r="E2508" s="2" t="s">
        <v>4823</v>
      </c>
      <c r="F2508" s="7">
        <v>554.41</v>
      </c>
      <c r="G2508" s="4">
        <v>284043</v>
      </c>
      <c r="H2508" s="4" t="s">
        <v>10</v>
      </c>
    </row>
    <row r="2509" spans="1:8" x14ac:dyDescent="0.25">
      <c r="A2509" s="4">
        <v>21322905</v>
      </c>
      <c r="B2509" s="4">
        <v>49205</v>
      </c>
      <c r="C2509" s="4">
        <v>19158</v>
      </c>
      <c r="D2509" s="4" t="s">
        <v>4824</v>
      </c>
      <c r="E2509" s="2" t="s">
        <v>4825</v>
      </c>
      <c r="F2509" s="7">
        <v>174.37</v>
      </c>
      <c r="G2509" s="4">
        <v>474670</v>
      </c>
      <c r="H2509" s="4" t="s">
        <v>10</v>
      </c>
    </row>
    <row r="2510" spans="1:8" x14ac:dyDescent="0.25">
      <c r="A2510" s="4">
        <v>21322906</v>
      </c>
      <c r="B2510" s="4">
        <v>55853</v>
      </c>
      <c r="C2510" s="4">
        <v>1552</v>
      </c>
      <c r="D2510" s="4" t="s">
        <v>4826</v>
      </c>
      <c r="E2510" s="2" t="s">
        <v>4827</v>
      </c>
      <c r="F2510" s="7">
        <v>10.130000000000001</v>
      </c>
      <c r="G2510" s="4"/>
      <c r="H2510" s="4" t="s">
        <v>10</v>
      </c>
    </row>
    <row r="2511" spans="1:8" x14ac:dyDescent="0.25">
      <c r="A2511" s="4">
        <v>21322907</v>
      </c>
      <c r="B2511" s="4">
        <v>49205</v>
      </c>
      <c r="C2511" s="4">
        <v>2431</v>
      </c>
      <c r="D2511" s="4" t="s">
        <v>4828</v>
      </c>
      <c r="E2511" s="2" t="s">
        <v>4829</v>
      </c>
      <c r="F2511" s="7">
        <v>367.38</v>
      </c>
      <c r="G2511" s="4">
        <v>811968</v>
      </c>
      <c r="H2511" s="4" t="s">
        <v>10</v>
      </c>
    </row>
    <row r="2512" spans="1:8" x14ac:dyDescent="0.25">
      <c r="A2512" s="4">
        <v>21322908</v>
      </c>
      <c r="B2512" s="4">
        <v>49205</v>
      </c>
      <c r="C2512" s="4">
        <v>1011</v>
      </c>
      <c r="D2512" s="4" t="s">
        <v>4830</v>
      </c>
      <c r="E2512" s="2" t="s">
        <v>4831</v>
      </c>
      <c r="F2512" s="7">
        <v>284.77999999999997</v>
      </c>
      <c r="G2512" s="4"/>
      <c r="H2512" s="4" t="s">
        <v>10</v>
      </c>
    </row>
    <row r="2513" spans="1:8" x14ac:dyDescent="0.25">
      <c r="A2513" s="4">
        <v>21322909</v>
      </c>
      <c r="B2513" s="4">
        <v>49205</v>
      </c>
      <c r="C2513" s="4">
        <v>43752</v>
      </c>
      <c r="D2513" s="4" t="s">
        <v>4832</v>
      </c>
      <c r="E2513" s="2" t="s">
        <v>4833</v>
      </c>
      <c r="F2513" s="7">
        <v>263.44</v>
      </c>
      <c r="G2513" s="4">
        <v>934308</v>
      </c>
      <c r="H2513" s="4" t="s">
        <v>10</v>
      </c>
    </row>
    <row r="2514" spans="1:8" x14ac:dyDescent="0.25">
      <c r="A2514" s="4">
        <v>21322910</v>
      </c>
      <c r="B2514" s="4">
        <v>52378</v>
      </c>
      <c r="C2514" s="4">
        <v>11320</v>
      </c>
      <c r="D2514" s="4" t="s">
        <v>4834</v>
      </c>
      <c r="E2514" s="2" t="s">
        <v>4835</v>
      </c>
      <c r="F2514" s="7">
        <v>299.74</v>
      </c>
      <c r="G2514" s="4">
        <v>667618</v>
      </c>
      <c r="H2514" s="4" t="s">
        <v>10</v>
      </c>
    </row>
    <row r="2515" spans="1:8" x14ac:dyDescent="0.25">
      <c r="A2515" s="4">
        <v>21322911</v>
      </c>
      <c r="B2515" s="4">
        <v>59777</v>
      </c>
      <c r="C2515" s="4">
        <v>21988</v>
      </c>
      <c r="D2515" s="4" t="s">
        <v>4836</v>
      </c>
      <c r="E2515" s="2" t="s">
        <v>4837</v>
      </c>
      <c r="F2515" s="7">
        <v>284</v>
      </c>
      <c r="G2515" s="4">
        <v>864199</v>
      </c>
      <c r="H2515" s="4" t="s">
        <v>10</v>
      </c>
    </row>
    <row r="2516" spans="1:8" x14ac:dyDescent="0.25">
      <c r="A2516" s="4">
        <v>21322912</v>
      </c>
      <c r="B2516" s="4">
        <v>52496</v>
      </c>
      <c r="C2516" s="4">
        <v>75679</v>
      </c>
      <c r="D2516" s="4" t="s">
        <v>4838</v>
      </c>
      <c r="E2516" s="2" t="s">
        <v>4839</v>
      </c>
      <c r="F2516" s="7">
        <v>176.84</v>
      </c>
      <c r="G2516" s="4">
        <v>296289</v>
      </c>
      <c r="H2516" s="4" t="s">
        <v>10</v>
      </c>
    </row>
    <row r="2517" spans="1:8" x14ac:dyDescent="0.25">
      <c r="A2517" s="4">
        <v>21322913</v>
      </c>
      <c r="B2517" s="4">
        <v>8487</v>
      </c>
      <c r="C2517" s="4">
        <v>17679</v>
      </c>
      <c r="D2517" s="4" t="s">
        <v>4840</v>
      </c>
      <c r="E2517" s="2" t="s">
        <v>4841</v>
      </c>
      <c r="F2517" s="7">
        <v>1314.26</v>
      </c>
      <c r="G2517" s="4">
        <v>155813</v>
      </c>
      <c r="H2517" s="4" t="s">
        <v>10</v>
      </c>
    </row>
    <row r="2518" spans="1:8" x14ac:dyDescent="0.25">
      <c r="A2518" s="4">
        <v>21322914</v>
      </c>
      <c r="B2518" s="4">
        <v>49919</v>
      </c>
      <c r="C2518" s="4">
        <v>78262</v>
      </c>
      <c r="D2518" s="4" t="s">
        <v>4842</v>
      </c>
      <c r="E2518" s="2" t="s">
        <v>4843</v>
      </c>
      <c r="F2518" s="7">
        <v>4097.21</v>
      </c>
      <c r="G2518" s="4">
        <v>547440</v>
      </c>
      <c r="H2518" s="4" t="s">
        <v>13</v>
      </c>
    </row>
    <row r="2519" spans="1:8" x14ac:dyDescent="0.25">
      <c r="A2519" s="4">
        <v>21322915</v>
      </c>
      <c r="B2519" s="4">
        <v>91960</v>
      </c>
      <c r="C2519" s="4">
        <v>95161</v>
      </c>
      <c r="D2519" s="4" t="s">
        <v>4844</v>
      </c>
      <c r="E2519" s="2" t="s">
        <v>4845</v>
      </c>
      <c r="F2519" s="7">
        <v>10.3</v>
      </c>
      <c r="G2519" s="4"/>
      <c r="H2519" s="4" t="s">
        <v>10</v>
      </c>
    </row>
    <row r="2520" spans="1:8" x14ac:dyDescent="0.25">
      <c r="A2520" s="4">
        <v>21322916</v>
      </c>
      <c r="B2520" s="4">
        <v>79698</v>
      </c>
      <c r="C2520" s="4">
        <v>94385</v>
      </c>
      <c r="D2520" s="4" t="s">
        <v>4846</v>
      </c>
      <c r="E2520" s="2" t="s">
        <v>4847</v>
      </c>
      <c r="F2520" s="7">
        <v>407.07</v>
      </c>
      <c r="G2520" s="4"/>
      <c r="H2520" s="4" t="s">
        <v>10</v>
      </c>
    </row>
    <row r="2521" spans="1:8" x14ac:dyDescent="0.25">
      <c r="A2521" s="4">
        <v>21322917</v>
      </c>
      <c r="B2521" s="4">
        <v>89161</v>
      </c>
      <c r="C2521" s="4">
        <v>13762</v>
      </c>
      <c r="D2521" s="4" t="s">
        <v>4848</v>
      </c>
      <c r="E2521" s="2" t="s">
        <v>4849</v>
      </c>
      <c r="F2521" s="7">
        <v>279.3</v>
      </c>
      <c r="G2521" s="4">
        <v>565235</v>
      </c>
      <c r="H2521" s="4" t="s">
        <v>10</v>
      </c>
    </row>
    <row r="2522" spans="1:8" x14ac:dyDescent="0.25">
      <c r="A2522" s="4">
        <v>21322918</v>
      </c>
      <c r="B2522" s="4">
        <v>42687</v>
      </c>
      <c r="C2522" s="4">
        <v>1516</v>
      </c>
      <c r="D2522" s="4" t="s">
        <v>4850</v>
      </c>
      <c r="E2522" s="2" t="s">
        <v>4851</v>
      </c>
      <c r="F2522" s="7">
        <v>1354.65</v>
      </c>
      <c r="G2522" s="4">
        <v>167508</v>
      </c>
      <c r="H2522" s="4" t="s">
        <v>10</v>
      </c>
    </row>
    <row r="2523" spans="1:8" x14ac:dyDescent="0.25">
      <c r="A2523" s="4">
        <v>21322919</v>
      </c>
      <c r="B2523" s="4">
        <v>49205</v>
      </c>
      <c r="C2523" s="4">
        <v>38545</v>
      </c>
      <c r="D2523" s="4" t="s">
        <v>4852</v>
      </c>
      <c r="E2523" s="2" t="s">
        <v>4853</v>
      </c>
      <c r="F2523" s="7">
        <v>175.62</v>
      </c>
      <c r="G2523" s="4">
        <v>741803</v>
      </c>
      <c r="H2523" s="4" t="s">
        <v>10</v>
      </c>
    </row>
    <row r="2524" spans="1:8" x14ac:dyDescent="0.25">
      <c r="A2524" s="4">
        <v>21322920</v>
      </c>
      <c r="B2524" s="4">
        <v>90035</v>
      </c>
      <c r="C2524" s="4">
        <v>19058</v>
      </c>
      <c r="D2524" s="4" t="s">
        <v>4854</v>
      </c>
      <c r="E2524" s="2" t="s">
        <v>4855</v>
      </c>
      <c r="F2524" s="7">
        <v>550.45000000000005</v>
      </c>
      <c r="G2524" s="4">
        <v>545489</v>
      </c>
      <c r="H2524" s="4" t="s">
        <v>10</v>
      </c>
    </row>
    <row r="2525" spans="1:8" x14ac:dyDescent="0.25">
      <c r="A2525" s="4">
        <v>21322921</v>
      </c>
      <c r="B2525" s="4">
        <v>61857</v>
      </c>
      <c r="C2525" s="4">
        <v>27715</v>
      </c>
      <c r="D2525" s="4" t="s">
        <v>4856</v>
      </c>
      <c r="E2525" s="2" t="s">
        <v>4857</v>
      </c>
      <c r="F2525" s="7">
        <v>205.56</v>
      </c>
      <c r="G2525" s="4">
        <v>861887</v>
      </c>
      <c r="H2525" s="4" t="s">
        <v>10</v>
      </c>
    </row>
    <row r="2526" spans="1:8" x14ac:dyDescent="0.25">
      <c r="A2526" s="4">
        <v>21322922</v>
      </c>
      <c r="B2526" s="4">
        <v>76725</v>
      </c>
      <c r="C2526" s="4">
        <v>40151</v>
      </c>
      <c r="D2526" s="4" t="s">
        <v>4858</v>
      </c>
      <c r="E2526" s="2" t="s">
        <v>4859</v>
      </c>
      <c r="F2526" s="7">
        <v>530.09</v>
      </c>
      <c r="G2526" s="4">
        <v>698863</v>
      </c>
      <c r="H2526" s="4" t="s">
        <v>10</v>
      </c>
    </row>
    <row r="2527" spans="1:8" x14ac:dyDescent="0.25">
      <c r="A2527" s="4">
        <v>21322923</v>
      </c>
      <c r="B2527" s="4">
        <v>73915</v>
      </c>
      <c r="C2527" s="4">
        <v>42388</v>
      </c>
      <c r="D2527" s="4" t="s">
        <v>4860</v>
      </c>
      <c r="E2527" s="2" t="s">
        <v>4861</v>
      </c>
      <c r="F2527" s="7">
        <v>3518.81</v>
      </c>
      <c r="G2527" s="4">
        <v>217407</v>
      </c>
      <c r="H2527" s="4" t="s">
        <v>10</v>
      </c>
    </row>
    <row r="2528" spans="1:8" x14ac:dyDescent="0.25">
      <c r="A2528" s="4">
        <v>21322924</v>
      </c>
      <c r="B2528" s="4">
        <v>70943</v>
      </c>
      <c r="C2528" s="4">
        <v>40738</v>
      </c>
      <c r="D2528" s="4" t="s">
        <v>4862</v>
      </c>
      <c r="E2528" s="2" t="s">
        <v>4863</v>
      </c>
      <c r="F2528" s="7">
        <v>3074.36</v>
      </c>
      <c r="G2528" s="4">
        <v>822765</v>
      </c>
      <c r="H2528" s="4" t="s">
        <v>10</v>
      </c>
    </row>
    <row r="2529" spans="1:8" x14ac:dyDescent="0.25">
      <c r="A2529" s="4">
        <v>21322925</v>
      </c>
      <c r="B2529" s="4">
        <v>59324</v>
      </c>
      <c r="C2529" s="4">
        <v>58343</v>
      </c>
      <c r="D2529" s="4" t="s">
        <v>4864</v>
      </c>
      <c r="E2529" s="2" t="s">
        <v>4865</v>
      </c>
      <c r="F2529" s="7">
        <v>188.61</v>
      </c>
      <c r="G2529" s="4"/>
      <c r="H2529" s="4" t="s">
        <v>10</v>
      </c>
    </row>
    <row r="2530" spans="1:8" x14ac:dyDescent="0.25">
      <c r="A2530" s="4">
        <v>21322926</v>
      </c>
      <c r="B2530" s="4">
        <v>828</v>
      </c>
      <c r="C2530" s="4">
        <v>19430</v>
      </c>
      <c r="D2530" s="4" t="s">
        <v>4866</v>
      </c>
      <c r="E2530" s="2" t="s">
        <v>4867</v>
      </c>
      <c r="F2530" s="7">
        <v>204.09</v>
      </c>
      <c r="G2530" s="4">
        <v>158146</v>
      </c>
      <c r="H2530" s="4" t="s">
        <v>10</v>
      </c>
    </row>
    <row r="2531" spans="1:8" x14ac:dyDescent="0.25">
      <c r="A2531" s="4">
        <v>21322927</v>
      </c>
      <c r="B2531" s="4">
        <v>49205</v>
      </c>
      <c r="C2531" s="4">
        <v>96933</v>
      </c>
      <c r="D2531" s="4" t="s">
        <v>4868</v>
      </c>
      <c r="E2531" s="2" t="s">
        <v>4869</v>
      </c>
      <c r="F2531" s="7">
        <v>139.49</v>
      </c>
      <c r="G2531" s="4"/>
      <c r="H2531" s="4" t="s">
        <v>10</v>
      </c>
    </row>
    <row r="2532" spans="1:8" x14ac:dyDescent="0.25">
      <c r="A2532" s="4">
        <v>21322928</v>
      </c>
      <c r="B2532" s="4">
        <v>91972</v>
      </c>
      <c r="C2532" s="4">
        <v>43244</v>
      </c>
      <c r="D2532" s="4" t="s">
        <v>4870</v>
      </c>
      <c r="E2532" s="2" t="s">
        <v>4871</v>
      </c>
      <c r="F2532" s="7">
        <v>2403.84</v>
      </c>
      <c r="G2532" s="4">
        <v>371111</v>
      </c>
      <c r="H2532" s="4" t="s">
        <v>10</v>
      </c>
    </row>
    <row r="2533" spans="1:8" x14ac:dyDescent="0.25">
      <c r="A2533" s="4">
        <v>21322929</v>
      </c>
      <c r="B2533" s="4">
        <v>3115</v>
      </c>
      <c r="C2533" s="4">
        <v>54005</v>
      </c>
      <c r="D2533" s="4" t="s">
        <v>4872</v>
      </c>
      <c r="E2533" s="2" t="s">
        <v>4873</v>
      </c>
      <c r="F2533" s="7">
        <v>2041.85</v>
      </c>
      <c r="G2533" s="4"/>
      <c r="H2533" s="4" t="s">
        <v>10</v>
      </c>
    </row>
    <row r="2534" spans="1:8" x14ac:dyDescent="0.25">
      <c r="A2534" s="4">
        <v>21322930</v>
      </c>
      <c r="B2534" s="4">
        <v>73915</v>
      </c>
      <c r="C2534" s="4">
        <v>22600</v>
      </c>
      <c r="D2534" s="4" t="s">
        <v>4874</v>
      </c>
      <c r="E2534" s="2" t="s">
        <v>4875</v>
      </c>
      <c r="F2534" s="7">
        <v>1595.56</v>
      </c>
      <c r="G2534" s="4">
        <v>798301</v>
      </c>
      <c r="H2534" s="4" t="s">
        <v>10</v>
      </c>
    </row>
    <row r="2535" spans="1:8" x14ac:dyDescent="0.25">
      <c r="A2535" s="4">
        <v>21322931</v>
      </c>
      <c r="B2535" s="4">
        <v>47801</v>
      </c>
      <c r="C2535" s="4">
        <v>60881</v>
      </c>
      <c r="D2535" s="4" t="s">
        <v>4876</v>
      </c>
      <c r="E2535" s="2" t="s">
        <v>4877</v>
      </c>
      <c r="F2535" s="7">
        <v>50.2</v>
      </c>
      <c r="G2535" s="4"/>
      <c r="H2535" s="4" t="s">
        <v>10</v>
      </c>
    </row>
    <row r="2536" spans="1:8" x14ac:dyDescent="0.25">
      <c r="A2536" s="4">
        <v>21322932</v>
      </c>
      <c r="B2536" s="4">
        <v>26765</v>
      </c>
      <c r="C2536" s="4">
        <v>47307</v>
      </c>
      <c r="D2536" s="4" t="s">
        <v>4878</v>
      </c>
      <c r="E2536" s="2" t="s">
        <v>4879</v>
      </c>
      <c r="F2536" s="7">
        <v>1243.32</v>
      </c>
      <c r="G2536" s="4"/>
      <c r="H2536" s="4" t="s">
        <v>10</v>
      </c>
    </row>
    <row r="2537" spans="1:8" x14ac:dyDescent="0.25">
      <c r="A2537" s="4">
        <v>21322933</v>
      </c>
      <c r="B2537" s="4">
        <v>56710</v>
      </c>
      <c r="C2537" s="4">
        <v>33958</v>
      </c>
      <c r="D2537" s="4" t="s">
        <v>4880</v>
      </c>
      <c r="E2537" s="2" t="s">
        <v>4881</v>
      </c>
      <c r="F2537" s="7">
        <v>252.98</v>
      </c>
      <c r="G2537" s="4">
        <v>793538</v>
      </c>
      <c r="H2537" s="4" t="s">
        <v>10</v>
      </c>
    </row>
    <row r="2538" spans="1:8" x14ac:dyDescent="0.25">
      <c r="A2538" s="4">
        <v>21322934</v>
      </c>
      <c r="B2538" s="4">
        <v>96553</v>
      </c>
      <c r="C2538" s="4">
        <v>20913</v>
      </c>
      <c r="D2538" s="4" t="s">
        <v>4882</v>
      </c>
      <c r="E2538" s="2" t="s">
        <v>4883</v>
      </c>
      <c r="F2538" s="7">
        <v>104.81</v>
      </c>
      <c r="G2538" s="4">
        <v>183954</v>
      </c>
      <c r="H2538" s="4" t="s">
        <v>10</v>
      </c>
    </row>
    <row r="2539" spans="1:8" x14ac:dyDescent="0.25">
      <c r="A2539" s="4">
        <v>21322935</v>
      </c>
      <c r="B2539" s="4">
        <v>59348</v>
      </c>
      <c r="C2539" s="4">
        <v>79333</v>
      </c>
      <c r="D2539" s="4" t="s">
        <v>4884</v>
      </c>
      <c r="E2539" s="2" t="s">
        <v>4885</v>
      </c>
      <c r="F2539" s="7">
        <v>1284.1300000000001</v>
      </c>
      <c r="G2539" s="4">
        <v>547000</v>
      </c>
      <c r="H2539" s="4" t="s">
        <v>10</v>
      </c>
    </row>
    <row r="2540" spans="1:8" x14ac:dyDescent="0.25">
      <c r="A2540" s="4">
        <v>21322936</v>
      </c>
      <c r="B2540" s="4">
        <v>49205</v>
      </c>
      <c r="C2540" s="4">
        <v>54596</v>
      </c>
      <c r="D2540" s="4" t="s">
        <v>4886</v>
      </c>
      <c r="E2540" s="2" t="s">
        <v>4887</v>
      </c>
      <c r="F2540" s="7">
        <v>597.48</v>
      </c>
      <c r="G2540" s="4"/>
      <c r="H2540" s="4" t="s">
        <v>10</v>
      </c>
    </row>
    <row r="2541" spans="1:8" x14ac:dyDescent="0.25">
      <c r="A2541" s="4">
        <v>21322937</v>
      </c>
      <c r="B2541" s="4">
        <v>12063</v>
      </c>
      <c r="C2541" s="4">
        <v>68575</v>
      </c>
      <c r="D2541" s="4" t="s">
        <v>4888</v>
      </c>
      <c r="E2541" s="2" t="s">
        <v>4889</v>
      </c>
      <c r="F2541" s="7">
        <v>2522.69</v>
      </c>
      <c r="G2541" s="4"/>
      <c r="H2541" s="4" t="s">
        <v>10</v>
      </c>
    </row>
    <row r="2542" spans="1:8" x14ac:dyDescent="0.25">
      <c r="A2542" s="4">
        <v>21322938</v>
      </c>
      <c r="B2542" s="4">
        <v>4129</v>
      </c>
      <c r="C2542" s="4">
        <v>3251</v>
      </c>
      <c r="D2542" s="4" t="s">
        <v>4890</v>
      </c>
      <c r="E2542" s="2" t="s">
        <v>4891</v>
      </c>
      <c r="F2542" s="7">
        <v>159.47</v>
      </c>
      <c r="G2542" s="4">
        <v>84532</v>
      </c>
      <c r="H2542" s="4" t="s">
        <v>10</v>
      </c>
    </row>
    <row r="2543" spans="1:8" x14ac:dyDescent="0.25">
      <c r="A2543" s="4">
        <v>21322939</v>
      </c>
      <c r="B2543" s="4">
        <v>59324</v>
      </c>
      <c r="C2543" s="4">
        <v>58343</v>
      </c>
      <c r="D2543" s="4" t="s">
        <v>4864</v>
      </c>
      <c r="E2543" s="2" t="s">
        <v>4892</v>
      </c>
      <c r="F2543" s="7">
        <v>157.21</v>
      </c>
      <c r="G2543" s="4"/>
      <c r="H2543" s="4" t="s">
        <v>10</v>
      </c>
    </row>
    <row r="2544" spans="1:8" x14ac:dyDescent="0.25">
      <c r="A2544" s="4">
        <v>21322940</v>
      </c>
      <c r="B2544" s="4">
        <v>18874</v>
      </c>
      <c r="C2544" s="4">
        <v>36202</v>
      </c>
      <c r="D2544" s="4" t="s">
        <v>4893</v>
      </c>
      <c r="E2544" s="2" t="s">
        <v>4894</v>
      </c>
      <c r="F2544" s="7">
        <v>1584.04</v>
      </c>
      <c r="G2544" s="4">
        <v>393381</v>
      </c>
      <c r="H2544" s="4" t="s">
        <v>10</v>
      </c>
    </row>
    <row r="2545" spans="1:8" x14ac:dyDescent="0.25">
      <c r="A2545" s="4">
        <v>21322941</v>
      </c>
      <c r="B2545" s="4">
        <v>49205</v>
      </c>
      <c r="C2545" s="4">
        <v>77004</v>
      </c>
      <c r="D2545" s="4" t="s">
        <v>4895</v>
      </c>
      <c r="E2545" s="2" t="s">
        <v>4896</v>
      </c>
      <c r="F2545" s="7">
        <v>624.5</v>
      </c>
      <c r="G2545" s="4">
        <v>116984</v>
      </c>
      <c r="H2545" s="4" t="s">
        <v>10</v>
      </c>
    </row>
    <row r="2546" spans="1:8" x14ac:dyDescent="0.25">
      <c r="A2546" s="4">
        <v>21322942</v>
      </c>
      <c r="B2546" s="4">
        <v>32268</v>
      </c>
      <c r="C2546" s="4">
        <v>31037</v>
      </c>
      <c r="D2546" s="4" t="s">
        <v>4897</v>
      </c>
      <c r="E2546" s="2" t="s">
        <v>4898</v>
      </c>
      <c r="F2546" s="7">
        <v>684.36</v>
      </c>
      <c r="G2546" s="4">
        <v>777362</v>
      </c>
      <c r="H2546" s="4" t="s">
        <v>10</v>
      </c>
    </row>
    <row r="2547" spans="1:8" x14ac:dyDescent="0.25">
      <c r="A2547" s="4">
        <v>21322943</v>
      </c>
      <c r="B2547" s="4">
        <v>43575</v>
      </c>
      <c r="C2547" s="4">
        <v>11924</v>
      </c>
      <c r="D2547" s="4" t="s">
        <v>595</v>
      </c>
      <c r="E2547" s="2" t="s">
        <v>4899</v>
      </c>
      <c r="F2547" s="7">
        <v>156.12</v>
      </c>
      <c r="G2547" s="4">
        <v>704203</v>
      </c>
      <c r="H2547" s="4" t="s">
        <v>10</v>
      </c>
    </row>
    <row r="2548" spans="1:8" x14ac:dyDescent="0.25">
      <c r="A2548" s="4">
        <v>21322944</v>
      </c>
      <c r="B2548" s="4">
        <v>58892</v>
      </c>
      <c r="C2548" s="4">
        <v>56432</v>
      </c>
      <c r="D2548" s="4" t="s">
        <v>4900</v>
      </c>
      <c r="E2548" s="2" t="s">
        <v>4901</v>
      </c>
      <c r="F2548" s="7">
        <v>94.28</v>
      </c>
      <c r="G2548" s="4">
        <v>239423</v>
      </c>
      <c r="H2548" s="4" t="s">
        <v>10</v>
      </c>
    </row>
    <row r="2549" spans="1:8" x14ac:dyDescent="0.25">
      <c r="A2549" s="4">
        <v>21322945</v>
      </c>
      <c r="B2549" s="4">
        <v>98233</v>
      </c>
      <c r="C2549" s="4">
        <v>332</v>
      </c>
      <c r="D2549" s="4" t="s">
        <v>4902</v>
      </c>
      <c r="E2549" s="2" t="s">
        <v>4903</v>
      </c>
      <c r="F2549" s="7">
        <v>1418.06</v>
      </c>
      <c r="G2549" s="4">
        <v>125173</v>
      </c>
      <c r="H2549" s="4" t="s">
        <v>10</v>
      </c>
    </row>
    <row r="2550" spans="1:8" x14ac:dyDescent="0.25">
      <c r="A2550" s="4">
        <v>21322946</v>
      </c>
      <c r="B2550" s="4">
        <v>97278</v>
      </c>
      <c r="C2550" s="4">
        <v>49996</v>
      </c>
      <c r="D2550" s="4" t="s">
        <v>4904</v>
      </c>
      <c r="E2550" s="2" t="s">
        <v>4905</v>
      </c>
      <c r="F2550" s="7">
        <v>132.69999999999999</v>
      </c>
      <c r="G2550" s="4">
        <v>516497</v>
      </c>
      <c r="H2550" s="4" t="s">
        <v>10</v>
      </c>
    </row>
    <row r="2551" spans="1:8" x14ac:dyDescent="0.25">
      <c r="A2551" s="4">
        <v>21322947</v>
      </c>
      <c r="B2551" s="4">
        <v>24094</v>
      </c>
      <c r="C2551" s="4">
        <v>62623</v>
      </c>
      <c r="D2551" s="4" t="s">
        <v>4906</v>
      </c>
      <c r="E2551" s="2" t="s">
        <v>4907</v>
      </c>
      <c r="F2551" s="7">
        <v>151.62</v>
      </c>
      <c r="G2551" s="4">
        <v>133935</v>
      </c>
      <c r="H2551" s="4" t="s">
        <v>10</v>
      </c>
    </row>
    <row r="2552" spans="1:8" x14ac:dyDescent="0.25">
      <c r="A2552" s="4">
        <v>21322948</v>
      </c>
      <c r="B2552" s="4">
        <v>17304</v>
      </c>
      <c r="C2552" s="4">
        <v>31561</v>
      </c>
      <c r="D2552" s="4" t="s">
        <v>4145</v>
      </c>
      <c r="E2552" s="2" t="s">
        <v>4908</v>
      </c>
      <c r="F2552" s="7">
        <v>4091.83</v>
      </c>
      <c r="G2552" s="4">
        <v>199663</v>
      </c>
      <c r="H2552" s="4" t="s">
        <v>10</v>
      </c>
    </row>
    <row r="2553" spans="1:8" x14ac:dyDescent="0.25">
      <c r="A2553" s="4">
        <v>21322949</v>
      </c>
      <c r="B2553" s="4">
        <v>88962</v>
      </c>
      <c r="C2553" s="4">
        <v>19418</v>
      </c>
      <c r="D2553" s="4" t="s">
        <v>4909</v>
      </c>
      <c r="E2553" s="2" t="s">
        <v>4910</v>
      </c>
      <c r="F2553" s="7">
        <v>1291.0899999999999</v>
      </c>
      <c r="G2553" s="4">
        <v>250039</v>
      </c>
      <c r="H2553" s="4" t="s">
        <v>10</v>
      </c>
    </row>
    <row r="2554" spans="1:8" x14ac:dyDescent="0.25">
      <c r="A2554" s="4">
        <v>21322950</v>
      </c>
      <c r="B2554" s="4">
        <v>48752</v>
      </c>
      <c r="C2554" s="4">
        <v>45831</v>
      </c>
      <c r="D2554" s="4" t="s">
        <v>4911</v>
      </c>
      <c r="E2554" s="2" t="s">
        <v>4912</v>
      </c>
      <c r="F2554" s="7">
        <v>192.36</v>
      </c>
      <c r="G2554" s="4">
        <v>795024</v>
      </c>
      <c r="H2554" s="4" t="s">
        <v>10</v>
      </c>
    </row>
    <row r="2555" spans="1:8" x14ac:dyDescent="0.25">
      <c r="A2555" s="4">
        <v>21322951</v>
      </c>
      <c r="B2555" s="4">
        <v>59324</v>
      </c>
      <c r="C2555" s="4">
        <v>74510</v>
      </c>
      <c r="D2555" s="4" t="s">
        <v>4913</v>
      </c>
      <c r="E2555" s="2" t="s">
        <v>4914</v>
      </c>
      <c r="F2555" s="7">
        <v>212.89</v>
      </c>
      <c r="G2555" s="4">
        <v>821794</v>
      </c>
      <c r="H2555" s="4" t="s">
        <v>10</v>
      </c>
    </row>
    <row r="2556" spans="1:8" x14ac:dyDescent="0.25">
      <c r="A2556" s="4">
        <v>21322952</v>
      </c>
      <c r="B2556" s="4">
        <v>48376</v>
      </c>
      <c r="C2556" s="4">
        <v>98671</v>
      </c>
      <c r="D2556" s="4" t="s">
        <v>4915</v>
      </c>
      <c r="E2556" s="2" t="s">
        <v>4916</v>
      </c>
      <c r="F2556" s="7">
        <v>326</v>
      </c>
      <c r="G2556" s="4">
        <v>632744</v>
      </c>
      <c r="H2556" s="4" t="s">
        <v>10</v>
      </c>
    </row>
    <row r="2557" spans="1:8" x14ac:dyDescent="0.25">
      <c r="A2557" s="4">
        <v>21322953</v>
      </c>
      <c r="B2557" s="4">
        <v>36411</v>
      </c>
      <c r="C2557" s="4">
        <v>79751</v>
      </c>
      <c r="D2557" s="4" t="s">
        <v>4917</v>
      </c>
      <c r="E2557" s="2" t="s">
        <v>4918</v>
      </c>
      <c r="F2557" s="7">
        <v>638.97</v>
      </c>
      <c r="G2557" s="4">
        <v>276324</v>
      </c>
      <c r="H2557" s="4" t="s">
        <v>10</v>
      </c>
    </row>
    <row r="2558" spans="1:8" x14ac:dyDescent="0.25">
      <c r="A2558" s="4">
        <v>21322954</v>
      </c>
      <c r="B2558" s="4">
        <v>49205</v>
      </c>
      <c r="C2558" s="4">
        <v>45967</v>
      </c>
      <c r="D2558" s="4" t="s">
        <v>4919</v>
      </c>
      <c r="E2558" s="2" t="s">
        <v>4920</v>
      </c>
      <c r="F2558" s="7">
        <v>162.31</v>
      </c>
      <c r="G2558" s="4"/>
      <c r="H2558" s="4" t="s">
        <v>10</v>
      </c>
    </row>
    <row r="2559" spans="1:8" x14ac:dyDescent="0.25">
      <c r="A2559" s="4">
        <v>21322955</v>
      </c>
      <c r="B2559" s="4">
        <v>26765</v>
      </c>
      <c r="C2559" s="4">
        <v>19392</v>
      </c>
      <c r="D2559" s="4" t="s">
        <v>4921</v>
      </c>
      <c r="E2559" s="2" t="s">
        <v>4922</v>
      </c>
      <c r="F2559" s="7">
        <v>99.31</v>
      </c>
      <c r="G2559" s="4">
        <v>433139</v>
      </c>
      <c r="H2559" s="4" t="s">
        <v>10</v>
      </c>
    </row>
    <row r="2560" spans="1:8" x14ac:dyDescent="0.25">
      <c r="A2560" s="4">
        <v>21322956</v>
      </c>
      <c r="B2560" s="4">
        <v>57737</v>
      </c>
      <c r="C2560" s="4">
        <v>47336</v>
      </c>
      <c r="D2560" s="4" t="s">
        <v>4923</v>
      </c>
      <c r="E2560" s="2" t="s">
        <v>4924</v>
      </c>
      <c r="F2560" s="7">
        <v>80.63</v>
      </c>
      <c r="G2560" s="4">
        <v>899260</v>
      </c>
      <c r="H2560" s="4" t="s">
        <v>10</v>
      </c>
    </row>
    <row r="2561" spans="1:8" x14ac:dyDescent="0.25">
      <c r="A2561" s="4">
        <v>21322957</v>
      </c>
      <c r="B2561" s="4">
        <v>45289</v>
      </c>
      <c r="C2561" s="4">
        <v>87091</v>
      </c>
      <c r="D2561" s="4" t="s">
        <v>4925</v>
      </c>
      <c r="E2561" s="2" t="s">
        <v>4926</v>
      </c>
      <c r="F2561" s="7">
        <v>413.37</v>
      </c>
      <c r="G2561" s="4">
        <v>536658</v>
      </c>
      <c r="H2561" s="4" t="s">
        <v>10</v>
      </c>
    </row>
    <row r="2562" spans="1:8" x14ac:dyDescent="0.25">
      <c r="A2562" s="4">
        <v>21322958</v>
      </c>
      <c r="B2562" s="4">
        <v>58892</v>
      </c>
      <c r="C2562" s="4">
        <v>13727</v>
      </c>
      <c r="D2562" s="4" t="s">
        <v>4927</v>
      </c>
      <c r="E2562" s="2" t="s">
        <v>4928</v>
      </c>
      <c r="F2562" s="7">
        <v>212.33</v>
      </c>
      <c r="G2562" s="4">
        <v>212549</v>
      </c>
      <c r="H2562" s="4" t="s">
        <v>10</v>
      </c>
    </row>
    <row r="2563" spans="1:8" x14ac:dyDescent="0.25">
      <c r="A2563" s="4">
        <v>21322959</v>
      </c>
      <c r="B2563" s="4">
        <v>95750</v>
      </c>
      <c r="C2563" s="4">
        <v>22882</v>
      </c>
      <c r="D2563" s="4" t="s">
        <v>4929</v>
      </c>
      <c r="E2563" s="2" t="s">
        <v>4930</v>
      </c>
      <c r="F2563" s="7">
        <v>566.66999999999996</v>
      </c>
      <c r="G2563" s="4">
        <v>885218</v>
      </c>
      <c r="H2563" s="4" t="s">
        <v>10</v>
      </c>
    </row>
    <row r="2564" spans="1:8" x14ac:dyDescent="0.25">
      <c r="A2564" s="4">
        <v>21322960</v>
      </c>
      <c r="B2564" s="4">
        <v>49205</v>
      </c>
      <c r="C2564" s="4">
        <v>91774</v>
      </c>
      <c r="D2564" s="4" t="s">
        <v>4931</v>
      </c>
      <c r="E2564" s="2" t="s">
        <v>4932</v>
      </c>
      <c r="F2564" s="7">
        <v>453.29</v>
      </c>
      <c r="G2564" s="4">
        <v>661826</v>
      </c>
      <c r="H2564" s="4" t="s">
        <v>10</v>
      </c>
    </row>
    <row r="2565" spans="1:8" x14ac:dyDescent="0.25">
      <c r="A2565" s="4">
        <v>21322961</v>
      </c>
      <c r="B2565" s="4">
        <v>49205</v>
      </c>
      <c r="C2565" s="4">
        <v>56083</v>
      </c>
      <c r="D2565" s="4" t="s">
        <v>4933</v>
      </c>
      <c r="E2565" s="2" t="s">
        <v>4934</v>
      </c>
      <c r="F2565" s="7">
        <v>659.54</v>
      </c>
      <c r="G2565" s="4">
        <v>561723</v>
      </c>
      <c r="H2565" s="4" t="s">
        <v>10</v>
      </c>
    </row>
    <row r="2566" spans="1:8" x14ac:dyDescent="0.25">
      <c r="A2566" s="4">
        <v>21322962</v>
      </c>
      <c r="B2566" s="4">
        <v>93881</v>
      </c>
      <c r="C2566" s="4">
        <v>38436</v>
      </c>
      <c r="D2566" s="4" t="s">
        <v>4935</v>
      </c>
      <c r="E2566" s="2" t="s">
        <v>4936</v>
      </c>
      <c r="F2566" s="7">
        <v>1129.3</v>
      </c>
      <c r="G2566" s="4">
        <v>423908</v>
      </c>
      <c r="H2566" s="4" t="s">
        <v>10</v>
      </c>
    </row>
    <row r="2567" spans="1:8" x14ac:dyDescent="0.25">
      <c r="A2567" s="4">
        <v>21322963</v>
      </c>
      <c r="B2567" s="4">
        <v>32186</v>
      </c>
      <c r="C2567" s="4">
        <v>27916</v>
      </c>
      <c r="D2567" s="4" t="s">
        <v>4937</v>
      </c>
      <c r="E2567" s="2" t="s">
        <v>4938</v>
      </c>
      <c r="F2567" s="7">
        <v>6.3</v>
      </c>
      <c r="G2567" s="4">
        <v>908302</v>
      </c>
      <c r="H2567" s="4" t="s">
        <v>10</v>
      </c>
    </row>
    <row r="2568" spans="1:8" x14ac:dyDescent="0.25">
      <c r="A2568" s="4">
        <v>21322964</v>
      </c>
      <c r="B2568" s="4">
        <v>49205</v>
      </c>
      <c r="C2568" s="4">
        <v>58590</v>
      </c>
      <c r="D2568" s="4" t="s">
        <v>4939</v>
      </c>
      <c r="E2568" s="2" t="s">
        <v>4940</v>
      </c>
      <c r="F2568" s="7">
        <v>2278.1999999999998</v>
      </c>
      <c r="G2568" s="4"/>
      <c r="H2568" s="4" t="s">
        <v>10</v>
      </c>
    </row>
    <row r="2569" spans="1:8" x14ac:dyDescent="0.25">
      <c r="A2569" s="4">
        <v>21322965</v>
      </c>
      <c r="B2569" s="4">
        <v>57997</v>
      </c>
      <c r="C2569" s="4">
        <v>84486</v>
      </c>
      <c r="D2569" s="4" t="s">
        <v>4727</v>
      </c>
      <c r="E2569" s="2" t="s">
        <v>4941</v>
      </c>
      <c r="F2569" s="7">
        <v>1.22</v>
      </c>
      <c r="G2569" s="4"/>
      <c r="H2569" s="4" t="s">
        <v>10</v>
      </c>
    </row>
    <row r="2570" spans="1:8" x14ac:dyDescent="0.25">
      <c r="A2570" s="4">
        <v>21322966</v>
      </c>
      <c r="B2570" s="4">
        <v>79275</v>
      </c>
      <c r="C2570" s="4">
        <v>61886</v>
      </c>
      <c r="D2570" s="4" t="s">
        <v>4942</v>
      </c>
      <c r="E2570" s="2" t="s">
        <v>4943</v>
      </c>
      <c r="F2570" s="7">
        <v>249.14</v>
      </c>
      <c r="G2570" s="4">
        <v>699725</v>
      </c>
      <c r="H2570" s="4" t="s">
        <v>10</v>
      </c>
    </row>
    <row r="2571" spans="1:8" x14ac:dyDescent="0.25">
      <c r="A2571" s="4">
        <v>21322967</v>
      </c>
      <c r="B2571" s="4">
        <v>36830</v>
      </c>
      <c r="C2571" s="4">
        <v>85251</v>
      </c>
      <c r="D2571" s="4" t="s">
        <v>4944</v>
      </c>
      <c r="E2571" s="2" t="s">
        <v>4945</v>
      </c>
      <c r="F2571" s="7">
        <v>811.5</v>
      </c>
      <c r="G2571" s="4">
        <v>309858</v>
      </c>
      <c r="H2571" s="4" t="s">
        <v>10</v>
      </c>
    </row>
    <row r="2572" spans="1:8" x14ac:dyDescent="0.25">
      <c r="A2572" s="4">
        <v>21322968</v>
      </c>
      <c r="B2572" s="4">
        <v>49205</v>
      </c>
      <c r="C2572" s="4">
        <v>93321</v>
      </c>
      <c r="D2572" s="4" t="s">
        <v>4946</v>
      </c>
      <c r="E2572" s="2" t="s">
        <v>4947</v>
      </c>
      <c r="F2572" s="7">
        <v>549.53</v>
      </c>
      <c r="G2572" s="4">
        <v>803463</v>
      </c>
      <c r="H2572" s="4" t="s">
        <v>10</v>
      </c>
    </row>
    <row r="2573" spans="1:8" x14ac:dyDescent="0.25">
      <c r="A2573" s="4">
        <v>21322969</v>
      </c>
      <c r="B2573" s="4">
        <v>38648</v>
      </c>
      <c r="C2573" s="4">
        <v>48060</v>
      </c>
      <c r="D2573" s="4" t="s">
        <v>4948</v>
      </c>
      <c r="E2573" s="2" t="s">
        <v>4949</v>
      </c>
      <c r="F2573" s="7">
        <v>1062.9100000000001</v>
      </c>
      <c r="G2573" s="4">
        <v>363513</v>
      </c>
      <c r="H2573" s="4" t="s">
        <v>10</v>
      </c>
    </row>
    <row r="2574" spans="1:8" x14ac:dyDescent="0.25">
      <c r="A2574" s="4">
        <v>21322970</v>
      </c>
      <c r="B2574" s="4">
        <v>49205</v>
      </c>
      <c r="C2574" s="4">
        <v>27277</v>
      </c>
      <c r="D2574" s="4" t="s">
        <v>4950</v>
      </c>
      <c r="E2574" s="2" t="s">
        <v>4951</v>
      </c>
      <c r="F2574" s="7">
        <v>390.68</v>
      </c>
      <c r="G2574" s="4">
        <v>864040</v>
      </c>
      <c r="H2574" s="4" t="s">
        <v>10</v>
      </c>
    </row>
    <row r="2575" spans="1:8" x14ac:dyDescent="0.25">
      <c r="A2575" s="4">
        <v>21322971</v>
      </c>
      <c r="B2575" s="4">
        <v>44459</v>
      </c>
      <c r="C2575" s="4">
        <v>10405</v>
      </c>
      <c r="D2575" s="4" t="s">
        <v>4952</v>
      </c>
      <c r="E2575" s="2" t="s">
        <v>4953</v>
      </c>
      <c r="F2575" s="7">
        <v>258.45999999999998</v>
      </c>
      <c r="G2575" s="4">
        <v>856642</v>
      </c>
      <c r="H2575" s="4" t="s">
        <v>10</v>
      </c>
    </row>
    <row r="2576" spans="1:8" x14ac:dyDescent="0.25">
      <c r="A2576" s="4">
        <v>21322972</v>
      </c>
      <c r="B2576" s="4">
        <v>44459</v>
      </c>
      <c r="C2576" s="4">
        <v>10405</v>
      </c>
      <c r="D2576" s="4" t="s">
        <v>4952</v>
      </c>
      <c r="E2576" s="2" t="s">
        <v>4954</v>
      </c>
      <c r="F2576" s="7">
        <v>261.93</v>
      </c>
      <c r="G2576" s="4">
        <v>856642</v>
      </c>
      <c r="H2576" s="4" t="s">
        <v>10</v>
      </c>
    </row>
    <row r="2577" spans="1:8" x14ac:dyDescent="0.25">
      <c r="A2577" s="4">
        <v>21322973</v>
      </c>
      <c r="B2577" s="4">
        <v>29931</v>
      </c>
      <c r="C2577" s="4">
        <v>51894</v>
      </c>
      <c r="D2577" s="4" t="s">
        <v>4955</v>
      </c>
      <c r="E2577" s="2" t="s">
        <v>4956</v>
      </c>
      <c r="F2577" s="7">
        <v>258.02999999999997</v>
      </c>
      <c r="G2577" s="4">
        <v>150086</v>
      </c>
      <c r="H2577" s="4" t="s">
        <v>10</v>
      </c>
    </row>
    <row r="2578" spans="1:8" x14ac:dyDescent="0.25">
      <c r="A2578" s="4">
        <v>21322974</v>
      </c>
      <c r="B2578" s="4">
        <v>96553</v>
      </c>
      <c r="C2578" s="4">
        <v>1733</v>
      </c>
      <c r="D2578" s="4" t="s">
        <v>4957</v>
      </c>
      <c r="E2578" s="2" t="s">
        <v>4958</v>
      </c>
      <c r="F2578" s="7">
        <v>142.47999999999999</v>
      </c>
      <c r="G2578" s="4">
        <v>884220</v>
      </c>
      <c r="H2578" s="4" t="s">
        <v>10</v>
      </c>
    </row>
    <row r="2579" spans="1:8" x14ac:dyDescent="0.25">
      <c r="A2579" s="4">
        <v>21322975</v>
      </c>
      <c r="B2579" s="4">
        <v>56239</v>
      </c>
      <c r="C2579" s="4">
        <v>23201</v>
      </c>
      <c r="D2579" s="4" t="s">
        <v>4959</v>
      </c>
      <c r="E2579" s="2" t="s">
        <v>4960</v>
      </c>
      <c r="F2579" s="7">
        <v>184.07</v>
      </c>
      <c r="G2579" s="4">
        <v>872500</v>
      </c>
      <c r="H2579" s="4" t="s">
        <v>10</v>
      </c>
    </row>
    <row r="2580" spans="1:8" x14ac:dyDescent="0.25">
      <c r="A2580" s="4">
        <v>21322976</v>
      </c>
      <c r="B2580" s="4">
        <v>49205</v>
      </c>
      <c r="C2580" s="4">
        <v>29728</v>
      </c>
      <c r="D2580" s="4" t="s">
        <v>4961</v>
      </c>
      <c r="E2580" s="2" t="s">
        <v>4962</v>
      </c>
      <c r="F2580" s="7">
        <v>424.49</v>
      </c>
      <c r="G2580" s="4">
        <v>640893</v>
      </c>
      <c r="H2580" s="4" t="s">
        <v>10</v>
      </c>
    </row>
    <row r="2581" spans="1:8" x14ac:dyDescent="0.25">
      <c r="A2581" s="4">
        <v>21322977</v>
      </c>
      <c r="B2581" s="4">
        <v>87559</v>
      </c>
      <c r="C2581" s="4">
        <v>58586</v>
      </c>
      <c r="D2581" s="4" t="s">
        <v>4963</v>
      </c>
      <c r="E2581" s="2" t="s">
        <v>4964</v>
      </c>
      <c r="F2581" s="7">
        <v>429.43</v>
      </c>
      <c r="G2581" s="4">
        <v>845353</v>
      </c>
      <c r="H2581" s="4" t="s">
        <v>10</v>
      </c>
    </row>
    <row r="2582" spans="1:8" x14ac:dyDescent="0.25">
      <c r="A2582" s="4">
        <v>21322978</v>
      </c>
      <c r="B2582" s="4">
        <v>49205</v>
      </c>
      <c r="C2582" s="4">
        <v>10431</v>
      </c>
      <c r="D2582" s="4" t="s">
        <v>4965</v>
      </c>
      <c r="E2582" s="2" t="s">
        <v>4966</v>
      </c>
      <c r="F2582" s="7">
        <v>579.84</v>
      </c>
      <c r="G2582" s="4">
        <v>218522</v>
      </c>
      <c r="H2582" s="4" t="s">
        <v>10</v>
      </c>
    </row>
    <row r="2583" spans="1:8" x14ac:dyDescent="0.25">
      <c r="A2583" s="4">
        <v>21322979</v>
      </c>
      <c r="B2583" s="4">
        <v>61669</v>
      </c>
      <c r="C2583" s="4">
        <v>26257</v>
      </c>
      <c r="D2583" s="4" t="s">
        <v>4967</v>
      </c>
      <c r="E2583" s="2" t="s">
        <v>4968</v>
      </c>
      <c r="F2583" s="7">
        <v>1760.34</v>
      </c>
      <c r="G2583" s="4">
        <v>960878</v>
      </c>
      <c r="H2583" s="4" t="s">
        <v>10</v>
      </c>
    </row>
    <row r="2584" spans="1:8" x14ac:dyDescent="0.25">
      <c r="A2584" s="4">
        <v>21322980</v>
      </c>
      <c r="B2584" s="4">
        <v>44459</v>
      </c>
      <c r="C2584" s="4">
        <v>94092</v>
      </c>
      <c r="D2584" s="4" t="s">
        <v>4969</v>
      </c>
      <c r="E2584" s="2" t="s">
        <v>4970</v>
      </c>
      <c r="F2584" s="7">
        <v>232.98</v>
      </c>
      <c r="G2584" s="4">
        <v>873006</v>
      </c>
      <c r="H2584" s="4" t="s">
        <v>10</v>
      </c>
    </row>
    <row r="2585" spans="1:8" x14ac:dyDescent="0.25">
      <c r="A2585" s="4">
        <v>21322981</v>
      </c>
      <c r="B2585" s="4">
        <v>92441</v>
      </c>
      <c r="C2585" s="4">
        <v>13921</v>
      </c>
      <c r="D2585" s="4" t="s">
        <v>4971</v>
      </c>
      <c r="E2585" s="2" t="s">
        <v>4972</v>
      </c>
      <c r="F2585" s="7">
        <v>157.58000000000001</v>
      </c>
      <c r="G2585" s="4">
        <v>999683</v>
      </c>
      <c r="H2585" s="4" t="s">
        <v>10</v>
      </c>
    </row>
    <row r="2586" spans="1:8" x14ac:dyDescent="0.25">
      <c r="A2586" s="4">
        <v>21322982</v>
      </c>
      <c r="B2586" s="4">
        <v>92441</v>
      </c>
      <c r="C2586" s="4">
        <v>14580</v>
      </c>
      <c r="D2586" s="4" t="s">
        <v>4973</v>
      </c>
      <c r="E2586" s="2" t="s">
        <v>4974</v>
      </c>
      <c r="F2586" s="7">
        <v>80.77</v>
      </c>
      <c r="G2586" s="4">
        <v>145121</v>
      </c>
      <c r="H2586" s="4" t="s">
        <v>10</v>
      </c>
    </row>
    <row r="2587" spans="1:8" x14ac:dyDescent="0.25">
      <c r="A2587" s="4">
        <v>21322983</v>
      </c>
      <c r="B2587" s="4">
        <v>36929</v>
      </c>
      <c r="C2587" s="4">
        <v>63773</v>
      </c>
      <c r="D2587" s="4" t="s">
        <v>4975</v>
      </c>
      <c r="E2587" s="2" t="s">
        <v>4976</v>
      </c>
      <c r="F2587" s="7">
        <v>1602.98</v>
      </c>
      <c r="G2587" s="4">
        <v>623841</v>
      </c>
      <c r="H2587" s="4" t="s">
        <v>10</v>
      </c>
    </row>
    <row r="2588" spans="1:8" x14ac:dyDescent="0.25">
      <c r="A2588" s="4">
        <v>21322984</v>
      </c>
      <c r="B2588" s="4">
        <v>57737</v>
      </c>
      <c r="C2588" s="4">
        <v>32196</v>
      </c>
      <c r="D2588" s="4" t="s">
        <v>4977</v>
      </c>
      <c r="E2588" s="2" t="s">
        <v>4978</v>
      </c>
      <c r="F2588" s="7">
        <v>80.209999999999994</v>
      </c>
      <c r="G2588" s="4"/>
      <c r="H2588" s="4" t="s">
        <v>10</v>
      </c>
    </row>
    <row r="2589" spans="1:8" x14ac:dyDescent="0.25">
      <c r="A2589" s="4">
        <v>21322985</v>
      </c>
      <c r="B2589" s="4">
        <v>76725</v>
      </c>
      <c r="C2589" s="4">
        <v>5285</v>
      </c>
      <c r="D2589" s="4" t="s">
        <v>4979</v>
      </c>
      <c r="E2589" s="2" t="s">
        <v>4980</v>
      </c>
      <c r="F2589" s="7">
        <v>288.51</v>
      </c>
      <c r="G2589" s="4">
        <v>332301</v>
      </c>
      <c r="H2589" s="4" t="s">
        <v>10</v>
      </c>
    </row>
    <row r="2590" spans="1:8" x14ac:dyDescent="0.25">
      <c r="A2590" s="4">
        <v>21322986</v>
      </c>
      <c r="B2590" s="4">
        <v>46367</v>
      </c>
      <c r="C2590" s="4">
        <v>39157</v>
      </c>
      <c r="D2590" s="4" t="s">
        <v>4981</v>
      </c>
      <c r="E2590" s="2" t="s">
        <v>4982</v>
      </c>
      <c r="F2590" s="7">
        <v>274.14</v>
      </c>
      <c r="G2590" s="4">
        <v>974574</v>
      </c>
      <c r="H2590" s="4" t="s">
        <v>10</v>
      </c>
    </row>
    <row r="2591" spans="1:8" x14ac:dyDescent="0.25">
      <c r="A2591" s="4">
        <v>21322987</v>
      </c>
      <c r="B2591" s="4">
        <v>66332</v>
      </c>
      <c r="C2591" s="4">
        <v>38392</v>
      </c>
      <c r="D2591" s="4" t="s">
        <v>480</v>
      </c>
      <c r="E2591" s="2" t="s">
        <v>4983</v>
      </c>
      <c r="F2591" s="7">
        <v>1082.82</v>
      </c>
      <c r="G2591" s="4">
        <v>336701</v>
      </c>
      <c r="H2591" s="4" t="s">
        <v>10</v>
      </c>
    </row>
    <row r="2592" spans="1:8" x14ac:dyDescent="0.25">
      <c r="A2592" s="4">
        <v>21322988</v>
      </c>
      <c r="B2592" s="4">
        <v>45959</v>
      </c>
      <c r="C2592" s="4">
        <v>30014</v>
      </c>
      <c r="D2592" s="4" t="s">
        <v>4984</v>
      </c>
      <c r="E2592" s="2" t="s">
        <v>4985</v>
      </c>
      <c r="F2592" s="7">
        <v>393.68</v>
      </c>
      <c r="G2592" s="4">
        <v>718110</v>
      </c>
      <c r="H2592" s="4" t="s">
        <v>10</v>
      </c>
    </row>
    <row r="2593" spans="1:8" x14ac:dyDescent="0.25">
      <c r="A2593" s="4">
        <v>21322989</v>
      </c>
      <c r="B2593" s="4">
        <v>56710</v>
      </c>
      <c r="C2593" s="4">
        <v>18411</v>
      </c>
      <c r="D2593" s="4" t="s">
        <v>4986</v>
      </c>
      <c r="E2593" s="2" t="s">
        <v>4987</v>
      </c>
      <c r="F2593" s="7">
        <v>75.62</v>
      </c>
      <c r="G2593" s="4">
        <v>915854</v>
      </c>
      <c r="H2593" s="4" t="s">
        <v>10</v>
      </c>
    </row>
    <row r="2594" spans="1:8" x14ac:dyDescent="0.25">
      <c r="A2594" s="4">
        <v>21322990</v>
      </c>
      <c r="B2594" s="4">
        <v>93711</v>
      </c>
      <c r="C2594" s="4">
        <v>81875</v>
      </c>
      <c r="D2594" s="4" t="s">
        <v>4988</v>
      </c>
      <c r="E2594" s="2" t="s">
        <v>4989</v>
      </c>
      <c r="F2594" s="7">
        <v>2771.21</v>
      </c>
      <c r="G2594" s="4">
        <v>733243</v>
      </c>
      <c r="H2594" s="4" t="s">
        <v>10</v>
      </c>
    </row>
    <row r="2595" spans="1:8" x14ac:dyDescent="0.25">
      <c r="A2595" s="4">
        <v>21322991</v>
      </c>
      <c r="B2595" s="4">
        <v>20194</v>
      </c>
      <c r="C2595" s="4">
        <v>29540</v>
      </c>
      <c r="D2595" s="4" t="s">
        <v>4990</v>
      </c>
      <c r="E2595" s="2" t="s">
        <v>4991</v>
      </c>
      <c r="F2595" s="7">
        <v>2595.87</v>
      </c>
      <c r="G2595" s="4"/>
      <c r="H2595" s="4" t="s">
        <v>10</v>
      </c>
    </row>
    <row r="2596" spans="1:8" x14ac:dyDescent="0.25">
      <c r="A2596" s="4">
        <v>21322992</v>
      </c>
      <c r="B2596" s="4">
        <v>9842</v>
      </c>
      <c r="C2596" s="4">
        <v>75460</v>
      </c>
      <c r="D2596" s="4" t="s">
        <v>4992</v>
      </c>
      <c r="E2596" s="2" t="s">
        <v>4993</v>
      </c>
      <c r="F2596" s="7">
        <v>64.989999999999995</v>
      </c>
      <c r="G2596" s="4"/>
      <c r="H2596" s="4" t="s">
        <v>10</v>
      </c>
    </row>
    <row r="2597" spans="1:8" x14ac:dyDescent="0.25">
      <c r="A2597" s="4">
        <v>21322993</v>
      </c>
      <c r="B2597" s="4">
        <v>53732</v>
      </c>
      <c r="C2597" s="4">
        <v>11462</v>
      </c>
      <c r="D2597" s="4" t="s">
        <v>4994</v>
      </c>
      <c r="E2597" s="2" t="s">
        <v>4995</v>
      </c>
      <c r="F2597" s="7">
        <v>1350.1</v>
      </c>
      <c r="G2597" s="4">
        <v>89631</v>
      </c>
      <c r="H2597" s="4" t="s">
        <v>10</v>
      </c>
    </row>
    <row r="2598" spans="1:8" x14ac:dyDescent="0.25">
      <c r="A2598" s="4">
        <v>21322994</v>
      </c>
      <c r="B2598" s="4">
        <v>76725</v>
      </c>
      <c r="C2598" s="4">
        <v>67876</v>
      </c>
      <c r="D2598" s="4" t="s">
        <v>4996</v>
      </c>
      <c r="E2598" s="2" t="s">
        <v>4997</v>
      </c>
      <c r="F2598" s="7">
        <v>321.86</v>
      </c>
      <c r="G2598" s="4">
        <v>608902</v>
      </c>
      <c r="H2598" s="4" t="s">
        <v>10</v>
      </c>
    </row>
    <row r="2599" spans="1:8" x14ac:dyDescent="0.25">
      <c r="A2599" s="4">
        <v>21322995</v>
      </c>
      <c r="B2599" s="4">
        <v>22995</v>
      </c>
      <c r="C2599" s="4">
        <v>46814</v>
      </c>
      <c r="D2599" s="4" t="s">
        <v>4998</v>
      </c>
      <c r="E2599" s="2" t="s">
        <v>4999</v>
      </c>
      <c r="F2599" s="7">
        <v>282.36</v>
      </c>
      <c r="G2599" s="4">
        <v>615784</v>
      </c>
      <c r="H2599" s="4" t="s">
        <v>10</v>
      </c>
    </row>
    <row r="2600" spans="1:8" x14ac:dyDescent="0.25">
      <c r="A2600" s="4">
        <v>21322996</v>
      </c>
      <c r="B2600" s="4">
        <v>55315</v>
      </c>
      <c r="C2600" s="4">
        <v>55236</v>
      </c>
      <c r="D2600" s="4" t="s">
        <v>5000</v>
      </c>
      <c r="E2600" s="2" t="s">
        <v>5001</v>
      </c>
      <c r="F2600" s="7">
        <v>803.46</v>
      </c>
      <c r="G2600" s="4">
        <v>806170</v>
      </c>
      <c r="H2600" s="4" t="s">
        <v>10</v>
      </c>
    </row>
    <row r="2601" spans="1:8" x14ac:dyDescent="0.25">
      <c r="A2601" s="4">
        <v>21322997</v>
      </c>
      <c r="B2601" s="4">
        <v>58892</v>
      </c>
      <c r="C2601" s="4">
        <v>88279</v>
      </c>
      <c r="D2601" s="4" t="s">
        <v>5002</v>
      </c>
      <c r="E2601" s="2" t="s">
        <v>5003</v>
      </c>
      <c r="F2601" s="7">
        <v>183.72</v>
      </c>
      <c r="G2601" s="4">
        <v>94710</v>
      </c>
      <c r="H2601" s="4" t="s">
        <v>10</v>
      </c>
    </row>
    <row r="2602" spans="1:8" x14ac:dyDescent="0.25">
      <c r="A2602" s="4">
        <v>21322998</v>
      </c>
      <c r="B2602" s="4">
        <v>47605</v>
      </c>
      <c r="C2602" s="4">
        <v>22788</v>
      </c>
      <c r="D2602" s="4" t="s">
        <v>5004</v>
      </c>
      <c r="E2602" s="2" t="s">
        <v>5005</v>
      </c>
      <c r="F2602" s="7">
        <v>2009.24</v>
      </c>
      <c r="G2602" s="4">
        <v>482446</v>
      </c>
      <c r="H2602" s="4" t="s">
        <v>10</v>
      </c>
    </row>
    <row r="2603" spans="1:8" x14ac:dyDescent="0.25">
      <c r="A2603" s="4">
        <v>21322999</v>
      </c>
      <c r="B2603" s="4">
        <v>45827</v>
      </c>
      <c r="C2603" s="4">
        <v>49653</v>
      </c>
      <c r="D2603" s="4" t="s">
        <v>5006</v>
      </c>
      <c r="E2603" s="2" t="s">
        <v>5007</v>
      </c>
      <c r="F2603" s="7">
        <v>588.92999999999995</v>
      </c>
      <c r="G2603" s="4"/>
      <c r="H2603" s="4" t="s">
        <v>10</v>
      </c>
    </row>
    <row r="2604" spans="1:8" x14ac:dyDescent="0.25">
      <c r="A2604" s="4">
        <v>21323000</v>
      </c>
      <c r="B2604" s="4">
        <v>1931</v>
      </c>
      <c r="C2604" s="4">
        <v>72413</v>
      </c>
      <c r="D2604" s="4" t="s">
        <v>5008</v>
      </c>
      <c r="E2604" s="2" t="s">
        <v>5009</v>
      </c>
      <c r="F2604" s="7">
        <v>3082.8</v>
      </c>
      <c r="G2604" s="4">
        <v>798045</v>
      </c>
      <c r="H2604" s="4" t="s">
        <v>10</v>
      </c>
    </row>
    <row r="2605" spans="1:8" x14ac:dyDescent="0.25">
      <c r="A2605" s="4">
        <v>21323001</v>
      </c>
      <c r="B2605" s="4">
        <v>39385</v>
      </c>
      <c r="C2605" s="4">
        <v>37373</v>
      </c>
      <c r="D2605" s="4" t="s">
        <v>4664</v>
      </c>
      <c r="E2605" s="2" t="s">
        <v>5010</v>
      </c>
      <c r="F2605" s="7">
        <v>2633.3</v>
      </c>
      <c r="G2605" s="4">
        <v>582727</v>
      </c>
      <c r="H2605" s="4" t="s">
        <v>10</v>
      </c>
    </row>
    <row r="2606" spans="1:8" x14ac:dyDescent="0.25">
      <c r="A2606" s="4">
        <v>21323002</v>
      </c>
      <c r="B2606" s="4">
        <v>93711</v>
      </c>
      <c r="C2606" s="4">
        <v>66618</v>
      </c>
      <c r="D2606" s="4" t="s">
        <v>5011</v>
      </c>
      <c r="E2606" s="2" t="s">
        <v>5012</v>
      </c>
      <c r="F2606" s="7">
        <v>2212.34</v>
      </c>
      <c r="G2606" s="4">
        <v>860281</v>
      </c>
      <c r="H2606" s="4" t="s">
        <v>10</v>
      </c>
    </row>
    <row r="2607" spans="1:8" x14ac:dyDescent="0.25">
      <c r="A2607" s="4">
        <v>21323003</v>
      </c>
      <c r="B2607" s="4">
        <v>39705</v>
      </c>
      <c r="C2607" s="4">
        <v>77903</v>
      </c>
      <c r="D2607" s="4" t="s">
        <v>5013</v>
      </c>
      <c r="E2607" s="2" t="s">
        <v>5014</v>
      </c>
      <c r="F2607" s="7">
        <v>918.29</v>
      </c>
      <c r="G2607" s="4">
        <v>83958</v>
      </c>
      <c r="H2607" s="4" t="s">
        <v>10</v>
      </c>
    </row>
    <row r="2608" spans="1:8" x14ac:dyDescent="0.25">
      <c r="A2608" s="4">
        <v>21323004</v>
      </c>
      <c r="B2608" s="4">
        <v>9842</v>
      </c>
      <c r="C2608" s="4">
        <v>95500</v>
      </c>
      <c r="D2608" s="4" t="s">
        <v>5015</v>
      </c>
      <c r="E2608" s="2" t="s">
        <v>5016</v>
      </c>
      <c r="F2608" s="7">
        <v>423.78</v>
      </c>
      <c r="G2608" s="4">
        <v>670113</v>
      </c>
      <c r="H2608" s="4" t="s">
        <v>10</v>
      </c>
    </row>
    <row r="2609" spans="1:8" x14ac:dyDescent="0.25">
      <c r="A2609" s="4">
        <v>21323005</v>
      </c>
      <c r="B2609" s="4">
        <v>99653</v>
      </c>
      <c r="C2609" s="4">
        <v>67315</v>
      </c>
      <c r="D2609" s="4" t="s">
        <v>5017</v>
      </c>
      <c r="E2609" s="2" t="s">
        <v>5018</v>
      </c>
      <c r="F2609" s="7">
        <v>168.93</v>
      </c>
      <c r="G2609" s="4">
        <v>998702</v>
      </c>
      <c r="H2609" s="4" t="s">
        <v>10</v>
      </c>
    </row>
    <row r="2610" spans="1:8" x14ac:dyDescent="0.25">
      <c r="A2610" s="4">
        <v>21323006</v>
      </c>
      <c r="B2610" s="4">
        <v>13148</v>
      </c>
      <c r="C2610" s="4">
        <v>69916</v>
      </c>
      <c r="D2610" s="4" t="s">
        <v>5019</v>
      </c>
      <c r="E2610" s="2" t="s">
        <v>5020</v>
      </c>
      <c r="F2610" s="7">
        <v>420.18</v>
      </c>
      <c r="G2610" s="4">
        <v>874924</v>
      </c>
      <c r="H2610" s="4" t="s">
        <v>10</v>
      </c>
    </row>
    <row r="2611" spans="1:8" x14ac:dyDescent="0.25">
      <c r="A2611" s="4">
        <v>21323007</v>
      </c>
      <c r="B2611" s="4">
        <v>52378</v>
      </c>
      <c r="C2611" s="4">
        <v>13537</v>
      </c>
      <c r="D2611" s="4" t="s">
        <v>5021</v>
      </c>
      <c r="E2611" s="2" t="s">
        <v>5022</v>
      </c>
      <c r="F2611" s="7">
        <v>202.54</v>
      </c>
      <c r="G2611" s="4">
        <v>903293</v>
      </c>
      <c r="H2611" s="4" t="s">
        <v>10</v>
      </c>
    </row>
    <row r="2612" spans="1:8" x14ac:dyDescent="0.25">
      <c r="A2612" s="4">
        <v>21323008</v>
      </c>
      <c r="B2612" s="4">
        <v>35743</v>
      </c>
      <c r="C2612" s="4">
        <v>43595</v>
      </c>
      <c r="D2612" s="4" t="s">
        <v>5023</v>
      </c>
      <c r="E2612" s="2" t="s">
        <v>5024</v>
      </c>
      <c r="F2612" s="7">
        <v>534.05999999999995</v>
      </c>
      <c r="G2612" s="4">
        <v>883039</v>
      </c>
      <c r="H2612" s="4" t="s">
        <v>10</v>
      </c>
    </row>
    <row r="2613" spans="1:8" x14ac:dyDescent="0.25">
      <c r="A2613" s="4">
        <v>21323009</v>
      </c>
      <c r="B2613" s="4">
        <v>76725</v>
      </c>
      <c r="C2613" s="4">
        <v>84832</v>
      </c>
      <c r="D2613" s="4" t="s">
        <v>5025</v>
      </c>
      <c r="E2613" s="2" t="s">
        <v>5026</v>
      </c>
      <c r="F2613" s="7">
        <v>68.27</v>
      </c>
      <c r="G2613" s="4">
        <v>216660</v>
      </c>
      <c r="H2613" s="4" t="s">
        <v>10</v>
      </c>
    </row>
    <row r="2614" spans="1:8" x14ac:dyDescent="0.25">
      <c r="A2614" s="4">
        <v>21323010</v>
      </c>
      <c r="B2614" s="4">
        <v>38109</v>
      </c>
      <c r="C2614" s="4">
        <v>38320</v>
      </c>
      <c r="D2614" s="4" t="s">
        <v>5027</v>
      </c>
      <c r="E2614" s="2" t="s">
        <v>5028</v>
      </c>
      <c r="F2614" s="7">
        <v>632.88</v>
      </c>
      <c r="G2614" s="4">
        <v>99805</v>
      </c>
      <c r="H2614" s="4" t="s">
        <v>10</v>
      </c>
    </row>
    <row r="2615" spans="1:8" x14ac:dyDescent="0.25">
      <c r="A2615" s="4">
        <v>21323011</v>
      </c>
      <c r="B2615" s="4">
        <v>95110</v>
      </c>
      <c r="C2615" s="4">
        <v>92887</v>
      </c>
      <c r="D2615" s="4" t="s">
        <v>5029</v>
      </c>
      <c r="E2615" s="2" t="s">
        <v>5030</v>
      </c>
      <c r="F2615" s="7">
        <v>238.79</v>
      </c>
      <c r="G2615" s="4">
        <v>11853</v>
      </c>
      <c r="H2615" s="4" t="s">
        <v>10</v>
      </c>
    </row>
    <row r="2616" spans="1:8" x14ac:dyDescent="0.25">
      <c r="A2616" s="4">
        <v>21323012</v>
      </c>
      <c r="B2616" s="4">
        <v>11973</v>
      </c>
      <c r="C2616" s="4">
        <v>97150</v>
      </c>
      <c r="D2616" s="4" t="s">
        <v>5031</v>
      </c>
      <c r="E2616" s="2" t="s">
        <v>5032</v>
      </c>
      <c r="F2616" s="7">
        <v>154.16</v>
      </c>
      <c r="G2616" s="4"/>
      <c r="H2616" s="4" t="s">
        <v>13</v>
      </c>
    </row>
    <row r="2617" spans="1:8" x14ac:dyDescent="0.25">
      <c r="A2617" s="4">
        <v>21323013</v>
      </c>
      <c r="B2617" s="4">
        <v>76725</v>
      </c>
      <c r="C2617" s="4">
        <v>98407</v>
      </c>
      <c r="D2617" s="4" t="s">
        <v>5033</v>
      </c>
      <c r="E2617" s="2" t="s">
        <v>5034</v>
      </c>
      <c r="F2617" s="7">
        <v>845.73</v>
      </c>
      <c r="G2617" s="4">
        <v>347432</v>
      </c>
      <c r="H2617" s="4" t="s">
        <v>10</v>
      </c>
    </row>
    <row r="2618" spans="1:8" x14ac:dyDescent="0.25">
      <c r="A2618" s="4">
        <v>21323014</v>
      </c>
      <c r="B2618" s="4">
        <v>83613</v>
      </c>
      <c r="C2618" s="4">
        <v>30948</v>
      </c>
      <c r="D2618" s="4" t="s">
        <v>5035</v>
      </c>
      <c r="E2618" s="2" t="s">
        <v>5036</v>
      </c>
      <c r="F2618" s="7">
        <v>10.27</v>
      </c>
      <c r="G2618" s="4">
        <v>448080</v>
      </c>
      <c r="H2618" s="4" t="s">
        <v>10</v>
      </c>
    </row>
    <row r="2619" spans="1:8" x14ac:dyDescent="0.25">
      <c r="A2619" s="4">
        <v>21323015</v>
      </c>
      <c r="B2619" s="4">
        <v>7246</v>
      </c>
      <c r="C2619" s="4">
        <v>50672</v>
      </c>
      <c r="D2619" s="4" t="s">
        <v>5037</v>
      </c>
      <c r="E2619" s="2" t="s">
        <v>5038</v>
      </c>
      <c r="F2619" s="7">
        <v>241.47</v>
      </c>
      <c r="G2619" s="4"/>
      <c r="H2619" s="4" t="s">
        <v>10</v>
      </c>
    </row>
    <row r="2620" spans="1:8" x14ac:dyDescent="0.25">
      <c r="A2620" s="4">
        <v>21323016</v>
      </c>
      <c r="B2620" s="4">
        <v>89161</v>
      </c>
      <c r="C2620" s="4">
        <v>35315</v>
      </c>
      <c r="D2620" s="4" t="s">
        <v>5039</v>
      </c>
      <c r="E2620" s="2" t="s">
        <v>5040</v>
      </c>
      <c r="F2620" s="7">
        <v>438.83</v>
      </c>
      <c r="G2620" s="4"/>
      <c r="H2620" s="4" t="s">
        <v>10</v>
      </c>
    </row>
    <row r="2621" spans="1:8" x14ac:dyDescent="0.25">
      <c r="A2621" s="4">
        <v>21323017</v>
      </c>
      <c r="B2621" s="4">
        <v>57737</v>
      </c>
      <c r="C2621" s="4">
        <v>89736</v>
      </c>
      <c r="D2621" s="4" t="s">
        <v>5041</v>
      </c>
      <c r="E2621" s="2" t="s">
        <v>5042</v>
      </c>
      <c r="F2621" s="7">
        <v>244.36</v>
      </c>
      <c r="G2621" s="4"/>
      <c r="H2621" s="4" t="s">
        <v>10</v>
      </c>
    </row>
    <row r="2622" spans="1:8" x14ac:dyDescent="0.25">
      <c r="A2622" s="4">
        <v>21323018</v>
      </c>
      <c r="B2622" s="4">
        <v>92441</v>
      </c>
      <c r="C2622" s="4">
        <v>81510</v>
      </c>
      <c r="D2622" s="4" t="s">
        <v>5043</v>
      </c>
      <c r="E2622" s="2" t="s">
        <v>5044</v>
      </c>
      <c r="F2622" s="7">
        <v>90.09</v>
      </c>
      <c r="G2622" s="4">
        <v>735564</v>
      </c>
      <c r="H2622" s="4" t="s">
        <v>10</v>
      </c>
    </row>
    <row r="2623" spans="1:8" x14ac:dyDescent="0.25">
      <c r="A2623" s="4">
        <v>21323019</v>
      </c>
      <c r="B2623" s="4">
        <v>58892</v>
      </c>
      <c r="C2623" s="4">
        <v>96186</v>
      </c>
      <c r="D2623" s="4" t="s">
        <v>5045</v>
      </c>
      <c r="E2623" s="2" t="s">
        <v>5046</v>
      </c>
      <c r="F2623" s="7">
        <v>264.44</v>
      </c>
      <c r="G2623" s="4"/>
      <c r="H2623" s="4" t="s">
        <v>10</v>
      </c>
    </row>
    <row r="2624" spans="1:8" x14ac:dyDescent="0.25">
      <c r="A2624" s="4">
        <v>21323020</v>
      </c>
      <c r="B2624" s="4">
        <v>67302</v>
      </c>
      <c r="C2624" s="4">
        <v>94343</v>
      </c>
      <c r="D2624" s="4" t="s">
        <v>5047</v>
      </c>
      <c r="E2624" s="2" t="s">
        <v>5048</v>
      </c>
      <c r="F2624" s="7">
        <v>1333.46</v>
      </c>
      <c r="G2624" s="4">
        <v>154532</v>
      </c>
      <c r="H2624" s="4" t="s">
        <v>10</v>
      </c>
    </row>
    <row r="2625" spans="1:8" x14ac:dyDescent="0.25">
      <c r="A2625" s="4">
        <v>21323021</v>
      </c>
      <c r="B2625" s="4">
        <v>40376</v>
      </c>
      <c r="C2625" s="4">
        <v>36292</v>
      </c>
      <c r="D2625" s="4" t="s">
        <v>5049</v>
      </c>
      <c r="E2625" s="2" t="s">
        <v>5050</v>
      </c>
      <c r="F2625" s="7">
        <v>1194.03</v>
      </c>
      <c r="G2625" s="4">
        <v>537294</v>
      </c>
      <c r="H2625" s="4" t="s">
        <v>10</v>
      </c>
    </row>
    <row r="2626" spans="1:8" x14ac:dyDescent="0.25">
      <c r="A2626" s="4">
        <v>21323022</v>
      </c>
      <c r="B2626" s="4">
        <v>32268</v>
      </c>
      <c r="C2626" s="4">
        <v>95266</v>
      </c>
      <c r="D2626" s="4" t="s">
        <v>5051</v>
      </c>
      <c r="E2626" s="2" t="s">
        <v>5052</v>
      </c>
      <c r="F2626" s="7">
        <v>398.28</v>
      </c>
      <c r="G2626" s="4">
        <v>316462</v>
      </c>
      <c r="H2626" s="4" t="s">
        <v>10</v>
      </c>
    </row>
    <row r="2627" spans="1:8" x14ac:dyDescent="0.25">
      <c r="A2627" s="4">
        <v>21323023</v>
      </c>
      <c r="B2627" s="4">
        <v>32268</v>
      </c>
      <c r="C2627" s="4">
        <v>95266</v>
      </c>
      <c r="D2627" s="4" t="s">
        <v>5053</v>
      </c>
      <c r="E2627" s="2" t="s">
        <v>5054</v>
      </c>
      <c r="F2627" s="7">
        <v>1327.7</v>
      </c>
      <c r="G2627" s="4">
        <v>316462</v>
      </c>
      <c r="H2627" s="4" t="s">
        <v>10</v>
      </c>
    </row>
    <row r="2628" spans="1:8" x14ac:dyDescent="0.25">
      <c r="A2628" s="4">
        <v>21323024</v>
      </c>
      <c r="B2628" s="4">
        <v>52571</v>
      </c>
      <c r="C2628" s="4">
        <v>9169</v>
      </c>
      <c r="D2628" s="4" t="s">
        <v>5055</v>
      </c>
      <c r="E2628" s="2" t="s">
        <v>5056</v>
      </c>
      <c r="F2628" s="7">
        <v>42.57</v>
      </c>
      <c r="G2628" s="4">
        <v>513229</v>
      </c>
      <c r="H2628" s="4" t="s">
        <v>10</v>
      </c>
    </row>
    <row r="2629" spans="1:8" x14ac:dyDescent="0.25">
      <c r="A2629" s="4">
        <v>21323025</v>
      </c>
      <c r="B2629" s="4">
        <v>15030</v>
      </c>
      <c r="C2629" s="4">
        <v>3807</v>
      </c>
      <c r="D2629" s="4" t="s">
        <v>5057</v>
      </c>
      <c r="E2629" s="2" t="s">
        <v>5058</v>
      </c>
      <c r="F2629" s="7">
        <v>3286.55</v>
      </c>
      <c r="G2629" s="4">
        <v>542093</v>
      </c>
      <c r="H2629" s="4" t="s">
        <v>10</v>
      </c>
    </row>
    <row r="2630" spans="1:8" x14ac:dyDescent="0.25">
      <c r="A2630" s="4">
        <v>21323026</v>
      </c>
      <c r="B2630" s="4">
        <v>13720</v>
      </c>
      <c r="C2630" s="4">
        <v>24338</v>
      </c>
      <c r="D2630" s="4" t="s">
        <v>5059</v>
      </c>
      <c r="E2630" s="2" t="s">
        <v>5060</v>
      </c>
      <c r="F2630" s="7">
        <v>2376.62</v>
      </c>
      <c r="G2630" s="4">
        <v>630184</v>
      </c>
      <c r="H2630" s="4" t="s">
        <v>10</v>
      </c>
    </row>
    <row r="2631" spans="1:8" x14ac:dyDescent="0.25">
      <c r="A2631" s="4">
        <v>21323027</v>
      </c>
      <c r="B2631" s="4">
        <v>66605</v>
      </c>
      <c r="C2631" s="4">
        <v>4379</v>
      </c>
      <c r="D2631" s="4" t="s">
        <v>5061</v>
      </c>
      <c r="E2631" s="2" t="s">
        <v>5062</v>
      </c>
      <c r="F2631" s="7">
        <v>325.89999999999998</v>
      </c>
      <c r="G2631" s="4">
        <v>631273</v>
      </c>
      <c r="H2631" s="4" t="s">
        <v>10</v>
      </c>
    </row>
    <row r="2632" spans="1:8" x14ac:dyDescent="0.25">
      <c r="A2632" s="4">
        <v>21323028</v>
      </c>
      <c r="B2632" s="4">
        <v>89888</v>
      </c>
      <c r="C2632" s="4">
        <v>88617</v>
      </c>
      <c r="D2632" s="4" t="s">
        <v>5063</v>
      </c>
      <c r="E2632" s="2" t="s">
        <v>5064</v>
      </c>
      <c r="F2632" s="7">
        <v>1876.3</v>
      </c>
      <c r="G2632" s="4"/>
      <c r="H2632" s="4" t="s">
        <v>10</v>
      </c>
    </row>
    <row r="2633" spans="1:8" x14ac:dyDescent="0.25">
      <c r="A2633" s="4">
        <v>21323029</v>
      </c>
      <c r="B2633" s="4">
        <v>91013</v>
      </c>
      <c r="C2633" s="4">
        <v>69379</v>
      </c>
      <c r="D2633" s="4" t="s">
        <v>5065</v>
      </c>
      <c r="E2633" s="2" t="s">
        <v>5066</v>
      </c>
      <c r="F2633" s="7">
        <v>684.57</v>
      </c>
      <c r="G2633" s="4"/>
      <c r="H2633" s="4" t="s">
        <v>10</v>
      </c>
    </row>
    <row r="2634" spans="1:8" x14ac:dyDescent="0.25">
      <c r="A2634" s="4">
        <v>21323030</v>
      </c>
      <c r="B2634" s="4">
        <v>70454</v>
      </c>
      <c r="C2634" s="4">
        <v>16756</v>
      </c>
      <c r="D2634" s="4" t="s">
        <v>5067</v>
      </c>
      <c r="E2634" s="2" t="s">
        <v>5068</v>
      </c>
      <c r="F2634" s="7">
        <v>493</v>
      </c>
      <c r="G2634" s="4">
        <v>894379</v>
      </c>
      <c r="H2634" s="4" t="s">
        <v>10</v>
      </c>
    </row>
    <row r="2635" spans="1:8" x14ac:dyDescent="0.25">
      <c r="A2635" s="4">
        <v>21323031</v>
      </c>
      <c r="B2635" s="4">
        <v>26981</v>
      </c>
      <c r="C2635" s="4">
        <v>42540</v>
      </c>
      <c r="D2635" s="4" t="s">
        <v>5069</v>
      </c>
      <c r="E2635" s="2" t="s">
        <v>5070</v>
      </c>
      <c r="F2635" s="7">
        <v>189.02</v>
      </c>
      <c r="G2635" s="4">
        <v>221895</v>
      </c>
      <c r="H2635" s="4" t="s">
        <v>10</v>
      </c>
    </row>
    <row r="2636" spans="1:8" x14ac:dyDescent="0.25">
      <c r="A2636" s="4">
        <v>21323032</v>
      </c>
      <c r="B2636" s="4">
        <v>91972</v>
      </c>
      <c r="C2636" s="4">
        <v>8761</v>
      </c>
      <c r="D2636" s="4" t="s">
        <v>5071</v>
      </c>
      <c r="E2636" s="2" t="s">
        <v>5072</v>
      </c>
      <c r="F2636" s="7">
        <v>3986.64</v>
      </c>
      <c r="G2636" s="4">
        <v>918124</v>
      </c>
      <c r="H2636" s="4" t="s">
        <v>13</v>
      </c>
    </row>
    <row r="2637" spans="1:8" x14ac:dyDescent="0.25">
      <c r="A2637" s="4">
        <v>21323033</v>
      </c>
      <c r="B2637" s="4">
        <v>88162</v>
      </c>
      <c r="C2637" s="4">
        <v>12064</v>
      </c>
      <c r="D2637" s="4" t="s">
        <v>5073</v>
      </c>
      <c r="E2637" s="2" t="s">
        <v>5074</v>
      </c>
      <c r="F2637" s="7">
        <v>914.24</v>
      </c>
      <c r="G2637" s="4"/>
      <c r="H2637" s="4" t="s">
        <v>10</v>
      </c>
    </row>
    <row r="2638" spans="1:8" x14ac:dyDescent="0.25">
      <c r="A2638" s="4">
        <v>21323034</v>
      </c>
      <c r="B2638" s="4">
        <v>48752</v>
      </c>
      <c r="C2638" s="4">
        <v>73956</v>
      </c>
      <c r="D2638" s="4" t="s">
        <v>5075</v>
      </c>
      <c r="E2638" s="2" t="s">
        <v>5076</v>
      </c>
      <c r="F2638" s="7">
        <v>185.52</v>
      </c>
      <c r="G2638" s="4"/>
      <c r="H2638" s="4" t="s">
        <v>10</v>
      </c>
    </row>
    <row r="2639" spans="1:8" x14ac:dyDescent="0.25">
      <c r="A2639" s="4">
        <v>21323035</v>
      </c>
      <c r="B2639" s="4">
        <v>98259</v>
      </c>
      <c r="C2639" s="4">
        <v>23243</v>
      </c>
      <c r="D2639" s="4" t="s">
        <v>5077</v>
      </c>
      <c r="E2639" s="2" t="s">
        <v>5078</v>
      </c>
      <c r="F2639" s="7">
        <v>482.55</v>
      </c>
      <c r="G2639" s="4">
        <v>384820</v>
      </c>
      <c r="H2639" s="4" t="s">
        <v>10</v>
      </c>
    </row>
    <row r="2640" spans="1:8" x14ac:dyDescent="0.25">
      <c r="A2640" s="4">
        <v>21323036</v>
      </c>
      <c r="B2640" s="4">
        <v>34246</v>
      </c>
      <c r="C2640" s="4">
        <v>16383</v>
      </c>
      <c r="D2640" s="4" t="s">
        <v>5079</v>
      </c>
      <c r="E2640" s="2" t="s">
        <v>5080</v>
      </c>
      <c r="F2640" s="7">
        <v>40.229999999999997</v>
      </c>
      <c r="G2640" s="4"/>
      <c r="H2640" s="4" t="s">
        <v>10</v>
      </c>
    </row>
    <row r="2641" spans="1:8" x14ac:dyDescent="0.25">
      <c r="A2641" s="4">
        <v>21323037</v>
      </c>
      <c r="B2641" s="4">
        <v>68998</v>
      </c>
      <c r="C2641" s="4">
        <v>15312</v>
      </c>
      <c r="D2641" s="4" t="s">
        <v>5081</v>
      </c>
      <c r="E2641" s="2" t="s">
        <v>5082</v>
      </c>
      <c r="F2641" s="7">
        <v>2078.33</v>
      </c>
      <c r="G2641" s="4">
        <v>173417</v>
      </c>
      <c r="H2641" s="4" t="s">
        <v>10</v>
      </c>
    </row>
    <row r="2642" spans="1:8" x14ac:dyDescent="0.25">
      <c r="A2642" s="4">
        <v>21323038</v>
      </c>
      <c r="B2642" s="4">
        <v>52378</v>
      </c>
      <c r="C2642" s="4">
        <v>80273</v>
      </c>
      <c r="D2642" s="4" t="s">
        <v>5083</v>
      </c>
      <c r="E2642" s="2" t="s">
        <v>5084</v>
      </c>
      <c r="F2642" s="7">
        <v>134.15</v>
      </c>
      <c r="G2642" s="4"/>
      <c r="H2642" s="4" t="s">
        <v>10</v>
      </c>
    </row>
    <row r="2643" spans="1:8" x14ac:dyDescent="0.25">
      <c r="A2643" s="4">
        <v>21323039</v>
      </c>
      <c r="B2643" s="4">
        <v>5859</v>
      </c>
      <c r="C2643" s="4">
        <v>32250</v>
      </c>
      <c r="D2643" s="4" t="s">
        <v>5085</v>
      </c>
      <c r="E2643" s="2" t="s">
        <v>5086</v>
      </c>
      <c r="F2643" s="7">
        <v>65.540000000000006</v>
      </c>
      <c r="G2643" s="4">
        <v>577111</v>
      </c>
      <c r="H2643" s="4" t="s">
        <v>10</v>
      </c>
    </row>
    <row r="2644" spans="1:8" x14ac:dyDescent="0.25">
      <c r="A2644" s="4">
        <v>21323040</v>
      </c>
      <c r="B2644" s="4">
        <v>19378</v>
      </c>
      <c r="C2644" s="4">
        <v>47822</v>
      </c>
      <c r="D2644" s="4" t="s">
        <v>5087</v>
      </c>
      <c r="E2644" s="2" t="s">
        <v>5088</v>
      </c>
      <c r="F2644" s="7">
        <v>3495.33</v>
      </c>
      <c r="G2644" s="4">
        <v>668423</v>
      </c>
      <c r="H2644" s="4" t="s">
        <v>10</v>
      </c>
    </row>
    <row r="2645" spans="1:8" x14ac:dyDescent="0.25">
      <c r="A2645" s="4">
        <v>21323041</v>
      </c>
      <c r="B2645" s="4">
        <v>11863</v>
      </c>
      <c r="C2645" s="4">
        <v>87990</v>
      </c>
      <c r="D2645" s="4" t="s">
        <v>5089</v>
      </c>
      <c r="E2645" s="2" t="s">
        <v>5090</v>
      </c>
      <c r="F2645" s="7">
        <v>587.54999999999995</v>
      </c>
      <c r="G2645" s="4">
        <v>780045</v>
      </c>
      <c r="H2645" s="4" t="s">
        <v>10</v>
      </c>
    </row>
    <row r="2646" spans="1:8" x14ac:dyDescent="0.25">
      <c r="A2646" s="4">
        <v>21323042</v>
      </c>
      <c r="B2646" s="4">
        <v>48376</v>
      </c>
      <c r="C2646" s="4">
        <v>77129</v>
      </c>
      <c r="D2646" s="4" t="s">
        <v>5091</v>
      </c>
      <c r="E2646" s="2" t="s">
        <v>5092</v>
      </c>
      <c r="F2646" s="7">
        <v>303.85000000000002</v>
      </c>
      <c r="G2646" s="4">
        <v>979182</v>
      </c>
      <c r="H2646" s="4" t="s">
        <v>10</v>
      </c>
    </row>
    <row r="2647" spans="1:8" x14ac:dyDescent="0.25">
      <c r="A2647" s="4">
        <v>21323043</v>
      </c>
      <c r="B2647" s="4">
        <v>49919</v>
      </c>
      <c r="C2647" s="4">
        <v>43913</v>
      </c>
      <c r="D2647" s="4" t="s">
        <v>5093</v>
      </c>
      <c r="E2647" s="2" t="s">
        <v>5094</v>
      </c>
      <c r="F2647" s="7">
        <v>3924.63</v>
      </c>
      <c r="G2647" s="4">
        <v>53477</v>
      </c>
      <c r="H2647" s="4" t="s">
        <v>13</v>
      </c>
    </row>
    <row r="2648" spans="1:8" x14ac:dyDescent="0.25">
      <c r="A2648" s="4">
        <v>21323044</v>
      </c>
      <c r="B2648" s="4">
        <v>12476</v>
      </c>
      <c r="C2648" s="4">
        <v>16298</v>
      </c>
      <c r="D2648" s="4" t="s">
        <v>5095</v>
      </c>
      <c r="E2648" s="2" t="s">
        <v>5096</v>
      </c>
      <c r="F2648" s="7">
        <v>287.39</v>
      </c>
      <c r="G2648" s="4">
        <v>348139</v>
      </c>
      <c r="H2648" s="4" t="s">
        <v>10</v>
      </c>
    </row>
    <row r="2649" spans="1:8" x14ac:dyDescent="0.25">
      <c r="A2649" s="4">
        <v>21323045</v>
      </c>
      <c r="B2649" s="4">
        <v>30264</v>
      </c>
      <c r="C2649" s="4">
        <v>31780</v>
      </c>
      <c r="D2649" s="4" t="s">
        <v>5097</v>
      </c>
      <c r="E2649" s="2" t="s">
        <v>5098</v>
      </c>
      <c r="F2649" s="7">
        <v>339.8</v>
      </c>
      <c r="G2649" s="4">
        <v>371173</v>
      </c>
      <c r="H2649" s="4" t="s">
        <v>10</v>
      </c>
    </row>
    <row r="2650" spans="1:8" x14ac:dyDescent="0.25">
      <c r="A2650" s="4">
        <v>21323046</v>
      </c>
      <c r="B2650" s="4">
        <v>4039</v>
      </c>
      <c r="C2650" s="4">
        <v>63782</v>
      </c>
      <c r="D2650" s="4" t="s">
        <v>5099</v>
      </c>
      <c r="E2650" s="2" t="s">
        <v>5100</v>
      </c>
      <c r="F2650" s="7">
        <v>249.07</v>
      </c>
      <c r="G2650" s="4">
        <v>545183</v>
      </c>
      <c r="H2650" s="4" t="s">
        <v>10</v>
      </c>
    </row>
    <row r="2651" spans="1:8" x14ac:dyDescent="0.25">
      <c r="A2651" s="4">
        <v>21323047</v>
      </c>
      <c r="B2651" s="4">
        <v>81780</v>
      </c>
      <c r="C2651" s="4">
        <v>75134</v>
      </c>
      <c r="D2651" s="4" t="s">
        <v>5101</v>
      </c>
      <c r="E2651" s="2" t="s">
        <v>5102</v>
      </c>
      <c r="F2651" s="7">
        <v>320.8</v>
      </c>
      <c r="G2651" s="4">
        <v>279984</v>
      </c>
      <c r="H2651" s="4" t="s">
        <v>10</v>
      </c>
    </row>
    <row r="2652" spans="1:8" x14ac:dyDescent="0.25">
      <c r="A2652" s="4">
        <v>21323048</v>
      </c>
      <c r="B2652" s="4">
        <v>99679</v>
      </c>
      <c r="C2652" s="4">
        <v>6024</v>
      </c>
      <c r="D2652" s="4" t="s">
        <v>5103</v>
      </c>
      <c r="E2652" s="2" t="s">
        <v>5104</v>
      </c>
      <c r="F2652" s="7">
        <v>10.79</v>
      </c>
      <c r="G2652" s="4">
        <v>701116</v>
      </c>
      <c r="H2652" s="4" t="s">
        <v>10</v>
      </c>
    </row>
    <row r="2653" spans="1:8" x14ac:dyDescent="0.25">
      <c r="A2653" s="4">
        <v>21323049</v>
      </c>
      <c r="B2653" s="4">
        <v>49919</v>
      </c>
      <c r="C2653" s="4">
        <v>78262</v>
      </c>
      <c r="D2653" s="4" t="s">
        <v>5105</v>
      </c>
      <c r="E2653" s="2" t="s">
        <v>5106</v>
      </c>
      <c r="F2653" s="7">
        <v>4089.88</v>
      </c>
      <c r="G2653" s="4">
        <v>547440</v>
      </c>
      <c r="H2653" s="4" t="s">
        <v>13</v>
      </c>
    </row>
    <row r="2654" spans="1:8" x14ac:dyDescent="0.25">
      <c r="A2654" s="4">
        <v>21323050</v>
      </c>
      <c r="B2654" s="4">
        <v>99679</v>
      </c>
      <c r="C2654" s="4">
        <v>6024</v>
      </c>
      <c r="D2654" s="4" t="s">
        <v>5107</v>
      </c>
      <c r="E2654" s="2" t="s">
        <v>5108</v>
      </c>
      <c r="F2654" s="7">
        <v>5.39</v>
      </c>
      <c r="G2654" s="4">
        <v>701116</v>
      </c>
      <c r="H2654" s="4" t="s">
        <v>10</v>
      </c>
    </row>
    <row r="2655" spans="1:8" x14ac:dyDescent="0.25">
      <c r="A2655" s="4">
        <v>21323051</v>
      </c>
      <c r="B2655" s="4">
        <v>828</v>
      </c>
      <c r="C2655" s="4">
        <v>18205</v>
      </c>
      <c r="D2655" s="4" t="s">
        <v>5109</v>
      </c>
      <c r="E2655" s="2" t="s">
        <v>5110</v>
      </c>
      <c r="F2655" s="7">
        <v>661</v>
      </c>
      <c r="G2655" s="4">
        <v>294667</v>
      </c>
      <c r="H2655" s="4" t="s">
        <v>10</v>
      </c>
    </row>
    <row r="2656" spans="1:8" x14ac:dyDescent="0.25">
      <c r="A2656" s="4">
        <v>21323052</v>
      </c>
      <c r="B2656" s="4">
        <v>5576</v>
      </c>
      <c r="C2656" s="4">
        <v>93422</v>
      </c>
      <c r="D2656" s="4" t="s">
        <v>5111</v>
      </c>
      <c r="E2656" s="2" t="s">
        <v>5112</v>
      </c>
      <c r="F2656" s="7">
        <v>498.76</v>
      </c>
      <c r="G2656" s="4">
        <v>646081</v>
      </c>
      <c r="H2656" s="4" t="s">
        <v>10</v>
      </c>
    </row>
    <row r="2657" spans="1:8" x14ac:dyDescent="0.25">
      <c r="A2657" s="4">
        <v>21323053</v>
      </c>
      <c r="B2657" s="4">
        <v>38710</v>
      </c>
      <c r="C2657" s="4">
        <v>25438</v>
      </c>
      <c r="D2657" s="4" t="s">
        <v>5113</v>
      </c>
      <c r="E2657" s="2" t="s">
        <v>5114</v>
      </c>
      <c r="F2657" s="7">
        <v>1363.34</v>
      </c>
      <c r="G2657" s="4">
        <v>723554</v>
      </c>
      <c r="H2657" s="4" t="s">
        <v>10</v>
      </c>
    </row>
    <row r="2658" spans="1:8" x14ac:dyDescent="0.25">
      <c r="A2658" s="4">
        <v>21323054</v>
      </c>
      <c r="B2658" s="4">
        <v>63526</v>
      </c>
      <c r="C2658" s="4">
        <v>27950</v>
      </c>
      <c r="D2658" s="4" t="s">
        <v>5115</v>
      </c>
      <c r="E2658" s="2" t="s">
        <v>5116</v>
      </c>
      <c r="F2658" s="7">
        <v>628.29999999999995</v>
      </c>
      <c r="G2658" s="4">
        <v>897950</v>
      </c>
      <c r="H2658" s="4" t="s">
        <v>10</v>
      </c>
    </row>
    <row r="2659" spans="1:8" x14ac:dyDescent="0.25">
      <c r="A2659" s="4">
        <v>21323055</v>
      </c>
      <c r="B2659" s="4">
        <v>49919</v>
      </c>
      <c r="C2659" s="4">
        <v>66310</v>
      </c>
      <c r="D2659" s="4" t="s">
        <v>5117</v>
      </c>
      <c r="E2659" s="2" t="s">
        <v>5118</v>
      </c>
      <c r="F2659" s="7">
        <v>924.93</v>
      </c>
      <c r="G2659" s="4">
        <v>869698</v>
      </c>
      <c r="H2659" s="4" t="s">
        <v>10</v>
      </c>
    </row>
    <row r="2660" spans="1:8" x14ac:dyDescent="0.25">
      <c r="A2660" s="4">
        <v>21323056</v>
      </c>
      <c r="B2660" s="4">
        <v>4129</v>
      </c>
      <c r="C2660" s="4">
        <v>89771</v>
      </c>
      <c r="D2660" s="4" t="s">
        <v>5119</v>
      </c>
      <c r="E2660" s="2" t="s">
        <v>5120</v>
      </c>
      <c r="F2660" s="7">
        <v>65.42</v>
      </c>
      <c r="G2660" s="4"/>
      <c r="H2660" s="4" t="s">
        <v>10</v>
      </c>
    </row>
    <row r="2661" spans="1:8" x14ac:dyDescent="0.25">
      <c r="A2661" s="4">
        <v>21323057</v>
      </c>
      <c r="B2661" s="4">
        <v>12476</v>
      </c>
      <c r="C2661" s="4">
        <v>88008</v>
      </c>
      <c r="D2661" s="4" t="s">
        <v>5121</v>
      </c>
      <c r="E2661" s="2" t="s">
        <v>5122</v>
      </c>
      <c r="F2661" s="7">
        <v>85.34</v>
      </c>
      <c r="G2661" s="4"/>
      <c r="H2661" s="4" t="s">
        <v>10</v>
      </c>
    </row>
    <row r="2662" spans="1:8" x14ac:dyDescent="0.25">
      <c r="A2662" s="4">
        <v>21323058</v>
      </c>
      <c r="B2662" s="4">
        <v>33192</v>
      </c>
      <c r="C2662" s="4">
        <v>34548</v>
      </c>
      <c r="D2662" s="4" t="s">
        <v>3992</v>
      </c>
      <c r="E2662" s="2" t="s">
        <v>5123</v>
      </c>
      <c r="F2662" s="7">
        <v>30.37</v>
      </c>
      <c r="G2662" s="4">
        <v>203134</v>
      </c>
      <c r="H2662" s="4" t="s">
        <v>10</v>
      </c>
    </row>
    <row r="2663" spans="1:8" x14ac:dyDescent="0.25">
      <c r="A2663" s="4">
        <v>21323059</v>
      </c>
      <c r="B2663" s="4">
        <v>4039</v>
      </c>
      <c r="C2663" s="4">
        <v>74582</v>
      </c>
      <c r="D2663" s="4" t="s">
        <v>5124</v>
      </c>
      <c r="E2663" s="2" t="s">
        <v>5125</v>
      </c>
      <c r="F2663" s="7">
        <v>192.81</v>
      </c>
      <c r="G2663" s="4">
        <v>282594</v>
      </c>
      <c r="H2663" s="4" t="s">
        <v>10</v>
      </c>
    </row>
    <row r="2664" spans="1:8" x14ac:dyDescent="0.25">
      <c r="A2664" s="4">
        <v>21323060</v>
      </c>
      <c r="B2664" s="4">
        <v>6112</v>
      </c>
      <c r="C2664" s="4">
        <v>46219</v>
      </c>
      <c r="D2664" s="4" t="s">
        <v>5126</v>
      </c>
      <c r="E2664" s="2" t="s">
        <v>5127</v>
      </c>
      <c r="F2664" s="7">
        <v>350.39</v>
      </c>
      <c r="G2664" s="4"/>
      <c r="H2664" s="4" t="s">
        <v>10</v>
      </c>
    </row>
    <row r="2665" spans="1:8" x14ac:dyDescent="0.25">
      <c r="A2665" s="4">
        <v>21323061</v>
      </c>
      <c r="B2665" s="4">
        <v>72355</v>
      </c>
      <c r="C2665" s="4">
        <v>16746</v>
      </c>
      <c r="D2665" s="4" t="s">
        <v>5128</v>
      </c>
      <c r="E2665" s="2" t="s">
        <v>5129</v>
      </c>
      <c r="F2665" s="7">
        <v>910.94</v>
      </c>
      <c r="G2665" s="4">
        <v>897629</v>
      </c>
      <c r="H2665" s="4" t="s">
        <v>10</v>
      </c>
    </row>
    <row r="2666" spans="1:8" x14ac:dyDescent="0.25">
      <c r="A2666" s="4">
        <v>21323062</v>
      </c>
      <c r="B2666" s="4">
        <v>36411</v>
      </c>
      <c r="C2666" s="4">
        <v>79013</v>
      </c>
      <c r="D2666" s="4" t="s">
        <v>5130</v>
      </c>
      <c r="E2666" s="2" t="s">
        <v>5131</v>
      </c>
      <c r="F2666" s="7">
        <v>80.5</v>
      </c>
      <c r="G2666" s="4"/>
      <c r="H2666" s="4" t="s">
        <v>10</v>
      </c>
    </row>
    <row r="2667" spans="1:8" x14ac:dyDescent="0.25">
      <c r="A2667" s="4">
        <v>21323063</v>
      </c>
      <c r="B2667" s="4">
        <v>20376</v>
      </c>
      <c r="C2667" s="4">
        <v>7209</v>
      </c>
      <c r="D2667" s="4" t="s">
        <v>5132</v>
      </c>
      <c r="E2667" s="2" t="s">
        <v>5133</v>
      </c>
      <c r="F2667" s="7">
        <v>2705.3</v>
      </c>
      <c r="G2667" s="4">
        <v>866953</v>
      </c>
      <c r="H2667" s="4" t="s">
        <v>10</v>
      </c>
    </row>
    <row r="2668" spans="1:8" x14ac:dyDescent="0.25">
      <c r="A2668" s="4">
        <v>21323064</v>
      </c>
      <c r="B2668" s="4">
        <v>47605</v>
      </c>
      <c r="C2668" s="4">
        <v>48340</v>
      </c>
      <c r="D2668" s="4" t="s">
        <v>5134</v>
      </c>
      <c r="E2668" s="2" t="s">
        <v>5135</v>
      </c>
      <c r="F2668" s="7">
        <v>3488.97</v>
      </c>
      <c r="G2668" s="4">
        <v>555337</v>
      </c>
      <c r="H2668" s="4" t="s">
        <v>10</v>
      </c>
    </row>
    <row r="2669" spans="1:8" x14ac:dyDescent="0.25">
      <c r="A2669" s="4">
        <v>21323065</v>
      </c>
      <c r="B2669" s="4">
        <v>58749</v>
      </c>
      <c r="C2669" s="4">
        <v>92060</v>
      </c>
      <c r="D2669" s="4" t="s">
        <v>5136</v>
      </c>
      <c r="E2669" s="2" t="s">
        <v>5137</v>
      </c>
      <c r="F2669" s="7">
        <v>709.43</v>
      </c>
      <c r="G2669" s="4">
        <v>37828</v>
      </c>
      <c r="H2669" s="4" t="s">
        <v>10</v>
      </c>
    </row>
    <row r="2670" spans="1:8" x14ac:dyDescent="0.25">
      <c r="A2670" s="4">
        <v>21323066</v>
      </c>
      <c r="B2670" s="4">
        <v>79698</v>
      </c>
      <c r="C2670" s="4">
        <v>94908</v>
      </c>
      <c r="D2670" s="4" t="s">
        <v>5138</v>
      </c>
      <c r="E2670" s="2" t="s">
        <v>5139</v>
      </c>
      <c r="F2670" s="7">
        <v>367.1</v>
      </c>
      <c r="G2670" s="4">
        <v>930738</v>
      </c>
      <c r="H2670" s="4" t="s">
        <v>10</v>
      </c>
    </row>
    <row r="2671" spans="1:8" x14ac:dyDescent="0.25">
      <c r="A2671" s="4">
        <v>21323067</v>
      </c>
      <c r="B2671" s="4">
        <v>79698</v>
      </c>
      <c r="C2671" s="4">
        <v>8846</v>
      </c>
      <c r="D2671" s="4" t="s">
        <v>5140</v>
      </c>
      <c r="E2671" s="2" t="s">
        <v>5141</v>
      </c>
      <c r="F2671" s="7">
        <v>224.34</v>
      </c>
      <c r="G2671" s="4">
        <v>958122</v>
      </c>
      <c r="H2671" s="4" t="s">
        <v>10</v>
      </c>
    </row>
    <row r="2672" spans="1:8" x14ac:dyDescent="0.25">
      <c r="A2672" s="4">
        <v>21323068</v>
      </c>
      <c r="B2672" s="4">
        <v>26086</v>
      </c>
      <c r="C2672" s="4">
        <v>8836</v>
      </c>
      <c r="D2672" s="4" t="s">
        <v>5142</v>
      </c>
      <c r="E2672" s="2" t="s">
        <v>5143</v>
      </c>
      <c r="F2672" s="7">
        <v>1268.32</v>
      </c>
      <c r="G2672" s="4">
        <v>365945</v>
      </c>
      <c r="H2672" s="4" t="s">
        <v>10</v>
      </c>
    </row>
    <row r="2673" spans="1:8" x14ac:dyDescent="0.25">
      <c r="A2673" s="4">
        <v>21323069</v>
      </c>
      <c r="B2673" s="4">
        <v>98749</v>
      </c>
      <c r="C2673" s="4">
        <v>35993</v>
      </c>
      <c r="D2673" s="4" t="s">
        <v>5144</v>
      </c>
      <c r="E2673" s="2" t="s">
        <v>5145</v>
      </c>
      <c r="F2673" s="7">
        <v>184.46</v>
      </c>
      <c r="G2673" s="4">
        <v>525120</v>
      </c>
      <c r="H2673" s="4" t="s">
        <v>10</v>
      </c>
    </row>
    <row r="2674" spans="1:8" x14ac:dyDescent="0.25">
      <c r="A2674" s="4">
        <v>21323070</v>
      </c>
      <c r="B2674" s="4">
        <v>91972</v>
      </c>
      <c r="C2674" s="4">
        <v>97611</v>
      </c>
      <c r="D2674" s="4" t="s">
        <v>5146</v>
      </c>
      <c r="E2674" s="2" t="s">
        <v>5147</v>
      </c>
      <c r="F2674" s="7">
        <v>2139.4299999999998</v>
      </c>
      <c r="G2674" s="4">
        <v>457665</v>
      </c>
      <c r="H2674" s="4" t="s">
        <v>13</v>
      </c>
    </row>
    <row r="2675" spans="1:8" x14ac:dyDescent="0.25">
      <c r="A2675" s="4">
        <v>21323071</v>
      </c>
      <c r="B2675" s="4">
        <v>4129</v>
      </c>
      <c r="C2675" s="4">
        <v>36549</v>
      </c>
      <c r="D2675" s="4" t="s">
        <v>5148</v>
      </c>
      <c r="E2675" s="2" t="s">
        <v>5149</v>
      </c>
      <c r="F2675" s="7">
        <v>158.66</v>
      </c>
      <c r="G2675" s="4"/>
      <c r="H2675" s="4" t="s">
        <v>10</v>
      </c>
    </row>
    <row r="2676" spans="1:8" x14ac:dyDescent="0.25">
      <c r="A2676" s="4">
        <v>21323072</v>
      </c>
      <c r="B2676" s="4">
        <v>90035</v>
      </c>
      <c r="C2676" s="4">
        <v>1391</v>
      </c>
      <c r="D2676" s="4" t="s">
        <v>5150</v>
      </c>
      <c r="E2676" s="2" t="s">
        <v>5151</v>
      </c>
      <c r="F2676" s="7">
        <v>457.33</v>
      </c>
      <c r="G2676" s="4">
        <v>993481</v>
      </c>
      <c r="H2676" s="4" t="s">
        <v>10</v>
      </c>
    </row>
    <row r="2677" spans="1:8" x14ac:dyDescent="0.25">
      <c r="A2677" s="4">
        <v>21323073</v>
      </c>
      <c r="B2677" s="4">
        <v>75378</v>
      </c>
      <c r="C2677" s="4">
        <v>30189</v>
      </c>
      <c r="D2677" s="4" t="s">
        <v>5152</v>
      </c>
      <c r="E2677" s="2" t="s">
        <v>5153</v>
      </c>
      <c r="F2677" s="7">
        <v>654.52</v>
      </c>
      <c r="G2677" s="4"/>
      <c r="H2677" s="4" t="s">
        <v>10</v>
      </c>
    </row>
    <row r="2678" spans="1:8" x14ac:dyDescent="0.25">
      <c r="A2678" s="4">
        <v>21323074</v>
      </c>
      <c r="B2678" s="4">
        <v>15506</v>
      </c>
      <c r="C2678" s="4">
        <v>64469</v>
      </c>
      <c r="D2678" s="4" t="s">
        <v>5154</v>
      </c>
      <c r="E2678" s="2" t="s">
        <v>5155</v>
      </c>
      <c r="F2678" s="7">
        <v>775.12</v>
      </c>
      <c r="G2678" s="4">
        <v>292318</v>
      </c>
      <c r="H2678" s="4" t="s">
        <v>10</v>
      </c>
    </row>
    <row r="2679" spans="1:8" x14ac:dyDescent="0.25">
      <c r="A2679" s="4">
        <v>21323075</v>
      </c>
      <c r="B2679" s="4">
        <v>50970</v>
      </c>
      <c r="C2679" s="4">
        <v>76545</v>
      </c>
      <c r="D2679" s="4" t="s">
        <v>5156</v>
      </c>
      <c r="E2679" s="2" t="s">
        <v>5157</v>
      </c>
      <c r="F2679" s="7">
        <v>2757.53</v>
      </c>
      <c r="G2679" s="4">
        <v>366734</v>
      </c>
      <c r="H2679" s="4" t="s">
        <v>10</v>
      </c>
    </row>
    <row r="2680" spans="1:8" x14ac:dyDescent="0.25">
      <c r="A2680" s="4">
        <v>21323076</v>
      </c>
      <c r="B2680" s="4">
        <v>19376</v>
      </c>
      <c r="C2680" s="4">
        <v>92236</v>
      </c>
      <c r="D2680" s="4" t="s">
        <v>5158</v>
      </c>
      <c r="E2680" s="2" t="s">
        <v>5159</v>
      </c>
      <c r="F2680" s="7">
        <v>1242.3800000000001</v>
      </c>
      <c r="G2680" s="4">
        <v>500772</v>
      </c>
      <c r="H2680" s="4" t="s">
        <v>10</v>
      </c>
    </row>
    <row r="2681" spans="1:8" x14ac:dyDescent="0.25">
      <c r="A2681" s="4">
        <v>21323077</v>
      </c>
      <c r="B2681" s="4">
        <v>33192</v>
      </c>
      <c r="C2681" s="4">
        <v>2889</v>
      </c>
      <c r="D2681" s="4" t="s">
        <v>5160</v>
      </c>
      <c r="E2681" s="2" t="s">
        <v>5161</v>
      </c>
      <c r="F2681" s="7">
        <v>669.82</v>
      </c>
      <c r="G2681" s="4">
        <v>681004</v>
      </c>
      <c r="H2681" s="4" t="s">
        <v>10</v>
      </c>
    </row>
    <row r="2682" spans="1:8" x14ac:dyDescent="0.25">
      <c r="A2682" s="4">
        <v>21323078</v>
      </c>
      <c r="B2682" s="4">
        <v>76038</v>
      </c>
      <c r="C2682" s="4">
        <v>54395</v>
      </c>
      <c r="D2682" s="4" t="s">
        <v>5162</v>
      </c>
      <c r="E2682" s="2" t="s">
        <v>5163</v>
      </c>
      <c r="F2682" s="7">
        <v>1293.77</v>
      </c>
      <c r="G2682" s="4">
        <v>504297</v>
      </c>
      <c r="H2682" s="4" t="s">
        <v>10</v>
      </c>
    </row>
    <row r="2683" spans="1:8" x14ac:dyDescent="0.25">
      <c r="A2683" s="4">
        <v>21323079</v>
      </c>
      <c r="B2683" s="4">
        <v>89078</v>
      </c>
      <c r="C2683" s="4">
        <v>64943</v>
      </c>
      <c r="D2683" s="4" t="s">
        <v>5164</v>
      </c>
      <c r="E2683" s="2" t="s">
        <v>5165</v>
      </c>
      <c r="F2683" s="7">
        <v>732.5</v>
      </c>
      <c r="G2683" s="4">
        <v>798242</v>
      </c>
      <c r="H2683" s="4" t="s">
        <v>10</v>
      </c>
    </row>
    <row r="2684" spans="1:8" x14ac:dyDescent="0.25">
      <c r="A2684" s="4">
        <v>21323080</v>
      </c>
      <c r="B2684" s="4">
        <v>54433</v>
      </c>
      <c r="C2684" s="4">
        <v>71812</v>
      </c>
      <c r="D2684" s="4" t="s">
        <v>5166</v>
      </c>
      <c r="E2684" s="2" t="s">
        <v>5167</v>
      </c>
      <c r="F2684" s="7">
        <v>154.91</v>
      </c>
      <c r="G2684" s="4">
        <v>24654</v>
      </c>
      <c r="H2684" s="4" t="s">
        <v>10</v>
      </c>
    </row>
    <row r="2685" spans="1:8" x14ac:dyDescent="0.25">
      <c r="A2685" s="4">
        <v>21323081</v>
      </c>
      <c r="B2685" s="4">
        <v>82613</v>
      </c>
      <c r="C2685" s="4">
        <v>52854</v>
      </c>
      <c r="D2685" s="4" t="s">
        <v>5168</v>
      </c>
      <c r="E2685" s="2" t="s">
        <v>5169</v>
      </c>
      <c r="F2685" s="7">
        <v>85.59</v>
      </c>
      <c r="G2685" s="4"/>
      <c r="H2685" s="4" t="s">
        <v>10</v>
      </c>
    </row>
    <row r="2686" spans="1:8" x14ac:dyDescent="0.25">
      <c r="A2686" s="4">
        <v>21323082</v>
      </c>
      <c r="B2686" s="4">
        <v>10707</v>
      </c>
      <c r="C2686" s="4">
        <v>42433</v>
      </c>
      <c r="D2686" s="4" t="s">
        <v>5170</v>
      </c>
      <c r="E2686" s="2" t="s">
        <v>5171</v>
      </c>
      <c r="F2686" s="7">
        <v>2327.04</v>
      </c>
      <c r="G2686" s="4">
        <v>952936</v>
      </c>
      <c r="H2686" s="4" t="s">
        <v>10</v>
      </c>
    </row>
    <row r="2687" spans="1:8" x14ac:dyDescent="0.25">
      <c r="A2687" s="4">
        <v>21323083</v>
      </c>
      <c r="B2687" s="4">
        <v>12476</v>
      </c>
      <c r="C2687" s="4">
        <v>62985</v>
      </c>
      <c r="D2687" s="4" t="s">
        <v>5172</v>
      </c>
      <c r="E2687" s="2" t="s">
        <v>5173</v>
      </c>
      <c r="F2687" s="7">
        <v>315.52</v>
      </c>
      <c r="G2687" s="4">
        <v>100951</v>
      </c>
      <c r="H2687" s="4" t="s">
        <v>10</v>
      </c>
    </row>
    <row r="2688" spans="1:8" x14ac:dyDescent="0.25">
      <c r="A2688" s="4">
        <v>21323084</v>
      </c>
      <c r="B2688" s="4">
        <v>14578</v>
      </c>
      <c r="C2688" s="4">
        <v>11005</v>
      </c>
      <c r="D2688" s="4" t="s">
        <v>5174</v>
      </c>
      <c r="E2688" s="2" t="s">
        <v>5175</v>
      </c>
      <c r="F2688" s="7">
        <v>1669.81</v>
      </c>
      <c r="G2688" s="4">
        <v>711461</v>
      </c>
      <c r="H2688" s="4" t="s">
        <v>10</v>
      </c>
    </row>
    <row r="2689" spans="1:8" x14ac:dyDescent="0.25">
      <c r="A2689" s="4">
        <v>21323085</v>
      </c>
      <c r="B2689" s="4">
        <v>36929</v>
      </c>
      <c r="C2689" s="4">
        <v>42426</v>
      </c>
      <c r="D2689" s="4" t="s">
        <v>5176</v>
      </c>
      <c r="E2689" s="2" t="s">
        <v>5177</v>
      </c>
      <c r="F2689" s="7">
        <v>2053.9299999999998</v>
      </c>
      <c r="G2689" s="4"/>
      <c r="H2689" s="4" t="s">
        <v>10</v>
      </c>
    </row>
    <row r="2690" spans="1:8" x14ac:dyDescent="0.25">
      <c r="A2690" s="4">
        <v>21323086</v>
      </c>
      <c r="B2690" s="4">
        <v>43275</v>
      </c>
      <c r="C2690" s="4">
        <v>35318</v>
      </c>
      <c r="D2690" s="4" t="s">
        <v>5178</v>
      </c>
      <c r="E2690" s="2" t="s">
        <v>5179</v>
      </c>
      <c r="F2690" s="7">
        <v>625.04999999999995</v>
      </c>
      <c r="G2690" s="4">
        <v>517454</v>
      </c>
      <c r="H2690" s="4" t="s">
        <v>10</v>
      </c>
    </row>
    <row r="2691" spans="1:8" x14ac:dyDescent="0.25">
      <c r="A2691" s="4">
        <v>21323087</v>
      </c>
      <c r="B2691" s="4">
        <v>6112</v>
      </c>
      <c r="C2691" s="4">
        <v>18591</v>
      </c>
      <c r="D2691" s="4" t="s">
        <v>5180</v>
      </c>
      <c r="E2691" s="2" t="s">
        <v>5181</v>
      </c>
      <c r="F2691" s="7">
        <v>524.03</v>
      </c>
      <c r="G2691" s="4">
        <v>643866</v>
      </c>
      <c r="H2691" s="4" t="s">
        <v>10</v>
      </c>
    </row>
    <row r="2692" spans="1:8" x14ac:dyDescent="0.25">
      <c r="A2692" s="4">
        <v>21323088</v>
      </c>
      <c r="B2692" s="4">
        <v>49205</v>
      </c>
      <c r="C2692" s="4">
        <v>69583</v>
      </c>
      <c r="D2692" s="4" t="s">
        <v>5182</v>
      </c>
      <c r="E2692" s="2" t="s">
        <v>5183</v>
      </c>
      <c r="F2692" s="7">
        <v>153.65</v>
      </c>
      <c r="G2692" s="4">
        <v>325030</v>
      </c>
      <c r="H2692" s="4" t="s">
        <v>10</v>
      </c>
    </row>
    <row r="2693" spans="1:8" x14ac:dyDescent="0.25">
      <c r="A2693" s="4">
        <v>21323089</v>
      </c>
      <c r="B2693" s="4">
        <v>44397</v>
      </c>
      <c r="C2693" s="4">
        <v>34569</v>
      </c>
      <c r="D2693" s="4" t="s">
        <v>5184</v>
      </c>
      <c r="E2693" s="2" t="s">
        <v>5185</v>
      </c>
      <c r="F2693" s="7">
        <v>240.73</v>
      </c>
      <c r="G2693" s="4">
        <v>734626</v>
      </c>
      <c r="H2693" s="4" t="s">
        <v>10</v>
      </c>
    </row>
    <row r="2694" spans="1:8" x14ac:dyDescent="0.25">
      <c r="A2694" s="4">
        <v>21323090</v>
      </c>
      <c r="B2694" s="4">
        <v>50970</v>
      </c>
      <c r="C2694" s="4">
        <v>42309</v>
      </c>
      <c r="D2694" s="4" t="s">
        <v>5186</v>
      </c>
      <c r="E2694" s="2" t="s">
        <v>5187</v>
      </c>
      <c r="F2694" s="7">
        <v>2650.56</v>
      </c>
      <c r="G2694" s="4">
        <v>685432</v>
      </c>
      <c r="H2694" s="4" t="s">
        <v>10</v>
      </c>
    </row>
    <row r="2695" spans="1:8" x14ac:dyDescent="0.25">
      <c r="A2695" s="4">
        <v>21323091</v>
      </c>
      <c r="B2695" s="4">
        <v>1356</v>
      </c>
      <c r="C2695" s="4">
        <v>61784</v>
      </c>
      <c r="D2695" s="4" t="s">
        <v>3802</v>
      </c>
      <c r="E2695" s="2" t="s">
        <v>5188</v>
      </c>
      <c r="F2695" s="7">
        <v>47.11</v>
      </c>
      <c r="G2695" s="4">
        <v>874844</v>
      </c>
      <c r="H2695" s="4" t="s">
        <v>10</v>
      </c>
    </row>
    <row r="2696" spans="1:8" x14ac:dyDescent="0.25">
      <c r="A2696" s="4">
        <v>21323092</v>
      </c>
      <c r="B2696" s="4">
        <v>79698</v>
      </c>
      <c r="C2696" s="4">
        <v>54632</v>
      </c>
      <c r="D2696" s="4" t="s">
        <v>5189</v>
      </c>
      <c r="E2696" s="2" t="s">
        <v>5190</v>
      </c>
      <c r="F2696" s="7">
        <v>217.73</v>
      </c>
      <c r="G2696" s="4">
        <v>239841</v>
      </c>
      <c r="H2696" s="4" t="s">
        <v>10</v>
      </c>
    </row>
    <row r="2697" spans="1:8" x14ac:dyDescent="0.25">
      <c r="A2697" s="4">
        <v>21323093</v>
      </c>
      <c r="B2697" s="4">
        <v>83433</v>
      </c>
      <c r="C2697" s="4">
        <v>2243</v>
      </c>
      <c r="D2697" s="4" t="s">
        <v>5191</v>
      </c>
      <c r="E2697" s="2" t="s">
        <v>5192</v>
      </c>
      <c r="F2697" s="7">
        <v>645.04</v>
      </c>
      <c r="G2697" s="4">
        <v>738169</v>
      </c>
      <c r="H2697" s="4" t="s">
        <v>10</v>
      </c>
    </row>
    <row r="2698" spans="1:8" x14ac:dyDescent="0.25">
      <c r="A2698" s="4">
        <v>21323094</v>
      </c>
      <c r="B2698" s="4">
        <v>38327</v>
      </c>
      <c r="C2698" s="4">
        <v>88556</v>
      </c>
      <c r="D2698" s="4" t="s">
        <v>5193</v>
      </c>
      <c r="E2698" s="2" t="s">
        <v>5194</v>
      </c>
      <c r="F2698" s="7">
        <v>1827.04</v>
      </c>
      <c r="G2698" s="4">
        <v>61860</v>
      </c>
      <c r="H2698" s="4" t="s">
        <v>10</v>
      </c>
    </row>
    <row r="2699" spans="1:8" x14ac:dyDescent="0.25">
      <c r="A2699" s="4">
        <v>21323095</v>
      </c>
      <c r="B2699" s="4">
        <v>26981</v>
      </c>
      <c r="C2699" s="4">
        <v>3454</v>
      </c>
      <c r="D2699" s="4" t="s">
        <v>4629</v>
      </c>
      <c r="E2699" s="2" t="s">
        <v>5195</v>
      </c>
      <c r="F2699" s="7">
        <v>199.88</v>
      </c>
      <c r="G2699" s="4">
        <v>920007</v>
      </c>
      <c r="H2699" s="4" t="s">
        <v>10</v>
      </c>
    </row>
    <row r="2700" spans="1:8" x14ac:dyDescent="0.25">
      <c r="A2700" s="4">
        <v>21323096</v>
      </c>
      <c r="B2700" s="4">
        <v>65655</v>
      </c>
      <c r="C2700" s="4">
        <v>61413</v>
      </c>
      <c r="D2700" s="4" t="s">
        <v>5196</v>
      </c>
      <c r="E2700" s="2" t="s">
        <v>5197</v>
      </c>
      <c r="F2700" s="7">
        <v>282.2</v>
      </c>
      <c r="G2700" s="4">
        <v>731859</v>
      </c>
      <c r="H2700" s="4" t="s">
        <v>10</v>
      </c>
    </row>
    <row r="2701" spans="1:8" x14ac:dyDescent="0.25">
      <c r="A2701" s="4">
        <v>21323097</v>
      </c>
      <c r="B2701" s="4">
        <v>62052</v>
      </c>
      <c r="C2701" s="4">
        <v>27901</v>
      </c>
      <c r="D2701" s="4" t="s">
        <v>5198</v>
      </c>
      <c r="E2701" s="2" t="s">
        <v>5199</v>
      </c>
      <c r="F2701" s="7">
        <v>681.76</v>
      </c>
      <c r="G2701" s="4">
        <v>716108</v>
      </c>
      <c r="H2701" s="4" t="s">
        <v>10</v>
      </c>
    </row>
    <row r="2702" spans="1:8" x14ac:dyDescent="0.25">
      <c r="A2702" s="4">
        <v>21323098</v>
      </c>
      <c r="B2702" s="4">
        <v>89161</v>
      </c>
      <c r="C2702" s="4">
        <v>31883</v>
      </c>
      <c r="D2702" s="4" t="s">
        <v>5200</v>
      </c>
      <c r="E2702" s="2" t="s">
        <v>5201</v>
      </c>
      <c r="F2702" s="7">
        <v>884.96</v>
      </c>
      <c r="G2702" s="4"/>
      <c r="H2702" s="4" t="s">
        <v>10</v>
      </c>
    </row>
    <row r="2703" spans="1:8" x14ac:dyDescent="0.25">
      <c r="A2703" s="4">
        <v>21323099</v>
      </c>
      <c r="B2703" s="4">
        <v>16266</v>
      </c>
      <c r="C2703" s="4">
        <v>66641</v>
      </c>
      <c r="D2703" s="4" t="s">
        <v>5202</v>
      </c>
      <c r="E2703" s="2" t="s">
        <v>5203</v>
      </c>
      <c r="F2703" s="7">
        <v>701.15</v>
      </c>
      <c r="G2703" s="4">
        <v>348886</v>
      </c>
      <c r="H2703" s="4" t="s">
        <v>10</v>
      </c>
    </row>
    <row r="2704" spans="1:8" x14ac:dyDescent="0.25">
      <c r="A2704" s="4">
        <v>21323100</v>
      </c>
      <c r="B2704" s="4">
        <v>26981</v>
      </c>
      <c r="C2704" s="4">
        <v>26106</v>
      </c>
      <c r="D2704" s="4" t="s">
        <v>4498</v>
      </c>
      <c r="E2704" s="2" t="s">
        <v>5204</v>
      </c>
      <c r="F2704" s="7">
        <v>261.45999999999998</v>
      </c>
      <c r="G2704" s="4"/>
      <c r="H2704" s="4" t="s">
        <v>10</v>
      </c>
    </row>
    <row r="2705" spans="1:8" x14ac:dyDescent="0.25">
      <c r="A2705" s="4">
        <v>21323101</v>
      </c>
      <c r="B2705" s="4">
        <v>14646</v>
      </c>
      <c r="C2705" s="4">
        <v>88189</v>
      </c>
      <c r="D2705" s="4" t="s">
        <v>5205</v>
      </c>
      <c r="E2705" s="2" t="s">
        <v>5206</v>
      </c>
      <c r="F2705" s="7">
        <v>485.29</v>
      </c>
      <c r="G2705" s="4">
        <v>212330</v>
      </c>
      <c r="H2705" s="4" t="s">
        <v>10</v>
      </c>
    </row>
    <row r="2706" spans="1:8" x14ac:dyDescent="0.25">
      <c r="A2706" s="4">
        <v>21323102</v>
      </c>
      <c r="B2706" s="4">
        <v>15333</v>
      </c>
      <c r="C2706" s="4">
        <v>91702</v>
      </c>
      <c r="D2706" s="4" t="s">
        <v>5207</v>
      </c>
      <c r="E2706" s="2" t="s">
        <v>5208</v>
      </c>
      <c r="F2706" s="7">
        <v>2016.45</v>
      </c>
      <c r="G2706" s="4">
        <v>265859</v>
      </c>
      <c r="H2706" s="4" t="s">
        <v>10</v>
      </c>
    </row>
    <row r="2707" spans="1:8" x14ac:dyDescent="0.25">
      <c r="A2707" s="4">
        <v>21323103</v>
      </c>
      <c r="B2707" s="4">
        <v>79698</v>
      </c>
      <c r="C2707" s="4">
        <v>84924</v>
      </c>
      <c r="D2707" s="4" t="s">
        <v>5209</v>
      </c>
      <c r="E2707" s="2" t="s">
        <v>5210</v>
      </c>
      <c r="F2707" s="7">
        <v>225.03</v>
      </c>
      <c r="G2707" s="4">
        <v>160149</v>
      </c>
      <c r="H2707" s="4" t="s">
        <v>10</v>
      </c>
    </row>
    <row r="2708" spans="1:8" x14ac:dyDescent="0.25">
      <c r="A2708" s="4">
        <v>21323104</v>
      </c>
      <c r="B2708" s="4">
        <v>22532</v>
      </c>
      <c r="C2708" s="4">
        <v>65956</v>
      </c>
      <c r="D2708" s="4" t="s">
        <v>5211</v>
      </c>
      <c r="E2708" s="2" t="s">
        <v>5212</v>
      </c>
      <c r="F2708" s="7">
        <v>1805.29</v>
      </c>
      <c r="G2708" s="4">
        <v>834389</v>
      </c>
      <c r="H2708" s="4" t="s">
        <v>10</v>
      </c>
    </row>
    <row r="2709" spans="1:8" x14ac:dyDescent="0.25">
      <c r="A2709" s="4">
        <v>21323105</v>
      </c>
      <c r="B2709" s="4">
        <v>76631</v>
      </c>
      <c r="C2709" s="4">
        <v>41224</v>
      </c>
      <c r="D2709" s="4" t="s">
        <v>5213</v>
      </c>
      <c r="E2709" s="2" t="s">
        <v>5214</v>
      </c>
      <c r="F2709" s="7">
        <v>2224.39</v>
      </c>
      <c r="G2709" s="4"/>
      <c r="H2709" s="4" t="s">
        <v>10</v>
      </c>
    </row>
    <row r="2710" spans="1:8" x14ac:dyDescent="0.25">
      <c r="A2710" s="4">
        <v>21323106</v>
      </c>
      <c r="B2710" s="4">
        <v>79698</v>
      </c>
      <c r="C2710" s="4">
        <v>91240</v>
      </c>
      <c r="D2710" s="4" t="s">
        <v>5215</v>
      </c>
      <c r="E2710" s="2" t="s">
        <v>5216</v>
      </c>
      <c r="F2710" s="7">
        <v>279.42</v>
      </c>
      <c r="G2710" s="4">
        <v>208613</v>
      </c>
      <c r="H2710" s="4" t="s">
        <v>10</v>
      </c>
    </row>
    <row r="2711" spans="1:8" x14ac:dyDescent="0.25">
      <c r="A2711" s="4">
        <v>21323107</v>
      </c>
      <c r="B2711" s="4">
        <v>95499</v>
      </c>
      <c r="C2711" s="4">
        <v>39539</v>
      </c>
      <c r="D2711" s="4" t="s">
        <v>5217</v>
      </c>
      <c r="E2711" s="2" t="s">
        <v>5218</v>
      </c>
      <c r="F2711" s="7">
        <v>249.18</v>
      </c>
      <c r="G2711" s="4">
        <v>521153</v>
      </c>
      <c r="H2711" s="4" t="s">
        <v>10</v>
      </c>
    </row>
    <row r="2712" spans="1:8" x14ac:dyDescent="0.25">
      <c r="A2712" s="4">
        <v>21323108</v>
      </c>
      <c r="B2712" s="4">
        <v>14322</v>
      </c>
      <c r="C2712" s="4">
        <v>77810</v>
      </c>
      <c r="D2712" s="4" t="s">
        <v>5219</v>
      </c>
      <c r="E2712" s="2" t="s">
        <v>5220</v>
      </c>
      <c r="F2712" s="7">
        <v>100.31</v>
      </c>
      <c r="G2712" s="4">
        <v>567030</v>
      </c>
      <c r="H2712" s="4" t="s">
        <v>10</v>
      </c>
    </row>
    <row r="2713" spans="1:8" x14ac:dyDescent="0.25">
      <c r="A2713" s="4">
        <v>21323109</v>
      </c>
      <c r="B2713" s="4">
        <v>49205</v>
      </c>
      <c r="C2713" s="4">
        <v>36518</v>
      </c>
      <c r="D2713" s="4" t="s">
        <v>5221</v>
      </c>
      <c r="E2713" s="2" t="s">
        <v>5222</v>
      </c>
      <c r="F2713" s="7">
        <v>366.95</v>
      </c>
      <c r="G2713" s="4"/>
      <c r="H2713" s="4" t="s">
        <v>10</v>
      </c>
    </row>
    <row r="2714" spans="1:8" x14ac:dyDescent="0.25">
      <c r="A2714" s="4">
        <v>21323110</v>
      </c>
      <c r="B2714" s="4">
        <v>603</v>
      </c>
      <c r="C2714" s="4">
        <v>70470</v>
      </c>
      <c r="D2714" s="4" t="s">
        <v>5223</v>
      </c>
      <c r="E2714" s="2" t="s">
        <v>5224</v>
      </c>
      <c r="F2714" s="7">
        <v>1594.46</v>
      </c>
      <c r="G2714" s="4">
        <v>905472</v>
      </c>
      <c r="H2714" s="4" t="s">
        <v>10</v>
      </c>
    </row>
    <row r="2715" spans="1:8" x14ac:dyDescent="0.25">
      <c r="A2715" s="4">
        <v>21323111</v>
      </c>
      <c r="B2715" s="4">
        <v>76725</v>
      </c>
      <c r="C2715" s="4">
        <v>1104</v>
      </c>
      <c r="D2715" s="4" t="s">
        <v>5225</v>
      </c>
      <c r="E2715" s="2" t="s">
        <v>5226</v>
      </c>
      <c r="F2715" s="7">
        <v>73.89</v>
      </c>
      <c r="G2715" s="4">
        <v>776223</v>
      </c>
      <c r="H2715" s="4" t="s">
        <v>10</v>
      </c>
    </row>
    <row r="2716" spans="1:8" x14ac:dyDescent="0.25">
      <c r="A2716" s="4">
        <v>21323112</v>
      </c>
      <c r="B2716" s="4">
        <v>67715</v>
      </c>
      <c r="C2716" s="4">
        <v>11791</v>
      </c>
      <c r="D2716" s="4" t="s">
        <v>5227</v>
      </c>
      <c r="E2716" s="2" t="s">
        <v>5228</v>
      </c>
      <c r="F2716" s="7">
        <v>267.51</v>
      </c>
      <c r="G2716" s="4">
        <v>487691</v>
      </c>
      <c r="H2716" s="4" t="s">
        <v>10</v>
      </c>
    </row>
    <row r="2717" spans="1:8" x14ac:dyDescent="0.25">
      <c r="A2717" s="4">
        <v>21323113</v>
      </c>
      <c r="B2717" s="4">
        <v>26765</v>
      </c>
      <c r="C2717" s="4">
        <v>60805</v>
      </c>
      <c r="D2717" s="4" t="s">
        <v>5229</v>
      </c>
      <c r="E2717" s="2" t="s">
        <v>5230</v>
      </c>
      <c r="F2717" s="7">
        <v>371.53</v>
      </c>
      <c r="G2717" s="4"/>
      <c r="H2717" s="4" t="s">
        <v>10</v>
      </c>
    </row>
    <row r="2718" spans="1:8" x14ac:dyDescent="0.25">
      <c r="A2718" s="4">
        <v>21323114</v>
      </c>
      <c r="B2718" s="4">
        <v>82613</v>
      </c>
      <c r="C2718" s="4">
        <v>52854</v>
      </c>
      <c r="D2718" s="4" t="s">
        <v>5168</v>
      </c>
      <c r="E2718" s="2" t="s">
        <v>5231</v>
      </c>
      <c r="F2718" s="7">
        <v>1925.28</v>
      </c>
      <c r="G2718" s="4"/>
      <c r="H2718" s="4" t="s">
        <v>10</v>
      </c>
    </row>
    <row r="2719" spans="1:8" x14ac:dyDescent="0.25">
      <c r="A2719" s="4">
        <v>21323115</v>
      </c>
      <c r="B2719" s="4">
        <v>9329</v>
      </c>
      <c r="C2719" s="4">
        <v>60997</v>
      </c>
      <c r="D2719" s="4" t="s">
        <v>5232</v>
      </c>
      <c r="E2719" s="2" t="s">
        <v>5233</v>
      </c>
      <c r="F2719" s="7">
        <v>1717.86</v>
      </c>
      <c r="G2719" s="4">
        <v>490155</v>
      </c>
      <c r="H2719" s="4" t="s">
        <v>10</v>
      </c>
    </row>
    <row r="2720" spans="1:8" x14ac:dyDescent="0.25">
      <c r="A2720" s="4">
        <v>21323116</v>
      </c>
      <c r="B2720" s="4">
        <v>90465</v>
      </c>
      <c r="C2720" s="4">
        <v>66522</v>
      </c>
      <c r="D2720" s="4" t="s">
        <v>5234</v>
      </c>
      <c r="E2720" s="2" t="s">
        <v>5235</v>
      </c>
      <c r="F2720" s="7">
        <v>599.02</v>
      </c>
      <c r="G2720" s="4">
        <v>83537</v>
      </c>
      <c r="H2720" s="4" t="s">
        <v>10</v>
      </c>
    </row>
    <row r="2721" spans="1:8" x14ac:dyDescent="0.25">
      <c r="A2721" s="4">
        <v>21323117</v>
      </c>
      <c r="B2721" s="4">
        <v>39677</v>
      </c>
      <c r="C2721" s="4">
        <v>1831</v>
      </c>
      <c r="D2721" s="4" t="s">
        <v>5236</v>
      </c>
      <c r="E2721" s="2" t="s">
        <v>5237</v>
      </c>
      <c r="F2721" s="7">
        <v>250.41</v>
      </c>
      <c r="G2721" s="4"/>
      <c r="H2721" s="4" t="s">
        <v>10</v>
      </c>
    </row>
    <row r="2722" spans="1:8" x14ac:dyDescent="0.25">
      <c r="A2722" s="4">
        <v>21323118</v>
      </c>
      <c r="B2722" s="4">
        <v>56710</v>
      </c>
      <c r="C2722" s="4">
        <v>55007</v>
      </c>
      <c r="D2722" s="4" t="s">
        <v>5238</v>
      </c>
      <c r="E2722" s="2" t="s">
        <v>5239</v>
      </c>
      <c r="F2722" s="7">
        <v>152.82</v>
      </c>
      <c r="G2722" s="4">
        <v>612717</v>
      </c>
      <c r="H2722" s="4" t="s">
        <v>10</v>
      </c>
    </row>
    <row r="2723" spans="1:8" x14ac:dyDescent="0.25">
      <c r="A2723" s="4">
        <v>21323119</v>
      </c>
      <c r="B2723" s="4">
        <v>91972</v>
      </c>
      <c r="C2723" s="4">
        <v>21702</v>
      </c>
      <c r="D2723" s="4" t="s">
        <v>5240</v>
      </c>
      <c r="E2723" s="2" t="s">
        <v>5241</v>
      </c>
      <c r="F2723" s="7">
        <v>4031.46</v>
      </c>
      <c r="G2723" s="4">
        <v>207247</v>
      </c>
      <c r="H2723" s="4" t="s">
        <v>13</v>
      </c>
    </row>
    <row r="2724" spans="1:8" x14ac:dyDescent="0.25">
      <c r="A2724" s="4">
        <v>21323120</v>
      </c>
      <c r="B2724" s="4">
        <v>26765</v>
      </c>
      <c r="C2724" s="4">
        <v>84730</v>
      </c>
      <c r="D2724" s="4" t="s">
        <v>5242</v>
      </c>
      <c r="E2724" s="2" t="s">
        <v>5243</v>
      </c>
      <c r="F2724" s="7">
        <v>208.55</v>
      </c>
      <c r="G2724" s="4">
        <v>723309</v>
      </c>
      <c r="H2724" s="4" t="s">
        <v>10</v>
      </c>
    </row>
    <row r="2725" spans="1:8" x14ac:dyDescent="0.25">
      <c r="A2725" s="4">
        <v>21323121</v>
      </c>
      <c r="B2725" s="4">
        <v>17591</v>
      </c>
      <c r="C2725" s="4">
        <v>37681</v>
      </c>
      <c r="D2725" s="4" t="s">
        <v>5244</v>
      </c>
      <c r="E2725" s="2" t="s">
        <v>5245</v>
      </c>
      <c r="F2725" s="7">
        <v>315.33999999999997</v>
      </c>
      <c r="G2725" s="4">
        <v>65482</v>
      </c>
      <c r="H2725" s="4" t="s">
        <v>10</v>
      </c>
    </row>
    <row r="2726" spans="1:8" x14ac:dyDescent="0.25">
      <c r="A2726" s="4">
        <v>21323122</v>
      </c>
      <c r="B2726" s="4">
        <v>56710</v>
      </c>
      <c r="C2726" s="4">
        <v>55007</v>
      </c>
      <c r="D2726" s="4" t="s">
        <v>5246</v>
      </c>
      <c r="E2726" s="2" t="s">
        <v>5247</v>
      </c>
      <c r="F2726" s="7">
        <v>519.79999999999995</v>
      </c>
      <c r="G2726" s="4">
        <v>964379</v>
      </c>
      <c r="H2726" s="4" t="s">
        <v>10</v>
      </c>
    </row>
    <row r="2727" spans="1:8" x14ac:dyDescent="0.25">
      <c r="A2727" s="4">
        <v>21323123</v>
      </c>
      <c r="B2727" s="4">
        <v>31960</v>
      </c>
      <c r="C2727" s="4">
        <v>35846</v>
      </c>
      <c r="D2727" s="4" t="s">
        <v>3366</v>
      </c>
      <c r="E2727" s="2" t="s">
        <v>5248</v>
      </c>
      <c r="F2727" s="7">
        <v>229.98</v>
      </c>
      <c r="G2727" s="4">
        <v>107579</v>
      </c>
      <c r="H2727" s="4" t="s">
        <v>10</v>
      </c>
    </row>
    <row r="2728" spans="1:8" x14ac:dyDescent="0.25">
      <c r="A2728" s="4">
        <v>21323124</v>
      </c>
      <c r="B2728" s="4">
        <v>33086</v>
      </c>
      <c r="C2728" s="4">
        <v>91775</v>
      </c>
      <c r="D2728" s="4" t="s">
        <v>5249</v>
      </c>
      <c r="E2728" s="2" t="s">
        <v>5250</v>
      </c>
      <c r="F2728" s="7">
        <v>1761.66</v>
      </c>
      <c r="G2728" s="4">
        <v>787266</v>
      </c>
      <c r="H2728" s="4" t="s">
        <v>10</v>
      </c>
    </row>
    <row r="2729" spans="1:8" x14ac:dyDescent="0.25">
      <c r="A2729" s="4">
        <v>21323125</v>
      </c>
      <c r="B2729" s="4">
        <v>60121</v>
      </c>
      <c r="C2729" s="4">
        <v>23170</v>
      </c>
      <c r="D2729" s="4" t="s">
        <v>5251</v>
      </c>
      <c r="E2729" s="2" t="s">
        <v>5252</v>
      </c>
      <c r="F2729" s="7">
        <v>977.19</v>
      </c>
      <c r="G2729" s="4">
        <v>971354</v>
      </c>
      <c r="H2729" s="4" t="s">
        <v>10</v>
      </c>
    </row>
    <row r="2730" spans="1:8" x14ac:dyDescent="0.25">
      <c r="A2730" s="4">
        <v>21323126</v>
      </c>
      <c r="B2730" s="4">
        <v>217</v>
      </c>
      <c r="C2730" s="4">
        <v>53919</v>
      </c>
      <c r="D2730" s="4" t="s">
        <v>5253</v>
      </c>
      <c r="E2730" s="2" t="s">
        <v>5254</v>
      </c>
      <c r="F2730" s="7">
        <v>3703.27</v>
      </c>
      <c r="G2730" s="4">
        <v>570818</v>
      </c>
      <c r="H2730" s="4" t="s">
        <v>10</v>
      </c>
    </row>
    <row r="2731" spans="1:8" x14ac:dyDescent="0.25">
      <c r="A2731" s="4">
        <v>21323127</v>
      </c>
      <c r="B2731" s="4">
        <v>33192</v>
      </c>
      <c r="C2731" s="4">
        <v>34548</v>
      </c>
      <c r="D2731" s="4" t="s">
        <v>5255</v>
      </c>
      <c r="E2731" s="2" t="s">
        <v>5256</v>
      </c>
      <c r="F2731" s="7">
        <v>241.1</v>
      </c>
      <c r="G2731" s="4">
        <v>2</v>
      </c>
      <c r="H2731" s="4" t="s">
        <v>10</v>
      </c>
    </row>
    <row r="2732" spans="1:8" x14ac:dyDescent="0.25">
      <c r="A2732" s="4">
        <v>21323128</v>
      </c>
      <c r="B2732" s="4">
        <v>30555</v>
      </c>
      <c r="C2732" s="4">
        <v>89644</v>
      </c>
      <c r="D2732" s="4" t="s">
        <v>5257</v>
      </c>
      <c r="E2732" s="2" t="s">
        <v>5258</v>
      </c>
      <c r="F2732" s="7">
        <v>4068.12</v>
      </c>
      <c r="G2732" s="4">
        <v>611488</v>
      </c>
      <c r="H2732" s="4" t="s">
        <v>10</v>
      </c>
    </row>
    <row r="2733" spans="1:8" x14ac:dyDescent="0.25">
      <c r="A2733" s="4">
        <v>21323129</v>
      </c>
      <c r="B2733" s="4">
        <v>26981</v>
      </c>
      <c r="C2733" s="4">
        <v>50464</v>
      </c>
      <c r="D2733" s="4" t="s">
        <v>5259</v>
      </c>
      <c r="E2733" s="2" t="s">
        <v>5260</v>
      </c>
      <c r="F2733" s="7">
        <v>389.59</v>
      </c>
      <c r="G2733" s="4">
        <v>4</v>
      </c>
      <c r="H2733" s="4" t="s">
        <v>10</v>
      </c>
    </row>
    <row r="2734" spans="1:8" x14ac:dyDescent="0.25">
      <c r="A2734" s="4">
        <v>21323130</v>
      </c>
      <c r="B2734" s="4">
        <v>88242</v>
      </c>
      <c r="C2734" s="4">
        <v>60489</v>
      </c>
      <c r="D2734" s="4" t="s">
        <v>5261</v>
      </c>
      <c r="E2734" s="2" t="s">
        <v>5262</v>
      </c>
      <c r="F2734" s="7">
        <v>75.760000000000005</v>
      </c>
      <c r="G2734" s="4"/>
      <c r="H2734" s="4" t="s">
        <v>10</v>
      </c>
    </row>
    <row r="2735" spans="1:8" x14ac:dyDescent="0.25">
      <c r="A2735" s="4">
        <v>21323131</v>
      </c>
      <c r="B2735" s="4">
        <v>91972</v>
      </c>
      <c r="C2735" s="4">
        <v>21702</v>
      </c>
      <c r="D2735" s="4" t="s">
        <v>5263</v>
      </c>
      <c r="E2735" s="2" t="s">
        <v>5264</v>
      </c>
      <c r="F2735" s="7">
        <v>2878.06</v>
      </c>
      <c r="G2735" s="4"/>
      <c r="H2735" s="4" t="s">
        <v>13</v>
      </c>
    </row>
    <row r="2736" spans="1:8" x14ac:dyDescent="0.25">
      <c r="A2736" s="4">
        <v>21323132</v>
      </c>
      <c r="B2736" s="4">
        <v>79459</v>
      </c>
      <c r="C2736" s="4">
        <v>23420</v>
      </c>
      <c r="D2736" s="4" t="s">
        <v>5265</v>
      </c>
      <c r="E2736" s="2" t="s">
        <v>5266</v>
      </c>
      <c r="F2736" s="7">
        <v>2464.63</v>
      </c>
      <c r="G2736" s="4"/>
      <c r="H2736" s="4" t="s">
        <v>10</v>
      </c>
    </row>
    <row r="2737" spans="1:8" x14ac:dyDescent="0.25">
      <c r="A2737" s="4">
        <v>21323133</v>
      </c>
      <c r="B2737" s="4">
        <v>49205</v>
      </c>
      <c r="C2737" s="4">
        <v>9335</v>
      </c>
      <c r="D2737" s="4" t="s">
        <v>5267</v>
      </c>
      <c r="E2737" s="2" t="s">
        <v>5268</v>
      </c>
      <c r="F2737" s="7">
        <v>613.89</v>
      </c>
      <c r="G2737" s="4"/>
      <c r="H2737" s="4" t="s">
        <v>10</v>
      </c>
    </row>
    <row r="2738" spans="1:8" x14ac:dyDescent="0.25">
      <c r="A2738" s="4">
        <v>21323134</v>
      </c>
      <c r="B2738" s="4">
        <v>29931</v>
      </c>
      <c r="C2738" s="4">
        <v>83777</v>
      </c>
      <c r="D2738" s="4" t="s">
        <v>5269</v>
      </c>
      <c r="E2738" s="2" t="s">
        <v>5270</v>
      </c>
      <c r="F2738" s="7">
        <v>40.24</v>
      </c>
      <c r="G2738" s="4"/>
      <c r="H2738" s="4" t="s">
        <v>10</v>
      </c>
    </row>
    <row r="2739" spans="1:8" x14ac:dyDescent="0.25">
      <c r="A2739" s="4">
        <v>21323135</v>
      </c>
      <c r="B2739" s="4">
        <v>15842</v>
      </c>
      <c r="C2739" s="4">
        <v>65344</v>
      </c>
      <c r="D2739" s="4" t="s">
        <v>5271</v>
      </c>
      <c r="E2739" s="2" t="s">
        <v>5272</v>
      </c>
      <c r="F2739" s="7">
        <v>1730.85</v>
      </c>
      <c r="G2739" s="4"/>
      <c r="H2739" s="4" t="s">
        <v>10</v>
      </c>
    </row>
    <row r="2740" spans="1:8" x14ac:dyDescent="0.25">
      <c r="A2740" s="4">
        <v>21323136</v>
      </c>
      <c r="B2740" s="4">
        <v>60121</v>
      </c>
      <c r="C2740" s="4">
        <v>83281</v>
      </c>
      <c r="D2740" s="4" t="s">
        <v>5273</v>
      </c>
      <c r="E2740" s="2" t="s">
        <v>5274</v>
      </c>
      <c r="F2740" s="7">
        <v>413.17</v>
      </c>
      <c r="G2740" s="4"/>
      <c r="H2740" s="4" t="s">
        <v>10</v>
      </c>
    </row>
    <row r="2741" spans="1:8" x14ac:dyDescent="0.25">
      <c r="A2741" s="4">
        <v>21323137</v>
      </c>
      <c r="B2741" s="4">
        <v>94454</v>
      </c>
      <c r="C2741" s="4">
        <v>81065</v>
      </c>
      <c r="D2741" s="4" t="s">
        <v>5275</v>
      </c>
      <c r="E2741" s="2" t="s">
        <v>5276</v>
      </c>
      <c r="F2741" s="7">
        <v>203.03</v>
      </c>
      <c r="G2741" s="4"/>
      <c r="H2741" s="4" t="s">
        <v>10</v>
      </c>
    </row>
    <row r="2742" spans="1:8" x14ac:dyDescent="0.25">
      <c r="A2742" s="4">
        <v>21323138</v>
      </c>
      <c r="B2742" s="4">
        <v>9828</v>
      </c>
      <c r="C2742" s="4">
        <v>7609</v>
      </c>
      <c r="D2742" s="4" t="s">
        <v>597</v>
      </c>
      <c r="E2742" s="2" t="s">
        <v>5277</v>
      </c>
      <c r="F2742" s="7">
        <v>1487.81</v>
      </c>
      <c r="G2742" s="4"/>
      <c r="H2742" s="4" t="s">
        <v>10</v>
      </c>
    </row>
    <row r="2743" spans="1:8" x14ac:dyDescent="0.25">
      <c r="A2743" s="4">
        <v>21323139</v>
      </c>
      <c r="B2743" s="4">
        <v>45827</v>
      </c>
      <c r="C2743" s="4">
        <v>35750</v>
      </c>
      <c r="D2743" s="4" t="s">
        <v>5278</v>
      </c>
      <c r="E2743" s="2" t="s">
        <v>5279</v>
      </c>
      <c r="F2743" s="7">
        <v>919.21</v>
      </c>
      <c r="G2743" s="4"/>
      <c r="H2743" s="4" t="s">
        <v>10</v>
      </c>
    </row>
    <row r="2744" spans="1:8" x14ac:dyDescent="0.25">
      <c r="A2744" s="4">
        <v>21323140</v>
      </c>
      <c r="B2744" s="4">
        <v>71701</v>
      </c>
      <c r="C2744" s="4">
        <v>95527</v>
      </c>
      <c r="D2744" s="4" t="s">
        <v>4744</v>
      </c>
      <c r="E2744" s="2" t="s">
        <v>5280</v>
      </c>
      <c r="F2744" s="7">
        <v>50.38</v>
      </c>
      <c r="G2744" s="4">
        <v>463439</v>
      </c>
      <c r="H2744" s="4" t="s">
        <v>10</v>
      </c>
    </row>
    <row r="2745" spans="1:8" x14ac:dyDescent="0.25">
      <c r="A2745" s="4">
        <v>21323141</v>
      </c>
      <c r="B2745" s="4">
        <v>67715</v>
      </c>
      <c r="C2745" s="4">
        <v>11791</v>
      </c>
      <c r="D2745" s="4" t="s">
        <v>5227</v>
      </c>
      <c r="E2745" s="2" t="s">
        <v>5281</v>
      </c>
      <c r="F2745" s="7">
        <v>210.85</v>
      </c>
      <c r="G2745" s="4">
        <v>487691</v>
      </c>
      <c r="H2745" s="4" t="s">
        <v>10</v>
      </c>
    </row>
    <row r="2746" spans="1:8" x14ac:dyDescent="0.25">
      <c r="A2746" s="4">
        <v>21323142</v>
      </c>
      <c r="B2746" s="4">
        <v>62337</v>
      </c>
      <c r="C2746" s="4">
        <v>40571</v>
      </c>
      <c r="D2746" s="4" t="s">
        <v>5282</v>
      </c>
      <c r="E2746" s="2" t="s">
        <v>5283</v>
      </c>
      <c r="F2746" s="7">
        <v>2401.4299999999998</v>
      </c>
      <c r="G2746" s="4"/>
      <c r="H2746" s="4" t="s">
        <v>10</v>
      </c>
    </row>
    <row r="2747" spans="1:8" x14ac:dyDescent="0.25">
      <c r="A2747" s="4">
        <v>21323143</v>
      </c>
      <c r="B2747" s="4">
        <v>2800</v>
      </c>
      <c r="C2747" s="4">
        <v>12200</v>
      </c>
      <c r="D2747" s="4" t="s">
        <v>5284</v>
      </c>
      <c r="E2747" s="2" t="s">
        <v>5285</v>
      </c>
      <c r="F2747" s="7">
        <v>545.77</v>
      </c>
      <c r="G2747" s="4"/>
      <c r="H2747" s="4" t="s">
        <v>10</v>
      </c>
    </row>
    <row r="2748" spans="1:8" x14ac:dyDescent="0.25">
      <c r="A2748" s="4">
        <v>21323144</v>
      </c>
      <c r="B2748" s="4">
        <v>27444</v>
      </c>
      <c r="C2748" s="4">
        <v>58852</v>
      </c>
      <c r="D2748" s="4" t="s">
        <v>5286</v>
      </c>
      <c r="E2748" s="2" t="s">
        <v>5287</v>
      </c>
      <c r="F2748" s="7">
        <v>523.21</v>
      </c>
      <c r="G2748" s="4"/>
      <c r="H2748" s="4" t="s">
        <v>10</v>
      </c>
    </row>
    <row r="2749" spans="1:8" x14ac:dyDescent="0.25">
      <c r="A2749" s="4">
        <v>21323145</v>
      </c>
      <c r="B2749" s="4">
        <v>67327</v>
      </c>
      <c r="C2749" s="4">
        <v>84104</v>
      </c>
      <c r="D2749" s="4" t="s">
        <v>5288</v>
      </c>
      <c r="E2749" s="2" t="s">
        <v>5289</v>
      </c>
      <c r="F2749" s="7">
        <v>1038.23</v>
      </c>
      <c r="G2749" s="4"/>
      <c r="H2749" s="4" t="s">
        <v>10</v>
      </c>
    </row>
    <row r="2750" spans="1:8" x14ac:dyDescent="0.25">
      <c r="A2750" s="4">
        <v>21323146</v>
      </c>
      <c r="B2750" s="4">
        <v>35610</v>
      </c>
      <c r="C2750" s="4">
        <v>35907</v>
      </c>
      <c r="D2750" s="4" t="s">
        <v>1465</v>
      </c>
      <c r="E2750" s="2" t="s">
        <v>5290</v>
      </c>
      <c r="F2750" s="7">
        <v>282.69</v>
      </c>
      <c r="G2750" s="4"/>
      <c r="H2750" s="4" t="s">
        <v>10</v>
      </c>
    </row>
    <row r="2751" spans="1:8" x14ac:dyDescent="0.25">
      <c r="A2751" s="4">
        <v>21323147</v>
      </c>
      <c r="B2751" s="4">
        <v>4129</v>
      </c>
      <c r="C2751" s="4">
        <v>80170</v>
      </c>
      <c r="D2751" s="4" t="s">
        <v>5291</v>
      </c>
      <c r="E2751" s="2" t="s">
        <v>5292</v>
      </c>
      <c r="F2751" s="7">
        <v>95.46</v>
      </c>
      <c r="G2751" s="4"/>
      <c r="H2751" s="4" t="s">
        <v>10</v>
      </c>
    </row>
    <row r="2752" spans="1:8" x14ac:dyDescent="0.25">
      <c r="A2752" s="4">
        <v>21323148</v>
      </c>
      <c r="B2752" s="4">
        <v>11973</v>
      </c>
      <c r="C2752" s="4">
        <v>15229</v>
      </c>
      <c r="D2752" s="4" t="s">
        <v>5293</v>
      </c>
      <c r="E2752" s="2" t="s">
        <v>5294</v>
      </c>
      <c r="F2752" s="7">
        <v>95.15</v>
      </c>
      <c r="G2752" s="4"/>
      <c r="H2752" s="4" t="s">
        <v>10</v>
      </c>
    </row>
    <row r="2753" spans="1:8" x14ac:dyDescent="0.25">
      <c r="A2753" s="4">
        <v>21323149</v>
      </c>
      <c r="B2753" s="4">
        <v>55531</v>
      </c>
      <c r="C2753" s="4">
        <v>17407</v>
      </c>
      <c r="D2753" s="4" t="s">
        <v>5295</v>
      </c>
      <c r="E2753" s="2" t="s">
        <v>5296</v>
      </c>
      <c r="F2753" s="7">
        <v>2726.27</v>
      </c>
      <c r="G2753" s="4"/>
      <c r="H2753" s="4" t="s">
        <v>10</v>
      </c>
    </row>
    <row r="2754" spans="1:8" x14ac:dyDescent="0.25">
      <c r="A2754" s="4">
        <v>21323150</v>
      </c>
      <c r="B2754" s="4">
        <v>55531</v>
      </c>
      <c r="C2754" s="4">
        <v>17407</v>
      </c>
      <c r="D2754" s="4" t="s">
        <v>5295</v>
      </c>
      <c r="E2754" s="2" t="s">
        <v>5297</v>
      </c>
      <c r="F2754" s="7">
        <v>2690.8</v>
      </c>
      <c r="G2754" s="4"/>
      <c r="H2754" s="4" t="s">
        <v>10</v>
      </c>
    </row>
    <row r="2755" spans="1:8" x14ac:dyDescent="0.25">
      <c r="A2755" s="4">
        <v>21323151</v>
      </c>
      <c r="B2755" s="4">
        <v>3194</v>
      </c>
      <c r="C2755" s="4">
        <v>21440</v>
      </c>
      <c r="D2755" s="4" t="s">
        <v>113</v>
      </c>
      <c r="E2755" s="2" t="s">
        <v>5298</v>
      </c>
      <c r="F2755" s="7">
        <v>165.65</v>
      </c>
      <c r="G2755" s="4"/>
      <c r="H2755" s="4" t="s">
        <v>10</v>
      </c>
    </row>
    <row r="2756" spans="1:8" x14ac:dyDescent="0.25">
      <c r="A2756" s="4">
        <v>21323152</v>
      </c>
      <c r="B2756" s="4">
        <v>23017</v>
      </c>
      <c r="C2756" s="4">
        <v>50699</v>
      </c>
      <c r="D2756" s="4" t="s">
        <v>5299</v>
      </c>
      <c r="E2756" s="2" t="s">
        <v>5300</v>
      </c>
      <c r="F2756" s="7">
        <v>4023.15</v>
      </c>
      <c r="G2756" s="4"/>
      <c r="H2756" s="4" t="s">
        <v>13</v>
      </c>
    </row>
    <row r="2757" spans="1:8" x14ac:dyDescent="0.25">
      <c r="A2757" s="4">
        <v>21323153</v>
      </c>
      <c r="B2757" s="4">
        <v>17348</v>
      </c>
      <c r="C2757" s="4">
        <v>57594</v>
      </c>
      <c r="D2757" s="4" t="s">
        <v>5301</v>
      </c>
      <c r="E2757" s="2" t="s">
        <v>5302</v>
      </c>
      <c r="F2757" s="7">
        <v>2821.35</v>
      </c>
      <c r="G2757" s="4">
        <v>645413</v>
      </c>
      <c r="H2757" s="4" t="s">
        <v>10</v>
      </c>
    </row>
    <row r="2758" spans="1:8" x14ac:dyDescent="0.25">
      <c r="A2758" s="4">
        <v>21323154</v>
      </c>
      <c r="B2758" s="4">
        <v>17348</v>
      </c>
      <c r="C2758" s="4">
        <v>57594</v>
      </c>
      <c r="D2758" s="4" t="s">
        <v>5301</v>
      </c>
      <c r="E2758" s="2" t="s">
        <v>5303</v>
      </c>
      <c r="F2758" s="7">
        <v>2771.39</v>
      </c>
      <c r="G2758" s="4">
        <v>645413</v>
      </c>
      <c r="H2758" s="4" t="s">
        <v>10</v>
      </c>
    </row>
    <row r="2759" spans="1:8" x14ac:dyDescent="0.25">
      <c r="A2759" s="4">
        <v>21323155</v>
      </c>
      <c r="B2759" s="4">
        <v>22532</v>
      </c>
      <c r="C2759" s="4">
        <v>50400</v>
      </c>
      <c r="D2759" s="4" t="s">
        <v>5304</v>
      </c>
      <c r="E2759" s="2" t="s">
        <v>5305</v>
      </c>
      <c r="F2759" s="7">
        <v>1545.16</v>
      </c>
      <c r="G2759" s="4"/>
      <c r="H2759" s="4" t="s">
        <v>10</v>
      </c>
    </row>
    <row r="2760" spans="1:8" x14ac:dyDescent="0.25">
      <c r="A2760" s="4">
        <v>21323156</v>
      </c>
      <c r="B2760" s="4">
        <v>91972</v>
      </c>
      <c r="C2760" s="4">
        <v>60263</v>
      </c>
      <c r="D2760" s="4" t="s">
        <v>5306</v>
      </c>
      <c r="E2760" s="2" t="s">
        <v>5307</v>
      </c>
      <c r="F2760" s="7">
        <v>2143.25</v>
      </c>
      <c r="G2760" s="4"/>
      <c r="H2760" s="4" t="s">
        <v>13</v>
      </c>
    </row>
    <row r="2761" spans="1:8" x14ac:dyDescent="0.25">
      <c r="A2761" s="4">
        <v>21323157</v>
      </c>
      <c r="B2761" s="4">
        <v>79698</v>
      </c>
      <c r="C2761" s="4">
        <v>39143</v>
      </c>
      <c r="D2761" s="4" t="s">
        <v>5308</v>
      </c>
      <c r="E2761" s="2" t="s">
        <v>5309</v>
      </c>
      <c r="F2761" s="7">
        <v>747.23</v>
      </c>
      <c r="G2761" s="4"/>
      <c r="H2761" s="4" t="s">
        <v>10</v>
      </c>
    </row>
    <row r="2762" spans="1:8" x14ac:dyDescent="0.25">
      <c r="A2762" s="4">
        <v>21323158</v>
      </c>
      <c r="B2762" s="4">
        <v>55972</v>
      </c>
      <c r="C2762" s="4">
        <v>97705</v>
      </c>
      <c r="D2762" s="4" t="s">
        <v>5310</v>
      </c>
      <c r="E2762" s="2" t="s">
        <v>5311</v>
      </c>
      <c r="F2762" s="7">
        <v>349.66</v>
      </c>
      <c r="G2762" s="4"/>
      <c r="H2762" s="4" t="s">
        <v>10</v>
      </c>
    </row>
    <row r="2763" spans="1:8" x14ac:dyDescent="0.25">
      <c r="A2763" s="4">
        <v>21323159</v>
      </c>
      <c r="B2763" s="4">
        <v>83283</v>
      </c>
      <c r="C2763" s="4">
        <v>42114</v>
      </c>
      <c r="D2763" s="4" t="s">
        <v>5312</v>
      </c>
      <c r="E2763" s="2" t="s">
        <v>5313</v>
      </c>
      <c r="F2763" s="7">
        <v>370.24</v>
      </c>
      <c r="G2763" s="4"/>
      <c r="H2763" s="4" t="s">
        <v>10</v>
      </c>
    </row>
    <row r="2764" spans="1:8" x14ac:dyDescent="0.25">
      <c r="A2764" s="4">
        <v>21323160</v>
      </c>
      <c r="B2764" s="4">
        <v>93881</v>
      </c>
      <c r="C2764" s="4">
        <v>6909</v>
      </c>
      <c r="D2764" s="4" t="s">
        <v>5314</v>
      </c>
      <c r="E2764" s="2" t="s">
        <v>5315</v>
      </c>
      <c r="F2764" s="7">
        <v>317.05</v>
      </c>
      <c r="G2764" s="4"/>
      <c r="H2764" s="4" t="s">
        <v>10</v>
      </c>
    </row>
    <row r="2765" spans="1:8" x14ac:dyDescent="0.25">
      <c r="A2765" s="4">
        <v>21323161</v>
      </c>
      <c r="B2765" s="4">
        <v>95558</v>
      </c>
      <c r="C2765" s="4">
        <v>44280</v>
      </c>
      <c r="D2765" s="4" t="s">
        <v>1640</v>
      </c>
      <c r="E2765" s="2" t="s">
        <v>5316</v>
      </c>
      <c r="F2765" s="7">
        <v>151.21</v>
      </c>
      <c r="G2765" s="4">
        <v>743254</v>
      </c>
      <c r="H2765" s="4" t="s">
        <v>10</v>
      </c>
    </row>
    <row r="2766" spans="1:8" x14ac:dyDescent="0.25">
      <c r="A2766" s="4">
        <v>21323162</v>
      </c>
      <c r="B2766" s="4">
        <v>35437</v>
      </c>
      <c r="C2766" s="4">
        <v>52307</v>
      </c>
      <c r="D2766" s="4" t="s">
        <v>5317</v>
      </c>
      <c r="E2766" s="2" t="s">
        <v>5318</v>
      </c>
      <c r="F2766" s="7">
        <v>454.96</v>
      </c>
      <c r="G2766" s="4"/>
      <c r="H2766" s="4" t="s">
        <v>10</v>
      </c>
    </row>
    <row r="2767" spans="1:8" x14ac:dyDescent="0.25">
      <c r="A2767" s="4">
        <v>21323163</v>
      </c>
      <c r="B2767" s="4">
        <v>89412</v>
      </c>
      <c r="C2767" s="4">
        <v>78495</v>
      </c>
      <c r="D2767" s="4" t="s">
        <v>5319</v>
      </c>
      <c r="E2767" s="2" t="s">
        <v>5320</v>
      </c>
      <c r="F2767" s="7">
        <v>80.77</v>
      </c>
      <c r="G2767" s="4"/>
      <c r="H2767" s="4" t="s">
        <v>10</v>
      </c>
    </row>
    <row r="2768" spans="1:8" x14ac:dyDescent="0.25">
      <c r="A2768" s="4">
        <v>21323164</v>
      </c>
      <c r="B2768" s="4">
        <v>40238</v>
      </c>
      <c r="C2768" s="4">
        <v>84736</v>
      </c>
      <c r="D2768" s="4" t="s">
        <v>5321</v>
      </c>
      <c r="E2768" s="2" t="s">
        <v>5322</v>
      </c>
      <c r="F2768" s="7">
        <v>293.63</v>
      </c>
      <c r="G2768" s="4"/>
      <c r="H2768" s="4" t="s">
        <v>10</v>
      </c>
    </row>
    <row r="2769" spans="1:8" x14ac:dyDescent="0.25">
      <c r="A2769" s="4">
        <v>21323165</v>
      </c>
      <c r="B2769" s="4">
        <v>62875</v>
      </c>
      <c r="C2769" s="4">
        <v>92023</v>
      </c>
      <c r="D2769" s="4" t="s">
        <v>5323</v>
      </c>
      <c r="E2769" s="2" t="s">
        <v>5324</v>
      </c>
      <c r="F2769" s="7">
        <v>365.72</v>
      </c>
      <c r="G2769" s="4"/>
      <c r="H2769" s="4" t="s">
        <v>10</v>
      </c>
    </row>
    <row r="2770" spans="1:8" x14ac:dyDescent="0.25">
      <c r="A2770" s="4">
        <v>21323166</v>
      </c>
      <c r="B2770" s="4">
        <v>72355</v>
      </c>
      <c r="C2770" s="4">
        <v>80572</v>
      </c>
      <c r="D2770" s="4" t="s">
        <v>5325</v>
      </c>
      <c r="E2770" s="2" t="s">
        <v>5326</v>
      </c>
      <c r="F2770" s="7">
        <v>363.85</v>
      </c>
      <c r="G2770" s="4"/>
      <c r="H2770" s="4" t="s">
        <v>10</v>
      </c>
    </row>
    <row r="2771" spans="1:8" x14ac:dyDescent="0.25">
      <c r="A2771" s="4">
        <v>21323167</v>
      </c>
      <c r="B2771" s="4">
        <v>36929</v>
      </c>
      <c r="C2771" s="4">
        <v>49106</v>
      </c>
      <c r="D2771" s="4" t="s">
        <v>5327</v>
      </c>
      <c r="E2771" s="2" t="s">
        <v>5328</v>
      </c>
      <c r="F2771" s="7">
        <v>1583.22</v>
      </c>
      <c r="G2771" s="4"/>
      <c r="H2771" s="4" t="s">
        <v>10</v>
      </c>
    </row>
    <row r="2772" spans="1:8" x14ac:dyDescent="0.25">
      <c r="A2772" s="4">
        <v>21323168</v>
      </c>
      <c r="B2772" s="4">
        <v>23396</v>
      </c>
      <c r="C2772" s="4">
        <v>81215</v>
      </c>
      <c r="D2772" s="4" t="s">
        <v>5329</v>
      </c>
      <c r="E2772" s="2" t="s">
        <v>5330</v>
      </c>
      <c r="F2772" s="7">
        <v>340.86</v>
      </c>
      <c r="G2772" s="4"/>
      <c r="H2772" s="4" t="s">
        <v>10</v>
      </c>
    </row>
    <row r="2773" spans="1:8" x14ac:dyDescent="0.25">
      <c r="A2773" s="4">
        <v>21323169</v>
      </c>
      <c r="B2773" s="4">
        <v>17712</v>
      </c>
      <c r="C2773" s="4">
        <v>88490</v>
      </c>
      <c r="D2773" s="4" t="s">
        <v>5331</v>
      </c>
      <c r="E2773" s="2" t="s">
        <v>5332</v>
      </c>
      <c r="F2773" s="7">
        <v>226.84</v>
      </c>
      <c r="G2773" s="4"/>
      <c r="H2773" s="4" t="s">
        <v>10</v>
      </c>
    </row>
    <row r="2774" spans="1:8" x14ac:dyDescent="0.25">
      <c r="A2774" s="4">
        <v>21323170</v>
      </c>
      <c r="B2774" s="4">
        <v>31960</v>
      </c>
      <c r="C2774" s="4">
        <v>66157</v>
      </c>
      <c r="D2774" s="4" t="s">
        <v>627</v>
      </c>
      <c r="E2774" s="2" t="s">
        <v>5333</v>
      </c>
      <c r="F2774" s="7">
        <v>295.26</v>
      </c>
      <c r="G2774" s="4"/>
      <c r="H2774" s="4" t="s">
        <v>10</v>
      </c>
    </row>
    <row r="2775" spans="1:8" x14ac:dyDescent="0.25">
      <c r="A2775" s="4">
        <v>21323171</v>
      </c>
      <c r="B2775" s="4">
        <v>35895</v>
      </c>
      <c r="C2775" s="4">
        <v>55088</v>
      </c>
      <c r="D2775" s="4" t="s">
        <v>5334</v>
      </c>
      <c r="E2775" s="2" t="s">
        <v>5335</v>
      </c>
      <c r="F2775" s="7">
        <v>2566.54</v>
      </c>
      <c r="G2775" s="4"/>
      <c r="H2775" s="4" t="s">
        <v>10</v>
      </c>
    </row>
    <row r="2776" spans="1:8" x14ac:dyDescent="0.25">
      <c r="A2776" s="4">
        <v>21323172</v>
      </c>
      <c r="B2776" s="4">
        <v>2311</v>
      </c>
      <c r="C2776" s="4">
        <v>34313</v>
      </c>
      <c r="D2776" s="4" t="s">
        <v>5336</v>
      </c>
      <c r="E2776" s="2" t="s">
        <v>5337</v>
      </c>
      <c r="F2776" s="7">
        <v>547.65</v>
      </c>
      <c r="G2776" s="4"/>
      <c r="H2776" s="4" t="s">
        <v>10</v>
      </c>
    </row>
    <row r="2777" spans="1:8" x14ac:dyDescent="0.25">
      <c r="A2777" s="4">
        <v>21323173</v>
      </c>
      <c r="B2777" s="4">
        <v>50970</v>
      </c>
      <c r="C2777" s="4">
        <v>53380</v>
      </c>
      <c r="D2777" s="4" t="s">
        <v>5338</v>
      </c>
      <c r="E2777" s="2" t="s">
        <v>5339</v>
      </c>
      <c r="F2777" s="7">
        <v>2535.0500000000002</v>
      </c>
      <c r="G2777" s="4"/>
      <c r="H2777" s="4" t="s">
        <v>10</v>
      </c>
    </row>
    <row r="2778" spans="1:8" x14ac:dyDescent="0.25">
      <c r="A2778" s="4">
        <v>21323174</v>
      </c>
      <c r="B2778" s="4">
        <v>36929</v>
      </c>
      <c r="C2778" s="4">
        <v>49106</v>
      </c>
      <c r="D2778" s="4" t="s">
        <v>5327</v>
      </c>
      <c r="E2778" s="2" t="s">
        <v>5340</v>
      </c>
      <c r="F2778" s="7">
        <v>4077.07</v>
      </c>
      <c r="G2778" s="4"/>
      <c r="H2778" s="4" t="s">
        <v>10</v>
      </c>
    </row>
    <row r="2779" spans="1:8" x14ac:dyDescent="0.25">
      <c r="A2779" s="4">
        <v>21323175</v>
      </c>
      <c r="B2779" s="4">
        <v>50653</v>
      </c>
      <c r="C2779" s="4">
        <v>15997</v>
      </c>
      <c r="D2779" s="4" t="s">
        <v>5341</v>
      </c>
      <c r="E2779" s="2" t="s">
        <v>5342</v>
      </c>
      <c r="F2779" s="7">
        <v>607.48</v>
      </c>
      <c r="G2779" s="4"/>
      <c r="H2779" s="4" t="s">
        <v>10</v>
      </c>
    </row>
    <row r="2780" spans="1:8" x14ac:dyDescent="0.25">
      <c r="A2780" s="4">
        <v>21323176</v>
      </c>
      <c r="B2780" s="4">
        <v>4129</v>
      </c>
      <c r="C2780" s="4">
        <v>72410</v>
      </c>
      <c r="D2780" s="4" t="s">
        <v>5343</v>
      </c>
      <c r="E2780" s="2" t="s">
        <v>5344</v>
      </c>
      <c r="F2780" s="7">
        <v>169.12</v>
      </c>
      <c r="G2780" s="4"/>
      <c r="H2780" s="4" t="s">
        <v>10</v>
      </c>
    </row>
    <row r="2781" spans="1:8" x14ac:dyDescent="0.25">
      <c r="A2781" s="4">
        <v>21323177</v>
      </c>
      <c r="B2781" s="4">
        <v>49815</v>
      </c>
      <c r="C2781" s="4">
        <v>44507</v>
      </c>
      <c r="D2781" s="4" t="s">
        <v>5345</v>
      </c>
      <c r="E2781" s="2" t="s">
        <v>5346</v>
      </c>
      <c r="F2781" s="7">
        <v>3579.82</v>
      </c>
      <c r="G2781" s="4"/>
      <c r="H2781" s="4" t="s">
        <v>10</v>
      </c>
    </row>
    <row r="2782" spans="1:8" x14ac:dyDescent="0.25">
      <c r="A2782" s="4">
        <v>21323178</v>
      </c>
      <c r="B2782" s="4">
        <v>36929</v>
      </c>
      <c r="C2782" s="4">
        <v>49106</v>
      </c>
      <c r="D2782" s="4" t="s">
        <v>5327</v>
      </c>
      <c r="E2782" s="2" t="s">
        <v>5347</v>
      </c>
      <c r="F2782" s="7">
        <v>3906.52</v>
      </c>
      <c r="G2782" s="4"/>
      <c r="H2782" s="4" t="s">
        <v>10</v>
      </c>
    </row>
    <row r="2783" spans="1:8" x14ac:dyDescent="0.25">
      <c r="A2783" s="4">
        <v>21323179</v>
      </c>
      <c r="B2783" s="4">
        <v>86760</v>
      </c>
      <c r="C2783" s="4">
        <v>11142</v>
      </c>
      <c r="D2783" s="4" t="s">
        <v>5348</v>
      </c>
      <c r="E2783" s="2" t="s">
        <v>5349</v>
      </c>
      <c r="F2783" s="7">
        <v>366.57</v>
      </c>
      <c r="G2783" s="4"/>
      <c r="H2783" s="4" t="s">
        <v>10</v>
      </c>
    </row>
    <row r="2784" spans="1:8" x14ac:dyDescent="0.25">
      <c r="A2784" s="4">
        <v>21323180</v>
      </c>
      <c r="B2784" s="4">
        <v>93881</v>
      </c>
      <c r="C2784" s="4">
        <v>1839</v>
      </c>
      <c r="D2784" s="4" t="s">
        <v>5350</v>
      </c>
      <c r="E2784" s="2" t="s">
        <v>5351</v>
      </c>
      <c r="F2784" s="7">
        <v>387.09</v>
      </c>
      <c r="G2784" s="4"/>
      <c r="H2784" s="4" t="s">
        <v>10</v>
      </c>
    </row>
    <row r="2785" spans="1:8" x14ac:dyDescent="0.25">
      <c r="A2785" s="4">
        <v>21323181</v>
      </c>
      <c r="B2785" s="4">
        <v>91013</v>
      </c>
      <c r="C2785" s="4">
        <v>61968</v>
      </c>
      <c r="D2785" s="4" t="s">
        <v>4625</v>
      </c>
      <c r="E2785" s="2" t="s">
        <v>5352</v>
      </c>
      <c r="F2785" s="7">
        <v>387.47</v>
      </c>
      <c r="G2785" s="4"/>
      <c r="H2785" s="4" t="s">
        <v>10</v>
      </c>
    </row>
    <row r="2786" spans="1:8" x14ac:dyDescent="0.25">
      <c r="A2786" s="4">
        <v>21323182</v>
      </c>
      <c r="B2786" s="4">
        <v>1931</v>
      </c>
      <c r="C2786" s="4">
        <v>2084</v>
      </c>
      <c r="D2786" s="4" t="s">
        <v>5353</v>
      </c>
      <c r="E2786" s="2" t="s">
        <v>5354</v>
      </c>
      <c r="F2786" s="7">
        <v>1581.48</v>
      </c>
      <c r="G2786" s="4"/>
      <c r="H2786" s="4" t="s">
        <v>10</v>
      </c>
    </row>
    <row r="2787" spans="1:8" x14ac:dyDescent="0.25">
      <c r="A2787" s="4">
        <v>21323183</v>
      </c>
      <c r="B2787" s="4">
        <v>36929</v>
      </c>
      <c r="C2787" s="4">
        <v>18833</v>
      </c>
      <c r="D2787" s="4" t="s">
        <v>5355</v>
      </c>
      <c r="E2787" s="2" t="s">
        <v>5356</v>
      </c>
      <c r="F2787" s="7">
        <v>1109.3699999999999</v>
      </c>
      <c r="G2787" s="4"/>
      <c r="H2787" s="4" t="s">
        <v>10</v>
      </c>
    </row>
    <row r="2788" spans="1:8" x14ac:dyDescent="0.25">
      <c r="A2788" s="4">
        <v>21323184</v>
      </c>
      <c r="B2788" s="4">
        <v>22532</v>
      </c>
      <c r="C2788" s="4">
        <v>14208</v>
      </c>
      <c r="D2788" s="4" t="s">
        <v>5357</v>
      </c>
      <c r="E2788" s="2" t="s">
        <v>5358</v>
      </c>
      <c r="F2788" s="7">
        <v>1458.29</v>
      </c>
      <c r="G2788" s="4"/>
      <c r="H2788" s="4" t="s">
        <v>10</v>
      </c>
    </row>
    <row r="2789" spans="1:8" x14ac:dyDescent="0.25">
      <c r="A2789" s="4">
        <v>21323185</v>
      </c>
      <c r="B2789" s="4">
        <v>26306</v>
      </c>
      <c r="C2789" s="4">
        <v>95834</v>
      </c>
      <c r="D2789" s="4" t="s">
        <v>5359</v>
      </c>
      <c r="E2789" s="2" t="s">
        <v>5360</v>
      </c>
      <c r="F2789" s="7">
        <v>487.49</v>
      </c>
      <c r="G2789" s="4"/>
      <c r="H2789" s="4" t="s">
        <v>10</v>
      </c>
    </row>
    <row r="2790" spans="1:8" x14ac:dyDescent="0.25">
      <c r="A2790" s="4">
        <v>21323186</v>
      </c>
      <c r="B2790" s="4">
        <v>49014</v>
      </c>
      <c r="C2790" s="4">
        <v>37647</v>
      </c>
      <c r="D2790" s="4" t="s">
        <v>5361</v>
      </c>
      <c r="E2790" s="2" t="s">
        <v>5362</v>
      </c>
      <c r="F2790" s="7">
        <v>2526.13</v>
      </c>
      <c r="G2790" s="4"/>
      <c r="H2790" s="4" t="s">
        <v>10</v>
      </c>
    </row>
    <row r="2791" spans="1:8" x14ac:dyDescent="0.25">
      <c r="A2791" s="4">
        <v>21323187</v>
      </c>
      <c r="B2791" s="4">
        <v>46837</v>
      </c>
      <c r="C2791" s="4">
        <v>97192</v>
      </c>
      <c r="D2791" s="4" t="s">
        <v>5363</v>
      </c>
      <c r="E2791" s="2" t="s">
        <v>5364</v>
      </c>
      <c r="F2791" s="7">
        <v>208.76</v>
      </c>
      <c r="G2791" s="4"/>
      <c r="H2791" s="4" t="s">
        <v>10</v>
      </c>
    </row>
    <row r="2792" spans="1:8" x14ac:dyDescent="0.25">
      <c r="A2792" s="4">
        <v>21323188</v>
      </c>
      <c r="B2792" s="4">
        <v>7594</v>
      </c>
      <c r="C2792" s="4">
        <v>54335</v>
      </c>
      <c r="D2792" s="4" t="s">
        <v>5365</v>
      </c>
      <c r="E2792" s="2" t="s">
        <v>5366</v>
      </c>
      <c r="F2792" s="7">
        <v>1004.89</v>
      </c>
      <c r="G2792" s="4"/>
      <c r="H2792" s="4" t="s">
        <v>10</v>
      </c>
    </row>
    <row r="2793" spans="1:8" x14ac:dyDescent="0.25">
      <c r="A2793" s="4">
        <v>21323189</v>
      </c>
      <c r="B2793" s="4">
        <v>36929</v>
      </c>
      <c r="C2793" s="4">
        <v>49106</v>
      </c>
      <c r="D2793" s="4" t="s">
        <v>5367</v>
      </c>
      <c r="E2793" s="2" t="s">
        <v>5368</v>
      </c>
      <c r="F2793" s="7">
        <v>4043.43</v>
      </c>
      <c r="G2793" s="4"/>
      <c r="H2793" s="4" t="s">
        <v>10</v>
      </c>
    </row>
    <row r="2794" spans="1:8" x14ac:dyDescent="0.25">
      <c r="A2794" s="4">
        <v>21323190</v>
      </c>
      <c r="B2794" s="4">
        <v>36929</v>
      </c>
      <c r="C2794" s="4">
        <v>49106</v>
      </c>
      <c r="D2794" s="4" t="s">
        <v>5367</v>
      </c>
      <c r="E2794" s="2" t="s">
        <v>5369</v>
      </c>
      <c r="F2794" s="7">
        <v>4031.43</v>
      </c>
      <c r="G2794" s="4"/>
      <c r="H2794" s="4" t="s">
        <v>10</v>
      </c>
    </row>
    <row r="2795" spans="1:8" x14ac:dyDescent="0.25">
      <c r="A2795" s="4">
        <v>21323191</v>
      </c>
      <c r="B2795" s="4">
        <v>67675</v>
      </c>
      <c r="C2795" s="4">
        <v>4904</v>
      </c>
      <c r="D2795" s="4" t="s">
        <v>5370</v>
      </c>
      <c r="E2795" s="2" t="s">
        <v>5371</v>
      </c>
      <c r="F2795" s="7">
        <v>674.18</v>
      </c>
      <c r="G2795" s="4"/>
      <c r="H2795" s="4" t="s">
        <v>10</v>
      </c>
    </row>
    <row r="2796" spans="1:8" x14ac:dyDescent="0.25">
      <c r="A2796" s="4">
        <v>21323192</v>
      </c>
      <c r="B2796" s="4">
        <v>36929</v>
      </c>
      <c r="C2796" s="4">
        <v>49106</v>
      </c>
      <c r="D2796" s="4" t="s">
        <v>5367</v>
      </c>
      <c r="E2796" s="2" t="s">
        <v>5372</v>
      </c>
      <c r="F2796" s="7">
        <v>4024.23</v>
      </c>
      <c r="G2796" s="4"/>
      <c r="H2796" s="4" t="s">
        <v>10</v>
      </c>
    </row>
    <row r="2797" spans="1:8" x14ac:dyDescent="0.25">
      <c r="A2797" s="4">
        <v>21323193</v>
      </c>
      <c r="B2797" s="4">
        <v>3194</v>
      </c>
      <c r="C2797" s="4">
        <v>27038</v>
      </c>
      <c r="D2797" s="4" t="s">
        <v>5373</v>
      </c>
      <c r="E2797" s="2" t="s">
        <v>5374</v>
      </c>
      <c r="F2797" s="7">
        <v>356.81</v>
      </c>
      <c r="G2797" s="4"/>
      <c r="H2797" s="4" t="s">
        <v>10</v>
      </c>
    </row>
    <row r="2798" spans="1:8" x14ac:dyDescent="0.25">
      <c r="A2798" s="4">
        <v>21323194</v>
      </c>
      <c r="B2798" s="4">
        <v>91677</v>
      </c>
      <c r="C2798" s="4">
        <v>276</v>
      </c>
      <c r="D2798" s="4" t="s">
        <v>5375</v>
      </c>
      <c r="E2798" s="2" t="s">
        <v>5376</v>
      </c>
      <c r="F2798" s="7">
        <v>1118.56</v>
      </c>
      <c r="G2798" s="4"/>
      <c r="H2798" s="4" t="s">
        <v>10</v>
      </c>
    </row>
    <row r="2799" spans="1:8" x14ac:dyDescent="0.25">
      <c r="A2799" s="4">
        <v>21323195</v>
      </c>
      <c r="B2799" s="4">
        <v>36929</v>
      </c>
      <c r="C2799" s="4">
        <v>49106</v>
      </c>
      <c r="D2799" s="4" t="s">
        <v>5367</v>
      </c>
      <c r="E2799" s="2" t="s">
        <v>5377</v>
      </c>
      <c r="F2799" s="7">
        <v>3921.55</v>
      </c>
      <c r="G2799" s="4"/>
      <c r="H2799" s="4" t="s">
        <v>10</v>
      </c>
    </row>
    <row r="2800" spans="1:8" x14ac:dyDescent="0.25">
      <c r="A2800" s="4">
        <v>21323196</v>
      </c>
      <c r="B2800" s="4">
        <v>14322</v>
      </c>
      <c r="C2800" s="4">
        <v>34556</v>
      </c>
      <c r="D2800" s="4" t="s">
        <v>5378</v>
      </c>
      <c r="E2800" s="2" t="s">
        <v>5379</v>
      </c>
      <c r="F2800" s="7">
        <v>179.56</v>
      </c>
      <c r="G2800" s="4"/>
      <c r="H2800" s="4" t="s">
        <v>10</v>
      </c>
    </row>
    <row r="2801" spans="1:8" x14ac:dyDescent="0.25">
      <c r="A2801" s="4">
        <v>21323197</v>
      </c>
      <c r="B2801" s="4">
        <v>26981</v>
      </c>
      <c r="C2801" s="4">
        <v>1703</v>
      </c>
      <c r="D2801" s="4" t="s">
        <v>5380</v>
      </c>
      <c r="E2801" s="2" t="s">
        <v>5381</v>
      </c>
      <c r="F2801" s="7">
        <v>163.66999999999999</v>
      </c>
      <c r="G2801" s="4"/>
      <c r="H2801" s="4" t="s">
        <v>10</v>
      </c>
    </row>
    <row r="2802" spans="1:8" x14ac:dyDescent="0.25">
      <c r="A2802" s="4">
        <v>21323198</v>
      </c>
      <c r="B2802" s="4">
        <v>50584</v>
      </c>
      <c r="C2802" s="4">
        <v>84498</v>
      </c>
      <c r="D2802" s="4" t="s">
        <v>5382</v>
      </c>
      <c r="E2802" s="2" t="s">
        <v>5383</v>
      </c>
      <c r="F2802" s="7">
        <v>3879.5</v>
      </c>
      <c r="G2802" s="4"/>
      <c r="H2802" s="4" t="s">
        <v>10</v>
      </c>
    </row>
    <row r="2803" spans="1:8" x14ac:dyDescent="0.25">
      <c r="A2803" s="4">
        <v>21323199</v>
      </c>
      <c r="B2803" s="4">
        <v>62052</v>
      </c>
      <c r="C2803" s="4">
        <v>88686</v>
      </c>
      <c r="D2803" s="4" t="s">
        <v>5384</v>
      </c>
      <c r="E2803" s="2" t="s">
        <v>5385</v>
      </c>
      <c r="F2803" s="7">
        <v>1098.8599999999999</v>
      </c>
      <c r="G2803" s="4"/>
      <c r="H2803" s="4" t="s">
        <v>10</v>
      </c>
    </row>
    <row r="2804" spans="1:8" x14ac:dyDescent="0.25">
      <c r="A2804" s="4">
        <v>21323200</v>
      </c>
      <c r="B2804" s="4">
        <v>79698</v>
      </c>
      <c r="C2804" s="4">
        <v>20797</v>
      </c>
      <c r="D2804" s="4" t="s">
        <v>5386</v>
      </c>
      <c r="E2804" s="2" t="s">
        <v>5387</v>
      </c>
      <c r="F2804" s="7">
        <v>511.42</v>
      </c>
      <c r="G2804" s="4"/>
      <c r="H2804" s="4" t="s">
        <v>10</v>
      </c>
    </row>
    <row r="2805" spans="1:8" x14ac:dyDescent="0.25">
      <c r="A2805" s="4">
        <v>21323201</v>
      </c>
      <c r="B2805" s="4">
        <v>95499</v>
      </c>
      <c r="C2805" s="4">
        <v>98942</v>
      </c>
      <c r="D2805" s="4" t="s">
        <v>5388</v>
      </c>
      <c r="E2805" s="2" t="s">
        <v>5389</v>
      </c>
      <c r="F2805" s="7">
        <v>442.06</v>
      </c>
      <c r="G2805" s="4"/>
      <c r="H2805" s="4" t="s">
        <v>10</v>
      </c>
    </row>
    <row r="2806" spans="1:8" x14ac:dyDescent="0.25">
      <c r="A2806" s="4">
        <v>21323202</v>
      </c>
      <c r="B2806" s="4">
        <v>99333</v>
      </c>
      <c r="C2806" s="4">
        <v>42789</v>
      </c>
      <c r="D2806" s="4" t="s">
        <v>5390</v>
      </c>
      <c r="E2806" s="2" t="s">
        <v>5391</v>
      </c>
      <c r="F2806" s="7">
        <v>211.12</v>
      </c>
      <c r="G2806" s="4"/>
      <c r="H2806" s="4" t="s">
        <v>10</v>
      </c>
    </row>
    <row r="2807" spans="1:8" x14ac:dyDescent="0.25">
      <c r="A2807" s="4">
        <v>21323203</v>
      </c>
      <c r="B2807" s="4">
        <v>60121</v>
      </c>
      <c r="C2807" s="4">
        <v>80777</v>
      </c>
      <c r="D2807" s="4" t="s">
        <v>5392</v>
      </c>
      <c r="E2807" s="2" t="s">
        <v>5393</v>
      </c>
      <c r="F2807" s="7">
        <v>1015.98</v>
      </c>
      <c r="G2807" s="4"/>
      <c r="H2807" s="4" t="s">
        <v>10</v>
      </c>
    </row>
    <row r="2808" spans="1:8" x14ac:dyDescent="0.25">
      <c r="A2808" s="4">
        <v>21323204</v>
      </c>
      <c r="B2808" s="4">
        <v>58691</v>
      </c>
      <c r="C2808" s="4">
        <v>83832</v>
      </c>
      <c r="D2808" s="4" t="s">
        <v>5394</v>
      </c>
      <c r="E2808" s="2" t="s">
        <v>5395</v>
      </c>
      <c r="F2808" s="7">
        <v>119.9</v>
      </c>
      <c r="G2808" s="4"/>
      <c r="H2808" s="4" t="s">
        <v>10</v>
      </c>
    </row>
    <row r="2809" spans="1:8" x14ac:dyDescent="0.25">
      <c r="A2809" s="4">
        <v>21323205</v>
      </c>
      <c r="B2809" s="4">
        <v>69392</v>
      </c>
      <c r="C2809" s="4">
        <v>51937</v>
      </c>
      <c r="D2809" s="4" t="s">
        <v>5396</v>
      </c>
      <c r="E2809" s="2" t="s">
        <v>5397</v>
      </c>
      <c r="F2809" s="7">
        <v>1224.28</v>
      </c>
      <c r="G2809" s="4"/>
      <c r="H2809" s="4" t="s">
        <v>10</v>
      </c>
    </row>
    <row r="2810" spans="1:8" x14ac:dyDescent="0.25">
      <c r="A2810" s="4">
        <v>21323206</v>
      </c>
      <c r="B2810" s="4">
        <v>32186</v>
      </c>
      <c r="C2810" s="4">
        <v>23577</v>
      </c>
      <c r="D2810" s="4" t="s">
        <v>5398</v>
      </c>
      <c r="E2810" s="2" t="s">
        <v>5399</v>
      </c>
      <c r="F2810" s="7">
        <v>2571.2399999999998</v>
      </c>
      <c r="G2810" s="4"/>
      <c r="H2810" s="4" t="s">
        <v>10</v>
      </c>
    </row>
    <row r="2811" spans="1:8" x14ac:dyDescent="0.25">
      <c r="A2811" s="4">
        <v>21323207</v>
      </c>
      <c r="B2811" s="4">
        <v>90035</v>
      </c>
      <c r="C2811" s="4">
        <v>5331</v>
      </c>
      <c r="D2811" s="4" t="s">
        <v>5400</v>
      </c>
      <c r="E2811" s="2" t="s">
        <v>5401</v>
      </c>
      <c r="F2811" s="7">
        <v>10.38</v>
      </c>
      <c r="G2811" s="4"/>
      <c r="H2811" s="4" t="s">
        <v>10</v>
      </c>
    </row>
    <row r="2812" spans="1:8" x14ac:dyDescent="0.25">
      <c r="A2812" s="4">
        <v>21323208</v>
      </c>
      <c r="B2812" s="4">
        <v>42668</v>
      </c>
      <c r="C2812" s="4">
        <v>75575</v>
      </c>
      <c r="D2812" s="4" t="s">
        <v>3392</v>
      </c>
      <c r="E2812" s="2" t="s">
        <v>5402</v>
      </c>
      <c r="F2812" s="7">
        <v>141.56</v>
      </c>
      <c r="G2812" s="4"/>
      <c r="H2812" s="4" t="s">
        <v>10</v>
      </c>
    </row>
    <row r="2813" spans="1:8" x14ac:dyDescent="0.25">
      <c r="A2813" s="4">
        <v>21323209</v>
      </c>
      <c r="B2813" s="4">
        <v>12063</v>
      </c>
      <c r="C2813" s="4">
        <v>68656</v>
      </c>
      <c r="D2813" s="4" t="s">
        <v>5403</v>
      </c>
      <c r="E2813" s="2" t="s">
        <v>5404</v>
      </c>
      <c r="F2813" s="7">
        <v>518.58000000000004</v>
      </c>
      <c r="G2813" s="4"/>
      <c r="H2813" s="4" t="s">
        <v>10</v>
      </c>
    </row>
    <row r="2814" spans="1:8" x14ac:dyDescent="0.25">
      <c r="A2814" s="4">
        <v>21323210</v>
      </c>
      <c r="B2814" s="4">
        <v>20465</v>
      </c>
      <c r="C2814" s="4">
        <v>79383</v>
      </c>
      <c r="D2814" s="4" t="s">
        <v>5405</v>
      </c>
      <c r="E2814" s="2" t="s">
        <v>5406</v>
      </c>
      <c r="F2814" s="7">
        <v>244.59</v>
      </c>
      <c r="G2814" s="4"/>
      <c r="H2814" s="4" t="s">
        <v>10</v>
      </c>
    </row>
    <row r="2815" spans="1:8" x14ac:dyDescent="0.25">
      <c r="A2815" s="4">
        <v>21323211</v>
      </c>
      <c r="B2815" s="4">
        <v>3115</v>
      </c>
      <c r="C2815" s="4">
        <v>28046</v>
      </c>
      <c r="D2815" s="4" t="s">
        <v>5407</v>
      </c>
      <c r="E2815" s="2" t="s">
        <v>5408</v>
      </c>
      <c r="F2815" s="7">
        <v>902.88</v>
      </c>
      <c r="G2815" s="4"/>
      <c r="H2815" s="4" t="s">
        <v>10</v>
      </c>
    </row>
    <row r="2816" spans="1:8" x14ac:dyDescent="0.25">
      <c r="A2816" s="4">
        <v>21323212</v>
      </c>
      <c r="B2816" s="4">
        <v>43078</v>
      </c>
      <c r="C2816" s="4">
        <v>2866</v>
      </c>
      <c r="D2816" s="4" t="s">
        <v>5409</v>
      </c>
      <c r="E2816" s="2" t="s">
        <v>5410</v>
      </c>
      <c r="F2816" s="7">
        <v>165.82</v>
      </c>
      <c r="G2816" s="4"/>
      <c r="H2816" s="4" t="s">
        <v>10</v>
      </c>
    </row>
    <row r="2817" spans="1:8" x14ac:dyDescent="0.25">
      <c r="A2817" s="4">
        <v>21323213</v>
      </c>
      <c r="B2817" s="4">
        <v>43078</v>
      </c>
      <c r="C2817" s="4">
        <v>2866</v>
      </c>
      <c r="D2817" s="4" t="s">
        <v>5411</v>
      </c>
      <c r="E2817" s="2" t="s">
        <v>5412</v>
      </c>
      <c r="F2817" s="7">
        <v>168.38</v>
      </c>
      <c r="G2817" s="4"/>
      <c r="H2817" s="4" t="s">
        <v>10</v>
      </c>
    </row>
    <row r="2818" spans="1:8" x14ac:dyDescent="0.25">
      <c r="A2818" s="4">
        <v>21323214</v>
      </c>
      <c r="B2818" s="4">
        <v>96610</v>
      </c>
      <c r="C2818" s="4">
        <v>9271</v>
      </c>
      <c r="D2818" s="4" t="s">
        <v>5413</v>
      </c>
      <c r="E2818" s="2" t="s">
        <v>5414</v>
      </c>
      <c r="F2818" s="7">
        <v>213.71</v>
      </c>
      <c r="G2818" s="4"/>
      <c r="H2818" s="4" t="s">
        <v>10</v>
      </c>
    </row>
    <row r="2819" spans="1:8" x14ac:dyDescent="0.25">
      <c r="A2819" s="4">
        <v>21323215</v>
      </c>
      <c r="B2819" s="4">
        <v>25373</v>
      </c>
      <c r="C2819" s="4">
        <v>20554</v>
      </c>
      <c r="D2819" s="4" t="s">
        <v>5415</v>
      </c>
      <c r="E2819" s="2" t="s">
        <v>5416</v>
      </c>
      <c r="F2819" s="7">
        <v>1447.2</v>
      </c>
      <c r="G2819" s="4"/>
      <c r="H2819" s="4" t="s">
        <v>10</v>
      </c>
    </row>
    <row r="2820" spans="1:8" x14ac:dyDescent="0.25">
      <c r="A2820" s="4">
        <v>21323216</v>
      </c>
      <c r="B2820" s="4">
        <v>49919</v>
      </c>
      <c r="C2820" s="4">
        <v>27657</v>
      </c>
      <c r="D2820" s="4" t="s">
        <v>5417</v>
      </c>
      <c r="E2820" s="2" t="s">
        <v>5418</v>
      </c>
      <c r="F2820" s="7">
        <v>3802.69</v>
      </c>
      <c r="G2820" s="4"/>
      <c r="H2820" s="4" t="s">
        <v>13</v>
      </c>
    </row>
    <row r="2821" spans="1:8" x14ac:dyDescent="0.25">
      <c r="A2821" s="4">
        <v>21323217</v>
      </c>
      <c r="B2821" s="4">
        <v>43078</v>
      </c>
      <c r="C2821" s="4">
        <v>98123</v>
      </c>
      <c r="D2821" s="4" t="s">
        <v>5419</v>
      </c>
      <c r="E2821" s="2" t="s">
        <v>5420</v>
      </c>
      <c r="F2821" s="7">
        <v>78.709999999999994</v>
      </c>
      <c r="G2821" s="4"/>
      <c r="H2821" s="4" t="s">
        <v>10</v>
      </c>
    </row>
    <row r="2822" spans="1:8" x14ac:dyDescent="0.25">
      <c r="A2822" s="4">
        <v>21323218</v>
      </c>
      <c r="B2822" s="4">
        <v>39705</v>
      </c>
      <c r="C2822" s="4">
        <v>58152</v>
      </c>
      <c r="D2822" s="4" t="s">
        <v>5421</v>
      </c>
      <c r="E2822" s="2" t="s">
        <v>5422</v>
      </c>
      <c r="F2822" s="7">
        <v>1062.33</v>
      </c>
      <c r="G2822" s="4"/>
      <c r="H2822" s="4" t="s">
        <v>10</v>
      </c>
    </row>
    <row r="2823" spans="1:8" x14ac:dyDescent="0.25">
      <c r="A2823" s="4">
        <v>21323219</v>
      </c>
      <c r="B2823" s="4">
        <v>36929</v>
      </c>
      <c r="C2823" s="4">
        <v>92926</v>
      </c>
      <c r="D2823" s="4" t="s">
        <v>5423</v>
      </c>
      <c r="E2823" s="2" t="s">
        <v>5424</v>
      </c>
      <c r="F2823" s="7">
        <v>5.43</v>
      </c>
      <c r="G2823" s="4"/>
      <c r="H2823" s="4" t="s">
        <v>10</v>
      </c>
    </row>
    <row r="2824" spans="1:8" x14ac:dyDescent="0.25">
      <c r="A2824" s="4">
        <v>21323220</v>
      </c>
      <c r="B2824" s="4">
        <v>31659</v>
      </c>
      <c r="C2824" s="4">
        <v>42856</v>
      </c>
      <c r="D2824" s="4" t="s">
        <v>5425</v>
      </c>
      <c r="E2824" s="2" t="s">
        <v>5426</v>
      </c>
      <c r="F2824" s="7">
        <v>143.93</v>
      </c>
      <c r="G2824" s="4"/>
      <c r="H2824" s="4" t="s">
        <v>10</v>
      </c>
    </row>
    <row r="2825" spans="1:8" x14ac:dyDescent="0.25">
      <c r="A2825" s="4">
        <v>21323221</v>
      </c>
      <c r="B2825" s="4">
        <v>49919</v>
      </c>
      <c r="C2825" s="4">
        <v>70457</v>
      </c>
      <c r="D2825" s="4" t="s">
        <v>5427</v>
      </c>
      <c r="E2825" s="2" t="s">
        <v>5428</v>
      </c>
      <c r="F2825" s="7">
        <v>3942.48</v>
      </c>
      <c r="G2825" s="4"/>
      <c r="H2825" s="4" t="s">
        <v>13</v>
      </c>
    </row>
    <row r="2826" spans="1:8" x14ac:dyDescent="0.25">
      <c r="A2826" s="4">
        <v>21323222</v>
      </c>
      <c r="B2826" s="4">
        <v>29931</v>
      </c>
      <c r="C2826" s="4">
        <v>33570</v>
      </c>
      <c r="D2826" s="4" t="s">
        <v>5429</v>
      </c>
      <c r="E2826" s="2" t="s">
        <v>5430</v>
      </c>
      <c r="F2826" s="7">
        <v>303.38</v>
      </c>
      <c r="G2826" s="4"/>
      <c r="H2826" s="4" t="s">
        <v>10</v>
      </c>
    </row>
    <row r="2827" spans="1:8" x14ac:dyDescent="0.25">
      <c r="A2827" s="4">
        <v>21323223</v>
      </c>
      <c r="B2827" s="4">
        <v>62966</v>
      </c>
      <c r="C2827" s="4">
        <v>277</v>
      </c>
      <c r="D2827" s="4" t="s">
        <v>5431</v>
      </c>
      <c r="E2827" s="2" t="s">
        <v>5432</v>
      </c>
      <c r="F2827" s="7">
        <v>2402.7399999999998</v>
      </c>
      <c r="G2827" s="4"/>
      <c r="H2827" s="4" t="s">
        <v>10</v>
      </c>
    </row>
    <row r="2828" spans="1:8" x14ac:dyDescent="0.25">
      <c r="A2828" s="4">
        <v>21323224</v>
      </c>
      <c r="B2828" s="4">
        <v>95499</v>
      </c>
      <c r="C2828" s="4">
        <v>70760</v>
      </c>
      <c r="D2828" s="4" t="s">
        <v>5433</v>
      </c>
      <c r="E2828" s="2" t="s">
        <v>5434</v>
      </c>
      <c r="F2828" s="7">
        <v>145.69</v>
      </c>
      <c r="G2828" s="4"/>
      <c r="H2828" s="4" t="s">
        <v>10</v>
      </c>
    </row>
    <row r="2829" spans="1:8" x14ac:dyDescent="0.25">
      <c r="A2829" s="4">
        <v>21323225</v>
      </c>
      <c r="B2829" s="4">
        <v>79698</v>
      </c>
      <c r="C2829" s="4">
        <v>50380</v>
      </c>
      <c r="D2829" s="4" t="s">
        <v>5435</v>
      </c>
      <c r="E2829" s="2" t="s">
        <v>5436</v>
      </c>
      <c r="F2829" s="7">
        <v>164.94</v>
      </c>
      <c r="G2829" s="4"/>
      <c r="H2829" s="4" t="s">
        <v>10</v>
      </c>
    </row>
    <row r="2830" spans="1:8" x14ac:dyDescent="0.25">
      <c r="A2830" s="4">
        <v>21323226</v>
      </c>
      <c r="B2830" s="4">
        <v>59248</v>
      </c>
      <c r="C2830" s="4">
        <v>13345</v>
      </c>
      <c r="D2830" s="4" t="s">
        <v>5437</v>
      </c>
      <c r="E2830" s="2" t="s">
        <v>5438</v>
      </c>
      <c r="F2830" s="7">
        <v>45.55</v>
      </c>
      <c r="G2830" s="4"/>
      <c r="H2830" s="4" t="s">
        <v>10</v>
      </c>
    </row>
    <row r="2831" spans="1:8" x14ac:dyDescent="0.25">
      <c r="A2831" s="4">
        <v>21323227</v>
      </c>
      <c r="B2831" s="4">
        <v>49205</v>
      </c>
      <c r="C2831" s="4">
        <v>62392</v>
      </c>
      <c r="D2831" s="4" t="s">
        <v>5439</v>
      </c>
      <c r="E2831" s="2" t="s">
        <v>5440</v>
      </c>
      <c r="F2831" s="7">
        <v>630.6</v>
      </c>
      <c r="G2831" s="4"/>
      <c r="H2831" s="4" t="s">
        <v>10</v>
      </c>
    </row>
    <row r="2832" spans="1:8" x14ac:dyDescent="0.25">
      <c r="A2832" s="4">
        <v>21323228</v>
      </c>
      <c r="B2832" s="4">
        <v>17763</v>
      </c>
      <c r="C2832" s="4">
        <v>5768</v>
      </c>
      <c r="D2832" s="4" t="s">
        <v>5441</v>
      </c>
      <c r="E2832" s="2" t="s">
        <v>5442</v>
      </c>
      <c r="F2832" s="7">
        <v>469.33</v>
      </c>
      <c r="G2832" s="4"/>
      <c r="H2832" s="4" t="s">
        <v>10</v>
      </c>
    </row>
    <row r="2833" spans="1:8" x14ac:dyDescent="0.25">
      <c r="A2833" s="4">
        <v>21323229</v>
      </c>
      <c r="B2833" s="4">
        <v>9456</v>
      </c>
      <c r="C2833" s="4">
        <v>95797</v>
      </c>
      <c r="D2833" s="4" t="s">
        <v>5443</v>
      </c>
      <c r="E2833" s="2" t="s">
        <v>5444</v>
      </c>
      <c r="F2833" s="7">
        <v>90.36</v>
      </c>
      <c r="G2833" s="4"/>
      <c r="H2833" s="4" t="s">
        <v>10</v>
      </c>
    </row>
    <row r="2834" spans="1:8" x14ac:dyDescent="0.25">
      <c r="A2834" s="4">
        <v>21323230</v>
      </c>
      <c r="B2834" s="4">
        <v>91972</v>
      </c>
      <c r="C2834" s="4">
        <v>13793</v>
      </c>
      <c r="D2834" s="4" t="s">
        <v>5445</v>
      </c>
      <c r="E2834" s="2" t="s">
        <v>5446</v>
      </c>
      <c r="F2834" s="7">
        <v>3958.51</v>
      </c>
      <c r="G2834" s="4"/>
      <c r="H2834" s="4" t="s">
        <v>13</v>
      </c>
    </row>
    <row r="2835" spans="1:8" x14ac:dyDescent="0.25">
      <c r="A2835" s="4">
        <v>21323231</v>
      </c>
      <c r="B2835" s="4">
        <v>15576</v>
      </c>
      <c r="C2835" s="4">
        <v>21035</v>
      </c>
      <c r="D2835" s="4" t="s">
        <v>5447</v>
      </c>
      <c r="E2835" s="2" t="s">
        <v>5448</v>
      </c>
      <c r="F2835" s="7">
        <v>622.96</v>
      </c>
      <c r="G2835" s="4"/>
      <c r="H2835" s="4" t="s">
        <v>10</v>
      </c>
    </row>
    <row r="2836" spans="1:8" x14ac:dyDescent="0.25">
      <c r="A2836" s="4">
        <v>21323232</v>
      </c>
      <c r="B2836" s="4">
        <v>32763</v>
      </c>
      <c r="C2836" s="4">
        <v>96719</v>
      </c>
      <c r="D2836" s="4" t="s">
        <v>5449</v>
      </c>
      <c r="E2836" s="2" t="s">
        <v>5450</v>
      </c>
      <c r="F2836" s="7">
        <v>1643.24</v>
      </c>
      <c r="G2836" s="4"/>
      <c r="H2836" s="4" t="s">
        <v>10</v>
      </c>
    </row>
    <row r="2837" spans="1:8" x14ac:dyDescent="0.25">
      <c r="A2837" s="4">
        <v>21323233</v>
      </c>
      <c r="B2837" s="4">
        <v>80964</v>
      </c>
      <c r="C2837" s="4">
        <v>11075</v>
      </c>
      <c r="D2837" s="4" t="s">
        <v>5451</v>
      </c>
      <c r="E2837" s="2" t="s">
        <v>5452</v>
      </c>
      <c r="F2837" s="7">
        <v>1825.43</v>
      </c>
      <c r="G2837" s="4"/>
      <c r="H2837" s="4" t="s">
        <v>10</v>
      </c>
    </row>
    <row r="2838" spans="1:8" x14ac:dyDescent="0.25">
      <c r="A2838" s="4">
        <v>21323234</v>
      </c>
      <c r="B2838" s="4">
        <v>76725</v>
      </c>
      <c r="C2838" s="4">
        <v>97202</v>
      </c>
      <c r="D2838" s="4" t="s">
        <v>5453</v>
      </c>
      <c r="E2838" s="2" t="s">
        <v>5454</v>
      </c>
      <c r="F2838" s="7">
        <v>186.66</v>
      </c>
      <c r="G2838" s="4"/>
      <c r="H2838" s="4" t="s">
        <v>10</v>
      </c>
    </row>
    <row r="2839" spans="1:8" x14ac:dyDescent="0.25">
      <c r="A2839" s="4">
        <v>21323235</v>
      </c>
      <c r="B2839" s="4">
        <v>17163</v>
      </c>
      <c r="C2839" s="4">
        <v>71077</v>
      </c>
      <c r="D2839" s="4" t="s">
        <v>5455</v>
      </c>
      <c r="E2839" s="2" t="s">
        <v>5456</v>
      </c>
      <c r="F2839" s="7">
        <v>335.81</v>
      </c>
      <c r="G2839" s="4"/>
      <c r="H2839" s="4" t="s">
        <v>10</v>
      </c>
    </row>
    <row r="2840" spans="1:8" x14ac:dyDescent="0.25">
      <c r="A2840" s="4">
        <v>21323236</v>
      </c>
      <c r="B2840" s="4">
        <v>49205</v>
      </c>
      <c r="C2840" s="4">
        <v>67017</v>
      </c>
      <c r="D2840" s="4" t="s">
        <v>5457</v>
      </c>
      <c r="E2840" s="2" t="s">
        <v>5458</v>
      </c>
      <c r="F2840" s="7">
        <v>335.38</v>
      </c>
      <c r="G2840" s="4"/>
      <c r="H2840" s="4" t="s">
        <v>10</v>
      </c>
    </row>
    <row r="2841" spans="1:8" x14ac:dyDescent="0.25">
      <c r="A2841" s="4">
        <v>21323237</v>
      </c>
      <c r="B2841" s="4">
        <v>38109</v>
      </c>
      <c r="C2841" s="4">
        <v>58786</v>
      </c>
      <c r="D2841" s="4" t="s">
        <v>5459</v>
      </c>
      <c r="E2841" s="2" t="s">
        <v>5460</v>
      </c>
      <c r="F2841" s="7">
        <v>608.87</v>
      </c>
      <c r="G2841" s="4"/>
      <c r="H2841" s="4" t="s">
        <v>10</v>
      </c>
    </row>
    <row r="2842" spans="1:8" x14ac:dyDescent="0.25">
      <c r="A2842" s="4">
        <v>21323238</v>
      </c>
      <c r="B2842" s="4">
        <v>62052</v>
      </c>
      <c r="C2842" s="4">
        <v>55432</v>
      </c>
      <c r="D2842" s="4" t="s">
        <v>5461</v>
      </c>
      <c r="E2842" s="2" t="s">
        <v>5462</v>
      </c>
      <c r="F2842" s="7">
        <v>1718.59</v>
      </c>
      <c r="G2842" s="4"/>
      <c r="H2842" s="4" t="s">
        <v>10</v>
      </c>
    </row>
    <row r="2843" spans="1:8" x14ac:dyDescent="0.25">
      <c r="A2843" s="4">
        <v>21323239</v>
      </c>
      <c r="B2843" s="4">
        <v>88242</v>
      </c>
      <c r="C2843" s="4">
        <v>7488</v>
      </c>
      <c r="D2843" s="4" t="s">
        <v>5463</v>
      </c>
      <c r="E2843" s="2" t="s">
        <v>5464</v>
      </c>
      <c r="F2843" s="7">
        <v>96.3</v>
      </c>
      <c r="G2843" s="4"/>
      <c r="H2843" s="4" t="s">
        <v>10</v>
      </c>
    </row>
    <row r="2844" spans="1:8" x14ac:dyDescent="0.25">
      <c r="A2844" s="4">
        <v>21323240</v>
      </c>
      <c r="B2844" s="4">
        <v>28269</v>
      </c>
      <c r="C2844" s="4">
        <v>46469</v>
      </c>
      <c r="D2844" s="4" t="s">
        <v>5465</v>
      </c>
      <c r="E2844" s="2" t="s">
        <v>5466</v>
      </c>
      <c r="F2844" s="7">
        <v>2152.5300000000002</v>
      </c>
      <c r="G2844" s="4"/>
      <c r="H2844" s="4" t="s">
        <v>10</v>
      </c>
    </row>
    <row r="2845" spans="1:8" x14ac:dyDescent="0.25">
      <c r="A2845" s="4">
        <v>21323241</v>
      </c>
      <c r="B2845" s="4">
        <v>84985</v>
      </c>
      <c r="C2845" s="4">
        <v>37183</v>
      </c>
      <c r="D2845" s="4" t="s">
        <v>5467</v>
      </c>
      <c r="E2845" s="2" t="s">
        <v>5468</v>
      </c>
      <c r="F2845" s="7">
        <v>1561.5</v>
      </c>
      <c r="G2845" s="4"/>
      <c r="H2845" s="4" t="s">
        <v>10</v>
      </c>
    </row>
    <row r="2846" spans="1:8" x14ac:dyDescent="0.25">
      <c r="A2846" s="4">
        <v>21323242</v>
      </c>
      <c r="B2846" s="4">
        <v>29931</v>
      </c>
      <c r="C2846" s="4">
        <v>80239</v>
      </c>
      <c r="D2846" s="4" t="s">
        <v>5469</v>
      </c>
      <c r="E2846" s="2" t="s">
        <v>5470</v>
      </c>
      <c r="F2846" s="7">
        <v>219.04</v>
      </c>
      <c r="G2846" s="4"/>
      <c r="H2846" s="4" t="s">
        <v>10</v>
      </c>
    </row>
    <row r="2847" spans="1:8" x14ac:dyDescent="0.25">
      <c r="A2847" s="4">
        <v>21323243</v>
      </c>
      <c r="B2847" s="4">
        <v>72386</v>
      </c>
      <c r="C2847" s="4">
        <v>66874</v>
      </c>
      <c r="D2847" s="4" t="s">
        <v>5471</v>
      </c>
      <c r="E2847" s="2" t="s">
        <v>5472</v>
      </c>
      <c r="F2847" s="7">
        <v>674.4</v>
      </c>
      <c r="G2847" s="4"/>
      <c r="H2847" s="4" t="s">
        <v>10</v>
      </c>
    </row>
    <row r="2848" spans="1:8" x14ac:dyDescent="0.25">
      <c r="A2848" s="4">
        <v>21323244</v>
      </c>
      <c r="B2848" s="4">
        <v>26765</v>
      </c>
      <c r="C2848" s="4">
        <v>84730</v>
      </c>
      <c r="D2848" s="4" t="s">
        <v>5242</v>
      </c>
      <c r="E2848" s="2" t="s">
        <v>5473</v>
      </c>
      <c r="F2848" s="7">
        <v>561.34</v>
      </c>
      <c r="G2848" s="4">
        <v>723309</v>
      </c>
      <c r="H2848" s="4" t="s">
        <v>10</v>
      </c>
    </row>
    <row r="2849" spans="1:8" x14ac:dyDescent="0.25">
      <c r="A2849" s="4">
        <v>21323245</v>
      </c>
      <c r="B2849" s="4">
        <v>40591</v>
      </c>
      <c r="C2849" s="4">
        <v>52528</v>
      </c>
      <c r="D2849" s="4" t="s">
        <v>5474</v>
      </c>
      <c r="E2849" s="2" t="s">
        <v>5475</v>
      </c>
      <c r="F2849" s="7">
        <v>458.89</v>
      </c>
      <c r="G2849" s="4"/>
      <c r="H2849" s="4" t="s">
        <v>10</v>
      </c>
    </row>
    <row r="2850" spans="1:8" x14ac:dyDescent="0.25">
      <c r="A2850" s="4">
        <v>21323246</v>
      </c>
      <c r="B2850" s="4">
        <v>57839</v>
      </c>
      <c r="C2850" s="4">
        <v>55556</v>
      </c>
      <c r="D2850" s="4" t="s">
        <v>5476</v>
      </c>
      <c r="E2850" s="2" t="s">
        <v>5477</v>
      </c>
      <c r="F2850" s="7">
        <v>200.84</v>
      </c>
      <c r="G2850" s="4"/>
      <c r="H2850" s="4" t="s">
        <v>10</v>
      </c>
    </row>
    <row r="2851" spans="1:8" x14ac:dyDescent="0.25">
      <c r="A2851" s="4">
        <v>21323247</v>
      </c>
      <c r="B2851" s="4">
        <v>20194</v>
      </c>
      <c r="C2851" s="4">
        <v>84501</v>
      </c>
      <c r="D2851" s="4" t="s">
        <v>5478</v>
      </c>
      <c r="E2851" s="2" t="s">
        <v>5479</v>
      </c>
      <c r="F2851" s="7">
        <v>546.44000000000005</v>
      </c>
      <c r="G2851" s="4"/>
      <c r="H2851" s="4" t="s">
        <v>10</v>
      </c>
    </row>
    <row r="2852" spans="1:8" x14ac:dyDescent="0.25">
      <c r="A2852" s="4">
        <v>21323248</v>
      </c>
      <c r="B2852" s="4">
        <v>36411</v>
      </c>
      <c r="C2852" s="4">
        <v>56092</v>
      </c>
      <c r="D2852" s="4" t="s">
        <v>5480</v>
      </c>
      <c r="E2852" s="2" t="s">
        <v>5481</v>
      </c>
      <c r="F2852" s="7">
        <v>702.49</v>
      </c>
      <c r="G2852" s="4"/>
      <c r="H2852" s="4" t="s">
        <v>10</v>
      </c>
    </row>
    <row r="2853" spans="1:8" x14ac:dyDescent="0.25">
      <c r="A2853" s="4">
        <v>21323249</v>
      </c>
      <c r="B2853" s="4">
        <v>88242</v>
      </c>
      <c r="C2853" s="4">
        <v>52209</v>
      </c>
      <c r="D2853" s="4" t="s">
        <v>5482</v>
      </c>
      <c r="E2853" s="2" t="s">
        <v>5483</v>
      </c>
      <c r="F2853" s="7">
        <v>307.89999999999998</v>
      </c>
      <c r="G2853" s="4"/>
      <c r="H2853" s="4" t="s">
        <v>10</v>
      </c>
    </row>
    <row r="2854" spans="1:8" x14ac:dyDescent="0.25">
      <c r="A2854" s="4">
        <v>21323250</v>
      </c>
      <c r="B2854" s="4">
        <v>97342</v>
      </c>
      <c r="C2854" s="4">
        <v>64322</v>
      </c>
      <c r="D2854" s="4" t="s">
        <v>5484</v>
      </c>
      <c r="E2854" s="2" t="s">
        <v>5485</v>
      </c>
      <c r="F2854" s="7">
        <v>468.83</v>
      </c>
      <c r="G2854" s="4"/>
      <c r="H2854" s="4" t="s">
        <v>10</v>
      </c>
    </row>
    <row r="2855" spans="1:8" x14ac:dyDescent="0.25">
      <c r="A2855" s="4">
        <v>21323251</v>
      </c>
      <c r="B2855" s="4">
        <v>70729</v>
      </c>
      <c r="C2855" s="4">
        <v>82807</v>
      </c>
      <c r="D2855" s="4" t="s">
        <v>5486</v>
      </c>
      <c r="E2855" s="2" t="s">
        <v>5487</v>
      </c>
      <c r="F2855" s="7">
        <v>630.73</v>
      </c>
      <c r="G2855" s="4"/>
      <c r="H2855" s="4" t="s">
        <v>10</v>
      </c>
    </row>
    <row r="2856" spans="1:8" x14ac:dyDescent="0.25">
      <c r="A2856" s="4">
        <v>21323252</v>
      </c>
      <c r="B2856" s="4">
        <v>14582</v>
      </c>
      <c r="C2856" s="4">
        <v>55520</v>
      </c>
      <c r="D2856" s="4" t="s">
        <v>5488</v>
      </c>
      <c r="E2856" s="2" t="s">
        <v>5489</v>
      </c>
      <c r="F2856" s="7">
        <v>1218.52</v>
      </c>
      <c r="G2856" s="4"/>
      <c r="H2856" s="4" t="s">
        <v>10</v>
      </c>
    </row>
    <row r="2857" spans="1:8" x14ac:dyDescent="0.25">
      <c r="A2857" s="4">
        <v>21323253</v>
      </c>
      <c r="B2857" s="4">
        <v>8863</v>
      </c>
      <c r="C2857" s="4">
        <v>62940</v>
      </c>
      <c r="D2857" s="4" t="s">
        <v>1192</v>
      </c>
      <c r="E2857" s="2" t="s">
        <v>5490</v>
      </c>
      <c r="F2857" s="7">
        <v>748.69</v>
      </c>
      <c r="G2857" s="4"/>
      <c r="H2857" s="4" t="s">
        <v>10</v>
      </c>
    </row>
    <row r="2858" spans="1:8" x14ac:dyDescent="0.25">
      <c r="A2858" s="4">
        <v>21323254</v>
      </c>
      <c r="B2858" s="4">
        <v>25726</v>
      </c>
      <c r="C2858" s="4">
        <v>87030</v>
      </c>
      <c r="D2858" s="4" t="s">
        <v>5491</v>
      </c>
      <c r="E2858" s="2" t="s">
        <v>5492</v>
      </c>
      <c r="F2858" s="7">
        <v>230.53</v>
      </c>
      <c r="G2858" s="4"/>
      <c r="H2858" s="4" t="s">
        <v>10</v>
      </c>
    </row>
    <row r="2859" spans="1:8" x14ac:dyDescent="0.25">
      <c r="A2859" s="4">
        <v>21323255</v>
      </c>
      <c r="B2859" s="4">
        <v>52378</v>
      </c>
      <c r="C2859" s="4">
        <v>74698</v>
      </c>
      <c r="D2859" s="4" t="s">
        <v>5493</v>
      </c>
      <c r="E2859" s="2" t="s">
        <v>5494</v>
      </c>
      <c r="F2859" s="7">
        <v>227.88</v>
      </c>
      <c r="G2859" s="4"/>
      <c r="H2859" s="4" t="s">
        <v>10</v>
      </c>
    </row>
    <row r="2860" spans="1:8" x14ac:dyDescent="0.25">
      <c r="A2860" s="4">
        <v>21323256</v>
      </c>
      <c r="B2860" s="4">
        <v>29817</v>
      </c>
      <c r="C2860" s="4">
        <v>95180</v>
      </c>
      <c r="D2860" s="4" t="s">
        <v>5495</v>
      </c>
      <c r="E2860" s="2" t="s">
        <v>5496</v>
      </c>
      <c r="F2860" s="7">
        <v>3079.26</v>
      </c>
      <c r="G2860" s="4"/>
      <c r="H2860" s="4" t="s">
        <v>10</v>
      </c>
    </row>
    <row r="2861" spans="1:8" x14ac:dyDescent="0.25">
      <c r="A2861" s="4">
        <v>21323257</v>
      </c>
      <c r="B2861" s="4">
        <v>88242</v>
      </c>
      <c r="C2861" s="4">
        <v>18345</v>
      </c>
      <c r="D2861" s="4" t="s">
        <v>5497</v>
      </c>
      <c r="E2861" s="2" t="s">
        <v>5498</v>
      </c>
      <c r="F2861" s="7">
        <v>303.08</v>
      </c>
      <c r="G2861" s="4"/>
      <c r="H2861" s="4" t="s">
        <v>10</v>
      </c>
    </row>
    <row r="2862" spans="1:8" x14ac:dyDescent="0.25">
      <c r="A2862" s="4">
        <v>21323258</v>
      </c>
      <c r="B2862" s="4">
        <v>93711</v>
      </c>
      <c r="C2862" s="4">
        <v>57416</v>
      </c>
      <c r="D2862" s="4" t="s">
        <v>5499</v>
      </c>
      <c r="E2862" s="2" t="s">
        <v>5500</v>
      </c>
      <c r="F2862" s="7">
        <v>1762.04</v>
      </c>
      <c r="G2862" s="4"/>
      <c r="H2862" s="4" t="s">
        <v>10</v>
      </c>
    </row>
    <row r="2863" spans="1:8" x14ac:dyDescent="0.25">
      <c r="A2863" s="4">
        <v>21323259</v>
      </c>
      <c r="B2863" s="4">
        <v>46367</v>
      </c>
      <c r="C2863" s="4">
        <v>99344</v>
      </c>
      <c r="D2863" s="4" t="s">
        <v>5501</v>
      </c>
      <c r="E2863" s="2" t="s">
        <v>5502</v>
      </c>
      <c r="F2863" s="7">
        <v>280.94</v>
      </c>
      <c r="G2863" s="4"/>
      <c r="H2863" s="4" t="s">
        <v>10</v>
      </c>
    </row>
    <row r="2864" spans="1:8" x14ac:dyDescent="0.25">
      <c r="A2864" s="4">
        <v>21323260</v>
      </c>
      <c r="B2864" s="4">
        <v>30643</v>
      </c>
      <c r="C2864" s="4">
        <v>28198</v>
      </c>
      <c r="D2864" s="4" t="s">
        <v>5503</v>
      </c>
      <c r="E2864" s="2" t="s">
        <v>5504</v>
      </c>
      <c r="F2864" s="7">
        <v>409.15</v>
      </c>
      <c r="G2864" s="4"/>
      <c r="H2864" s="4" t="s">
        <v>10</v>
      </c>
    </row>
    <row r="2865" spans="1:8" x14ac:dyDescent="0.25">
      <c r="A2865" s="4">
        <v>21323261</v>
      </c>
      <c r="B2865" s="4">
        <v>79698</v>
      </c>
      <c r="C2865" s="4">
        <v>33201</v>
      </c>
      <c r="D2865" s="4" t="s">
        <v>5505</v>
      </c>
      <c r="E2865" s="2" t="s">
        <v>5506</v>
      </c>
      <c r="F2865" s="7">
        <v>417.53</v>
      </c>
      <c r="G2865" s="4"/>
      <c r="H2865" s="4" t="s">
        <v>10</v>
      </c>
    </row>
    <row r="2866" spans="1:8" x14ac:dyDescent="0.25">
      <c r="A2866" s="4">
        <v>21323262</v>
      </c>
      <c r="B2866" s="4">
        <v>11863</v>
      </c>
      <c r="C2866" s="4">
        <v>86243</v>
      </c>
      <c r="D2866" s="4" t="s">
        <v>5507</v>
      </c>
      <c r="E2866" s="2" t="s">
        <v>5508</v>
      </c>
      <c r="F2866" s="7">
        <v>612.95000000000005</v>
      </c>
      <c r="G2866" s="4"/>
      <c r="H2866" s="4" t="s">
        <v>10</v>
      </c>
    </row>
    <row r="2867" spans="1:8" x14ac:dyDescent="0.25">
      <c r="A2867" s="4">
        <v>21323263</v>
      </c>
      <c r="B2867" s="4">
        <v>26981</v>
      </c>
      <c r="C2867" s="4">
        <v>46579</v>
      </c>
      <c r="D2867" s="4" t="s">
        <v>5509</v>
      </c>
      <c r="E2867" s="2" t="s">
        <v>5510</v>
      </c>
      <c r="F2867" s="7">
        <v>243.77</v>
      </c>
      <c r="G2867" s="4"/>
      <c r="H2867" s="4" t="s">
        <v>10</v>
      </c>
    </row>
    <row r="2868" spans="1:8" x14ac:dyDescent="0.25">
      <c r="A2868" s="4">
        <v>21323264</v>
      </c>
      <c r="B2868" s="4">
        <v>91972</v>
      </c>
      <c r="C2868" s="4">
        <v>24644</v>
      </c>
      <c r="D2868" s="4" t="s">
        <v>5511</v>
      </c>
      <c r="E2868" s="2" t="s">
        <v>5512</v>
      </c>
      <c r="F2868" s="7">
        <v>136.27000000000001</v>
      </c>
      <c r="G2868" s="4">
        <v>977260</v>
      </c>
      <c r="H2868" s="4" t="s">
        <v>10</v>
      </c>
    </row>
    <row r="2869" spans="1:8" x14ac:dyDescent="0.25">
      <c r="A2869" s="4">
        <v>21323265</v>
      </c>
      <c r="B2869" s="4">
        <v>1356</v>
      </c>
      <c r="C2869" s="4">
        <v>67973</v>
      </c>
      <c r="D2869" s="4" t="s">
        <v>5513</v>
      </c>
      <c r="E2869" s="2" t="s">
        <v>5514</v>
      </c>
      <c r="F2869" s="7">
        <v>587.01</v>
      </c>
      <c r="G2869" s="4"/>
      <c r="H2869" s="4" t="s">
        <v>10</v>
      </c>
    </row>
    <row r="2870" spans="1:8" x14ac:dyDescent="0.25">
      <c r="A2870" s="4">
        <v>21323266</v>
      </c>
      <c r="B2870" s="4">
        <v>89931</v>
      </c>
      <c r="C2870" s="4">
        <v>50781</v>
      </c>
      <c r="D2870" s="4" t="s">
        <v>5515</v>
      </c>
      <c r="E2870" s="2" t="s">
        <v>5516</v>
      </c>
      <c r="F2870" s="7">
        <v>934.62</v>
      </c>
      <c r="G2870" s="4"/>
      <c r="H2870" s="4" t="s">
        <v>10</v>
      </c>
    </row>
    <row r="2871" spans="1:8" x14ac:dyDescent="0.25">
      <c r="A2871" s="4">
        <v>21323267</v>
      </c>
      <c r="B2871" s="4">
        <v>94047</v>
      </c>
      <c r="C2871" s="4">
        <v>69839</v>
      </c>
      <c r="D2871" s="4" t="s">
        <v>5517</v>
      </c>
      <c r="E2871" s="2" t="s">
        <v>5518</v>
      </c>
      <c r="F2871" s="7">
        <v>847.35</v>
      </c>
      <c r="G2871" s="4"/>
      <c r="H2871" s="4" t="s">
        <v>10</v>
      </c>
    </row>
    <row r="2872" spans="1:8" x14ac:dyDescent="0.25">
      <c r="A2872" s="4">
        <v>21323268</v>
      </c>
      <c r="B2872" s="4">
        <v>13720</v>
      </c>
      <c r="C2872" s="4">
        <v>15914</v>
      </c>
      <c r="D2872" s="4" t="s">
        <v>5519</v>
      </c>
      <c r="E2872" s="2" t="s">
        <v>5520</v>
      </c>
      <c r="F2872" s="7">
        <v>211.63</v>
      </c>
      <c r="G2872" s="4"/>
      <c r="H2872" s="4" t="s">
        <v>10</v>
      </c>
    </row>
    <row r="2873" spans="1:8" x14ac:dyDescent="0.25">
      <c r="A2873" s="4">
        <v>21323269</v>
      </c>
      <c r="B2873" s="4">
        <v>56239</v>
      </c>
      <c r="C2873" s="4">
        <v>45320</v>
      </c>
      <c r="D2873" s="4" t="s">
        <v>5521</v>
      </c>
      <c r="E2873" s="2" t="s">
        <v>5522</v>
      </c>
      <c r="F2873" s="7">
        <v>819.09</v>
      </c>
      <c r="G2873" s="4"/>
      <c r="H2873" s="4" t="s">
        <v>10</v>
      </c>
    </row>
    <row r="2874" spans="1:8" x14ac:dyDescent="0.25">
      <c r="A2874" s="4">
        <v>21323270</v>
      </c>
      <c r="B2874" s="4">
        <v>72355</v>
      </c>
      <c r="C2874" s="4">
        <v>5111</v>
      </c>
      <c r="D2874" s="4" t="s">
        <v>5523</v>
      </c>
      <c r="E2874" s="2" t="s">
        <v>5524</v>
      </c>
      <c r="F2874" s="7">
        <v>387.76</v>
      </c>
      <c r="G2874" s="4"/>
      <c r="H2874" s="4" t="s">
        <v>10</v>
      </c>
    </row>
    <row r="2875" spans="1:8" x14ac:dyDescent="0.25">
      <c r="A2875" s="4">
        <v>21323271</v>
      </c>
      <c r="B2875" s="4">
        <v>55127</v>
      </c>
      <c r="C2875" s="4">
        <v>12552</v>
      </c>
      <c r="D2875" s="4" t="s">
        <v>5525</v>
      </c>
      <c r="E2875" s="2" t="s">
        <v>5526</v>
      </c>
      <c r="F2875" s="7">
        <v>231.19</v>
      </c>
      <c r="G2875" s="4"/>
      <c r="H2875" s="4" t="s">
        <v>10</v>
      </c>
    </row>
    <row r="2876" spans="1:8" x14ac:dyDescent="0.25">
      <c r="A2876" s="4">
        <v>21323272</v>
      </c>
      <c r="B2876" s="4">
        <v>11863</v>
      </c>
      <c r="C2876" s="4">
        <v>56008</v>
      </c>
      <c r="D2876" s="4" t="s">
        <v>5527</v>
      </c>
      <c r="E2876" s="2" t="s">
        <v>5528</v>
      </c>
      <c r="F2876" s="7">
        <v>646.17999999999995</v>
      </c>
      <c r="G2876" s="4"/>
      <c r="H2876" s="4" t="s">
        <v>10</v>
      </c>
    </row>
    <row r="2877" spans="1:8" x14ac:dyDescent="0.25">
      <c r="A2877" s="4">
        <v>21323273</v>
      </c>
      <c r="B2877" s="4">
        <v>88242</v>
      </c>
      <c r="C2877" s="4">
        <v>82527</v>
      </c>
      <c r="D2877" s="4" t="s">
        <v>5529</v>
      </c>
      <c r="E2877" s="2" t="s">
        <v>5530</v>
      </c>
      <c r="F2877" s="7">
        <v>80.650000000000006</v>
      </c>
      <c r="G2877" s="4"/>
      <c r="H2877" s="4" t="s">
        <v>10</v>
      </c>
    </row>
    <row r="2878" spans="1:8" x14ac:dyDescent="0.25">
      <c r="A2878" s="4">
        <v>21323274</v>
      </c>
      <c r="B2878" s="4">
        <v>45959</v>
      </c>
      <c r="C2878" s="4">
        <v>94240</v>
      </c>
      <c r="D2878" s="4" t="s">
        <v>5531</v>
      </c>
      <c r="E2878" s="2" t="s">
        <v>5532</v>
      </c>
      <c r="F2878" s="7">
        <v>178.12</v>
      </c>
      <c r="G2878" s="4"/>
      <c r="H2878" s="4" t="s">
        <v>10</v>
      </c>
    </row>
    <row r="2879" spans="1:8" x14ac:dyDescent="0.25">
      <c r="A2879" s="4">
        <v>21323275</v>
      </c>
      <c r="B2879" s="4">
        <v>59777</v>
      </c>
      <c r="C2879" s="4">
        <v>57376</v>
      </c>
      <c r="D2879" s="4" t="s">
        <v>5533</v>
      </c>
      <c r="E2879" s="2" t="s">
        <v>5534</v>
      </c>
      <c r="F2879" s="7">
        <v>80.41</v>
      </c>
      <c r="G2879" s="4"/>
      <c r="H2879" s="4" t="s">
        <v>10</v>
      </c>
    </row>
    <row r="2880" spans="1:8" x14ac:dyDescent="0.25">
      <c r="A2880" s="4">
        <v>21323276</v>
      </c>
      <c r="B2880" s="4">
        <v>79698</v>
      </c>
      <c r="C2880" s="4">
        <v>64341</v>
      </c>
      <c r="D2880" s="4" t="s">
        <v>5535</v>
      </c>
      <c r="E2880" s="2" t="s">
        <v>5536</v>
      </c>
      <c r="F2880" s="7">
        <v>701.54</v>
      </c>
      <c r="G2880" s="4"/>
      <c r="H2880" s="4" t="s">
        <v>10</v>
      </c>
    </row>
    <row r="2881" spans="1:8" x14ac:dyDescent="0.25">
      <c r="A2881" s="4">
        <v>21323277</v>
      </c>
      <c r="B2881" s="4">
        <v>49919</v>
      </c>
      <c r="C2881" s="4">
        <v>11858</v>
      </c>
      <c r="D2881" s="4" t="s">
        <v>5537</v>
      </c>
      <c r="E2881" s="2" t="s">
        <v>5538</v>
      </c>
      <c r="F2881" s="7">
        <v>3988.01</v>
      </c>
      <c r="G2881" s="4"/>
      <c r="H2881" s="4" t="s">
        <v>13</v>
      </c>
    </row>
    <row r="2882" spans="1:8" x14ac:dyDescent="0.25">
      <c r="A2882" s="4">
        <v>21323278</v>
      </c>
      <c r="B2882" s="4">
        <v>96704</v>
      </c>
      <c r="C2882" s="4">
        <v>6363</v>
      </c>
      <c r="D2882" s="4" t="s">
        <v>5539</v>
      </c>
      <c r="E2882" s="2" t="s">
        <v>5540</v>
      </c>
      <c r="F2882" s="7">
        <v>504.57</v>
      </c>
      <c r="G2882" s="4"/>
      <c r="H2882" s="4" t="s">
        <v>10</v>
      </c>
    </row>
    <row r="2883" spans="1:8" x14ac:dyDescent="0.25">
      <c r="A2883" s="4">
        <v>21323279</v>
      </c>
      <c r="B2883" s="4">
        <v>11863</v>
      </c>
      <c r="C2883" s="4">
        <v>66539</v>
      </c>
      <c r="D2883" s="4" t="s">
        <v>5541</v>
      </c>
      <c r="E2883" s="2" t="s">
        <v>5542</v>
      </c>
      <c r="F2883" s="7">
        <v>633.62</v>
      </c>
      <c r="G2883" s="4"/>
      <c r="H2883" s="4" t="s">
        <v>10</v>
      </c>
    </row>
    <row r="2884" spans="1:8" x14ac:dyDescent="0.25">
      <c r="A2884" s="4">
        <v>21323280</v>
      </c>
      <c r="B2884" s="4">
        <v>28647</v>
      </c>
      <c r="C2884" s="4">
        <v>19922</v>
      </c>
      <c r="D2884" s="4" t="s">
        <v>5543</v>
      </c>
      <c r="E2884" s="2" t="s">
        <v>5544</v>
      </c>
      <c r="F2884" s="7">
        <v>947.4</v>
      </c>
      <c r="G2884" s="4"/>
      <c r="H2884" s="4" t="s">
        <v>10</v>
      </c>
    </row>
    <row r="2885" spans="1:8" x14ac:dyDescent="0.25">
      <c r="A2885" s="4">
        <v>21323281</v>
      </c>
      <c r="B2885" s="4">
        <v>77130</v>
      </c>
      <c r="C2885" s="4">
        <v>75710</v>
      </c>
      <c r="D2885" s="4" t="s">
        <v>5545</v>
      </c>
      <c r="E2885" s="2" t="s">
        <v>5546</v>
      </c>
      <c r="F2885" s="7">
        <v>1631.24</v>
      </c>
      <c r="G2885" s="4"/>
      <c r="H2885" s="4" t="s">
        <v>13</v>
      </c>
    </row>
    <row r="2886" spans="1:8" x14ac:dyDescent="0.25">
      <c r="A2886" s="4">
        <v>21323282</v>
      </c>
      <c r="B2886" s="4">
        <v>4129</v>
      </c>
      <c r="C2886" s="4">
        <v>13251</v>
      </c>
      <c r="D2886" s="4" t="s">
        <v>5547</v>
      </c>
      <c r="E2886" s="2" t="s">
        <v>5548</v>
      </c>
      <c r="F2886" s="7">
        <v>90.65</v>
      </c>
      <c r="G2886" s="4"/>
      <c r="H2886" s="4" t="s">
        <v>10</v>
      </c>
    </row>
    <row r="2887" spans="1:8" x14ac:dyDescent="0.25">
      <c r="A2887" s="4">
        <v>21323283</v>
      </c>
      <c r="B2887" s="4">
        <v>25726</v>
      </c>
      <c r="C2887" s="4">
        <v>25488</v>
      </c>
      <c r="D2887" s="4" t="s">
        <v>5549</v>
      </c>
      <c r="E2887" s="2" t="s">
        <v>5550</v>
      </c>
      <c r="F2887" s="7">
        <v>150.54</v>
      </c>
      <c r="G2887" s="4"/>
      <c r="H2887" s="4" t="s">
        <v>10</v>
      </c>
    </row>
    <row r="2888" spans="1:8" x14ac:dyDescent="0.25">
      <c r="A2888" s="4">
        <v>21323284</v>
      </c>
      <c r="B2888" s="4">
        <v>25932</v>
      </c>
      <c r="C2888" s="4">
        <v>30874</v>
      </c>
      <c r="D2888" s="4" t="s">
        <v>5551</v>
      </c>
      <c r="E2888" s="2" t="s">
        <v>5552</v>
      </c>
      <c r="F2888" s="7">
        <v>1763.82</v>
      </c>
      <c r="G2888" s="4"/>
      <c r="H2888" s="4" t="s">
        <v>13</v>
      </c>
    </row>
    <row r="2889" spans="1:8" x14ac:dyDescent="0.25">
      <c r="A2889" s="4">
        <v>21323285</v>
      </c>
      <c r="B2889" s="4">
        <v>96553</v>
      </c>
      <c r="C2889" s="4">
        <v>72722</v>
      </c>
      <c r="D2889" s="4" t="s">
        <v>5553</v>
      </c>
      <c r="E2889" s="2" t="s">
        <v>5554</v>
      </c>
      <c r="F2889" s="7">
        <v>140.13</v>
      </c>
      <c r="G2889" s="4"/>
      <c r="H2889" s="4" t="s">
        <v>10</v>
      </c>
    </row>
    <row r="2890" spans="1:8" x14ac:dyDescent="0.25">
      <c r="A2890" s="4">
        <v>21323286</v>
      </c>
      <c r="B2890" s="4">
        <v>87013</v>
      </c>
      <c r="C2890" s="4">
        <v>31324</v>
      </c>
      <c r="D2890" s="4" t="s">
        <v>5555</v>
      </c>
      <c r="E2890" s="2" t="s">
        <v>5556</v>
      </c>
      <c r="F2890" s="7">
        <v>50.19</v>
      </c>
      <c r="G2890" s="4"/>
      <c r="H2890" s="4" t="s">
        <v>10</v>
      </c>
    </row>
    <row r="2891" spans="1:8" x14ac:dyDescent="0.25">
      <c r="A2891" s="4">
        <v>21323287</v>
      </c>
      <c r="B2891" s="4">
        <v>96704</v>
      </c>
      <c r="C2891" s="4">
        <v>6363</v>
      </c>
      <c r="D2891" s="4" t="s">
        <v>5539</v>
      </c>
      <c r="E2891" s="2" t="s">
        <v>5557</v>
      </c>
      <c r="F2891" s="7">
        <v>2483.91</v>
      </c>
      <c r="G2891" s="4"/>
      <c r="H2891" s="4" t="s">
        <v>10</v>
      </c>
    </row>
    <row r="2892" spans="1:8" x14ac:dyDescent="0.25">
      <c r="A2892" s="4">
        <v>21323288</v>
      </c>
      <c r="B2892" s="4">
        <v>25932</v>
      </c>
      <c r="C2892" s="4">
        <v>30874</v>
      </c>
      <c r="D2892" s="4" t="s">
        <v>5558</v>
      </c>
      <c r="E2892" s="2" t="s">
        <v>5559</v>
      </c>
      <c r="F2892" s="7">
        <v>2320.5300000000002</v>
      </c>
      <c r="G2892" s="4"/>
      <c r="H2892" s="4" t="s">
        <v>13</v>
      </c>
    </row>
    <row r="2893" spans="1:8" x14ac:dyDescent="0.25">
      <c r="A2893" s="4">
        <v>21323289</v>
      </c>
      <c r="B2893" s="4">
        <v>26765</v>
      </c>
      <c r="C2893" s="4">
        <v>42122</v>
      </c>
      <c r="D2893" s="4" t="s">
        <v>5560</v>
      </c>
      <c r="E2893" s="2" t="s">
        <v>5561</v>
      </c>
      <c r="F2893" s="7">
        <v>99.17</v>
      </c>
      <c r="G2893" s="4"/>
      <c r="H2893" s="4" t="s">
        <v>10</v>
      </c>
    </row>
    <row r="2894" spans="1:8" x14ac:dyDescent="0.25">
      <c r="A2894" s="4">
        <v>21323290</v>
      </c>
      <c r="B2894" s="4">
        <v>65211</v>
      </c>
      <c r="C2894" s="4">
        <v>59560</v>
      </c>
      <c r="D2894" s="4" t="s">
        <v>5562</v>
      </c>
      <c r="E2894" s="2" t="s">
        <v>5563</v>
      </c>
      <c r="F2894" s="7">
        <v>80.239999999999995</v>
      </c>
      <c r="G2894" s="4"/>
      <c r="H2894" s="4" t="s">
        <v>10</v>
      </c>
    </row>
    <row r="2895" spans="1:8" x14ac:dyDescent="0.25">
      <c r="A2895" s="4">
        <v>21323291</v>
      </c>
      <c r="B2895" s="4">
        <v>45488</v>
      </c>
      <c r="C2895" s="4">
        <v>5058</v>
      </c>
      <c r="D2895" s="4" t="s">
        <v>5564</v>
      </c>
      <c r="E2895" s="2" t="s">
        <v>5565</v>
      </c>
      <c r="F2895" s="7">
        <v>1683.57</v>
      </c>
      <c r="G2895" s="4"/>
      <c r="H2895" s="4" t="s">
        <v>10</v>
      </c>
    </row>
    <row r="2896" spans="1:8" x14ac:dyDescent="0.25">
      <c r="A2896" s="4">
        <v>21323292</v>
      </c>
      <c r="B2896" s="4">
        <v>43078</v>
      </c>
      <c r="C2896" s="4">
        <v>83284</v>
      </c>
      <c r="D2896" s="4" t="s">
        <v>5566</v>
      </c>
      <c r="E2896" s="2" t="s">
        <v>5567</v>
      </c>
      <c r="F2896" s="7">
        <v>303.73</v>
      </c>
      <c r="G2896" s="4"/>
      <c r="H2896" s="4" t="s">
        <v>10</v>
      </c>
    </row>
    <row r="2897" spans="1:8" x14ac:dyDescent="0.25">
      <c r="A2897" s="4">
        <v>21323293</v>
      </c>
      <c r="B2897" s="4">
        <v>88505</v>
      </c>
      <c r="C2897" s="4">
        <v>14303</v>
      </c>
      <c r="D2897" s="4" t="s">
        <v>5568</v>
      </c>
      <c r="E2897" s="2" t="s">
        <v>5569</v>
      </c>
      <c r="F2897" s="7">
        <v>471.78</v>
      </c>
      <c r="G2897" s="4"/>
      <c r="H2897" s="4" t="s">
        <v>10</v>
      </c>
    </row>
    <row r="2898" spans="1:8" x14ac:dyDescent="0.25">
      <c r="A2898" s="4">
        <v>21323294</v>
      </c>
      <c r="B2898" s="4">
        <v>76725</v>
      </c>
      <c r="C2898" s="4">
        <v>64526</v>
      </c>
      <c r="D2898" s="4" t="s">
        <v>5570</v>
      </c>
      <c r="E2898" s="2" t="s">
        <v>5571</v>
      </c>
      <c r="F2898" s="7">
        <v>340.9</v>
      </c>
      <c r="G2898" s="4"/>
      <c r="H2898" s="4" t="s">
        <v>10</v>
      </c>
    </row>
    <row r="2899" spans="1:8" x14ac:dyDescent="0.25">
      <c r="A2899" s="4">
        <v>21323295</v>
      </c>
      <c r="B2899" s="4">
        <v>87081</v>
      </c>
      <c r="C2899" s="4">
        <v>72856</v>
      </c>
      <c r="D2899" s="4" t="s">
        <v>5572</v>
      </c>
      <c r="E2899" s="2" t="s">
        <v>5573</v>
      </c>
      <c r="F2899" s="7">
        <v>280.48</v>
      </c>
      <c r="G2899" s="4"/>
      <c r="H2899" s="4" t="s">
        <v>10</v>
      </c>
    </row>
    <row r="2900" spans="1:8" x14ac:dyDescent="0.25">
      <c r="A2900" s="4">
        <v>21323296</v>
      </c>
      <c r="B2900" s="4">
        <v>57903</v>
      </c>
      <c r="C2900" s="4">
        <v>39273</v>
      </c>
      <c r="D2900" s="4" t="s">
        <v>5574</v>
      </c>
      <c r="E2900" s="2" t="s">
        <v>5575</v>
      </c>
      <c r="F2900" s="7">
        <v>381.01</v>
      </c>
      <c r="G2900" s="4"/>
      <c r="H2900" s="4" t="s">
        <v>10</v>
      </c>
    </row>
    <row r="2901" spans="1:8" x14ac:dyDescent="0.25">
      <c r="A2901" s="4">
        <v>21323297</v>
      </c>
      <c r="B2901" s="4">
        <v>43078</v>
      </c>
      <c r="C2901" s="4">
        <v>88003</v>
      </c>
      <c r="D2901" s="4" t="s">
        <v>5576</v>
      </c>
      <c r="E2901" s="2" t="s">
        <v>5577</v>
      </c>
      <c r="F2901" s="7">
        <v>98.88</v>
      </c>
      <c r="G2901" s="4"/>
      <c r="H2901" s="4" t="s">
        <v>10</v>
      </c>
    </row>
    <row r="2902" spans="1:8" x14ac:dyDescent="0.25">
      <c r="A2902" s="4">
        <v>21323298</v>
      </c>
      <c r="B2902" s="4">
        <v>59777</v>
      </c>
      <c r="C2902" s="4">
        <v>20354</v>
      </c>
      <c r="D2902" s="4" t="s">
        <v>5578</v>
      </c>
      <c r="E2902" s="2" t="s">
        <v>5579</v>
      </c>
      <c r="F2902" s="7">
        <v>238.67</v>
      </c>
      <c r="G2902" s="4"/>
      <c r="H2902" s="4" t="s">
        <v>10</v>
      </c>
    </row>
    <row r="2903" spans="1:8" x14ac:dyDescent="0.25">
      <c r="A2903" s="4">
        <v>21323299</v>
      </c>
      <c r="B2903" s="4">
        <v>58209</v>
      </c>
      <c r="C2903" s="4">
        <v>52932</v>
      </c>
      <c r="D2903" s="4" t="s">
        <v>5580</v>
      </c>
      <c r="E2903" s="2" t="s">
        <v>5581</v>
      </c>
      <c r="F2903" s="7">
        <v>366.38</v>
      </c>
      <c r="G2903" s="4"/>
      <c r="H2903" s="4" t="s">
        <v>10</v>
      </c>
    </row>
    <row r="2904" spans="1:8" x14ac:dyDescent="0.25">
      <c r="A2904" s="4">
        <v>21323300</v>
      </c>
      <c r="B2904" s="4">
        <v>58973</v>
      </c>
      <c r="C2904" s="4">
        <v>9612</v>
      </c>
      <c r="D2904" s="4" t="s">
        <v>5582</v>
      </c>
      <c r="E2904" s="2" t="s">
        <v>5583</v>
      </c>
      <c r="F2904" s="7">
        <v>1193.45</v>
      </c>
      <c r="G2904" s="4"/>
      <c r="H2904" s="4" t="s">
        <v>10</v>
      </c>
    </row>
    <row r="2905" spans="1:8" x14ac:dyDescent="0.25">
      <c r="A2905" s="4">
        <v>21323301</v>
      </c>
      <c r="B2905" s="4">
        <v>62891</v>
      </c>
      <c r="C2905" s="4">
        <v>14157</v>
      </c>
      <c r="D2905" s="4" t="s">
        <v>5584</v>
      </c>
      <c r="E2905" s="2" t="s">
        <v>5585</v>
      </c>
      <c r="F2905" s="7">
        <v>2427.5300000000002</v>
      </c>
      <c r="G2905" s="4"/>
      <c r="H2905" s="4" t="s">
        <v>10</v>
      </c>
    </row>
    <row r="2906" spans="1:8" x14ac:dyDescent="0.25">
      <c r="A2906" s="4">
        <v>21323302</v>
      </c>
      <c r="B2906" s="4">
        <v>25726</v>
      </c>
      <c r="C2906" s="4">
        <v>61941</v>
      </c>
      <c r="D2906" s="4" t="s">
        <v>5586</v>
      </c>
      <c r="E2906" s="2" t="s">
        <v>5587</v>
      </c>
      <c r="F2906" s="7">
        <v>204.11</v>
      </c>
      <c r="G2906" s="4"/>
      <c r="H2906" s="4" t="s">
        <v>10</v>
      </c>
    </row>
    <row r="2907" spans="1:8" x14ac:dyDescent="0.25">
      <c r="A2907" s="4">
        <v>21323303</v>
      </c>
      <c r="B2907" s="4">
        <v>25083</v>
      </c>
      <c r="C2907" s="4">
        <v>13395</v>
      </c>
      <c r="D2907" s="4" t="s">
        <v>5588</v>
      </c>
      <c r="E2907" s="2" t="s">
        <v>5589</v>
      </c>
      <c r="F2907" s="7">
        <v>70.849999999999994</v>
      </c>
      <c r="G2907" s="4"/>
      <c r="H2907" s="4" t="s">
        <v>10</v>
      </c>
    </row>
    <row r="2908" spans="1:8" x14ac:dyDescent="0.25">
      <c r="A2908" s="4">
        <v>21323304</v>
      </c>
      <c r="B2908" s="4">
        <v>79530</v>
      </c>
      <c r="C2908" s="4">
        <v>39061</v>
      </c>
      <c r="D2908" s="4" t="s">
        <v>5590</v>
      </c>
      <c r="E2908" s="2" t="s">
        <v>5591</v>
      </c>
      <c r="F2908" s="7">
        <v>127.27</v>
      </c>
      <c r="G2908" s="4"/>
      <c r="H2908" s="4" t="s">
        <v>10</v>
      </c>
    </row>
    <row r="2909" spans="1:8" x14ac:dyDescent="0.25">
      <c r="A2909" s="4">
        <v>21323305</v>
      </c>
      <c r="B2909" s="4">
        <v>81977</v>
      </c>
      <c r="C2909" s="4">
        <v>34612</v>
      </c>
      <c r="D2909" s="4" t="s">
        <v>5592</v>
      </c>
      <c r="E2909" s="2" t="s">
        <v>5593</v>
      </c>
      <c r="F2909" s="7">
        <v>3721.73</v>
      </c>
      <c r="G2909" s="4"/>
      <c r="H2909" s="4" t="s">
        <v>10</v>
      </c>
    </row>
    <row r="2910" spans="1:8" x14ac:dyDescent="0.25">
      <c r="A2910" s="4">
        <v>21323306</v>
      </c>
      <c r="B2910" s="4">
        <v>14646</v>
      </c>
      <c r="C2910" s="4">
        <v>46813</v>
      </c>
      <c r="D2910" s="4" t="s">
        <v>5594</v>
      </c>
      <c r="E2910" s="2" t="s">
        <v>5595</v>
      </c>
      <c r="F2910" s="7">
        <v>434.94</v>
      </c>
      <c r="G2910" s="4"/>
      <c r="H2910" s="4" t="s">
        <v>10</v>
      </c>
    </row>
    <row r="2911" spans="1:8" x14ac:dyDescent="0.25">
      <c r="A2911" s="4">
        <v>21323307</v>
      </c>
      <c r="B2911" s="4">
        <v>7313</v>
      </c>
      <c r="C2911" s="4">
        <v>97923</v>
      </c>
      <c r="D2911" s="4" t="s">
        <v>5596</v>
      </c>
      <c r="E2911" s="2" t="s">
        <v>5597</v>
      </c>
      <c r="F2911" s="7">
        <v>30.24</v>
      </c>
      <c r="G2911" s="4"/>
      <c r="H2911" s="4" t="s">
        <v>10</v>
      </c>
    </row>
    <row r="2912" spans="1:8" x14ac:dyDescent="0.25">
      <c r="A2912" s="4">
        <v>21323308</v>
      </c>
      <c r="B2912" s="4">
        <v>65855</v>
      </c>
      <c r="C2912" s="4">
        <v>71002</v>
      </c>
      <c r="D2912" s="4" t="s">
        <v>5598</v>
      </c>
      <c r="E2912" s="2" t="s">
        <v>5599</v>
      </c>
      <c r="F2912" s="7">
        <v>98.12</v>
      </c>
      <c r="G2912" s="4"/>
      <c r="H2912" s="4" t="s">
        <v>10</v>
      </c>
    </row>
    <row r="2913" spans="1:8" x14ac:dyDescent="0.25">
      <c r="A2913" s="4">
        <v>21323309</v>
      </c>
      <c r="B2913" s="4">
        <v>70454</v>
      </c>
      <c r="C2913" s="4">
        <v>95957</v>
      </c>
      <c r="D2913" s="4" t="s">
        <v>3796</v>
      </c>
      <c r="E2913" s="2" t="s">
        <v>5600</v>
      </c>
      <c r="F2913" s="7">
        <v>215.23</v>
      </c>
      <c r="G2913" s="4"/>
      <c r="H2913" s="4" t="s">
        <v>10</v>
      </c>
    </row>
    <row r="2914" spans="1:8" x14ac:dyDescent="0.25">
      <c r="A2914" s="4">
        <v>21323310</v>
      </c>
      <c r="B2914" s="4">
        <v>49919</v>
      </c>
      <c r="C2914" s="4">
        <v>40595</v>
      </c>
      <c r="D2914" s="4" t="s">
        <v>5601</v>
      </c>
      <c r="E2914" s="2" t="s">
        <v>5602</v>
      </c>
      <c r="F2914" s="7">
        <v>3919.96</v>
      </c>
      <c r="G2914" s="4"/>
      <c r="H2914" s="4" t="s">
        <v>13</v>
      </c>
    </row>
    <row r="2915" spans="1:8" x14ac:dyDescent="0.25">
      <c r="A2915" s="4">
        <v>21323311</v>
      </c>
      <c r="B2915" s="4">
        <v>12476</v>
      </c>
      <c r="C2915" s="4">
        <v>51688</v>
      </c>
      <c r="D2915" s="4" t="s">
        <v>5603</v>
      </c>
      <c r="E2915" s="2" t="s">
        <v>5604</v>
      </c>
      <c r="F2915" s="7">
        <v>165.95</v>
      </c>
      <c r="G2915" s="4"/>
      <c r="H2915" s="4" t="s">
        <v>10</v>
      </c>
    </row>
    <row r="2916" spans="1:8" x14ac:dyDescent="0.25">
      <c r="A2916" s="4">
        <v>21323312</v>
      </c>
      <c r="B2916" s="4">
        <v>93225</v>
      </c>
      <c r="C2916" s="4">
        <v>93871</v>
      </c>
      <c r="D2916" s="4" t="s">
        <v>5605</v>
      </c>
      <c r="E2916" s="2" t="s">
        <v>5606</v>
      </c>
      <c r="F2916" s="7">
        <v>2020.2</v>
      </c>
      <c r="G2916" s="4"/>
      <c r="H2916" s="4" t="s">
        <v>10</v>
      </c>
    </row>
    <row r="2917" spans="1:8" x14ac:dyDescent="0.25">
      <c r="A2917" s="4">
        <v>21323313</v>
      </c>
      <c r="B2917" s="4">
        <v>39273</v>
      </c>
      <c r="C2917" s="4">
        <v>58702</v>
      </c>
      <c r="D2917" s="4" t="s">
        <v>5607</v>
      </c>
      <c r="E2917" s="2" t="s">
        <v>5608</v>
      </c>
      <c r="F2917" s="7">
        <v>963.13</v>
      </c>
      <c r="G2917" s="4"/>
      <c r="H2917" s="4" t="s">
        <v>10</v>
      </c>
    </row>
    <row r="2918" spans="1:8" x14ac:dyDescent="0.25">
      <c r="A2918" s="4">
        <v>21323314</v>
      </c>
      <c r="B2918" s="4">
        <v>79698</v>
      </c>
      <c r="C2918" s="4">
        <v>50685</v>
      </c>
      <c r="D2918" s="4" t="s">
        <v>5609</v>
      </c>
      <c r="E2918" s="2" t="s">
        <v>5610</v>
      </c>
      <c r="F2918" s="7">
        <v>599.27</v>
      </c>
      <c r="G2918" s="4"/>
      <c r="H2918" s="4" t="s">
        <v>10</v>
      </c>
    </row>
    <row r="2919" spans="1:8" x14ac:dyDescent="0.25">
      <c r="A2919" s="4">
        <v>21323315</v>
      </c>
      <c r="B2919" s="4">
        <v>79698</v>
      </c>
      <c r="C2919" s="4">
        <v>17849</v>
      </c>
      <c r="D2919" s="4" t="s">
        <v>5611</v>
      </c>
      <c r="E2919" s="2" t="s">
        <v>5612</v>
      </c>
      <c r="F2919" s="7">
        <v>726.43</v>
      </c>
      <c r="G2919" s="4"/>
      <c r="H2919" s="4" t="s">
        <v>10</v>
      </c>
    </row>
    <row r="2920" spans="1:8" x14ac:dyDescent="0.25">
      <c r="A2920" s="4">
        <v>21323316</v>
      </c>
      <c r="B2920" s="4">
        <v>93881</v>
      </c>
      <c r="C2920" s="4">
        <v>88623</v>
      </c>
      <c r="D2920" s="4" t="s">
        <v>5613</v>
      </c>
      <c r="E2920" s="2" t="s">
        <v>5614</v>
      </c>
      <c r="F2920" s="7">
        <v>410.07</v>
      </c>
      <c r="G2920" s="4"/>
      <c r="H2920" s="4" t="s">
        <v>10</v>
      </c>
    </row>
    <row r="2921" spans="1:8" x14ac:dyDescent="0.25">
      <c r="A2921" s="4">
        <v>21323317</v>
      </c>
      <c r="B2921" s="4">
        <v>68998</v>
      </c>
      <c r="C2921" s="4">
        <v>76756</v>
      </c>
      <c r="D2921" s="4" t="s">
        <v>5615</v>
      </c>
      <c r="E2921" s="2" t="s">
        <v>5616</v>
      </c>
      <c r="F2921" s="7">
        <v>1282.24</v>
      </c>
      <c r="G2921" s="4"/>
      <c r="H2921" s="4" t="s">
        <v>10</v>
      </c>
    </row>
    <row r="2922" spans="1:8" x14ac:dyDescent="0.25">
      <c r="A2922" s="4">
        <v>21323318</v>
      </c>
      <c r="B2922" s="4">
        <v>33641</v>
      </c>
      <c r="C2922" s="4">
        <v>61637</v>
      </c>
      <c r="D2922" s="4" t="s">
        <v>5617</v>
      </c>
      <c r="E2922" s="2" t="s">
        <v>5618</v>
      </c>
      <c r="F2922" s="7">
        <v>442.48</v>
      </c>
      <c r="G2922" s="4">
        <v>417645</v>
      </c>
      <c r="H2922" s="4" t="s">
        <v>10</v>
      </c>
    </row>
    <row r="2923" spans="1:8" x14ac:dyDescent="0.25">
      <c r="A2923" s="4">
        <v>21323319</v>
      </c>
      <c r="B2923" s="4">
        <v>88242</v>
      </c>
      <c r="C2923" s="4">
        <v>49562</v>
      </c>
      <c r="D2923" s="4" t="s">
        <v>5619</v>
      </c>
      <c r="E2923" s="2" t="s">
        <v>5620</v>
      </c>
      <c r="F2923" s="7">
        <v>1255.6199999999999</v>
      </c>
      <c r="G2923" s="4"/>
      <c r="H2923" s="4" t="s">
        <v>10</v>
      </c>
    </row>
    <row r="2924" spans="1:8" x14ac:dyDescent="0.25">
      <c r="A2924" s="4">
        <v>21323320</v>
      </c>
      <c r="B2924" s="4">
        <v>77130</v>
      </c>
      <c r="C2924" s="4">
        <v>75710</v>
      </c>
      <c r="D2924" s="4" t="s">
        <v>5545</v>
      </c>
      <c r="E2924" s="2" t="s">
        <v>5621</v>
      </c>
      <c r="F2924" s="7">
        <v>593.78</v>
      </c>
      <c r="G2924" s="4"/>
      <c r="H2924" s="4" t="s">
        <v>13</v>
      </c>
    </row>
    <row r="2925" spans="1:8" x14ac:dyDescent="0.25">
      <c r="A2925" s="4">
        <v>21323321</v>
      </c>
      <c r="B2925" s="4">
        <v>77130</v>
      </c>
      <c r="C2925" s="4">
        <v>75710</v>
      </c>
      <c r="D2925" s="4" t="s">
        <v>5545</v>
      </c>
      <c r="E2925" s="2" t="s">
        <v>5622</v>
      </c>
      <c r="F2925" s="7">
        <v>559.01</v>
      </c>
      <c r="G2925" s="4"/>
      <c r="H2925" s="4" t="s">
        <v>13</v>
      </c>
    </row>
    <row r="2926" spans="1:8" x14ac:dyDescent="0.25">
      <c r="A2926" s="4">
        <v>21323322</v>
      </c>
      <c r="B2926" s="4">
        <v>1084</v>
      </c>
      <c r="C2926" s="4">
        <v>67045</v>
      </c>
      <c r="D2926" s="4" t="s">
        <v>5623</v>
      </c>
      <c r="E2926" s="2" t="s">
        <v>5624</v>
      </c>
      <c r="F2926" s="7">
        <v>313.25</v>
      </c>
      <c r="G2926" s="4"/>
      <c r="H2926" s="4" t="s">
        <v>10</v>
      </c>
    </row>
    <row r="2927" spans="1:8" x14ac:dyDescent="0.25">
      <c r="A2927" s="4">
        <v>21323323</v>
      </c>
      <c r="B2927" s="4">
        <v>92441</v>
      </c>
      <c r="C2927" s="4">
        <v>88035</v>
      </c>
      <c r="D2927" s="4" t="s">
        <v>5625</v>
      </c>
      <c r="E2927" s="2" t="s">
        <v>5626</v>
      </c>
      <c r="F2927" s="7">
        <v>187.07</v>
      </c>
      <c r="G2927" s="4"/>
      <c r="H2927" s="4" t="s">
        <v>10</v>
      </c>
    </row>
    <row r="2928" spans="1:8" x14ac:dyDescent="0.25">
      <c r="A2928" s="4">
        <v>21323324</v>
      </c>
      <c r="B2928" s="4">
        <v>17348</v>
      </c>
      <c r="C2928" s="4">
        <v>23633</v>
      </c>
      <c r="D2928" s="4" t="s">
        <v>5627</v>
      </c>
      <c r="E2928" s="2" t="s">
        <v>5628</v>
      </c>
      <c r="F2928" s="7">
        <v>3496.94</v>
      </c>
      <c r="G2928" s="4"/>
      <c r="H2928" s="4" t="s">
        <v>10</v>
      </c>
    </row>
    <row r="2929" spans="1:8" x14ac:dyDescent="0.25">
      <c r="A2929" s="4">
        <v>21323325</v>
      </c>
      <c r="B2929" s="4">
        <v>77130</v>
      </c>
      <c r="C2929" s="4">
        <v>75710</v>
      </c>
      <c r="D2929" s="4" t="s">
        <v>5545</v>
      </c>
      <c r="E2929" s="2" t="s">
        <v>5629</v>
      </c>
      <c r="F2929" s="7">
        <v>254.25</v>
      </c>
      <c r="G2929" s="4"/>
      <c r="H2929" s="4" t="s">
        <v>13</v>
      </c>
    </row>
    <row r="2930" spans="1:8" x14ac:dyDescent="0.25">
      <c r="A2930" s="4">
        <v>21323326</v>
      </c>
      <c r="B2930" s="4">
        <v>77130</v>
      </c>
      <c r="C2930" s="4">
        <v>75710</v>
      </c>
      <c r="D2930" s="4" t="s">
        <v>5545</v>
      </c>
      <c r="E2930" s="2" t="s">
        <v>5630</v>
      </c>
      <c r="F2930" s="7">
        <v>473.44</v>
      </c>
      <c r="G2930" s="4"/>
      <c r="H2930" s="4" t="s">
        <v>13</v>
      </c>
    </row>
    <row r="2931" spans="1:8" x14ac:dyDescent="0.25">
      <c r="A2931" s="4">
        <v>21323327</v>
      </c>
      <c r="B2931" s="4">
        <v>77130</v>
      </c>
      <c r="C2931" s="4">
        <v>75710</v>
      </c>
      <c r="D2931" s="4" t="s">
        <v>5545</v>
      </c>
      <c r="E2931" s="2" t="s">
        <v>5631</v>
      </c>
      <c r="F2931" s="7">
        <v>599.13</v>
      </c>
      <c r="G2931" s="4"/>
      <c r="H2931" s="4" t="s">
        <v>13</v>
      </c>
    </row>
    <row r="2932" spans="1:8" x14ac:dyDescent="0.25">
      <c r="A2932" s="4">
        <v>21323328</v>
      </c>
      <c r="B2932" s="4">
        <v>77130</v>
      </c>
      <c r="C2932" s="4">
        <v>75710</v>
      </c>
      <c r="D2932" s="4" t="s">
        <v>5545</v>
      </c>
      <c r="E2932" s="2" t="s">
        <v>5632</v>
      </c>
      <c r="F2932" s="7">
        <v>386.82</v>
      </c>
      <c r="G2932" s="4"/>
      <c r="H2932" s="4" t="s">
        <v>13</v>
      </c>
    </row>
    <row r="2933" spans="1:8" x14ac:dyDescent="0.25">
      <c r="A2933" s="4">
        <v>21323329</v>
      </c>
      <c r="B2933" s="4">
        <v>77130</v>
      </c>
      <c r="C2933" s="4">
        <v>75710</v>
      </c>
      <c r="D2933" s="4" t="s">
        <v>5545</v>
      </c>
      <c r="E2933" s="2" t="s">
        <v>5633</v>
      </c>
      <c r="F2933" s="7">
        <v>254.37</v>
      </c>
      <c r="G2933" s="4"/>
      <c r="H2933" s="4" t="s">
        <v>13</v>
      </c>
    </row>
    <row r="2934" spans="1:8" x14ac:dyDescent="0.25">
      <c r="A2934" s="4">
        <v>21323330</v>
      </c>
      <c r="B2934" s="4">
        <v>77130</v>
      </c>
      <c r="C2934" s="4">
        <v>75710</v>
      </c>
      <c r="D2934" s="4" t="s">
        <v>5545</v>
      </c>
      <c r="E2934" s="2" t="s">
        <v>5634</v>
      </c>
      <c r="F2934" s="7">
        <v>320.95999999999998</v>
      </c>
      <c r="G2934" s="4"/>
      <c r="H2934" s="4" t="s">
        <v>13</v>
      </c>
    </row>
    <row r="2935" spans="1:8" x14ac:dyDescent="0.25">
      <c r="A2935" s="4">
        <v>21323331</v>
      </c>
      <c r="B2935" s="4">
        <v>77130</v>
      </c>
      <c r="C2935" s="4">
        <v>75710</v>
      </c>
      <c r="D2935" s="4" t="s">
        <v>5545</v>
      </c>
      <c r="E2935" s="2" t="s">
        <v>5635</v>
      </c>
      <c r="F2935" s="7">
        <v>540.80999999999995</v>
      </c>
      <c r="G2935" s="4"/>
      <c r="H2935" s="4" t="s">
        <v>13</v>
      </c>
    </row>
    <row r="2936" spans="1:8" x14ac:dyDescent="0.25">
      <c r="A2936" s="4">
        <v>21323332</v>
      </c>
      <c r="B2936" s="4">
        <v>26981</v>
      </c>
      <c r="C2936" s="4">
        <v>1703</v>
      </c>
      <c r="D2936" s="4" t="s">
        <v>5380</v>
      </c>
      <c r="E2936" s="2" t="s">
        <v>5636</v>
      </c>
      <c r="F2936" s="7">
        <v>270.72000000000003</v>
      </c>
      <c r="G2936" s="4"/>
      <c r="H2936" s="4" t="s">
        <v>10</v>
      </c>
    </row>
    <row r="2937" spans="1:8" x14ac:dyDescent="0.25">
      <c r="A2937" s="4">
        <v>21323333</v>
      </c>
      <c r="B2937" s="4">
        <v>22142</v>
      </c>
      <c r="C2937" s="4">
        <v>13639</v>
      </c>
      <c r="D2937" s="4" t="s">
        <v>5637</v>
      </c>
      <c r="E2937" s="2" t="s">
        <v>5638</v>
      </c>
      <c r="F2937" s="7">
        <v>417.45</v>
      </c>
      <c r="G2937" s="4"/>
      <c r="H2937" s="4" t="s">
        <v>10</v>
      </c>
    </row>
    <row r="2938" spans="1:8" x14ac:dyDescent="0.25">
      <c r="A2938" s="4">
        <v>21323334</v>
      </c>
      <c r="B2938" s="4">
        <v>14508</v>
      </c>
      <c r="C2938" s="4">
        <v>92589</v>
      </c>
      <c r="D2938" s="4" t="s">
        <v>5639</v>
      </c>
      <c r="E2938" s="2" t="s">
        <v>5640</v>
      </c>
      <c r="F2938" s="7">
        <v>1117.75</v>
      </c>
      <c r="G2938" s="4"/>
      <c r="H2938" s="4" t="s">
        <v>10</v>
      </c>
    </row>
    <row r="2939" spans="1:8" x14ac:dyDescent="0.25">
      <c r="A2939" s="4">
        <v>21323335</v>
      </c>
      <c r="B2939" s="4">
        <v>25932</v>
      </c>
      <c r="C2939" s="4">
        <v>30874</v>
      </c>
      <c r="D2939" s="4" t="s">
        <v>5641</v>
      </c>
      <c r="E2939" s="2" t="s">
        <v>5642</v>
      </c>
      <c r="F2939" s="7">
        <v>2022.69</v>
      </c>
      <c r="G2939" s="4"/>
      <c r="H2939" s="4" t="s">
        <v>13</v>
      </c>
    </row>
    <row r="2940" spans="1:8" x14ac:dyDescent="0.25">
      <c r="A2940" s="4">
        <v>21323336</v>
      </c>
      <c r="B2940" s="4">
        <v>25932</v>
      </c>
      <c r="C2940" s="4">
        <v>30874</v>
      </c>
      <c r="D2940" s="4" t="s">
        <v>5641</v>
      </c>
      <c r="E2940" s="2" t="s">
        <v>5643</v>
      </c>
      <c r="F2940" s="7">
        <v>2279.58</v>
      </c>
      <c r="G2940" s="4"/>
      <c r="H2940" s="4" t="s">
        <v>13</v>
      </c>
    </row>
    <row r="2941" spans="1:8" x14ac:dyDescent="0.25">
      <c r="A2941" s="4">
        <v>21323337</v>
      </c>
      <c r="B2941" s="4">
        <v>79698</v>
      </c>
      <c r="C2941" s="4">
        <v>50685</v>
      </c>
      <c r="D2941" s="4" t="s">
        <v>5609</v>
      </c>
      <c r="E2941" s="2" t="s">
        <v>5644</v>
      </c>
      <c r="F2941" s="7">
        <v>646.92999999999995</v>
      </c>
      <c r="G2941" s="4"/>
      <c r="H2941" s="4" t="s">
        <v>10</v>
      </c>
    </row>
    <row r="2942" spans="1:8" x14ac:dyDescent="0.25">
      <c r="A2942" s="4">
        <v>21323338</v>
      </c>
      <c r="B2942" s="4">
        <v>22532</v>
      </c>
      <c r="C2942" s="4">
        <v>73005</v>
      </c>
      <c r="D2942" s="4" t="s">
        <v>5645</v>
      </c>
      <c r="E2942" s="2" t="s">
        <v>5646</v>
      </c>
      <c r="F2942" s="7">
        <v>1376.28</v>
      </c>
      <c r="G2942" s="4"/>
      <c r="H2942" s="4" t="s">
        <v>10</v>
      </c>
    </row>
    <row r="2943" spans="1:8" x14ac:dyDescent="0.25">
      <c r="A2943" s="4">
        <v>21323339</v>
      </c>
      <c r="B2943" s="4">
        <v>4129</v>
      </c>
      <c r="C2943" s="4">
        <v>65346</v>
      </c>
      <c r="D2943" s="4" t="s">
        <v>5647</v>
      </c>
      <c r="E2943" s="2" t="s">
        <v>5648</v>
      </c>
      <c r="F2943" s="7">
        <v>65.760000000000005</v>
      </c>
      <c r="G2943" s="4"/>
      <c r="H2943" s="4" t="s">
        <v>10</v>
      </c>
    </row>
    <row r="2944" spans="1:8" x14ac:dyDescent="0.25">
      <c r="A2944" s="4">
        <v>21323340</v>
      </c>
      <c r="B2944" s="4">
        <v>44397</v>
      </c>
      <c r="C2944" s="4">
        <v>25173</v>
      </c>
      <c r="D2944" s="4" t="s">
        <v>5649</v>
      </c>
      <c r="E2944" s="2" t="s">
        <v>5650</v>
      </c>
      <c r="F2944" s="7">
        <v>503.24</v>
      </c>
      <c r="G2944" s="4"/>
      <c r="H2944" s="4" t="s">
        <v>10</v>
      </c>
    </row>
    <row r="2945" spans="1:8" x14ac:dyDescent="0.25">
      <c r="A2945" s="4">
        <v>21323341</v>
      </c>
      <c r="B2945" s="4">
        <v>77130</v>
      </c>
      <c r="C2945" s="4">
        <v>42677</v>
      </c>
      <c r="D2945" s="4" t="s">
        <v>5651</v>
      </c>
      <c r="E2945" s="2" t="s">
        <v>5652</v>
      </c>
      <c r="F2945" s="7">
        <v>301.58</v>
      </c>
      <c r="G2945" s="4"/>
      <c r="H2945" s="4" t="s">
        <v>13</v>
      </c>
    </row>
    <row r="2946" spans="1:8" x14ac:dyDescent="0.25">
      <c r="A2946" s="4">
        <v>21323342</v>
      </c>
      <c r="B2946" s="4">
        <v>77130</v>
      </c>
      <c r="C2946" s="4">
        <v>42677</v>
      </c>
      <c r="D2946" s="4" t="s">
        <v>5651</v>
      </c>
      <c r="E2946" s="2" t="s">
        <v>5653</v>
      </c>
      <c r="F2946" s="7">
        <v>303.82</v>
      </c>
      <c r="G2946" s="4"/>
      <c r="H2946" s="4" t="s">
        <v>13</v>
      </c>
    </row>
    <row r="2947" spans="1:8" x14ac:dyDescent="0.25">
      <c r="A2947" s="4">
        <v>21323343</v>
      </c>
      <c r="B2947" s="4">
        <v>77130</v>
      </c>
      <c r="C2947" s="4">
        <v>42677</v>
      </c>
      <c r="D2947" s="4" t="s">
        <v>5651</v>
      </c>
      <c r="E2947" s="2" t="s">
        <v>5654</v>
      </c>
      <c r="F2947" s="7">
        <v>10.26</v>
      </c>
      <c r="G2947" s="4"/>
      <c r="H2947" s="4" t="s">
        <v>13</v>
      </c>
    </row>
    <row r="2948" spans="1:8" x14ac:dyDescent="0.25">
      <c r="A2948" s="4">
        <v>21323344</v>
      </c>
      <c r="B2948" s="4">
        <v>97629</v>
      </c>
      <c r="C2948" s="4">
        <v>68769</v>
      </c>
      <c r="D2948" s="4" t="s">
        <v>5655</v>
      </c>
      <c r="E2948" s="2" t="s">
        <v>5656</v>
      </c>
      <c r="F2948" s="7">
        <v>372.28</v>
      </c>
      <c r="G2948" s="4"/>
      <c r="H2948" s="4" t="s">
        <v>10</v>
      </c>
    </row>
    <row r="2949" spans="1:8" x14ac:dyDescent="0.25">
      <c r="A2949" s="4">
        <v>21323345</v>
      </c>
      <c r="B2949" s="4">
        <v>49205</v>
      </c>
      <c r="C2949" s="4">
        <v>20892</v>
      </c>
      <c r="D2949" s="4" t="s">
        <v>5657</v>
      </c>
      <c r="E2949" s="2" t="s">
        <v>5658</v>
      </c>
      <c r="F2949" s="7">
        <v>666.57</v>
      </c>
      <c r="G2949" s="4"/>
      <c r="H2949" s="4" t="s">
        <v>10</v>
      </c>
    </row>
    <row r="2950" spans="1:8" x14ac:dyDescent="0.25">
      <c r="A2950" s="4">
        <v>21323346</v>
      </c>
      <c r="B2950" s="4">
        <v>29931</v>
      </c>
      <c r="C2950" s="4">
        <v>39355</v>
      </c>
      <c r="D2950" s="4" t="s">
        <v>5659</v>
      </c>
      <c r="E2950" s="2" t="s">
        <v>5660</v>
      </c>
      <c r="F2950" s="7">
        <v>672.87</v>
      </c>
      <c r="G2950" s="4"/>
      <c r="H2950" s="4" t="s">
        <v>10</v>
      </c>
    </row>
    <row r="2951" spans="1:8" x14ac:dyDescent="0.25">
      <c r="A2951" s="4">
        <v>21323347</v>
      </c>
      <c r="B2951" s="4">
        <v>44668</v>
      </c>
      <c r="C2951" s="4">
        <v>42581</v>
      </c>
      <c r="D2951" s="4" t="s">
        <v>5661</v>
      </c>
      <c r="E2951" s="2" t="s">
        <v>5662</v>
      </c>
      <c r="F2951" s="7">
        <v>10.210000000000001</v>
      </c>
      <c r="G2951" s="4"/>
      <c r="H2951" s="4" t="s">
        <v>10</v>
      </c>
    </row>
    <row r="2952" spans="1:8" x14ac:dyDescent="0.25">
      <c r="A2952" s="4">
        <v>21323348</v>
      </c>
      <c r="B2952" s="4">
        <v>96553</v>
      </c>
      <c r="C2952" s="4">
        <v>82462</v>
      </c>
      <c r="D2952" s="4" t="s">
        <v>5663</v>
      </c>
      <c r="E2952" s="2" t="s">
        <v>5664</v>
      </c>
      <c r="F2952" s="7">
        <v>442.61</v>
      </c>
      <c r="G2952" s="4"/>
      <c r="H2952" s="4" t="s">
        <v>10</v>
      </c>
    </row>
    <row r="2953" spans="1:8" x14ac:dyDescent="0.25">
      <c r="A2953" s="4">
        <v>21323349</v>
      </c>
      <c r="B2953" s="4">
        <v>49205</v>
      </c>
      <c r="C2953" s="4">
        <v>71248</v>
      </c>
      <c r="D2953" s="4" t="s">
        <v>5665</v>
      </c>
      <c r="E2953" s="2" t="s">
        <v>5666</v>
      </c>
      <c r="F2953" s="7">
        <v>232.32</v>
      </c>
      <c r="G2953" s="4"/>
      <c r="H2953" s="4" t="s">
        <v>10</v>
      </c>
    </row>
    <row r="2954" spans="1:8" x14ac:dyDescent="0.25">
      <c r="A2954" s="4">
        <v>21323350</v>
      </c>
      <c r="B2954" s="4">
        <v>86760</v>
      </c>
      <c r="C2954" s="4">
        <v>76234</v>
      </c>
      <c r="D2954" s="4" t="s">
        <v>5667</v>
      </c>
      <c r="E2954" s="2" t="s">
        <v>5668</v>
      </c>
      <c r="F2954" s="7">
        <v>636.24</v>
      </c>
      <c r="G2954" s="4"/>
      <c r="H2954" s="4" t="s">
        <v>10</v>
      </c>
    </row>
    <row r="2955" spans="1:8" x14ac:dyDescent="0.25">
      <c r="A2955" s="4">
        <v>21323351</v>
      </c>
      <c r="B2955" s="4">
        <v>48866</v>
      </c>
      <c r="C2955" s="4">
        <v>51409</v>
      </c>
      <c r="D2955" s="4" t="s">
        <v>5669</v>
      </c>
      <c r="E2955" s="2" t="s">
        <v>5670</v>
      </c>
      <c r="F2955" s="7">
        <v>706.28</v>
      </c>
      <c r="G2955" s="4"/>
      <c r="H2955" s="4" t="s">
        <v>10</v>
      </c>
    </row>
    <row r="2956" spans="1:8" x14ac:dyDescent="0.25">
      <c r="A2956" s="4">
        <v>21323352</v>
      </c>
      <c r="B2956" s="4">
        <v>12383</v>
      </c>
      <c r="C2956" s="4">
        <v>7297</v>
      </c>
      <c r="D2956" s="4" t="s">
        <v>5671</v>
      </c>
      <c r="E2956" s="2" t="s">
        <v>5672</v>
      </c>
      <c r="F2956" s="7">
        <v>445.94</v>
      </c>
      <c r="G2956" s="4"/>
      <c r="H2956" s="4" t="s">
        <v>10</v>
      </c>
    </row>
    <row r="2957" spans="1:8" x14ac:dyDescent="0.25">
      <c r="A2957" s="4">
        <v>21323353</v>
      </c>
      <c r="B2957" s="4">
        <v>92441</v>
      </c>
      <c r="C2957" s="4">
        <v>39503</v>
      </c>
      <c r="D2957" s="4" t="s">
        <v>5673</v>
      </c>
      <c r="E2957" s="2" t="s">
        <v>5674</v>
      </c>
      <c r="F2957" s="7">
        <v>262.29000000000002</v>
      </c>
      <c r="G2957" s="4"/>
      <c r="H2957" s="4" t="s">
        <v>10</v>
      </c>
    </row>
    <row r="2958" spans="1:8" x14ac:dyDescent="0.25">
      <c r="A2958" s="4">
        <v>21323354</v>
      </c>
      <c r="B2958" s="4">
        <v>45827</v>
      </c>
      <c r="C2958" s="4">
        <v>99153</v>
      </c>
      <c r="D2958" s="4" t="s">
        <v>5675</v>
      </c>
      <c r="E2958" s="2" t="s">
        <v>5676</v>
      </c>
      <c r="F2958" s="7">
        <v>590.98</v>
      </c>
      <c r="G2958" s="4"/>
      <c r="H2958" s="4" t="s">
        <v>10</v>
      </c>
    </row>
    <row r="2959" spans="1:8" x14ac:dyDescent="0.25">
      <c r="A2959" s="4">
        <v>21323355</v>
      </c>
      <c r="B2959" s="4">
        <v>57589</v>
      </c>
      <c r="C2959" s="4">
        <v>67770</v>
      </c>
      <c r="D2959" s="4" t="s">
        <v>5677</v>
      </c>
      <c r="E2959" s="2" t="s">
        <v>5678</v>
      </c>
      <c r="F2959" s="7">
        <v>2745.97</v>
      </c>
      <c r="G2959" s="4"/>
      <c r="H2959" s="4" t="s">
        <v>10</v>
      </c>
    </row>
    <row r="2960" spans="1:8" x14ac:dyDescent="0.25">
      <c r="A2960" s="4">
        <v>21323356</v>
      </c>
      <c r="B2960" s="4">
        <v>91828</v>
      </c>
      <c r="C2960" s="4">
        <v>12681</v>
      </c>
      <c r="D2960" s="4" t="s">
        <v>5679</v>
      </c>
      <c r="E2960" s="2" t="s">
        <v>5680</v>
      </c>
      <c r="F2960" s="7">
        <v>550.55999999999995</v>
      </c>
      <c r="G2960" s="4"/>
      <c r="H2960" s="4" t="s">
        <v>10</v>
      </c>
    </row>
    <row r="2961" spans="1:8" x14ac:dyDescent="0.25">
      <c r="A2961" s="4">
        <v>21323357</v>
      </c>
      <c r="B2961" s="4">
        <v>86197</v>
      </c>
      <c r="C2961" s="4">
        <v>89319</v>
      </c>
      <c r="D2961" s="4" t="s">
        <v>5681</v>
      </c>
      <c r="E2961" s="2" t="s">
        <v>5682</v>
      </c>
      <c r="F2961" s="7">
        <v>2029.46</v>
      </c>
      <c r="G2961" s="4"/>
      <c r="H2961" s="4" t="s">
        <v>10</v>
      </c>
    </row>
    <row r="2962" spans="1:8" x14ac:dyDescent="0.25">
      <c r="A2962" s="4">
        <v>21323358</v>
      </c>
      <c r="B2962" s="4">
        <v>43078</v>
      </c>
      <c r="C2962" s="4">
        <v>4688</v>
      </c>
      <c r="D2962" s="4" t="s">
        <v>5683</v>
      </c>
      <c r="E2962" s="2" t="s">
        <v>5684</v>
      </c>
      <c r="F2962" s="7">
        <v>382.25</v>
      </c>
      <c r="G2962" s="4"/>
      <c r="H2962" s="4" t="s">
        <v>10</v>
      </c>
    </row>
    <row r="2963" spans="1:8" x14ac:dyDescent="0.25">
      <c r="A2963" s="4">
        <v>21323359</v>
      </c>
      <c r="B2963" s="4">
        <v>18874</v>
      </c>
      <c r="C2963" s="4">
        <v>4058</v>
      </c>
      <c r="D2963" s="4" t="s">
        <v>5685</v>
      </c>
      <c r="E2963" s="2" t="s">
        <v>5686</v>
      </c>
      <c r="F2963" s="7">
        <v>181.05</v>
      </c>
      <c r="G2963" s="4"/>
      <c r="H2963" s="4" t="s">
        <v>10</v>
      </c>
    </row>
    <row r="2964" spans="1:8" x14ac:dyDescent="0.25">
      <c r="A2964" s="4">
        <v>21323360</v>
      </c>
      <c r="B2964" s="4">
        <v>24454</v>
      </c>
      <c r="C2964" s="4">
        <v>38839</v>
      </c>
      <c r="D2964" s="4" t="s">
        <v>5687</v>
      </c>
      <c r="E2964" s="2" t="s">
        <v>5688</v>
      </c>
      <c r="F2964" s="7">
        <v>221.9</v>
      </c>
      <c r="G2964" s="4"/>
      <c r="H2964" s="4" t="s">
        <v>10</v>
      </c>
    </row>
    <row r="2965" spans="1:8" x14ac:dyDescent="0.25">
      <c r="A2965" s="4">
        <v>21323361</v>
      </c>
      <c r="B2965" s="4">
        <v>82113</v>
      </c>
      <c r="C2965" s="4">
        <v>95163</v>
      </c>
      <c r="D2965" s="4" t="s">
        <v>5689</v>
      </c>
      <c r="E2965" s="2" t="s">
        <v>5690</v>
      </c>
      <c r="F2965" s="7">
        <v>50.88</v>
      </c>
      <c r="G2965" s="4"/>
      <c r="H2965" s="4" t="s">
        <v>10</v>
      </c>
    </row>
    <row r="2966" spans="1:8" x14ac:dyDescent="0.25">
      <c r="A2966" s="4">
        <v>21323362</v>
      </c>
      <c r="B2966" s="4">
        <v>4039</v>
      </c>
      <c r="C2966" s="4">
        <v>62592</v>
      </c>
      <c r="D2966" s="4" t="s">
        <v>5691</v>
      </c>
      <c r="E2966" s="2" t="s">
        <v>5692</v>
      </c>
      <c r="F2966" s="7">
        <v>259.66000000000003</v>
      </c>
      <c r="G2966" s="4"/>
      <c r="H2966" s="4" t="s">
        <v>10</v>
      </c>
    </row>
    <row r="2967" spans="1:8" x14ac:dyDescent="0.25">
      <c r="A2967" s="4">
        <v>21323363</v>
      </c>
      <c r="B2967" s="4">
        <v>45827</v>
      </c>
      <c r="C2967" s="4">
        <v>35362</v>
      </c>
      <c r="D2967" s="4" t="s">
        <v>5693</v>
      </c>
      <c r="E2967" s="2" t="s">
        <v>5694</v>
      </c>
      <c r="F2967" s="7">
        <v>619.23</v>
      </c>
      <c r="G2967" s="4"/>
      <c r="H2967" s="4" t="s">
        <v>10</v>
      </c>
    </row>
    <row r="2968" spans="1:8" x14ac:dyDescent="0.25">
      <c r="A2968" s="4">
        <v>21323364</v>
      </c>
      <c r="B2968" s="4">
        <v>6112</v>
      </c>
      <c r="C2968" s="4">
        <v>23365</v>
      </c>
      <c r="D2968" s="4" t="s">
        <v>5695</v>
      </c>
      <c r="E2968" s="2" t="s">
        <v>5696</v>
      </c>
      <c r="F2968" s="7">
        <v>265.16000000000003</v>
      </c>
      <c r="G2968" s="4"/>
      <c r="H2968" s="4" t="s">
        <v>10</v>
      </c>
    </row>
    <row r="2969" spans="1:8" x14ac:dyDescent="0.25">
      <c r="A2969" s="4">
        <v>21323365</v>
      </c>
      <c r="B2969" s="4">
        <v>36411</v>
      </c>
      <c r="C2969" s="4">
        <v>88055</v>
      </c>
      <c r="D2969" s="4" t="s">
        <v>5697</v>
      </c>
      <c r="E2969" s="2" t="s">
        <v>5698</v>
      </c>
      <c r="F2969" s="7">
        <v>679.95</v>
      </c>
      <c r="G2969" s="4"/>
      <c r="H2969" s="4" t="s">
        <v>10</v>
      </c>
    </row>
    <row r="2970" spans="1:8" x14ac:dyDescent="0.25">
      <c r="A2970" s="4">
        <v>21323366</v>
      </c>
      <c r="B2970" s="4">
        <v>53732</v>
      </c>
      <c r="C2970" s="4">
        <v>71824</v>
      </c>
      <c r="D2970" s="4" t="s">
        <v>5699</v>
      </c>
      <c r="E2970" s="2" t="s">
        <v>5700</v>
      </c>
      <c r="F2970" s="7">
        <v>795.76</v>
      </c>
      <c r="G2970" s="4"/>
      <c r="H2970" s="4" t="s">
        <v>10</v>
      </c>
    </row>
    <row r="2971" spans="1:8" x14ac:dyDescent="0.25">
      <c r="A2971" s="4">
        <v>21323367</v>
      </c>
      <c r="B2971" s="4">
        <v>33790</v>
      </c>
      <c r="C2971" s="4">
        <v>24223</v>
      </c>
      <c r="D2971" s="4" t="s">
        <v>5701</v>
      </c>
      <c r="E2971" s="2" t="s">
        <v>5702</v>
      </c>
      <c r="F2971" s="7">
        <v>2590.71</v>
      </c>
      <c r="G2971" s="4"/>
      <c r="H2971" s="4" t="s">
        <v>10</v>
      </c>
    </row>
    <row r="2972" spans="1:8" x14ac:dyDescent="0.25">
      <c r="A2972" s="4">
        <v>21323368</v>
      </c>
      <c r="B2972" s="4">
        <v>82113</v>
      </c>
      <c r="C2972" s="4">
        <v>95163</v>
      </c>
      <c r="D2972" s="4" t="s">
        <v>5703</v>
      </c>
      <c r="E2972" s="2" t="s">
        <v>5704</v>
      </c>
      <c r="F2972" s="7">
        <v>1620.45</v>
      </c>
      <c r="G2972" s="4"/>
      <c r="H2972" s="4" t="s">
        <v>10</v>
      </c>
    </row>
    <row r="2973" spans="1:8" x14ac:dyDescent="0.25">
      <c r="A2973" s="4">
        <v>21323369</v>
      </c>
      <c r="B2973" s="4">
        <v>68266</v>
      </c>
      <c r="C2973" s="4">
        <v>34810</v>
      </c>
      <c r="D2973" s="4" t="s">
        <v>5705</v>
      </c>
      <c r="E2973" s="2" t="s">
        <v>5706</v>
      </c>
      <c r="F2973" s="7">
        <v>1627.77</v>
      </c>
      <c r="G2973" s="4"/>
      <c r="H2973" s="4" t="s">
        <v>10</v>
      </c>
    </row>
    <row r="2974" spans="1:8" x14ac:dyDescent="0.25">
      <c r="A2974" s="4">
        <v>21323370</v>
      </c>
      <c r="B2974" s="4">
        <v>41828</v>
      </c>
      <c r="C2974" s="4">
        <v>79495</v>
      </c>
      <c r="D2974" s="4" t="s">
        <v>5707</v>
      </c>
      <c r="E2974" s="2" t="s">
        <v>5708</v>
      </c>
      <c r="F2974" s="7">
        <v>2312.29</v>
      </c>
      <c r="G2974" s="4"/>
      <c r="H2974" s="4" t="s">
        <v>10</v>
      </c>
    </row>
    <row r="2975" spans="1:8" x14ac:dyDescent="0.25">
      <c r="A2975" s="4">
        <v>21323371</v>
      </c>
      <c r="B2975" s="4">
        <v>3597</v>
      </c>
      <c r="C2975" s="4">
        <v>71270</v>
      </c>
      <c r="D2975" s="4" t="s">
        <v>5709</v>
      </c>
      <c r="E2975" s="2" t="s">
        <v>5710</v>
      </c>
      <c r="F2975" s="7">
        <v>518.46</v>
      </c>
      <c r="G2975" s="4"/>
      <c r="H2975" s="4" t="s">
        <v>10</v>
      </c>
    </row>
    <row r="2976" spans="1:8" x14ac:dyDescent="0.25">
      <c r="A2976" s="4">
        <v>21323372</v>
      </c>
      <c r="B2976" s="4">
        <v>55813</v>
      </c>
      <c r="C2976" s="4">
        <v>54506</v>
      </c>
      <c r="D2976" s="4" t="s">
        <v>5711</v>
      </c>
      <c r="E2976" s="2" t="s">
        <v>5712</v>
      </c>
      <c r="F2976" s="7">
        <v>801.18</v>
      </c>
      <c r="G2976" s="4"/>
      <c r="H2976" s="4" t="s">
        <v>10</v>
      </c>
    </row>
    <row r="2977" spans="1:8" x14ac:dyDescent="0.25">
      <c r="A2977" s="4">
        <v>21323373</v>
      </c>
      <c r="B2977" s="4">
        <v>96757</v>
      </c>
      <c r="C2977" s="4">
        <v>1266</v>
      </c>
      <c r="D2977" s="4" t="s">
        <v>5713</v>
      </c>
      <c r="E2977" s="2" t="s">
        <v>5714</v>
      </c>
      <c r="F2977" s="7">
        <v>144.43</v>
      </c>
      <c r="G2977" s="4"/>
      <c r="H2977" s="4" t="s">
        <v>10</v>
      </c>
    </row>
    <row r="2978" spans="1:8" x14ac:dyDescent="0.25">
      <c r="A2978" s="4">
        <v>21323374</v>
      </c>
      <c r="B2978" s="4">
        <v>71193</v>
      </c>
      <c r="C2978" s="4">
        <v>68418</v>
      </c>
      <c r="D2978" s="4" t="s">
        <v>5715</v>
      </c>
      <c r="E2978" s="2" t="s">
        <v>5716</v>
      </c>
      <c r="F2978" s="7">
        <v>197.87</v>
      </c>
      <c r="G2978" s="4"/>
      <c r="H2978" s="4" t="s">
        <v>10</v>
      </c>
    </row>
    <row r="2979" spans="1:8" x14ac:dyDescent="0.25">
      <c r="A2979" s="4">
        <v>21323375</v>
      </c>
      <c r="B2979" s="4">
        <v>32690</v>
      </c>
      <c r="C2979" s="4">
        <v>59735</v>
      </c>
      <c r="D2979" s="4" t="s">
        <v>5717</v>
      </c>
      <c r="E2979" s="2" t="s">
        <v>5718</v>
      </c>
      <c r="F2979" s="7">
        <v>401.78</v>
      </c>
      <c r="G2979" s="4"/>
      <c r="H2979" s="4" t="s">
        <v>10</v>
      </c>
    </row>
    <row r="2980" spans="1:8" x14ac:dyDescent="0.25">
      <c r="A2980" s="4">
        <v>21323376</v>
      </c>
      <c r="B2980" s="4">
        <v>57903</v>
      </c>
      <c r="C2980" s="4">
        <v>49052</v>
      </c>
      <c r="D2980" s="4" t="s">
        <v>5719</v>
      </c>
      <c r="E2980" s="2" t="s">
        <v>5720</v>
      </c>
      <c r="F2980" s="7">
        <v>1305.58</v>
      </c>
      <c r="G2980" s="4"/>
      <c r="H2980" s="4" t="s">
        <v>10</v>
      </c>
    </row>
    <row r="2981" spans="1:8" x14ac:dyDescent="0.25">
      <c r="A2981" s="4">
        <v>21323377</v>
      </c>
      <c r="B2981" s="4">
        <v>6112</v>
      </c>
      <c r="C2981" s="4">
        <v>82081</v>
      </c>
      <c r="D2981" s="4" t="s">
        <v>5721</v>
      </c>
      <c r="E2981" s="2" t="s">
        <v>5722</v>
      </c>
      <c r="F2981" s="7">
        <v>420.21</v>
      </c>
      <c r="G2981" s="4"/>
      <c r="H2981" s="4" t="s">
        <v>10</v>
      </c>
    </row>
    <row r="2982" spans="1:8" x14ac:dyDescent="0.25">
      <c r="A2982" s="4">
        <v>21323378</v>
      </c>
      <c r="B2982" s="4">
        <v>24454</v>
      </c>
      <c r="C2982" s="4">
        <v>38839</v>
      </c>
      <c r="D2982" s="4" t="s">
        <v>5723</v>
      </c>
      <c r="E2982" s="2" t="s">
        <v>5724</v>
      </c>
      <c r="F2982" s="7">
        <v>291.11</v>
      </c>
      <c r="G2982" s="4"/>
      <c r="H2982" s="4" t="s">
        <v>10</v>
      </c>
    </row>
    <row r="2983" spans="1:8" x14ac:dyDescent="0.25">
      <c r="A2983" s="4">
        <v>21323379</v>
      </c>
      <c r="B2983" s="4">
        <v>991</v>
      </c>
      <c r="C2983" s="4">
        <v>27183</v>
      </c>
      <c r="D2983" s="4" t="s">
        <v>5725</v>
      </c>
      <c r="E2983" s="2" t="s">
        <v>5726</v>
      </c>
      <c r="F2983" s="7">
        <v>1704.32</v>
      </c>
      <c r="G2983" s="4"/>
      <c r="H2983" s="4" t="s">
        <v>10</v>
      </c>
    </row>
    <row r="2984" spans="1:8" x14ac:dyDescent="0.25">
      <c r="A2984" s="4">
        <v>21323380</v>
      </c>
      <c r="B2984" s="4">
        <v>76725</v>
      </c>
      <c r="C2984" s="4">
        <v>52964</v>
      </c>
      <c r="D2984" s="4" t="s">
        <v>5727</v>
      </c>
      <c r="E2984" s="2" t="s">
        <v>5728</v>
      </c>
      <c r="F2984" s="7">
        <v>182.17</v>
      </c>
      <c r="G2984" s="4"/>
      <c r="H2984" s="4" t="s">
        <v>10</v>
      </c>
    </row>
    <row r="2985" spans="1:8" x14ac:dyDescent="0.25">
      <c r="A2985" s="4">
        <v>21323381</v>
      </c>
      <c r="B2985" s="4">
        <v>33192</v>
      </c>
      <c r="C2985" s="4">
        <v>92818</v>
      </c>
      <c r="D2985" s="4" t="s">
        <v>5729</v>
      </c>
      <c r="E2985" s="2" t="s">
        <v>5730</v>
      </c>
      <c r="F2985" s="7">
        <v>267.26</v>
      </c>
      <c r="G2985" s="4"/>
      <c r="H2985" s="4" t="s">
        <v>10</v>
      </c>
    </row>
    <row r="2986" spans="1:8" x14ac:dyDescent="0.25">
      <c r="A2986" s="4">
        <v>21323382</v>
      </c>
      <c r="B2986" s="4">
        <v>217</v>
      </c>
      <c r="C2986" s="4">
        <v>6017</v>
      </c>
      <c r="D2986" s="4" t="s">
        <v>5731</v>
      </c>
      <c r="E2986" s="2" t="s">
        <v>5732</v>
      </c>
      <c r="F2986" s="7">
        <v>2155.38</v>
      </c>
      <c r="G2986" s="4"/>
      <c r="H2986" s="4" t="s">
        <v>10</v>
      </c>
    </row>
    <row r="2987" spans="1:8" x14ac:dyDescent="0.25">
      <c r="A2987" s="4">
        <v>21323383</v>
      </c>
      <c r="B2987" s="4">
        <v>79698</v>
      </c>
      <c r="C2987" s="4">
        <v>55620</v>
      </c>
      <c r="D2987" s="4" t="s">
        <v>5733</v>
      </c>
      <c r="E2987" s="2" t="s">
        <v>5734</v>
      </c>
      <c r="F2987" s="7">
        <v>208.56</v>
      </c>
      <c r="G2987" s="4"/>
      <c r="H2987" s="4" t="s">
        <v>10</v>
      </c>
    </row>
    <row r="2988" spans="1:8" x14ac:dyDescent="0.25">
      <c r="A2988" s="4">
        <v>21323384</v>
      </c>
      <c r="B2988" s="4">
        <v>79698</v>
      </c>
      <c r="C2988" s="4">
        <v>85801</v>
      </c>
      <c r="D2988" s="4" t="s">
        <v>5735</v>
      </c>
      <c r="E2988" s="2" t="s">
        <v>5736</v>
      </c>
      <c r="F2988" s="7">
        <v>307.58</v>
      </c>
      <c r="G2988" s="4"/>
      <c r="H2988" s="4" t="s">
        <v>10</v>
      </c>
    </row>
    <row r="2989" spans="1:8" x14ac:dyDescent="0.25">
      <c r="A2989" s="4">
        <v>21323385</v>
      </c>
      <c r="B2989" s="4">
        <v>21945</v>
      </c>
      <c r="C2989" s="4">
        <v>32313</v>
      </c>
      <c r="D2989" s="4" t="s">
        <v>5737</v>
      </c>
      <c r="E2989" s="2" t="s">
        <v>5738</v>
      </c>
      <c r="F2989" s="7">
        <v>15.68</v>
      </c>
      <c r="G2989" s="4"/>
      <c r="H2989" s="4" t="s">
        <v>10</v>
      </c>
    </row>
    <row r="2990" spans="1:8" x14ac:dyDescent="0.25">
      <c r="A2990" s="4">
        <v>21323386</v>
      </c>
      <c r="B2990" s="4">
        <v>79698</v>
      </c>
      <c r="C2990" s="4">
        <v>62166</v>
      </c>
      <c r="D2990" s="4" t="s">
        <v>5739</v>
      </c>
      <c r="E2990" s="2" t="s">
        <v>5740</v>
      </c>
      <c r="F2990" s="7">
        <v>774.55</v>
      </c>
      <c r="G2990" s="4"/>
      <c r="H2990" s="4" t="s">
        <v>10</v>
      </c>
    </row>
    <row r="2991" spans="1:8" x14ac:dyDescent="0.25">
      <c r="A2991" s="4">
        <v>21323387</v>
      </c>
      <c r="B2991" s="4">
        <v>991</v>
      </c>
      <c r="C2991" s="4">
        <v>27183</v>
      </c>
      <c r="D2991" s="4" t="s">
        <v>5725</v>
      </c>
      <c r="E2991" s="2" t="s">
        <v>5741</v>
      </c>
      <c r="F2991" s="7">
        <v>16.510000000000002</v>
      </c>
      <c r="G2991" s="4"/>
      <c r="H2991" s="4" t="s">
        <v>10</v>
      </c>
    </row>
    <row r="2992" spans="1:8" x14ac:dyDescent="0.25">
      <c r="A2992" s="4">
        <v>21323388</v>
      </c>
      <c r="B2992" s="4">
        <v>57964</v>
      </c>
      <c r="C2992" s="4">
        <v>65407</v>
      </c>
      <c r="D2992" s="4" t="s">
        <v>5742</v>
      </c>
      <c r="E2992" s="2" t="s">
        <v>5743</v>
      </c>
      <c r="F2992" s="7">
        <v>153.19</v>
      </c>
      <c r="G2992" s="4"/>
      <c r="H2992" s="4" t="s">
        <v>10</v>
      </c>
    </row>
    <row r="2993" spans="1:8" x14ac:dyDescent="0.25">
      <c r="A2993" s="4">
        <v>21323389</v>
      </c>
      <c r="B2993" s="4">
        <v>17348</v>
      </c>
      <c r="C2993" s="4">
        <v>63042</v>
      </c>
      <c r="D2993" s="4" t="s">
        <v>5744</v>
      </c>
      <c r="E2993" s="2" t="s">
        <v>5745</v>
      </c>
      <c r="F2993" s="7">
        <v>3258.26</v>
      </c>
      <c r="G2993" s="4"/>
      <c r="H2993" s="4" t="s">
        <v>10</v>
      </c>
    </row>
    <row r="2994" spans="1:8" x14ac:dyDescent="0.25">
      <c r="A2994" s="4">
        <v>21323390</v>
      </c>
      <c r="B2994" s="4">
        <v>13720</v>
      </c>
      <c r="C2994" s="4">
        <v>32445</v>
      </c>
      <c r="D2994" s="4" t="s">
        <v>5746</v>
      </c>
      <c r="E2994" s="2" t="s">
        <v>5747</v>
      </c>
      <c r="F2994" s="7">
        <v>267.60000000000002</v>
      </c>
      <c r="G2994" s="4"/>
      <c r="H2994" s="4" t="s">
        <v>10</v>
      </c>
    </row>
    <row r="2995" spans="1:8" x14ac:dyDescent="0.25">
      <c r="A2995" s="4">
        <v>21323391</v>
      </c>
      <c r="B2995" s="4">
        <v>77130</v>
      </c>
      <c r="C2995" s="4">
        <v>42677</v>
      </c>
      <c r="D2995" s="4" t="s">
        <v>5748</v>
      </c>
      <c r="E2995" s="2" t="s">
        <v>5749</v>
      </c>
      <c r="F2995" s="7">
        <v>10.32</v>
      </c>
      <c r="G2995" s="4"/>
      <c r="H2995" s="4" t="s">
        <v>10</v>
      </c>
    </row>
    <row r="2996" spans="1:8" x14ac:dyDescent="0.25">
      <c r="A2996" s="4">
        <v>21323392</v>
      </c>
      <c r="B2996" s="4">
        <v>53593</v>
      </c>
      <c r="C2996" s="4">
        <v>167</v>
      </c>
      <c r="D2996" s="4" t="s">
        <v>5750</v>
      </c>
      <c r="E2996" s="2" t="s">
        <v>5751</v>
      </c>
      <c r="F2996" s="7">
        <v>75.78</v>
      </c>
      <c r="G2996" s="4"/>
      <c r="H2996" s="4" t="s">
        <v>10</v>
      </c>
    </row>
    <row r="2997" spans="1:8" x14ac:dyDescent="0.25">
      <c r="A2997" s="4">
        <v>21323393</v>
      </c>
      <c r="B2997" s="4">
        <v>86197</v>
      </c>
      <c r="C2997" s="4">
        <v>5798</v>
      </c>
      <c r="D2997" s="4" t="s">
        <v>5752</v>
      </c>
      <c r="E2997" s="2" t="s">
        <v>5753</v>
      </c>
      <c r="F2997" s="7">
        <v>10.32</v>
      </c>
      <c r="G2997" s="4"/>
      <c r="H2997" s="4" t="s">
        <v>10</v>
      </c>
    </row>
    <row r="2998" spans="1:8" x14ac:dyDescent="0.25">
      <c r="A2998" s="4">
        <v>21323394</v>
      </c>
      <c r="B2998" s="4">
        <v>99653</v>
      </c>
      <c r="C2998" s="4">
        <v>41202</v>
      </c>
      <c r="D2998" s="4" t="s">
        <v>5754</v>
      </c>
      <c r="E2998" s="2" t="s">
        <v>5755</v>
      </c>
      <c r="F2998" s="7">
        <v>90.76</v>
      </c>
      <c r="G2998" s="4"/>
      <c r="H2998" s="4" t="s">
        <v>10</v>
      </c>
    </row>
    <row r="2999" spans="1:8" x14ac:dyDescent="0.25">
      <c r="A2999" s="4">
        <v>21323395</v>
      </c>
      <c r="B2999" s="4">
        <v>51809</v>
      </c>
      <c r="C2999" s="4">
        <v>8418</v>
      </c>
      <c r="D2999" s="4" t="s">
        <v>5756</v>
      </c>
      <c r="E2999" s="2" t="s">
        <v>5757</v>
      </c>
      <c r="F2999" s="7">
        <v>584.44000000000005</v>
      </c>
      <c r="G2999" s="4"/>
      <c r="H2999" s="4" t="s">
        <v>10</v>
      </c>
    </row>
    <row r="3000" spans="1:8" x14ac:dyDescent="0.25">
      <c r="A3000" s="4">
        <v>21323396</v>
      </c>
      <c r="B3000" s="4">
        <v>51809</v>
      </c>
      <c r="C3000" s="4">
        <v>52047</v>
      </c>
      <c r="D3000" s="4" t="s">
        <v>5758</v>
      </c>
      <c r="E3000" s="2" t="s">
        <v>5759</v>
      </c>
      <c r="F3000" s="7">
        <v>469.82</v>
      </c>
      <c r="G3000" s="4"/>
      <c r="H3000" s="4" t="s">
        <v>10</v>
      </c>
    </row>
    <row r="3001" spans="1:8" x14ac:dyDescent="0.25">
      <c r="A3001" s="4">
        <v>21323397</v>
      </c>
      <c r="B3001" s="4">
        <v>30727</v>
      </c>
      <c r="C3001" s="4">
        <v>15146</v>
      </c>
      <c r="D3001" s="4" t="s">
        <v>5760</v>
      </c>
      <c r="E3001" s="2" t="s">
        <v>5761</v>
      </c>
      <c r="F3001" s="7">
        <v>1676.33</v>
      </c>
      <c r="G3001" s="4"/>
      <c r="H3001" s="4" t="s">
        <v>10</v>
      </c>
    </row>
    <row r="3002" spans="1:8" x14ac:dyDescent="0.25">
      <c r="A3002" s="4">
        <v>21323398</v>
      </c>
      <c r="B3002" s="4">
        <v>61530</v>
      </c>
      <c r="C3002" s="4">
        <v>23391</v>
      </c>
      <c r="D3002" s="4" t="s">
        <v>5762</v>
      </c>
      <c r="E3002" s="2" t="s">
        <v>5763</v>
      </c>
      <c r="F3002" s="7">
        <v>645.84</v>
      </c>
      <c r="G3002" s="4"/>
      <c r="H3002" s="4" t="s">
        <v>10</v>
      </c>
    </row>
    <row r="3003" spans="1:8" x14ac:dyDescent="0.25">
      <c r="A3003" s="4">
        <v>21323399</v>
      </c>
      <c r="B3003" s="4">
        <v>44599</v>
      </c>
      <c r="C3003" s="4">
        <v>26467</v>
      </c>
      <c r="D3003" s="4" t="s">
        <v>5764</v>
      </c>
      <c r="E3003" s="2" t="s">
        <v>5765</v>
      </c>
      <c r="F3003" s="7">
        <v>1452.41</v>
      </c>
      <c r="G3003" s="4"/>
      <c r="H3003" s="4" t="s">
        <v>10</v>
      </c>
    </row>
    <row r="3004" spans="1:8" x14ac:dyDescent="0.25">
      <c r="A3004" s="4">
        <v>21323400</v>
      </c>
      <c r="B3004" s="4">
        <v>26981</v>
      </c>
      <c r="C3004" s="4">
        <v>67241</v>
      </c>
      <c r="D3004" s="4" t="s">
        <v>1923</v>
      </c>
      <c r="E3004" s="2" t="s">
        <v>5766</v>
      </c>
      <c r="F3004" s="7">
        <v>386.15</v>
      </c>
      <c r="G3004" s="4"/>
      <c r="H3004" s="4" t="s">
        <v>10</v>
      </c>
    </row>
    <row r="3005" spans="1:8" x14ac:dyDescent="0.25">
      <c r="A3005" s="4">
        <v>21323401</v>
      </c>
      <c r="B3005" s="4">
        <v>53303</v>
      </c>
      <c r="C3005" s="4">
        <v>91699</v>
      </c>
      <c r="D3005" s="4" t="s">
        <v>5767</v>
      </c>
      <c r="E3005" s="2" t="s">
        <v>5768</v>
      </c>
      <c r="F3005" s="7">
        <v>132.01</v>
      </c>
      <c r="G3005" s="4"/>
      <c r="H3005" s="4" t="s">
        <v>10</v>
      </c>
    </row>
    <row r="3006" spans="1:8" x14ac:dyDescent="0.25">
      <c r="A3006" s="4">
        <v>21323402</v>
      </c>
      <c r="B3006" s="4">
        <v>54702</v>
      </c>
      <c r="C3006" s="4">
        <v>41381</v>
      </c>
      <c r="D3006" s="4" t="s">
        <v>5769</v>
      </c>
      <c r="E3006" s="2" t="s">
        <v>5770</v>
      </c>
      <c r="F3006" s="7">
        <v>75.7</v>
      </c>
      <c r="G3006" s="4"/>
      <c r="H3006" s="4" t="s">
        <v>10</v>
      </c>
    </row>
    <row r="3007" spans="1:8" x14ac:dyDescent="0.25">
      <c r="A3007" s="4">
        <v>21323403</v>
      </c>
      <c r="B3007" s="4">
        <v>93881</v>
      </c>
      <c r="C3007" s="4">
        <v>51595</v>
      </c>
      <c r="D3007" s="4" t="s">
        <v>5771</v>
      </c>
      <c r="E3007" s="2" t="s">
        <v>5772</v>
      </c>
      <c r="F3007" s="7">
        <v>366.35</v>
      </c>
      <c r="G3007" s="4"/>
      <c r="H3007" s="4" t="s">
        <v>10</v>
      </c>
    </row>
    <row r="3008" spans="1:8" x14ac:dyDescent="0.25">
      <c r="A3008" s="4">
        <v>21323404</v>
      </c>
      <c r="B3008" s="4">
        <v>51474</v>
      </c>
      <c r="C3008" s="4">
        <v>34705</v>
      </c>
      <c r="D3008" s="4" t="s">
        <v>5773</v>
      </c>
      <c r="E3008" s="2" t="s">
        <v>5774</v>
      </c>
      <c r="F3008" s="7">
        <v>929.57</v>
      </c>
      <c r="G3008" s="4"/>
      <c r="H3008" s="4" t="s">
        <v>10</v>
      </c>
    </row>
    <row r="3009" spans="1:8" x14ac:dyDescent="0.25">
      <c r="A3009" s="4">
        <v>21323405</v>
      </c>
      <c r="B3009" s="4">
        <v>46790</v>
      </c>
      <c r="C3009" s="4">
        <v>71499</v>
      </c>
      <c r="D3009" s="4" t="s">
        <v>5775</v>
      </c>
      <c r="E3009" s="2" t="s">
        <v>5776</v>
      </c>
      <c r="F3009" s="7">
        <v>561.39</v>
      </c>
      <c r="G3009" s="4"/>
      <c r="H3009" s="4" t="s">
        <v>10</v>
      </c>
    </row>
    <row r="3010" spans="1:8" x14ac:dyDescent="0.25">
      <c r="A3010" s="4">
        <v>21323406</v>
      </c>
      <c r="B3010" s="4">
        <v>70989</v>
      </c>
      <c r="C3010" s="4">
        <v>33782</v>
      </c>
      <c r="D3010" s="4" t="s">
        <v>5777</v>
      </c>
      <c r="E3010" s="2" t="s">
        <v>5778</v>
      </c>
      <c r="F3010" s="7">
        <v>1824.43</v>
      </c>
      <c r="G3010" s="4"/>
      <c r="H3010" s="4" t="s">
        <v>10</v>
      </c>
    </row>
    <row r="3011" spans="1:8" x14ac:dyDescent="0.25">
      <c r="A3011" s="4">
        <v>21323407</v>
      </c>
      <c r="B3011" s="4">
        <v>87938</v>
      </c>
      <c r="C3011" s="4">
        <v>31162</v>
      </c>
      <c r="D3011" s="4" t="s">
        <v>5779</v>
      </c>
      <c r="E3011" s="2" t="s">
        <v>5780</v>
      </c>
      <c r="F3011" s="7">
        <v>100.56</v>
      </c>
      <c r="G3011" s="4"/>
      <c r="H3011" s="4" t="s">
        <v>10</v>
      </c>
    </row>
    <row r="3012" spans="1:8" x14ac:dyDescent="0.25">
      <c r="A3012" s="4">
        <v>21323408</v>
      </c>
      <c r="B3012" s="4">
        <v>72355</v>
      </c>
      <c r="C3012" s="4">
        <v>33720</v>
      </c>
      <c r="D3012" s="4" t="s">
        <v>5781</v>
      </c>
      <c r="E3012" s="2" t="s">
        <v>5782</v>
      </c>
      <c r="F3012" s="7">
        <v>336.93</v>
      </c>
      <c r="G3012" s="4"/>
      <c r="H3012" s="4" t="s">
        <v>10</v>
      </c>
    </row>
    <row r="3013" spans="1:8" x14ac:dyDescent="0.25">
      <c r="A3013" s="4">
        <v>21323409</v>
      </c>
      <c r="B3013" s="4">
        <v>17348</v>
      </c>
      <c r="C3013" s="4">
        <v>57128</v>
      </c>
      <c r="D3013" s="4" t="s">
        <v>5783</v>
      </c>
      <c r="E3013" s="2" t="s">
        <v>5784</v>
      </c>
      <c r="F3013" s="7">
        <v>1896.07</v>
      </c>
      <c r="G3013" s="4"/>
      <c r="H3013" s="4" t="s">
        <v>10</v>
      </c>
    </row>
    <row r="3014" spans="1:8" x14ac:dyDescent="0.25">
      <c r="A3014" s="4">
        <v>21323410</v>
      </c>
      <c r="B3014" s="4">
        <v>28279</v>
      </c>
      <c r="C3014" s="4">
        <v>54743</v>
      </c>
      <c r="D3014" s="4" t="s">
        <v>5785</v>
      </c>
      <c r="E3014" s="2" t="s">
        <v>5786</v>
      </c>
      <c r="F3014" s="7">
        <v>1378.3</v>
      </c>
      <c r="G3014" s="4"/>
      <c r="H3014" s="4" t="s">
        <v>10</v>
      </c>
    </row>
    <row r="3015" spans="1:8" x14ac:dyDescent="0.25">
      <c r="A3015" s="4">
        <v>21323411</v>
      </c>
      <c r="B3015" s="4">
        <v>15371</v>
      </c>
      <c r="C3015" s="4">
        <v>29414</v>
      </c>
      <c r="D3015" s="4" t="s">
        <v>5787</v>
      </c>
      <c r="E3015" s="2" t="s">
        <v>5788</v>
      </c>
      <c r="F3015" s="7">
        <v>364.63</v>
      </c>
      <c r="G3015" s="4"/>
      <c r="H3015" s="4" t="s">
        <v>10</v>
      </c>
    </row>
    <row r="3016" spans="1:8" x14ac:dyDescent="0.25">
      <c r="A3016" s="4">
        <v>21323412</v>
      </c>
      <c r="B3016" s="4">
        <v>9842</v>
      </c>
      <c r="C3016" s="4">
        <v>63267</v>
      </c>
      <c r="D3016" s="4" t="s">
        <v>5789</v>
      </c>
      <c r="E3016" s="2" t="s">
        <v>5790</v>
      </c>
      <c r="F3016" s="7">
        <v>48.22</v>
      </c>
      <c r="G3016" s="4"/>
      <c r="H3016" s="4" t="s">
        <v>10</v>
      </c>
    </row>
    <row r="3017" spans="1:8" x14ac:dyDescent="0.25">
      <c r="A3017" s="4">
        <v>21323413</v>
      </c>
      <c r="B3017" s="4">
        <v>25653</v>
      </c>
      <c r="C3017" s="4">
        <v>62660</v>
      </c>
      <c r="D3017" s="4" t="s">
        <v>5791</v>
      </c>
      <c r="E3017" s="2" t="s">
        <v>5792</v>
      </c>
      <c r="F3017" s="7">
        <v>138.41</v>
      </c>
      <c r="G3017" s="4"/>
      <c r="H3017" s="4" t="s">
        <v>10</v>
      </c>
    </row>
    <row r="3018" spans="1:8" x14ac:dyDescent="0.25">
      <c r="A3018" s="4">
        <v>21323414</v>
      </c>
      <c r="B3018" s="4">
        <v>25103</v>
      </c>
      <c r="C3018" s="4">
        <v>63711</v>
      </c>
      <c r="D3018" s="4" t="s">
        <v>5793</v>
      </c>
      <c r="E3018" s="2" t="s">
        <v>5794</v>
      </c>
      <c r="F3018" s="7">
        <v>588.71</v>
      </c>
      <c r="G3018" s="4"/>
      <c r="H3018" s="4" t="s">
        <v>10</v>
      </c>
    </row>
    <row r="3019" spans="1:8" x14ac:dyDescent="0.25">
      <c r="A3019" s="4">
        <v>21323415</v>
      </c>
      <c r="B3019" s="4">
        <v>70899</v>
      </c>
      <c r="C3019" s="4">
        <v>69973</v>
      </c>
      <c r="D3019" s="4" t="s">
        <v>5795</v>
      </c>
      <c r="E3019" s="2" t="s">
        <v>5796</v>
      </c>
      <c r="F3019" s="7">
        <v>2507.5</v>
      </c>
      <c r="G3019" s="4"/>
      <c r="H3019" s="4" t="s">
        <v>13</v>
      </c>
    </row>
    <row r="3020" spans="1:8" x14ac:dyDescent="0.25">
      <c r="A3020" s="4">
        <v>21323416</v>
      </c>
      <c r="B3020" s="4">
        <v>8863</v>
      </c>
      <c r="C3020" s="4">
        <v>48817</v>
      </c>
      <c r="D3020" s="4" t="s">
        <v>5797</v>
      </c>
      <c r="E3020" s="2" t="s">
        <v>5798</v>
      </c>
      <c r="F3020" s="7">
        <v>507.81</v>
      </c>
      <c r="G3020" s="4"/>
      <c r="H3020" s="4" t="s">
        <v>10</v>
      </c>
    </row>
    <row r="3021" spans="1:8" x14ac:dyDescent="0.25">
      <c r="A3021" s="4">
        <v>21323417</v>
      </c>
      <c r="B3021" s="4">
        <v>9595</v>
      </c>
      <c r="C3021" s="4">
        <v>27370</v>
      </c>
      <c r="D3021" s="4" t="s">
        <v>5799</v>
      </c>
      <c r="E3021" s="2" t="s">
        <v>5800</v>
      </c>
      <c r="F3021" s="7">
        <v>80.52</v>
      </c>
      <c r="G3021" s="4"/>
      <c r="H3021" s="4" t="s">
        <v>10</v>
      </c>
    </row>
    <row r="3022" spans="1:8" x14ac:dyDescent="0.25">
      <c r="A3022" s="4">
        <v>21323418</v>
      </c>
      <c r="B3022" s="4">
        <v>84548</v>
      </c>
      <c r="C3022" s="4">
        <v>53501</v>
      </c>
      <c r="D3022" s="4" t="s">
        <v>5801</v>
      </c>
      <c r="E3022" s="2" t="s">
        <v>5802</v>
      </c>
      <c r="F3022" s="7">
        <v>642.82000000000005</v>
      </c>
      <c r="G3022" s="4"/>
      <c r="H3022" s="4" t="s">
        <v>10</v>
      </c>
    </row>
    <row r="3023" spans="1:8" x14ac:dyDescent="0.25">
      <c r="A3023" s="4">
        <v>21323419</v>
      </c>
      <c r="B3023" s="4">
        <v>20465</v>
      </c>
      <c r="C3023" s="4">
        <v>775</v>
      </c>
      <c r="D3023" s="4" t="s">
        <v>5803</v>
      </c>
      <c r="E3023" s="2" t="s">
        <v>5804</v>
      </c>
      <c r="F3023" s="7">
        <v>1452.46</v>
      </c>
      <c r="G3023" s="4"/>
      <c r="H3023" s="4" t="s">
        <v>10</v>
      </c>
    </row>
    <row r="3024" spans="1:8" x14ac:dyDescent="0.25">
      <c r="A3024" s="4">
        <v>21323420</v>
      </c>
      <c r="B3024" s="4">
        <v>82613</v>
      </c>
      <c r="C3024" s="4">
        <v>14870</v>
      </c>
      <c r="D3024" s="4" t="s">
        <v>5805</v>
      </c>
      <c r="E3024" s="2" t="s">
        <v>5806</v>
      </c>
      <c r="F3024" s="7">
        <v>1537.21</v>
      </c>
      <c r="G3024" s="4"/>
      <c r="H3024" s="4" t="s">
        <v>10</v>
      </c>
    </row>
    <row r="3025" spans="1:8" x14ac:dyDescent="0.25">
      <c r="A3025" s="4">
        <v>21323421</v>
      </c>
      <c r="B3025" s="4">
        <v>82613</v>
      </c>
      <c r="C3025" s="4">
        <v>14870</v>
      </c>
      <c r="D3025" s="4" t="s">
        <v>5807</v>
      </c>
      <c r="E3025" s="2" t="s">
        <v>5808</v>
      </c>
      <c r="F3025" s="7">
        <v>1643.96</v>
      </c>
      <c r="G3025" s="4"/>
      <c r="H3025" s="4" t="s">
        <v>10</v>
      </c>
    </row>
    <row r="3026" spans="1:8" x14ac:dyDescent="0.25">
      <c r="A3026" s="4">
        <v>21323422</v>
      </c>
      <c r="B3026" s="4">
        <v>62746</v>
      </c>
      <c r="C3026" s="4">
        <v>71326</v>
      </c>
      <c r="D3026" s="4" t="s">
        <v>5809</v>
      </c>
      <c r="E3026" s="2" t="s">
        <v>5810</v>
      </c>
      <c r="F3026" s="7">
        <v>259.8</v>
      </c>
      <c r="G3026" s="4"/>
      <c r="H3026" s="4" t="s">
        <v>10</v>
      </c>
    </row>
    <row r="3027" spans="1:8" x14ac:dyDescent="0.25">
      <c r="A3027" s="4">
        <v>21323423</v>
      </c>
      <c r="B3027" s="4">
        <v>31960</v>
      </c>
      <c r="C3027" s="4">
        <v>69145</v>
      </c>
      <c r="D3027" s="4" t="s">
        <v>5811</v>
      </c>
      <c r="E3027" s="2" t="s">
        <v>5812</v>
      </c>
      <c r="F3027" s="7">
        <v>144.41</v>
      </c>
      <c r="G3027" s="4"/>
      <c r="H3027" s="4" t="s">
        <v>10</v>
      </c>
    </row>
    <row r="3028" spans="1:8" x14ac:dyDescent="0.25">
      <c r="A3028" s="4">
        <v>21323424</v>
      </c>
      <c r="B3028" s="4">
        <v>79530</v>
      </c>
      <c r="C3028" s="4">
        <v>41827</v>
      </c>
      <c r="D3028" s="4" t="s">
        <v>5813</v>
      </c>
      <c r="E3028" s="2" t="s">
        <v>5814</v>
      </c>
      <c r="F3028" s="7">
        <v>227.33</v>
      </c>
      <c r="G3028" s="4"/>
      <c r="H3028" s="4" t="s">
        <v>10</v>
      </c>
    </row>
    <row r="3029" spans="1:8" x14ac:dyDescent="0.25">
      <c r="A3029" s="4">
        <v>21323425</v>
      </c>
      <c r="B3029" s="4">
        <v>828</v>
      </c>
      <c r="C3029" s="4">
        <v>42525</v>
      </c>
      <c r="D3029" s="4" t="s">
        <v>5815</v>
      </c>
      <c r="E3029" s="2" t="s">
        <v>5816</v>
      </c>
      <c r="F3029" s="7">
        <v>425.48</v>
      </c>
      <c r="G3029" s="4"/>
      <c r="H3029" s="4" t="s">
        <v>10</v>
      </c>
    </row>
    <row r="3030" spans="1:8" x14ac:dyDescent="0.25">
      <c r="A3030" s="4">
        <v>21323426</v>
      </c>
      <c r="B3030" s="4">
        <v>12339</v>
      </c>
      <c r="C3030" s="4">
        <v>75386</v>
      </c>
      <c r="D3030" s="4" t="s">
        <v>5817</v>
      </c>
      <c r="E3030" s="2" t="s">
        <v>5818</v>
      </c>
      <c r="F3030" s="7">
        <v>347.03</v>
      </c>
      <c r="G3030" s="4"/>
      <c r="H3030" s="4" t="s">
        <v>10</v>
      </c>
    </row>
    <row r="3031" spans="1:8" x14ac:dyDescent="0.25">
      <c r="A3031" s="4">
        <v>21323427</v>
      </c>
      <c r="B3031" s="4">
        <v>42060</v>
      </c>
      <c r="C3031" s="4">
        <v>83420</v>
      </c>
      <c r="D3031" s="4" t="s">
        <v>5819</v>
      </c>
      <c r="E3031" s="2" t="s">
        <v>5820</v>
      </c>
      <c r="F3031" s="7">
        <v>238.53</v>
      </c>
      <c r="G3031" s="4"/>
      <c r="H3031" s="4" t="s">
        <v>10</v>
      </c>
    </row>
    <row r="3032" spans="1:8" x14ac:dyDescent="0.25">
      <c r="A3032" s="4">
        <v>21323428</v>
      </c>
      <c r="B3032" s="4">
        <v>26981</v>
      </c>
      <c r="C3032" s="4">
        <v>96512</v>
      </c>
      <c r="D3032" s="4" t="s">
        <v>5821</v>
      </c>
      <c r="E3032" s="2" t="s">
        <v>5822</v>
      </c>
      <c r="F3032" s="7">
        <v>480.83</v>
      </c>
      <c r="G3032" s="4"/>
      <c r="H3032" s="4" t="s">
        <v>10</v>
      </c>
    </row>
    <row r="3033" spans="1:8" x14ac:dyDescent="0.25">
      <c r="A3033" s="4">
        <v>21323429</v>
      </c>
      <c r="B3033" s="4">
        <v>13371</v>
      </c>
      <c r="C3033" s="4">
        <v>86059</v>
      </c>
      <c r="D3033" s="4" t="s">
        <v>5823</v>
      </c>
      <c r="E3033" s="2" t="s">
        <v>5824</v>
      </c>
      <c r="F3033" s="7">
        <v>1617.45</v>
      </c>
      <c r="G3033" s="4"/>
      <c r="H3033" s="4" t="s">
        <v>10</v>
      </c>
    </row>
    <row r="3034" spans="1:8" x14ac:dyDescent="0.25">
      <c r="A3034" s="4">
        <v>21323430</v>
      </c>
      <c r="B3034" s="4">
        <v>17348</v>
      </c>
      <c r="C3034" s="4">
        <v>48260</v>
      </c>
      <c r="D3034" s="4" t="s">
        <v>5825</v>
      </c>
      <c r="E3034" s="2" t="s">
        <v>5826</v>
      </c>
      <c r="F3034" s="7">
        <v>2248.3000000000002</v>
      </c>
      <c r="G3034" s="4"/>
      <c r="H3034" s="4" t="s">
        <v>10</v>
      </c>
    </row>
    <row r="3035" spans="1:8" x14ac:dyDescent="0.25">
      <c r="A3035" s="4">
        <v>21323431</v>
      </c>
      <c r="B3035" s="4">
        <v>57964</v>
      </c>
      <c r="C3035" s="4">
        <v>41964</v>
      </c>
      <c r="D3035" s="4" t="s">
        <v>5827</v>
      </c>
      <c r="E3035" s="2" t="s">
        <v>5828</v>
      </c>
      <c r="F3035" s="7">
        <v>169.18</v>
      </c>
      <c r="G3035" s="4"/>
      <c r="H3035" s="4" t="s">
        <v>10</v>
      </c>
    </row>
    <row r="3036" spans="1:8" x14ac:dyDescent="0.25">
      <c r="A3036" s="4">
        <v>21323432</v>
      </c>
      <c r="B3036" s="4">
        <v>92835</v>
      </c>
      <c r="C3036" s="4">
        <v>37125</v>
      </c>
      <c r="D3036" s="4" t="s">
        <v>5829</v>
      </c>
      <c r="E3036" s="2" t="s">
        <v>5830</v>
      </c>
      <c r="F3036" s="7">
        <v>301.87</v>
      </c>
      <c r="G3036" s="4"/>
      <c r="H3036" s="4" t="s">
        <v>10</v>
      </c>
    </row>
    <row r="3037" spans="1:8" x14ac:dyDescent="0.25">
      <c r="A3037" s="4">
        <v>21323433</v>
      </c>
      <c r="B3037" s="4">
        <v>34433</v>
      </c>
      <c r="C3037" s="4">
        <v>21994</v>
      </c>
      <c r="D3037" s="4" t="s">
        <v>5831</v>
      </c>
      <c r="E3037" s="2" t="s">
        <v>5832</v>
      </c>
      <c r="F3037" s="7">
        <v>253.01</v>
      </c>
      <c r="G3037" s="4"/>
      <c r="H3037" s="4" t="s">
        <v>10</v>
      </c>
    </row>
    <row r="3038" spans="1:8" x14ac:dyDescent="0.25">
      <c r="A3038" s="4">
        <v>21323434</v>
      </c>
      <c r="B3038" s="4">
        <v>77262</v>
      </c>
      <c r="C3038" s="4">
        <v>57564</v>
      </c>
      <c r="D3038" s="4" t="s">
        <v>5833</v>
      </c>
      <c r="E3038" s="2" t="s">
        <v>5834</v>
      </c>
      <c r="F3038" s="7">
        <v>20.239999999999998</v>
      </c>
      <c r="G3038" s="4"/>
      <c r="H3038" s="4" t="s">
        <v>10</v>
      </c>
    </row>
    <row r="3039" spans="1:8" x14ac:dyDescent="0.25">
      <c r="A3039" s="4">
        <v>21323435</v>
      </c>
      <c r="B3039" s="4">
        <v>30370</v>
      </c>
      <c r="C3039" s="4">
        <v>30401</v>
      </c>
      <c r="D3039" s="4" t="s">
        <v>5835</v>
      </c>
      <c r="E3039" s="2" t="s">
        <v>5836</v>
      </c>
      <c r="F3039" s="7">
        <v>249.06</v>
      </c>
      <c r="G3039" s="4"/>
      <c r="H3039" s="4" t="s">
        <v>10</v>
      </c>
    </row>
    <row r="3040" spans="1:8" x14ac:dyDescent="0.25">
      <c r="A3040" s="4">
        <v>21323436</v>
      </c>
      <c r="B3040" s="4">
        <v>32186</v>
      </c>
      <c r="C3040" s="4">
        <v>45464</v>
      </c>
      <c r="D3040" s="4" t="s">
        <v>5837</v>
      </c>
      <c r="E3040" s="2" t="s">
        <v>5838</v>
      </c>
      <c r="F3040" s="7">
        <v>2730.46</v>
      </c>
      <c r="G3040" s="4"/>
      <c r="H3040" s="4" t="s">
        <v>10</v>
      </c>
    </row>
    <row r="3041" spans="1:8" x14ac:dyDescent="0.25">
      <c r="A3041" s="4">
        <v>21323437</v>
      </c>
      <c r="B3041" s="4">
        <v>77570</v>
      </c>
      <c r="C3041" s="4">
        <v>75889</v>
      </c>
      <c r="D3041" s="4" t="s">
        <v>5839</v>
      </c>
      <c r="E3041" s="2" t="s">
        <v>5840</v>
      </c>
      <c r="F3041" s="7">
        <v>3349.36</v>
      </c>
      <c r="G3041" s="4"/>
      <c r="H3041" s="4" t="s">
        <v>13</v>
      </c>
    </row>
    <row r="3042" spans="1:8" x14ac:dyDescent="0.25">
      <c r="A3042" s="4">
        <v>21323438</v>
      </c>
      <c r="B3042" s="4">
        <v>84868</v>
      </c>
      <c r="C3042" s="4">
        <v>20191</v>
      </c>
      <c r="D3042" s="4" t="s">
        <v>2449</v>
      </c>
      <c r="E3042" s="2" t="s">
        <v>5841</v>
      </c>
      <c r="F3042" s="7">
        <v>2257.5300000000002</v>
      </c>
      <c r="G3042" s="4"/>
      <c r="H3042" s="4" t="s">
        <v>10</v>
      </c>
    </row>
    <row r="3043" spans="1:8" x14ac:dyDescent="0.25">
      <c r="A3043" s="4">
        <v>21323439</v>
      </c>
      <c r="B3043" s="4">
        <v>17763</v>
      </c>
      <c r="C3043" s="4">
        <v>14207</v>
      </c>
      <c r="D3043" s="4" t="s">
        <v>5842</v>
      </c>
      <c r="E3043" s="2" t="s">
        <v>5843</v>
      </c>
      <c r="F3043" s="7">
        <v>271</v>
      </c>
      <c r="G3043" s="4"/>
      <c r="H3043" s="4" t="s">
        <v>10</v>
      </c>
    </row>
    <row r="3044" spans="1:8" x14ac:dyDescent="0.25">
      <c r="A3044" s="4">
        <v>21323440</v>
      </c>
      <c r="B3044" s="4">
        <v>43078</v>
      </c>
      <c r="C3044" s="4">
        <v>2866</v>
      </c>
      <c r="D3044" s="4" t="s">
        <v>5411</v>
      </c>
      <c r="E3044" s="2" t="s">
        <v>5844</v>
      </c>
      <c r="F3044" s="7">
        <v>314.51</v>
      </c>
      <c r="G3044" s="4"/>
      <c r="H3044" s="4" t="s">
        <v>10</v>
      </c>
    </row>
    <row r="3045" spans="1:8" x14ac:dyDescent="0.25">
      <c r="A3045" s="4">
        <v>21323441</v>
      </c>
      <c r="B3045" s="4">
        <v>32076</v>
      </c>
      <c r="C3045" s="4">
        <v>23575</v>
      </c>
      <c r="D3045" s="4" t="s">
        <v>5845</v>
      </c>
      <c r="E3045" s="2" t="s">
        <v>5846</v>
      </c>
      <c r="F3045" s="7">
        <v>380.8</v>
      </c>
      <c r="G3045" s="4"/>
      <c r="H3045" s="4" t="s">
        <v>10</v>
      </c>
    </row>
    <row r="3046" spans="1:8" x14ac:dyDescent="0.25">
      <c r="A3046" s="4">
        <v>21323442</v>
      </c>
      <c r="B3046" s="4">
        <v>30121</v>
      </c>
      <c r="C3046" s="4">
        <v>40779</v>
      </c>
      <c r="D3046" s="4" t="s">
        <v>186</v>
      </c>
      <c r="E3046" s="2" t="s">
        <v>5847</v>
      </c>
      <c r="F3046" s="7">
        <v>1866.69</v>
      </c>
      <c r="G3046" s="4"/>
      <c r="H3046" s="4" t="s">
        <v>10</v>
      </c>
    </row>
    <row r="3047" spans="1:8" x14ac:dyDescent="0.25">
      <c r="A3047" s="4">
        <v>21323443</v>
      </c>
      <c r="B3047" s="4">
        <v>30121</v>
      </c>
      <c r="C3047" s="4">
        <v>40779</v>
      </c>
      <c r="D3047" s="4" t="s">
        <v>186</v>
      </c>
      <c r="E3047" s="2" t="s">
        <v>5848</v>
      </c>
      <c r="F3047" s="7">
        <v>3111.74</v>
      </c>
      <c r="G3047" s="4"/>
      <c r="H3047" s="4" t="s">
        <v>10</v>
      </c>
    </row>
    <row r="3048" spans="1:8" x14ac:dyDescent="0.25">
      <c r="A3048" s="4">
        <v>21323444</v>
      </c>
      <c r="B3048" s="4">
        <v>49205</v>
      </c>
      <c r="C3048" s="4">
        <v>93288</v>
      </c>
      <c r="D3048" s="4" t="s">
        <v>5849</v>
      </c>
      <c r="E3048" s="2" t="s">
        <v>5850</v>
      </c>
      <c r="F3048" s="7">
        <v>259.26</v>
      </c>
      <c r="G3048" s="4"/>
      <c r="H3048" s="4" t="s">
        <v>10</v>
      </c>
    </row>
    <row r="3049" spans="1:8" x14ac:dyDescent="0.25">
      <c r="A3049" s="4">
        <v>21323445</v>
      </c>
      <c r="B3049" s="4">
        <v>84548</v>
      </c>
      <c r="C3049" s="4">
        <v>29073</v>
      </c>
      <c r="D3049" s="4" t="s">
        <v>5851</v>
      </c>
      <c r="E3049" s="2" t="s">
        <v>5852</v>
      </c>
      <c r="F3049" s="7">
        <v>211.35</v>
      </c>
      <c r="G3049" s="4"/>
      <c r="H3049" s="4" t="s">
        <v>10</v>
      </c>
    </row>
    <row r="3050" spans="1:8" x14ac:dyDescent="0.25">
      <c r="A3050" s="4">
        <v>21323446</v>
      </c>
      <c r="B3050" s="4">
        <v>81433</v>
      </c>
      <c r="C3050" s="4">
        <v>79979</v>
      </c>
      <c r="D3050" s="4" t="s">
        <v>5853</v>
      </c>
      <c r="E3050" s="2" t="s">
        <v>5854</v>
      </c>
      <c r="F3050" s="7">
        <v>379.12</v>
      </c>
      <c r="G3050" s="4"/>
      <c r="H3050" s="4" t="s">
        <v>10</v>
      </c>
    </row>
    <row r="3051" spans="1:8" x14ac:dyDescent="0.25">
      <c r="A3051" s="4">
        <v>21323447</v>
      </c>
      <c r="B3051" s="4">
        <v>49205</v>
      </c>
      <c r="C3051" s="4">
        <v>91822</v>
      </c>
      <c r="D3051" s="4" t="s">
        <v>5855</v>
      </c>
      <c r="E3051" s="2" t="s">
        <v>5856</v>
      </c>
      <c r="F3051" s="7">
        <v>383.06</v>
      </c>
      <c r="G3051" s="4"/>
      <c r="H3051" s="4" t="s">
        <v>10</v>
      </c>
    </row>
    <row r="3052" spans="1:8" x14ac:dyDescent="0.25">
      <c r="A3052" s="4">
        <v>21323448</v>
      </c>
      <c r="B3052" s="4">
        <v>41438</v>
      </c>
      <c r="C3052" s="4">
        <v>12895</v>
      </c>
      <c r="D3052" s="4" t="s">
        <v>5857</v>
      </c>
      <c r="E3052" s="2" t="s">
        <v>5858</v>
      </c>
      <c r="F3052" s="7">
        <v>1500.31</v>
      </c>
      <c r="G3052" s="4"/>
      <c r="H3052" s="4" t="s">
        <v>10</v>
      </c>
    </row>
    <row r="3053" spans="1:8" x14ac:dyDescent="0.25">
      <c r="A3053" s="4">
        <v>21323449</v>
      </c>
      <c r="B3053" s="4">
        <v>53871</v>
      </c>
      <c r="C3053" s="4">
        <v>10054</v>
      </c>
      <c r="D3053" s="4" t="s">
        <v>5859</v>
      </c>
      <c r="E3053" s="2" t="s">
        <v>5860</v>
      </c>
      <c r="F3053" s="7">
        <v>418.23</v>
      </c>
      <c r="G3053" s="4"/>
      <c r="H3053" s="4" t="s">
        <v>10</v>
      </c>
    </row>
    <row r="3054" spans="1:8" x14ac:dyDescent="0.25">
      <c r="A3054" s="4">
        <v>21323450</v>
      </c>
      <c r="B3054" s="4">
        <v>33116</v>
      </c>
      <c r="C3054" s="4">
        <v>83317</v>
      </c>
      <c r="D3054" s="4" t="s">
        <v>5861</v>
      </c>
      <c r="E3054" s="2" t="s">
        <v>5862</v>
      </c>
      <c r="F3054" s="7">
        <v>664.29</v>
      </c>
      <c r="G3054" s="4"/>
      <c r="H3054" s="4" t="s">
        <v>10</v>
      </c>
    </row>
    <row r="3055" spans="1:8" x14ac:dyDescent="0.25">
      <c r="A3055" s="4">
        <v>21323451</v>
      </c>
      <c r="B3055" s="4">
        <v>79698</v>
      </c>
      <c r="C3055" s="4">
        <v>66600</v>
      </c>
      <c r="D3055" s="4" t="s">
        <v>5863</v>
      </c>
      <c r="E3055" s="2" t="s">
        <v>5864</v>
      </c>
      <c r="F3055" s="7">
        <v>233.4</v>
      </c>
      <c r="G3055" s="4"/>
      <c r="H3055" s="4" t="s">
        <v>10</v>
      </c>
    </row>
    <row r="3056" spans="1:8" x14ac:dyDescent="0.25">
      <c r="A3056" s="4">
        <v>21323452</v>
      </c>
      <c r="B3056" s="4">
        <v>70405</v>
      </c>
      <c r="C3056" s="4">
        <v>43388</v>
      </c>
      <c r="D3056" s="4" t="s">
        <v>5865</v>
      </c>
      <c r="E3056" s="2" t="s">
        <v>5866</v>
      </c>
      <c r="F3056" s="7">
        <v>323.93</v>
      </c>
      <c r="G3056" s="4"/>
      <c r="H3056" s="4" t="s">
        <v>10</v>
      </c>
    </row>
    <row r="3057" spans="1:8" x14ac:dyDescent="0.25">
      <c r="A3057" s="4">
        <v>21323453</v>
      </c>
      <c r="B3057" s="4">
        <v>40983</v>
      </c>
      <c r="C3057" s="4">
        <v>73114</v>
      </c>
      <c r="D3057" s="4" t="s">
        <v>5867</v>
      </c>
      <c r="E3057" s="2" t="s">
        <v>5868</v>
      </c>
      <c r="F3057" s="7">
        <v>205.44</v>
      </c>
      <c r="G3057" s="4"/>
      <c r="H3057" s="4" t="s">
        <v>10</v>
      </c>
    </row>
    <row r="3058" spans="1:8" x14ac:dyDescent="0.25">
      <c r="A3058" s="4">
        <v>21323454</v>
      </c>
      <c r="B3058" s="4">
        <v>70405</v>
      </c>
      <c r="C3058" s="4">
        <v>68379</v>
      </c>
      <c r="D3058" s="4" t="s">
        <v>5869</v>
      </c>
      <c r="E3058" s="2" t="s">
        <v>5870</v>
      </c>
      <c r="F3058" s="7">
        <v>249.93</v>
      </c>
      <c r="G3058" s="4"/>
      <c r="H3058" s="4" t="s">
        <v>10</v>
      </c>
    </row>
    <row r="3059" spans="1:8" x14ac:dyDescent="0.25">
      <c r="A3059" s="4">
        <v>21323455</v>
      </c>
      <c r="B3059" s="4">
        <v>70405</v>
      </c>
      <c r="C3059" s="4">
        <v>75776</v>
      </c>
      <c r="D3059" s="4" t="s">
        <v>5871</v>
      </c>
      <c r="E3059" s="2" t="s">
        <v>5872</v>
      </c>
      <c r="F3059" s="7">
        <v>189.75</v>
      </c>
      <c r="G3059" s="4"/>
      <c r="H3059" s="4" t="s">
        <v>10</v>
      </c>
    </row>
    <row r="3060" spans="1:8" x14ac:dyDescent="0.25">
      <c r="A3060" s="4">
        <v>21323456</v>
      </c>
      <c r="B3060" s="4">
        <v>88242</v>
      </c>
      <c r="C3060" s="4">
        <v>34426</v>
      </c>
      <c r="D3060" s="4" t="s">
        <v>5873</v>
      </c>
      <c r="E3060" s="2" t="s">
        <v>5874</v>
      </c>
      <c r="F3060" s="7">
        <v>189.86</v>
      </c>
      <c r="G3060" s="4"/>
      <c r="H3060" s="4" t="s">
        <v>10</v>
      </c>
    </row>
    <row r="3061" spans="1:8" x14ac:dyDescent="0.25">
      <c r="A3061" s="4">
        <v>21323457</v>
      </c>
      <c r="B3061" s="4">
        <v>17348</v>
      </c>
      <c r="C3061" s="4">
        <v>63416</v>
      </c>
      <c r="D3061" s="4" t="s">
        <v>5875</v>
      </c>
      <c r="E3061" s="2" t="s">
        <v>5876</v>
      </c>
      <c r="F3061" s="7">
        <v>2274.33</v>
      </c>
      <c r="G3061" s="4"/>
      <c r="H3061" s="4" t="s">
        <v>10</v>
      </c>
    </row>
    <row r="3062" spans="1:8" x14ac:dyDescent="0.25">
      <c r="A3062" s="4">
        <v>21323458</v>
      </c>
      <c r="B3062" s="4">
        <v>10213</v>
      </c>
      <c r="C3062" s="4">
        <v>66526</v>
      </c>
      <c r="D3062" s="4" t="s">
        <v>5877</v>
      </c>
      <c r="E3062" s="2" t="s">
        <v>5878</v>
      </c>
      <c r="F3062" s="7">
        <v>140.69</v>
      </c>
      <c r="G3062" s="4"/>
      <c r="H3062" s="4" t="s">
        <v>10</v>
      </c>
    </row>
    <row r="3063" spans="1:8" x14ac:dyDescent="0.25">
      <c r="A3063" s="4">
        <v>21323459</v>
      </c>
      <c r="B3063" s="4">
        <v>30121</v>
      </c>
      <c r="C3063" s="4">
        <v>40779</v>
      </c>
      <c r="D3063" s="4" t="s">
        <v>186</v>
      </c>
      <c r="E3063" s="2" t="s">
        <v>5879</v>
      </c>
      <c r="F3063" s="7">
        <v>3197.53</v>
      </c>
      <c r="G3063" s="4"/>
      <c r="H3063" s="4" t="s">
        <v>10</v>
      </c>
    </row>
    <row r="3064" spans="1:8" x14ac:dyDescent="0.25">
      <c r="A3064" s="4">
        <v>21323460</v>
      </c>
      <c r="B3064" s="4">
        <v>93225</v>
      </c>
      <c r="C3064" s="4">
        <v>43508</v>
      </c>
      <c r="D3064" s="4" t="s">
        <v>5880</v>
      </c>
      <c r="E3064" s="2" t="s">
        <v>5881</v>
      </c>
      <c r="F3064" s="7">
        <v>1056.76</v>
      </c>
      <c r="G3064" s="4"/>
      <c r="H3064" s="4" t="s">
        <v>10</v>
      </c>
    </row>
    <row r="3065" spans="1:8" x14ac:dyDescent="0.25">
      <c r="A3065" s="4">
        <v>21323461</v>
      </c>
      <c r="B3065" s="4">
        <v>30121</v>
      </c>
      <c r="C3065" s="4">
        <v>40779</v>
      </c>
      <c r="D3065" s="4" t="s">
        <v>186</v>
      </c>
      <c r="E3065" s="2" t="s">
        <v>5882</v>
      </c>
      <c r="F3065" s="7">
        <v>3013.12</v>
      </c>
      <c r="G3065" s="4"/>
      <c r="H3065" s="4" t="s">
        <v>10</v>
      </c>
    </row>
    <row r="3066" spans="1:8" x14ac:dyDescent="0.25">
      <c r="A3066" s="4">
        <v>21323462</v>
      </c>
      <c r="B3066" s="4">
        <v>59777</v>
      </c>
      <c r="C3066" s="4">
        <v>75841</v>
      </c>
      <c r="D3066" s="4" t="s">
        <v>5883</v>
      </c>
      <c r="E3066" s="2" t="s">
        <v>5884</v>
      </c>
      <c r="F3066" s="7">
        <v>369.25</v>
      </c>
      <c r="G3066" s="4"/>
      <c r="H3066" s="4" t="s">
        <v>10</v>
      </c>
    </row>
    <row r="3067" spans="1:8" x14ac:dyDescent="0.25">
      <c r="A3067" s="4">
        <v>21323463</v>
      </c>
      <c r="B3067" s="4">
        <v>60296</v>
      </c>
      <c r="C3067" s="4">
        <v>95534</v>
      </c>
      <c r="D3067" s="4" t="s">
        <v>5885</v>
      </c>
      <c r="E3067" s="2" t="s">
        <v>5886</v>
      </c>
      <c r="F3067" s="7">
        <v>165.64</v>
      </c>
      <c r="G3067" s="4"/>
      <c r="H3067" s="4" t="s">
        <v>10</v>
      </c>
    </row>
    <row r="3068" spans="1:8" x14ac:dyDescent="0.25">
      <c r="A3068" s="4">
        <v>21323464</v>
      </c>
      <c r="B3068" s="4">
        <v>38109</v>
      </c>
      <c r="C3068" s="4">
        <v>19891</v>
      </c>
      <c r="D3068" s="4" t="s">
        <v>5887</v>
      </c>
      <c r="E3068" s="2" t="s">
        <v>5888</v>
      </c>
      <c r="F3068" s="7">
        <v>577.79</v>
      </c>
      <c r="G3068" s="4"/>
      <c r="H3068" s="4" t="s">
        <v>10</v>
      </c>
    </row>
    <row r="3069" spans="1:8" x14ac:dyDescent="0.25">
      <c r="A3069" s="4">
        <v>21323465</v>
      </c>
      <c r="B3069" s="4">
        <v>9842</v>
      </c>
      <c r="C3069" s="4">
        <v>37176</v>
      </c>
      <c r="D3069" s="4" t="s">
        <v>5889</v>
      </c>
      <c r="E3069" s="2" t="s">
        <v>5890</v>
      </c>
      <c r="F3069" s="7">
        <v>131.69</v>
      </c>
      <c r="G3069" s="4"/>
      <c r="H3069" s="4" t="s">
        <v>10</v>
      </c>
    </row>
    <row r="3070" spans="1:8" x14ac:dyDescent="0.25">
      <c r="A3070" s="4">
        <v>21323466</v>
      </c>
      <c r="B3070" s="4">
        <v>3194</v>
      </c>
      <c r="C3070" s="4">
        <v>68095</v>
      </c>
      <c r="D3070" s="4" t="s">
        <v>5891</v>
      </c>
      <c r="E3070" s="2" t="s">
        <v>5892</v>
      </c>
      <c r="F3070" s="7">
        <v>73.95</v>
      </c>
      <c r="G3070" s="4"/>
      <c r="H3070" s="4" t="s">
        <v>10</v>
      </c>
    </row>
    <row r="3071" spans="1:8" x14ac:dyDescent="0.25">
      <c r="A3071" s="4">
        <v>21323467</v>
      </c>
      <c r="B3071" s="4">
        <v>17348</v>
      </c>
      <c r="C3071" s="4">
        <v>25391</v>
      </c>
      <c r="D3071" s="4" t="s">
        <v>5893</v>
      </c>
      <c r="E3071" s="2" t="s">
        <v>5894</v>
      </c>
      <c r="F3071" s="7">
        <v>2876.39</v>
      </c>
      <c r="G3071" s="4"/>
      <c r="H3071" s="4" t="s">
        <v>10</v>
      </c>
    </row>
    <row r="3072" spans="1:8" x14ac:dyDescent="0.25">
      <c r="A3072" s="4">
        <v>21323468</v>
      </c>
      <c r="B3072" s="4">
        <v>23159</v>
      </c>
      <c r="C3072" s="4">
        <v>42774</v>
      </c>
      <c r="D3072" s="4" t="s">
        <v>5895</v>
      </c>
      <c r="E3072" s="2" t="s">
        <v>5896</v>
      </c>
      <c r="F3072" s="7">
        <v>687.91</v>
      </c>
      <c r="G3072" s="4"/>
      <c r="H3072" s="4" t="s">
        <v>10</v>
      </c>
    </row>
    <row r="3073" spans="1:8" x14ac:dyDescent="0.25">
      <c r="A3073" s="4">
        <v>21323469</v>
      </c>
      <c r="B3073" s="4">
        <v>33167</v>
      </c>
      <c r="C3073" s="4">
        <v>89071</v>
      </c>
      <c r="D3073" s="4" t="s">
        <v>4130</v>
      </c>
      <c r="E3073" s="2" t="s">
        <v>5897</v>
      </c>
      <c r="F3073" s="7">
        <v>260.23</v>
      </c>
      <c r="G3073" s="4"/>
      <c r="H3073" s="4" t="s">
        <v>10</v>
      </c>
    </row>
    <row r="3074" spans="1:8" x14ac:dyDescent="0.25">
      <c r="A3074" s="4">
        <v>21323470</v>
      </c>
      <c r="B3074" s="4">
        <v>93711</v>
      </c>
      <c r="C3074" s="4">
        <v>72941</v>
      </c>
      <c r="D3074" s="4" t="s">
        <v>5898</v>
      </c>
      <c r="E3074" s="2" t="s">
        <v>5899</v>
      </c>
      <c r="F3074" s="7">
        <v>2267.25</v>
      </c>
      <c r="G3074" s="4"/>
      <c r="H3074" s="4" t="s">
        <v>10</v>
      </c>
    </row>
    <row r="3075" spans="1:8" x14ac:dyDescent="0.25">
      <c r="A3075" s="4">
        <v>21323471</v>
      </c>
      <c r="B3075" s="4">
        <v>75670</v>
      </c>
      <c r="C3075" s="4">
        <v>81805</v>
      </c>
      <c r="D3075" s="4" t="s">
        <v>5900</v>
      </c>
      <c r="E3075" s="2" t="s">
        <v>5901</v>
      </c>
      <c r="F3075" s="7">
        <v>566.53</v>
      </c>
      <c r="G3075" s="4"/>
      <c r="H3075" s="4" t="s">
        <v>10</v>
      </c>
    </row>
    <row r="3076" spans="1:8" x14ac:dyDescent="0.25">
      <c r="A3076" s="4">
        <v>21323472</v>
      </c>
      <c r="B3076" s="4">
        <v>11506</v>
      </c>
      <c r="C3076" s="4">
        <v>53727</v>
      </c>
      <c r="D3076" s="4" t="s">
        <v>5902</v>
      </c>
      <c r="E3076" s="2" t="s">
        <v>5903</v>
      </c>
      <c r="F3076" s="7">
        <v>166.87</v>
      </c>
      <c r="G3076" s="4"/>
      <c r="H3076" s="4" t="s">
        <v>10</v>
      </c>
    </row>
    <row r="3077" spans="1:8" x14ac:dyDescent="0.25">
      <c r="A3077" s="4">
        <v>21323473</v>
      </c>
      <c r="B3077" s="4">
        <v>95110</v>
      </c>
      <c r="C3077" s="4">
        <v>19971</v>
      </c>
      <c r="D3077" s="4" t="s">
        <v>5904</v>
      </c>
      <c r="E3077" s="2" t="s">
        <v>5905</v>
      </c>
      <c r="F3077" s="7">
        <v>248.09</v>
      </c>
      <c r="G3077" s="4"/>
      <c r="H3077" s="4" t="s">
        <v>10</v>
      </c>
    </row>
    <row r="3078" spans="1:8" x14ac:dyDescent="0.25">
      <c r="A3078" s="4">
        <v>21323474</v>
      </c>
      <c r="B3078" s="4">
        <v>56239</v>
      </c>
      <c r="C3078" s="4">
        <v>23201</v>
      </c>
      <c r="D3078" s="4" t="s">
        <v>4959</v>
      </c>
      <c r="E3078" s="2" t="s">
        <v>5906</v>
      </c>
      <c r="F3078" s="7">
        <v>2164.71</v>
      </c>
      <c r="G3078" s="4"/>
      <c r="H3078" s="4" t="s">
        <v>10</v>
      </c>
    </row>
    <row r="3079" spans="1:8" x14ac:dyDescent="0.25">
      <c r="A3079" s="4">
        <v>21323475</v>
      </c>
      <c r="B3079" s="4">
        <v>47605</v>
      </c>
      <c r="C3079" s="4">
        <v>64435</v>
      </c>
      <c r="D3079" s="4" t="s">
        <v>5907</v>
      </c>
      <c r="E3079" s="2" t="s">
        <v>5908</v>
      </c>
      <c r="F3079" s="7">
        <v>2019.89</v>
      </c>
      <c r="G3079" s="4"/>
      <c r="H3079" s="4" t="s">
        <v>10</v>
      </c>
    </row>
    <row r="3080" spans="1:8" x14ac:dyDescent="0.25">
      <c r="A3080" s="4">
        <v>21323476</v>
      </c>
      <c r="B3080" s="4">
        <v>29931</v>
      </c>
      <c r="C3080" s="4">
        <v>2361</v>
      </c>
      <c r="D3080" s="4" t="s">
        <v>5909</v>
      </c>
      <c r="E3080" s="2" t="s">
        <v>5910</v>
      </c>
      <c r="F3080" s="7">
        <v>45.39</v>
      </c>
      <c r="G3080" s="4"/>
      <c r="H3080" s="4" t="s">
        <v>10</v>
      </c>
    </row>
    <row r="3081" spans="1:8" x14ac:dyDescent="0.25">
      <c r="A3081" s="4">
        <v>21323477</v>
      </c>
      <c r="B3081" s="4">
        <v>50970</v>
      </c>
      <c r="C3081" s="4">
        <v>62483</v>
      </c>
      <c r="D3081" s="4" t="s">
        <v>5911</v>
      </c>
      <c r="E3081" s="2" t="s">
        <v>5912</v>
      </c>
      <c r="F3081" s="7">
        <v>2521.23</v>
      </c>
      <c r="G3081" s="4"/>
      <c r="H3081" s="4" t="s">
        <v>10</v>
      </c>
    </row>
    <row r="3082" spans="1:8" x14ac:dyDescent="0.25">
      <c r="A3082" s="4">
        <v>21323478</v>
      </c>
      <c r="B3082" s="4">
        <v>42333</v>
      </c>
      <c r="C3082" s="4">
        <v>52740</v>
      </c>
      <c r="D3082" s="4" t="s">
        <v>5913</v>
      </c>
      <c r="E3082" s="2" t="s">
        <v>5914</v>
      </c>
      <c r="F3082" s="7">
        <v>809.23</v>
      </c>
      <c r="G3082" s="4"/>
      <c r="H3082" s="4" t="s">
        <v>10</v>
      </c>
    </row>
    <row r="3083" spans="1:8" x14ac:dyDescent="0.25">
      <c r="A3083" s="4">
        <v>21323479</v>
      </c>
      <c r="B3083" s="4">
        <v>85032</v>
      </c>
      <c r="C3083" s="4">
        <v>58248</v>
      </c>
      <c r="D3083" s="4" t="s">
        <v>5915</v>
      </c>
      <c r="E3083" s="2" t="s">
        <v>5916</v>
      </c>
      <c r="F3083" s="7">
        <v>427.95</v>
      </c>
      <c r="G3083" s="4"/>
      <c r="H3083" s="4" t="s">
        <v>10</v>
      </c>
    </row>
    <row r="3084" spans="1:8" x14ac:dyDescent="0.25">
      <c r="A3084" s="4">
        <v>21323480</v>
      </c>
      <c r="B3084" s="4">
        <v>4976</v>
      </c>
      <c r="C3084" s="4">
        <v>81859</v>
      </c>
      <c r="D3084" s="4" t="s">
        <v>5917</v>
      </c>
      <c r="E3084" s="2" t="s">
        <v>5918</v>
      </c>
      <c r="F3084" s="7">
        <v>599.11</v>
      </c>
      <c r="G3084" s="4"/>
      <c r="H3084" s="4" t="s">
        <v>10</v>
      </c>
    </row>
    <row r="3085" spans="1:8" x14ac:dyDescent="0.25">
      <c r="A3085" s="4">
        <v>21323481</v>
      </c>
      <c r="B3085" s="4">
        <v>25671</v>
      </c>
      <c r="C3085" s="4">
        <v>72132</v>
      </c>
      <c r="D3085" s="4" t="s">
        <v>5919</v>
      </c>
      <c r="E3085" s="2" t="s">
        <v>5920</v>
      </c>
      <c r="F3085" s="7">
        <v>1082.5899999999999</v>
      </c>
      <c r="G3085" s="4"/>
      <c r="H3085" s="4" t="s">
        <v>10</v>
      </c>
    </row>
    <row r="3086" spans="1:8" x14ac:dyDescent="0.25">
      <c r="A3086" s="4">
        <v>21323482</v>
      </c>
      <c r="B3086" s="4">
        <v>25671</v>
      </c>
      <c r="C3086" s="4">
        <v>72132</v>
      </c>
      <c r="D3086" s="4" t="s">
        <v>5919</v>
      </c>
      <c r="E3086" s="2" t="s">
        <v>5921</v>
      </c>
      <c r="F3086" s="7">
        <v>1073.22</v>
      </c>
      <c r="G3086" s="4"/>
      <c r="H3086" s="4" t="s">
        <v>10</v>
      </c>
    </row>
    <row r="3087" spans="1:8" x14ac:dyDescent="0.25">
      <c r="A3087" s="4">
        <v>21323483</v>
      </c>
      <c r="B3087" s="4">
        <v>19258</v>
      </c>
      <c r="C3087" s="4">
        <v>59102</v>
      </c>
      <c r="D3087" s="4" t="s">
        <v>5922</v>
      </c>
      <c r="E3087" s="2" t="s">
        <v>5923</v>
      </c>
      <c r="F3087" s="7">
        <v>688.03</v>
      </c>
      <c r="G3087" s="4"/>
      <c r="H3087" s="4" t="s">
        <v>10</v>
      </c>
    </row>
    <row r="3088" spans="1:8" x14ac:dyDescent="0.25">
      <c r="A3088" s="4">
        <v>21323484</v>
      </c>
      <c r="B3088" s="4">
        <v>50537</v>
      </c>
      <c r="C3088" s="4">
        <v>65182</v>
      </c>
      <c r="D3088" s="4" t="s">
        <v>5924</v>
      </c>
      <c r="E3088" s="2" t="s">
        <v>5925</v>
      </c>
      <c r="F3088" s="7">
        <v>927.16</v>
      </c>
      <c r="G3088" s="4"/>
      <c r="H3088" s="4" t="s">
        <v>10</v>
      </c>
    </row>
    <row r="3089" spans="1:8" x14ac:dyDescent="0.25">
      <c r="A3089" s="4">
        <v>21323485</v>
      </c>
      <c r="B3089" s="4">
        <v>1356</v>
      </c>
      <c r="C3089" s="4">
        <v>31672</v>
      </c>
      <c r="D3089" s="4" t="s">
        <v>5926</v>
      </c>
      <c r="E3089" s="2" t="s">
        <v>5927</v>
      </c>
      <c r="F3089" s="7">
        <v>173.26</v>
      </c>
      <c r="G3089" s="4"/>
      <c r="H3089" s="4" t="s">
        <v>10</v>
      </c>
    </row>
    <row r="3090" spans="1:8" x14ac:dyDescent="0.25">
      <c r="A3090" s="4">
        <v>21323486</v>
      </c>
      <c r="B3090" s="4">
        <v>7217</v>
      </c>
      <c r="C3090" s="4">
        <v>48874</v>
      </c>
      <c r="D3090" s="4" t="s">
        <v>5928</v>
      </c>
      <c r="E3090" s="2" t="s">
        <v>5929</v>
      </c>
      <c r="F3090" s="7">
        <v>58.77</v>
      </c>
      <c r="G3090" s="4"/>
      <c r="H3090" s="4" t="s">
        <v>10</v>
      </c>
    </row>
    <row r="3091" spans="1:8" x14ac:dyDescent="0.25">
      <c r="A3091" s="4">
        <v>21323487</v>
      </c>
      <c r="B3091" s="4">
        <v>41525</v>
      </c>
      <c r="C3091" s="4">
        <v>10778</v>
      </c>
      <c r="D3091" s="4" t="s">
        <v>5930</v>
      </c>
      <c r="E3091" s="2" t="s">
        <v>5931</v>
      </c>
      <c r="F3091" s="7">
        <v>1063.98</v>
      </c>
      <c r="G3091" s="4"/>
      <c r="H3091" s="4" t="s">
        <v>10</v>
      </c>
    </row>
    <row r="3092" spans="1:8" x14ac:dyDescent="0.25">
      <c r="A3092" s="4">
        <v>21323488</v>
      </c>
      <c r="B3092" s="4">
        <v>47605</v>
      </c>
      <c r="C3092" s="4">
        <v>64435</v>
      </c>
      <c r="D3092" s="4" t="s">
        <v>5932</v>
      </c>
      <c r="E3092" s="2" t="s">
        <v>5933</v>
      </c>
      <c r="F3092" s="7">
        <v>1014.46</v>
      </c>
      <c r="G3092" s="4"/>
      <c r="H3092" s="4" t="s">
        <v>10</v>
      </c>
    </row>
    <row r="3093" spans="1:8" x14ac:dyDescent="0.25">
      <c r="A3093" s="4">
        <v>21323489</v>
      </c>
      <c r="B3093" s="4">
        <v>15140</v>
      </c>
      <c r="C3093" s="4">
        <v>31492</v>
      </c>
      <c r="D3093" s="4" t="s">
        <v>5934</v>
      </c>
      <c r="E3093" s="2" t="s">
        <v>5935</v>
      </c>
      <c r="F3093" s="7">
        <v>1520.62</v>
      </c>
      <c r="G3093" s="4"/>
      <c r="H3093" s="4" t="s">
        <v>10</v>
      </c>
    </row>
    <row r="3094" spans="1:8" x14ac:dyDescent="0.25">
      <c r="A3094" s="4">
        <v>21323490</v>
      </c>
      <c r="B3094" s="4">
        <v>18428</v>
      </c>
      <c r="C3094" s="4">
        <v>75078</v>
      </c>
      <c r="D3094" s="4" t="s">
        <v>5936</v>
      </c>
      <c r="E3094" s="2" t="s">
        <v>5937</v>
      </c>
      <c r="F3094" s="7">
        <v>1603.01</v>
      </c>
      <c r="G3094" s="4"/>
      <c r="H3094" s="4" t="s">
        <v>10</v>
      </c>
    </row>
    <row r="3095" spans="1:8" x14ac:dyDescent="0.25">
      <c r="A3095" s="4">
        <v>21323491</v>
      </c>
      <c r="B3095" s="4">
        <v>36929</v>
      </c>
      <c r="C3095" s="4">
        <v>19160</v>
      </c>
      <c r="D3095" s="4" t="s">
        <v>5938</v>
      </c>
      <c r="E3095" s="2" t="s">
        <v>5939</v>
      </c>
      <c r="F3095" s="7">
        <v>677.91</v>
      </c>
      <c r="G3095" s="4"/>
      <c r="H3095" s="4" t="s">
        <v>10</v>
      </c>
    </row>
    <row r="3096" spans="1:8" x14ac:dyDescent="0.25">
      <c r="A3096" s="4">
        <v>21323492</v>
      </c>
      <c r="B3096" s="4">
        <v>49205</v>
      </c>
      <c r="C3096" s="4">
        <v>42427</v>
      </c>
      <c r="D3096" s="4" t="s">
        <v>5940</v>
      </c>
      <c r="E3096" s="2" t="s">
        <v>5941</v>
      </c>
      <c r="F3096" s="7">
        <v>361.91</v>
      </c>
      <c r="G3096" s="4"/>
      <c r="H3096" s="4" t="s">
        <v>10</v>
      </c>
    </row>
    <row r="3097" spans="1:8" x14ac:dyDescent="0.25">
      <c r="A3097" s="4">
        <v>21323493</v>
      </c>
      <c r="B3097" s="4">
        <v>60121</v>
      </c>
      <c r="C3097" s="4">
        <v>27891</v>
      </c>
      <c r="D3097" s="4" t="s">
        <v>5942</v>
      </c>
      <c r="E3097" s="2" t="s">
        <v>5943</v>
      </c>
      <c r="F3097" s="7">
        <v>999.42</v>
      </c>
      <c r="G3097" s="4"/>
      <c r="H3097" s="4" t="s">
        <v>10</v>
      </c>
    </row>
    <row r="3098" spans="1:8" x14ac:dyDescent="0.25">
      <c r="A3098" s="4">
        <v>21323494</v>
      </c>
      <c r="B3098" s="4">
        <v>6112</v>
      </c>
      <c r="C3098" s="4">
        <v>75029</v>
      </c>
      <c r="D3098" s="4" t="s">
        <v>5944</v>
      </c>
      <c r="E3098" s="2" t="s">
        <v>5945</v>
      </c>
      <c r="F3098" s="7">
        <v>174.75</v>
      </c>
      <c r="G3098" s="4"/>
      <c r="H3098" s="4" t="s">
        <v>10</v>
      </c>
    </row>
    <row r="3099" spans="1:8" x14ac:dyDescent="0.25">
      <c r="A3099" s="4">
        <v>21323495</v>
      </c>
      <c r="B3099" s="4">
        <v>51052</v>
      </c>
      <c r="C3099" s="4">
        <v>77201</v>
      </c>
      <c r="D3099" s="4" t="s">
        <v>5946</v>
      </c>
      <c r="E3099" s="2" t="s">
        <v>5947</v>
      </c>
      <c r="F3099" s="7">
        <v>1284.8</v>
      </c>
      <c r="G3099" s="4"/>
      <c r="H3099" s="4" t="s">
        <v>10</v>
      </c>
    </row>
    <row r="3100" spans="1:8" x14ac:dyDescent="0.25">
      <c r="A3100" s="4">
        <v>21323496</v>
      </c>
      <c r="B3100" s="4">
        <v>1356</v>
      </c>
      <c r="C3100" s="4">
        <v>58799</v>
      </c>
      <c r="D3100" s="4" t="s">
        <v>4229</v>
      </c>
      <c r="E3100" s="2" t="s">
        <v>5948</v>
      </c>
      <c r="F3100" s="7">
        <v>93.83</v>
      </c>
      <c r="G3100" s="4"/>
      <c r="H3100" s="4" t="s">
        <v>10</v>
      </c>
    </row>
    <row r="3101" spans="1:8" x14ac:dyDescent="0.25">
      <c r="A3101" s="4">
        <v>21323497</v>
      </c>
      <c r="B3101" s="4">
        <v>26981</v>
      </c>
      <c r="C3101" s="4">
        <v>96512</v>
      </c>
      <c r="D3101" s="4" t="s">
        <v>5949</v>
      </c>
      <c r="E3101" s="2" t="s">
        <v>5950</v>
      </c>
      <c r="F3101" s="7">
        <v>291.87</v>
      </c>
      <c r="G3101" s="4"/>
      <c r="H3101" s="4" t="s">
        <v>10</v>
      </c>
    </row>
    <row r="3102" spans="1:8" x14ac:dyDescent="0.25">
      <c r="A3102" s="4">
        <v>21323498</v>
      </c>
      <c r="B3102" s="4">
        <v>3194</v>
      </c>
      <c r="C3102" s="4">
        <v>65676</v>
      </c>
      <c r="D3102" s="4" t="s">
        <v>5951</v>
      </c>
      <c r="E3102" s="2" t="s">
        <v>5952</v>
      </c>
      <c r="F3102" s="7">
        <v>203.88</v>
      </c>
      <c r="G3102" s="4"/>
      <c r="H3102" s="4" t="s">
        <v>10</v>
      </c>
    </row>
    <row r="3103" spans="1:8" x14ac:dyDescent="0.25">
      <c r="A3103" s="4">
        <v>21323499</v>
      </c>
      <c r="B3103" s="4">
        <v>17348</v>
      </c>
      <c r="C3103" s="4">
        <v>69317</v>
      </c>
      <c r="D3103" s="4" t="s">
        <v>5953</v>
      </c>
      <c r="E3103" s="2" t="s">
        <v>5954</v>
      </c>
      <c r="F3103" s="7">
        <v>3059.26</v>
      </c>
      <c r="G3103" s="4"/>
      <c r="H3103" s="4" t="s">
        <v>10</v>
      </c>
    </row>
    <row r="3104" spans="1:8" x14ac:dyDescent="0.25">
      <c r="A3104" s="4">
        <v>21323500</v>
      </c>
      <c r="B3104" s="4">
        <v>76725</v>
      </c>
      <c r="C3104" s="4">
        <v>16781</v>
      </c>
      <c r="D3104" s="4" t="s">
        <v>5955</v>
      </c>
      <c r="E3104" s="2" t="s">
        <v>5956</v>
      </c>
      <c r="F3104" s="7">
        <v>502.16</v>
      </c>
      <c r="G3104" s="4"/>
      <c r="H3104" s="4" t="s">
        <v>13</v>
      </c>
    </row>
    <row r="3105" spans="1:8" x14ac:dyDescent="0.25">
      <c r="A3105" s="4">
        <v>21323501</v>
      </c>
      <c r="B3105" s="4">
        <v>76725</v>
      </c>
      <c r="C3105" s="4">
        <v>16781</v>
      </c>
      <c r="D3105" s="4" t="s">
        <v>5955</v>
      </c>
      <c r="E3105" s="2" t="s">
        <v>5957</v>
      </c>
      <c r="F3105" s="7">
        <v>489.5</v>
      </c>
      <c r="G3105" s="4"/>
      <c r="H3105" s="4" t="s">
        <v>10</v>
      </c>
    </row>
    <row r="3106" spans="1:8" x14ac:dyDescent="0.25">
      <c r="A3106" s="4">
        <v>21323502</v>
      </c>
      <c r="B3106" s="4">
        <v>62937</v>
      </c>
      <c r="C3106" s="4">
        <v>24601</v>
      </c>
      <c r="D3106" s="4" t="s">
        <v>5958</v>
      </c>
      <c r="E3106" s="2" t="s">
        <v>5959</v>
      </c>
      <c r="F3106" s="7">
        <v>987.11</v>
      </c>
      <c r="G3106" s="4"/>
      <c r="H3106" s="4" t="s">
        <v>10</v>
      </c>
    </row>
    <row r="3107" spans="1:8" x14ac:dyDescent="0.25">
      <c r="A3107" s="4">
        <v>21323503</v>
      </c>
      <c r="B3107" s="4">
        <v>49205</v>
      </c>
      <c r="C3107" s="4">
        <v>65249</v>
      </c>
      <c r="D3107" s="4" t="s">
        <v>5960</v>
      </c>
      <c r="E3107" s="2" t="s">
        <v>5961</v>
      </c>
      <c r="F3107" s="7">
        <v>300.51</v>
      </c>
      <c r="G3107" s="4"/>
      <c r="H3107" s="4" t="s">
        <v>10</v>
      </c>
    </row>
    <row r="3108" spans="1:8" x14ac:dyDescent="0.25">
      <c r="A3108" s="4">
        <v>21323504</v>
      </c>
      <c r="B3108" s="4">
        <v>92088</v>
      </c>
      <c r="C3108" s="4">
        <v>52579</v>
      </c>
      <c r="D3108" s="4" t="s">
        <v>5962</v>
      </c>
      <c r="E3108" s="2" t="s">
        <v>5963</v>
      </c>
      <c r="F3108" s="7">
        <v>33.380000000000003</v>
      </c>
      <c r="G3108" s="4"/>
      <c r="H3108" s="4" t="s">
        <v>10</v>
      </c>
    </row>
    <row r="3109" spans="1:8" x14ac:dyDescent="0.25">
      <c r="A3109" s="4">
        <v>21323505</v>
      </c>
      <c r="B3109" s="4">
        <v>70701</v>
      </c>
      <c r="C3109" s="4">
        <v>28412</v>
      </c>
      <c r="D3109" s="4" t="s">
        <v>5964</v>
      </c>
      <c r="E3109" s="2" t="s">
        <v>5965</v>
      </c>
      <c r="F3109" s="7">
        <v>267.82</v>
      </c>
      <c r="G3109" s="4"/>
      <c r="H3109" s="4" t="s">
        <v>10</v>
      </c>
    </row>
    <row r="3110" spans="1:8" x14ac:dyDescent="0.25">
      <c r="A3110" s="4">
        <v>21323506</v>
      </c>
      <c r="B3110" s="4">
        <v>62052</v>
      </c>
      <c r="C3110" s="4">
        <v>18227</v>
      </c>
      <c r="D3110" s="4" t="s">
        <v>5966</v>
      </c>
      <c r="E3110" s="2" t="s">
        <v>5967</v>
      </c>
      <c r="F3110" s="7">
        <v>941.39</v>
      </c>
      <c r="G3110" s="4"/>
      <c r="H3110" s="4" t="s">
        <v>13</v>
      </c>
    </row>
    <row r="3111" spans="1:8" x14ac:dyDescent="0.25">
      <c r="A3111" s="4">
        <v>21323507</v>
      </c>
      <c r="B3111" s="4">
        <v>62052</v>
      </c>
      <c r="C3111" s="4">
        <v>18227</v>
      </c>
      <c r="D3111" s="4" t="s">
        <v>5966</v>
      </c>
      <c r="E3111" s="2" t="s">
        <v>5968</v>
      </c>
      <c r="F3111" s="7">
        <v>999.47</v>
      </c>
      <c r="G3111" s="4"/>
      <c r="H3111" s="4" t="s">
        <v>13</v>
      </c>
    </row>
    <row r="3112" spans="1:8" x14ac:dyDescent="0.25">
      <c r="A3112" s="4">
        <v>21323508</v>
      </c>
      <c r="B3112" s="4">
        <v>62052</v>
      </c>
      <c r="C3112" s="4">
        <v>18227</v>
      </c>
      <c r="D3112" s="4" t="s">
        <v>5966</v>
      </c>
      <c r="E3112" s="2" t="s">
        <v>5969</v>
      </c>
      <c r="F3112" s="7">
        <v>993.39</v>
      </c>
      <c r="G3112" s="4"/>
      <c r="H3112" s="4" t="s">
        <v>13</v>
      </c>
    </row>
    <row r="3113" spans="1:8" x14ac:dyDescent="0.25">
      <c r="A3113" s="4">
        <v>21323509</v>
      </c>
      <c r="B3113" s="4">
        <v>99333</v>
      </c>
      <c r="C3113" s="4">
        <v>85794</v>
      </c>
      <c r="D3113" s="4" t="s">
        <v>5970</v>
      </c>
      <c r="E3113" s="2" t="s">
        <v>5971</v>
      </c>
      <c r="F3113" s="7">
        <v>178.66</v>
      </c>
      <c r="G3113" s="4"/>
      <c r="H3113" s="4" t="s">
        <v>10</v>
      </c>
    </row>
    <row r="3114" spans="1:8" x14ac:dyDescent="0.25">
      <c r="A3114" s="4">
        <v>21323510</v>
      </c>
      <c r="B3114" s="4">
        <v>75684</v>
      </c>
      <c r="C3114" s="4">
        <v>89825</v>
      </c>
      <c r="D3114" s="4" t="s">
        <v>5972</v>
      </c>
      <c r="E3114" s="2" t="s">
        <v>5973</v>
      </c>
      <c r="F3114" s="7">
        <v>1367.04</v>
      </c>
      <c r="G3114" s="4"/>
      <c r="H3114" s="4" t="s">
        <v>10</v>
      </c>
    </row>
    <row r="3115" spans="1:8" x14ac:dyDescent="0.25">
      <c r="A3115" s="4">
        <v>21323511</v>
      </c>
      <c r="B3115" s="4">
        <v>32901</v>
      </c>
      <c r="C3115" s="4">
        <v>62541</v>
      </c>
      <c r="D3115" s="4" t="s">
        <v>5974</v>
      </c>
      <c r="E3115" s="2" t="s">
        <v>5975</v>
      </c>
      <c r="F3115" s="7">
        <v>65.349999999999994</v>
      </c>
      <c r="G3115" s="4"/>
      <c r="H3115" s="4" t="s">
        <v>10</v>
      </c>
    </row>
    <row r="3116" spans="1:8" x14ac:dyDescent="0.25">
      <c r="A3116" s="4">
        <v>21323512</v>
      </c>
      <c r="B3116" s="4">
        <v>32901</v>
      </c>
      <c r="C3116" s="4">
        <v>62541</v>
      </c>
      <c r="D3116" s="4" t="s">
        <v>5974</v>
      </c>
      <c r="E3116" s="2" t="s">
        <v>5976</v>
      </c>
      <c r="F3116" s="7">
        <v>64.709999999999994</v>
      </c>
      <c r="G3116" s="4"/>
      <c r="H3116" s="4" t="s">
        <v>10</v>
      </c>
    </row>
    <row r="3117" spans="1:8" x14ac:dyDescent="0.25">
      <c r="A3117" s="4">
        <v>21323513</v>
      </c>
      <c r="B3117" s="4">
        <v>32901</v>
      </c>
      <c r="C3117" s="4">
        <v>62541</v>
      </c>
      <c r="D3117" s="4" t="s">
        <v>5974</v>
      </c>
      <c r="E3117" s="2" t="s">
        <v>5977</v>
      </c>
      <c r="F3117" s="7">
        <v>28.47</v>
      </c>
      <c r="G3117" s="4"/>
      <c r="H3117" s="4" t="s">
        <v>10</v>
      </c>
    </row>
    <row r="3118" spans="1:8" x14ac:dyDescent="0.25">
      <c r="A3118" s="4">
        <v>21323514</v>
      </c>
      <c r="B3118" s="4">
        <v>91013</v>
      </c>
      <c r="C3118" s="4">
        <v>72498</v>
      </c>
      <c r="D3118" s="4" t="s">
        <v>5978</v>
      </c>
      <c r="E3118" s="2" t="s">
        <v>5979</v>
      </c>
      <c r="F3118" s="7">
        <v>661.2</v>
      </c>
      <c r="G3118" s="4"/>
      <c r="H3118" s="4" t="s">
        <v>10</v>
      </c>
    </row>
    <row r="3119" spans="1:8" x14ac:dyDescent="0.25">
      <c r="A3119" s="4">
        <v>21323515</v>
      </c>
      <c r="B3119" s="4">
        <v>71701</v>
      </c>
      <c r="C3119" s="4">
        <v>20036</v>
      </c>
      <c r="D3119" s="4" t="s">
        <v>5980</v>
      </c>
      <c r="E3119" s="2" t="s">
        <v>5981</v>
      </c>
      <c r="F3119" s="7">
        <v>577.99</v>
      </c>
      <c r="G3119" s="4"/>
      <c r="H3119" s="4" t="s">
        <v>10</v>
      </c>
    </row>
    <row r="3120" spans="1:8" x14ac:dyDescent="0.25">
      <c r="A3120" s="4">
        <v>21323516</v>
      </c>
      <c r="B3120" s="4">
        <v>94513</v>
      </c>
      <c r="C3120" s="4">
        <v>81105</v>
      </c>
      <c r="D3120" s="4" t="s">
        <v>5982</v>
      </c>
      <c r="E3120" s="2" t="s">
        <v>5983</v>
      </c>
      <c r="F3120" s="7">
        <v>709.84</v>
      </c>
      <c r="G3120" s="4"/>
      <c r="H3120" s="4" t="s">
        <v>10</v>
      </c>
    </row>
    <row r="3121" spans="1:8" x14ac:dyDescent="0.25">
      <c r="A3121" s="4">
        <v>21323517</v>
      </c>
      <c r="B3121" s="4">
        <v>11863</v>
      </c>
      <c r="C3121" s="4">
        <v>72362</v>
      </c>
      <c r="D3121" s="4" t="s">
        <v>5984</v>
      </c>
      <c r="E3121" s="2" t="s">
        <v>5985</v>
      </c>
      <c r="F3121" s="7">
        <v>682.79</v>
      </c>
      <c r="G3121" s="4"/>
      <c r="H3121" s="4" t="s">
        <v>10</v>
      </c>
    </row>
    <row r="3122" spans="1:8" x14ac:dyDescent="0.25">
      <c r="A3122" s="4">
        <v>21323518</v>
      </c>
      <c r="B3122" s="4">
        <v>62052</v>
      </c>
      <c r="C3122" s="4">
        <v>18227</v>
      </c>
      <c r="D3122" s="4" t="s">
        <v>5966</v>
      </c>
      <c r="E3122" s="2" t="s">
        <v>5986</v>
      </c>
      <c r="F3122" s="7">
        <v>963.47</v>
      </c>
      <c r="G3122" s="4"/>
      <c r="H3122" s="4" t="s">
        <v>10</v>
      </c>
    </row>
    <row r="3123" spans="1:8" x14ac:dyDescent="0.25">
      <c r="A3123" s="4">
        <v>21323519</v>
      </c>
      <c r="B3123" s="4">
        <v>70838</v>
      </c>
      <c r="C3123" s="4">
        <v>47887</v>
      </c>
      <c r="D3123" s="4" t="s">
        <v>5987</v>
      </c>
      <c r="E3123" s="2" t="s">
        <v>5988</v>
      </c>
      <c r="F3123" s="7">
        <v>253.23</v>
      </c>
      <c r="G3123" s="4"/>
      <c r="H3123" s="4" t="s">
        <v>10</v>
      </c>
    </row>
    <row r="3124" spans="1:8" x14ac:dyDescent="0.25">
      <c r="A3124" s="4">
        <v>21323520</v>
      </c>
      <c r="B3124" s="4">
        <v>93225</v>
      </c>
      <c r="C3124" s="4">
        <v>51571</v>
      </c>
      <c r="D3124" s="4" t="s">
        <v>5989</v>
      </c>
      <c r="E3124" s="2" t="s">
        <v>5990</v>
      </c>
      <c r="F3124" s="7">
        <v>2060.85</v>
      </c>
      <c r="G3124" s="4"/>
      <c r="H3124" s="4" t="s">
        <v>10</v>
      </c>
    </row>
    <row r="3125" spans="1:8" x14ac:dyDescent="0.25">
      <c r="A3125" s="4">
        <v>21323521</v>
      </c>
      <c r="B3125" s="4">
        <v>4039</v>
      </c>
      <c r="C3125" s="4">
        <v>266</v>
      </c>
      <c r="D3125" s="4" t="s">
        <v>5991</v>
      </c>
      <c r="E3125" s="2" t="s">
        <v>5992</v>
      </c>
      <c r="F3125" s="7">
        <v>235.7</v>
      </c>
      <c r="G3125" s="4"/>
      <c r="H3125" s="4" t="s">
        <v>10</v>
      </c>
    </row>
    <row r="3126" spans="1:8" x14ac:dyDescent="0.25">
      <c r="A3126" s="4">
        <v>21323522</v>
      </c>
      <c r="B3126" s="4">
        <v>4039</v>
      </c>
      <c r="C3126" s="4">
        <v>266</v>
      </c>
      <c r="D3126" s="4" t="s">
        <v>5991</v>
      </c>
      <c r="E3126" s="2" t="s">
        <v>5993</v>
      </c>
      <c r="F3126" s="7">
        <v>417.19</v>
      </c>
      <c r="G3126" s="4"/>
      <c r="H3126" s="4" t="s">
        <v>10</v>
      </c>
    </row>
    <row r="3127" spans="1:8" x14ac:dyDescent="0.25">
      <c r="A3127" s="4">
        <v>21323523</v>
      </c>
      <c r="B3127" s="4">
        <v>17348</v>
      </c>
      <c r="C3127" s="4">
        <v>15648</v>
      </c>
      <c r="D3127" s="4" t="s">
        <v>5994</v>
      </c>
      <c r="E3127" s="2" t="s">
        <v>5995</v>
      </c>
      <c r="F3127" s="7">
        <v>2167.2199999999998</v>
      </c>
      <c r="G3127" s="4"/>
      <c r="H3127" s="4" t="s">
        <v>10</v>
      </c>
    </row>
    <row r="3128" spans="1:8" x14ac:dyDescent="0.25">
      <c r="A3128" s="4">
        <v>21323524</v>
      </c>
      <c r="B3128" s="4">
        <v>10697</v>
      </c>
      <c r="C3128" s="4">
        <v>58698</v>
      </c>
      <c r="D3128" s="4" t="s">
        <v>5996</v>
      </c>
      <c r="E3128" s="2" t="s">
        <v>5997</v>
      </c>
      <c r="F3128" s="7">
        <v>1564.26</v>
      </c>
      <c r="G3128" s="4"/>
      <c r="H3128" s="4" t="s">
        <v>10</v>
      </c>
    </row>
    <row r="3129" spans="1:8" x14ac:dyDescent="0.25">
      <c r="A3129" s="4">
        <v>21323525</v>
      </c>
      <c r="B3129" s="4">
        <v>53202</v>
      </c>
      <c r="C3129" s="4">
        <v>88906</v>
      </c>
      <c r="D3129" s="4" t="s">
        <v>5998</v>
      </c>
      <c r="E3129" s="2" t="s">
        <v>5999</v>
      </c>
      <c r="F3129" s="7">
        <v>32.28</v>
      </c>
      <c r="G3129" s="4"/>
      <c r="H3129" s="4" t="s">
        <v>10</v>
      </c>
    </row>
    <row r="3130" spans="1:8" x14ac:dyDescent="0.25">
      <c r="A3130" s="4">
        <v>21323526</v>
      </c>
      <c r="B3130" s="4">
        <v>6984</v>
      </c>
      <c r="C3130" s="4">
        <v>64994</v>
      </c>
      <c r="D3130" s="4" t="s">
        <v>6000</v>
      </c>
      <c r="E3130" s="2" t="s">
        <v>6001</v>
      </c>
      <c r="F3130" s="7">
        <v>1673.91</v>
      </c>
      <c r="G3130" s="4"/>
      <c r="H3130" s="4" t="s">
        <v>10</v>
      </c>
    </row>
    <row r="3131" spans="1:8" x14ac:dyDescent="0.25">
      <c r="A3131" s="4">
        <v>21323527</v>
      </c>
      <c r="B3131" s="4">
        <v>828</v>
      </c>
      <c r="C3131" s="4">
        <v>18205</v>
      </c>
      <c r="D3131" s="4" t="s">
        <v>6002</v>
      </c>
      <c r="E3131" s="2" t="s">
        <v>6003</v>
      </c>
      <c r="F3131" s="7">
        <v>462.26</v>
      </c>
      <c r="G3131" s="4"/>
      <c r="H3131" s="4" t="s">
        <v>10</v>
      </c>
    </row>
    <row r="3132" spans="1:8" x14ac:dyDescent="0.25">
      <c r="A3132" s="4">
        <v>21323528</v>
      </c>
      <c r="B3132" s="4">
        <v>57903</v>
      </c>
      <c r="C3132" s="4">
        <v>39273</v>
      </c>
      <c r="D3132" s="4" t="s">
        <v>5574</v>
      </c>
      <c r="E3132" s="2" t="s">
        <v>6004</v>
      </c>
      <c r="F3132" s="7">
        <v>613.19000000000005</v>
      </c>
      <c r="G3132" s="4"/>
      <c r="H3132" s="4" t="s">
        <v>10</v>
      </c>
    </row>
    <row r="3133" spans="1:8" x14ac:dyDescent="0.25">
      <c r="A3133" s="4">
        <v>21323529</v>
      </c>
      <c r="B3133" s="4">
        <v>17348</v>
      </c>
      <c r="C3133" s="4">
        <v>11460</v>
      </c>
      <c r="D3133" s="4" t="s">
        <v>6005</v>
      </c>
      <c r="E3133" s="2" t="s">
        <v>6006</v>
      </c>
      <c r="F3133" s="7">
        <v>459.07</v>
      </c>
      <c r="G3133" s="4"/>
      <c r="H3133" s="4" t="s">
        <v>10</v>
      </c>
    </row>
    <row r="3134" spans="1:8" x14ac:dyDescent="0.25">
      <c r="A3134" s="4">
        <v>21323530</v>
      </c>
      <c r="B3134" s="4">
        <v>57964</v>
      </c>
      <c r="C3134" s="4">
        <v>50105</v>
      </c>
      <c r="D3134" s="4" t="s">
        <v>6007</v>
      </c>
      <c r="E3134" s="2" t="s">
        <v>6008</v>
      </c>
      <c r="F3134" s="7">
        <v>2.42</v>
      </c>
      <c r="G3134" s="4"/>
      <c r="H3134" s="4" t="s">
        <v>10</v>
      </c>
    </row>
    <row r="3135" spans="1:8" x14ac:dyDescent="0.25">
      <c r="A3135" s="4">
        <v>21323531</v>
      </c>
      <c r="B3135" s="4">
        <v>57964</v>
      </c>
      <c r="C3135" s="4">
        <v>50105</v>
      </c>
      <c r="D3135" s="4" t="s">
        <v>6007</v>
      </c>
      <c r="E3135" s="2" t="s">
        <v>6009</v>
      </c>
      <c r="F3135" s="7">
        <v>2.56</v>
      </c>
      <c r="G3135" s="4"/>
      <c r="H3135" s="4" t="s">
        <v>10</v>
      </c>
    </row>
    <row r="3136" spans="1:8" x14ac:dyDescent="0.25">
      <c r="A3136" s="4">
        <v>21323532</v>
      </c>
      <c r="B3136" s="4">
        <v>92443</v>
      </c>
      <c r="C3136" s="4">
        <v>51296</v>
      </c>
      <c r="D3136" s="4" t="s">
        <v>6010</v>
      </c>
      <c r="E3136" s="2" t="s">
        <v>6011</v>
      </c>
      <c r="F3136" s="7">
        <v>577.53</v>
      </c>
      <c r="G3136" s="4"/>
      <c r="H3136" s="4" t="s">
        <v>10</v>
      </c>
    </row>
    <row r="3137" spans="1:8" x14ac:dyDescent="0.25">
      <c r="A3137" s="4">
        <v>21323533</v>
      </c>
      <c r="B3137" s="4">
        <v>8942</v>
      </c>
      <c r="C3137" s="4">
        <v>24027</v>
      </c>
      <c r="D3137" s="4" t="s">
        <v>6012</v>
      </c>
      <c r="E3137" s="2" t="s">
        <v>6013</v>
      </c>
      <c r="F3137" s="7">
        <v>2079.92</v>
      </c>
      <c r="G3137" s="4"/>
      <c r="H3137" s="4" t="s">
        <v>13</v>
      </c>
    </row>
    <row r="3138" spans="1:8" x14ac:dyDescent="0.25">
      <c r="A3138" s="4">
        <v>21323534</v>
      </c>
      <c r="B3138" s="4">
        <v>59324</v>
      </c>
      <c r="C3138" s="4">
        <v>56052</v>
      </c>
      <c r="D3138" s="4" t="s">
        <v>6014</v>
      </c>
      <c r="E3138" s="2" t="s">
        <v>6015</v>
      </c>
      <c r="F3138" s="7">
        <v>78.47</v>
      </c>
      <c r="G3138" s="4"/>
      <c r="H3138" s="4" t="s">
        <v>10</v>
      </c>
    </row>
    <row r="3139" spans="1:8" x14ac:dyDescent="0.25">
      <c r="A3139" s="4">
        <v>21323535</v>
      </c>
      <c r="B3139" s="4">
        <v>17348</v>
      </c>
      <c r="C3139" s="4">
        <v>31451</v>
      </c>
      <c r="D3139" s="4" t="s">
        <v>6016</v>
      </c>
      <c r="E3139" s="2" t="s">
        <v>6017</v>
      </c>
      <c r="F3139" s="7">
        <v>348</v>
      </c>
      <c r="G3139" s="4"/>
      <c r="H3139" s="4" t="s">
        <v>10</v>
      </c>
    </row>
    <row r="3140" spans="1:8" x14ac:dyDescent="0.25">
      <c r="A3140" s="4">
        <v>21323536</v>
      </c>
      <c r="B3140" s="4">
        <v>26981</v>
      </c>
      <c r="C3140" s="4">
        <v>22392</v>
      </c>
      <c r="D3140" s="4" t="s">
        <v>6018</v>
      </c>
      <c r="E3140" s="2" t="s">
        <v>6019</v>
      </c>
      <c r="F3140" s="7">
        <v>88.79</v>
      </c>
      <c r="G3140" s="4"/>
      <c r="H3140" s="4" t="s">
        <v>10</v>
      </c>
    </row>
    <row r="3141" spans="1:8" x14ac:dyDescent="0.25">
      <c r="A3141" s="4">
        <v>21323537</v>
      </c>
      <c r="B3141" s="4">
        <v>8942</v>
      </c>
      <c r="C3141" s="4">
        <v>76819</v>
      </c>
      <c r="D3141" s="4" t="s">
        <v>6020</v>
      </c>
      <c r="E3141" s="2" t="s">
        <v>6021</v>
      </c>
      <c r="F3141" s="7">
        <v>1545.4</v>
      </c>
      <c r="G3141" s="4"/>
      <c r="H3141" s="4" t="s">
        <v>13</v>
      </c>
    </row>
    <row r="3142" spans="1:8" x14ac:dyDescent="0.25">
      <c r="A3142" s="4">
        <v>21323538</v>
      </c>
      <c r="B3142" s="4">
        <v>8942</v>
      </c>
      <c r="C3142" s="4">
        <v>76819</v>
      </c>
      <c r="D3142" s="4" t="s">
        <v>6020</v>
      </c>
      <c r="E3142" s="2" t="s">
        <v>6022</v>
      </c>
      <c r="F3142" s="7">
        <v>1038.47</v>
      </c>
      <c r="G3142" s="4"/>
      <c r="H3142" s="4" t="s">
        <v>13</v>
      </c>
    </row>
    <row r="3143" spans="1:8" x14ac:dyDescent="0.25">
      <c r="A3143" s="4">
        <v>21323539</v>
      </c>
      <c r="B3143" s="4">
        <v>8942</v>
      </c>
      <c r="C3143" s="4">
        <v>76819</v>
      </c>
      <c r="D3143" s="4" t="s">
        <v>6020</v>
      </c>
      <c r="E3143" s="2" t="s">
        <v>6023</v>
      </c>
      <c r="F3143" s="7">
        <v>2040.02</v>
      </c>
      <c r="G3143" s="4"/>
      <c r="H3143" s="4" t="s">
        <v>13</v>
      </c>
    </row>
    <row r="3144" spans="1:8" x14ac:dyDescent="0.25">
      <c r="A3144" s="4">
        <v>21323540</v>
      </c>
      <c r="B3144" s="4">
        <v>8942</v>
      </c>
      <c r="C3144" s="4">
        <v>76819</v>
      </c>
      <c r="D3144" s="4" t="s">
        <v>6020</v>
      </c>
      <c r="E3144" s="2" t="s">
        <v>6024</v>
      </c>
      <c r="F3144" s="7">
        <v>1551.77</v>
      </c>
      <c r="G3144" s="4"/>
      <c r="H3144" s="4" t="s">
        <v>13</v>
      </c>
    </row>
    <row r="3145" spans="1:8" x14ac:dyDescent="0.25">
      <c r="A3145" s="4">
        <v>21323541</v>
      </c>
      <c r="B3145" s="4">
        <v>8549</v>
      </c>
      <c r="C3145" s="4">
        <v>64703</v>
      </c>
      <c r="D3145" s="4" t="s">
        <v>6025</v>
      </c>
      <c r="E3145" s="2" t="s">
        <v>6026</v>
      </c>
      <c r="F3145" s="7">
        <v>388.8</v>
      </c>
      <c r="G3145" s="4"/>
      <c r="H3145" s="4" t="s">
        <v>10</v>
      </c>
    </row>
    <row r="3146" spans="1:8" x14ac:dyDescent="0.25">
      <c r="A3146" s="4">
        <v>21323542</v>
      </c>
      <c r="B3146" s="4">
        <v>48645</v>
      </c>
      <c r="C3146" s="4">
        <v>65386</v>
      </c>
      <c r="D3146" s="4" t="s">
        <v>6027</v>
      </c>
      <c r="E3146" s="2" t="s">
        <v>6028</v>
      </c>
      <c r="F3146" s="7">
        <v>4026.57</v>
      </c>
      <c r="G3146" s="4"/>
      <c r="H3146" s="4" t="s">
        <v>10</v>
      </c>
    </row>
    <row r="3147" spans="1:8" x14ac:dyDescent="0.25">
      <c r="A3147" s="4">
        <v>21323543</v>
      </c>
      <c r="B3147" s="4">
        <v>90572</v>
      </c>
      <c r="C3147" s="4">
        <v>98987</v>
      </c>
      <c r="D3147" s="4" t="s">
        <v>6029</v>
      </c>
      <c r="E3147" s="2" t="s">
        <v>6030</v>
      </c>
      <c r="F3147" s="7">
        <v>2578.16</v>
      </c>
      <c r="G3147" s="4"/>
      <c r="H3147" s="4" t="s">
        <v>10</v>
      </c>
    </row>
    <row r="3148" spans="1:8" x14ac:dyDescent="0.25">
      <c r="A3148" s="4">
        <v>21323544</v>
      </c>
      <c r="B3148" s="4">
        <v>50653</v>
      </c>
      <c r="C3148" s="4">
        <v>66117</v>
      </c>
      <c r="D3148" s="4" t="s">
        <v>6031</v>
      </c>
      <c r="E3148" s="2" t="s">
        <v>6032</v>
      </c>
      <c r="F3148" s="7">
        <v>620.77</v>
      </c>
      <c r="G3148" s="4"/>
      <c r="H3148" s="4" t="s">
        <v>10</v>
      </c>
    </row>
    <row r="3149" spans="1:8" x14ac:dyDescent="0.25">
      <c r="A3149" s="4">
        <v>21323545</v>
      </c>
      <c r="B3149" s="4">
        <v>57839</v>
      </c>
      <c r="C3149" s="4">
        <v>97724</v>
      </c>
      <c r="D3149" s="4" t="s">
        <v>6033</v>
      </c>
      <c r="E3149" s="2" t="s">
        <v>6034</v>
      </c>
      <c r="F3149" s="7">
        <v>2515.4699999999998</v>
      </c>
      <c r="G3149" s="4"/>
      <c r="H3149" s="4" t="s">
        <v>10</v>
      </c>
    </row>
    <row r="3150" spans="1:8" x14ac:dyDescent="0.25">
      <c r="A3150" s="4">
        <v>21323546</v>
      </c>
      <c r="B3150" s="4">
        <v>71701</v>
      </c>
      <c r="C3150" s="4">
        <v>85483</v>
      </c>
      <c r="D3150" s="4" t="s">
        <v>6035</v>
      </c>
      <c r="E3150" s="2" t="s">
        <v>6036</v>
      </c>
      <c r="F3150" s="7">
        <v>491.61</v>
      </c>
      <c r="G3150" s="4"/>
      <c r="H3150" s="4" t="s">
        <v>10</v>
      </c>
    </row>
    <row r="3151" spans="1:8" x14ac:dyDescent="0.25">
      <c r="A3151" s="4">
        <v>21323547</v>
      </c>
      <c r="B3151" s="4">
        <v>19812</v>
      </c>
      <c r="C3151" s="4">
        <v>29880</v>
      </c>
      <c r="D3151" s="4" t="s">
        <v>6037</v>
      </c>
      <c r="E3151" s="2" t="s">
        <v>6038</v>
      </c>
      <c r="F3151" s="7">
        <v>1043.6300000000001</v>
      </c>
      <c r="G3151" s="4"/>
      <c r="H3151" s="4" t="s">
        <v>10</v>
      </c>
    </row>
    <row r="3152" spans="1:8" x14ac:dyDescent="0.25">
      <c r="A3152" s="4">
        <v>21323548</v>
      </c>
      <c r="B3152" s="4">
        <v>828</v>
      </c>
      <c r="C3152" s="4">
        <v>90424</v>
      </c>
      <c r="D3152" s="4" t="s">
        <v>6039</v>
      </c>
      <c r="E3152" s="2" t="s">
        <v>6040</v>
      </c>
      <c r="F3152" s="7">
        <v>331.59</v>
      </c>
      <c r="G3152" s="4"/>
      <c r="H3152" s="4" t="s">
        <v>10</v>
      </c>
    </row>
    <row r="3153" spans="1:8" x14ac:dyDescent="0.25">
      <c r="A3153" s="4">
        <v>21323549</v>
      </c>
      <c r="B3153" s="4">
        <v>49205</v>
      </c>
      <c r="C3153" s="4">
        <v>57366</v>
      </c>
      <c r="D3153" s="4" t="s">
        <v>6041</v>
      </c>
      <c r="E3153" s="2" t="s">
        <v>6042</v>
      </c>
      <c r="F3153" s="7">
        <v>184.19</v>
      </c>
      <c r="G3153" s="4"/>
      <c r="H3153" s="4" t="s">
        <v>10</v>
      </c>
    </row>
    <row r="3154" spans="1:8" x14ac:dyDescent="0.25">
      <c r="A3154" s="4">
        <v>21323550</v>
      </c>
      <c r="B3154" s="4">
        <v>95499</v>
      </c>
      <c r="C3154" s="4">
        <v>19244</v>
      </c>
      <c r="D3154" s="4" t="s">
        <v>6043</v>
      </c>
      <c r="E3154" s="2" t="s">
        <v>6044</v>
      </c>
      <c r="F3154" s="7">
        <v>2313.5700000000002</v>
      </c>
      <c r="G3154" s="4"/>
      <c r="H3154" s="4" t="s">
        <v>10</v>
      </c>
    </row>
    <row r="3155" spans="1:8" x14ac:dyDescent="0.25">
      <c r="A3155" s="4">
        <v>21323551</v>
      </c>
      <c r="B3155" s="4">
        <v>93711</v>
      </c>
      <c r="C3155" s="4">
        <v>55455</v>
      </c>
      <c r="D3155" s="4" t="s">
        <v>6045</v>
      </c>
      <c r="E3155" s="2" t="s">
        <v>6046</v>
      </c>
      <c r="F3155" s="7">
        <v>2232.36</v>
      </c>
      <c r="G3155" s="4"/>
      <c r="H3155" s="4" t="s">
        <v>10</v>
      </c>
    </row>
    <row r="3156" spans="1:8" x14ac:dyDescent="0.25">
      <c r="A3156" s="4">
        <v>21323552</v>
      </c>
      <c r="B3156" s="4">
        <v>60381</v>
      </c>
      <c r="C3156" s="4">
        <v>14506</v>
      </c>
      <c r="D3156" s="4" t="s">
        <v>6047</v>
      </c>
      <c r="E3156" s="2" t="s">
        <v>6048</v>
      </c>
      <c r="F3156" s="7">
        <v>40.270000000000003</v>
      </c>
      <c r="G3156" s="4"/>
      <c r="H3156" s="4" t="s">
        <v>10</v>
      </c>
    </row>
    <row r="3157" spans="1:8" x14ac:dyDescent="0.25">
      <c r="A3157" s="4">
        <v>21323553</v>
      </c>
      <c r="B3157" s="4">
        <v>15858</v>
      </c>
      <c r="C3157" s="4">
        <v>23285</v>
      </c>
      <c r="D3157" s="4" t="s">
        <v>6049</v>
      </c>
      <c r="E3157" s="2" t="s">
        <v>6050</v>
      </c>
      <c r="F3157" s="7">
        <v>2124.27</v>
      </c>
      <c r="G3157" s="4"/>
      <c r="H3157" s="4" t="s">
        <v>10</v>
      </c>
    </row>
    <row r="3158" spans="1:8" x14ac:dyDescent="0.25">
      <c r="A3158" s="4">
        <v>21323554</v>
      </c>
      <c r="B3158" s="4">
        <v>41354</v>
      </c>
      <c r="C3158" s="4">
        <v>19820</v>
      </c>
      <c r="D3158" s="4" t="s">
        <v>6051</v>
      </c>
      <c r="E3158" s="2" t="s">
        <v>6052</v>
      </c>
      <c r="F3158" s="7">
        <v>234.06</v>
      </c>
      <c r="G3158" s="4"/>
      <c r="H3158" s="4" t="s">
        <v>13</v>
      </c>
    </row>
    <row r="3159" spans="1:8" x14ac:dyDescent="0.25">
      <c r="A3159" s="4">
        <v>21323555</v>
      </c>
      <c r="B3159" s="4">
        <v>41354</v>
      </c>
      <c r="C3159" s="4">
        <v>19820</v>
      </c>
      <c r="D3159" s="4" t="s">
        <v>6051</v>
      </c>
      <c r="E3159" s="2" t="s">
        <v>6053</v>
      </c>
      <c r="F3159" s="7">
        <v>4028.55</v>
      </c>
      <c r="G3159" s="4"/>
      <c r="H3159" s="4" t="s">
        <v>13</v>
      </c>
    </row>
    <row r="3160" spans="1:8" x14ac:dyDescent="0.25">
      <c r="A3160" s="4">
        <v>21323556</v>
      </c>
      <c r="B3160" s="4">
        <v>35930</v>
      </c>
      <c r="C3160" s="4">
        <v>15154</v>
      </c>
      <c r="D3160" s="4" t="s">
        <v>6054</v>
      </c>
      <c r="E3160" s="2" t="s">
        <v>6055</v>
      </c>
      <c r="F3160" s="7">
        <v>354.8</v>
      </c>
      <c r="G3160" s="4"/>
      <c r="H3160" s="4" t="s">
        <v>10</v>
      </c>
    </row>
    <row r="3161" spans="1:8" x14ac:dyDescent="0.25">
      <c r="A3161" s="4">
        <v>21323557</v>
      </c>
      <c r="B3161" s="4">
        <v>98777</v>
      </c>
      <c r="C3161" s="4">
        <v>13609</v>
      </c>
      <c r="D3161" s="4" t="s">
        <v>6056</v>
      </c>
      <c r="E3161" s="2" t="s">
        <v>6057</v>
      </c>
      <c r="F3161" s="7">
        <v>2554.87</v>
      </c>
      <c r="G3161" s="4"/>
      <c r="H3161" s="4" t="s">
        <v>10</v>
      </c>
    </row>
    <row r="3162" spans="1:8" x14ac:dyDescent="0.25">
      <c r="A3162" s="4">
        <v>21323558</v>
      </c>
      <c r="B3162" s="4">
        <v>16266</v>
      </c>
      <c r="C3162" s="4">
        <v>9790</v>
      </c>
      <c r="D3162" s="4" t="s">
        <v>6058</v>
      </c>
      <c r="E3162" s="2" t="s">
        <v>6059</v>
      </c>
      <c r="F3162" s="7">
        <v>559.49</v>
      </c>
      <c r="G3162" s="4"/>
      <c r="H3162" s="4" t="s">
        <v>10</v>
      </c>
    </row>
    <row r="3163" spans="1:8" x14ac:dyDescent="0.25">
      <c r="A3163" s="4">
        <v>21323559</v>
      </c>
      <c r="B3163" s="4">
        <v>85032</v>
      </c>
      <c r="C3163" s="4">
        <v>6868</v>
      </c>
      <c r="D3163" s="4" t="s">
        <v>6060</v>
      </c>
      <c r="E3163" s="2" t="s">
        <v>6061</v>
      </c>
      <c r="F3163" s="7">
        <v>170.34</v>
      </c>
      <c r="G3163" s="4"/>
      <c r="H3163" s="4" t="s">
        <v>10</v>
      </c>
    </row>
    <row r="3164" spans="1:8" x14ac:dyDescent="0.25">
      <c r="A3164" s="4">
        <v>21323560</v>
      </c>
      <c r="B3164" s="4">
        <v>88549</v>
      </c>
      <c r="C3164" s="4">
        <v>20595</v>
      </c>
      <c r="D3164" s="4" t="s">
        <v>6062</v>
      </c>
      <c r="E3164" s="2" t="s">
        <v>6063</v>
      </c>
      <c r="F3164" s="7">
        <v>3438.59</v>
      </c>
      <c r="G3164" s="4"/>
      <c r="H3164" s="4" t="s">
        <v>10</v>
      </c>
    </row>
    <row r="3165" spans="1:8" x14ac:dyDescent="0.25">
      <c r="A3165" s="4">
        <v>21323561</v>
      </c>
      <c r="B3165" s="4">
        <v>17348</v>
      </c>
      <c r="C3165" s="4">
        <v>63398</v>
      </c>
      <c r="D3165" s="4" t="s">
        <v>6064</v>
      </c>
      <c r="E3165" s="2" t="s">
        <v>6065</v>
      </c>
      <c r="F3165" s="7">
        <v>568</v>
      </c>
      <c r="G3165" s="4"/>
      <c r="H3165" s="4" t="s">
        <v>10</v>
      </c>
    </row>
    <row r="3166" spans="1:8" x14ac:dyDescent="0.25">
      <c r="A3166" s="4">
        <v>21323562</v>
      </c>
      <c r="B3166" s="4">
        <v>26765</v>
      </c>
      <c r="C3166" s="4">
        <v>55918</v>
      </c>
      <c r="D3166" s="4" t="s">
        <v>6066</v>
      </c>
      <c r="E3166" s="2" t="s">
        <v>6067</v>
      </c>
      <c r="F3166" s="7">
        <v>709.03</v>
      </c>
      <c r="G3166" s="4"/>
      <c r="H3166" s="4" t="s">
        <v>10</v>
      </c>
    </row>
    <row r="3167" spans="1:8" x14ac:dyDescent="0.25">
      <c r="A3167" s="4">
        <v>21323563</v>
      </c>
      <c r="B3167" s="4">
        <v>41354</v>
      </c>
      <c r="C3167" s="4">
        <v>19820</v>
      </c>
      <c r="D3167" s="4" t="s">
        <v>6051</v>
      </c>
      <c r="E3167" s="2" t="s">
        <v>6068</v>
      </c>
      <c r="F3167" s="7">
        <v>4031</v>
      </c>
      <c r="G3167" s="4"/>
      <c r="H3167" s="4" t="s">
        <v>13</v>
      </c>
    </row>
    <row r="3168" spans="1:8" x14ac:dyDescent="0.25">
      <c r="A3168" s="4">
        <v>21323564</v>
      </c>
      <c r="B3168" s="4">
        <v>62052</v>
      </c>
      <c r="C3168" s="4">
        <v>69750</v>
      </c>
      <c r="D3168" s="4" t="s">
        <v>6069</v>
      </c>
      <c r="E3168" s="2" t="s">
        <v>6070</v>
      </c>
      <c r="F3168" s="7">
        <v>3084.48</v>
      </c>
      <c r="G3168" s="4"/>
      <c r="H3168" s="4" t="s">
        <v>10</v>
      </c>
    </row>
    <row r="3169" spans="1:8" x14ac:dyDescent="0.25">
      <c r="A3169" s="4">
        <v>21323565</v>
      </c>
      <c r="B3169" s="4">
        <v>12729</v>
      </c>
      <c r="C3169" s="4">
        <v>73391</v>
      </c>
      <c r="D3169" s="4" t="s">
        <v>6071</v>
      </c>
      <c r="E3169" s="2" t="s">
        <v>6072</v>
      </c>
      <c r="F3169" s="7">
        <v>4054.06</v>
      </c>
      <c r="G3169" s="4"/>
      <c r="H3169" s="4" t="s">
        <v>10</v>
      </c>
    </row>
    <row r="3170" spans="1:8" x14ac:dyDescent="0.25">
      <c r="A3170" s="4">
        <v>21323566</v>
      </c>
      <c r="B3170" s="4">
        <v>42546</v>
      </c>
      <c r="C3170" s="4">
        <v>96780</v>
      </c>
      <c r="D3170" s="4" t="s">
        <v>6073</v>
      </c>
      <c r="E3170" s="2" t="s">
        <v>6074</v>
      </c>
      <c r="F3170" s="7">
        <v>234.8</v>
      </c>
      <c r="G3170" s="4"/>
      <c r="H3170" s="4" t="s">
        <v>10</v>
      </c>
    </row>
    <row r="3171" spans="1:8" x14ac:dyDescent="0.25">
      <c r="A3171" s="4">
        <v>21323567</v>
      </c>
      <c r="B3171" s="4">
        <v>50493</v>
      </c>
      <c r="C3171" s="4">
        <v>58019</v>
      </c>
      <c r="D3171" s="4" t="s">
        <v>6075</v>
      </c>
      <c r="E3171" s="2" t="s">
        <v>6076</v>
      </c>
      <c r="F3171" s="7">
        <v>852.73</v>
      </c>
      <c r="G3171" s="4"/>
      <c r="H3171" s="4" t="s">
        <v>10</v>
      </c>
    </row>
    <row r="3172" spans="1:8" x14ac:dyDescent="0.25">
      <c r="A3172" s="4">
        <v>21323568</v>
      </c>
      <c r="B3172" s="4">
        <v>93881</v>
      </c>
      <c r="C3172" s="4">
        <v>19559</v>
      </c>
      <c r="D3172" s="4" t="s">
        <v>6077</v>
      </c>
      <c r="E3172" s="2" t="s">
        <v>6078</v>
      </c>
      <c r="F3172" s="7">
        <v>713.54</v>
      </c>
      <c r="G3172" s="4"/>
      <c r="H3172" s="4" t="s">
        <v>10</v>
      </c>
    </row>
    <row r="3173" spans="1:8" x14ac:dyDescent="0.25">
      <c r="A3173" s="4">
        <v>21323569</v>
      </c>
      <c r="B3173" s="4">
        <v>50493</v>
      </c>
      <c r="C3173" s="4">
        <v>57584</v>
      </c>
      <c r="D3173" s="4" t="s">
        <v>6079</v>
      </c>
      <c r="E3173" s="2" t="s">
        <v>6080</v>
      </c>
      <c r="F3173" s="7">
        <v>707.02</v>
      </c>
      <c r="G3173" s="4"/>
      <c r="H3173" s="4" t="s">
        <v>10</v>
      </c>
    </row>
    <row r="3174" spans="1:8" x14ac:dyDescent="0.25">
      <c r="A3174" s="4">
        <v>21323570</v>
      </c>
      <c r="B3174" s="4">
        <v>63526</v>
      </c>
      <c r="C3174" s="4">
        <v>66627</v>
      </c>
      <c r="D3174" s="4" t="s">
        <v>6081</v>
      </c>
      <c r="E3174" s="2" t="s">
        <v>6082</v>
      </c>
      <c r="F3174" s="7">
        <v>327.45</v>
      </c>
      <c r="G3174" s="4"/>
      <c r="H3174" s="4" t="s">
        <v>10</v>
      </c>
    </row>
    <row r="3175" spans="1:8" x14ac:dyDescent="0.25">
      <c r="A3175" s="4">
        <v>21323571</v>
      </c>
      <c r="B3175" s="4">
        <v>32186</v>
      </c>
      <c r="C3175" s="4">
        <v>72424</v>
      </c>
      <c r="D3175" s="4" t="s">
        <v>6083</v>
      </c>
      <c r="E3175" s="2" t="s">
        <v>6084</v>
      </c>
      <c r="F3175" s="7">
        <v>4044.35</v>
      </c>
      <c r="G3175" s="4"/>
      <c r="H3175" s="4" t="s">
        <v>10</v>
      </c>
    </row>
    <row r="3176" spans="1:8" x14ac:dyDescent="0.25">
      <c r="A3176" s="4">
        <v>21323572</v>
      </c>
      <c r="B3176" s="4">
        <v>33192</v>
      </c>
      <c r="C3176" s="4">
        <v>7682</v>
      </c>
      <c r="D3176" s="4" t="s">
        <v>6085</v>
      </c>
      <c r="E3176" s="2" t="s">
        <v>6086</v>
      </c>
      <c r="F3176" s="7">
        <v>1200.82</v>
      </c>
      <c r="G3176" s="4"/>
      <c r="H3176" s="4" t="s">
        <v>10</v>
      </c>
    </row>
    <row r="3177" spans="1:8" x14ac:dyDescent="0.25">
      <c r="A3177" s="4">
        <v>21323573</v>
      </c>
      <c r="B3177" s="4">
        <v>31030</v>
      </c>
      <c r="C3177" s="4">
        <v>69106</v>
      </c>
      <c r="D3177" s="4" t="s">
        <v>6087</v>
      </c>
      <c r="E3177" s="2" t="s">
        <v>6088</v>
      </c>
      <c r="F3177" s="7">
        <v>384.5</v>
      </c>
      <c r="G3177" s="4"/>
      <c r="H3177" s="4" t="s">
        <v>10</v>
      </c>
    </row>
    <row r="3178" spans="1:8" x14ac:dyDescent="0.25">
      <c r="A3178" s="4">
        <v>21323574</v>
      </c>
      <c r="B3178" s="4">
        <v>74727</v>
      </c>
      <c r="C3178" s="4">
        <v>77665</v>
      </c>
      <c r="D3178" s="4" t="s">
        <v>6089</v>
      </c>
      <c r="E3178" s="2" t="s">
        <v>6090</v>
      </c>
      <c r="F3178" s="7">
        <v>1536.51</v>
      </c>
      <c r="G3178" s="4"/>
      <c r="H3178" s="4" t="s">
        <v>10</v>
      </c>
    </row>
    <row r="3179" spans="1:8" x14ac:dyDescent="0.25">
      <c r="A3179" s="4">
        <v>21323575</v>
      </c>
      <c r="B3179" s="4">
        <v>82477</v>
      </c>
      <c r="C3179" s="4">
        <v>93012</v>
      </c>
      <c r="D3179" s="4" t="s">
        <v>6091</v>
      </c>
      <c r="E3179" s="2" t="s">
        <v>6092</v>
      </c>
      <c r="F3179" s="7">
        <v>288.95</v>
      </c>
      <c r="G3179" s="4"/>
      <c r="H3179" s="4" t="s">
        <v>10</v>
      </c>
    </row>
    <row r="3180" spans="1:8" x14ac:dyDescent="0.25">
      <c r="A3180" s="4">
        <v>21323576</v>
      </c>
      <c r="B3180" s="4">
        <v>16266</v>
      </c>
      <c r="C3180" s="4">
        <v>96495</v>
      </c>
      <c r="D3180" s="4" t="s">
        <v>6093</v>
      </c>
      <c r="E3180" s="2" t="s">
        <v>6094</v>
      </c>
      <c r="F3180" s="7">
        <v>762.18</v>
      </c>
      <c r="G3180" s="4"/>
      <c r="H3180" s="4" t="s">
        <v>13</v>
      </c>
    </row>
    <row r="3181" spans="1:8" x14ac:dyDescent="0.25">
      <c r="A3181" s="4">
        <v>21323577</v>
      </c>
      <c r="B3181" s="4">
        <v>3659</v>
      </c>
      <c r="C3181" s="4">
        <v>89530</v>
      </c>
      <c r="D3181" s="4" t="s">
        <v>6095</v>
      </c>
      <c r="E3181" s="2" t="s">
        <v>6096</v>
      </c>
      <c r="F3181" s="7">
        <v>2517.56</v>
      </c>
      <c r="G3181" s="4"/>
      <c r="H3181" s="4" t="s">
        <v>10</v>
      </c>
    </row>
    <row r="3182" spans="1:8" x14ac:dyDescent="0.25">
      <c r="A3182" s="4">
        <v>21323578</v>
      </c>
      <c r="B3182" s="4">
        <v>16266</v>
      </c>
      <c r="C3182" s="4">
        <v>96495</v>
      </c>
      <c r="D3182" s="4" t="s">
        <v>6097</v>
      </c>
      <c r="E3182" s="2" t="s">
        <v>6098</v>
      </c>
      <c r="F3182" s="7">
        <v>2936.66</v>
      </c>
      <c r="G3182" s="4"/>
      <c r="H3182" s="4" t="s">
        <v>13</v>
      </c>
    </row>
    <row r="3183" spans="1:8" x14ac:dyDescent="0.25">
      <c r="A3183" s="4">
        <v>21323579</v>
      </c>
      <c r="B3183" s="4">
        <v>656</v>
      </c>
      <c r="C3183" s="4">
        <v>79226</v>
      </c>
      <c r="D3183" s="4" t="s">
        <v>6099</v>
      </c>
      <c r="E3183" s="2" t="s">
        <v>6100</v>
      </c>
      <c r="F3183" s="7">
        <v>85.37</v>
      </c>
      <c r="G3183" s="4"/>
      <c r="H3183" s="4" t="s">
        <v>10</v>
      </c>
    </row>
    <row r="3184" spans="1:8" x14ac:dyDescent="0.25">
      <c r="A3184" s="4">
        <v>21323580</v>
      </c>
      <c r="B3184" s="4">
        <v>31960</v>
      </c>
      <c r="C3184" s="4">
        <v>94007</v>
      </c>
      <c r="D3184" s="4" t="s">
        <v>6101</v>
      </c>
      <c r="E3184" s="2" t="s">
        <v>6102</v>
      </c>
      <c r="F3184" s="7">
        <v>1155.28</v>
      </c>
      <c r="G3184" s="4"/>
      <c r="H3184" s="4" t="s">
        <v>10</v>
      </c>
    </row>
    <row r="3185" spans="1:8" x14ac:dyDescent="0.25">
      <c r="A3185" s="4">
        <v>21323581</v>
      </c>
      <c r="B3185" s="4">
        <v>50653</v>
      </c>
      <c r="C3185" s="4">
        <v>73854</v>
      </c>
      <c r="D3185" s="4" t="s">
        <v>6103</v>
      </c>
      <c r="E3185" s="2" t="s">
        <v>6104</v>
      </c>
      <c r="F3185" s="7">
        <v>503.73</v>
      </c>
      <c r="G3185" s="4"/>
      <c r="H3185" s="4" t="s">
        <v>10</v>
      </c>
    </row>
    <row r="3186" spans="1:8" x14ac:dyDescent="0.25">
      <c r="A3186" s="4">
        <v>21323582</v>
      </c>
      <c r="B3186" s="4">
        <v>25726</v>
      </c>
      <c r="C3186" s="4">
        <v>90526</v>
      </c>
      <c r="D3186" s="4" t="s">
        <v>6105</v>
      </c>
      <c r="E3186" s="2" t="s">
        <v>6106</v>
      </c>
      <c r="F3186" s="7">
        <v>230.36</v>
      </c>
      <c r="G3186" s="4"/>
      <c r="H3186" s="4" t="s">
        <v>10</v>
      </c>
    </row>
    <row r="3187" spans="1:8" x14ac:dyDescent="0.25">
      <c r="A3187" s="4">
        <v>21323583</v>
      </c>
      <c r="B3187" s="4">
        <v>77570</v>
      </c>
      <c r="C3187" s="4">
        <v>75889</v>
      </c>
      <c r="D3187" s="4" t="s">
        <v>6107</v>
      </c>
      <c r="E3187" s="2" t="s">
        <v>6108</v>
      </c>
      <c r="F3187" s="7">
        <v>1726.65</v>
      </c>
      <c r="G3187" s="4"/>
      <c r="H3187" s="4" t="s">
        <v>13</v>
      </c>
    </row>
    <row r="3188" spans="1:8" x14ac:dyDescent="0.25">
      <c r="A3188" s="4">
        <v>21323584</v>
      </c>
      <c r="B3188" s="4">
        <v>52493</v>
      </c>
      <c r="C3188" s="4">
        <v>80414</v>
      </c>
      <c r="D3188" s="4" t="s">
        <v>6109</v>
      </c>
      <c r="E3188" s="2" t="s">
        <v>6110</v>
      </c>
      <c r="F3188" s="7">
        <v>10.26</v>
      </c>
      <c r="G3188" s="4"/>
      <c r="H3188" s="4" t="s">
        <v>10</v>
      </c>
    </row>
    <row r="3189" spans="1:8" x14ac:dyDescent="0.25">
      <c r="A3189" s="4">
        <v>21323585</v>
      </c>
      <c r="B3189" s="4">
        <v>15371</v>
      </c>
      <c r="C3189" s="4">
        <v>42933</v>
      </c>
      <c r="D3189" s="4" t="s">
        <v>6111</v>
      </c>
      <c r="E3189" s="2" t="s">
        <v>6112</v>
      </c>
      <c r="F3189" s="7">
        <v>145.05000000000001</v>
      </c>
      <c r="G3189" s="4"/>
      <c r="H3189" s="4" t="s">
        <v>10</v>
      </c>
    </row>
    <row r="3190" spans="1:8" x14ac:dyDescent="0.25">
      <c r="A3190" s="4">
        <v>21323586</v>
      </c>
      <c r="B3190" s="4">
        <v>63526</v>
      </c>
      <c r="C3190" s="4">
        <v>7536</v>
      </c>
      <c r="D3190" s="4" t="s">
        <v>6113</v>
      </c>
      <c r="E3190" s="2" t="s">
        <v>6114</v>
      </c>
      <c r="F3190" s="7">
        <v>242.04</v>
      </c>
      <c r="G3190" s="4"/>
      <c r="H3190" s="4" t="s">
        <v>10</v>
      </c>
    </row>
    <row r="3191" spans="1:8" x14ac:dyDescent="0.25">
      <c r="A3191" s="4">
        <v>21323587</v>
      </c>
      <c r="B3191" s="4">
        <v>82477</v>
      </c>
      <c r="C3191" s="4">
        <v>19</v>
      </c>
      <c r="D3191" s="4" t="s">
        <v>6115</v>
      </c>
      <c r="E3191" s="2" t="s">
        <v>6116</v>
      </c>
      <c r="F3191" s="7">
        <v>165.14</v>
      </c>
      <c r="G3191" s="4"/>
      <c r="H3191" s="4" t="s">
        <v>10</v>
      </c>
    </row>
    <row r="3192" spans="1:8" x14ac:dyDescent="0.25">
      <c r="A3192" s="4">
        <v>21323588</v>
      </c>
      <c r="B3192" s="4">
        <v>50493</v>
      </c>
      <c r="C3192" s="4">
        <v>93741</v>
      </c>
      <c r="D3192" s="4" t="s">
        <v>6117</v>
      </c>
      <c r="E3192" s="2" t="s">
        <v>6118</v>
      </c>
      <c r="F3192" s="7">
        <v>595.47</v>
      </c>
      <c r="G3192" s="4"/>
      <c r="H3192" s="4" t="s">
        <v>10</v>
      </c>
    </row>
    <row r="3193" spans="1:8" x14ac:dyDescent="0.25">
      <c r="A3193" s="4">
        <v>21323589</v>
      </c>
      <c r="B3193" s="4">
        <v>13371</v>
      </c>
      <c r="C3193" s="4">
        <v>84944</v>
      </c>
      <c r="D3193" s="4" t="s">
        <v>6119</v>
      </c>
      <c r="E3193" s="2" t="s">
        <v>6120</v>
      </c>
      <c r="F3193" s="7">
        <v>360.92</v>
      </c>
      <c r="G3193" s="4"/>
      <c r="H3193" s="4" t="s">
        <v>10</v>
      </c>
    </row>
    <row r="3194" spans="1:8" x14ac:dyDescent="0.25">
      <c r="A3194" s="4">
        <v>21323590</v>
      </c>
      <c r="B3194" s="4">
        <v>15140</v>
      </c>
      <c r="C3194" s="4">
        <v>38415</v>
      </c>
      <c r="D3194" s="4" t="s">
        <v>6121</v>
      </c>
      <c r="E3194" s="2" t="s">
        <v>6122</v>
      </c>
      <c r="F3194" s="7">
        <v>2368.92</v>
      </c>
      <c r="G3194" s="4"/>
      <c r="H3194" s="4" t="s">
        <v>10</v>
      </c>
    </row>
    <row r="3195" spans="1:8" x14ac:dyDescent="0.25">
      <c r="A3195" s="4">
        <v>21323591</v>
      </c>
      <c r="B3195" s="4">
        <v>13371</v>
      </c>
      <c r="C3195" s="4">
        <v>19248</v>
      </c>
      <c r="D3195" s="4" t="s">
        <v>6123</v>
      </c>
      <c r="E3195" s="2" t="s">
        <v>6124</v>
      </c>
      <c r="F3195" s="7">
        <v>1537.31</v>
      </c>
      <c r="G3195" s="4"/>
      <c r="H3195" s="4" t="s">
        <v>10</v>
      </c>
    </row>
    <row r="3196" spans="1:8" x14ac:dyDescent="0.25">
      <c r="A3196" s="4">
        <v>21323592</v>
      </c>
      <c r="B3196" s="4">
        <v>50493</v>
      </c>
      <c r="C3196" s="4">
        <v>49581</v>
      </c>
      <c r="D3196" s="4" t="s">
        <v>6125</v>
      </c>
      <c r="E3196" s="2" t="s">
        <v>6126</v>
      </c>
      <c r="F3196" s="7">
        <v>744.15</v>
      </c>
      <c r="G3196" s="4"/>
      <c r="H3196" s="4" t="s">
        <v>10</v>
      </c>
    </row>
    <row r="3197" spans="1:8" x14ac:dyDescent="0.25">
      <c r="A3197" s="4">
        <v>21323593</v>
      </c>
      <c r="B3197" s="4">
        <v>9603</v>
      </c>
      <c r="C3197" s="4">
        <v>59275</v>
      </c>
      <c r="D3197" s="4" t="s">
        <v>6127</v>
      </c>
      <c r="E3197" s="2" t="s">
        <v>6128</v>
      </c>
      <c r="F3197" s="7">
        <v>1403.67</v>
      </c>
      <c r="G3197" s="4"/>
      <c r="H3197" s="4" t="s">
        <v>10</v>
      </c>
    </row>
    <row r="3198" spans="1:8" x14ac:dyDescent="0.25">
      <c r="A3198" s="4">
        <v>21323594</v>
      </c>
      <c r="B3198" s="4">
        <v>57997</v>
      </c>
      <c r="C3198" s="4">
        <v>84486</v>
      </c>
      <c r="D3198" s="4" t="s">
        <v>4727</v>
      </c>
      <c r="E3198" s="2" t="s">
        <v>6129</v>
      </c>
      <c r="F3198" s="7">
        <v>1.55</v>
      </c>
      <c r="G3198" s="4"/>
      <c r="H3198" s="4" t="s">
        <v>10</v>
      </c>
    </row>
    <row r="3199" spans="1:8" x14ac:dyDescent="0.25">
      <c r="A3199" s="4">
        <v>21323595</v>
      </c>
      <c r="B3199" s="4">
        <v>35930</v>
      </c>
      <c r="C3199" s="4">
        <v>7</v>
      </c>
      <c r="D3199" s="4" t="s">
        <v>6130</v>
      </c>
      <c r="E3199" s="2" t="s">
        <v>6131</v>
      </c>
      <c r="F3199" s="7">
        <v>359.68</v>
      </c>
      <c r="G3199" s="4"/>
      <c r="H3199" s="4" t="s">
        <v>10</v>
      </c>
    </row>
    <row r="3200" spans="1:8" x14ac:dyDescent="0.25">
      <c r="A3200" s="4">
        <v>21323596</v>
      </c>
      <c r="B3200" s="4">
        <v>17348</v>
      </c>
      <c r="C3200" s="4">
        <v>8</v>
      </c>
      <c r="D3200" s="4" t="s">
        <v>6132</v>
      </c>
      <c r="E3200" s="2" t="s">
        <v>6133</v>
      </c>
      <c r="F3200" s="7">
        <v>2416.6999999999998</v>
      </c>
      <c r="G3200" s="4"/>
      <c r="H3200" s="4" t="s">
        <v>10</v>
      </c>
    </row>
    <row r="3203" spans="5:5" x14ac:dyDescent="0.25">
      <c r="E3203" s="13"/>
    </row>
    <row r="3204" spans="5:5" x14ac:dyDescent="0.25">
      <c r="E3204" s="13"/>
    </row>
  </sheetData>
  <autoFilter ref="A1:H3200" xr:uid="{125E119D-E4D8-4237-8A21-6317107DC917}">
    <sortState xmlns:xlrd2="http://schemas.microsoft.com/office/spreadsheetml/2017/richdata2" ref="A2:H3200">
      <sortCondition ref="A1:A3200"/>
    </sortState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AF0CF-C607-431B-B5F3-38B5516FDC93}">
  <dimension ref="A1:T3201"/>
  <sheetViews>
    <sheetView workbookViewId="0"/>
  </sheetViews>
  <sheetFormatPr defaultRowHeight="15" x14ac:dyDescent="0.25"/>
  <cols>
    <col min="1" max="1" width="12" style="5" bestFit="1" customWidth="1"/>
    <col min="2" max="2" width="10.85546875" style="5" bestFit="1" customWidth="1"/>
    <col min="3" max="3" width="6.5703125" style="5" bestFit="1" customWidth="1"/>
    <col min="4" max="4" width="14.85546875" style="5" bestFit="1" customWidth="1"/>
    <col min="5" max="5" width="22.140625" bestFit="1" customWidth="1"/>
    <col min="6" max="6" width="26.7109375" bestFit="1" customWidth="1"/>
    <col min="7" max="8" width="22.140625" customWidth="1"/>
    <col min="9" max="9" width="22.140625" style="8" bestFit="1" customWidth="1"/>
    <col min="10" max="10" width="8.42578125" style="5" bestFit="1" customWidth="1"/>
    <col min="11" max="11" width="12.28515625" style="5" customWidth="1"/>
    <col min="12" max="12" width="28.140625" bestFit="1" customWidth="1"/>
    <col min="13" max="13" width="25.85546875" style="31" bestFit="1" customWidth="1"/>
    <col min="14" max="18" width="16.28515625" customWidth="1"/>
    <col min="19" max="19" width="12.85546875" customWidth="1"/>
    <col min="20" max="20" width="16.28515625" customWidth="1"/>
  </cols>
  <sheetData>
    <row r="1" spans="1:20" x14ac:dyDescent="0.25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9" t="s">
        <v>6134</v>
      </c>
      <c r="G1" s="9" t="s">
        <v>6135</v>
      </c>
      <c r="H1" s="9" t="s">
        <v>6136</v>
      </c>
      <c r="I1" s="6" t="s">
        <v>5</v>
      </c>
      <c r="J1" s="3" t="s">
        <v>6</v>
      </c>
      <c r="K1" s="3" t="s">
        <v>7</v>
      </c>
      <c r="L1" s="29" t="s">
        <v>9244</v>
      </c>
      <c r="M1" s="29" t="s">
        <v>9245</v>
      </c>
      <c r="N1" s="3"/>
      <c r="O1" s="3"/>
      <c r="P1" s="3"/>
      <c r="Q1" s="1"/>
      <c r="R1" s="6"/>
      <c r="S1" s="3"/>
      <c r="T1" s="3"/>
    </row>
    <row r="2" spans="1:20" x14ac:dyDescent="0.25">
      <c r="A2" s="4">
        <v>21320398</v>
      </c>
      <c r="B2" s="4">
        <v>29744</v>
      </c>
      <c r="C2" s="4">
        <v>97051</v>
      </c>
      <c r="D2" s="4" t="s">
        <v>8</v>
      </c>
      <c r="E2" s="2" t="s">
        <v>9</v>
      </c>
      <c r="F2" s="12">
        <f>DATE(VALUE(LEFT($E2,4)), VALUE(MID($E2,6,2)), VALUE(MID($E2,9,2)))</f>
        <v>43800</v>
      </c>
      <c r="G2" s="10" t="str">
        <f>MID($E2,12,8)</f>
        <v>23:16:32</v>
      </c>
      <c r="H2" s="14" t="str">
        <f>TEXT(F2,"d/m/aa")&amp; " "&amp;TEXT(G2,"hh:mm:ss")</f>
        <v>1/12/19 23:16:32</v>
      </c>
      <c r="I2" s="7">
        <v>374.56</v>
      </c>
      <c r="J2" s="4">
        <v>285475</v>
      </c>
      <c r="K2" s="4" t="s">
        <v>10</v>
      </c>
      <c r="L2" s="14" t="str">
        <f>IFERROR(VLOOKUP($C2,$C3:$H$3200,6,0),"-")</f>
        <v>-</v>
      </c>
      <c r="M2" s="30" t="str">
        <f>IFERROR(ABS((VALUE(H1)-VALUE(H2))*14400),"-")</f>
        <v>-</v>
      </c>
      <c r="N2" s="13"/>
    </row>
    <row r="3" spans="1:20" x14ac:dyDescent="0.25">
      <c r="A3" s="4">
        <v>21320399</v>
      </c>
      <c r="B3" s="4">
        <v>92895</v>
      </c>
      <c r="C3" s="4">
        <v>2708</v>
      </c>
      <c r="D3" s="4" t="s">
        <v>11</v>
      </c>
      <c r="E3" s="2" t="s">
        <v>12</v>
      </c>
      <c r="F3" s="12">
        <f t="shared" ref="F3:F66" si="0">DATE(LEFT($E3,4),MID($E3,6,2),MID($E3,9,2))</f>
        <v>43800</v>
      </c>
      <c r="G3" s="17" t="str">
        <f t="shared" ref="G3:G66" si="1">MID($E3,12,8)</f>
        <v>22:45:37</v>
      </c>
      <c r="H3" s="14" t="str">
        <f t="shared" ref="H3:H66" si="2">TEXT(F3,"d/m/aa")&amp; " "&amp;TEXT(G3,"hh:mm:ss")</f>
        <v>1/12/19 22:45:37</v>
      </c>
      <c r="I3" s="7">
        <v>734.87</v>
      </c>
      <c r="J3" s="4">
        <v>497105</v>
      </c>
      <c r="K3" s="4" t="s">
        <v>13</v>
      </c>
      <c r="L3" s="14" t="str">
        <f>IFERROR(VLOOKUP($C3,$C4:$H$3200,6,0),"-")</f>
        <v>30/11/19 03:00:54</v>
      </c>
      <c r="M3" s="30">
        <f>IFERROR(ABS((VALUE(H3)-VALUE(L3))*1440),"-")</f>
        <v>2624.7166666702833</v>
      </c>
    </row>
    <row r="4" spans="1:20" x14ac:dyDescent="0.25">
      <c r="A4" s="4">
        <v>21320400</v>
      </c>
      <c r="B4" s="4">
        <v>47759</v>
      </c>
      <c r="C4" s="4">
        <v>14777</v>
      </c>
      <c r="D4" s="4" t="s">
        <v>14</v>
      </c>
      <c r="E4" s="2" t="s">
        <v>15</v>
      </c>
      <c r="F4" s="12">
        <f t="shared" si="0"/>
        <v>43800</v>
      </c>
      <c r="G4" s="10" t="str">
        <f t="shared" si="1"/>
        <v>22:22:43</v>
      </c>
      <c r="H4" s="14" t="str">
        <f t="shared" si="2"/>
        <v>1/12/19 22:22:43</v>
      </c>
      <c r="I4" s="7">
        <v>760.36</v>
      </c>
      <c r="J4" s="4"/>
      <c r="K4" s="4" t="s">
        <v>10</v>
      </c>
      <c r="L4" s="14" t="str">
        <f>IFERROR(VLOOKUP($C4,$C5:$H$3200,6,0),"-")</f>
        <v>-</v>
      </c>
      <c r="M4" s="30" t="str">
        <f t="shared" ref="M4:M67" si="3">IFERROR(ABS((VALUE(H4)-VALUE(L4))*1440),"-")</f>
        <v>-</v>
      </c>
    </row>
    <row r="5" spans="1:20" x14ac:dyDescent="0.25">
      <c r="A5" s="4">
        <v>21320401</v>
      </c>
      <c r="B5" s="4">
        <v>68657</v>
      </c>
      <c r="C5" s="4">
        <v>69758</v>
      </c>
      <c r="D5" s="4" t="s">
        <v>16</v>
      </c>
      <c r="E5" s="2" t="s">
        <v>17</v>
      </c>
      <c r="F5" s="12">
        <f t="shared" si="0"/>
        <v>43800</v>
      </c>
      <c r="G5" s="10" t="str">
        <f t="shared" si="1"/>
        <v>21:59:19</v>
      </c>
      <c r="H5" s="14" t="str">
        <f t="shared" si="2"/>
        <v>1/12/19 21:59:19</v>
      </c>
      <c r="I5" s="7">
        <v>2556.13</v>
      </c>
      <c r="J5" s="4"/>
      <c r="K5" s="4" t="s">
        <v>13</v>
      </c>
      <c r="L5" s="14" t="str">
        <f>IFERROR(VLOOKUP($C5,$C6:$H$3200,6,0),"-")</f>
        <v>1/12/19 19:17:21</v>
      </c>
      <c r="M5" s="30">
        <f t="shared" si="3"/>
        <v>161.96666667354293</v>
      </c>
    </row>
    <row r="6" spans="1:20" x14ac:dyDescent="0.25">
      <c r="A6" s="4">
        <v>21320402</v>
      </c>
      <c r="B6" s="4">
        <v>54075</v>
      </c>
      <c r="C6" s="4">
        <v>64367</v>
      </c>
      <c r="D6" s="4" t="s">
        <v>18</v>
      </c>
      <c r="E6" s="2" t="s">
        <v>19</v>
      </c>
      <c r="F6" s="12">
        <f t="shared" si="0"/>
        <v>43800</v>
      </c>
      <c r="G6" s="10" t="str">
        <f t="shared" si="1"/>
        <v>21:30:53</v>
      </c>
      <c r="H6" s="14" t="str">
        <f t="shared" si="2"/>
        <v>1/12/19 21:30:53</v>
      </c>
      <c r="I6" s="7">
        <v>55.36</v>
      </c>
      <c r="J6" s="4">
        <v>860232</v>
      </c>
      <c r="K6" s="4" t="s">
        <v>10</v>
      </c>
      <c r="L6" s="14" t="str">
        <f>IFERROR(VLOOKUP($C6,$C7:$H$3200,6,0),"-")</f>
        <v>-</v>
      </c>
      <c r="M6" s="30" t="str">
        <f t="shared" si="3"/>
        <v>-</v>
      </c>
    </row>
    <row r="7" spans="1:20" x14ac:dyDescent="0.25">
      <c r="A7" s="4">
        <v>21320403</v>
      </c>
      <c r="B7" s="4">
        <v>59566</v>
      </c>
      <c r="C7" s="4">
        <v>40759</v>
      </c>
      <c r="D7" s="4" t="s">
        <v>20</v>
      </c>
      <c r="E7" s="2" t="s">
        <v>21</v>
      </c>
      <c r="F7" s="12">
        <f t="shared" si="0"/>
        <v>43800</v>
      </c>
      <c r="G7" s="10" t="str">
        <f t="shared" si="1"/>
        <v>21:25:53</v>
      </c>
      <c r="H7" s="14" t="str">
        <f t="shared" si="2"/>
        <v>1/12/19 21:25:53</v>
      </c>
      <c r="I7" s="7">
        <v>60.49</v>
      </c>
      <c r="J7" s="4">
        <v>192705</v>
      </c>
      <c r="K7" s="4" t="s">
        <v>10</v>
      </c>
      <c r="L7" s="14" t="str">
        <f>IFERROR(VLOOKUP($C7,$C8:$H$3200,6,0),"-")</f>
        <v>-</v>
      </c>
      <c r="M7" s="30" t="str">
        <f t="shared" si="3"/>
        <v>-</v>
      </c>
    </row>
    <row r="8" spans="1:20" x14ac:dyDescent="0.25">
      <c r="A8" s="4">
        <v>21320404</v>
      </c>
      <c r="B8" s="4">
        <v>20917</v>
      </c>
      <c r="C8" s="4">
        <v>25661</v>
      </c>
      <c r="D8" s="4" t="s">
        <v>22</v>
      </c>
      <c r="E8" s="2" t="s">
        <v>23</v>
      </c>
      <c r="F8" s="12">
        <f t="shared" si="0"/>
        <v>43800</v>
      </c>
      <c r="G8" s="10" t="str">
        <f t="shared" si="1"/>
        <v>21:25:19</v>
      </c>
      <c r="H8" s="14" t="str">
        <f t="shared" si="2"/>
        <v>1/12/19 21:25:19</v>
      </c>
      <c r="I8" s="7">
        <v>318.37</v>
      </c>
      <c r="J8" s="4">
        <v>760932</v>
      </c>
      <c r="K8" s="4" t="s">
        <v>10</v>
      </c>
      <c r="L8" s="14" t="str">
        <f>IFERROR(VLOOKUP($C8,$C9:$H$3200,6,0),"-")</f>
        <v>-</v>
      </c>
      <c r="M8" s="30" t="str">
        <f t="shared" si="3"/>
        <v>-</v>
      </c>
    </row>
    <row r="9" spans="1:20" x14ac:dyDescent="0.25">
      <c r="A9" s="4">
        <v>21320405</v>
      </c>
      <c r="B9" s="4">
        <v>56107</v>
      </c>
      <c r="C9" s="4">
        <v>81152</v>
      </c>
      <c r="D9" s="4" t="s">
        <v>24</v>
      </c>
      <c r="E9" s="2" t="s">
        <v>25</v>
      </c>
      <c r="F9" s="12">
        <f t="shared" si="0"/>
        <v>43800</v>
      </c>
      <c r="G9" s="10" t="str">
        <f t="shared" si="1"/>
        <v>21:24:05</v>
      </c>
      <c r="H9" s="14" t="str">
        <f t="shared" si="2"/>
        <v>1/12/19 21:24:05</v>
      </c>
      <c r="I9" s="7">
        <v>188.68</v>
      </c>
      <c r="J9" s="4">
        <v>486</v>
      </c>
      <c r="K9" s="4" t="s">
        <v>13</v>
      </c>
      <c r="L9" s="14" t="str">
        <f>IFERROR(VLOOKUP($C9,$C10:$H$3200,6,0),"-")</f>
        <v>1/12/19 21:13:21</v>
      </c>
      <c r="M9" s="30">
        <f t="shared" si="3"/>
        <v>10.733333338284865</v>
      </c>
    </row>
    <row r="10" spans="1:20" x14ac:dyDescent="0.25">
      <c r="A10" s="4">
        <v>21320406</v>
      </c>
      <c r="B10" s="4">
        <v>56107</v>
      </c>
      <c r="C10" s="4">
        <v>81152</v>
      </c>
      <c r="D10" s="4" t="s">
        <v>24</v>
      </c>
      <c r="E10" s="2" t="s">
        <v>26</v>
      </c>
      <c r="F10" s="12">
        <f t="shared" si="0"/>
        <v>43800</v>
      </c>
      <c r="G10" s="10" t="str">
        <f t="shared" si="1"/>
        <v>21:13:21</v>
      </c>
      <c r="H10" s="14" t="str">
        <f t="shared" si="2"/>
        <v>1/12/19 21:13:21</v>
      </c>
      <c r="I10" s="7">
        <v>352.77</v>
      </c>
      <c r="J10" s="4">
        <v>486</v>
      </c>
      <c r="K10" s="4" t="s">
        <v>13</v>
      </c>
      <c r="L10" s="14" t="str">
        <f>IFERROR(VLOOKUP($C10,$C11:$H$3200,6,0),"-")</f>
        <v>1/12/19 21:04:55</v>
      </c>
      <c r="M10" s="30">
        <f t="shared" si="3"/>
        <v>8.4333333349786699</v>
      </c>
    </row>
    <row r="11" spans="1:20" x14ac:dyDescent="0.25">
      <c r="A11" s="4">
        <v>21320407</v>
      </c>
      <c r="B11" s="4">
        <v>56107</v>
      </c>
      <c r="C11" s="4">
        <v>81152</v>
      </c>
      <c r="D11" s="4" t="s">
        <v>24</v>
      </c>
      <c r="E11" s="2" t="s">
        <v>27</v>
      </c>
      <c r="F11" s="12">
        <f t="shared" si="0"/>
        <v>43800</v>
      </c>
      <c r="G11" s="10" t="str">
        <f t="shared" si="1"/>
        <v>21:04:55</v>
      </c>
      <c r="H11" s="14" t="str">
        <f t="shared" si="2"/>
        <v>1/12/19 21:04:55</v>
      </c>
      <c r="I11" s="7">
        <v>345.68</v>
      </c>
      <c r="J11" s="4">
        <v>486</v>
      </c>
      <c r="K11" s="4" t="s">
        <v>13</v>
      </c>
      <c r="L11" s="14" t="str">
        <f>IFERROR(VLOOKUP($C11,$C12:$H$3200,6,0),"-")</f>
        <v>1/12/19 20:36:55</v>
      </c>
      <c r="M11" s="30">
        <f t="shared" si="3"/>
        <v>27.999999996973202</v>
      </c>
    </row>
    <row r="12" spans="1:20" x14ac:dyDescent="0.25">
      <c r="A12" s="4">
        <v>21320408</v>
      </c>
      <c r="B12" s="4">
        <v>36049</v>
      </c>
      <c r="C12" s="4">
        <v>90169</v>
      </c>
      <c r="D12" s="4" t="s">
        <v>28</v>
      </c>
      <c r="E12" s="2" t="s">
        <v>29</v>
      </c>
      <c r="F12" s="12">
        <f t="shared" si="0"/>
        <v>43800</v>
      </c>
      <c r="G12" s="10" t="str">
        <f t="shared" si="1"/>
        <v>20:48:10</v>
      </c>
      <c r="H12" s="14" t="str">
        <f t="shared" si="2"/>
        <v>1/12/19 20:48:10</v>
      </c>
      <c r="I12" s="7">
        <v>209.05</v>
      </c>
      <c r="J12" s="4">
        <v>34672</v>
      </c>
      <c r="K12" s="4" t="s">
        <v>10</v>
      </c>
      <c r="L12" s="14" t="str">
        <f>IFERROR(VLOOKUP($C12,$C13:$H$3200,6,0),"-")</f>
        <v>23/11/19 20:51:40</v>
      </c>
      <c r="M12" s="30">
        <f t="shared" si="3"/>
        <v>11516.499999999069</v>
      </c>
    </row>
    <row r="13" spans="1:20" x14ac:dyDescent="0.25">
      <c r="A13" s="4">
        <v>21320409</v>
      </c>
      <c r="B13" s="4">
        <v>32954</v>
      </c>
      <c r="C13" s="4">
        <v>6</v>
      </c>
      <c r="D13" s="4" t="s">
        <v>30</v>
      </c>
      <c r="E13" s="2" t="s">
        <v>31</v>
      </c>
      <c r="F13" s="12">
        <f t="shared" si="0"/>
        <v>43800</v>
      </c>
      <c r="G13" s="10" t="str">
        <f t="shared" si="1"/>
        <v>20:44:48</v>
      </c>
      <c r="H13" s="14" t="str">
        <f t="shared" si="2"/>
        <v>1/12/19 20:44:48</v>
      </c>
      <c r="I13" s="7">
        <v>443.9</v>
      </c>
      <c r="J13" s="4">
        <v>757451</v>
      </c>
      <c r="K13" s="4" t="s">
        <v>10</v>
      </c>
      <c r="L13" s="14" t="str">
        <f>IFERROR(VLOOKUP($C13,$C14:$H$3200,6,0),"-")</f>
        <v>-</v>
      </c>
      <c r="M13" s="30" t="str">
        <f t="shared" si="3"/>
        <v>-</v>
      </c>
    </row>
    <row r="14" spans="1:20" x14ac:dyDescent="0.25">
      <c r="A14" s="4">
        <v>21320410</v>
      </c>
      <c r="B14" s="4">
        <v>22918</v>
      </c>
      <c r="C14" s="4">
        <v>25484</v>
      </c>
      <c r="D14" s="4" t="s">
        <v>32</v>
      </c>
      <c r="E14" s="2" t="s">
        <v>33</v>
      </c>
      <c r="F14" s="12">
        <f t="shared" si="0"/>
        <v>43800</v>
      </c>
      <c r="G14" s="10" t="str">
        <f t="shared" si="1"/>
        <v>20:42:48</v>
      </c>
      <c r="H14" s="14" t="str">
        <f t="shared" si="2"/>
        <v>1/12/19 20:42:48</v>
      </c>
      <c r="I14" s="7">
        <v>498.32</v>
      </c>
      <c r="J14" s="4">
        <v>152156</v>
      </c>
      <c r="K14" s="4" t="s">
        <v>10</v>
      </c>
      <c r="L14" s="14" t="str">
        <f>IFERROR(VLOOKUP($C14,$C15:$H$3200,6,0),"-")</f>
        <v>-</v>
      </c>
      <c r="M14" s="30" t="str">
        <f t="shared" si="3"/>
        <v>-</v>
      </c>
    </row>
    <row r="15" spans="1:20" x14ac:dyDescent="0.25">
      <c r="A15" s="4">
        <v>21320411</v>
      </c>
      <c r="B15" s="4">
        <v>56107</v>
      </c>
      <c r="C15" s="4">
        <v>81152</v>
      </c>
      <c r="D15" s="4" t="s">
        <v>34</v>
      </c>
      <c r="E15" s="2" t="s">
        <v>35</v>
      </c>
      <c r="F15" s="12">
        <f t="shared" si="0"/>
        <v>43800</v>
      </c>
      <c r="G15" s="10" t="str">
        <f t="shared" si="1"/>
        <v>20:36:55</v>
      </c>
      <c r="H15" s="14" t="str">
        <f t="shared" si="2"/>
        <v>1/12/19 20:36:55</v>
      </c>
      <c r="I15" s="7">
        <v>32.86</v>
      </c>
      <c r="J15" s="4">
        <v>486</v>
      </c>
      <c r="K15" s="4" t="s">
        <v>13</v>
      </c>
      <c r="L15" s="14" t="str">
        <f>IFERROR(VLOOKUP($C15,$C16:$H$3200,6,0),"-")</f>
        <v>-</v>
      </c>
      <c r="M15" s="30" t="str">
        <f t="shared" si="3"/>
        <v>-</v>
      </c>
    </row>
    <row r="16" spans="1:20" x14ac:dyDescent="0.25">
      <c r="A16" s="4">
        <v>21320412</v>
      </c>
      <c r="B16" s="4">
        <v>54</v>
      </c>
      <c r="C16" s="4">
        <v>39024</v>
      </c>
      <c r="D16" s="4" t="s">
        <v>36</v>
      </c>
      <c r="E16" s="2" t="s">
        <v>37</v>
      </c>
      <c r="F16" s="12">
        <f t="shared" si="0"/>
        <v>43800</v>
      </c>
      <c r="G16" s="10" t="str">
        <f t="shared" si="1"/>
        <v>20:29:10</v>
      </c>
      <c r="H16" s="14" t="str">
        <f t="shared" si="2"/>
        <v>1/12/19 20:29:10</v>
      </c>
      <c r="I16" s="7">
        <v>471.66</v>
      </c>
      <c r="J16" s="4">
        <v>727482</v>
      </c>
      <c r="K16" s="4" t="s">
        <v>10</v>
      </c>
      <c r="L16" s="14" t="str">
        <f>IFERROR(VLOOKUP($C16,$C17:$H$3200,6,0),"-")</f>
        <v>-</v>
      </c>
      <c r="M16" s="30" t="str">
        <f t="shared" si="3"/>
        <v>-</v>
      </c>
    </row>
    <row r="17" spans="1:13" x14ac:dyDescent="0.25">
      <c r="A17" s="4">
        <v>21320413</v>
      </c>
      <c r="B17" s="4">
        <v>56107</v>
      </c>
      <c r="C17" s="4">
        <v>81669</v>
      </c>
      <c r="D17" s="4" t="s">
        <v>38</v>
      </c>
      <c r="E17" s="2" t="s">
        <v>39</v>
      </c>
      <c r="F17" s="12">
        <f t="shared" si="0"/>
        <v>43800</v>
      </c>
      <c r="G17" s="10" t="str">
        <f t="shared" si="1"/>
        <v>20:28:58</v>
      </c>
      <c r="H17" s="14" t="str">
        <f t="shared" si="2"/>
        <v>1/12/19 20:28:58</v>
      </c>
      <c r="I17" s="7">
        <v>31.94</v>
      </c>
      <c r="J17" s="4">
        <v>639245</v>
      </c>
      <c r="K17" s="4" t="s">
        <v>10</v>
      </c>
      <c r="L17" s="14" t="str">
        <f>IFERROR(VLOOKUP($C17,$C18:$H$3200,6,0),"-")</f>
        <v>-</v>
      </c>
      <c r="M17" s="30" t="str">
        <f t="shared" si="3"/>
        <v>-</v>
      </c>
    </row>
    <row r="18" spans="1:13" x14ac:dyDescent="0.25">
      <c r="A18" s="4">
        <v>21320414</v>
      </c>
      <c r="B18" s="4">
        <v>81316</v>
      </c>
      <c r="C18" s="4">
        <v>79874</v>
      </c>
      <c r="D18" s="4" t="s">
        <v>40</v>
      </c>
      <c r="E18" s="2" t="s">
        <v>41</v>
      </c>
      <c r="F18" s="12">
        <f t="shared" si="0"/>
        <v>43800</v>
      </c>
      <c r="G18" s="10" t="str">
        <f t="shared" si="1"/>
        <v>20:18:33</v>
      </c>
      <c r="H18" s="14" t="str">
        <f t="shared" si="2"/>
        <v>1/12/19 20:18:33</v>
      </c>
      <c r="I18" s="7">
        <v>539.91</v>
      </c>
      <c r="J18" s="4">
        <v>737369</v>
      </c>
      <c r="K18" s="4" t="s">
        <v>10</v>
      </c>
      <c r="L18" s="14" t="str">
        <f>IFERROR(VLOOKUP($C18,$C19:$H$3200,6,0),"-")</f>
        <v>-</v>
      </c>
      <c r="M18" s="30" t="str">
        <f t="shared" si="3"/>
        <v>-</v>
      </c>
    </row>
    <row r="19" spans="1:13" x14ac:dyDescent="0.25">
      <c r="A19" s="4">
        <v>21320415</v>
      </c>
      <c r="B19" s="4">
        <v>10016</v>
      </c>
      <c r="C19" s="4">
        <v>76014</v>
      </c>
      <c r="D19" s="4" t="s">
        <v>42</v>
      </c>
      <c r="E19" s="2" t="s">
        <v>43</v>
      </c>
      <c r="F19" s="12">
        <f t="shared" si="0"/>
        <v>43800</v>
      </c>
      <c r="G19" s="10" t="str">
        <f t="shared" si="1"/>
        <v>20:07:06</v>
      </c>
      <c r="H19" s="14" t="str">
        <f t="shared" si="2"/>
        <v>1/12/19 20:07:06</v>
      </c>
      <c r="I19" s="7">
        <v>243.18</v>
      </c>
      <c r="J19" s="4">
        <v>305194</v>
      </c>
      <c r="K19" s="4" t="s">
        <v>10</v>
      </c>
      <c r="L19" s="14" t="str">
        <f>IFERROR(VLOOKUP($C19,$C20:$H$3200,6,0),"-")</f>
        <v>-</v>
      </c>
      <c r="M19" s="30" t="str">
        <f t="shared" si="3"/>
        <v>-</v>
      </c>
    </row>
    <row r="20" spans="1:13" x14ac:dyDescent="0.25">
      <c r="A20" s="4">
        <v>21320416</v>
      </c>
      <c r="B20" s="4">
        <v>97583</v>
      </c>
      <c r="C20" s="4">
        <v>6434</v>
      </c>
      <c r="D20" s="4" t="s">
        <v>44</v>
      </c>
      <c r="E20" s="2" t="s">
        <v>45</v>
      </c>
      <c r="F20" s="12">
        <f t="shared" si="0"/>
        <v>43800</v>
      </c>
      <c r="G20" s="10" t="str">
        <f t="shared" si="1"/>
        <v>19:56:26</v>
      </c>
      <c r="H20" s="14" t="str">
        <f t="shared" si="2"/>
        <v>1/12/19 19:56:26</v>
      </c>
      <c r="I20" s="7">
        <v>396.84</v>
      </c>
      <c r="J20" s="4"/>
      <c r="K20" s="4" t="s">
        <v>10</v>
      </c>
      <c r="L20" s="14" t="str">
        <f>IFERROR(VLOOKUP($C20,$C21:$H$3200,6,0),"-")</f>
        <v>-</v>
      </c>
      <c r="M20" s="30" t="str">
        <f t="shared" si="3"/>
        <v>-</v>
      </c>
    </row>
    <row r="21" spans="1:13" x14ac:dyDescent="0.25">
      <c r="A21" s="4">
        <v>21320417</v>
      </c>
      <c r="B21" s="4">
        <v>94325</v>
      </c>
      <c r="C21" s="4">
        <v>89366</v>
      </c>
      <c r="D21" s="4" t="s">
        <v>46</v>
      </c>
      <c r="E21" s="2" t="s">
        <v>47</v>
      </c>
      <c r="F21" s="12">
        <f t="shared" si="0"/>
        <v>43800</v>
      </c>
      <c r="G21" s="10" t="str">
        <f t="shared" si="1"/>
        <v>19:56:11</v>
      </c>
      <c r="H21" s="14" t="str">
        <f t="shared" si="2"/>
        <v>1/12/19 19:56:11</v>
      </c>
      <c r="I21" s="7">
        <v>527.13</v>
      </c>
      <c r="J21" s="4">
        <v>674576</v>
      </c>
      <c r="K21" s="4" t="s">
        <v>10</v>
      </c>
      <c r="L21" s="14" t="str">
        <f>IFERROR(VLOOKUP($C21,$C22:$H$3200,6,0),"-")</f>
        <v>-</v>
      </c>
      <c r="M21" s="30" t="str">
        <f t="shared" si="3"/>
        <v>-</v>
      </c>
    </row>
    <row r="22" spans="1:13" x14ac:dyDescent="0.25">
      <c r="A22" s="4">
        <v>21320418</v>
      </c>
      <c r="B22" s="4">
        <v>86777</v>
      </c>
      <c r="C22" s="4">
        <v>40302</v>
      </c>
      <c r="D22" s="4" t="s">
        <v>48</v>
      </c>
      <c r="E22" s="2" t="s">
        <v>49</v>
      </c>
      <c r="F22" s="12">
        <f t="shared" si="0"/>
        <v>43800</v>
      </c>
      <c r="G22" s="10" t="str">
        <f t="shared" si="1"/>
        <v>19:48:37</v>
      </c>
      <c r="H22" s="14" t="str">
        <f t="shared" si="2"/>
        <v>1/12/19 19:48:37</v>
      </c>
      <c r="I22" s="7">
        <v>902.87</v>
      </c>
      <c r="J22" s="4">
        <v>471506</v>
      </c>
      <c r="K22" s="4" t="s">
        <v>10</v>
      </c>
      <c r="L22" s="14" t="str">
        <f>IFERROR(VLOOKUP($C22,$C23:$H$3200,6,0),"-")</f>
        <v>1/12/19 19:19:50</v>
      </c>
      <c r="M22" s="30">
        <f t="shared" si="3"/>
        <v>28.783333335304633</v>
      </c>
    </row>
    <row r="23" spans="1:13" x14ac:dyDescent="0.25">
      <c r="A23" s="4">
        <v>21320419</v>
      </c>
      <c r="B23" s="4">
        <v>3788</v>
      </c>
      <c r="C23" s="4">
        <v>18009</v>
      </c>
      <c r="D23" s="4" t="s">
        <v>50</v>
      </c>
      <c r="E23" s="2" t="s">
        <v>51</v>
      </c>
      <c r="F23" s="12">
        <f t="shared" si="0"/>
        <v>43800</v>
      </c>
      <c r="G23" s="10" t="str">
        <f t="shared" si="1"/>
        <v>19:44:40</v>
      </c>
      <c r="H23" s="14" t="str">
        <f t="shared" si="2"/>
        <v>1/12/19 19:44:40</v>
      </c>
      <c r="I23" s="7">
        <v>296.27</v>
      </c>
      <c r="J23" s="4"/>
      <c r="K23" s="4" t="s">
        <v>10</v>
      </c>
      <c r="L23" s="14" t="str">
        <f>IFERROR(VLOOKUP($C23,$C24:$H$3200,6,0),"-")</f>
        <v>-</v>
      </c>
      <c r="M23" s="30" t="str">
        <f t="shared" si="3"/>
        <v>-</v>
      </c>
    </row>
    <row r="24" spans="1:13" x14ac:dyDescent="0.25">
      <c r="A24" s="4">
        <v>21320420</v>
      </c>
      <c r="B24" s="4">
        <v>58185</v>
      </c>
      <c r="C24" s="4">
        <v>47303</v>
      </c>
      <c r="D24" s="4" t="s">
        <v>52</v>
      </c>
      <c r="E24" s="2" t="s">
        <v>53</v>
      </c>
      <c r="F24" s="12">
        <f t="shared" si="0"/>
        <v>43800</v>
      </c>
      <c r="G24" s="10" t="str">
        <f t="shared" si="1"/>
        <v>19:36:09</v>
      </c>
      <c r="H24" s="14" t="str">
        <f t="shared" si="2"/>
        <v>1/12/19 19:36:09</v>
      </c>
      <c r="I24" s="7">
        <v>1126.56</v>
      </c>
      <c r="J24" s="4">
        <v>381052</v>
      </c>
      <c r="K24" s="4" t="s">
        <v>10</v>
      </c>
      <c r="L24" s="14" t="str">
        <f>IFERROR(VLOOKUP($C24,$C25:$H$3200,6,0),"-")</f>
        <v>-</v>
      </c>
      <c r="M24" s="30" t="str">
        <f t="shared" si="3"/>
        <v>-</v>
      </c>
    </row>
    <row r="25" spans="1:13" x14ac:dyDescent="0.25">
      <c r="A25" s="4">
        <v>21320421</v>
      </c>
      <c r="B25" s="4">
        <v>23451</v>
      </c>
      <c r="C25" s="4">
        <v>41027</v>
      </c>
      <c r="D25" s="4" t="s">
        <v>54</v>
      </c>
      <c r="E25" s="2" t="s">
        <v>55</v>
      </c>
      <c r="F25" s="12">
        <f t="shared" si="0"/>
        <v>43800</v>
      </c>
      <c r="G25" s="10" t="str">
        <f t="shared" si="1"/>
        <v>19:35:36</v>
      </c>
      <c r="H25" s="14" t="str">
        <f t="shared" si="2"/>
        <v>1/12/19 19:35:36</v>
      </c>
      <c r="I25" s="7">
        <v>221.63</v>
      </c>
      <c r="J25" s="4">
        <v>139118</v>
      </c>
      <c r="K25" s="4" t="s">
        <v>10</v>
      </c>
      <c r="L25" s="14" t="str">
        <f>IFERROR(VLOOKUP($C25,$C26:$H$3200,6,0),"-")</f>
        <v>-</v>
      </c>
      <c r="M25" s="30" t="str">
        <f t="shared" si="3"/>
        <v>-</v>
      </c>
    </row>
    <row r="26" spans="1:13" x14ac:dyDescent="0.25">
      <c r="A26" s="4">
        <v>21320422</v>
      </c>
      <c r="B26" s="4">
        <v>44519</v>
      </c>
      <c r="C26" s="4">
        <v>6714</v>
      </c>
      <c r="D26" s="4" t="s">
        <v>56</v>
      </c>
      <c r="E26" s="2" t="s">
        <v>57</v>
      </c>
      <c r="F26" s="12">
        <f t="shared" si="0"/>
        <v>43800</v>
      </c>
      <c r="G26" s="10" t="str">
        <f t="shared" si="1"/>
        <v>19:34:54</v>
      </c>
      <c r="H26" s="14" t="str">
        <f t="shared" si="2"/>
        <v>1/12/19 19:34:54</v>
      </c>
      <c r="I26" s="7">
        <v>20.32</v>
      </c>
      <c r="J26" s="4">
        <v>397162</v>
      </c>
      <c r="K26" s="4" t="s">
        <v>10</v>
      </c>
      <c r="L26" s="14" t="str">
        <f>IFERROR(VLOOKUP($C26,$C27:$H$3200,6,0),"-")</f>
        <v>-</v>
      </c>
      <c r="M26" s="30" t="str">
        <f t="shared" si="3"/>
        <v>-</v>
      </c>
    </row>
    <row r="27" spans="1:13" x14ac:dyDescent="0.25">
      <c r="A27" s="4">
        <v>21320423</v>
      </c>
      <c r="B27" s="4">
        <v>30180</v>
      </c>
      <c r="C27" s="4">
        <v>7961</v>
      </c>
      <c r="D27" s="4" t="s">
        <v>58</v>
      </c>
      <c r="E27" s="2" t="s">
        <v>59</v>
      </c>
      <c r="F27" s="12">
        <f t="shared" si="0"/>
        <v>43800</v>
      </c>
      <c r="G27" s="10" t="str">
        <f t="shared" si="1"/>
        <v>19:31:34</v>
      </c>
      <c r="H27" s="14" t="str">
        <f t="shared" si="2"/>
        <v>1/12/19 19:31:34</v>
      </c>
      <c r="I27" s="7">
        <v>2022.55</v>
      </c>
      <c r="J27" s="4">
        <v>686252</v>
      </c>
      <c r="K27" s="4" t="s">
        <v>10</v>
      </c>
      <c r="L27" s="14" t="str">
        <f>IFERROR(VLOOKUP($C27,$C28:$H$3200,6,0),"-")</f>
        <v>-</v>
      </c>
      <c r="M27" s="30" t="str">
        <f t="shared" si="3"/>
        <v>-</v>
      </c>
    </row>
    <row r="28" spans="1:13" x14ac:dyDescent="0.25">
      <c r="A28" s="4">
        <v>21320424</v>
      </c>
      <c r="B28" s="4">
        <v>53816</v>
      </c>
      <c r="C28" s="4">
        <v>5541</v>
      </c>
      <c r="D28" s="4" t="s">
        <v>60</v>
      </c>
      <c r="E28" s="2" t="s">
        <v>61</v>
      </c>
      <c r="F28" s="12">
        <f t="shared" si="0"/>
        <v>43800</v>
      </c>
      <c r="G28" s="10" t="str">
        <f t="shared" si="1"/>
        <v>19:31:20</v>
      </c>
      <c r="H28" s="14" t="str">
        <f t="shared" si="2"/>
        <v>1/12/19 19:31:20</v>
      </c>
      <c r="I28" s="7">
        <v>2597.5100000000002</v>
      </c>
      <c r="J28" s="4">
        <v>656429</v>
      </c>
      <c r="K28" s="4" t="s">
        <v>13</v>
      </c>
      <c r="L28" s="14" t="str">
        <f>IFERROR(VLOOKUP($C28,$C29:$H$3200,6,0),"-")</f>
        <v>1/12/19 19:26:01</v>
      </c>
      <c r="M28" s="30">
        <f t="shared" si="3"/>
        <v>5.3166666626930237</v>
      </c>
    </row>
    <row r="29" spans="1:13" x14ac:dyDescent="0.25">
      <c r="A29" s="4">
        <v>21320425</v>
      </c>
      <c r="B29" s="4">
        <v>31644</v>
      </c>
      <c r="C29" s="4">
        <v>7348</v>
      </c>
      <c r="D29" s="4" t="s">
        <v>62</v>
      </c>
      <c r="E29" s="2" t="s">
        <v>63</v>
      </c>
      <c r="F29" s="12">
        <f t="shared" si="0"/>
        <v>43800</v>
      </c>
      <c r="G29" s="10" t="str">
        <f t="shared" si="1"/>
        <v>19:29:43</v>
      </c>
      <c r="H29" s="14" t="str">
        <f t="shared" si="2"/>
        <v>1/12/19 19:29:43</v>
      </c>
      <c r="I29" s="7">
        <v>701.18</v>
      </c>
      <c r="J29" s="4">
        <v>946289</v>
      </c>
      <c r="K29" s="4" t="s">
        <v>10</v>
      </c>
      <c r="L29" s="14" t="str">
        <f>IFERROR(VLOOKUP($C29,$C30:$H$3200,6,0),"-")</f>
        <v>-</v>
      </c>
      <c r="M29" s="30" t="str">
        <f t="shared" si="3"/>
        <v>-</v>
      </c>
    </row>
    <row r="30" spans="1:13" x14ac:dyDescent="0.25">
      <c r="A30" s="4">
        <v>21320426</v>
      </c>
      <c r="B30" s="4">
        <v>11470</v>
      </c>
      <c r="C30" s="4">
        <v>5541</v>
      </c>
      <c r="D30" s="4" t="s">
        <v>60</v>
      </c>
      <c r="E30" s="2" t="s">
        <v>64</v>
      </c>
      <c r="F30" s="12">
        <f t="shared" si="0"/>
        <v>43800</v>
      </c>
      <c r="G30" s="10" t="str">
        <f t="shared" si="1"/>
        <v>19:26:01</v>
      </c>
      <c r="H30" s="14" t="str">
        <f t="shared" si="2"/>
        <v>1/12/19 19:26:01</v>
      </c>
      <c r="I30" s="7">
        <v>2511.4299999999998</v>
      </c>
      <c r="J30" s="4">
        <v>656429</v>
      </c>
      <c r="K30" s="4" t="s">
        <v>13</v>
      </c>
      <c r="L30" s="14" t="str">
        <f>IFERROR(VLOOKUP($C30,$C31:$H$3200,6,0),"-")</f>
        <v>1/12/19 19:12:42</v>
      </c>
      <c r="M30" s="30">
        <f t="shared" si="3"/>
        <v>13.316666667815298</v>
      </c>
    </row>
    <row r="31" spans="1:13" x14ac:dyDescent="0.25">
      <c r="A31" s="4">
        <v>21320427</v>
      </c>
      <c r="B31" s="4">
        <v>20498</v>
      </c>
      <c r="C31" s="4">
        <v>184</v>
      </c>
      <c r="D31" s="4" t="s">
        <v>65</v>
      </c>
      <c r="E31" s="2" t="s">
        <v>66</v>
      </c>
      <c r="F31" s="12">
        <f t="shared" si="0"/>
        <v>43800</v>
      </c>
      <c r="G31" s="10" t="str">
        <f t="shared" si="1"/>
        <v>19:23:45</v>
      </c>
      <c r="H31" s="14" t="str">
        <f t="shared" si="2"/>
        <v>1/12/19 19:23:45</v>
      </c>
      <c r="I31" s="7">
        <v>223.63</v>
      </c>
      <c r="J31" s="4">
        <v>157031</v>
      </c>
      <c r="K31" s="4" t="s">
        <v>10</v>
      </c>
      <c r="L31" s="14" t="str">
        <f>IFERROR(VLOOKUP($C31,$C32:$H$3200,6,0),"-")</f>
        <v>-</v>
      </c>
      <c r="M31" s="30" t="str">
        <f t="shared" si="3"/>
        <v>-</v>
      </c>
    </row>
    <row r="32" spans="1:13" x14ac:dyDescent="0.25">
      <c r="A32" s="4">
        <v>21320428</v>
      </c>
      <c r="B32" s="4">
        <v>73271</v>
      </c>
      <c r="C32" s="4">
        <v>7725</v>
      </c>
      <c r="D32" s="4" t="s">
        <v>67</v>
      </c>
      <c r="E32" s="2" t="s">
        <v>68</v>
      </c>
      <c r="F32" s="12">
        <f t="shared" si="0"/>
        <v>43800</v>
      </c>
      <c r="G32" s="10" t="str">
        <f t="shared" si="1"/>
        <v>19:22:45</v>
      </c>
      <c r="H32" s="14" t="str">
        <f t="shared" si="2"/>
        <v>1/12/19 19:22:45</v>
      </c>
      <c r="I32" s="7">
        <v>2092.79</v>
      </c>
      <c r="J32" s="4">
        <v>308950</v>
      </c>
      <c r="K32" s="4" t="s">
        <v>13</v>
      </c>
      <c r="L32" s="14" t="str">
        <f>IFERROR(VLOOKUP($C32,$C33:$H$3200,6,0),"-")</f>
        <v>30/11/19 18:11:45</v>
      </c>
      <c r="M32" s="30">
        <f t="shared" si="3"/>
        <v>1511.0000000009313</v>
      </c>
    </row>
    <row r="33" spans="1:13" x14ac:dyDescent="0.25">
      <c r="A33" s="4">
        <v>21320429</v>
      </c>
      <c r="B33" s="4">
        <v>86777</v>
      </c>
      <c r="C33" s="4">
        <v>40302</v>
      </c>
      <c r="D33" s="4" t="s">
        <v>69</v>
      </c>
      <c r="E33" s="2" t="s">
        <v>70</v>
      </c>
      <c r="F33" s="12">
        <f t="shared" si="0"/>
        <v>43800</v>
      </c>
      <c r="G33" s="10" t="str">
        <f t="shared" si="1"/>
        <v>19:19:50</v>
      </c>
      <c r="H33" s="14" t="str">
        <f t="shared" si="2"/>
        <v>1/12/19 19:19:50</v>
      </c>
      <c r="I33" s="7">
        <v>854.05</v>
      </c>
      <c r="J33" s="4">
        <v>471506</v>
      </c>
      <c r="K33" s="4" t="s">
        <v>10</v>
      </c>
      <c r="L33" s="14" t="str">
        <f>IFERROR(VLOOKUP($C33,$C34:$H$3200,6,0),"-")</f>
        <v>-</v>
      </c>
      <c r="M33" s="30" t="str">
        <f t="shared" si="3"/>
        <v>-</v>
      </c>
    </row>
    <row r="34" spans="1:13" x14ac:dyDescent="0.25">
      <c r="A34" s="4">
        <v>21320430</v>
      </c>
      <c r="B34" s="4">
        <v>56977</v>
      </c>
      <c r="C34" s="4">
        <v>69758</v>
      </c>
      <c r="D34" s="4" t="s">
        <v>16</v>
      </c>
      <c r="E34" s="2" t="s">
        <v>71</v>
      </c>
      <c r="F34" s="12">
        <f t="shared" si="0"/>
        <v>43800</v>
      </c>
      <c r="G34" s="10" t="str">
        <f t="shared" si="1"/>
        <v>19:17:21</v>
      </c>
      <c r="H34" s="14" t="str">
        <f t="shared" si="2"/>
        <v>1/12/19 19:17:21</v>
      </c>
      <c r="I34" s="7">
        <v>2803.32</v>
      </c>
      <c r="J34" s="4"/>
      <c r="K34" s="4" t="s">
        <v>13</v>
      </c>
      <c r="L34" s="14" t="str">
        <f>IFERROR(VLOOKUP($C34,$C35:$H$3200,6,0),"-")</f>
        <v>-</v>
      </c>
      <c r="M34" s="30" t="str">
        <f t="shared" si="3"/>
        <v>-</v>
      </c>
    </row>
    <row r="35" spans="1:13" x14ac:dyDescent="0.25">
      <c r="A35" s="4">
        <v>21320431</v>
      </c>
      <c r="B35" s="4">
        <v>44529</v>
      </c>
      <c r="C35" s="4">
        <v>4800</v>
      </c>
      <c r="D35" s="4" t="s">
        <v>72</v>
      </c>
      <c r="E35" s="2" t="s">
        <v>73</v>
      </c>
      <c r="F35" s="12">
        <f t="shared" si="0"/>
        <v>43800</v>
      </c>
      <c r="G35" s="10" t="str">
        <f t="shared" si="1"/>
        <v>19:12:46</v>
      </c>
      <c r="H35" s="14" t="str">
        <f t="shared" si="2"/>
        <v>1/12/19 19:12:46</v>
      </c>
      <c r="I35" s="7">
        <v>342.32</v>
      </c>
      <c r="J35" s="4">
        <v>469761</v>
      </c>
      <c r="K35" s="4" t="s">
        <v>10</v>
      </c>
      <c r="L35" s="14" t="str">
        <f>IFERROR(VLOOKUP($C35,$C36:$H$3200,6,0),"-")</f>
        <v>-</v>
      </c>
      <c r="M35" s="30" t="str">
        <f t="shared" si="3"/>
        <v>-</v>
      </c>
    </row>
    <row r="36" spans="1:13" x14ac:dyDescent="0.25">
      <c r="A36" s="4">
        <v>21320432</v>
      </c>
      <c r="B36" s="4">
        <v>49710</v>
      </c>
      <c r="C36" s="4">
        <v>5541</v>
      </c>
      <c r="D36" s="4" t="s">
        <v>60</v>
      </c>
      <c r="E36" s="2" t="s">
        <v>74</v>
      </c>
      <c r="F36" s="12">
        <f t="shared" si="0"/>
        <v>43800</v>
      </c>
      <c r="G36" s="10" t="str">
        <f t="shared" si="1"/>
        <v>19:12:42</v>
      </c>
      <c r="H36" s="14" t="str">
        <f t="shared" si="2"/>
        <v>1/12/19 19:12:42</v>
      </c>
      <c r="I36" s="7">
        <v>2515.13</v>
      </c>
      <c r="J36" s="4">
        <v>656429</v>
      </c>
      <c r="K36" s="4" t="s">
        <v>13</v>
      </c>
      <c r="L36" s="14" t="str">
        <f>IFERROR(VLOOKUP($C36,$C37:$H$3200,6,0),"-")</f>
        <v>-</v>
      </c>
      <c r="M36" s="30" t="str">
        <f t="shared" si="3"/>
        <v>-</v>
      </c>
    </row>
    <row r="37" spans="1:13" x14ac:dyDescent="0.25">
      <c r="A37" s="4">
        <v>21320433</v>
      </c>
      <c r="B37" s="4">
        <v>16136</v>
      </c>
      <c r="C37" s="4">
        <v>41424</v>
      </c>
      <c r="D37" s="4" t="s">
        <v>75</v>
      </c>
      <c r="E37" s="2" t="s">
        <v>76</v>
      </c>
      <c r="F37" s="12">
        <f t="shared" si="0"/>
        <v>43800</v>
      </c>
      <c r="G37" s="10" t="str">
        <f t="shared" si="1"/>
        <v>19:07:37</v>
      </c>
      <c r="H37" s="14" t="str">
        <f t="shared" si="2"/>
        <v>1/12/19 19:07:37</v>
      </c>
      <c r="I37" s="7">
        <v>916.68</v>
      </c>
      <c r="J37" s="4">
        <v>456630</v>
      </c>
      <c r="K37" s="4" t="s">
        <v>10</v>
      </c>
      <c r="L37" s="14" t="str">
        <f>IFERROR(VLOOKUP($C37,$C38:$H$3200,6,0),"-")</f>
        <v>-</v>
      </c>
      <c r="M37" s="30" t="str">
        <f t="shared" si="3"/>
        <v>-</v>
      </c>
    </row>
    <row r="38" spans="1:13" x14ac:dyDescent="0.25">
      <c r="A38" s="4">
        <v>21320434</v>
      </c>
      <c r="B38" s="4">
        <v>88619</v>
      </c>
      <c r="C38" s="4">
        <v>67966</v>
      </c>
      <c r="D38" s="4" t="s">
        <v>77</v>
      </c>
      <c r="E38" s="2" t="s">
        <v>78</v>
      </c>
      <c r="F38" s="12">
        <f t="shared" si="0"/>
        <v>43800</v>
      </c>
      <c r="G38" s="10" t="str">
        <f t="shared" si="1"/>
        <v>18:54:40</v>
      </c>
      <c r="H38" s="14" t="str">
        <f t="shared" si="2"/>
        <v>1/12/19 18:54:40</v>
      </c>
      <c r="I38" s="7">
        <v>50.53</v>
      </c>
      <c r="J38" s="4">
        <v>142420</v>
      </c>
      <c r="K38" s="4" t="s">
        <v>10</v>
      </c>
      <c r="L38" s="14" t="str">
        <f>IFERROR(VLOOKUP($C38,$C39:$H$3200,6,0),"-")</f>
        <v>-</v>
      </c>
      <c r="M38" s="30" t="str">
        <f t="shared" si="3"/>
        <v>-</v>
      </c>
    </row>
    <row r="39" spans="1:13" x14ac:dyDescent="0.25">
      <c r="A39" s="4">
        <v>21320435</v>
      </c>
      <c r="B39" s="4">
        <v>77233</v>
      </c>
      <c r="C39" s="4">
        <v>33071</v>
      </c>
      <c r="D39" s="4" t="s">
        <v>79</v>
      </c>
      <c r="E39" s="2" t="s">
        <v>80</v>
      </c>
      <c r="F39" s="12">
        <f t="shared" si="0"/>
        <v>43800</v>
      </c>
      <c r="G39" s="10" t="str">
        <f t="shared" si="1"/>
        <v>18:50:49</v>
      </c>
      <c r="H39" s="14" t="str">
        <f t="shared" si="2"/>
        <v>1/12/19 18:50:49</v>
      </c>
      <c r="I39" s="7">
        <v>38.79</v>
      </c>
      <c r="J39" s="4">
        <v>81722</v>
      </c>
      <c r="K39" s="4" t="s">
        <v>10</v>
      </c>
      <c r="L39" s="14" t="str">
        <f>IFERROR(VLOOKUP($C39,$C40:$H$3200,6,0),"-")</f>
        <v>30/11/19 16:39:26</v>
      </c>
      <c r="M39" s="30">
        <f t="shared" si="3"/>
        <v>1571.3833333260845</v>
      </c>
    </row>
    <row r="40" spans="1:13" x14ac:dyDescent="0.25">
      <c r="A40" s="4">
        <v>21320436</v>
      </c>
      <c r="B40" s="4">
        <v>28785</v>
      </c>
      <c r="C40" s="4">
        <v>80202</v>
      </c>
      <c r="D40" s="4" t="s">
        <v>81</v>
      </c>
      <c r="E40" s="2" t="s">
        <v>82</v>
      </c>
      <c r="F40" s="12">
        <f t="shared" si="0"/>
        <v>43800</v>
      </c>
      <c r="G40" s="10" t="str">
        <f t="shared" si="1"/>
        <v>18:36:47</v>
      </c>
      <c r="H40" s="14" t="str">
        <f t="shared" si="2"/>
        <v>1/12/19 18:36:47</v>
      </c>
      <c r="I40" s="7">
        <v>178.02</v>
      </c>
      <c r="J40" s="4">
        <v>163561</v>
      </c>
      <c r="K40" s="4" t="s">
        <v>10</v>
      </c>
      <c r="L40" s="14" t="str">
        <f>IFERROR(VLOOKUP($C40,$C41:$H$3200,6,0),"-")</f>
        <v>-</v>
      </c>
      <c r="M40" s="30" t="str">
        <f t="shared" si="3"/>
        <v>-</v>
      </c>
    </row>
    <row r="41" spans="1:13" x14ac:dyDescent="0.25">
      <c r="A41" s="4">
        <v>21320437</v>
      </c>
      <c r="B41" s="4">
        <v>32384</v>
      </c>
      <c r="C41" s="4">
        <v>22142</v>
      </c>
      <c r="D41" s="4" t="s">
        <v>83</v>
      </c>
      <c r="E41" s="2" t="s">
        <v>84</v>
      </c>
      <c r="F41" s="12">
        <f t="shared" si="0"/>
        <v>43800</v>
      </c>
      <c r="G41" s="10" t="str">
        <f t="shared" si="1"/>
        <v>18:35:57</v>
      </c>
      <c r="H41" s="14" t="str">
        <f t="shared" si="2"/>
        <v>1/12/19 18:35:57</v>
      </c>
      <c r="I41" s="7">
        <v>573.92999999999995</v>
      </c>
      <c r="J41" s="4">
        <v>224158</v>
      </c>
      <c r="K41" s="4" t="s">
        <v>10</v>
      </c>
      <c r="L41" s="14" t="str">
        <f>IFERROR(VLOOKUP($C41,$C42:$H$3200,6,0),"-")</f>
        <v>-</v>
      </c>
      <c r="M41" s="30" t="str">
        <f t="shared" si="3"/>
        <v>-</v>
      </c>
    </row>
    <row r="42" spans="1:13" x14ac:dyDescent="0.25">
      <c r="A42" s="4">
        <v>21320438</v>
      </c>
      <c r="B42" s="4">
        <v>71094</v>
      </c>
      <c r="C42" s="4">
        <v>78309</v>
      </c>
      <c r="D42" s="4" t="s">
        <v>85</v>
      </c>
      <c r="E42" s="2" t="s">
        <v>86</v>
      </c>
      <c r="F42" s="12">
        <f t="shared" si="0"/>
        <v>43800</v>
      </c>
      <c r="G42" s="10" t="str">
        <f t="shared" si="1"/>
        <v>18:35:49</v>
      </c>
      <c r="H42" s="14" t="str">
        <f t="shared" si="2"/>
        <v>1/12/19 18:35:49</v>
      </c>
      <c r="I42" s="7">
        <v>1624.44</v>
      </c>
      <c r="J42" s="4">
        <v>518311</v>
      </c>
      <c r="K42" s="4" t="s">
        <v>10</v>
      </c>
      <c r="L42" s="14" t="str">
        <f>IFERROR(VLOOKUP($C42,$C43:$H$3200,6,0),"-")</f>
        <v>-</v>
      </c>
      <c r="M42" s="30" t="str">
        <f t="shared" si="3"/>
        <v>-</v>
      </c>
    </row>
    <row r="43" spans="1:13" x14ac:dyDescent="0.25">
      <c r="A43" s="4">
        <v>21320439</v>
      </c>
      <c r="B43" s="4">
        <v>5868</v>
      </c>
      <c r="C43" s="4">
        <v>38003</v>
      </c>
      <c r="D43" s="4" t="s">
        <v>87</v>
      </c>
      <c r="E43" s="2" t="s">
        <v>88</v>
      </c>
      <c r="F43" s="12">
        <f t="shared" si="0"/>
        <v>43800</v>
      </c>
      <c r="G43" s="10" t="str">
        <f t="shared" si="1"/>
        <v>18:33:44</v>
      </c>
      <c r="H43" s="14" t="str">
        <f t="shared" si="2"/>
        <v>1/12/19 18:33:44</v>
      </c>
      <c r="I43" s="7">
        <v>2332.1799999999998</v>
      </c>
      <c r="J43" s="4">
        <v>968225</v>
      </c>
      <c r="K43" s="4" t="s">
        <v>10</v>
      </c>
      <c r="L43" s="14" t="str">
        <f>IFERROR(VLOOKUP($C43,$C44:$H$3200,6,0),"-")</f>
        <v>-</v>
      </c>
      <c r="M43" s="30" t="str">
        <f t="shared" si="3"/>
        <v>-</v>
      </c>
    </row>
    <row r="44" spans="1:13" x14ac:dyDescent="0.25">
      <c r="A44" s="4">
        <v>21320440</v>
      </c>
      <c r="B44" s="4">
        <v>8377</v>
      </c>
      <c r="C44" s="4">
        <v>37462</v>
      </c>
      <c r="D44" s="4" t="s">
        <v>89</v>
      </c>
      <c r="E44" s="2" t="s">
        <v>90</v>
      </c>
      <c r="F44" s="12">
        <f t="shared" si="0"/>
        <v>43800</v>
      </c>
      <c r="G44" s="10" t="str">
        <f t="shared" si="1"/>
        <v>18:33:36</v>
      </c>
      <c r="H44" s="14" t="str">
        <f t="shared" si="2"/>
        <v>1/12/19 18:33:36</v>
      </c>
      <c r="I44" s="7">
        <v>247.18</v>
      </c>
      <c r="J44" s="4">
        <v>948123</v>
      </c>
      <c r="K44" s="4" t="s">
        <v>10</v>
      </c>
      <c r="L44" s="14" t="str">
        <f>IFERROR(VLOOKUP($C44,$C45:$H$3200,6,0),"-")</f>
        <v>-</v>
      </c>
      <c r="M44" s="30" t="str">
        <f t="shared" si="3"/>
        <v>-</v>
      </c>
    </row>
    <row r="45" spans="1:13" x14ac:dyDescent="0.25">
      <c r="A45" s="4">
        <v>21320441</v>
      </c>
      <c r="B45" s="4">
        <v>68953</v>
      </c>
      <c r="C45" s="4">
        <v>10241</v>
      </c>
      <c r="D45" s="4" t="s">
        <v>91</v>
      </c>
      <c r="E45" s="2" t="s">
        <v>92</v>
      </c>
      <c r="F45" s="12">
        <f t="shared" si="0"/>
        <v>43800</v>
      </c>
      <c r="G45" s="10" t="str">
        <f t="shared" si="1"/>
        <v>18:30:00</v>
      </c>
      <c r="H45" s="14" t="str">
        <f t="shared" si="2"/>
        <v>1/12/19 18:30:00</v>
      </c>
      <c r="I45" s="7">
        <v>2507.7800000000002</v>
      </c>
      <c r="J45" s="4">
        <v>94234</v>
      </c>
      <c r="K45" s="4" t="s">
        <v>13</v>
      </c>
      <c r="L45" s="14" t="str">
        <f>IFERROR(VLOOKUP($C45,$C46:$H$3200,6,0),"-")</f>
        <v>27/11/19 22:56:46</v>
      </c>
      <c r="M45" s="30">
        <f t="shared" si="3"/>
        <v>5493.2333333347924</v>
      </c>
    </row>
    <row r="46" spans="1:13" x14ac:dyDescent="0.25">
      <c r="A46" s="4">
        <v>21320442</v>
      </c>
      <c r="B46" s="4">
        <v>36258</v>
      </c>
      <c r="C46" s="4">
        <v>47893</v>
      </c>
      <c r="D46" s="4" t="s">
        <v>93</v>
      </c>
      <c r="E46" s="2" t="s">
        <v>94</v>
      </c>
      <c r="F46" s="12">
        <f t="shared" si="0"/>
        <v>43800</v>
      </c>
      <c r="G46" s="10" t="str">
        <f t="shared" si="1"/>
        <v>18:28:10</v>
      </c>
      <c r="H46" s="14" t="str">
        <f t="shared" si="2"/>
        <v>1/12/19 18:28:10</v>
      </c>
      <c r="I46" s="7">
        <v>217.01</v>
      </c>
      <c r="J46" s="4"/>
      <c r="K46" s="4" t="s">
        <v>10</v>
      </c>
      <c r="L46" s="14" t="str">
        <f>IFERROR(VLOOKUP($C46,$C47:$H$3200,6,0),"-")</f>
        <v>-</v>
      </c>
      <c r="M46" s="30" t="str">
        <f t="shared" si="3"/>
        <v>-</v>
      </c>
    </row>
    <row r="47" spans="1:13" x14ac:dyDescent="0.25">
      <c r="A47" s="4">
        <v>21320443</v>
      </c>
      <c r="B47" s="4">
        <v>60510</v>
      </c>
      <c r="C47" s="4">
        <v>23123</v>
      </c>
      <c r="D47" s="4" t="s">
        <v>95</v>
      </c>
      <c r="E47" s="2" t="s">
        <v>96</v>
      </c>
      <c r="F47" s="12">
        <f t="shared" si="0"/>
        <v>43800</v>
      </c>
      <c r="G47" s="10" t="str">
        <f t="shared" si="1"/>
        <v>18:26:02</v>
      </c>
      <c r="H47" s="14" t="str">
        <f t="shared" si="2"/>
        <v>1/12/19 18:26:02</v>
      </c>
      <c r="I47" s="7">
        <v>365.77</v>
      </c>
      <c r="J47" s="4"/>
      <c r="K47" s="4" t="s">
        <v>10</v>
      </c>
      <c r="L47" s="14" t="str">
        <f>IFERROR(VLOOKUP($C47,$C48:$H$3200,6,0),"-")</f>
        <v>24/11/19 23:21:58</v>
      </c>
      <c r="M47" s="30">
        <f t="shared" si="3"/>
        <v>9784.0666666603647</v>
      </c>
    </row>
    <row r="48" spans="1:13" x14ac:dyDescent="0.25">
      <c r="A48" s="4">
        <v>21320444</v>
      </c>
      <c r="B48" s="4">
        <v>80642</v>
      </c>
      <c r="C48" s="4">
        <v>84536</v>
      </c>
      <c r="D48" s="4" t="s">
        <v>97</v>
      </c>
      <c r="E48" s="2" t="s">
        <v>98</v>
      </c>
      <c r="F48" s="12">
        <f t="shared" si="0"/>
        <v>43800</v>
      </c>
      <c r="G48" s="10" t="str">
        <f t="shared" si="1"/>
        <v>18:17:02</v>
      </c>
      <c r="H48" s="14" t="str">
        <f t="shared" si="2"/>
        <v>1/12/19 18:17:02</v>
      </c>
      <c r="I48" s="7">
        <v>1384.6</v>
      </c>
      <c r="J48" s="4">
        <v>585241</v>
      </c>
      <c r="K48" s="4" t="s">
        <v>10</v>
      </c>
      <c r="L48" s="14" t="str">
        <f>IFERROR(VLOOKUP($C48,$C49:$H$3200,6,0),"-")</f>
        <v>-</v>
      </c>
      <c r="M48" s="30" t="str">
        <f t="shared" si="3"/>
        <v>-</v>
      </c>
    </row>
    <row r="49" spans="1:13" x14ac:dyDescent="0.25">
      <c r="A49" s="4">
        <v>21320445</v>
      </c>
      <c r="B49" s="4">
        <v>64641</v>
      </c>
      <c r="C49" s="4">
        <v>94988</v>
      </c>
      <c r="D49" s="4" t="s">
        <v>99</v>
      </c>
      <c r="E49" s="2" t="s">
        <v>100</v>
      </c>
      <c r="F49" s="12">
        <f t="shared" si="0"/>
        <v>43800</v>
      </c>
      <c r="G49" s="10" t="str">
        <f t="shared" si="1"/>
        <v>18:16:12</v>
      </c>
      <c r="H49" s="14" t="str">
        <f t="shared" si="2"/>
        <v>1/12/19 18:16:12</v>
      </c>
      <c r="I49" s="7">
        <v>360.2</v>
      </c>
      <c r="J49" s="4">
        <v>797054</v>
      </c>
      <c r="K49" s="4" t="s">
        <v>10</v>
      </c>
      <c r="L49" s="14" t="str">
        <f>IFERROR(VLOOKUP($C49,$C50:$H$3200,6,0),"-")</f>
        <v>-</v>
      </c>
      <c r="M49" s="30" t="str">
        <f t="shared" si="3"/>
        <v>-</v>
      </c>
    </row>
    <row r="50" spans="1:13" x14ac:dyDescent="0.25">
      <c r="A50" s="4">
        <v>21320446</v>
      </c>
      <c r="B50" s="4">
        <v>91072</v>
      </c>
      <c r="C50" s="4">
        <v>90229</v>
      </c>
      <c r="D50" s="4" t="s">
        <v>101</v>
      </c>
      <c r="E50" s="2" t="s">
        <v>102</v>
      </c>
      <c r="F50" s="12">
        <f t="shared" si="0"/>
        <v>43800</v>
      </c>
      <c r="G50" s="10" t="str">
        <f t="shared" si="1"/>
        <v>17:57:00</v>
      </c>
      <c r="H50" s="14" t="str">
        <f t="shared" si="2"/>
        <v>1/12/19 17:57:00</v>
      </c>
      <c r="I50" s="7">
        <v>222.74</v>
      </c>
      <c r="J50" s="4">
        <v>519993</v>
      </c>
      <c r="K50" s="4" t="s">
        <v>10</v>
      </c>
      <c r="L50" s="14" t="str">
        <f>IFERROR(VLOOKUP($C50,$C51:$H$3200,6,0),"-")</f>
        <v>-</v>
      </c>
      <c r="M50" s="30" t="str">
        <f t="shared" si="3"/>
        <v>-</v>
      </c>
    </row>
    <row r="51" spans="1:13" x14ac:dyDescent="0.25">
      <c r="A51" s="4">
        <v>21320447</v>
      </c>
      <c r="B51" s="4">
        <v>59574</v>
      </c>
      <c r="C51" s="4">
        <v>8359</v>
      </c>
      <c r="D51" s="4" t="s">
        <v>103</v>
      </c>
      <c r="E51" s="2" t="s">
        <v>104</v>
      </c>
      <c r="F51" s="12">
        <f t="shared" si="0"/>
        <v>43800</v>
      </c>
      <c r="G51" s="10" t="str">
        <f t="shared" si="1"/>
        <v>17:47:09</v>
      </c>
      <c r="H51" s="14" t="str">
        <f t="shared" si="2"/>
        <v>1/12/19 17:47:09</v>
      </c>
      <c r="I51" s="7">
        <v>267.64999999999998</v>
      </c>
      <c r="J51" s="4">
        <v>866432</v>
      </c>
      <c r="K51" s="4" t="s">
        <v>10</v>
      </c>
      <c r="L51" s="14" t="str">
        <f>IFERROR(VLOOKUP($C51,$C52:$H$3200,6,0),"-")</f>
        <v>-</v>
      </c>
      <c r="M51" s="30" t="str">
        <f t="shared" si="3"/>
        <v>-</v>
      </c>
    </row>
    <row r="52" spans="1:13" x14ac:dyDescent="0.25">
      <c r="A52" s="4">
        <v>21320448</v>
      </c>
      <c r="B52" s="4">
        <v>46182</v>
      </c>
      <c r="C52" s="4">
        <v>96273</v>
      </c>
      <c r="D52" s="4" t="s">
        <v>105</v>
      </c>
      <c r="E52" s="2" t="s">
        <v>106</v>
      </c>
      <c r="F52" s="12">
        <f t="shared" si="0"/>
        <v>43800</v>
      </c>
      <c r="G52" s="10" t="str">
        <f t="shared" si="1"/>
        <v>17:42:52</v>
      </c>
      <c r="H52" s="14" t="str">
        <f t="shared" si="2"/>
        <v>1/12/19 17:42:52</v>
      </c>
      <c r="I52" s="7">
        <v>398.63</v>
      </c>
      <c r="J52" s="4">
        <v>251576</v>
      </c>
      <c r="K52" s="4" t="s">
        <v>10</v>
      </c>
      <c r="L52" s="14" t="str">
        <f>IFERROR(VLOOKUP($C52,$C53:$H$3200,6,0),"-")</f>
        <v>-</v>
      </c>
      <c r="M52" s="30" t="str">
        <f t="shared" si="3"/>
        <v>-</v>
      </c>
    </row>
    <row r="53" spans="1:13" x14ac:dyDescent="0.25">
      <c r="A53" s="4">
        <v>21320449</v>
      </c>
      <c r="B53" s="4">
        <v>3097</v>
      </c>
      <c r="C53" s="4">
        <v>69321</v>
      </c>
      <c r="D53" s="4" t="s">
        <v>107</v>
      </c>
      <c r="E53" s="2" t="s">
        <v>108</v>
      </c>
      <c r="F53" s="12">
        <f t="shared" si="0"/>
        <v>43800</v>
      </c>
      <c r="G53" s="10" t="str">
        <f t="shared" si="1"/>
        <v>17:31:28</v>
      </c>
      <c r="H53" s="14" t="str">
        <f t="shared" si="2"/>
        <v>1/12/19 17:31:28</v>
      </c>
      <c r="I53" s="7">
        <v>199.28</v>
      </c>
      <c r="J53" s="4">
        <v>332900</v>
      </c>
      <c r="K53" s="4" t="s">
        <v>10</v>
      </c>
      <c r="L53" s="14" t="str">
        <f>IFERROR(VLOOKUP($C53,$C54:$H$3200,6,0),"-")</f>
        <v>1/12/19 11:23:56</v>
      </c>
      <c r="M53" s="30">
        <f t="shared" si="3"/>
        <v>367.53333333414048</v>
      </c>
    </row>
    <row r="54" spans="1:13" x14ac:dyDescent="0.25">
      <c r="A54" s="4">
        <v>21320450</v>
      </c>
      <c r="B54" s="4">
        <v>27220</v>
      </c>
      <c r="C54" s="4">
        <v>9005</v>
      </c>
      <c r="D54" s="4" t="s">
        <v>109</v>
      </c>
      <c r="E54" s="2" t="s">
        <v>110</v>
      </c>
      <c r="F54" s="12">
        <f t="shared" si="0"/>
        <v>43800</v>
      </c>
      <c r="G54" s="10" t="str">
        <f t="shared" si="1"/>
        <v>17:19:03</v>
      </c>
      <c r="H54" s="14" t="str">
        <f t="shared" si="2"/>
        <v>1/12/19 17:19:03</v>
      </c>
      <c r="I54" s="7">
        <v>70.58</v>
      </c>
      <c r="J54" s="4"/>
      <c r="K54" s="4" t="s">
        <v>10</v>
      </c>
      <c r="L54" s="14" t="str">
        <f>IFERROR(VLOOKUP($C54,$C55:$H$3200,6,0),"-")</f>
        <v>1/12/19 14:45:02</v>
      </c>
      <c r="M54" s="30">
        <f t="shared" si="3"/>
        <v>154.01666666963138</v>
      </c>
    </row>
    <row r="55" spans="1:13" x14ac:dyDescent="0.25">
      <c r="A55" s="4">
        <v>21320451</v>
      </c>
      <c r="B55" s="4">
        <v>85243</v>
      </c>
      <c r="C55" s="4">
        <v>3060</v>
      </c>
      <c r="D55" s="4" t="s">
        <v>111</v>
      </c>
      <c r="E55" s="2" t="s">
        <v>112</v>
      </c>
      <c r="F55" s="12">
        <f t="shared" si="0"/>
        <v>43800</v>
      </c>
      <c r="G55" s="10" t="str">
        <f t="shared" si="1"/>
        <v>17:11:41</v>
      </c>
      <c r="H55" s="14" t="str">
        <f t="shared" si="2"/>
        <v>1/12/19 17:11:41</v>
      </c>
      <c r="I55" s="7">
        <v>20.059999999999999</v>
      </c>
      <c r="J55" s="4">
        <v>625590</v>
      </c>
      <c r="K55" s="4" t="s">
        <v>10</v>
      </c>
      <c r="L55" s="14" t="str">
        <f>IFERROR(VLOOKUP($C55,$C56:$H$3200,6,0),"-")</f>
        <v>-</v>
      </c>
      <c r="M55" s="30" t="str">
        <f t="shared" si="3"/>
        <v>-</v>
      </c>
    </row>
    <row r="56" spans="1:13" x14ac:dyDescent="0.25">
      <c r="A56" s="4">
        <v>21320452</v>
      </c>
      <c r="B56" s="4">
        <v>33903</v>
      </c>
      <c r="C56" s="4">
        <v>53472</v>
      </c>
      <c r="D56" s="4" t="s">
        <v>113</v>
      </c>
      <c r="E56" s="2" t="s">
        <v>114</v>
      </c>
      <c r="F56" s="12">
        <f t="shared" si="0"/>
        <v>43800</v>
      </c>
      <c r="G56" s="10" t="str">
        <f t="shared" si="1"/>
        <v>16:57:12</v>
      </c>
      <c r="H56" s="14" t="str">
        <f t="shared" si="2"/>
        <v>1/12/19 16:57:12</v>
      </c>
      <c r="I56" s="7">
        <v>1264.52</v>
      </c>
      <c r="J56" s="4">
        <v>780606</v>
      </c>
      <c r="K56" s="4" t="s">
        <v>10</v>
      </c>
      <c r="L56" s="14" t="str">
        <f>IFERROR(VLOOKUP($C56,$C57:$H$3200,6,0),"-")</f>
        <v>-</v>
      </c>
      <c r="M56" s="30" t="str">
        <f t="shared" si="3"/>
        <v>-</v>
      </c>
    </row>
    <row r="57" spans="1:13" x14ac:dyDescent="0.25">
      <c r="A57" s="4">
        <v>21320453</v>
      </c>
      <c r="B57" s="4">
        <v>67764</v>
      </c>
      <c r="C57" s="4">
        <v>21768</v>
      </c>
      <c r="D57" s="4" t="s">
        <v>115</v>
      </c>
      <c r="E57" s="2" t="s">
        <v>116</v>
      </c>
      <c r="F57" s="12">
        <f t="shared" si="0"/>
        <v>43800</v>
      </c>
      <c r="G57" s="10" t="str">
        <f t="shared" si="1"/>
        <v>16:55:55</v>
      </c>
      <c r="H57" s="14" t="str">
        <f t="shared" si="2"/>
        <v>1/12/19 16:55:55</v>
      </c>
      <c r="I57" s="7">
        <v>1012.16</v>
      </c>
      <c r="J57" s="4">
        <v>357277</v>
      </c>
      <c r="K57" s="4" t="s">
        <v>13</v>
      </c>
      <c r="L57" s="14" t="str">
        <f>IFERROR(VLOOKUP($C57,$C58:$H$3200,6,0),"-")</f>
        <v>1/12/19 16:52:17</v>
      </c>
      <c r="M57" s="30">
        <f t="shared" si="3"/>
        <v>3.6333333340007812</v>
      </c>
    </row>
    <row r="58" spans="1:13" x14ac:dyDescent="0.25">
      <c r="A58" s="4">
        <v>21320454</v>
      </c>
      <c r="B58" s="4">
        <v>67764</v>
      </c>
      <c r="C58" s="4">
        <v>21768</v>
      </c>
      <c r="D58" s="4" t="s">
        <v>115</v>
      </c>
      <c r="E58" s="2" t="s">
        <v>117</v>
      </c>
      <c r="F58" s="12">
        <f t="shared" si="0"/>
        <v>43800</v>
      </c>
      <c r="G58" s="10" t="str">
        <f t="shared" si="1"/>
        <v>16:52:17</v>
      </c>
      <c r="H58" s="14" t="str">
        <f t="shared" si="2"/>
        <v>1/12/19 16:52:17</v>
      </c>
      <c r="I58" s="7">
        <v>170.69</v>
      </c>
      <c r="J58" s="4">
        <v>357277</v>
      </c>
      <c r="K58" s="4" t="s">
        <v>13</v>
      </c>
      <c r="L58" s="14" t="str">
        <f>IFERROR(VLOOKUP($C58,$C59:$H$3200,6,0),"-")</f>
        <v>30/11/19 15:54:15</v>
      </c>
      <c r="M58" s="30">
        <f t="shared" si="3"/>
        <v>1498.0333333311137</v>
      </c>
    </row>
    <row r="59" spans="1:13" x14ac:dyDescent="0.25">
      <c r="A59" s="4">
        <v>21320455</v>
      </c>
      <c r="B59" s="4">
        <v>47242</v>
      </c>
      <c r="C59" s="4">
        <v>11648</v>
      </c>
      <c r="D59" s="4" t="s">
        <v>118</v>
      </c>
      <c r="E59" s="2" t="s">
        <v>119</v>
      </c>
      <c r="F59" s="12">
        <f t="shared" si="0"/>
        <v>43800</v>
      </c>
      <c r="G59" s="10" t="str">
        <f t="shared" si="1"/>
        <v>16:52:14</v>
      </c>
      <c r="H59" s="14" t="str">
        <f t="shared" si="2"/>
        <v>1/12/19 16:52:14</v>
      </c>
      <c r="I59" s="7">
        <v>815.82</v>
      </c>
      <c r="J59" s="4">
        <v>530487</v>
      </c>
      <c r="K59" s="4" t="s">
        <v>10</v>
      </c>
      <c r="L59" s="14" t="str">
        <f>IFERROR(VLOOKUP($C59,$C60:$H$3200,6,0),"-")</f>
        <v>-</v>
      </c>
      <c r="M59" s="30" t="str">
        <f t="shared" si="3"/>
        <v>-</v>
      </c>
    </row>
    <row r="60" spans="1:13" x14ac:dyDescent="0.25">
      <c r="A60" s="4">
        <v>21320456</v>
      </c>
      <c r="B60" s="4">
        <v>71549</v>
      </c>
      <c r="C60" s="4">
        <v>39744</v>
      </c>
      <c r="D60" s="4" t="s">
        <v>120</v>
      </c>
      <c r="E60" s="2" t="s">
        <v>121</v>
      </c>
      <c r="F60" s="12">
        <f t="shared" si="0"/>
        <v>43800</v>
      </c>
      <c r="G60" s="10" t="str">
        <f t="shared" si="1"/>
        <v>16:50:50</v>
      </c>
      <c r="H60" s="14" t="str">
        <f t="shared" si="2"/>
        <v>1/12/19 16:50:50</v>
      </c>
      <c r="I60" s="7">
        <v>790.71</v>
      </c>
      <c r="J60" s="4">
        <v>739317</v>
      </c>
      <c r="K60" s="4" t="s">
        <v>10</v>
      </c>
      <c r="L60" s="14" t="str">
        <f>IFERROR(VLOOKUP($C60,$C61:$H$3200,6,0),"-")</f>
        <v>-</v>
      </c>
      <c r="M60" s="30" t="str">
        <f t="shared" si="3"/>
        <v>-</v>
      </c>
    </row>
    <row r="61" spans="1:13" x14ac:dyDescent="0.25">
      <c r="A61" s="4">
        <v>21320457</v>
      </c>
      <c r="B61" s="4">
        <v>22986</v>
      </c>
      <c r="C61" s="4">
        <v>44362</v>
      </c>
      <c r="D61" s="4" t="s">
        <v>122</v>
      </c>
      <c r="E61" s="2" t="s">
        <v>123</v>
      </c>
      <c r="F61" s="12">
        <f t="shared" si="0"/>
        <v>43800</v>
      </c>
      <c r="G61" s="10" t="str">
        <f t="shared" si="1"/>
        <v>16:49:10</v>
      </c>
      <c r="H61" s="14" t="str">
        <f t="shared" si="2"/>
        <v>1/12/19 16:49:10</v>
      </c>
      <c r="I61" s="7">
        <v>197.82</v>
      </c>
      <c r="J61" s="4">
        <v>122718</v>
      </c>
      <c r="K61" s="4" t="s">
        <v>10</v>
      </c>
      <c r="L61" s="14" t="str">
        <f>IFERROR(VLOOKUP($C61,$C62:$H$3200,6,0),"-")</f>
        <v>-</v>
      </c>
      <c r="M61" s="30" t="str">
        <f t="shared" si="3"/>
        <v>-</v>
      </c>
    </row>
    <row r="62" spans="1:13" x14ac:dyDescent="0.25">
      <c r="A62" s="4">
        <v>21320458</v>
      </c>
      <c r="B62" s="4">
        <v>42356</v>
      </c>
      <c r="C62" s="4">
        <v>74585</v>
      </c>
      <c r="D62" s="4" t="s">
        <v>124</v>
      </c>
      <c r="E62" s="2" t="s">
        <v>125</v>
      </c>
      <c r="F62" s="12">
        <f t="shared" si="0"/>
        <v>43800</v>
      </c>
      <c r="G62" s="10" t="str">
        <f t="shared" si="1"/>
        <v>16:46:00</v>
      </c>
      <c r="H62" s="14" t="str">
        <f t="shared" si="2"/>
        <v>1/12/19 16:46:00</v>
      </c>
      <c r="I62" s="7">
        <v>98.08</v>
      </c>
      <c r="J62" s="4">
        <v>126381</v>
      </c>
      <c r="K62" s="4" t="s">
        <v>10</v>
      </c>
      <c r="L62" s="14" t="str">
        <f>IFERROR(VLOOKUP($C62,$C63:$H$3200,6,0),"-")</f>
        <v>1/12/19 04:31:50</v>
      </c>
      <c r="M62" s="30">
        <f t="shared" si="3"/>
        <v>734.16666666744277</v>
      </c>
    </row>
    <row r="63" spans="1:13" x14ac:dyDescent="0.25">
      <c r="A63" s="4">
        <v>21320459</v>
      </c>
      <c r="B63" s="4">
        <v>21087</v>
      </c>
      <c r="C63" s="4">
        <v>85253</v>
      </c>
      <c r="D63" s="4" t="s">
        <v>126</v>
      </c>
      <c r="E63" s="2" t="s">
        <v>127</v>
      </c>
      <c r="F63" s="12">
        <f t="shared" si="0"/>
        <v>43800</v>
      </c>
      <c r="G63" s="10" t="str">
        <f t="shared" si="1"/>
        <v>16:44:06</v>
      </c>
      <c r="H63" s="14" t="str">
        <f t="shared" si="2"/>
        <v>1/12/19 16:44:06</v>
      </c>
      <c r="I63" s="7">
        <v>344.04</v>
      </c>
      <c r="J63" s="4">
        <v>848391</v>
      </c>
      <c r="K63" s="4" t="s">
        <v>10</v>
      </c>
      <c r="L63" s="14" t="str">
        <f>IFERROR(VLOOKUP($C63,$C64:$H$3200,6,0),"-")</f>
        <v>-</v>
      </c>
      <c r="M63" s="30" t="str">
        <f t="shared" si="3"/>
        <v>-</v>
      </c>
    </row>
    <row r="64" spans="1:13" x14ac:dyDescent="0.25">
      <c r="A64" s="4">
        <v>21320460</v>
      </c>
      <c r="B64" s="4">
        <v>66876</v>
      </c>
      <c r="C64" s="4">
        <v>11750</v>
      </c>
      <c r="D64" s="4" t="s">
        <v>128</v>
      </c>
      <c r="E64" s="2" t="s">
        <v>129</v>
      </c>
      <c r="F64" s="12">
        <f t="shared" si="0"/>
        <v>43800</v>
      </c>
      <c r="G64" s="10" t="str">
        <f t="shared" si="1"/>
        <v>16:43:09</v>
      </c>
      <c r="H64" s="14" t="str">
        <f t="shared" si="2"/>
        <v>1/12/19 16:43:09</v>
      </c>
      <c r="I64" s="7">
        <v>687.57</v>
      </c>
      <c r="J64" s="4">
        <v>342890</v>
      </c>
      <c r="K64" s="4" t="s">
        <v>13</v>
      </c>
      <c r="L64" s="14" t="str">
        <f>IFERROR(VLOOKUP($C64,$C65:$H$3200,6,0),"-")</f>
        <v>1/12/19 14:02:31</v>
      </c>
      <c r="M64" s="30">
        <f t="shared" si="3"/>
        <v>160.63333333237097</v>
      </c>
    </row>
    <row r="65" spans="1:13" x14ac:dyDescent="0.25">
      <c r="A65" s="4">
        <v>21320461</v>
      </c>
      <c r="B65" s="4">
        <v>18236</v>
      </c>
      <c r="C65" s="4">
        <v>28715</v>
      </c>
      <c r="D65" s="4" t="s">
        <v>130</v>
      </c>
      <c r="E65" s="2" t="s">
        <v>131</v>
      </c>
      <c r="F65" s="12">
        <f t="shared" si="0"/>
        <v>43800</v>
      </c>
      <c r="G65" s="10" t="str">
        <f t="shared" si="1"/>
        <v>16:40:47</v>
      </c>
      <c r="H65" s="14" t="str">
        <f t="shared" si="2"/>
        <v>1/12/19 16:40:47</v>
      </c>
      <c r="I65" s="7">
        <v>186.66</v>
      </c>
      <c r="J65" s="4">
        <v>72138</v>
      </c>
      <c r="K65" s="4" t="s">
        <v>10</v>
      </c>
      <c r="L65" s="14" t="str">
        <f>IFERROR(VLOOKUP($C65,$C66:$H$3200,6,0),"-")</f>
        <v>-</v>
      </c>
      <c r="M65" s="30" t="str">
        <f t="shared" si="3"/>
        <v>-</v>
      </c>
    </row>
    <row r="66" spans="1:13" x14ac:dyDescent="0.25">
      <c r="A66" s="4">
        <v>21320462</v>
      </c>
      <c r="B66" s="4">
        <v>65760</v>
      </c>
      <c r="C66" s="4">
        <v>29278</v>
      </c>
      <c r="D66" s="4" t="s">
        <v>132</v>
      </c>
      <c r="E66" s="2" t="s">
        <v>133</v>
      </c>
      <c r="F66" s="12">
        <f t="shared" si="0"/>
        <v>43800</v>
      </c>
      <c r="G66" s="10" t="str">
        <f t="shared" si="1"/>
        <v>16:39:04</v>
      </c>
      <c r="H66" s="14" t="str">
        <f t="shared" si="2"/>
        <v>1/12/19 16:39:04</v>
      </c>
      <c r="I66" s="7">
        <v>314.02999999999997</v>
      </c>
      <c r="J66" s="4">
        <v>170978</v>
      </c>
      <c r="K66" s="4" t="s">
        <v>10</v>
      </c>
      <c r="L66" s="14" t="str">
        <f>IFERROR(VLOOKUP($C66,$C67:$H$3200,6,0),"-")</f>
        <v>-</v>
      </c>
      <c r="M66" s="30" t="str">
        <f t="shared" si="3"/>
        <v>-</v>
      </c>
    </row>
    <row r="67" spans="1:13" x14ac:dyDescent="0.25">
      <c r="A67" s="4">
        <v>21320463</v>
      </c>
      <c r="B67" s="4">
        <v>96863</v>
      </c>
      <c r="C67" s="4">
        <v>59544</v>
      </c>
      <c r="D67" s="4" t="s">
        <v>134</v>
      </c>
      <c r="E67" s="2" t="s">
        <v>135</v>
      </c>
      <c r="F67" s="12">
        <f t="shared" ref="F67:F130" si="4">DATE(LEFT($E67,4),MID($E67,6,2),MID($E67,9,2))</f>
        <v>43800</v>
      </c>
      <c r="G67" s="10" t="str">
        <f t="shared" ref="G67:G130" si="5">MID($E67,12,8)</f>
        <v>16:37:32</v>
      </c>
      <c r="H67" s="14" t="str">
        <f t="shared" ref="H67:H130" si="6">TEXT(F67,"d/m/aa")&amp; " "&amp;TEXT(G67,"hh:mm:ss")</f>
        <v>1/12/19 16:37:32</v>
      </c>
      <c r="I67" s="7">
        <v>835.95</v>
      </c>
      <c r="J67" s="4">
        <v>278185</v>
      </c>
      <c r="K67" s="4" t="s">
        <v>10</v>
      </c>
      <c r="L67" s="14" t="str">
        <f>IFERROR(VLOOKUP($C67,$C68:$H$3200,6,0),"-")</f>
        <v>-</v>
      </c>
      <c r="M67" s="30" t="str">
        <f t="shared" si="3"/>
        <v>-</v>
      </c>
    </row>
    <row r="68" spans="1:13" x14ac:dyDescent="0.25">
      <c r="A68" s="4">
        <v>21320464</v>
      </c>
      <c r="B68" s="4">
        <v>18329</v>
      </c>
      <c r="C68" s="4">
        <v>69540</v>
      </c>
      <c r="D68" s="4" t="s">
        <v>136</v>
      </c>
      <c r="E68" s="2" t="s">
        <v>137</v>
      </c>
      <c r="F68" s="12">
        <f t="shared" si="4"/>
        <v>43800</v>
      </c>
      <c r="G68" s="10" t="str">
        <f t="shared" si="5"/>
        <v>16:30:47</v>
      </c>
      <c r="H68" s="14" t="str">
        <f t="shared" si="6"/>
        <v>1/12/19 16:30:47</v>
      </c>
      <c r="I68" s="7">
        <v>670</v>
      </c>
      <c r="J68" s="4">
        <v>516243</v>
      </c>
      <c r="K68" s="4" t="s">
        <v>10</v>
      </c>
      <c r="L68" s="14" t="str">
        <f>IFERROR(VLOOKUP($C68,$C69:$H$3200,6,0),"-")</f>
        <v>-</v>
      </c>
      <c r="M68" s="30" t="str">
        <f t="shared" ref="M68:M131" si="7">IFERROR(ABS((VALUE(H68)-VALUE(L68))*1440),"-")</f>
        <v>-</v>
      </c>
    </row>
    <row r="69" spans="1:13" x14ac:dyDescent="0.25">
      <c r="A69" s="4">
        <v>21320465</v>
      </c>
      <c r="B69" s="4">
        <v>72751</v>
      </c>
      <c r="C69" s="4">
        <v>42624</v>
      </c>
      <c r="D69" s="4" t="s">
        <v>138</v>
      </c>
      <c r="E69" s="2" t="s">
        <v>139</v>
      </c>
      <c r="F69" s="12">
        <f t="shared" si="4"/>
        <v>43800</v>
      </c>
      <c r="G69" s="10" t="str">
        <f t="shared" si="5"/>
        <v>16:28:17</v>
      </c>
      <c r="H69" s="14" t="str">
        <f t="shared" si="6"/>
        <v>1/12/19 16:28:17</v>
      </c>
      <c r="I69" s="7">
        <v>227.94</v>
      </c>
      <c r="J69" s="4">
        <v>893612</v>
      </c>
      <c r="K69" s="4" t="s">
        <v>10</v>
      </c>
      <c r="L69" s="14" t="str">
        <f>IFERROR(VLOOKUP($C69,$C70:$H$3200,6,0),"-")</f>
        <v>-</v>
      </c>
      <c r="M69" s="30" t="str">
        <f t="shared" si="7"/>
        <v>-</v>
      </c>
    </row>
    <row r="70" spans="1:13" x14ac:dyDescent="0.25">
      <c r="A70" s="4">
        <v>21320466</v>
      </c>
      <c r="B70" s="4">
        <v>81229</v>
      </c>
      <c r="C70" s="4">
        <v>3050</v>
      </c>
      <c r="D70" s="4" t="s">
        <v>140</v>
      </c>
      <c r="E70" s="2" t="s">
        <v>141</v>
      </c>
      <c r="F70" s="12">
        <f t="shared" si="4"/>
        <v>43800</v>
      </c>
      <c r="G70" s="10" t="str">
        <f t="shared" si="5"/>
        <v>16:15:35</v>
      </c>
      <c r="H70" s="14" t="str">
        <f t="shared" si="6"/>
        <v>1/12/19 16:15:35</v>
      </c>
      <c r="I70" s="7">
        <v>298.18</v>
      </c>
      <c r="J70" s="4">
        <v>21192</v>
      </c>
      <c r="K70" s="4" t="s">
        <v>10</v>
      </c>
      <c r="L70" s="14" t="str">
        <f>IFERROR(VLOOKUP($C70,$C71:$H$3200,6,0),"-")</f>
        <v>-</v>
      </c>
      <c r="M70" s="30" t="str">
        <f t="shared" si="7"/>
        <v>-</v>
      </c>
    </row>
    <row r="71" spans="1:13" x14ac:dyDescent="0.25">
      <c r="A71" s="4">
        <v>21320467</v>
      </c>
      <c r="B71" s="4">
        <v>90032</v>
      </c>
      <c r="C71" s="4">
        <v>79699</v>
      </c>
      <c r="D71" s="4" t="s">
        <v>142</v>
      </c>
      <c r="E71" s="2" t="s">
        <v>143</v>
      </c>
      <c r="F71" s="12">
        <f t="shared" si="4"/>
        <v>43800</v>
      </c>
      <c r="G71" s="10" t="str">
        <f t="shared" si="5"/>
        <v>16:01:52</v>
      </c>
      <c r="H71" s="14" t="str">
        <f t="shared" si="6"/>
        <v>1/12/19 16:01:52</v>
      </c>
      <c r="I71" s="7">
        <v>706.62</v>
      </c>
      <c r="J71" s="4">
        <v>178881</v>
      </c>
      <c r="K71" s="4" t="s">
        <v>10</v>
      </c>
      <c r="L71" s="14" t="str">
        <f>IFERROR(VLOOKUP($C71,$C72:$H$3200,6,0),"-")</f>
        <v>-</v>
      </c>
      <c r="M71" s="30" t="str">
        <f t="shared" si="7"/>
        <v>-</v>
      </c>
    </row>
    <row r="72" spans="1:13" x14ac:dyDescent="0.25">
      <c r="A72" s="4">
        <v>21320468</v>
      </c>
      <c r="B72" s="4">
        <v>26647</v>
      </c>
      <c r="C72" s="4">
        <v>85628</v>
      </c>
      <c r="D72" s="4" t="s">
        <v>144</v>
      </c>
      <c r="E72" s="2" t="s">
        <v>145</v>
      </c>
      <c r="F72" s="12">
        <f t="shared" si="4"/>
        <v>43800</v>
      </c>
      <c r="G72" s="10" t="str">
        <f t="shared" si="5"/>
        <v>15:57:01</v>
      </c>
      <c r="H72" s="14" t="str">
        <f t="shared" si="6"/>
        <v>1/12/19 15:57:01</v>
      </c>
      <c r="I72" s="7">
        <v>361.19</v>
      </c>
      <c r="J72" s="4"/>
      <c r="K72" s="4" t="s">
        <v>10</v>
      </c>
      <c r="L72" s="14" t="str">
        <f>IFERROR(VLOOKUP($C72,$C73:$H$3200,6,0),"-")</f>
        <v>-</v>
      </c>
      <c r="M72" s="30" t="str">
        <f t="shared" si="7"/>
        <v>-</v>
      </c>
    </row>
    <row r="73" spans="1:13" x14ac:dyDescent="0.25">
      <c r="A73" s="4">
        <v>21320469</v>
      </c>
      <c r="B73" s="4">
        <v>35140</v>
      </c>
      <c r="C73" s="4">
        <v>65457</v>
      </c>
      <c r="D73" s="4" t="s">
        <v>146</v>
      </c>
      <c r="E73" s="2" t="s">
        <v>147</v>
      </c>
      <c r="F73" s="12">
        <f t="shared" si="4"/>
        <v>43800</v>
      </c>
      <c r="G73" s="10" t="str">
        <f t="shared" si="5"/>
        <v>15:56:08</v>
      </c>
      <c r="H73" s="14" t="str">
        <f t="shared" si="6"/>
        <v>1/12/19 15:56:08</v>
      </c>
      <c r="I73" s="7">
        <v>236.64</v>
      </c>
      <c r="J73" s="4">
        <v>680238</v>
      </c>
      <c r="K73" s="4" t="s">
        <v>10</v>
      </c>
      <c r="L73" s="14" t="str">
        <f>IFERROR(VLOOKUP($C73,$C74:$H$3200,6,0),"-")</f>
        <v>-</v>
      </c>
      <c r="M73" s="30" t="str">
        <f t="shared" si="7"/>
        <v>-</v>
      </c>
    </row>
    <row r="74" spans="1:13" x14ac:dyDescent="0.25">
      <c r="A74" s="4">
        <v>21320470</v>
      </c>
      <c r="B74" s="4">
        <v>16298</v>
      </c>
      <c r="C74" s="4">
        <v>52694</v>
      </c>
      <c r="D74" s="4" t="s">
        <v>148</v>
      </c>
      <c r="E74" s="2" t="s">
        <v>149</v>
      </c>
      <c r="F74" s="12">
        <f t="shared" si="4"/>
        <v>43800</v>
      </c>
      <c r="G74" s="10" t="str">
        <f t="shared" si="5"/>
        <v>15:54:26</v>
      </c>
      <c r="H74" s="14" t="str">
        <f t="shared" si="6"/>
        <v>1/12/19 15:54:26</v>
      </c>
      <c r="I74" s="7">
        <v>415.98</v>
      </c>
      <c r="J74" s="4">
        <v>714772</v>
      </c>
      <c r="K74" s="4" t="s">
        <v>10</v>
      </c>
      <c r="L74" s="14" t="str">
        <f>IFERROR(VLOOKUP($C74,$C75:$H$3200,6,0),"-")</f>
        <v>-</v>
      </c>
      <c r="M74" s="30" t="str">
        <f t="shared" si="7"/>
        <v>-</v>
      </c>
    </row>
    <row r="75" spans="1:13" x14ac:dyDescent="0.25">
      <c r="A75" s="4">
        <v>21320471</v>
      </c>
      <c r="B75" s="4">
        <v>66430</v>
      </c>
      <c r="C75" s="4">
        <v>25617</v>
      </c>
      <c r="D75" s="4" t="s">
        <v>150</v>
      </c>
      <c r="E75" s="2" t="s">
        <v>151</v>
      </c>
      <c r="F75" s="12">
        <f t="shared" si="4"/>
        <v>43800</v>
      </c>
      <c r="G75" s="10" t="str">
        <f t="shared" si="5"/>
        <v>15:46:34</v>
      </c>
      <c r="H75" s="14" t="str">
        <f t="shared" si="6"/>
        <v>1/12/19 15:46:34</v>
      </c>
      <c r="I75" s="7">
        <v>1921.08</v>
      </c>
      <c r="J75" s="4">
        <v>113689</v>
      </c>
      <c r="K75" s="4" t="s">
        <v>10</v>
      </c>
      <c r="L75" s="14" t="str">
        <f>IFERROR(VLOOKUP($C75,$C76:$H$3200,6,0),"-")</f>
        <v>-</v>
      </c>
      <c r="M75" s="30" t="str">
        <f t="shared" si="7"/>
        <v>-</v>
      </c>
    </row>
    <row r="76" spans="1:13" x14ac:dyDescent="0.25">
      <c r="A76" s="4">
        <v>21320472</v>
      </c>
      <c r="B76" s="4">
        <v>37267</v>
      </c>
      <c r="C76" s="4">
        <v>93869</v>
      </c>
      <c r="D76" s="4" t="s">
        <v>152</v>
      </c>
      <c r="E76" s="2" t="s">
        <v>153</v>
      </c>
      <c r="F76" s="12">
        <f t="shared" si="4"/>
        <v>43800</v>
      </c>
      <c r="G76" s="10" t="str">
        <f t="shared" si="5"/>
        <v>15:45:55</v>
      </c>
      <c r="H76" s="14" t="str">
        <f t="shared" si="6"/>
        <v>1/12/19 15:45:55</v>
      </c>
      <c r="I76" s="7">
        <v>1158.99</v>
      </c>
      <c r="J76" s="4">
        <v>97512</v>
      </c>
      <c r="K76" s="4" t="s">
        <v>10</v>
      </c>
      <c r="L76" s="14" t="str">
        <f>IFERROR(VLOOKUP($C76,$C77:$H$3200,6,0),"-")</f>
        <v>-</v>
      </c>
      <c r="M76" s="30" t="str">
        <f t="shared" si="7"/>
        <v>-</v>
      </c>
    </row>
    <row r="77" spans="1:13" x14ac:dyDescent="0.25">
      <c r="A77" s="4">
        <v>21320473</v>
      </c>
      <c r="B77" s="4">
        <v>22454</v>
      </c>
      <c r="C77" s="4">
        <v>79564</v>
      </c>
      <c r="D77" s="4" t="s">
        <v>154</v>
      </c>
      <c r="E77" s="2" t="s">
        <v>155</v>
      </c>
      <c r="F77" s="12">
        <f t="shared" si="4"/>
        <v>43800</v>
      </c>
      <c r="G77" s="10" t="str">
        <f t="shared" si="5"/>
        <v>15:44:42</v>
      </c>
      <c r="H77" s="14" t="str">
        <f t="shared" si="6"/>
        <v>1/12/19 15:44:42</v>
      </c>
      <c r="I77" s="7">
        <v>398.47</v>
      </c>
      <c r="J77" s="4"/>
      <c r="K77" s="4" t="s">
        <v>10</v>
      </c>
      <c r="L77" s="14" t="str">
        <f>IFERROR(VLOOKUP($C77,$C78:$H$3200,6,0),"-")</f>
        <v>-</v>
      </c>
      <c r="M77" s="30" t="str">
        <f t="shared" si="7"/>
        <v>-</v>
      </c>
    </row>
    <row r="78" spans="1:13" x14ac:dyDescent="0.25">
      <c r="A78" s="4">
        <v>21320474</v>
      </c>
      <c r="B78" s="4">
        <v>92089</v>
      </c>
      <c r="C78" s="4">
        <v>86071</v>
      </c>
      <c r="D78" s="4" t="s">
        <v>156</v>
      </c>
      <c r="E78" s="2" t="s">
        <v>157</v>
      </c>
      <c r="F78" s="12">
        <f t="shared" si="4"/>
        <v>43800</v>
      </c>
      <c r="G78" s="10" t="str">
        <f t="shared" si="5"/>
        <v>15:32:52</v>
      </c>
      <c r="H78" s="14" t="str">
        <f t="shared" si="6"/>
        <v>1/12/19 15:32:52</v>
      </c>
      <c r="I78" s="7">
        <v>614.22</v>
      </c>
      <c r="J78" s="4">
        <v>367575</v>
      </c>
      <c r="K78" s="4" t="s">
        <v>10</v>
      </c>
      <c r="L78" s="14" t="str">
        <f>IFERROR(VLOOKUP($C78,$C79:$H$3200,6,0),"-")</f>
        <v>-</v>
      </c>
      <c r="M78" s="30" t="str">
        <f t="shared" si="7"/>
        <v>-</v>
      </c>
    </row>
    <row r="79" spans="1:13" x14ac:dyDescent="0.25">
      <c r="A79" s="4">
        <v>21320475</v>
      </c>
      <c r="B79" s="4">
        <v>90032</v>
      </c>
      <c r="C79" s="4">
        <v>43608</v>
      </c>
      <c r="D79" s="4" t="s">
        <v>158</v>
      </c>
      <c r="E79" s="2" t="s">
        <v>159</v>
      </c>
      <c r="F79" s="12">
        <f t="shared" si="4"/>
        <v>43800</v>
      </c>
      <c r="G79" s="10" t="str">
        <f t="shared" si="5"/>
        <v>15:23:17</v>
      </c>
      <c r="H79" s="14" t="str">
        <f t="shared" si="6"/>
        <v>1/12/19 15:23:17</v>
      </c>
      <c r="I79" s="7">
        <v>616.13</v>
      </c>
      <c r="J79" s="4">
        <v>423991</v>
      </c>
      <c r="K79" s="4" t="s">
        <v>10</v>
      </c>
      <c r="L79" s="14" t="str">
        <f>IFERROR(VLOOKUP($C79,$C80:$H$3200,6,0),"-")</f>
        <v>-</v>
      </c>
      <c r="M79" s="30" t="str">
        <f t="shared" si="7"/>
        <v>-</v>
      </c>
    </row>
    <row r="80" spans="1:13" x14ac:dyDescent="0.25">
      <c r="A80" s="4">
        <v>21320476</v>
      </c>
      <c r="B80" s="4">
        <v>16221</v>
      </c>
      <c r="C80" s="4">
        <v>45300</v>
      </c>
      <c r="D80" s="4" t="s">
        <v>160</v>
      </c>
      <c r="E80" s="2" t="s">
        <v>161</v>
      </c>
      <c r="F80" s="12">
        <f t="shared" si="4"/>
        <v>43800</v>
      </c>
      <c r="G80" s="10" t="str">
        <f t="shared" si="5"/>
        <v>15:19:08</v>
      </c>
      <c r="H80" s="14" t="str">
        <f t="shared" si="6"/>
        <v>1/12/19 15:19:08</v>
      </c>
      <c r="I80" s="7">
        <v>264.11</v>
      </c>
      <c r="J80" s="4"/>
      <c r="K80" s="4" t="s">
        <v>10</v>
      </c>
      <c r="L80" s="14" t="str">
        <f>IFERROR(VLOOKUP($C80,$C81:$H$3200,6,0),"-")</f>
        <v>-</v>
      </c>
      <c r="M80" s="30" t="str">
        <f t="shared" si="7"/>
        <v>-</v>
      </c>
    </row>
    <row r="81" spans="1:13" x14ac:dyDescent="0.25">
      <c r="A81" s="4">
        <v>21320477</v>
      </c>
      <c r="B81" s="4">
        <v>65640</v>
      </c>
      <c r="C81" s="4">
        <v>28025</v>
      </c>
      <c r="D81" s="4" t="s">
        <v>162</v>
      </c>
      <c r="E81" s="2" t="s">
        <v>163</v>
      </c>
      <c r="F81" s="12">
        <f t="shared" si="4"/>
        <v>43800</v>
      </c>
      <c r="G81" s="10" t="str">
        <f t="shared" si="5"/>
        <v>15:11:10</v>
      </c>
      <c r="H81" s="14" t="str">
        <f t="shared" si="6"/>
        <v>1/12/19 15:11:10</v>
      </c>
      <c r="I81" s="7">
        <v>460.1</v>
      </c>
      <c r="J81" s="4">
        <v>535507</v>
      </c>
      <c r="K81" s="4" t="s">
        <v>10</v>
      </c>
      <c r="L81" s="14" t="str">
        <f>IFERROR(VLOOKUP($C81,$C82:$H$3200,6,0),"-")</f>
        <v>-</v>
      </c>
      <c r="M81" s="30" t="str">
        <f t="shared" si="7"/>
        <v>-</v>
      </c>
    </row>
    <row r="82" spans="1:13" x14ac:dyDescent="0.25">
      <c r="A82" s="4">
        <v>21320478</v>
      </c>
      <c r="B82" s="4">
        <v>84546</v>
      </c>
      <c r="C82" s="4">
        <v>55544</v>
      </c>
      <c r="D82" s="4" t="s">
        <v>164</v>
      </c>
      <c r="E82" s="2" t="s">
        <v>165</v>
      </c>
      <c r="F82" s="12">
        <f t="shared" si="4"/>
        <v>43800</v>
      </c>
      <c r="G82" s="10" t="str">
        <f t="shared" si="5"/>
        <v>15:10:31</v>
      </c>
      <c r="H82" s="14" t="str">
        <f t="shared" si="6"/>
        <v>1/12/19 15:10:31</v>
      </c>
      <c r="I82" s="7">
        <v>2750.3</v>
      </c>
      <c r="J82" s="4">
        <v>503714</v>
      </c>
      <c r="K82" s="4" t="s">
        <v>10</v>
      </c>
      <c r="L82" s="14" t="str">
        <f>IFERROR(VLOOKUP($C82,$C83:$H$3200,6,0),"-")</f>
        <v>30/11/19 14:05:39</v>
      </c>
      <c r="M82" s="30">
        <f t="shared" si="7"/>
        <v>1504.8666666587815</v>
      </c>
    </row>
    <row r="83" spans="1:13" x14ac:dyDescent="0.25">
      <c r="A83" s="4">
        <v>21320479</v>
      </c>
      <c r="B83" s="4">
        <v>28785</v>
      </c>
      <c r="C83" s="4">
        <v>1518</v>
      </c>
      <c r="D83" s="4" t="s">
        <v>166</v>
      </c>
      <c r="E83" s="2" t="s">
        <v>167</v>
      </c>
      <c r="F83" s="12">
        <f t="shared" si="4"/>
        <v>43800</v>
      </c>
      <c r="G83" s="10" t="str">
        <f t="shared" si="5"/>
        <v>15:10:27</v>
      </c>
      <c r="H83" s="14" t="str">
        <f t="shared" si="6"/>
        <v>1/12/19 15:10:27</v>
      </c>
      <c r="I83" s="7">
        <v>80.39</v>
      </c>
      <c r="J83" s="4"/>
      <c r="K83" s="4" t="s">
        <v>10</v>
      </c>
      <c r="L83" s="14" t="str">
        <f>IFERROR(VLOOKUP($C83,$C84:$H$3200,6,0),"-")</f>
        <v>-</v>
      </c>
      <c r="M83" s="30" t="str">
        <f t="shared" si="7"/>
        <v>-</v>
      </c>
    </row>
    <row r="84" spans="1:13" x14ac:dyDescent="0.25">
      <c r="A84" s="4">
        <v>21320480</v>
      </c>
      <c r="B84" s="4">
        <v>88463</v>
      </c>
      <c r="C84" s="4">
        <v>99760</v>
      </c>
      <c r="D84" s="4" t="s">
        <v>168</v>
      </c>
      <c r="E84" s="2" t="s">
        <v>169</v>
      </c>
      <c r="F84" s="12">
        <f t="shared" si="4"/>
        <v>43800</v>
      </c>
      <c r="G84" s="10" t="str">
        <f t="shared" si="5"/>
        <v>15:01:51</v>
      </c>
      <c r="H84" s="14" t="str">
        <f t="shared" si="6"/>
        <v>1/12/19 15:01:51</v>
      </c>
      <c r="I84" s="7">
        <v>72.16</v>
      </c>
      <c r="J84" s="4">
        <v>840640</v>
      </c>
      <c r="K84" s="4" t="s">
        <v>10</v>
      </c>
      <c r="L84" s="14" t="str">
        <f>IFERROR(VLOOKUP($C84,$C85:$H$3200,6,0),"-")</f>
        <v>29/11/19 12:50:00</v>
      </c>
      <c r="M84" s="30">
        <f t="shared" si="7"/>
        <v>3011.8500000075437</v>
      </c>
    </row>
    <row r="85" spans="1:13" x14ac:dyDescent="0.25">
      <c r="A85" s="4">
        <v>21320481</v>
      </c>
      <c r="B85" s="4">
        <v>88252</v>
      </c>
      <c r="C85" s="4">
        <v>16064</v>
      </c>
      <c r="D85" s="4" t="s">
        <v>170</v>
      </c>
      <c r="E85" s="2" t="s">
        <v>171</v>
      </c>
      <c r="F85" s="12">
        <f t="shared" si="4"/>
        <v>43800</v>
      </c>
      <c r="G85" s="10" t="str">
        <f t="shared" si="5"/>
        <v>14:56:42</v>
      </c>
      <c r="H85" s="14" t="str">
        <f t="shared" si="6"/>
        <v>1/12/19 14:56:42</v>
      </c>
      <c r="I85" s="7">
        <v>796.83</v>
      </c>
      <c r="J85" s="4">
        <v>673627</v>
      </c>
      <c r="K85" s="4" t="s">
        <v>10</v>
      </c>
      <c r="L85" s="14" t="str">
        <f>IFERROR(VLOOKUP($C85,$C86:$H$3200,6,0),"-")</f>
        <v>-</v>
      </c>
      <c r="M85" s="30" t="str">
        <f t="shared" si="7"/>
        <v>-</v>
      </c>
    </row>
    <row r="86" spans="1:13" x14ac:dyDescent="0.25">
      <c r="A86" s="4">
        <v>21320482</v>
      </c>
      <c r="B86" s="4">
        <v>3057</v>
      </c>
      <c r="C86" s="4">
        <v>12621</v>
      </c>
      <c r="D86" s="4" t="s">
        <v>172</v>
      </c>
      <c r="E86" s="2" t="s">
        <v>173</v>
      </c>
      <c r="F86" s="12">
        <f t="shared" si="4"/>
        <v>43800</v>
      </c>
      <c r="G86" s="10" t="str">
        <f t="shared" si="5"/>
        <v>14:48:54</v>
      </c>
      <c r="H86" s="14" t="str">
        <f t="shared" si="6"/>
        <v>1/12/19 14:48:54</v>
      </c>
      <c r="I86" s="7">
        <v>149.13999999999999</v>
      </c>
      <c r="J86" s="4">
        <v>590486</v>
      </c>
      <c r="K86" s="4" t="s">
        <v>10</v>
      </c>
      <c r="L86" s="14" t="str">
        <f>IFERROR(VLOOKUP($C86,$C87:$H$3200,6,0),"-")</f>
        <v>-</v>
      </c>
      <c r="M86" s="30" t="str">
        <f t="shared" si="7"/>
        <v>-</v>
      </c>
    </row>
    <row r="87" spans="1:13" x14ac:dyDescent="0.25">
      <c r="A87" s="4">
        <v>21320483</v>
      </c>
      <c r="B87" s="4">
        <v>30753</v>
      </c>
      <c r="C87" s="4">
        <v>38921</v>
      </c>
      <c r="D87" s="4" t="s">
        <v>174</v>
      </c>
      <c r="E87" s="2" t="s">
        <v>175</v>
      </c>
      <c r="F87" s="12">
        <f t="shared" si="4"/>
        <v>43800</v>
      </c>
      <c r="G87" s="10" t="str">
        <f t="shared" si="5"/>
        <v>14:48:09</v>
      </c>
      <c r="H87" s="14" t="str">
        <f t="shared" si="6"/>
        <v>1/12/19 14:48:09</v>
      </c>
      <c r="I87" s="7">
        <v>99.64</v>
      </c>
      <c r="J87" s="4"/>
      <c r="K87" s="4" t="s">
        <v>10</v>
      </c>
      <c r="L87" s="14" t="str">
        <f>IFERROR(VLOOKUP($C87,$C88:$H$3200,6,0),"-")</f>
        <v>-</v>
      </c>
      <c r="M87" s="30" t="str">
        <f t="shared" si="7"/>
        <v>-</v>
      </c>
    </row>
    <row r="88" spans="1:13" x14ac:dyDescent="0.25">
      <c r="A88" s="4">
        <v>21320484</v>
      </c>
      <c r="B88" s="4">
        <v>84970</v>
      </c>
      <c r="C88" s="4">
        <v>90182</v>
      </c>
      <c r="D88" s="4" t="s">
        <v>16</v>
      </c>
      <c r="E88" s="2" t="s">
        <v>176</v>
      </c>
      <c r="F88" s="12">
        <f t="shared" si="4"/>
        <v>43800</v>
      </c>
      <c r="G88" s="10" t="str">
        <f t="shared" si="5"/>
        <v>14:46:28</v>
      </c>
      <c r="H88" s="14" t="str">
        <f t="shared" si="6"/>
        <v>1/12/19 14:46:28</v>
      </c>
      <c r="I88" s="7">
        <v>3782.17</v>
      </c>
      <c r="J88" s="4">
        <v>769545</v>
      </c>
      <c r="K88" s="4" t="s">
        <v>13</v>
      </c>
      <c r="L88" s="14" t="str">
        <f>IFERROR(VLOOKUP($C88,$C89:$H$3200,6,0),"-")</f>
        <v>1/12/19 14:03:08</v>
      </c>
      <c r="M88" s="30">
        <f t="shared" si="7"/>
        <v>43.333333331393078</v>
      </c>
    </row>
    <row r="89" spans="1:13" x14ac:dyDescent="0.25">
      <c r="A89" s="4">
        <v>21320485</v>
      </c>
      <c r="B89" s="4">
        <v>17275</v>
      </c>
      <c r="C89" s="4">
        <v>7695</v>
      </c>
      <c r="D89" s="4" t="s">
        <v>177</v>
      </c>
      <c r="E89" s="2" t="s">
        <v>178</v>
      </c>
      <c r="F89" s="12">
        <f t="shared" si="4"/>
        <v>43800</v>
      </c>
      <c r="G89" s="10" t="str">
        <f t="shared" si="5"/>
        <v>14:45:42</v>
      </c>
      <c r="H89" s="14" t="str">
        <f t="shared" si="6"/>
        <v>1/12/19 14:45:42</v>
      </c>
      <c r="I89" s="7">
        <v>646.11</v>
      </c>
      <c r="J89" s="4">
        <v>223682</v>
      </c>
      <c r="K89" s="4" t="s">
        <v>13</v>
      </c>
      <c r="L89" s="14" t="str">
        <f>IFERROR(VLOOKUP($C89,$C90:$H$3200,6,0),"-")</f>
        <v>1/12/19 13:12:28</v>
      </c>
      <c r="M89" s="30">
        <f t="shared" si="7"/>
        <v>93.233333334792405</v>
      </c>
    </row>
    <row r="90" spans="1:13" x14ac:dyDescent="0.25">
      <c r="A90" s="4">
        <v>21320486</v>
      </c>
      <c r="B90" s="4">
        <v>27220</v>
      </c>
      <c r="C90" s="4">
        <v>9005</v>
      </c>
      <c r="D90" s="4" t="s">
        <v>109</v>
      </c>
      <c r="E90" s="2" t="s">
        <v>179</v>
      </c>
      <c r="F90" s="12">
        <f t="shared" si="4"/>
        <v>43800</v>
      </c>
      <c r="G90" s="10" t="str">
        <f t="shared" si="5"/>
        <v>14:45:02</v>
      </c>
      <c r="H90" s="14" t="str">
        <f t="shared" si="6"/>
        <v>1/12/19 14:45:02</v>
      </c>
      <c r="I90" s="7">
        <v>40.93</v>
      </c>
      <c r="J90" s="4"/>
      <c r="K90" s="4" t="s">
        <v>10</v>
      </c>
      <c r="L90" s="14" t="str">
        <f>IFERROR(VLOOKUP($C90,$C91:$H$3200,6,0),"-")</f>
        <v>1/12/19 01:49:35</v>
      </c>
      <c r="M90" s="30">
        <f t="shared" si="7"/>
        <v>775.45000000158325</v>
      </c>
    </row>
    <row r="91" spans="1:13" x14ac:dyDescent="0.25">
      <c r="A91" s="4">
        <v>21320487</v>
      </c>
      <c r="B91" s="4">
        <v>13019</v>
      </c>
      <c r="C91" s="4">
        <v>78513</v>
      </c>
      <c r="D91" s="4" t="s">
        <v>180</v>
      </c>
      <c r="E91" s="2" t="s">
        <v>181</v>
      </c>
      <c r="F91" s="12">
        <f t="shared" si="4"/>
        <v>43800</v>
      </c>
      <c r="G91" s="10" t="str">
        <f t="shared" si="5"/>
        <v>14:42:27</v>
      </c>
      <c r="H91" s="14" t="str">
        <f t="shared" si="6"/>
        <v>1/12/19 14:42:27</v>
      </c>
      <c r="I91" s="7">
        <v>359.09</v>
      </c>
      <c r="J91" s="4">
        <v>580095</v>
      </c>
      <c r="K91" s="4" t="s">
        <v>10</v>
      </c>
      <c r="L91" s="14" t="str">
        <f>IFERROR(VLOOKUP($C91,$C92:$H$3200,6,0),"-")</f>
        <v>-</v>
      </c>
      <c r="M91" s="30" t="str">
        <f t="shared" si="7"/>
        <v>-</v>
      </c>
    </row>
    <row r="92" spans="1:13" x14ac:dyDescent="0.25">
      <c r="A92" s="4">
        <v>21320488</v>
      </c>
      <c r="B92" s="4">
        <v>35579</v>
      </c>
      <c r="C92" s="4">
        <v>60308</v>
      </c>
      <c r="D92" s="4" t="s">
        <v>182</v>
      </c>
      <c r="E92" s="2" t="s">
        <v>183</v>
      </c>
      <c r="F92" s="12">
        <f t="shared" si="4"/>
        <v>43800</v>
      </c>
      <c r="G92" s="10" t="str">
        <f t="shared" si="5"/>
        <v>14:42:16</v>
      </c>
      <c r="H92" s="14" t="str">
        <f t="shared" si="6"/>
        <v>1/12/19 14:42:16</v>
      </c>
      <c r="I92" s="7">
        <v>265.39</v>
      </c>
      <c r="J92" s="4">
        <v>432356</v>
      </c>
      <c r="K92" s="4" t="s">
        <v>10</v>
      </c>
      <c r="L92" s="14" t="str">
        <f>IFERROR(VLOOKUP($C92,$C93:$H$3200,6,0),"-")</f>
        <v>-</v>
      </c>
      <c r="M92" s="30" t="str">
        <f t="shared" si="7"/>
        <v>-</v>
      </c>
    </row>
    <row r="93" spans="1:13" x14ac:dyDescent="0.25">
      <c r="A93" s="4">
        <v>21320489</v>
      </c>
      <c r="B93" s="4">
        <v>56618</v>
      </c>
      <c r="C93" s="4">
        <v>54781</v>
      </c>
      <c r="D93" s="4" t="s">
        <v>184</v>
      </c>
      <c r="E93" s="2" t="s">
        <v>185</v>
      </c>
      <c r="F93" s="12">
        <f t="shared" si="4"/>
        <v>43800</v>
      </c>
      <c r="G93" s="10" t="str">
        <f t="shared" si="5"/>
        <v>14:34:12</v>
      </c>
      <c r="H93" s="14" t="str">
        <f t="shared" si="6"/>
        <v>1/12/19 14:34:12</v>
      </c>
      <c r="I93" s="7">
        <v>392.65</v>
      </c>
      <c r="J93" s="4">
        <v>785285</v>
      </c>
      <c r="K93" s="4" t="s">
        <v>10</v>
      </c>
      <c r="L93" s="14" t="str">
        <f>IFERROR(VLOOKUP($C93,$C94:$H$3200,6,0),"-")</f>
        <v>-</v>
      </c>
      <c r="M93" s="30" t="str">
        <f t="shared" si="7"/>
        <v>-</v>
      </c>
    </row>
    <row r="94" spans="1:13" x14ac:dyDescent="0.25">
      <c r="A94" s="4">
        <v>21320490</v>
      </c>
      <c r="B94" s="4">
        <v>30121</v>
      </c>
      <c r="C94" s="4">
        <v>40779</v>
      </c>
      <c r="D94" s="4" t="s">
        <v>186</v>
      </c>
      <c r="E94" s="2" t="s">
        <v>187</v>
      </c>
      <c r="F94" s="12">
        <f t="shared" si="4"/>
        <v>43800</v>
      </c>
      <c r="G94" s="10" t="str">
        <f t="shared" si="5"/>
        <v>14:24:08</v>
      </c>
      <c r="H94" s="14" t="str">
        <f t="shared" si="6"/>
        <v>1/12/19 14:24:08</v>
      </c>
      <c r="I94" s="7">
        <v>3097.55</v>
      </c>
      <c r="J94" s="4">
        <v>571604</v>
      </c>
      <c r="K94" s="4" t="s">
        <v>10</v>
      </c>
      <c r="L94" s="14" t="str">
        <f>IFERROR(VLOOKUP($C94,$C95:$H$3200,6,0),"-")</f>
        <v>1/12/19 14:06:58</v>
      </c>
      <c r="M94" s="30">
        <f t="shared" si="7"/>
        <v>17.166666666744277</v>
      </c>
    </row>
    <row r="95" spans="1:13" x14ac:dyDescent="0.25">
      <c r="A95" s="4">
        <v>21320491</v>
      </c>
      <c r="B95" s="4">
        <v>96863</v>
      </c>
      <c r="C95" s="4">
        <v>51465</v>
      </c>
      <c r="D95" s="4" t="s">
        <v>188</v>
      </c>
      <c r="E95" s="2" t="s">
        <v>189</v>
      </c>
      <c r="F95" s="12">
        <f t="shared" si="4"/>
        <v>43800</v>
      </c>
      <c r="G95" s="10" t="str">
        <f t="shared" si="5"/>
        <v>14:12:14</v>
      </c>
      <c r="H95" s="14" t="str">
        <f t="shared" si="6"/>
        <v>1/12/19 14:12:14</v>
      </c>
      <c r="I95" s="7">
        <v>27.6</v>
      </c>
      <c r="J95" s="4">
        <v>474932</v>
      </c>
      <c r="K95" s="4" t="s">
        <v>10</v>
      </c>
      <c r="L95" s="14" t="str">
        <f>IFERROR(VLOOKUP($C95,$C96:$H$3200,6,0),"-")</f>
        <v>-</v>
      </c>
      <c r="M95" s="30" t="str">
        <f t="shared" si="7"/>
        <v>-</v>
      </c>
    </row>
    <row r="96" spans="1:13" x14ac:dyDescent="0.25">
      <c r="A96" s="4">
        <v>21320492</v>
      </c>
      <c r="B96" s="4">
        <v>7555</v>
      </c>
      <c r="C96" s="4">
        <v>11067</v>
      </c>
      <c r="D96" s="4" t="s">
        <v>190</v>
      </c>
      <c r="E96" s="2" t="s">
        <v>191</v>
      </c>
      <c r="F96" s="12">
        <f t="shared" si="4"/>
        <v>43800</v>
      </c>
      <c r="G96" s="10" t="str">
        <f t="shared" si="5"/>
        <v>14:11:48</v>
      </c>
      <c r="H96" s="14" t="str">
        <f t="shared" si="6"/>
        <v>1/12/19 14:11:48</v>
      </c>
      <c r="I96" s="7">
        <v>90.62</v>
      </c>
      <c r="J96" s="4">
        <v>591538</v>
      </c>
      <c r="K96" s="4" t="s">
        <v>10</v>
      </c>
      <c r="L96" s="14" t="str">
        <f>IFERROR(VLOOKUP($C96,$C97:$H$3200,6,0),"-")</f>
        <v>-</v>
      </c>
      <c r="M96" s="30" t="str">
        <f t="shared" si="7"/>
        <v>-</v>
      </c>
    </row>
    <row r="97" spans="1:13" x14ac:dyDescent="0.25">
      <c r="A97" s="4">
        <v>21320493</v>
      </c>
      <c r="B97" s="4">
        <v>26502</v>
      </c>
      <c r="C97" s="4">
        <v>31255</v>
      </c>
      <c r="D97" s="4" t="s">
        <v>192</v>
      </c>
      <c r="E97" s="2" t="s">
        <v>193</v>
      </c>
      <c r="F97" s="12">
        <f t="shared" si="4"/>
        <v>43800</v>
      </c>
      <c r="G97" s="10" t="str">
        <f t="shared" si="5"/>
        <v>14:10:50</v>
      </c>
      <c r="H97" s="14" t="str">
        <f t="shared" si="6"/>
        <v>1/12/19 14:10:50</v>
      </c>
      <c r="I97" s="7">
        <v>65.34</v>
      </c>
      <c r="J97" s="4">
        <v>317848</v>
      </c>
      <c r="K97" s="4" t="s">
        <v>10</v>
      </c>
      <c r="L97" s="14" t="str">
        <f>IFERROR(VLOOKUP($C97,$C98:$H$3200,6,0),"-")</f>
        <v>-</v>
      </c>
      <c r="M97" s="30" t="str">
        <f t="shared" si="7"/>
        <v>-</v>
      </c>
    </row>
    <row r="98" spans="1:13" x14ac:dyDescent="0.25">
      <c r="A98" s="4">
        <v>21320494</v>
      </c>
      <c r="B98" s="4">
        <v>28172</v>
      </c>
      <c r="C98" s="4">
        <v>40779</v>
      </c>
      <c r="D98" s="4" t="s">
        <v>186</v>
      </c>
      <c r="E98" s="2" t="s">
        <v>194</v>
      </c>
      <c r="F98" s="12">
        <f t="shared" si="4"/>
        <v>43800</v>
      </c>
      <c r="G98" s="10" t="str">
        <f t="shared" si="5"/>
        <v>14:06:58</v>
      </c>
      <c r="H98" s="14" t="str">
        <f t="shared" si="6"/>
        <v>1/12/19 14:06:58</v>
      </c>
      <c r="I98" s="7">
        <v>3076.06</v>
      </c>
      <c r="J98" s="4">
        <v>571604</v>
      </c>
      <c r="K98" s="4" t="s">
        <v>10</v>
      </c>
      <c r="L98" s="14" t="str">
        <f>IFERROR(VLOOKUP($C98,$C99:$H$3200,6,0),"-")</f>
        <v>5/11/19 21:43:55</v>
      </c>
      <c r="M98" s="30">
        <f t="shared" si="7"/>
        <v>36983.049999999348</v>
      </c>
    </row>
    <row r="99" spans="1:13" x14ac:dyDescent="0.25">
      <c r="A99" s="4">
        <v>21320495</v>
      </c>
      <c r="B99" s="4">
        <v>61111</v>
      </c>
      <c r="C99" s="4">
        <v>20841</v>
      </c>
      <c r="D99" s="4" t="s">
        <v>195</v>
      </c>
      <c r="E99" s="2" t="s">
        <v>196</v>
      </c>
      <c r="F99" s="12">
        <f t="shared" si="4"/>
        <v>43800</v>
      </c>
      <c r="G99" s="10" t="str">
        <f t="shared" si="5"/>
        <v>14:05:27</v>
      </c>
      <c r="H99" s="14" t="str">
        <f t="shared" si="6"/>
        <v>1/12/19 14:05:27</v>
      </c>
      <c r="I99" s="7">
        <v>207.94</v>
      </c>
      <c r="J99" s="4"/>
      <c r="K99" s="4" t="s">
        <v>10</v>
      </c>
      <c r="L99" s="14" t="str">
        <f>IFERROR(VLOOKUP($C99,$C100:$H$3200,6,0),"-")</f>
        <v>-</v>
      </c>
      <c r="M99" s="30" t="str">
        <f t="shared" si="7"/>
        <v>-</v>
      </c>
    </row>
    <row r="100" spans="1:13" x14ac:dyDescent="0.25">
      <c r="A100" s="4">
        <v>21320496</v>
      </c>
      <c r="B100" s="4">
        <v>87936</v>
      </c>
      <c r="C100" s="4">
        <v>28428</v>
      </c>
      <c r="D100" s="4" t="s">
        <v>197</v>
      </c>
      <c r="E100" s="2" t="s">
        <v>198</v>
      </c>
      <c r="F100" s="12">
        <f t="shared" si="4"/>
        <v>43800</v>
      </c>
      <c r="G100" s="10" t="str">
        <f t="shared" si="5"/>
        <v>14:03:31</v>
      </c>
      <c r="H100" s="14" t="str">
        <f t="shared" si="6"/>
        <v>1/12/19 14:03:31</v>
      </c>
      <c r="I100" s="7">
        <v>77.94</v>
      </c>
      <c r="J100" s="4">
        <v>958754</v>
      </c>
      <c r="K100" s="4" t="s">
        <v>10</v>
      </c>
      <c r="L100" s="14" t="str">
        <f>IFERROR(VLOOKUP($C100,$C101:$H$3200,6,0),"-")</f>
        <v>-</v>
      </c>
      <c r="M100" s="30" t="str">
        <f t="shared" si="7"/>
        <v>-</v>
      </c>
    </row>
    <row r="101" spans="1:13" x14ac:dyDescent="0.25">
      <c r="A101" s="4">
        <v>21320497</v>
      </c>
      <c r="B101" s="4">
        <v>84970</v>
      </c>
      <c r="C101" s="4">
        <v>90182</v>
      </c>
      <c r="D101" s="4" t="s">
        <v>199</v>
      </c>
      <c r="E101" s="2" t="s">
        <v>200</v>
      </c>
      <c r="F101" s="12">
        <f t="shared" si="4"/>
        <v>43800</v>
      </c>
      <c r="G101" s="10" t="str">
        <f t="shared" si="5"/>
        <v>14:03:08</v>
      </c>
      <c r="H101" s="14" t="str">
        <f t="shared" si="6"/>
        <v>1/12/19 14:03:08</v>
      </c>
      <c r="I101" s="7">
        <v>20.25</v>
      </c>
      <c r="J101" s="4">
        <v>979958</v>
      </c>
      <c r="K101" s="4" t="s">
        <v>10</v>
      </c>
      <c r="L101" s="14" t="str">
        <f>IFERROR(VLOOKUP($C101,$C102:$H$3200,6,0),"-")</f>
        <v>-</v>
      </c>
      <c r="M101" s="30" t="str">
        <f t="shared" si="7"/>
        <v>-</v>
      </c>
    </row>
    <row r="102" spans="1:13" x14ac:dyDescent="0.25">
      <c r="A102" s="4">
        <v>21320498</v>
      </c>
      <c r="B102" s="4">
        <v>17275</v>
      </c>
      <c r="C102" s="4">
        <v>11750</v>
      </c>
      <c r="D102" s="4" t="s">
        <v>201</v>
      </c>
      <c r="E102" s="2" t="s">
        <v>202</v>
      </c>
      <c r="F102" s="12">
        <f t="shared" si="4"/>
        <v>43800</v>
      </c>
      <c r="G102" s="10" t="str">
        <f t="shared" si="5"/>
        <v>14:02:31</v>
      </c>
      <c r="H102" s="14" t="str">
        <f t="shared" si="6"/>
        <v>1/12/19 14:02:31</v>
      </c>
      <c r="I102" s="7">
        <v>674.23</v>
      </c>
      <c r="J102" s="4">
        <v>342890</v>
      </c>
      <c r="K102" s="4" t="s">
        <v>13</v>
      </c>
      <c r="L102" s="14" t="str">
        <f>IFERROR(VLOOKUP($C102,$C103:$H$3200,6,0),"-")</f>
        <v>1/12/19 13:36:54</v>
      </c>
      <c r="M102" s="30">
        <f t="shared" si="7"/>
        <v>25.616666672285646</v>
      </c>
    </row>
    <row r="103" spans="1:13" x14ac:dyDescent="0.25">
      <c r="A103" s="4">
        <v>21320499</v>
      </c>
      <c r="B103" s="4">
        <v>84078</v>
      </c>
      <c r="C103" s="4">
        <v>83604</v>
      </c>
      <c r="D103" s="4" t="s">
        <v>203</v>
      </c>
      <c r="E103" s="2" t="s">
        <v>204</v>
      </c>
      <c r="F103" s="12">
        <f t="shared" si="4"/>
        <v>43800</v>
      </c>
      <c r="G103" s="10" t="str">
        <f t="shared" si="5"/>
        <v>13:56:10</v>
      </c>
      <c r="H103" s="14" t="str">
        <f t="shared" si="6"/>
        <v>1/12/19 13:56:10</v>
      </c>
      <c r="I103" s="7">
        <v>415.94</v>
      </c>
      <c r="J103" s="4">
        <v>211968</v>
      </c>
      <c r="K103" s="4" t="s">
        <v>10</v>
      </c>
      <c r="L103" s="14" t="str">
        <f>IFERROR(VLOOKUP($C103,$C104:$H$3200,6,0),"-")</f>
        <v>-</v>
      </c>
      <c r="M103" s="30" t="str">
        <f t="shared" si="7"/>
        <v>-</v>
      </c>
    </row>
    <row r="104" spans="1:13" x14ac:dyDescent="0.25">
      <c r="A104" s="4">
        <v>21320500</v>
      </c>
      <c r="B104" s="4">
        <v>81061</v>
      </c>
      <c r="C104" s="4">
        <v>46692</v>
      </c>
      <c r="D104" s="4" t="s">
        <v>205</v>
      </c>
      <c r="E104" s="2" t="s">
        <v>206</v>
      </c>
      <c r="F104" s="12">
        <f t="shared" si="4"/>
        <v>43800</v>
      </c>
      <c r="G104" s="10" t="str">
        <f t="shared" si="5"/>
        <v>13:54:04</v>
      </c>
      <c r="H104" s="14" t="str">
        <f t="shared" si="6"/>
        <v>1/12/19 13:54:04</v>
      </c>
      <c r="I104" s="7">
        <v>1021.15</v>
      </c>
      <c r="J104" s="4"/>
      <c r="K104" s="4" t="s">
        <v>10</v>
      </c>
      <c r="L104" s="14" t="str">
        <f>IFERROR(VLOOKUP($C104,$C105:$H$3200,6,0),"-")</f>
        <v>-</v>
      </c>
      <c r="M104" s="30" t="str">
        <f t="shared" si="7"/>
        <v>-</v>
      </c>
    </row>
    <row r="105" spans="1:13" x14ac:dyDescent="0.25">
      <c r="A105" s="4">
        <v>21320501</v>
      </c>
      <c r="B105" s="4">
        <v>41916</v>
      </c>
      <c r="C105" s="4">
        <v>56854</v>
      </c>
      <c r="D105" s="4" t="s">
        <v>207</v>
      </c>
      <c r="E105" s="2" t="s">
        <v>208</v>
      </c>
      <c r="F105" s="12">
        <f t="shared" si="4"/>
        <v>43800</v>
      </c>
      <c r="G105" s="10" t="str">
        <f t="shared" si="5"/>
        <v>13:50:59</v>
      </c>
      <c r="H105" s="14" t="str">
        <f t="shared" si="6"/>
        <v>1/12/19 13:50:59</v>
      </c>
      <c r="I105" s="7">
        <v>272.11</v>
      </c>
      <c r="J105" s="4">
        <v>590451</v>
      </c>
      <c r="K105" s="4" t="s">
        <v>10</v>
      </c>
      <c r="L105" s="14" t="str">
        <f>IFERROR(VLOOKUP($C105,$C106:$H$3200,6,0),"-")</f>
        <v>-</v>
      </c>
      <c r="M105" s="30" t="str">
        <f t="shared" si="7"/>
        <v>-</v>
      </c>
    </row>
    <row r="106" spans="1:13" x14ac:dyDescent="0.25">
      <c r="A106" s="4">
        <v>21320502</v>
      </c>
      <c r="B106" s="4">
        <v>44870</v>
      </c>
      <c r="C106" s="4">
        <v>66026</v>
      </c>
      <c r="D106" s="4" t="s">
        <v>209</v>
      </c>
      <c r="E106" s="2" t="s">
        <v>210</v>
      </c>
      <c r="F106" s="12">
        <f t="shared" si="4"/>
        <v>43800</v>
      </c>
      <c r="G106" s="10" t="str">
        <f t="shared" si="5"/>
        <v>13:50:44</v>
      </c>
      <c r="H106" s="14" t="str">
        <f t="shared" si="6"/>
        <v>1/12/19 13:50:44</v>
      </c>
      <c r="I106" s="7">
        <v>1145.76</v>
      </c>
      <c r="J106" s="4">
        <v>238516</v>
      </c>
      <c r="K106" s="4" t="s">
        <v>10</v>
      </c>
      <c r="L106" s="14" t="str">
        <f>IFERROR(VLOOKUP($C106,$C107:$H$3200,6,0),"-")</f>
        <v>-</v>
      </c>
      <c r="M106" s="30" t="str">
        <f t="shared" si="7"/>
        <v>-</v>
      </c>
    </row>
    <row r="107" spans="1:13" x14ac:dyDescent="0.25">
      <c r="A107" s="4">
        <v>21320503</v>
      </c>
      <c r="B107" s="4">
        <v>52165</v>
      </c>
      <c r="C107" s="4">
        <v>24055</v>
      </c>
      <c r="D107" s="4" t="s">
        <v>211</v>
      </c>
      <c r="E107" s="2" t="s">
        <v>212</v>
      </c>
      <c r="F107" s="12">
        <f t="shared" si="4"/>
        <v>43800</v>
      </c>
      <c r="G107" s="10" t="str">
        <f t="shared" si="5"/>
        <v>13:44:54</v>
      </c>
      <c r="H107" s="14" t="str">
        <f t="shared" si="6"/>
        <v>1/12/19 13:44:54</v>
      </c>
      <c r="I107" s="7">
        <v>649.29999999999995</v>
      </c>
      <c r="J107" s="4">
        <v>754820</v>
      </c>
      <c r="K107" s="4" t="s">
        <v>10</v>
      </c>
      <c r="L107" s="14" t="str">
        <f>IFERROR(VLOOKUP($C107,$C108:$H$3200,6,0),"-")</f>
        <v>-</v>
      </c>
      <c r="M107" s="30" t="str">
        <f t="shared" si="7"/>
        <v>-</v>
      </c>
    </row>
    <row r="108" spans="1:13" x14ac:dyDescent="0.25">
      <c r="A108" s="4">
        <v>21320504</v>
      </c>
      <c r="B108" s="4">
        <v>62891</v>
      </c>
      <c r="C108" s="4">
        <v>17025</v>
      </c>
      <c r="D108" s="4" t="s">
        <v>213</v>
      </c>
      <c r="E108" s="2" t="s">
        <v>214</v>
      </c>
      <c r="F108" s="12">
        <f t="shared" si="4"/>
        <v>43800</v>
      </c>
      <c r="G108" s="10" t="str">
        <f t="shared" si="5"/>
        <v>13:44:54</v>
      </c>
      <c r="H108" s="14" t="str">
        <f t="shared" si="6"/>
        <v>1/12/19 13:44:54</v>
      </c>
      <c r="I108" s="7">
        <v>2143.0100000000002</v>
      </c>
      <c r="J108" s="4">
        <v>209775</v>
      </c>
      <c r="K108" s="4" t="s">
        <v>10</v>
      </c>
      <c r="L108" s="14" t="str">
        <f>IFERROR(VLOOKUP($C108,$C109:$H$3200,6,0),"-")</f>
        <v>-</v>
      </c>
      <c r="M108" s="30" t="str">
        <f t="shared" si="7"/>
        <v>-</v>
      </c>
    </row>
    <row r="109" spans="1:13" x14ac:dyDescent="0.25">
      <c r="A109" s="4">
        <v>21320505</v>
      </c>
      <c r="B109" s="4">
        <v>56502</v>
      </c>
      <c r="C109" s="4">
        <v>70650</v>
      </c>
      <c r="D109" s="4" t="s">
        <v>215</v>
      </c>
      <c r="E109" s="2" t="s">
        <v>216</v>
      </c>
      <c r="F109" s="12">
        <f t="shared" si="4"/>
        <v>43800</v>
      </c>
      <c r="G109" s="10" t="str">
        <f t="shared" si="5"/>
        <v>13:43:29</v>
      </c>
      <c r="H109" s="14" t="str">
        <f t="shared" si="6"/>
        <v>1/12/19 13:43:29</v>
      </c>
      <c r="I109" s="7">
        <v>150.21</v>
      </c>
      <c r="J109" s="4">
        <v>590538</v>
      </c>
      <c r="K109" s="4" t="s">
        <v>10</v>
      </c>
      <c r="L109" s="14" t="str">
        <f>IFERROR(VLOOKUP($C109,$C110:$H$3200,6,0),"-")</f>
        <v>-</v>
      </c>
      <c r="M109" s="30" t="str">
        <f t="shared" si="7"/>
        <v>-</v>
      </c>
    </row>
    <row r="110" spans="1:13" x14ac:dyDescent="0.25">
      <c r="A110" s="4">
        <v>21320506</v>
      </c>
      <c r="B110" s="4">
        <v>39528</v>
      </c>
      <c r="C110" s="4">
        <v>43730</v>
      </c>
      <c r="D110" s="4" t="s">
        <v>217</v>
      </c>
      <c r="E110" s="2" t="s">
        <v>218</v>
      </c>
      <c r="F110" s="12">
        <f t="shared" si="4"/>
        <v>43800</v>
      </c>
      <c r="G110" s="10" t="str">
        <f t="shared" si="5"/>
        <v>13:43:03</v>
      </c>
      <c r="H110" s="14" t="str">
        <f t="shared" si="6"/>
        <v>1/12/19 13:43:03</v>
      </c>
      <c r="I110" s="7">
        <v>343.36</v>
      </c>
      <c r="J110" s="4">
        <v>598119</v>
      </c>
      <c r="K110" s="4" t="s">
        <v>10</v>
      </c>
      <c r="L110" s="14" t="str">
        <f>IFERROR(VLOOKUP($C110,$C111:$H$3200,6,0),"-")</f>
        <v>18/11/19 16:50:14</v>
      </c>
      <c r="M110" s="30">
        <f t="shared" si="7"/>
        <v>18532.816666663857</v>
      </c>
    </row>
    <row r="111" spans="1:13" x14ac:dyDescent="0.25">
      <c r="A111" s="4">
        <v>21320507</v>
      </c>
      <c r="B111" s="4">
        <v>17275</v>
      </c>
      <c r="C111" s="4">
        <v>11750</v>
      </c>
      <c r="D111" s="4" t="s">
        <v>219</v>
      </c>
      <c r="E111" s="2" t="s">
        <v>220</v>
      </c>
      <c r="F111" s="12">
        <f t="shared" si="4"/>
        <v>43800</v>
      </c>
      <c r="G111" s="10" t="str">
        <f t="shared" si="5"/>
        <v>13:36:54</v>
      </c>
      <c r="H111" s="14" t="str">
        <f t="shared" si="6"/>
        <v>1/12/19 13:36:54</v>
      </c>
      <c r="I111" s="7">
        <v>657.38</v>
      </c>
      <c r="J111" s="4">
        <v>342890</v>
      </c>
      <c r="K111" s="4" t="s">
        <v>13</v>
      </c>
      <c r="L111" s="14" t="str">
        <f>IFERROR(VLOOKUP($C111,$C112:$H$3200,6,0),"-")</f>
        <v>1/12/19 12:21:42</v>
      </c>
      <c r="M111" s="30">
        <f t="shared" si="7"/>
        <v>75.199999997857958</v>
      </c>
    </row>
    <row r="112" spans="1:13" x14ac:dyDescent="0.25">
      <c r="A112" s="4">
        <v>21320508</v>
      </c>
      <c r="B112" s="4">
        <v>90032</v>
      </c>
      <c r="C112" s="4">
        <v>48859</v>
      </c>
      <c r="D112" s="4" t="s">
        <v>221</v>
      </c>
      <c r="E112" s="2" t="s">
        <v>222</v>
      </c>
      <c r="F112" s="12">
        <f t="shared" si="4"/>
        <v>43800</v>
      </c>
      <c r="G112" s="10" t="str">
        <f t="shared" si="5"/>
        <v>13:32:05</v>
      </c>
      <c r="H112" s="14" t="str">
        <f t="shared" si="6"/>
        <v>1/12/19 13:32:05</v>
      </c>
      <c r="I112" s="7">
        <v>507.12</v>
      </c>
      <c r="J112" s="4">
        <v>496685</v>
      </c>
      <c r="K112" s="4" t="s">
        <v>10</v>
      </c>
      <c r="L112" s="14" t="str">
        <f>IFERROR(VLOOKUP($C112,$C113:$H$3200,6,0),"-")</f>
        <v>-</v>
      </c>
      <c r="M112" s="30" t="str">
        <f t="shared" si="7"/>
        <v>-</v>
      </c>
    </row>
    <row r="113" spans="1:13" x14ac:dyDescent="0.25">
      <c r="A113" s="4">
        <v>21320509</v>
      </c>
      <c r="B113" s="4">
        <v>64437</v>
      </c>
      <c r="C113" s="4">
        <v>90716</v>
      </c>
      <c r="D113" s="4" t="s">
        <v>223</v>
      </c>
      <c r="E113" s="2" t="s">
        <v>224</v>
      </c>
      <c r="F113" s="12">
        <f t="shared" si="4"/>
        <v>43800</v>
      </c>
      <c r="G113" s="10" t="str">
        <f t="shared" si="5"/>
        <v>13:29:58</v>
      </c>
      <c r="H113" s="14" t="str">
        <f t="shared" si="6"/>
        <v>1/12/19 13:29:58</v>
      </c>
      <c r="I113" s="7">
        <v>927.47</v>
      </c>
      <c r="J113" s="4">
        <v>367383</v>
      </c>
      <c r="K113" s="4" t="s">
        <v>10</v>
      </c>
      <c r="L113" s="14" t="str">
        <f>IFERROR(VLOOKUP($C113,$C114:$H$3200,6,0),"-")</f>
        <v>-</v>
      </c>
      <c r="M113" s="30" t="str">
        <f t="shared" si="7"/>
        <v>-</v>
      </c>
    </row>
    <row r="114" spans="1:13" x14ac:dyDescent="0.25">
      <c r="A114" s="4">
        <v>21320510</v>
      </c>
      <c r="B114" s="4">
        <v>71175</v>
      </c>
      <c r="C114" s="4">
        <v>45682</v>
      </c>
      <c r="D114" s="4" t="s">
        <v>225</v>
      </c>
      <c r="E114" s="2" t="s">
        <v>226</v>
      </c>
      <c r="F114" s="12">
        <f t="shared" si="4"/>
        <v>43800</v>
      </c>
      <c r="G114" s="10" t="str">
        <f t="shared" si="5"/>
        <v>13:14:55</v>
      </c>
      <c r="H114" s="14" t="str">
        <f t="shared" si="6"/>
        <v>1/12/19 13:14:55</v>
      </c>
      <c r="I114" s="7">
        <v>398.23</v>
      </c>
      <c r="J114" s="4">
        <v>297512</v>
      </c>
      <c r="K114" s="4" t="s">
        <v>10</v>
      </c>
      <c r="L114" s="14" t="str">
        <f>IFERROR(VLOOKUP($C114,$C115:$H$3200,6,0),"-")</f>
        <v>-</v>
      </c>
      <c r="M114" s="30" t="str">
        <f t="shared" si="7"/>
        <v>-</v>
      </c>
    </row>
    <row r="115" spans="1:13" x14ac:dyDescent="0.25">
      <c r="A115" s="4">
        <v>21320511</v>
      </c>
      <c r="B115" s="4">
        <v>17275</v>
      </c>
      <c r="C115" s="4">
        <v>7695</v>
      </c>
      <c r="D115" s="4" t="s">
        <v>227</v>
      </c>
      <c r="E115" s="2" t="s">
        <v>228</v>
      </c>
      <c r="F115" s="12">
        <f t="shared" si="4"/>
        <v>43800</v>
      </c>
      <c r="G115" s="10" t="str">
        <f t="shared" si="5"/>
        <v>13:12:28</v>
      </c>
      <c r="H115" s="14" t="str">
        <f t="shared" si="6"/>
        <v>1/12/19 13:12:28</v>
      </c>
      <c r="I115" s="7">
        <v>596.59</v>
      </c>
      <c r="J115" s="4">
        <v>223682</v>
      </c>
      <c r="K115" s="4" t="s">
        <v>10</v>
      </c>
      <c r="L115" s="14" t="str">
        <f>IFERROR(VLOOKUP($C115,$C116:$H$3200,6,0),"-")</f>
        <v>30/11/19 19:02:03</v>
      </c>
      <c r="M115" s="30">
        <f t="shared" si="7"/>
        <v>1090.4166666604578</v>
      </c>
    </row>
    <row r="116" spans="1:13" x14ac:dyDescent="0.25">
      <c r="A116" s="4">
        <v>21320512</v>
      </c>
      <c r="B116" s="4">
        <v>67952</v>
      </c>
      <c r="C116" s="4">
        <v>20799</v>
      </c>
      <c r="D116" s="4" t="s">
        <v>229</v>
      </c>
      <c r="E116" s="2" t="s">
        <v>230</v>
      </c>
      <c r="F116" s="12">
        <f t="shared" si="4"/>
        <v>43800</v>
      </c>
      <c r="G116" s="10" t="str">
        <f t="shared" si="5"/>
        <v>12:56:00</v>
      </c>
      <c r="H116" s="14" t="str">
        <f t="shared" si="6"/>
        <v>1/12/19 12:56:00</v>
      </c>
      <c r="I116" s="7">
        <v>202.95</v>
      </c>
      <c r="J116" s="4">
        <v>412966</v>
      </c>
      <c r="K116" s="4" t="s">
        <v>10</v>
      </c>
      <c r="L116" s="14" t="str">
        <f>IFERROR(VLOOKUP($C116,$C117:$H$3200,6,0),"-")</f>
        <v>-</v>
      </c>
      <c r="M116" s="30" t="str">
        <f t="shared" si="7"/>
        <v>-</v>
      </c>
    </row>
    <row r="117" spans="1:13" x14ac:dyDescent="0.25">
      <c r="A117" s="4">
        <v>21320513</v>
      </c>
      <c r="B117" s="4">
        <v>28647</v>
      </c>
      <c r="C117" s="4">
        <v>34806</v>
      </c>
      <c r="D117" s="4" t="s">
        <v>231</v>
      </c>
      <c r="E117" s="2" t="s">
        <v>232</v>
      </c>
      <c r="F117" s="12">
        <f t="shared" si="4"/>
        <v>43800</v>
      </c>
      <c r="G117" s="10" t="str">
        <f t="shared" si="5"/>
        <v>12:50:37</v>
      </c>
      <c r="H117" s="14" t="str">
        <f t="shared" si="6"/>
        <v>1/12/19 12:50:37</v>
      </c>
      <c r="I117" s="7">
        <v>551.27</v>
      </c>
      <c r="J117" s="4">
        <v>159488</v>
      </c>
      <c r="K117" s="4" t="s">
        <v>10</v>
      </c>
      <c r="L117" s="14" t="str">
        <f>IFERROR(VLOOKUP($C117,$C118:$H$3200,6,0),"-")</f>
        <v>-</v>
      </c>
      <c r="M117" s="30" t="str">
        <f t="shared" si="7"/>
        <v>-</v>
      </c>
    </row>
    <row r="118" spans="1:13" x14ac:dyDescent="0.25">
      <c r="A118" s="4">
        <v>21320514</v>
      </c>
      <c r="B118" s="4">
        <v>59566</v>
      </c>
      <c r="C118" s="4">
        <v>32737</v>
      </c>
      <c r="D118" s="4" t="s">
        <v>233</v>
      </c>
      <c r="E118" s="2" t="s">
        <v>234</v>
      </c>
      <c r="F118" s="12">
        <f t="shared" si="4"/>
        <v>43800</v>
      </c>
      <c r="G118" s="10" t="str">
        <f t="shared" si="5"/>
        <v>12:48:03</v>
      </c>
      <c r="H118" s="14" t="str">
        <f t="shared" si="6"/>
        <v>1/12/19 12:48:03</v>
      </c>
      <c r="I118" s="7">
        <v>1023.21</v>
      </c>
      <c r="J118" s="4">
        <v>584639</v>
      </c>
      <c r="K118" s="4" t="s">
        <v>10</v>
      </c>
      <c r="L118" s="14" t="str">
        <f>IFERROR(VLOOKUP($C118,$C119:$H$3200,6,0),"-")</f>
        <v>-</v>
      </c>
      <c r="M118" s="30" t="str">
        <f t="shared" si="7"/>
        <v>-</v>
      </c>
    </row>
    <row r="119" spans="1:13" x14ac:dyDescent="0.25">
      <c r="A119" s="4">
        <v>21320515</v>
      </c>
      <c r="B119" s="4">
        <v>42230</v>
      </c>
      <c r="C119" s="4">
        <v>80599</v>
      </c>
      <c r="D119" s="4" t="s">
        <v>235</v>
      </c>
      <c r="E119" s="2" t="s">
        <v>236</v>
      </c>
      <c r="F119" s="12">
        <f t="shared" si="4"/>
        <v>43800</v>
      </c>
      <c r="G119" s="10" t="str">
        <f t="shared" si="5"/>
        <v>12:45:28</v>
      </c>
      <c r="H119" s="14" t="str">
        <f t="shared" si="6"/>
        <v>1/12/19 12:45:28</v>
      </c>
      <c r="I119" s="7">
        <v>374.89</v>
      </c>
      <c r="J119" s="4"/>
      <c r="K119" s="4" t="s">
        <v>10</v>
      </c>
      <c r="L119" s="14" t="str">
        <f>IFERROR(VLOOKUP($C119,$C120:$H$3200,6,0),"-")</f>
        <v>-</v>
      </c>
      <c r="M119" s="30" t="str">
        <f t="shared" si="7"/>
        <v>-</v>
      </c>
    </row>
    <row r="120" spans="1:13" x14ac:dyDescent="0.25">
      <c r="A120" s="4">
        <v>21320516</v>
      </c>
      <c r="B120" s="4">
        <v>70076</v>
      </c>
      <c r="C120" s="4">
        <v>97768</v>
      </c>
      <c r="D120" s="4" t="s">
        <v>237</v>
      </c>
      <c r="E120" s="2" t="s">
        <v>238</v>
      </c>
      <c r="F120" s="12">
        <f t="shared" si="4"/>
        <v>43800</v>
      </c>
      <c r="G120" s="10" t="str">
        <f t="shared" si="5"/>
        <v>12:36:49</v>
      </c>
      <c r="H120" s="14" t="str">
        <f t="shared" si="6"/>
        <v>1/12/19 12:36:49</v>
      </c>
      <c r="I120" s="7">
        <v>274.94</v>
      </c>
      <c r="J120" s="4">
        <v>362672</v>
      </c>
      <c r="K120" s="4" t="s">
        <v>10</v>
      </c>
      <c r="L120" s="14" t="str">
        <f>IFERROR(VLOOKUP($C120,$C121:$H$3200,6,0),"-")</f>
        <v>-</v>
      </c>
      <c r="M120" s="30" t="str">
        <f t="shared" si="7"/>
        <v>-</v>
      </c>
    </row>
    <row r="121" spans="1:13" x14ac:dyDescent="0.25">
      <c r="A121" s="4">
        <v>21320517</v>
      </c>
      <c r="B121" s="4">
        <v>17275</v>
      </c>
      <c r="C121" s="4">
        <v>11750</v>
      </c>
      <c r="D121" s="4" t="s">
        <v>239</v>
      </c>
      <c r="E121" s="2" t="s">
        <v>240</v>
      </c>
      <c r="F121" s="12">
        <f t="shared" si="4"/>
        <v>43800</v>
      </c>
      <c r="G121" s="10" t="str">
        <f t="shared" si="5"/>
        <v>12:21:42</v>
      </c>
      <c r="H121" s="14" t="str">
        <f t="shared" si="6"/>
        <v>1/12/19 12:21:42</v>
      </c>
      <c r="I121" s="7">
        <v>639.87</v>
      </c>
      <c r="J121" s="4">
        <v>342890</v>
      </c>
      <c r="K121" s="4" t="s">
        <v>13</v>
      </c>
      <c r="L121" s="14" t="str">
        <f>IFERROR(VLOOKUP($C121,$C122:$H$3200,6,0),"-")</f>
        <v>1/12/19 12:09:19</v>
      </c>
      <c r="M121" s="30">
        <f t="shared" si="7"/>
        <v>12.383333336329088</v>
      </c>
    </row>
    <row r="122" spans="1:13" x14ac:dyDescent="0.25">
      <c r="A122" s="4">
        <v>21320518</v>
      </c>
      <c r="B122" s="4">
        <v>66876</v>
      </c>
      <c r="C122" s="4">
        <v>11750</v>
      </c>
      <c r="D122" s="4" t="s">
        <v>241</v>
      </c>
      <c r="E122" s="2" t="s">
        <v>242</v>
      </c>
      <c r="F122" s="12">
        <f t="shared" si="4"/>
        <v>43800</v>
      </c>
      <c r="G122" s="10" t="str">
        <f t="shared" si="5"/>
        <v>12:09:19</v>
      </c>
      <c r="H122" s="14" t="str">
        <f t="shared" si="6"/>
        <v>1/12/19 12:09:19</v>
      </c>
      <c r="I122" s="7">
        <v>555.53</v>
      </c>
      <c r="J122" s="4">
        <v>342890</v>
      </c>
      <c r="K122" s="4" t="s">
        <v>10</v>
      </c>
      <c r="L122" s="14" t="str">
        <f>IFERROR(VLOOKUP($C122,$C123:$H$3200,6,0),"-")</f>
        <v>1/12/19 11:39:51</v>
      </c>
      <c r="M122" s="30">
        <f t="shared" si="7"/>
        <v>29.466666660737246</v>
      </c>
    </row>
    <row r="123" spans="1:13" x14ac:dyDescent="0.25">
      <c r="A123" s="4">
        <v>21320519</v>
      </c>
      <c r="B123" s="4">
        <v>30681</v>
      </c>
      <c r="C123" s="4">
        <v>16236</v>
      </c>
      <c r="D123" s="4" t="s">
        <v>243</v>
      </c>
      <c r="E123" s="2" t="s">
        <v>244</v>
      </c>
      <c r="F123" s="12">
        <f t="shared" si="4"/>
        <v>43800</v>
      </c>
      <c r="G123" s="10" t="str">
        <f t="shared" si="5"/>
        <v>11:58:10</v>
      </c>
      <c r="H123" s="14" t="str">
        <f t="shared" si="6"/>
        <v>1/12/19 11:58:10</v>
      </c>
      <c r="I123" s="7">
        <v>459.27</v>
      </c>
      <c r="J123" s="4"/>
      <c r="K123" s="4" t="s">
        <v>10</v>
      </c>
      <c r="L123" s="14" t="str">
        <f>IFERROR(VLOOKUP($C123,$C124:$H$3200,6,0),"-")</f>
        <v>-</v>
      </c>
      <c r="M123" s="30" t="str">
        <f t="shared" si="7"/>
        <v>-</v>
      </c>
    </row>
    <row r="124" spans="1:13" x14ac:dyDescent="0.25">
      <c r="A124" s="4">
        <v>21320520</v>
      </c>
      <c r="B124" s="4">
        <v>54483</v>
      </c>
      <c r="C124" s="4">
        <v>46987</v>
      </c>
      <c r="D124" s="4" t="s">
        <v>245</v>
      </c>
      <c r="E124" s="2" t="s">
        <v>246</v>
      </c>
      <c r="F124" s="12">
        <f t="shared" si="4"/>
        <v>43800</v>
      </c>
      <c r="G124" s="10" t="str">
        <f t="shared" si="5"/>
        <v>11:56:43</v>
      </c>
      <c r="H124" s="14" t="str">
        <f t="shared" si="6"/>
        <v>1/12/19 11:56:43</v>
      </c>
      <c r="I124" s="7">
        <v>10.08</v>
      </c>
      <c r="J124" s="4">
        <v>190910</v>
      </c>
      <c r="K124" s="4" t="s">
        <v>10</v>
      </c>
      <c r="L124" s="14" t="str">
        <f>IFERROR(VLOOKUP($C124,$C125:$H$3200,6,0),"-")</f>
        <v>-</v>
      </c>
      <c r="M124" s="30" t="str">
        <f t="shared" si="7"/>
        <v>-</v>
      </c>
    </row>
    <row r="125" spans="1:13" x14ac:dyDescent="0.25">
      <c r="A125" s="4">
        <v>21320521</v>
      </c>
      <c r="B125" s="4">
        <v>8358</v>
      </c>
      <c r="C125" s="4">
        <v>78395</v>
      </c>
      <c r="D125" s="4" t="s">
        <v>247</v>
      </c>
      <c r="E125" s="2" t="s">
        <v>248</v>
      </c>
      <c r="F125" s="12">
        <f t="shared" si="4"/>
        <v>43800</v>
      </c>
      <c r="G125" s="10" t="str">
        <f t="shared" si="5"/>
        <v>11:44:13</v>
      </c>
      <c r="H125" s="14" t="str">
        <f t="shared" si="6"/>
        <v>1/12/19 11:44:13</v>
      </c>
      <c r="I125" s="7">
        <v>225.19</v>
      </c>
      <c r="J125" s="4">
        <v>904140</v>
      </c>
      <c r="K125" s="4" t="s">
        <v>10</v>
      </c>
      <c r="L125" s="14" t="str">
        <f>IFERROR(VLOOKUP($C125,$C126:$H$3200,6,0),"-")</f>
        <v>-</v>
      </c>
      <c r="M125" s="30" t="str">
        <f t="shared" si="7"/>
        <v>-</v>
      </c>
    </row>
    <row r="126" spans="1:13" x14ac:dyDescent="0.25">
      <c r="A126" s="4">
        <v>21320522</v>
      </c>
      <c r="B126" s="4">
        <v>66876</v>
      </c>
      <c r="C126" s="4">
        <v>11750</v>
      </c>
      <c r="D126" s="4" t="s">
        <v>249</v>
      </c>
      <c r="E126" s="2" t="s">
        <v>250</v>
      </c>
      <c r="F126" s="12">
        <f t="shared" si="4"/>
        <v>43800</v>
      </c>
      <c r="G126" s="10" t="str">
        <f t="shared" si="5"/>
        <v>11:39:51</v>
      </c>
      <c r="H126" s="14" t="str">
        <f t="shared" si="6"/>
        <v>1/12/19 11:39:51</v>
      </c>
      <c r="I126" s="7">
        <v>607.45000000000005</v>
      </c>
      <c r="J126" s="4">
        <v>342890</v>
      </c>
      <c r="K126" s="4" t="s">
        <v>13</v>
      </c>
      <c r="L126" s="14" t="str">
        <f>IFERROR(VLOOKUP($C126,$C127:$H$3200,6,0),"-")</f>
        <v>1/12/19 11:06:28</v>
      </c>
      <c r="M126" s="30">
        <f t="shared" si="7"/>
        <v>33.383333341917023</v>
      </c>
    </row>
    <row r="127" spans="1:13" x14ac:dyDescent="0.25">
      <c r="A127" s="4">
        <v>21320523</v>
      </c>
      <c r="B127" s="4">
        <v>51797</v>
      </c>
      <c r="C127" s="4">
        <v>3113</v>
      </c>
      <c r="D127" s="4" t="s">
        <v>251</v>
      </c>
      <c r="E127" s="2" t="s">
        <v>252</v>
      </c>
      <c r="F127" s="12">
        <f t="shared" si="4"/>
        <v>43800</v>
      </c>
      <c r="G127" s="10" t="str">
        <f t="shared" si="5"/>
        <v>11:28:43</v>
      </c>
      <c r="H127" s="14" t="str">
        <f t="shared" si="6"/>
        <v>1/12/19 11:28:43</v>
      </c>
      <c r="I127" s="7">
        <v>276.95999999999998</v>
      </c>
      <c r="J127" s="4">
        <v>122793</v>
      </c>
      <c r="K127" s="4" t="s">
        <v>10</v>
      </c>
      <c r="L127" s="14" t="str">
        <f>IFERROR(VLOOKUP($C127,$C128:$H$3200,6,0),"-")</f>
        <v>-</v>
      </c>
      <c r="M127" s="30" t="str">
        <f t="shared" si="7"/>
        <v>-</v>
      </c>
    </row>
    <row r="128" spans="1:13" x14ac:dyDescent="0.25">
      <c r="A128" s="4">
        <v>21320524</v>
      </c>
      <c r="B128" s="4">
        <v>3097</v>
      </c>
      <c r="C128" s="4">
        <v>69321</v>
      </c>
      <c r="D128" s="4" t="s">
        <v>253</v>
      </c>
      <c r="E128" s="2" t="s">
        <v>254</v>
      </c>
      <c r="F128" s="12">
        <f t="shared" si="4"/>
        <v>43800</v>
      </c>
      <c r="G128" s="10" t="str">
        <f t="shared" si="5"/>
        <v>11:23:56</v>
      </c>
      <c r="H128" s="14" t="str">
        <f t="shared" si="6"/>
        <v>1/12/19 11:23:56</v>
      </c>
      <c r="I128" s="7">
        <v>413.81</v>
      </c>
      <c r="J128" s="4">
        <v>332900</v>
      </c>
      <c r="K128" s="4" t="s">
        <v>10</v>
      </c>
      <c r="L128" s="14" t="str">
        <f>IFERROR(VLOOKUP($C128,$C129:$H$3200,6,0),"-")</f>
        <v>-</v>
      </c>
      <c r="M128" s="30" t="str">
        <f t="shared" si="7"/>
        <v>-</v>
      </c>
    </row>
    <row r="129" spans="1:13" x14ac:dyDescent="0.25">
      <c r="A129" s="4">
        <v>21320525</v>
      </c>
      <c r="B129" s="4">
        <v>98913</v>
      </c>
      <c r="C129" s="4">
        <v>8682</v>
      </c>
      <c r="D129" s="4" t="s">
        <v>255</v>
      </c>
      <c r="E129" s="2" t="s">
        <v>256</v>
      </c>
      <c r="F129" s="12">
        <f t="shared" si="4"/>
        <v>43800</v>
      </c>
      <c r="G129" s="10" t="str">
        <f t="shared" si="5"/>
        <v>11:09:04</v>
      </c>
      <c r="H129" s="14" t="str">
        <f t="shared" si="6"/>
        <v>1/12/19 11:09:04</v>
      </c>
      <c r="I129" s="7">
        <v>687.32</v>
      </c>
      <c r="J129" s="4">
        <v>770772</v>
      </c>
      <c r="K129" s="4" t="s">
        <v>10</v>
      </c>
      <c r="L129" s="14" t="str">
        <f>IFERROR(VLOOKUP($C129,$C130:$H$3200,6,0),"-")</f>
        <v>-</v>
      </c>
      <c r="M129" s="30" t="str">
        <f t="shared" si="7"/>
        <v>-</v>
      </c>
    </row>
    <row r="130" spans="1:13" x14ac:dyDescent="0.25">
      <c r="A130" s="4">
        <v>21320526</v>
      </c>
      <c r="B130" s="4">
        <v>66876</v>
      </c>
      <c r="C130" s="4">
        <v>11750</v>
      </c>
      <c r="D130" s="4" t="s">
        <v>257</v>
      </c>
      <c r="E130" s="2" t="s">
        <v>258</v>
      </c>
      <c r="F130" s="12">
        <f t="shared" si="4"/>
        <v>43800</v>
      </c>
      <c r="G130" s="10" t="str">
        <f t="shared" si="5"/>
        <v>11:06:28</v>
      </c>
      <c r="H130" s="14" t="str">
        <f t="shared" si="6"/>
        <v>1/12/19 11:06:28</v>
      </c>
      <c r="I130" s="7">
        <v>638.35</v>
      </c>
      <c r="J130" s="4">
        <v>342890</v>
      </c>
      <c r="K130" s="4" t="s">
        <v>13</v>
      </c>
      <c r="L130" s="14" t="str">
        <f>IFERROR(VLOOKUP($C130,$C131:$H$3200,6,0),"-")</f>
        <v>30/11/19 21:36:50</v>
      </c>
      <c r="M130" s="30">
        <f t="shared" si="7"/>
        <v>809.63333333143964</v>
      </c>
    </row>
    <row r="131" spans="1:13" x14ac:dyDescent="0.25">
      <c r="A131" s="4">
        <v>21320527</v>
      </c>
      <c r="B131" s="4">
        <v>93520</v>
      </c>
      <c r="C131" s="4">
        <v>77959</v>
      </c>
      <c r="D131" s="4" t="s">
        <v>259</v>
      </c>
      <c r="E131" s="2" t="s">
        <v>260</v>
      </c>
      <c r="F131" s="12">
        <f t="shared" ref="F131:F194" si="8">DATE(LEFT($E131,4),MID($E131,6,2),MID($E131,9,2))</f>
        <v>43800</v>
      </c>
      <c r="G131" s="10" t="str">
        <f t="shared" ref="G131:G194" si="9">MID($E131,12,8)</f>
        <v>11:00:36</v>
      </c>
      <c r="H131" s="14" t="str">
        <f t="shared" ref="H131:H194" si="10">TEXT(F131,"d/m/aa")&amp; " "&amp;TEXT(G131,"hh:mm:ss")</f>
        <v>1/12/19 11:00:36</v>
      </c>
      <c r="I131" s="7">
        <v>2</v>
      </c>
      <c r="J131" s="4">
        <v>589318</v>
      </c>
      <c r="K131" s="4" t="s">
        <v>10</v>
      </c>
      <c r="L131" s="14" t="str">
        <f>IFERROR(VLOOKUP($C131,$C132:$H$3200,6,0),"-")</f>
        <v>1/12/19 11:00:12</v>
      </c>
      <c r="M131" s="30">
        <f t="shared" si="7"/>
        <v>0.39999999920837581</v>
      </c>
    </row>
    <row r="132" spans="1:13" x14ac:dyDescent="0.25">
      <c r="A132" s="4">
        <v>21320528</v>
      </c>
      <c r="B132" s="4">
        <v>93520</v>
      </c>
      <c r="C132" s="4">
        <v>77959</v>
      </c>
      <c r="D132" s="4" t="s">
        <v>259</v>
      </c>
      <c r="E132" s="2" t="s">
        <v>261</v>
      </c>
      <c r="F132" s="12">
        <f t="shared" si="8"/>
        <v>43800</v>
      </c>
      <c r="G132" s="10" t="str">
        <f t="shared" si="9"/>
        <v>11:00:12</v>
      </c>
      <c r="H132" s="14" t="str">
        <f t="shared" si="10"/>
        <v>1/12/19 11:00:12</v>
      </c>
      <c r="I132" s="7">
        <v>2.75</v>
      </c>
      <c r="J132" s="4">
        <v>589318</v>
      </c>
      <c r="K132" s="4" t="s">
        <v>10</v>
      </c>
      <c r="L132" s="14" t="str">
        <f>IFERROR(VLOOKUP($C132,$C133:$H$3200,6,0),"-")</f>
        <v>1/12/19 10:59:39</v>
      </c>
      <c r="M132" s="30">
        <f t="shared" ref="M132:M195" si="11">IFERROR(ABS((VALUE(H132)-VALUE(L132))*1440),"-")</f>
        <v>0.55000000284053385</v>
      </c>
    </row>
    <row r="133" spans="1:13" x14ac:dyDescent="0.25">
      <c r="A133" s="4">
        <v>21320529</v>
      </c>
      <c r="B133" s="4">
        <v>93520</v>
      </c>
      <c r="C133" s="4">
        <v>77959</v>
      </c>
      <c r="D133" s="4" t="s">
        <v>259</v>
      </c>
      <c r="E133" s="2" t="s">
        <v>262</v>
      </c>
      <c r="F133" s="12">
        <f t="shared" si="8"/>
        <v>43800</v>
      </c>
      <c r="G133" s="10" t="str">
        <f t="shared" si="9"/>
        <v>10:59:39</v>
      </c>
      <c r="H133" s="14" t="str">
        <f t="shared" si="10"/>
        <v>1/12/19 10:59:39</v>
      </c>
      <c r="I133" s="7">
        <v>2.34</v>
      </c>
      <c r="J133" s="4">
        <v>589318</v>
      </c>
      <c r="K133" s="4" t="s">
        <v>10</v>
      </c>
      <c r="L133" s="14" t="str">
        <f>IFERROR(VLOOKUP($C133,$C134:$H$3200,6,0),"-")</f>
        <v>30/11/19 02:48:47</v>
      </c>
      <c r="M133" s="30">
        <f t="shared" si="11"/>
        <v>1930.8666666643694</v>
      </c>
    </row>
    <row r="134" spans="1:13" x14ac:dyDescent="0.25">
      <c r="A134" s="4">
        <v>21320530</v>
      </c>
      <c r="B134" s="4">
        <v>91689</v>
      </c>
      <c r="C134" s="4">
        <v>32882</v>
      </c>
      <c r="D134" s="4" t="s">
        <v>263</v>
      </c>
      <c r="E134" s="2" t="s">
        <v>264</v>
      </c>
      <c r="F134" s="12">
        <f t="shared" si="8"/>
        <v>43800</v>
      </c>
      <c r="G134" s="10" t="str">
        <f t="shared" si="9"/>
        <v>10:21:38</v>
      </c>
      <c r="H134" s="14" t="str">
        <f t="shared" si="10"/>
        <v>1/12/19 10:21:38</v>
      </c>
      <c r="I134" s="7">
        <v>546.33000000000004</v>
      </c>
      <c r="J134" s="4"/>
      <c r="K134" s="4" t="s">
        <v>10</v>
      </c>
      <c r="L134" s="14" t="str">
        <f>IFERROR(VLOOKUP($C134,$C135:$H$3200,6,0),"-")</f>
        <v>-</v>
      </c>
      <c r="M134" s="30" t="str">
        <f t="shared" si="11"/>
        <v>-</v>
      </c>
    </row>
    <row r="135" spans="1:13" x14ac:dyDescent="0.25">
      <c r="A135" s="4">
        <v>21320531</v>
      </c>
      <c r="B135" s="4">
        <v>42356</v>
      </c>
      <c r="C135" s="4">
        <v>74585</v>
      </c>
      <c r="D135" s="4" t="s">
        <v>124</v>
      </c>
      <c r="E135" s="2" t="s">
        <v>265</v>
      </c>
      <c r="F135" s="12">
        <f t="shared" si="8"/>
        <v>43800</v>
      </c>
      <c r="G135" s="10" t="str">
        <f t="shared" si="9"/>
        <v>04:31:50</v>
      </c>
      <c r="H135" s="14" t="str">
        <f t="shared" si="10"/>
        <v>1/12/19 04:31:50</v>
      </c>
      <c r="I135" s="7">
        <v>342.65</v>
      </c>
      <c r="J135" s="4">
        <v>126381</v>
      </c>
      <c r="K135" s="4" t="s">
        <v>10</v>
      </c>
      <c r="L135" s="14" t="str">
        <f>IFERROR(VLOOKUP($C135,$C136:$H$3200,6,0),"-")</f>
        <v>1/12/19 01:50:36</v>
      </c>
      <c r="M135" s="30">
        <f t="shared" si="11"/>
        <v>161.23333333642222</v>
      </c>
    </row>
    <row r="136" spans="1:13" x14ac:dyDescent="0.25">
      <c r="A136" s="4">
        <v>21320532</v>
      </c>
      <c r="B136" s="4">
        <v>72723</v>
      </c>
      <c r="C136" s="4">
        <v>26251</v>
      </c>
      <c r="D136" s="4" t="s">
        <v>266</v>
      </c>
      <c r="E136" s="2" t="s">
        <v>267</v>
      </c>
      <c r="F136" s="12">
        <f t="shared" si="8"/>
        <v>43800</v>
      </c>
      <c r="G136" s="10" t="str">
        <f t="shared" si="9"/>
        <v>03:35:17</v>
      </c>
      <c r="H136" s="14" t="str">
        <f t="shared" si="10"/>
        <v>1/12/19 03:35:17</v>
      </c>
      <c r="I136" s="7">
        <v>695.36</v>
      </c>
      <c r="J136" s="4"/>
      <c r="K136" s="4" t="s">
        <v>13</v>
      </c>
      <c r="L136" s="14" t="str">
        <f>IFERROR(VLOOKUP($C136,$C137:$H$3200,6,0),"-")</f>
        <v>1/12/19 03:20:10</v>
      </c>
      <c r="M136" s="30">
        <f t="shared" si="11"/>
        <v>15.116666669491678</v>
      </c>
    </row>
    <row r="137" spans="1:13" x14ac:dyDescent="0.25">
      <c r="A137" s="4">
        <v>21320533</v>
      </c>
      <c r="B137" s="4">
        <v>72723</v>
      </c>
      <c r="C137" s="4">
        <v>26251</v>
      </c>
      <c r="D137" s="4" t="s">
        <v>266</v>
      </c>
      <c r="E137" s="2" t="s">
        <v>268</v>
      </c>
      <c r="F137" s="12">
        <f t="shared" si="8"/>
        <v>43800</v>
      </c>
      <c r="G137" s="10" t="str">
        <f t="shared" si="9"/>
        <v>03:20:10</v>
      </c>
      <c r="H137" s="14" t="str">
        <f t="shared" si="10"/>
        <v>1/12/19 03:20:10</v>
      </c>
      <c r="I137" s="7">
        <v>991.37</v>
      </c>
      <c r="J137" s="4"/>
      <c r="K137" s="4" t="s">
        <v>13</v>
      </c>
      <c r="L137" s="14" t="str">
        <f>IFERROR(VLOOKUP($C137,$C138:$H$3200,6,0),"-")</f>
        <v>-</v>
      </c>
      <c r="M137" s="30" t="str">
        <f t="shared" si="11"/>
        <v>-</v>
      </c>
    </row>
    <row r="138" spans="1:13" x14ac:dyDescent="0.25">
      <c r="A138" s="4">
        <v>21320534</v>
      </c>
      <c r="B138" s="4">
        <v>30308</v>
      </c>
      <c r="C138" s="4">
        <v>79528</v>
      </c>
      <c r="D138" s="4" t="s">
        <v>269</v>
      </c>
      <c r="E138" s="2" t="s">
        <v>270</v>
      </c>
      <c r="F138" s="12">
        <f t="shared" si="8"/>
        <v>43800</v>
      </c>
      <c r="G138" s="10" t="str">
        <f t="shared" si="9"/>
        <v>03:13:54</v>
      </c>
      <c r="H138" s="14" t="str">
        <f t="shared" si="10"/>
        <v>1/12/19 03:13:54</v>
      </c>
      <c r="I138" s="7">
        <v>215.55</v>
      </c>
      <c r="J138" s="4">
        <v>991276</v>
      </c>
      <c r="K138" s="4" t="s">
        <v>10</v>
      </c>
      <c r="L138" s="14" t="str">
        <f>IFERROR(VLOOKUP($C138,$C139:$H$3200,6,0),"-")</f>
        <v>-</v>
      </c>
      <c r="M138" s="30" t="str">
        <f t="shared" si="11"/>
        <v>-</v>
      </c>
    </row>
    <row r="139" spans="1:13" x14ac:dyDescent="0.25">
      <c r="A139" s="4">
        <v>21320535</v>
      </c>
      <c r="B139" s="4">
        <v>46619</v>
      </c>
      <c r="C139" s="4">
        <v>15769</v>
      </c>
      <c r="D139" s="4" t="s">
        <v>271</v>
      </c>
      <c r="E139" s="2" t="s">
        <v>272</v>
      </c>
      <c r="F139" s="12">
        <f t="shared" si="8"/>
        <v>43800</v>
      </c>
      <c r="G139" s="10" t="str">
        <f t="shared" si="9"/>
        <v>02:43:23</v>
      </c>
      <c r="H139" s="14" t="str">
        <f t="shared" si="10"/>
        <v>1/12/19 02:43:23</v>
      </c>
      <c r="I139" s="7">
        <v>188.24</v>
      </c>
      <c r="J139" s="4">
        <v>697708</v>
      </c>
      <c r="K139" s="4" t="s">
        <v>10</v>
      </c>
      <c r="L139" s="14" t="str">
        <f>IFERROR(VLOOKUP($C139,$C140:$H$3200,6,0),"-")</f>
        <v>-</v>
      </c>
      <c r="M139" s="30" t="str">
        <f t="shared" si="11"/>
        <v>-</v>
      </c>
    </row>
    <row r="140" spans="1:13" x14ac:dyDescent="0.25">
      <c r="A140" s="4">
        <v>21320536</v>
      </c>
      <c r="B140" s="4">
        <v>68077</v>
      </c>
      <c r="C140" s="4">
        <v>70790</v>
      </c>
      <c r="D140" s="4" t="s">
        <v>273</v>
      </c>
      <c r="E140" s="2" t="s">
        <v>274</v>
      </c>
      <c r="F140" s="12">
        <f t="shared" si="8"/>
        <v>43800</v>
      </c>
      <c r="G140" s="10" t="str">
        <f t="shared" si="9"/>
        <v>02:16:11</v>
      </c>
      <c r="H140" s="14" t="str">
        <f t="shared" si="10"/>
        <v>1/12/19 02:16:11</v>
      </c>
      <c r="I140" s="7">
        <v>540.72</v>
      </c>
      <c r="J140" s="4"/>
      <c r="K140" s="4" t="s">
        <v>10</v>
      </c>
      <c r="L140" s="14" t="str">
        <f>IFERROR(VLOOKUP($C140,$C141:$H$3200,6,0),"-")</f>
        <v>1/12/19 02:08:35</v>
      </c>
      <c r="M140" s="30">
        <f t="shared" si="11"/>
        <v>7.6000000059138983</v>
      </c>
    </row>
    <row r="141" spans="1:13" x14ac:dyDescent="0.25">
      <c r="A141" s="4">
        <v>21320537</v>
      </c>
      <c r="B141" s="4">
        <v>68077</v>
      </c>
      <c r="C141" s="4">
        <v>70790</v>
      </c>
      <c r="D141" s="4" t="s">
        <v>273</v>
      </c>
      <c r="E141" s="2" t="s">
        <v>275</v>
      </c>
      <c r="F141" s="12">
        <f t="shared" si="8"/>
        <v>43800</v>
      </c>
      <c r="G141" s="10" t="str">
        <f t="shared" si="9"/>
        <v>02:08:35</v>
      </c>
      <c r="H141" s="14" t="str">
        <f t="shared" si="10"/>
        <v>1/12/19 02:08:35</v>
      </c>
      <c r="I141" s="7">
        <v>270.02999999999997</v>
      </c>
      <c r="J141" s="4"/>
      <c r="K141" s="4" t="s">
        <v>10</v>
      </c>
      <c r="L141" s="14" t="str">
        <f>IFERROR(VLOOKUP($C141,$C142:$H$3200,6,0),"-")</f>
        <v>-</v>
      </c>
      <c r="M141" s="30" t="str">
        <f t="shared" si="11"/>
        <v>-</v>
      </c>
    </row>
    <row r="142" spans="1:13" x14ac:dyDescent="0.25">
      <c r="A142" s="4">
        <v>21320538</v>
      </c>
      <c r="B142" s="4">
        <v>78480</v>
      </c>
      <c r="C142" s="4">
        <v>9096</v>
      </c>
      <c r="D142" s="4" t="s">
        <v>276</v>
      </c>
      <c r="E142" s="2" t="s">
        <v>277</v>
      </c>
      <c r="F142" s="12">
        <f t="shared" si="8"/>
        <v>43800</v>
      </c>
      <c r="G142" s="10" t="str">
        <f t="shared" si="9"/>
        <v>01:57:44</v>
      </c>
      <c r="H142" s="14" t="str">
        <f t="shared" si="10"/>
        <v>1/12/19 01:57:44</v>
      </c>
      <c r="I142" s="7">
        <v>80.28</v>
      </c>
      <c r="J142" s="4">
        <v>666003</v>
      </c>
      <c r="K142" s="4" t="s">
        <v>10</v>
      </c>
      <c r="L142" s="14" t="str">
        <f>IFERROR(VLOOKUP($C142,$C143:$H$3200,6,0),"-")</f>
        <v>-</v>
      </c>
      <c r="M142" s="30" t="str">
        <f t="shared" si="11"/>
        <v>-</v>
      </c>
    </row>
    <row r="143" spans="1:13" x14ac:dyDescent="0.25">
      <c r="A143" s="4">
        <v>21320539</v>
      </c>
      <c r="B143" s="4">
        <v>42356</v>
      </c>
      <c r="C143" s="4">
        <v>74585</v>
      </c>
      <c r="D143" s="4" t="s">
        <v>124</v>
      </c>
      <c r="E143" s="2" t="s">
        <v>278</v>
      </c>
      <c r="F143" s="12">
        <f t="shared" si="8"/>
        <v>43800</v>
      </c>
      <c r="G143" s="10" t="str">
        <f t="shared" si="9"/>
        <v>01:50:36</v>
      </c>
      <c r="H143" s="14" t="str">
        <f t="shared" si="10"/>
        <v>1/12/19 01:50:36</v>
      </c>
      <c r="I143" s="7">
        <v>591.58000000000004</v>
      </c>
      <c r="J143" s="4">
        <v>126381</v>
      </c>
      <c r="K143" s="4" t="s">
        <v>10</v>
      </c>
      <c r="L143" s="14" t="str">
        <f>IFERROR(VLOOKUP($C143,$C144:$H$3200,6,0),"-")</f>
        <v>1/12/19 01:37:58</v>
      </c>
      <c r="M143" s="30">
        <f t="shared" si="11"/>
        <v>12.633333331905305</v>
      </c>
    </row>
    <row r="144" spans="1:13" x14ac:dyDescent="0.25">
      <c r="A144" s="4">
        <v>21320540</v>
      </c>
      <c r="B144" s="4">
        <v>62194</v>
      </c>
      <c r="C144" s="4">
        <v>3157</v>
      </c>
      <c r="D144" s="4" t="s">
        <v>279</v>
      </c>
      <c r="E144" s="2" t="s">
        <v>280</v>
      </c>
      <c r="F144" s="12">
        <f t="shared" si="8"/>
        <v>43800</v>
      </c>
      <c r="G144" s="10" t="str">
        <f t="shared" si="9"/>
        <v>01:50:22</v>
      </c>
      <c r="H144" s="14" t="str">
        <f t="shared" si="10"/>
        <v>1/12/19 01:50:22</v>
      </c>
      <c r="I144" s="7">
        <v>183.73</v>
      </c>
      <c r="J144" s="4">
        <v>586347</v>
      </c>
      <c r="K144" s="4" t="s">
        <v>13</v>
      </c>
      <c r="L144" s="14" t="str">
        <f>IFERROR(VLOOKUP($C144,$C145:$H$3200,6,0),"-")</f>
        <v>-</v>
      </c>
      <c r="M144" s="30" t="str">
        <f t="shared" si="11"/>
        <v>-</v>
      </c>
    </row>
    <row r="145" spans="1:13" x14ac:dyDescent="0.25">
      <c r="A145" s="4">
        <v>21320541</v>
      </c>
      <c r="B145" s="4">
        <v>27220</v>
      </c>
      <c r="C145" s="4">
        <v>9005</v>
      </c>
      <c r="D145" s="4" t="s">
        <v>109</v>
      </c>
      <c r="E145" s="2" t="s">
        <v>281</v>
      </c>
      <c r="F145" s="12">
        <f t="shared" si="8"/>
        <v>43800</v>
      </c>
      <c r="G145" s="10" t="str">
        <f t="shared" si="9"/>
        <v>01:49:35</v>
      </c>
      <c r="H145" s="14" t="str">
        <f t="shared" si="10"/>
        <v>1/12/19 01:49:35</v>
      </c>
      <c r="I145" s="7">
        <v>80.45</v>
      </c>
      <c r="J145" s="4"/>
      <c r="K145" s="4" t="s">
        <v>10</v>
      </c>
      <c r="L145" s="14" t="str">
        <f>IFERROR(VLOOKUP($C145,$C146:$H$3200,6,0),"-")</f>
        <v>-</v>
      </c>
      <c r="M145" s="30" t="str">
        <f t="shared" si="11"/>
        <v>-</v>
      </c>
    </row>
    <row r="146" spans="1:13" x14ac:dyDescent="0.25">
      <c r="A146" s="4">
        <v>21320542</v>
      </c>
      <c r="B146" s="4">
        <v>42356</v>
      </c>
      <c r="C146" s="4">
        <v>74585</v>
      </c>
      <c r="D146" s="4" t="s">
        <v>124</v>
      </c>
      <c r="E146" s="2" t="s">
        <v>282</v>
      </c>
      <c r="F146" s="12">
        <f t="shared" si="8"/>
        <v>43800</v>
      </c>
      <c r="G146" s="10" t="str">
        <f t="shared" si="9"/>
        <v>01:37:58</v>
      </c>
      <c r="H146" s="14" t="str">
        <f t="shared" si="10"/>
        <v>1/12/19 01:37:58</v>
      </c>
      <c r="I146" s="7">
        <v>98.27</v>
      </c>
      <c r="J146" s="4">
        <v>126381</v>
      </c>
      <c r="K146" s="4" t="s">
        <v>10</v>
      </c>
      <c r="L146" s="14" t="str">
        <f>IFERROR(VLOOKUP($C146,$C147:$H$3200,6,0),"-")</f>
        <v>-</v>
      </c>
      <c r="M146" s="30" t="str">
        <f t="shared" si="11"/>
        <v>-</v>
      </c>
    </row>
    <row r="147" spans="1:13" x14ac:dyDescent="0.25">
      <c r="A147" s="4">
        <v>21320543</v>
      </c>
      <c r="B147" s="4">
        <v>57682</v>
      </c>
      <c r="C147" s="4">
        <v>52582</v>
      </c>
      <c r="D147" s="4" t="s">
        <v>283</v>
      </c>
      <c r="E147" s="2" t="s">
        <v>284</v>
      </c>
      <c r="F147" s="12">
        <f t="shared" si="8"/>
        <v>43800</v>
      </c>
      <c r="G147" s="10" t="str">
        <f t="shared" si="9"/>
        <v>01:37:22</v>
      </c>
      <c r="H147" s="14" t="str">
        <f t="shared" si="10"/>
        <v>1/12/19 01:37:22</v>
      </c>
      <c r="I147" s="7">
        <v>866.54</v>
      </c>
      <c r="J147" s="4">
        <v>684545</v>
      </c>
      <c r="K147" s="4" t="s">
        <v>10</v>
      </c>
      <c r="L147" s="14" t="str">
        <f>IFERROR(VLOOKUP($C147,$C148:$H$3200,6,0),"-")</f>
        <v>-</v>
      </c>
      <c r="M147" s="30" t="str">
        <f t="shared" si="11"/>
        <v>-</v>
      </c>
    </row>
    <row r="148" spans="1:13" x14ac:dyDescent="0.25">
      <c r="A148" s="4">
        <v>21320544</v>
      </c>
      <c r="B148" s="4">
        <v>94669</v>
      </c>
      <c r="C148" s="4">
        <v>70017</v>
      </c>
      <c r="D148" s="4" t="s">
        <v>285</v>
      </c>
      <c r="E148" s="2" t="s">
        <v>286</v>
      </c>
      <c r="F148" s="12">
        <f t="shared" si="8"/>
        <v>43800</v>
      </c>
      <c r="G148" s="10" t="str">
        <f t="shared" si="9"/>
        <v>01:28:58</v>
      </c>
      <c r="H148" s="14" t="str">
        <f t="shared" si="10"/>
        <v>1/12/19 01:28:58</v>
      </c>
      <c r="I148" s="7">
        <v>121.89</v>
      </c>
      <c r="J148" s="4"/>
      <c r="K148" s="4" t="s">
        <v>10</v>
      </c>
      <c r="L148" s="14" t="str">
        <f>IFERROR(VLOOKUP($C148,$C149:$H$3200,6,0),"-")</f>
        <v>-</v>
      </c>
      <c r="M148" s="30" t="str">
        <f t="shared" si="11"/>
        <v>-</v>
      </c>
    </row>
    <row r="149" spans="1:13" x14ac:dyDescent="0.25">
      <c r="A149" s="4">
        <v>21320545</v>
      </c>
      <c r="B149" s="4">
        <v>81795</v>
      </c>
      <c r="C149" s="4">
        <v>90176</v>
      </c>
      <c r="D149" s="4" t="s">
        <v>287</v>
      </c>
      <c r="E149" s="2" t="s">
        <v>288</v>
      </c>
      <c r="F149" s="12">
        <f t="shared" si="8"/>
        <v>43800</v>
      </c>
      <c r="G149" s="10" t="str">
        <f t="shared" si="9"/>
        <v>01:07:42</v>
      </c>
      <c r="H149" s="14" t="str">
        <f t="shared" si="10"/>
        <v>1/12/19 01:07:42</v>
      </c>
      <c r="I149" s="7">
        <v>582.63</v>
      </c>
      <c r="J149" s="4">
        <v>705388</v>
      </c>
      <c r="K149" s="4" t="s">
        <v>13</v>
      </c>
      <c r="L149" s="14" t="str">
        <f>IFERROR(VLOOKUP($C149,$C150:$H$3200,6,0),"-")</f>
        <v>1/12/19 01:07:05</v>
      </c>
      <c r="M149" s="30">
        <f t="shared" si="11"/>
        <v>0.61666667461395264</v>
      </c>
    </row>
    <row r="150" spans="1:13" x14ac:dyDescent="0.25">
      <c r="A150" s="4">
        <v>21320546</v>
      </c>
      <c r="B150" s="4">
        <v>81795</v>
      </c>
      <c r="C150" s="4">
        <v>90176</v>
      </c>
      <c r="D150" s="4" t="s">
        <v>287</v>
      </c>
      <c r="E150" s="2" t="s">
        <v>289</v>
      </c>
      <c r="F150" s="12">
        <f t="shared" si="8"/>
        <v>43800</v>
      </c>
      <c r="G150" s="10" t="str">
        <f t="shared" si="9"/>
        <v>01:07:05</v>
      </c>
      <c r="H150" s="14" t="str">
        <f t="shared" si="10"/>
        <v>1/12/19 01:07:05</v>
      </c>
      <c r="I150" s="7">
        <v>566.98</v>
      </c>
      <c r="J150" s="4">
        <v>705388</v>
      </c>
      <c r="K150" s="4" t="s">
        <v>13</v>
      </c>
      <c r="L150" s="14" t="str">
        <f>IFERROR(VLOOKUP($C150,$C151:$H$3200,6,0),"-")</f>
        <v>-</v>
      </c>
      <c r="M150" s="30" t="str">
        <f t="shared" si="11"/>
        <v>-</v>
      </c>
    </row>
    <row r="151" spans="1:13" x14ac:dyDescent="0.25">
      <c r="A151" s="4">
        <v>21320547</v>
      </c>
      <c r="B151" s="4">
        <v>7147</v>
      </c>
      <c r="C151" s="4">
        <v>70568</v>
      </c>
      <c r="D151" s="4" t="s">
        <v>290</v>
      </c>
      <c r="E151" s="2" t="s">
        <v>291</v>
      </c>
      <c r="F151" s="12">
        <f t="shared" si="8"/>
        <v>43800</v>
      </c>
      <c r="G151" s="10" t="str">
        <f t="shared" si="9"/>
        <v>00:58:21</v>
      </c>
      <c r="H151" s="14" t="str">
        <f t="shared" si="10"/>
        <v>1/12/19 00:58:21</v>
      </c>
      <c r="I151" s="7">
        <v>80.63</v>
      </c>
      <c r="J151" s="4">
        <v>834726</v>
      </c>
      <c r="K151" s="4" t="s">
        <v>10</v>
      </c>
      <c r="L151" s="14" t="str">
        <f>IFERROR(VLOOKUP($C151,$C152:$H$3200,6,0),"-")</f>
        <v>-</v>
      </c>
      <c r="M151" s="30" t="str">
        <f t="shared" si="11"/>
        <v>-</v>
      </c>
    </row>
    <row r="152" spans="1:13" x14ac:dyDescent="0.25">
      <c r="A152" s="4">
        <v>21320548</v>
      </c>
      <c r="B152" s="4">
        <v>67928</v>
      </c>
      <c r="C152" s="4">
        <v>3020</v>
      </c>
      <c r="D152" s="4" t="s">
        <v>292</v>
      </c>
      <c r="E152" s="2" t="s">
        <v>293</v>
      </c>
      <c r="F152" s="12">
        <f t="shared" si="8"/>
        <v>43800</v>
      </c>
      <c r="G152" s="10" t="str">
        <f t="shared" si="9"/>
        <v>00:35:10</v>
      </c>
      <c r="H152" s="14" t="str">
        <f t="shared" si="10"/>
        <v>1/12/19 00:35:10</v>
      </c>
      <c r="I152" s="7">
        <v>266.14</v>
      </c>
      <c r="J152" s="4"/>
      <c r="K152" s="4" t="s">
        <v>10</v>
      </c>
      <c r="L152" s="14" t="str">
        <f>IFERROR(VLOOKUP($C152,$C153:$H$3200,6,0),"-")</f>
        <v>-</v>
      </c>
      <c r="M152" s="30" t="str">
        <f t="shared" si="11"/>
        <v>-</v>
      </c>
    </row>
    <row r="153" spans="1:13" x14ac:dyDescent="0.25">
      <c r="A153" s="4">
        <v>21320549</v>
      </c>
      <c r="B153" s="4">
        <v>46666</v>
      </c>
      <c r="C153" s="4">
        <v>2402</v>
      </c>
      <c r="D153" s="4" t="s">
        <v>188</v>
      </c>
      <c r="E153" s="2" t="s">
        <v>294</v>
      </c>
      <c r="F153" s="12">
        <f t="shared" si="8"/>
        <v>43800</v>
      </c>
      <c r="G153" s="10" t="str">
        <f t="shared" si="9"/>
        <v>00:01:21</v>
      </c>
      <c r="H153" s="14" t="str">
        <f t="shared" si="10"/>
        <v>1/12/19 00:01:21</v>
      </c>
      <c r="I153" s="7">
        <v>223.04</v>
      </c>
      <c r="J153" s="4">
        <v>892789</v>
      </c>
      <c r="K153" s="4" t="s">
        <v>10</v>
      </c>
      <c r="L153" s="14" t="str">
        <f>IFERROR(VLOOKUP($C153,$C154:$H$3200,6,0),"-")</f>
        <v>-</v>
      </c>
      <c r="M153" s="30" t="str">
        <f t="shared" si="11"/>
        <v>-</v>
      </c>
    </row>
    <row r="154" spans="1:13" x14ac:dyDescent="0.25">
      <c r="A154" s="4">
        <v>21320550</v>
      </c>
      <c r="B154" s="4">
        <v>72376</v>
      </c>
      <c r="C154" s="4">
        <v>67650</v>
      </c>
      <c r="D154" s="4" t="s">
        <v>295</v>
      </c>
      <c r="E154" s="2" t="s">
        <v>296</v>
      </c>
      <c r="F154" s="12">
        <f t="shared" si="8"/>
        <v>43799</v>
      </c>
      <c r="G154" s="10" t="str">
        <f t="shared" si="9"/>
        <v>23:45:26</v>
      </c>
      <c r="H154" s="14" t="str">
        <f t="shared" si="10"/>
        <v>30/11/19 23:45:26</v>
      </c>
      <c r="I154" s="7">
        <v>192.82</v>
      </c>
      <c r="J154" s="4">
        <v>245189</v>
      </c>
      <c r="K154" s="4" t="s">
        <v>10</v>
      </c>
      <c r="L154" s="14" t="str">
        <f>IFERROR(VLOOKUP($C154,$C155:$H$3200,6,0),"-")</f>
        <v>-</v>
      </c>
      <c r="M154" s="30" t="str">
        <f t="shared" si="11"/>
        <v>-</v>
      </c>
    </row>
    <row r="155" spans="1:13" x14ac:dyDescent="0.25">
      <c r="A155" s="4">
        <v>21320551</v>
      </c>
      <c r="B155" s="4">
        <v>74483</v>
      </c>
      <c r="C155" s="4">
        <v>71589</v>
      </c>
      <c r="D155" s="4" t="s">
        <v>297</v>
      </c>
      <c r="E155" s="2" t="s">
        <v>298</v>
      </c>
      <c r="F155" s="12">
        <f t="shared" si="8"/>
        <v>43799</v>
      </c>
      <c r="G155" s="10" t="str">
        <f t="shared" si="9"/>
        <v>23:42:45</v>
      </c>
      <c r="H155" s="14" t="str">
        <f t="shared" si="10"/>
        <v>30/11/19 23:42:45</v>
      </c>
      <c r="I155" s="7">
        <v>353.49</v>
      </c>
      <c r="J155" s="4">
        <v>695963</v>
      </c>
      <c r="K155" s="4" t="s">
        <v>10</v>
      </c>
      <c r="L155" s="14" t="str">
        <f>IFERROR(VLOOKUP($C155,$C156:$H$3200,6,0),"-")</f>
        <v>-</v>
      </c>
      <c r="M155" s="30" t="str">
        <f t="shared" si="11"/>
        <v>-</v>
      </c>
    </row>
    <row r="156" spans="1:13" x14ac:dyDescent="0.25">
      <c r="A156" s="4">
        <v>21320552</v>
      </c>
      <c r="B156" s="4">
        <v>48515</v>
      </c>
      <c r="C156" s="4">
        <v>6332</v>
      </c>
      <c r="D156" s="4" t="s">
        <v>299</v>
      </c>
      <c r="E156" s="2" t="s">
        <v>300</v>
      </c>
      <c r="F156" s="12">
        <f t="shared" si="8"/>
        <v>43799</v>
      </c>
      <c r="G156" s="10" t="str">
        <f t="shared" si="9"/>
        <v>23:39:27</v>
      </c>
      <c r="H156" s="14" t="str">
        <f t="shared" si="10"/>
        <v>30/11/19 23:39:27</v>
      </c>
      <c r="I156" s="7">
        <v>222.12</v>
      </c>
      <c r="J156" s="4">
        <v>303107</v>
      </c>
      <c r="K156" s="4" t="s">
        <v>10</v>
      </c>
      <c r="L156" s="14" t="str">
        <f>IFERROR(VLOOKUP($C156,$C157:$H$3200,6,0),"-")</f>
        <v>-</v>
      </c>
      <c r="M156" s="30" t="str">
        <f t="shared" si="11"/>
        <v>-</v>
      </c>
    </row>
    <row r="157" spans="1:13" x14ac:dyDescent="0.25">
      <c r="A157" s="4">
        <v>21320553</v>
      </c>
      <c r="B157" s="4">
        <v>58284</v>
      </c>
      <c r="C157" s="4">
        <v>42806</v>
      </c>
      <c r="D157" s="4" t="s">
        <v>301</v>
      </c>
      <c r="E157" s="2" t="s">
        <v>302</v>
      </c>
      <c r="F157" s="12">
        <f t="shared" si="8"/>
        <v>43799</v>
      </c>
      <c r="G157" s="10" t="str">
        <f t="shared" si="9"/>
        <v>23:36:31</v>
      </c>
      <c r="H157" s="14" t="str">
        <f t="shared" si="10"/>
        <v>30/11/19 23:36:31</v>
      </c>
      <c r="I157" s="7">
        <v>307.58</v>
      </c>
      <c r="J157" s="4">
        <v>601936</v>
      </c>
      <c r="K157" s="4" t="s">
        <v>10</v>
      </c>
      <c r="L157" s="14" t="str">
        <f>IFERROR(VLOOKUP($C157,$C158:$H$3200,6,0),"-")</f>
        <v>-</v>
      </c>
      <c r="M157" s="30" t="str">
        <f t="shared" si="11"/>
        <v>-</v>
      </c>
    </row>
    <row r="158" spans="1:13" x14ac:dyDescent="0.25">
      <c r="A158" s="4">
        <v>21320554</v>
      </c>
      <c r="B158" s="4">
        <v>18980</v>
      </c>
      <c r="C158" s="4">
        <v>10563</v>
      </c>
      <c r="D158" s="4" t="s">
        <v>303</v>
      </c>
      <c r="E158" s="2" t="s">
        <v>304</v>
      </c>
      <c r="F158" s="12">
        <f t="shared" si="8"/>
        <v>43799</v>
      </c>
      <c r="G158" s="10" t="str">
        <f t="shared" si="9"/>
        <v>23:23:28</v>
      </c>
      <c r="H158" s="14" t="str">
        <f t="shared" si="10"/>
        <v>30/11/19 23:23:28</v>
      </c>
      <c r="I158" s="7">
        <v>386.81</v>
      </c>
      <c r="J158" s="4">
        <v>267551</v>
      </c>
      <c r="K158" s="4" t="s">
        <v>10</v>
      </c>
      <c r="L158" s="14" t="str">
        <f>IFERROR(VLOOKUP($C158,$C159:$H$3200,6,0),"-")</f>
        <v>-</v>
      </c>
      <c r="M158" s="30" t="str">
        <f t="shared" si="11"/>
        <v>-</v>
      </c>
    </row>
    <row r="159" spans="1:13" x14ac:dyDescent="0.25">
      <c r="A159" s="4">
        <v>21320555</v>
      </c>
      <c r="B159" s="4">
        <v>74754</v>
      </c>
      <c r="C159" s="4">
        <v>31598</v>
      </c>
      <c r="D159" s="4" t="s">
        <v>305</v>
      </c>
      <c r="E159" s="2" t="s">
        <v>306</v>
      </c>
      <c r="F159" s="12">
        <f t="shared" si="8"/>
        <v>43799</v>
      </c>
      <c r="G159" s="10" t="str">
        <f t="shared" si="9"/>
        <v>23:17:07</v>
      </c>
      <c r="H159" s="14" t="str">
        <f t="shared" si="10"/>
        <v>30/11/19 23:17:07</v>
      </c>
      <c r="I159" s="7">
        <v>292.66000000000003</v>
      </c>
      <c r="J159" s="4">
        <v>451493</v>
      </c>
      <c r="K159" s="4" t="s">
        <v>10</v>
      </c>
      <c r="L159" s="14" t="str">
        <f>IFERROR(VLOOKUP($C159,$C160:$H$3200,6,0),"-")</f>
        <v>-</v>
      </c>
      <c r="M159" s="30" t="str">
        <f t="shared" si="11"/>
        <v>-</v>
      </c>
    </row>
    <row r="160" spans="1:13" x14ac:dyDescent="0.25">
      <c r="A160" s="4">
        <v>21320556</v>
      </c>
      <c r="B160" s="4">
        <v>5533</v>
      </c>
      <c r="C160" s="4">
        <v>73867</v>
      </c>
      <c r="D160" s="4" t="s">
        <v>307</v>
      </c>
      <c r="E160" s="2" t="s">
        <v>308</v>
      </c>
      <c r="F160" s="12">
        <f t="shared" si="8"/>
        <v>43799</v>
      </c>
      <c r="G160" s="10" t="str">
        <f t="shared" si="9"/>
        <v>22:53:39</v>
      </c>
      <c r="H160" s="14" t="str">
        <f t="shared" si="10"/>
        <v>30/11/19 22:53:39</v>
      </c>
      <c r="I160" s="7">
        <v>319.52999999999997</v>
      </c>
      <c r="J160" s="4">
        <v>129902</v>
      </c>
      <c r="K160" s="4" t="s">
        <v>13</v>
      </c>
      <c r="L160" s="14" t="str">
        <f>IFERROR(VLOOKUP($C160,$C161:$H$3200,6,0),"-")</f>
        <v>-</v>
      </c>
      <c r="M160" s="30" t="str">
        <f t="shared" si="11"/>
        <v>-</v>
      </c>
    </row>
    <row r="161" spans="1:13" x14ac:dyDescent="0.25">
      <c r="A161" s="4">
        <v>21320557</v>
      </c>
      <c r="B161" s="4">
        <v>5533</v>
      </c>
      <c r="C161" s="4">
        <v>45420</v>
      </c>
      <c r="D161" s="4" t="s">
        <v>309</v>
      </c>
      <c r="E161" s="2" t="s">
        <v>310</v>
      </c>
      <c r="F161" s="12">
        <f t="shared" si="8"/>
        <v>43799</v>
      </c>
      <c r="G161" s="10" t="str">
        <f t="shared" si="9"/>
        <v>22:52:30</v>
      </c>
      <c r="H161" s="14" t="str">
        <f t="shared" si="10"/>
        <v>30/11/19 22:52:30</v>
      </c>
      <c r="I161" s="7">
        <v>300.58</v>
      </c>
      <c r="J161" s="4">
        <v>892328</v>
      </c>
      <c r="K161" s="4" t="s">
        <v>13</v>
      </c>
      <c r="L161" s="14" t="str">
        <f>IFERROR(VLOOKUP($C161,$C162:$H$3200,6,0),"-")</f>
        <v>-</v>
      </c>
      <c r="M161" s="30" t="str">
        <f t="shared" si="11"/>
        <v>-</v>
      </c>
    </row>
    <row r="162" spans="1:13" x14ac:dyDescent="0.25">
      <c r="A162" s="4">
        <v>21320558</v>
      </c>
      <c r="B162" s="4">
        <v>2962</v>
      </c>
      <c r="C162" s="4">
        <v>1283</v>
      </c>
      <c r="D162" s="4" t="s">
        <v>311</v>
      </c>
      <c r="E162" s="2" t="s">
        <v>312</v>
      </c>
      <c r="F162" s="12">
        <f t="shared" si="8"/>
        <v>43799</v>
      </c>
      <c r="G162" s="10" t="str">
        <f t="shared" si="9"/>
        <v>22:50:54</v>
      </c>
      <c r="H162" s="14" t="str">
        <f t="shared" si="10"/>
        <v>30/11/19 22:50:54</v>
      </c>
      <c r="I162" s="7">
        <v>159.75</v>
      </c>
      <c r="J162" s="4">
        <v>930388</v>
      </c>
      <c r="K162" s="4" t="s">
        <v>10</v>
      </c>
      <c r="L162" s="14" t="str">
        <f>IFERROR(VLOOKUP($C162,$C163:$H$3200,6,0),"-")</f>
        <v>-</v>
      </c>
      <c r="M162" s="30" t="str">
        <f t="shared" si="11"/>
        <v>-</v>
      </c>
    </row>
    <row r="163" spans="1:13" x14ac:dyDescent="0.25">
      <c r="A163" s="4">
        <v>21320559</v>
      </c>
      <c r="B163" s="4">
        <v>70425</v>
      </c>
      <c r="C163" s="4">
        <v>64038</v>
      </c>
      <c r="D163" s="4" t="s">
        <v>313</v>
      </c>
      <c r="E163" s="2" t="s">
        <v>314</v>
      </c>
      <c r="F163" s="12">
        <f t="shared" si="8"/>
        <v>43799</v>
      </c>
      <c r="G163" s="10" t="str">
        <f t="shared" si="9"/>
        <v>22:35:25</v>
      </c>
      <c r="H163" s="14" t="str">
        <f t="shared" si="10"/>
        <v>30/11/19 22:35:25</v>
      </c>
      <c r="I163" s="7">
        <v>1021.29</v>
      </c>
      <c r="J163" s="4">
        <v>668489</v>
      </c>
      <c r="K163" s="4" t="s">
        <v>10</v>
      </c>
      <c r="L163" s="14" t="str">
        <f>IFERROR(VLOOKUP($C163,$C164:$H$3200,6,0),"-")</f>
        <v>-</v>
      </c>
      <c r="M163" s="30" t="str">
        <f t="shared" si="11"/>
        <v>-</v>
      </c>
    </row>
    <row r="164" spans="1:13" x14ac:dyDescent="0.25">
      <c r="A164" s="4">
        <v>21320560</v>
      </c>
      <c r="B164" s="4">
        <v>5404</v>
      </c>
      <c r="C164" s="4">
        <v>31867</v>
      </c>
      <c r="D164" s="4" t="s">
        <v>315</v>
      </c>
      <c r="E164" s="2" t="s">
        <v>316</v>
      </c>
      <c r="F164" s="12">
        <f t="shared" si="8"/>
        <v>43799</v>
      </c>
      <c r="G164" s="10" t="str">
        <f t="shared" si="9"/>
        <v>22:32:48</v>
      </c>
      <c r="H164" s="14" t="str">
        <f t="shared" si="10"/>
        <v>30/11/19 22:32:48</v>
      </c>
      <c r="I164" s="7">
        <v>3989.27</v>
      </c>
      <c r="J164" s="4">
        <v>752936</v>
      </c>
      <c r="K164" s="4" t="s">
        <v>13</v>
      </c>
      <c r="L164" s="14" t="str">
        <f>IFERROR(VLOOKUP($C164,$C165:$H$3200,6,0),"-")</f>
        <v>-</v>
      </c>
      <c r="M164" s="30" t="str">
        <f t="shared" si="11"/>
        <v>-</v>
      </c>
    </row>
    <row r="165" spans="1:13" x14ac:dyDescent="0.25">
      <c r="A165" s="4">
        <v>21320561</v>
      </c>
      <c r="B165" s="4">
        <v>18244</v>
      </c>
      <c r="C165" s="4">
        <v>12882</v>
      </c>
      <c r="D165" s="4" t="s">
        <v>317</v>
      </c>
      <c r="E165" s="2" t="s">
        <v>318</v>
      </c>
      <c r="F165" s="12">
        <f t="shared" si="8"/>
        <v>43799</v>
      </c>
      <c r="G165" s="10" t="str">
        <f t="shared" si="9"/>
        <v>22:16:04</v>
      </c>
      <c r="H165" s="14" t="str">
        <f t="shared" si="10"/>
        <v>30/11/19 22:16:04</v>
      </c>
      <c r="I165" s="7">
        <v>504.68</v>
      </c>
      <c r="J165" s="4">
        <v>321851</v>
      </c>
      <c r="K165" s="4" t="s">
        <v>10</v>
      </c>
      <c r="L165" s="14" t="str">
        <f>IFERROR(VLOOKUP($C165,$C166:$H$3200,6,0),"-")</f>
        <v>-</v>
      </c>
      <c r="M165" s="30" t="str">
        <f t="shared" si="11"/>
        <v>-</v>
      </c>
    </row>
    <row r="166" spans="1:13" x14ac:dyDescent="0.25">
      <c r="A166" s="4">
        <v>21320562</v>
      </c>
      <c r="B166" s="4">
        <v>21796</v>
      </c>
      <c r="C166" s="4">
        <v>36328</v>
      </c>
      <c r="D166" s="4" t="s">
        <v>319</v>
      </c>
      <c r="E166" s="2" t="s">
        <v>320</v>
      </c>
      <c r="F166" s="12">
        <f t="shared" si="8"/>
        <v>43799</v>
      </c>
      <c r="G166" s="10" t="str">
        <f t="shared" si="9"/>
        <v>22:13:05</v>
      </c>
      <c r="H166" s="14" t="str">
        <f t="shared" si="10"/>
        <v>30/11/19 22:13:05</v>
      </c>
      <c r="I166" s="7">
        <v>154</v>
      </c>
      <c r="J166" s="4">
        <v>220286</v>
      </c>
      <c r="K166" s="4" t="s">
        <v>10</v>
      </c>
      <c r="L166" s="14" t="str">
        <f>IFERROR(VLOOKUP($C166,$C167:$H$3200,6,0),"-")</f>
        <v>-</v>
      </c>
      <c r="M166" s="30" t="str">
        <f t="shared" si="11"/>
        <v>-</v>
      </c>
    </row>
    <row r="167" spans="1:13" x14ac:dyDescent="0.25">
      <c r="A167" s="4">
        <v>21320563</v>
      </c>
      <c r="B167" s="4">
        <v>74499</v>
      </c>
      <c r="C167" s="4">
        <v>95038</v>
      </c>
      <c r="D167" s="4" t="s">
        <v>321</v>
      </c>
      <c r="E167" s="2" t="s">
        <v>322</v>
      </c>
      <c r="F167" s="12">
        <f t="shared" si="8"/>
        <v>43799</v>
      </c>
      <c r="G167" s="10" t="str">
        <f t="shared" si="9"/>
        <v>22:11:06</v>
      </c>
      <c r="H167" s="14" t="str">
        <f t="shared" si="10"/>
        <v>30/11/19 22:11:06</v>
      </c>
      <c r="I167" s="7">
        <v>205.84</v>
      </c>
      <c r="J167" s="4">
        <v>297780</v>
      </c>
      <c r="K167" s="4" t="s">
        <v>10</v>
      </c>
      <c r="L167" s="14" t="str">
        <f>IFERROR(VLOOKUP($C167,$C168:$H$3200,6,0),"-")</f>
        <v>-</v>
      </c>
      <c r="M167" s="30" t="str">
        <f t="shared" si="11"/>
        <v>-</v>
      </c>
    </row>
    <row r="168" spans="1:13" x14ac:dyDescent="0.25">
      <c r="A168" s="4">
        <v>21320564</v>
      </c>
      <c r="B168" s="4">
        <v>47537</v>
      </c>
      <c r="C168" s="4">
        <v>36595</v>
      </c>
      <c r="D168" s="4" t="s">
        <v>323</v>
      </c>
      <c r="E168" s="2" t="s">
        <v>324</v>
      </c>
      <c r="F168" s="12">
        <f t="shared" si="8"/>
        <v>43799</v>
      </c>
      <c r="G168" s="10" t="str">
        <f t="shared" si="9"/>
        <v>22:07:24</v>
      </c>
      <c r="H168" s="14" t="str">
        <f t="shared" si="10"/>
        <v>30/11/19 22:07:24</v>
      </c>
      <c r="I168" s="7">
        <v>1380.77</v>
      </c>
      <c r="J168" s="4"/>
      <c r="K168" s="4" t="s">
        <v>10</v>
      </c>
      <c r="L168" s="14" t="str">
        <f>IFERROR(VLOOKUP($C168,$C169:$H$3200,6,0),"-")</f>
        <v>-</v>
      </c>
      <c r="M168" s="30" t="str">
        <f t="shared" si="11"/>
        <v>-</v>
      </c>
    </row>
    <row r="169" spans="1:13" x14ac:dyDescent="0.25">
      <c r="A169" s="4">
        <v>21320565</v>
      </c>
      <c r="B169" s="4">
        <v>54029</v>
      </c>
      <c r="C169" s="4">
        <v>74151</v>
      </c>
      <c r="D169" s="4" t="s">
        <v>325</v>
      </c>
      <c r="E169" s="2" t="s">
        <v>326</v>
      </c>
      <c r="F169" s="12">
        <f t="shared" si="8"/>
        <v>43799</v>
      </c>
      <c r="G169" s="10" t="str">
        <f t="shared" si="9"/>
        <v>22:06:51</v>
      </c>
      <c r="H169" s="14" t="str">
        <f t="shared" si="10"/>
        <v>30/11/19 22:06:51</v>
      </c>
      <c r="I169" s="7">
        <v>852.77</v>
      </c>
      <c r="J169" s="4">
        <v>182385</v>
      </c>
      <c r="K169" s="4" t="s">
        <v>10</v>
      </c>
      <c r="L169" s="14" t="str">
        <f>IFERROR(VLOOKUP($C169,$C170:$H$3200,6,0),"-")</f>
        <v>-</v>
      </c>
      <c r="M169" s="30" t="str">
        <f t="shared" si="11"/>
        <v>-</v>
      </c>
    </row>
    <row r="170" spans="1:13" x14ac:dyDescent="0.25">
      <c r="A170" s="4">
        <v>21320566</v>
      </c>
      <c r="B170" s="4">
        <v>23722</v>
      </c>
      <c r="C170" s="4">
        <v>47604</v>
      </c>
      <c r="D170" s="4" t="s">
        <v>327</v>
      </c>
      <c r="E170" s="2" t="s">
        <v>328</v>
      </c>
      <c r="F170" s="12">
        <f t="shared" si="8"/>
        <v>43799</v>
      </c>
      <c r="G170" s="10" t="str">
        <f t="shared" si="9"/>
        <v>22:02:25</v>
      </c>
      <c r="H170" s="14" t="str">
        <f t="shared" si="10"/>
        <v>30/11/19 22:02:25</v>
      </c>
      <c r="I170" s="7">
        <v>90.85</v>
      </c>
      <c r="J170" s="4">
        <v>881571</v>
      </c>
      <c r="K170" s="4" t="s">
        <v>13</v>
      </c>
      <c r="L170" s="14" t="str">
        <f>IFERROR(VLOOKUP($C170,$C171:$H$3200,6,0),"-")</f>
        <v>30/11/19 21:59:32</v>
      </c>
      <c r="M170" s="30">
        <f t="shared" si="11"/>
        <v>2.8833333263173699</v>
      </c>
    </row>
    <row r="171" spans="1:13" x14ac:dyDescent="0.25">
      <c r="A171" s="4">
        <v>21320567</v>
      </c>
      <c r="B171" s="4">
        <v>44529</v>
      </c>
      <c r="C171" s="4">
        <v>27103</v>
      </c>
      <c r="D171" s="4" t="s">
        <v>329</v>
      </c>
      <c r="E171" s="2" t="s">
        <v>330</v>
      </c>
      <c r="F171" s="12">
        <f t="shared" si="8"/>
        <v>43799</v>
      </c>
      <c r="G171" s="10" t="str">
        <f t="shared" si="9"/>
        <v>22:00:17</v>
      </c>
      <c r="H171" s="14" t="str">
        <f t="shared" si="10"/>
        <v>30/11/19 22:00:17</v>
      </c>
      <c r="I171" s="7">
        <v>197.5</v>
      </c>
      <c r="J171" s="4">
        <v>821182</v>
      </c>
      <c r="K171" s="4" t="s">
        <v>10</v>
      </c>
      <c r="L171" s="14" t="str">
        <f>IFERROR(VLOOKUP($C171,$C172:$H$3200,6,0),"-")</f>
        <v>-</v>
      </c>
      <c r="M171" s="30" t="str">
        <f t="shared" si="11"/>
        <v>-</v>
      </c>
    </row>
    <row r="172" spans="1:13" x14ac:dyDescent="0.25">
      <c r="A172" s="4">
        <v>21320568</v>
      </c>
      <c r="B172" s="4">
        <v>5404</v>
      </c>
      <c r="C172" s="4">
        <v>6538</v>
      </c>
      <c r="D172" s="4" t="s">
        <v>331</v>
      </c>
      <c r="E172" s="2" t="s">
        <v>332</v>
      </c>
      <c r="F172" s="12">
        <f t="shared" si="8"/>
        <v>43799</v>
      </c>
      <c r="G172" s="10" t="str">
        <f t="shared" si="9"/>
        <v>22:00:08</v>
      </c>
      <c r="H172" s="14" t="str">
        <f t="shared" si="10"/>
        <v>30/11/19 22:00:08</v>
      </c>
      <c r="I172" s="7">
        <v>1369.99</v>
      </c>
      <c r="J172" s="4">
        <v>52389</v>
      </c>
      <c r="K172" s="4" t="s">
        <v>10</v>
      </c>
      <c r="L172" s="14" t="str">
        <f>IFERROR(VLOOKUP($C172,$C173:$H$3200,6,0),"-")</f>
        <v>29/11/19 22:52:27</v>
      </c>
      <c r="M172" s="30">
        <f t="shared" si="11"/>
        <v>1387.6833333307877</v>
      </c>
    </row>
    <row r="173" spans="1:13" x14ac:dyDescent="0.25">
      <c r="A173" s="4">
        <v>21320569</v>
      </c>
      <c r="B173" s="4">
        <v>11570</v>
      </c>
      <c r="C173" s="4">
        <v>43018</v>
      </c>
      <c r="D173" s="4" t="s">
        <v>333</v>
      </c>
      <c r="E173" s="2" t="s">
        <v>334</v>
      </c>
      <c r="F173" s="12">
        <f t="shared" si="8"/>
        <v>43799</v>
      </c>
      <c r="G173" s="10" t="str">
        <f t="shared" si="9"/>
        <v>21:59:49</v>
      </c>
      <c r="H173" s="14" t="str">
        <f t="shared" si="10"/>
        <v>30/11/19 21:59:49</v>
      </c>
      <c r="I173" s="7">
        <v>79.849999999999994</v>
      </c>
      <c r="J173" s="4"/>
      <c r="K173" s="4" t="s">
        <v>13</v>
      </c>
      <c r="L173" s="14" t="str">
        <f>IFERROR(VLOOKUP($C173,$C174:$H$3200,6,0),"-")</f>
        <v>-</v>
      </c>
      <c r="M173" s="30" t="str">
        <f t="shared" si="11"/>
        <v>-</v>
      </c>
    </row>
    <row r="174" spans="1:13" x14ac:dyDescent="0.25">
      <c r="A174" s="4">
        <v>21320570</v>
      </c>
      <c r="B174" s="4">
        <v>23722</v>
      </c>
      <c r="C174" s="4">
        <v>47604</v>
      </c>
      <c r="D174" s="4" t="s">
        <v>327</v>
      </c>
      <c r="E174" s="2" t="s">
        <v>335</v>
      </c>
      <c r="F174" s="12">
        <f t="shared" si="8"/>
        <v>43799</v>
      </c>
      <c r="G174" s="10" t="str">
        <f t="shared" si="9"/>
        <v>21:59:32</v>
      </c>
      <c r="H174" s="14" t="str">
        <f t="shared" si="10"/>
        <v>30/11/19 21:59:32</v>
      </c>
      <c r="I174" s="7">
        <v>30.27</v>
      </c>
      <c r="J174" s="4">
        <v>881571</v>
      </c>
      <c r="K174" s="4" t="s">
        <v>13</v>
      </c>
      <c r="L174" s="14" t="str">
        <f>IFERROR(VLOOKUP($C174,$C175:$H$3200,6,0),"-")</f>
        <v>-</v>
      </c>
      <c r="M174" s="30" t="str">
        <f t="shared" si="11"/>
        <v>-</v>
      </c>
    </row>
    <row r="175" spans="1:13" x14ac:dyDescent="0.25">
      <c r="A175" s="4">
        <v>21320571</v>
      </c>
      <c r="B175" s="4">
        <v>26059</v>
      </c>
      <c r="C175" s="4">
        <v>31621</v>
      </c>
      <c r="D175" s="4" t="s">
        <v>336</v>
      </c>
      <c r="E175" s="2" t="s">
        <v>337</v>
      </c>
      <c r="F175" s="12">
        <f t="shared" si="8"/>
        <v>43799</v>
      </c>
      <c r="G175" s="10" t="str">
        <f t="shared" si="9"/>
        <v>21:59:24</v>
      </c>
      <c r="H175" s="14" t="str">
        <f t="shared" si="10"/>
        <v>30/11/19 21:59:24</v>
      </c>
      <c r="I175" s="7">
        <v>325.51</v>
      </c>
      <c r="J175" s="4">
        <v>924826</v>
      </c>
      <c r="K175" s="4" t="s">
        <v>10</v>
      </c>
      <c r="L175" s="14" t="str">
        <f>IFERROR(VLOOKUP($C175,$C176:$H$3200,6,0),"-")</f>
        <v>-</v>
      </c>
      <c r="M175" s="30" t="str">
        <f t="shared" si="11"/>
        <v>-</v>
      </c>
    </row>
    <row r="176" spans="1:13" x14ac:dyDescent="0.25">
      <c r="A176" s="4">
        <v>21320572</v>
      </c>
      <c r="B176" s="4">
        <v>1569</v>
      </c>
      <c r="C176" s="4">
        <v>35108</v>
      </c>
      <c r="D176" s="4" t="s">
        <v>338</v>
      </c>
      <c r="E176" s="2" t="s">
        <v>339</v>
      </c>
      <c r="F176" s="12">
        <f t="shared" si="8"/>
        <v>43799</v>
      </c>
      <c r="G176" s="10" t="str">
        <f t="shared" si="9"/>
        <v>21:52:22</v>
      </c>
      <c r="H176" s="14" t="str">
        <f t="shared" si="10"/>
        <v>30/11/19 21:52:22</v>
      </c>
      <c r="I176" s="7">
        <v>3258.81</v>
      </c>
      <c r="J176" s="4">
        <v>513783</v>
      </c>
      <c r="K176" s="4" t="s">
        <v>10</v>
      </c>
      <c r="L176" s="14" t="str">
        <f>IFERROR(VLOOKUP($C176,$C177:$H$3200,6,0),"-")</f>
        <v>-</v>
      </c>
      <c r="M176" s="30" t="str">
        <f t="shared" si="11"/>
        <v>-</v>
      </c>
    </row>
    <row r="177" spans="1:13" x14ac:dyDescent="0.25">
      <c r="A177" s="4">
        <v>21320573</v>
      </c>
      <c r="B177" s="4">
        <v>36154</v>
      </c>
      <c r="C177" s="4">
        <v>24697</v>
      </c>
      <c r="D177" s="4" t="s">
        <v>340</v>
      </c>
      <c r="E177" s="2" t="s">
        <v>341</v>
      </c>
      <c r="F177" s="12">
        <f t="shared" si="8"/>
        <v>43799</v>
      </c>
      <c r="G177" s="10" t="str">
        <f t="shared" si="9"/>
        <v>21:40:05</v>
      </c>
      <c r="H177" s="14" t="str">
        <f t="shared" si="10"/>
        <v>30/11/19 21:40:05</v>
      </c>
      <c r="I177" s="7">
        <v>137.05000000000001</v>
      </c>
      <c r="J177" s="4">
        <v>157931</v>
      </c>
      <c r="K177" s="4" t="s">
        <v>10</v>
      </c>
      <c r="L177" s="14" t="str">
        <f>IFERROR(VLOOKUP($C177,$C178:$H$3200,6,0),"-")</f>
        <v>-</v>
      </c>
      <c r="M177" s="30" t="str">
        <f t="shared" si="11"/>
        <v>-</v>
      </c>
    </row>
    <row r="178" spans="1:13" x14ac:dyDescent="0.25">
      <c r="A178" s="4">
        <v>21320574</v>
      </c>
      <c r="B178" s="4">
        <v>83142</v>
      </c>
      <c r="C178" s="4">
        <v>50734</v>
      </c>
      <c r="D178" s="4" t="s">
        <v>342</v>
      </c>
      <c r="E178" s="2" t="s">
        <v>343</v>
      </c>
      <c r="F178" s="12">
        <f t="shared" si="8"/>
        <v>43799</v>
      </c>
      <c r="G178" s="10" t="str">
        <f t="shared" si="9"/>
        <v>21:37:43</v>
      </c>
      <c r="H178" s="14" t="str">
        <f t="shared" si="10"/>
        <v>30/11/19 21:37:43</v>
      </c>
      <c r="I178" s="7">
        <v>1604.12</v>
      </c>
      <c r="J178" s="4">
        <v>458322</v>
      </c>
      <c r="K178" s="4" t="s">
        <v>13</v>
      </c>
      <c r="L178" s="14" t="str">
        <f>IFERROR(VLOOKUP($C178,$C179:$H$3200,6,0),"-")</f>
        <v>-</v>
      </c>
      <c r="M178" s="30" t="str">
        <f t="shared" si="11"/>
        <v>-</v>
      </c>
    </row>
    <row r="179" spans="1:13" x14ac:dyDescent="0.25">
      <c r="A179" s="4">
        <v>21320575</v>
      </c>
      <c r="B179" s="4">
        <v>66876</v>
      </c>
      <c r="C179" s="4">
        <v>11750</v>
      </c>
      <c r="D179" s="4" t="s">
        <v>344</v>
      </c>
      <c r="E179" s="2" t="s">
        <v>345</v>
      </c>
      <c r="F179" s="12">
        <f t="shared" si="8"/>
        <v>43799</v>
      </c>
      <c r="G179" s="10" t="str">
        <f t="shared" si="9"/>
        <v>21:36:50</v>
      </c>
      <c r="H179" s="14" t="str">
        <f t="shared" si="10"/>
        <v>30/11/19 21:36:50</v>
      </c>
      <c r="I179" s="7">
        <v>508.91</v>
      </c>
      <c r="J179" s="4">
        <v>342890</v>
      </c>
      <c r="K179" s="4" t="s">
        <v>13</v>
      </c>
      <c r="L179" s="14" t="str">
        <f>IFERROR(VLOOKUP($C179,$C180:$H$3200,6,0),"-")</f>
        <v>30/11/19 20:51:38</v>
      </c>
      <c r="M179" s="30">
        <f t="shared" si="11"/>
        <v>45.199999994365498</v>
      </c>
    </row>
    <row r="180" spans="1:13" x14ac:dyDescent="0.25">
      <c r="A180" s="4">
        <v>21320576</v>
      </c>
      <c r="B180" s="4">
        <v>98484</v>
      </c>
      <c r="C180" s="4">
        <v>90328</v>
      </c>
      <c r="D180" s="4" t="s">
        <v>346</v>
      </c>
      <c r="E180" s="2" t="s">
        <v>347</v>
      </c>
      <c r="F180" s="12">
        <f t="shared" si="8"/>
        <v>43799</v>
      </c>
      <c r="G180" s="10" t="str">
        <f t="shared" si="9"/>
        <v>21:31:51</v>
      </c>
      <c r="H180" s="14" t="str">
        <f t="shared" si="10"/>
        <v>30/11/19 21:31:51</v>
      </c>
      <c r="I180" s="7">
        <v>1069.82</v>
      </c>
      <c r="J180" s="4">
        <v>769052</v>
      </c>
      <c r="K180" s="4" t="s">
        <v>10</v>
      </c>
      <c r="L180" s="14" t="str">
        <f>IFERROR(VLOOKUP($C180,$C181:$H$3200,6,0),"-")</f>
        <v>-</v>
      </c>
      <c r="M180" s="30" t="str">
        <f t="shared" si="11"/>
        <v>-</v>
      </c>
    </row>
    <row r="181" spans="1:13" x14ac:dyDescent="0.25">
      <c r="A181" s="4">
        <v>21320577</v>
      </c>
      <c r="B181" s="4">
        <v>77639</v>
      </c>
      <c r="C181" s="4">
        <v>29700</v>
      </c>
      <c r="D181" s="4" t="s">
        <v>348</v>
      </c>
      <c r="E181" s="2" t="s">
        <v>349</v>
      </c>
      <c r="F181" s="12">
        <f t="shared" si="8"/>
        <v>43799</v>
      </c>
      <c r="G181" s="10" t="str">
        <f t="shared" si="9"/>
        <v>21:31:04</v>
      </c>
      <c r="H181" s="14" t="str">
        <f t="shared" si="10"/>
        <v>30/11/19 21:31:04</v>
      </c>
      <c r="I181" s="7">
        <v>60.29</v>
      </c>
      <c r="J181" s="4"/>
      <c r="K181" s="4" t="s">
        <v>10</v>
      </c>
      <c r="L181" s="14" t="str">
        <f>IFERROR(VLOOKUP($C181,$C182:$H$3200,6,0),"-")</f>
        <v>-</v>
      </c>
      <c r="M181" s="30" t="str">
        <f t="shared" si="11"/>
        <v>-</v>
      </c>
    </row>
    <row r="182" spans="1:13" x14ac:dyDescent="0.25">
      <c r="A182" s="4">
        <v>21320578</v>
      </c>
      <c r="B182" s="4">
        <v>80572</v>
      </c>
      <c r="C182" s="4">
        <v>12890</v>
      </c>
      <c r="D182" s="4" t="s">
        <v>350</v>
      </c>
      <c r="E182" s="2" t="s">
        <v>351</v>
      </c>
      <c r="F182" s="12">
        <f t="shared" si="8"/>
        <v>43799</v>
      </c>
      <c r="G182" s="10" t="str">
        <f t="shared" si="9"/>
        <v>21:30:37</v>
      </c>
      <c r="H182" s="14" t="str">
        <f t="shared" si="10"/>
        <v>30/11/19 21:30:37</v>
      </c>
      <c r="I182" s="7">
        <v>251.68</v>
      </c>
      <c r="J182" s="4">
        <v>241163</v>
      </c>
      <c r="K182" s="4" t="s">
        <v>10</v>
      </c>
      <c r="L182" s="14" t="str">
        <f>IFERROR(VLOOKUP($C182,$C183:$H$3200,6,0),"-")</f>
        <v>-</v>
      </c>
      <c r="M182" s="30" t="str">
        <f t="shared" si="11"/>
        <v>-</v>
      </c>
    </row>
    <row r="183" spans="1:13" x14ac:dyDescent="0.25">
      <c r="A183" s="4">
        <v>21320579</v>
      </c>
      <c r="B183" s="4">
        <v>4681</v>
      </c>
      <c r="C183" s="4">
        <v>33423</v>
      </c>
      <c r="D183" s="4" t="s">
        <v>352</v>
      </c>
      <c r="E183" s="2" t="s">
        <v>353</v>
      </c>
      <c r="F183" s="12">
        <f t="shared" si="8"/>
        <v>43799</v>
      </c>
      <c r="G183" s="10" t="str">
        <f t="shared" si="9"/>
        <v>21:24:43</v>
      </c>
      <c r="H183" s="14" t="str">
        <f t="shared" si="10"/>
        <v>30/11/19 21:24:43</v>
      </c>
      <c r="I183" s="7">
        <v>840.71</v>
      </c>
      <c r="J183" s="4">
        <v>32067</v>
      </c>
      <c r="K183" s="4" t="s">
        <v>10</v>
      </c>
      <c r="L183" s="14" t="str">
        <f>IFERROR(VLOOKUP($C183,$C184:$H$3200,6,0),"-")</f>
        <v>-</v>
      </c>
      <c r="M183" s="30" t="str">
        <f t="shared" si="11"/>
        <v>-</v>
      </c>
    </row>
    <row r="184" spans="1:13" x14ac:dyDescent="0.25">
      <c r="A184" s="4">
        <v>21320580</v>
      </c>
      <c r="B184" s="4">
        <v>41286</v>
      </c>
      <c r="C184" s="4">
        <v>93953</v>
      </c>
      <c r="D184" s="4" t="s">
        <v>354</v>
      </c>
      <c r="E184" s="2" t="s">
        <v>355</v>
      </c>
      <c r="F184" s="12">
        <f t="shared" si="8"/>
        <v>43799</v>
      </c>
      <c r="G184" s="10" t="str">
        <f t="shared" si="9"/>
        <v>21:21:27</v>
      </c>
      <c r="H184" s="14" t="str">
        <f t="shared" si="10"/>
        <v>30/11/19 21:21:27</v>
      </c>
      <c r="I184" s="7">
        <v>297.83</v>
      </c>
      <c r="J184" s="4">
        <v>93683</v>
      </c>
      <c r="K184" s="4" t="s">
        <v>10</v>
      </c>
      <c r="L184" s="14" t="str">
        <f>IFERROR(VLOOKUP($C184,$C185:$H$3200,6,0),"-")</f>
        <v>-</v>
      </c>
      <c r="M184" s="30" t="str">
        <f t="shared" si="11"/>
        <v>-</v>
      </c>
    </row>
    <row r="185" spans="1:13" x14ac:dyDescent="0.25">
      <c r="A185" s="4">
        <v>21320581</v>
      </c>
      <c r="B185" s="4">
        <v>92215</v>
      </c>
      <c r="C185" s="4">
        <v>80769</v>
      </c>
      <c r="D185" s="4" t="s">
        <v>356</v>
      </c>
      <c r="E185" s="2" t="s">
        <v>357</v>
      </c>
      <c r="F185" s="12">
        <f t="shared" si="8"/>
        <v>43799</v>
      </c>
      <c r="G185" s="10" t="str">
        <f t="shared" si="9"/>
        <v>21:16:30</v>
      </c>
      <c r="H185" s="14" t="str">
        <f t="shared" si="10"/>
        <v>30/11/19 21:16:30</v>
      </c>
      <c r="I185" s="7">
        <v>50.66</v>
      </c>
      <c r="J185" s="4"/>
      <c r="K185" s="4" t="s">
        <v>13</v>
      </c>
      <c r="L185" s="14" t="str">
        <f>IFERROR(VLOOKUP($C185,$C186:$H$3200,6,0),"-")</f>
        <v>-</v>
      </c>
      <c r="M185" s="30" t="str">
        <f t="shared" si="11"/>
        <v>-</v>
      </c>
    </row>
    <row r="186" spans="1:13" x14ac:dyDescent="0.25">
      <c r="A186" s="4">
        <v>21320582</v>
      </c>
      <c r="B186" s="4">
        <v>83996</v>
      </c>
      <c r="C186" s="4">
        <v>69596</v>
      </c>
      <c r="D186" s="4" t="s">
        <v>358</v>
      </c>
      <c r="E186" s="2" t="s">
        <v>359</v>
      </c>
      <c r="F186" s="12">
        <f t="shared" si="8"/>
        <v>43799</v>
      </c>
      <c r="G186" s="10" t="str">
        <f t="shared" si="9"/>
        <v>21:01:01</v>
      </c>
      <c r="H186" s="14" t="str">
        <f t="shared" si="10"/>
        <v>30/11/19 21:01:01</v>
      </c>
      <c r="I186" s="7">
        <v>334.46</v>
      </c>
      <c r="J186" s="4">
        <v>467977</v>
      </c>
      <c r="K186" s="4" t="s">
        <v>10</v>
      </c>
      <c r="L186" s="14" t="str">
        <f>IFERROR(VLOOKUP($C186,$C187:$H$3200,6,0),"-")</f>
        <v>-</v>
      </c>
      <c r="M186" s="30" t="str">
        <f t="shared" si="11"/>
        <v>-</v>
      </c>
    </row>
    <row r="187" spans="1:13" x14ac:dyDescent="0.25">
      <c r="A187" s="4">
        <v>21320583</v>
      </c>
      <c r="B187" s="4">
        <v>26765</v>
      </c>
      <c r="C187" s="4">
        <v>7811</v>
      </c>
      <c r="D187" s="4" t="s">
        <v>360</v>
      </c>
      <c r="E187" s="2" t="s">
        <v>361</v>
      </c>
      <c r="F187" s="12">
        <f t="shared" si="8"/>
        <v>43799</v>
      </c>
      <c r="G187" s="10" t="str">
        <f t="shared" si="9"/>
        <v>21:00:40</v>
      </c>
      <c r="H187" s="14" t="str">
        <f t="shared" si="10"/>
        <v>30/11/19 21:00:40</v>
      </c>
      <c r="I187" s="7">
        <v>460.27</v>
      </c>
      <c r="J187" s="4">
        <v>402547</v>
      </c>
      <c r="K187" s="4" t="s">
        <v>10</v>
      </c>
      <c r="L187" s="14" t="str">
        <f>IFERROR(VLOOKUP($C187,$C188:$H$3200,6,0),"-")</f>
        <v>22/11/19 18:59:36</v>
      </c>
      <c r="M187" s="30">
        <f t="shared" si="11"/>
        <v>11641.066666668048</v>
      </c>
    </row>
    <row r="188" spans="1:13" x14ac:dyDescent="0.25">
      <c r="A188" s="4">
        <v>21320584</v>
      </c>
      <c r="B188" s="4">
        <v>96914</v>
      </c>
      <c r="C188" s="4">
        <v>73615</v>
      </c>
      <c r="D188" s="4" t="s">
        <v>362</v>
      </c>
      <c r="E188" s="2" t="s">
        <v>363</v>
      </c>
      <c r="F188" s="12">
        <f t="shared" si="8"/>
        <v>43799</v>
      </c>
      <c r="G188" s="10" t="str">
        <f t="shared" si="9"/>
        <v>20:58:58</v>
      </c>
      <c r="H188" s="14" t="str">
        <f t="shared" si="10"/>
        <v>30/11/19 20:58:58</v>
      </c>
      <c r="I188" s="7">
        <v>317.10000000000002</v>
      </c>
      <c r="J188" s="4">
        <v>394342</v>
      </c>
      <c r="K188" s="4" t="s">
        <v>10</v>
      </c>
      <c r="L188" s="14" t="str">
        <f>IFERROR(VLOOKUP($C188,$C189:$H$3200,6,0),"-")</f>
        <v>-</v>
      </c>
      <c r="M188" s="30" t="str">
        <f t="shared" si="11"/>
        <v>-</v>
      </c>
    </row>
    <row r="189" spans="1:13" x14ac:dyDescent="0.25">
      <c r="A189" s="4">
        <v>21320585</v>
      </c>
      <c r="B189" s="4">
        <v>1657</v>
      </c>
      <c r="C189" s="4">
        <v>66763</v>
      </c>
      <c r="D189" s="4" t="s">
        <v>364</v>
      </c>
      <c r="E189" s="2" t="s">
        <v>365</v>
      </c>
      <c r="F189" s="12">
        <f t="shared" si="8"/>
        <v>43799</v>
      </c>
      <c r="G189" s="10" t="str">
        <f t="shared" si="9"/>
        <v>20:55:03</v>
      </c>
      <c r="H189" s="14" t="str">
        <f t="shared" si="10"/>
        <v>30/11/19 20:55:03</v>
      </c>
      <c r="I189" s="7">
        <v>392.5</v>
      </c>
      <c r="J189" s="4">
        <v>338291</v>
      </c>
      <c r="K189" s="4" t="s">
        <v>10</v>
      </c>
      <c r="L189" s="14" t="str">
        <f>IFERROR(VLOOKUP($C189,$C190:$H$3200,6,0),"-")</f>
        <v>-</v>
      </c>
      <c r="M189" s="30" t="str">
        <f t="shared" si="11"/>
        <v>-</v>
      </c>
    </row>
    <row r="190" spans="1:13" x14ac:dyDescent="0.25">
      <c r="A190" s="4">
        <v>21320586</v>
      </c>
      <c r="B190" s="4">
        <v>66876</v>
      </c>
      <c r="C190" s="4">
        <v>11750</v>
      </c>
      <c r="D190" s="4" t="s">
        <v>366</v>
      </c>
      <c r="E190" s="2" t="s">
        <v>367</v>
      </c>
      <c r="F190" s="12">
        <f t="shared" si="8"/>
        <v>43799</v>
      </c>
      <c r="G190" s="10" t="str">
        <f t="shared" si="9"/>
        <v>20:51:38</v>
      </c>
      <c r="H190" s="14" t="str">
        <f t="shared" si="10"/>
        <v>30/11/19 20:51:38</v>
      </c>
      <c r="I190" s="7">
        <v>648.94000000000005</v>
      </c>
      <c r="J190" s="4">
        <v>342890</v>
      </c>
      <c r="K190" s="4" t="s">
        <v>13</v>
      </c>
      <c r="L190" s="14" t="str">
        <f>IFERROR(VLOOKUP($C190,$C191:$H$3200,6,0),"-")</f>
        <v>30/11/19 19:57:18</v>
      </c>
      <c r="M190" s="30">
        <f t="shared" si="11"/>
        <v>54.33333333581686</v>
      </c>
    </row>
    <row r="191" spans="1:13" x14ac:dyDescent="0.25">
      <c r="A191" s="4">
        <v>21320587</v>
      </c>
      <c r="B191" s="4">
        <v>14326</v>
      </c>
      <c r="C191" s="4">
        <v>92980</v>
      </c>
      <c r="D191" s="4" t="s">
        <v>368</v>
      </c>
      <c r="E191" s="2" t="s">
        <v>369</v>
      </c>
      <c r="F191" s="12">
        <f t="shared" si="8"/>
        <v>43799</v>
      </c>
      <c r="G191" s="10" t="str">
        <f t="shared" si="9"/>
        <v>20:48:24</v>
      </c>
      <c r="H191" s="14" t="str">
        <f t="shared" si="10"/>
        <v>30/11/19 20:48:24</v>
      </c>
      <c r="I191" s="7">
        <v>249.41</v>
      </c>
      <c r="J191" s="4">
        <v>910562</v>
      </c>
      <c r="K191" s="4" t="s">
        <v>10</v>
      </c>
      <c r="L191" s="14" t="str">
        <f>IFERROR(VLOOKUP($C191,$C192:$H$3200,6,0),"-")</f>
        <v>-</v>
      </c>
      <c r="M191" s="30" t="str">
        <f t="shared" si="11"/>
        <v>-</v>
      </c>
    </row>
    <row r="192" spans="1:13" x14ac:dyDescent="0.25">
      <c r="A192" s="4">
        <v>21320588</v>
      </c>
      <c r="B192" s="4">
        <v>7555</v>
      </c>
      <c r="C192" s="4">
        <v>87211</v>
      </c>
      <c r="D192" s="4" t="s">
        <v>370</v>
      </c>
      <c r="E192" s="2" t="s">
        <v>371</v>
      </c>
      <c r="F192" s="12">
        <f t="shared" si="8"/>
        <v>43799</v>
      </c>
      <c r="G192" s="10" t="str">
        <f t="shared" si="9"/>
        <v>20:47:29</v>
      </c>
      <c r="H192" s="14" t="str">
        <f t="shared" si="10"/>
        <v>30/11/19 20:47:29</v>
      </c>
      <c r="I192" s="7">
        <v>289.95</v>
      </c>
      <c r="J192" s="4">
        <v>745712</v>
      </c>
      <c r="K192" s="4" t="s">
        <v>10</v>
      </c>
      <c r="L192" s="14" t="str">
        <f>IFERROR(VLOOKUP($C192,$C193:$H$3200,6,0),"-")</f>
        <v>-</v>
      </c>
      <c r="M192" s="30" t="str">
        <f t="shared" si="11"/>
        <v>-</v>
      </c>
    </row>
    <row r="193" spans="1:13" x14ac:dyDescent="0.25">
      <c r="A193" s="4">
        <v>21320589</v>
      </c>
      <c r="B193" s="4">
        <v>48912</v>
      </c>
      <c r="C193" s="4">
        <v>39443</v>
      </c>
      <c r="D193" s="4" t="s">
        <v>372</v>
      </c>
      <c r="E193" s="2" t="s">
        <v>373</v>
      </c>
      <c r="F193" s="12">
        <f t="shared" si="8"/>
        <v>43799</v>
      </c>
      <c r="G193" s="10" t="str">
        <f t="shared" si="9"/>
        <v>20:35:24</v>
      </c>
      <c r="H193" s="14" t="str">
        <f t="shared" si="10"/>
        <v>30/11/19 20:35:24</v>
      </c>
      <c r="I193" s="7">
        <v>2.89</v>
      </c>
      <c r="J193" s="4">
        <v>61321</v>
      </c>
      <c r="K193" s="4" t="s">
        <v>13</v>
      </c>
      <c r="L193" s="14" t="str">
        <f>IFERROR(VLOOKUP($C193,$C194:$H$3200,6,0),"-")</f>
        <v>30/11/19 19:04:32</v>
      </c>
      <c r="M193" s="30">
        <f t="shared" si="11"/>
        <v>90.86666667019017</v>
      </c>
    </row>
    <row r="194" spans="1:13" x14ac:dyDescent="0.25">
      <c r="A194" s="4">
        <v>21320590</v>
      </c>
      <c r="B194" s="4">
        <v>29476</v>
      </c>
      <c r="C194" s="4">
        <v>4414</v>
      </c>
      <c r="D194" s="4" t="s">
        <v>374</v>
      </c>
      <c r="E194" s="2" t="s">
        <v>375</v>
      </c>
      <c r="F194" s="12">
        <f t="shared" si="8"/>
        <v>43799</v>
      </c>
      <c r="G194" s="10" t="str">
        <f t="shared" si="9"/>
        <v>20:32:40</v>
      </c>
      <c r="H194" s="14" t="str">
        <f t="shared" si="10"/>
        <v>30/11/19 20:32:40</v>
      </c>
      <c r="I194" s="7">
        <v>620.51</v>
      </c>
      <c r="J194" s="4"/>
      <c r="K194" s="4" t="s">
        <v>10</v>
      </c>
      <c r="L194" s="14" t="str">
        <f>IFERROR(VLOOKUP($C194,$C195:$H$3200,6,0),"-")</f>
        <v>-</v>
      </c>
      <c r="M194" s="30" t="str">
        <f t="shared" si="11"/>
        <v>-</v>
      </c>
    </row>
    <row r="195" spans="1:13" x14ac:dyDescent="0.25">
      <c r="A195" s="4">
        <v>21320591</v>
      </c>
      <c r="B195" s="4">
        <v>21087</v>
      </c>
      <c r="C195" s="4">
        <v>81587</v>
      </c>
      <c r="D195" s="4" t="s">
        <v>376</v>
      </c>
      <c r="E195" s="2" t="s">
        <v>377</v>
      </c>
      <c r="F195" s="12">
        <f t="shared" ref="F195:F258" si="12">DATE(LEFT($E195,4),MID($E195,6,2),MID($E195,9,2))</f>
        <v>43799</v>
      </c>
      <c r="G195" s="10" t="str">
        <f t="shared" ref="G195:G258" si="13">MID($E195,12,8)</f>
        <v>20:29:36</v>
      </c>
      <c r="H195" s="14" t="str">
        <f t="shared" ref="H195:H258" si="14">TEXT(F195,"d/m/aa")&amp; " "&amp;TEXT(G195,"hh:mm:ss")</f>
        <v>30/11/19 20:29:36</v>
      </c>
      <c r="I195" s="7">
        <v>641.75</v>
      </c>
      <c r="J195" s="4"/>
      <c r="K195" s="4" t="s">
        <v>10</v>
      </c>
      <c r="L195" s="14" t="str">
        <f>IFERROR(VLOOKUP($C195,$C196:$H$3200,6,0),"-")</f>
        <v>-</v>
      </c>
      <c r="M195" s="30" t="str">
        <f t="shared" si="11"/>
        <v>-</v>
      </c>
    </row>
    <row r="196" spans="1:13" x14ac:dyDescent="0.25">
      <c r="A196" s="4">
        <v>21320592</v>
      </c>
      <c r="B196" s="4">
        <v>40373</v>
      </c>
      <c r="C196" s="4">
        <v>73851</v>
      </c>
      <c r="D196" s="4" t="s">
        <v>378</v>
      </c>
      <c r="E196" s="2" t="s">
        <v>379</v>
      </c>
      <c r="F196" s="12">
        <f t="shared" si="12"/>
        <v>43799</v>
      </c>
      <c r="G196" s="10" t="str">
        <f t="shared" si="13"/>
        <v>20:28:34</v>
      </c>
      <c r="H196" s="14" t="str">
        <f t="shared" si="14"/>
        <v>30/11/19 20:28:34</v>
      </c>
      <c r="I196" s="7">
        <v>373.11</v>
      </c>
      <c r="J196" s="4">
        <v>38989</v>
      </c>
      <c r="K196" s="4" t="s">
        <v>10</v>
      </c>
      <c r="L196" s="14" t="str">
        <f>IFERROR(VLOOKUP($C196,$C197:$H$3200,6,0),"-")</f>
        <v>-</v>
      </c>
      <c r="M196" s="30" t="str">
        <f t="shared" ref="M196:M259" si="15">IFERROR(ABS((VALUE(H196)-VALUE(L196))*1440),"-")</f>
        <v>-</v>
      </c>
    </row>
    <row r="197" spans="1:13" x14ac:dyDescent="0.25">
      <c r="A197" s="4">
        <v>21320593</v>
      </c>
      <c r="B197" s="4">
        <v>45188</v>
      </c>
      <c r="C197" s="4">
        <v>98559</v>
      </c>
      <c r="D197" s="4" t="s">
        <v>380</v>
      </c>
      <c r="E197" s="2" t="s">
        <v>381</v>
      </c>
      <c r="F197" s="12">
        <f t="shared" si="12"/>
        <v>43799</v>
      </c>
      <c r="G197" s="10" t="str">
        <f t="shared" si="13"/>
        <v>20:27:36</v>
      </c>
      <c r="H197" s="14" t="str">
        <f t="shared" si="14"/>
        <v>30/11/19 20:27:36</v>
      </c>
      <c r="I197" s="7">
        <v>5.37</v>
      </c>
      <c r="J197" s="4">
        <v>593448</v>
      </c>
      <c r="K197" s="4" t="s">
        <v>10</v>
      </c>
      <c r="L197" s="14" t="str">
        <f>IFERROR(VLOOKUP($C197,$C198:$H$3200,6,0),"-")</f>
        <v>-</v>
      </c>
      <c r="M197" s="30" t="str">
        <f t="shared" si="15"/>
        <v>-</v>
      </c>
    </row>
    <row r="198" spans="1:13" x14ac:dyDescent="0.25">
      <c r="A198" s="4">
        <v>21320594</v>
      </c>
      <c r="B198" s="4">
        <v>81795</v>
      </c>
      <c r="C198" s="4">
        <v>17807</v>
      </c>
      <c r="D198" s="4" t="s">
        <v>382</v>
      </c>
      <c r="E198" s="2" t="s">
        <v>383</v>
      </c>
      <c r="F198" s="12">
        <f t="shared" si="12"/>
        <v>43799</v>
      </c>
      <c r="G198" s="10" t="str">
        <f t="shared" si="13"/>
        <v>20:24:00</v>
      </c>
      <c r="H198" s="14" t="str">
        <f t="shared" si="14"/>
        <v>30/11/19 20:24:00</v>
      </c>
      <c r="I198" s="7">
        <v>568.41999999999996</v>
      </c>
      <c r="J198" s="4">
        <v>288714</v>
      </c>
      <c r="K198" s="4" t="s">
        <v>13</v>
      </c>
      <c r="L198" s="14" t="str">
        <f>IFERROR(VLOOKUP($C198,$C199:$H$3200,6,0),"-")</f>
        <v>30/11/19 20:23:00</v>
      </c>
      <c r="M198" s="30">
        <f t="shared" si="15"/>
        <v>0.99999999278225005</v>
      </c>
    </row>
    <row r="199" spans="1:13" x14ac:dyDescent="0.25">
      <c r="A199" s="4">
        <v>21320595</v>
      </c>
      <c r="B199" s="4">
        <v>81795</v>
      </c>
      <c r="C199" s="4">
        <v>17807</v>
      </c>
      <c r="D199" s="4" t="s">
        <v>382</v>
      </c>
      <c r="E199" s="2" t="s">
        <v>384</v>
      </c>
      <c r="F199" s="12">
        <f t="shared" si="12"/>
        <v>43799</v>
      </c>
      <c r="G199" s="10" t="str">
        <f t="shared" si="13"/>
        <v>20:23:00</v>
      </c>
      <c r="H199" s="14" t="str">
        <f t="shared" si="14"/>
        <v>30/11/19 20:23:00</v>
      </c>
      <c r="I199" s="7">
        <v>535.09</v>
      </c>
      <c r="J199" s="4">
        <v>288714</v>
      </c>
      <c r="K199" s="4" t="s">
        <v>13</v>
      </c>
      <c r="L199" s="14" t="str">
        <f>IFERROR(VLOOKUP($C199,$C200:$H$3200,6,0),"-")</f>
        <v>28/11/19 23:45:49</v>
      </c>
      <c r="M199" s="30">
        <f t="shared" si="15"/>
        <v>2677.1833333431277</v>
      </c>
    </row>
    <row r="200" spans="1:13" x14ac:dyDescent="0.25">
      <c r="A200" s="4">
        <v>21320596</v>
      </c>
      <c r="B200" s="4">
        <v>96428</v>
      </c>
      <c r="C200" s="4">
        <v>16599</v>
      </c>
      <c r="D200" s="4" t="s">
        <v>385</v>
      </c>
      <c r="E200" s="2" t="s">
        <v>386</v>
      </c>
      <c r="F200" s="12">
        <f t="shared" si="12"/>
        <v>43799</v>
      </c>
      <c r="G200" s="10" t="str">
        <f t="shared" si="13"/>
        <v>20:22:46</v>
      </c>
      <c r="H200" s="14" t="str">
        <f t="shared" si="14"/>
        <v>30/11/19 20:22:46</v>
      </c>
      <c r="I200" s="7">
        <v>952.25</v>
      </c>
      <c r="J200" s="4">
        <v>602261</v>
      </c>
      <c r="K200" s="4" t="s">
        <v>10</v>
      </c>
      <c r="L200" s="14" t="str">
        <f>IFERROR(VLOOKUP($C200,$C201:$H$3200,6,0),"-")</f>
        <v>-</v>
      </c>
      <c r="M200" s="30" t="str">
        <f t="shared" si="15"/>
        <v>-</v>
      </c>
    </row>
    <row r="201" spans="1:13" x14ac:dyDescent="0.25">
      <c r="A201" s="4">
        <v>21320597</v>
      </c>
      <c r="B201" s="4">
        <v>12555</v>
      </c>
      <c r="C201" s="4">
        <v>13261</v>
      </c>
      <c r="D201" s="4" t="s">
        <v>387</v>
      </c>
      <c r="E201" s="2" t="s">
        <v>388</v>
      </c>
      <c r="F201" s="12">
        <f t="shared" si="12"/>
        <v>43799</v>
      </c>
      <c r="G201" s="10" t="str">
        <f t="shared" si="13"/>
        <v>20:21:13</v>
      </c>
      <c r="H201" s="14" t="str">
        <f t="shared" si="14"/>
        <v>30/11/19 20:21:13</v>
      </c>
      <c r="I201" s="7">
        <v>605.96</v>
      </c>
      <c r="J201" s="4">
        <v>985065</v>
      </c>
      <c r="K201" s="4" t="s">
        <v>10</v>
      </c>
      <c r="L201" s="14" t="str">
        <f>IFERROR(VLOOKUP($C201,$C202:$H$3200,6,0),"-")</f>
        <v>-</v>
      </c>
      <c r="M201" s="30" t="str">
        <f t="shared" si="15"/>
        <v>-</v>
      </c>
    </row>
    <row r="202" spans="1:13" x14ac:dyDescent="0.25">
      <c r="A202" s="4">
        <v>21320598</v>
      </c>
      <c r="B202" s="4">
        <v>97614</v>
      </c>
      <c r="C202" s="4">
        <v>16521</v>
      </c>
      <c r="D202" s="4" t="s">
        <v>389</v>
      </c>
      <c r="E202" s="2" t="s">
        <v>390</v>
      </c>
      <c r="F202" s="12">
        <f t="shared" si="12"/>
        <v>43799</v>
      </c>
      <c r="G202" s="10" t="str">
        <f t="shared" si="13"/>
        <v>20:20:06</v>
      </c>
      <c r="H202" s="14" t="str">
        <f t="shared" si="14"/>
        <v>30/11/19 20:20:06</v>
      </c>
      <c r="I202" s="7">
        <v>10.4</v>
      </c>
      <c r="J202" s="4"/>
      <c r="K202" s="4" t="s">
        <v>10</v>
      </c>
      <c r="L202" s="14" t="str">
        <f>IFERROR(VLOOKUP($C202,$C203:$H$3200,6,0),"-")</f>
        <v>-</v>
      </c>
      <c r="M202" s="30" t="str">
        <f t="shared" si="15"/>
        <v>-</v>
      </c>
    </row>
    <row r="203" spans="1:13" x14ac:dyDescent="0.25">
      <c r="A203" s="4">
        <v>21320599</v>
      </c>
      <c r="B203" s="4">
        <v>14267</v>
      </c>
      <c r="C203" s="4">
        <v>25789</v>
      </c>
      <c r="D203" s="4" t="s">
        <v>391</v>
      </c>
      <c r="E203" s="2" t="s">
        <v>392</v>
      </c>
      <c r="F203" s="12">
        <f t="shared" si="12"/>
        <v>43799</v>
      </c>
      <c r="G203" s="10" t="str">
        <f t="shared" si="13"/>
        <v>20:10:59</v>
      </c>
      <c r="H203" s="14" t="str">
        <f t="shared" si="14"/>
        <v>30/11/19 20:10:59</v>
      </c>
      <c r="I203" s="7">
        <v>187.69</v>
      </c>
      <c r="J203" s="4">
        <v>74119</v>
      </c>
      <c r="K203" s="4" t="s">
        <v>10</v>
      </c>
      <c r="L203" s="14" t="str">
        <f>IFERROR(VLOOKUP($C203,$C204:$H$3200,6,0),"-")</f>
        <v>-</v>
      </c>
      <c r="M203" s="30" t="str">
        <f t="shared" si="15"/>
        <v>-</v>
      </c>
    </row>
    <row r="204" spans="1:13" x14ac:dyDescent="0.25">
      <c r="A204" s="4">
        <v>21320600</v>
      </c>
      <c r="B204" s="4">
        <v>2176</v>
      </c>
      <c r="C204" s="4">
        <v>81599</v>
      </c>
      <c r="D204" s="4" t="s">
        <v>393</v>
      </c>
      <c r="E204" s="2" t="s">
        <v>394</v>
      </c>
      <c r="F204" s="12">
        <f t="shared" si="12"/>
        <v>43799</v>
      </c>
      <c r="G204" s="10" t="str">
        <f t="shared" si="13"/>
        <v>20:07:56</v>
      </c>
      <c r="H204" s="14" t="str">
        <f t="shared" si="14"/>
        <v>30/11/19 20:07:56</v>
      </c>
      <c r="I204" s="7">
        <v>50.32</v>
      </c>
      <c r="J204" s="4">
        <v>928671</v>
      </c>
      <c r="K204" s="4" t="s">
        <v>10</v>
      </c>
      <c r="L204" s="14" t="str">
        <f>IFERROR(VLOOKUP($C204,$C205:$H$3200,6,0),"-")</f>
        <v>-</v>
      </c>
      <c r="M204" s="30" t="str">
        <f t="shared" si="15"/>
        <v>-</v>
      </c>
    </row>
    <row r="205" spans="1:13" x14ac:dyDescent="0.25">
      <c r="A205" s="4">
        <v>21320601</v>
      </c>
      <c r="B205" s="4">
        <v>38755</v>
      </c>
      <c r="C205" s="4">
        <v>11844</v>
      </c>
      <c r="D205" s="4" t="s">
        <v>395</v>
      </c>
      <c r="E205" s="2" t="s">
        <v>396</v>
      </c>
      <c r="F205" s="12">
        <f t="shared" si="12"/>
        <v>43799</v>
      </c>
      <c r="G205" s="10" t="str">
        <f t="shared" si="13"/>
        <v>20:00:24</v>
      </c>
      <c r="H205" s="14" t="str">
        <f t="shared" si="14"/>
        <v>30/11/19 20:00:24</v>
      </c>
      <c r="I205" s="7">
        <v>279.23</v>
      </c>
      <c r="J205" s="4">
        <v>197702</v>
      </c>
      <c r="K205" s="4" t="s">
        <v>10</v>
      </c>
      <c r="L205" s="14" t="str">
        <f>IFERROR(VLOOKUP($C205,$C206:$H$3200,6,0),"-")</f>
        <v>-</v>
      </c>
      <c r="M205" s="30" t="str">
        <f t="shared" si="15"/>
        <v>-</v>
      </c>
    </row>
    <row r="206" spans="1:13" x14ac:dyDescent="0.25">
      <c r="A206" s="4">
        <v>21320602</v>
      </c>
      <c r="B206" s="4">
        <v>66876</v>
      </c>
      <c r="C206" s="4">
        <v>11750</v>
      </c>
      <c r="D206" s="4" t="s">
        <v>397</v>
      </c>
      <c r="E206" s="2" t="s">
        <v>398</v>
      </c>
      <c r="F206" s="12">
        <f t="shared" si="12"/>
        <v>43799</v>
      </c>
      <c r="G206" s="10" t="str">
        <f t="shared" si="13"/>
        <v>19:57:18</v>
      </c>
      <c r="H206" s="14" t="str">
        <f t="shared" si="14"/>
        <v>30/11/19 19:57:18</v>
      </c>
      <c r="I206" s="7">
        <v>649.29999999999995</v>
      </c>
      <c r="J206" s="4">
        <v>342890</v>
      </c>
      <c r="K206" s="4" t="s">
        <v>13</v>
      </c>
      <c r="L206" s="14" t="str">
        <f>IFERROR(VLOOKUP($C206,$C207:$H$3200,6,0),"-")</f>
        <v>30/11/19 19:36:37</v>
      </c>
      <c r="M206" s="30">
        <f t="shared" si="15"/>
        <v>20.683333338238299</v>
      </c>
    </row>
    <row r="207" spans="1:13" x14ac:dyDescent="0.25">
      <c r="A207" s="4">
        <v>21320603</v>
      </c>
      <c r="B207" s="4">
        <v>97967</v>
      </c>
      <c r="C207" s="4">
        <v>25678</v>
      </c>
      <c r="D207" s="4" t="s">
        <v>399</v>
      </c>
      <c r="E207" s="2" t="s">
        <v>400</v>
      </c>
      <c r="F207" s="12">
        <f t="shared" si="12"/>
        <v>43799</v>
      </c>
      <c r="G207" s="10" t="str">
        <f t="shared" si="13"/>
        <v>19:56:41</v>
      </c>
      <c r="H207" s="14" t="str">
        <f t="shared" si="14"/>
        <v>30/11/19 19:56:41</v>
      </c>
      <c r="I207" s="7">
        <v>319.01</v>
      </c>
      <c r="J207" s="4">
        <v>983757</v>
      </c>
      <c r="K207" s="4" t="s">
        <v>10</v>
      </c>
      <c r="L207" s="14" t="str">
        <f>IFERROR(VLOOKUP($C207,$C208:$H$3200,6,0),"-")</f>
        <v>-</v>
      </c>
      <c r="M207" s="30" t="str">
        <f t="shared" si="15"/>
        <v>-</v>
      </c>
    </row>
    <row r="208" spans="1:13" x14ac:dyDescent="0.25">
      <c r="A208" s="4">
        <v>21320604</v>
      </c>
      <c r="B208" s="4">
        <v>37980</v>
      </c>
      <c r="C208" s="4">
        <v>62307</v>
      </c>
      <c r="D208" s="4" t="s">
        <v>401</v>
      </c>
      <c r="E208" s="2" t="s">
        <v>402</v>
      </c>
      <c r="F208" s="12">
        <f t="shared" si="12"/>
        <v>43799</v>
      </c>
      <c r="G208" s="10" t="str">
        <f t="shared" si="13"/>
        <v>19:55:19</v>
      </c>
      <c r="H208" s="14" t="str">
        <f t="shared" si="14"/>
        <v>30/11/19 19:55:19</v>
      </c>
      <c r="I208" s="7">
        <v>238.34</v>
      </c>
      <c r="J208" s="4">
        <v>615697</v>
      </c>
      <c r="K208" s="4" t="s">
        <v>10</v>
      </c>
      <c r="L208" s="14" t="str">
        <f>IFERROR(VLOOKUP($C208,$C209:$H$3200,6,0),"-")</f>
        <v>-</v>
      </c>
      <c r="M208" s="30" t="str">
        <f t="shared" si="15"/>
        <v>-</v>
      </c>
    </row>
    <row r="209" spans="1:13" x14ac:dyDescent="0.25">
      <c r="A209" s="4">
        <v>21320605</v>
      </c>
      <c r="B209" s="4">
        <v>72386</v>
      </c>
      <c r="C209" s="4">
        <v>68468</v>
      </c>
      <c r="D209" s="4" t="s">
        <v>403</v>
      </c>
      <c r="E209" s="2" t="s">
        <v>404</v>
      </c>
      <c r="F209" s="12">
        <f t="shared" si="12"/>
        <v>43799</v>
      </c>
      <c r="G209" s="10" t="str">
        <f t="shared" si="13"/>
        <v>19:54:46</v>
      </c>
      <c r="H209" s="14" t="str">
        <f t="shared" si="14"/>
        <v>30/11/19 19:54:46</v>
      </c>
      <c r="I209" s="7">
        <v>752.42</v>
      </c>
      <c r="J209" s="4">
        <v>750558</v>
      </c>
      <c r="K209" s="4" t="s">
        <v>10</v>
      </c>
      <c r="L209" s="14" t="str">
        <f>IFERROR(VLOOKUP($C209,$C210:$H$3200,6,0),"-")</f>
        <v>28/11/19 20:34:38</v>
      </c>
      <c r="M209" s="30">
        <f t="shared" si="15"/>
        <v>2840.1333333284128</v>
      </c>
    </row>
    <row r="210" spans="1:13" x14ac:dyDescent="0.25">
      <c r="A210" s="4">
        <v>21320606</v>
      </c>
      <c r="B210" s="4">
        <v>97302</v>
      </c>
      <c r="C210" s="4">
        <v>99658</v>
      </c>
      <c r="D210" s="4" t="s">
        <v>405</v>
      </c>
      <c r="E210" s="2" t="s">
        <v>406</v>
      </c>
      <c r="F210" s="12">
        <f t="shared" si="12"/>
        <v>43799</v>
      </c>
      <c r="G210" s="10" t="str">
        <f t="shared" si="13"/>
        <v>19:53:16</v>
      </c>
      <c r="H210" s="14" t="str">
        <f t="shared" si="14"/>
        <v>30/11/19 19:53:16</v>
      </c>
      <c r="I210" s="7">
        <v>30.32</v>
      </c>
      <c r="J210" s="4">
        <v>2630</v>
      </c>
      <c r="K210" s="4" t="s">
        <v>10</v>
      </c>
      <c r="L210" s="14" t="str">
        <f>IFERROR(VLOOKUP($C210,$C211:$H$3200,6,0),"-")</f>
        <v>-</v>
      </c>
      <c r="M210" s="30" t="str">
        <f t="shared" si="15"/>
        <v>-</v>
      </c>
    </row>
    <row r="211" spans="1:13" x14ac:dyDescent="0.25">
      <c r="A211" s="4">
        <v>21320607</v>
      </c>
      <c r="B211" s="4">
        <v>51634</v>
      </c>
      <c r="C211" s="4">
        <v>34397</v>
      </c>
      <c r="D211" s="4" t="s">
        <v>407</v>
      </c>
      <c r="E211" s="2" t="s">
        <v>408</v>
      </c>
      <c r="F211" s="12">
        <f t="shared" si="12"/>
        <v>43799</v>
      </c>
      <c r="G211" s="10" t="str">
        <f t="shared" si="13"/>
        <v>19:51:51</v>
      </c>
      <c r="H211" s="14" t="str">
        <f t="shared" si="14"/>
        <v>30/11/19 19:51:51</v>
      </c>
      <c r="I211" s="7">
        <v>132.99</v>
      </c>
      <c r="J211" s="4">
        <v>627530</v>
      </c>
      <c r="K211" s="4" t="s">
        <v>10</v>
      </c>
      <c r="L211" s="14" t="str">
        <f>IFERROR(VLOOKUP($C211,$C212:$H$3200,6,0),"-")</f>
        <v>-</v>
      </c>
      <c r="M211" s="30" t="str">
        <f t="shared" si="15"/>
        <v>-</v>
      </c>
    </row>
    <row r="212" spans="1:13" x14ac:dyDescent="0.25">
      <c r="A212" s="4">
        <v>21320608</v>
      </c>
      <c r="B212" s="4">
        <v>84947</v>
      </c>
      <c r="C212" s="4">
        <v>95575</v>
      </c>
      <c r="D212" s="4" t="s">
        <v>409</v>
      </c>
      <c r="E212" s="2" t="s">
        <v>410</v>
      </c>
      <c r="F212" s="12">
        <f t="shared" si="12"/>
        <v>43799</v>
      </c>
      <c r="G212" s="10" t="str">
        <f t="shared" si="13"/>
        <v>19:49:29</v>
      </c>
      <c r="H212" s="14" t="str">
        <f t="shared" si="14"/>
        <v>30/11/19 19:49:29</v>
      </c>
      <c r="I212" s="7">
        <v>156.26</v>
      </c>
      <c r="J212" s="4">
        <v>418043</v>
      </c>
      <c r="K212" s="4" t="s">
        <v>10</v>
      </c>
      <c r="L212" s="14" t="str">
        <f>IFERROR(VLOOKUP($C212,$C213:$H$3200,6,0),"-")</f>
        <v>-</v>
      </c>
      <c r="M212" s="30" t="str">
        <f t="shared" si="15"/>
        <v>-</v>
      </c>
    </row>
    <row r="213" spans="1:13" x14ac:dyDescent="0.25">
      <c r="A213" s="4">
        <v>21320609</v>
      </c>
      <c r="B213" s="4">
        <v>18455</v>
      </c>
      <c r="C213" s="4">
        <v>51343</v>
      </c>
      <c r="D213" s="4" t="s">
        <v>411</v>
      </c>
      <c r="E213" s="2" t="s">
        <v>412</v>
      </c>
      <c r="F213" s="12">
        <f t="shared" si="12"/>
        <v>43799</v>
      </c>
      <c r="G213" s="10" t="str">
        <f t="shared" si="13"/>
        <v>19:42:03</v>
      </c>
      <c r="H213" s="14" t="str">
        <f t="shared" si="14"/>
        <v>30/11/19 19:42:03</v>
      </c>
      <c r="I213" s="7">
        <v>767.32</v>
      </c>
      <c r="J213" s="4"/>
      <c r="K213" s="4" t="s">
        <v>10</v>
      </c>
      <c r="L213" s="14" t="str">
        <f>IFERROR(VLOOKUP($C213,$C214:$H$3200,6,0),"-")</f>
        <v>-</v>
      </c>
      <c r="M213" s="30" t="str">
        <f t="shared" si="15"/>
        <v>-</v>
      </c>
    </row>
    <row r="214" spans="1:13" x14ac:dyDescent="0.25">
      <c r="A214" s="4">
        <v>21320610</v>
      </c>
      <c r="B214" s="4">
        <v>13389</v>
      </c>
      <c r="C214" s="4">
        <v>67044</v>
      </c>
      <c r="D214" s="4" t="s">
        <v>413</v>
      </c>
      <c r="E214" s="2" t="s">
        <v>414</v>
      </c>
      <c r="F214" s="12">
        <f t="shared" si="12"/>
        <v>43799</v>
      </c>
      <c r="G214" s="10" t="str">
        <f t="shared" si="13"/>
        <v>19:38:18</v>
      </c>
      <c r="H214" s="14" t="str">
        <f t="shared" si="14"/>
        <v>30/11/19 19:38:18</v>
      </c>
      <c r="I214" s="7">
        <v>287.64</v>
      </c>
      <c r="J214" s="4">
        <v>868423</v>
      </c>
      <c r="K214" s="4" t="s">
        <v>10</v>
      </c>
      <c r="L214" s="14" t="str">
        <f>IFERROR(VLOOKUP($C214,$C215:$H$3200,6,0),"-")</f>
        <v>-</v>
      </c>
      <c r="M214" s="30" t="str">
        <f t="shared" si="15"/>
        <v>-</v>
      </c>
    </row>
    <row r="215" spans="1:13" x14ac:dyDescent="0.25">
      <c r="A215" s="4">
        <v>21320611</v>
      </c>
      <c r="B215" s="4">
        <v>66876</v>
      </c>
      <c r="C215" s="4">
        <v>11750</v>
      </c>
      <c r="D215" s="4" t="s">
        <v>415</v>
      </c>
      <c r="E215" s="2" t="s">
        <v>416</v>
      </c>
      <c r="F215" s="12">
        <f t="shared" si="12"/>
        <v>43799</v>
      </c>
      <c r="G215" s="10" t="str">
        <f t="shared" si="13"/>
        <v>19:36:37</v>
      </c>
      <c r="H215" s="14" t="str">
        <f t="shared" si="14"/>
        <v>30/11/19 19:36:37</v>
      </c>
      <c r="I215" s="7">
        <v>654.67999999999995</v>
      </c>
      <c r="J215" s="4">
        <v>342890</v>
      </c>
      <c r="K215" s="4" t="s">
        <v>13</v>
      </c>
      <c r="L215" s="14" t="str">
        <f>IFERROR(VLOOKUP($C215,$C216:$H$3200,6,0),"-")</f>
        <v>30/11/19 19:25:22</v>
      </c>
      <c r="M215" s="30">
        <f t="shared" si="15"/>
        <v>11.25</v>
      </c>
    </row>
    <row r="216" spans="1:13" x14ac:dyDescent="0.25">
      <c r="A216" s="4">
        <v>21320612</v>
      </c>
      <c r="B216" s="4">
        <v>63705</v>
      </c>
      <c r="C216" s="4">
        <v>32203</v>
      </c>
      <c r="D216" s="4" t="s">
        <v>417</v>
      </c>
      <c r="E216" s="2" t="s">
        <v>418</v>
      </c>
      <c r="F216" s="12">
        <f t="shared" si="12"/>
        <v>43799</v>
      </c>
      <c r="G216" s="10" t="str">
        <f t="shared" si="13"/>
        <v>19:30:49</v>
      </c>
      <c r="H216" s="14" t="str">
        <f t="shared" si="14"/>
        <v>30/11/19 19:30:49</v>
      </c>
      <c r="I216" s="7">
        <v>251.62</v>
      </c>
      <c r="J216" s="4">
        <v>434777</v>
      </c>
      <c r="K216" s="4" t="s">
        <v>10</v>
      </c>
      <c r="L216" s="14" t="str">
        <f>IFERROR(VLOOKUP($C216,$C217:$H$3200,6,0),"-")</f>
        <v>-</v>
      </c>
      <c r="M216" s="30" t="str">
        <f t="shared" si="15"/>
        <v>-</v>
      </c>
    </row>
    <row r="217" spans="1:13" x14ac:dyDescent="0.25">
      <c r="A217" s="4">
        <v>21320613</v>
      </c>
      <c r="B217" s="4">
        <v>90853</v>
      </c>
      <c r="C217" s="4">
        <v>78847</v>
      </c>
      <c r="D217" s="4" t="s">
        <v>419</v>
      </c>
      <c r="E217" s="2" t="s">
        <v>420</v>
      </c>
      <c r="F217" s="12">
        <f t="shared" si="12"/>
        <v>43799</v>
      </c>
      <c r="G217" s="10" t="str">
        <f t="shared" si="13"/>
        <v>19:30:31</v>
      </c>
      <c r="H217" s="14" t="str">
        <f t="shared" si="14"/>
        <v>30/11/19 19:30:31</v>
      </c>
      <c r="I217" s="7">
        <v>303.37</v>
      </c>
      <c r="J217" s="4">
        <v>552839</v>
      </c>
      <c r="K217" s="4" t="s">
        <v>10</v>
      </c>
      <c r="L217" s="14" t="str">
        <f>IFERROR(VLOOKUP($C217,$C218:$H$3200,6,0),"-")</f>
        <v>-</v>
      </c>
      <c r="M217" s="30" t="str">
        <f t="shared" si="15"/>
        <v>-</v>
      </c>
    </row>
    <row r="218" spans="1:13" x14ac:dyDescent="0.25">
      <c r="A218" s="4">
        <v>21320614</v>
      </c>
      <c r="B218" s="4">
        <v>17275</v>
      </c>
      <c r="C218" s="4">
        <v>11750</v>
      </c>
      <c r="D218" s="4" t="s">
        <v>421</v>
      </c>
      <c r="E218" s="2" t="s">
        <v>422</v>
      </c>
      <c r="F218" s="12">
        <f t="shared" si="12"/>
        <v>43799</v>
      </c>
      <c r="G218" s="10" t="str">
        <f t="shared" si="13"/>
        <v>19:25:22</v>
      </c>
      <c r="H218" s="14" t="str">
        <f t="shared" si="14"/>
        <v>30/11/19 19:25:22</v>
      </c>
      <c r="I218" s="7">
        <v>631.23</v>
      </c>
      <c r="J218" s="4">
        <v>670695</v>
      </c>
      <c r="K218" s="4" t="s">
        <v>13</v>
      </c>
      <c r="L218" s="14" t="str">
        <f>IFERROR(VLOOKUP($C218,$C219:$H$3200,6,0),"-")</f>
        <v>30/11/19 17:33:18</v>
      </c>
      <c r="M218" s="30">
        <f t="shared" si="15"/>
        <v>112.06666665966623</v>
      </c>
    </row>
    <row r="219" spans="1:13" x14ac:dyDescent="0.25">
      <c r="A219" s="4">
        <v>21320615</v>
      </c>
      <c r="B219" s="4">
        <v>5142</v>
      </c>
      <c r="C219" s="4">
        <v>84481</v>
      </c>
      <c r="D219" s="4" t="s">
        <v>423</v>
      </c>
      <c r="E219" s="2" t="s">
        <v>424</v>
      </c>
      <c r="F219" s="12">
        <f t="shared" si="12"/>
        <v>43799</v>
      </c>
      <c r="G219" s="10" t="str">
        <f t="shared" si="13"/>
        <v>19:21:25</v>
      </c>
      <c r="H219" s="14" t="str">
        <f t="shared" si="14"/>
        <v>30/11/19 19:21:25</v>
      </c>
      <c r="I219" s="7">
        <v>638.72</v>
      </c>
      <c r="J219" s="4">
        <v>417598</v>
      </c>
      <c r="K219" s="4" t="s">
        <v>10</v>
      </c>
      <c r="L219" s="14" t="str">
        <f>IFERROR(VLOOKUP($C219,$C220:$H$3200,6,0),"-")</f>
        <v>-</v>
      </c>
      <c r="M219" s="30" t="str">
        <f t="shared" si="15"/>
        <v>-</v>
      </c>
    </row>
    <row r="220" spans="1:13" x14ac:dyDescent="0.25">
      <c r="A220" s="4">
        <v>21320616</v>
      </c>
      <c r="B220" s="4">
        <v>80960</v>
      </c>
      <c r="C220" s="4">
        <v>15931</v>
      </c>
      <c r="D220" s="4" t="s">
        <v>425</v>
      </c>
      <c r="E220" s="2" t="s">
        <v>426</v>
      </c>
      <c r="F220" s="12">
        <f t="shared" si="12"/>
        <v>43799</v>
      </c>
      <c r="G220" s="10" t="str">
        <f t="shared" si="13"/>
        <v>19:21:09</v>
      </c>
      <c r="H220" s="14" t="str">
        <f t="shared" si="14"/>
        <v>30/11/19 19:21:09</v>
      </c>
      <c r="I220" s="7">
        <v>496.78</v>
      </c>
      <c r="J220" s="4">
        <v>852564</v>
      </c>
      <c r="K220" s="4" t="s">
        <v>10</v>
      </c>
      <c r="L220" s="14" t="str">
        <f>IFERROR(VLOOKUP($C220,$C221:$H$3200,6,0),"-")</f>
        <v>-</v>
      </c>
      <c r="M220" s="30" t="str">
        <f t="shared" si="15"/>
        <v>-</v>
      </c>
    </row>
    <row r="221" spans="1:13" x14ac:dyDescent="0.25">
      <c r="A221" s="4">
        <v>21320617</v>
      </c>
      <c r="B221" s="4">
        <v>52165</v>
      </c>
      <c r="C221" s="4">
        <v>17643</v>
      </c>
      <c r="D221" s="4" t="s">
        <v>427</v>
      </c>
      <c r="E221" s="2" t="s">
        <v>428</v>
      </c>
      <c r="F221" s="12">
        <f t="shared" si="12"/>
        <v>43799</v>
      </c>
      <c r="G221" s="10" t="str">
        <f t="shared" si="13"/>
        <v>19:19:42</v>
      </c>
      <c r="H221" s="14" t="str">
        <f t="shared" si="14"/>
        <v>30/11/19 19:19:42</v>
      </c>
      <c r="I221" s="7">
        <v>80.81</v>
      </c>
      <c r="J221" s="4">
        <v>104363</v>
      </c>
      <c r="K221" s="4" t="s">
        <v>10</v>
      </c>
      <c r="L221" s="14" t="str">
        <f>IFERROR(VLOOKUP($C221,$C222:$H$3200,6,0),"-")</f>
        <v>-</v>
      </c>
      <c r="M221" s="30" t="str">
        <f t="shared" si="15"/>
        <v>-</v>
      </c>
    </row>
    <row r="222" spans="1:13" x14ac:dyDescent="0.25">
      <c r="A222" s="4">
        <v>21320618</v>
      </c>
      <c r="B222" s="4">
        <v>30431</v>
      </c>
      <c r="C222" s="4">
        <v>48090</v>
      </c>
      <c r="D222" s="4" t="s">
        <v>429</v>
      </c>
      <c r="E222" s="2" t="s">
        <v>430</v>
      </c>
      <c r="F222" s="12">
        <f t="shared" si="12"/>
        <v>43799</v>
      </c>
      <c r="G222" s="10" t="str">
        <f t="shared" si="13"/>
        <v>19:19:12</v>
      </c>
      <c r="H222" s="14" t="str">
        <f t="shared" si="14"/>
        <v>30/11/19 19:19:12</v>
      </c>
      <c r="I222" s="7">
        <v>192.37</v>
      </c>
      <c r="J222" s="4">
        <v>160184</v>
      </c>
      <c r="K222" s="4" t="s">
        <v>10</v>
      </c>
      <c r="L222" s="14" t="str">
        <f>IFERROR(VLOOKUP($C222,$C223:$H$3200,6,0),"-")</f>
        <v>-</v>
      </c>
      <c r="M222" s="30" t="str">
        <f t="shared" si="15"/>
        <v>-</v>
      </c>
    </row>
    <row r="223" spans="1:13" x14ac:dyDescent="0.25">
      <c r="A223" s="4">
        <v>21320619</v>
      </c>
      <c r="B223" s="4">
        <v>18107</v>
      </c>
      <c r="C223" s="4">
        <v>94431</v>
      </c>
      <c r="D223" s="4" t="s">
        <v>431</v>
      </c>
      <c r="E223" s="2" t="s">
        <v>432</v>
      </c>
      <c r="F223" s="12">
        <f t="shared" si="12"/>
        <v>43799</v>
      </c>
      <c r="G223" s="10" t="str">
        <f t="shared" si="13"/>
        <v>19:18:26</v>
      </c>
      <c r="H223" s="14" t="str">
        <f t="shared" si="14"/>
        <v>30/11/19 19:18:26</v>
      </c>
      <c r="I223" s="7">
        <v>462.01</v>
      </c>
      <c r="J223" s="4">
        <v>8847</v>
      </c>
      <c r="K223" s="4" t="s">
        <v>10</v>
      </c>
      <c r="L223" s="14" t="str">
        <f>IFERROR(VLOOKUP($C223,$C224:$H$3200,6,0),"-")</f>
        <v>-</v>
      </c>
      <c r="M223" s="30" t="str">
        <f t="shared" si="15"/>
        <v>-</v>
      </c>
    </row>
    <row r="224" spans="1:13" x14ac:dyDescent="0.25">
      <c r="A224" s="4">
        <v>21320620</v>
      </c>
      <c r="B224" s="4">
        <v>99644</v>
      </c>
      <c r="C224" s="4">
        <v>44494</v>
      </c>
      <c r="D224" s="4" t="s">
        <v>433</v>
      </c>
      <c r="E224" s="2" t="s">
        <v>434</v>
      </c>
      <c r="F224" s="12">
        <f t="shared" si="12"/>
        <v>43799</v>
      </c>
      <c r="G224" s="10" t="str">
        <f t="shared" si="13"/>
        <v>19:16:55</v>
      </c>
      <c r="H224" s="14" t="str">
        <f t="shared" si="14"/>
        <v>30/11/19 19:16:55</v>
      </c>
      <c r="I224" s="7">
        <v>2566.0700000000002</v>
      </c>
      <c r="J224" s="4">
        <v>287404</v>
      </c>
      <c r="K224" s="4" t="s">
        <v>13</v>
      </c>
      <c r="L224" s="14" t="str">
        <f>IFERROR(VLOOKUP($C224,$C225:$H$3200,6,0),"-")</f>
        <v>-</v>
      </c>
      <c r="M224" s="30" t="str">
        <f t="shared" si="15"/>
        <v>-</v>
      </c>
    </row>
    <row r="225" spans="1:13" x14ac:dyDescent="0.25">
      <c r="A225" s="4">
        <v>21320621</v>
      </c>
      <c r="B225" s="4">
        <v>49205</v>
      </c>
      <c r="C225" s="4">
        <v>98028</v>
      </c>
      <c r="D225" s="4" t="s">
        <v>435</v>
      </c>
      <c r="E225" s="2" t="s">
        <v>436</v>
      </c>
      <c r="F225" s="12">
        <f t="shared" si="12"/>
        <v>43799</v>
      </c>
      <c r="G225" s="10" t="str">
        <f t="shared" si="13"/>
        <v>19:15:47</v>
      </c>
      <c r="H225" s="14" t="str">
        <f t="shared" si="14"/>
        <v>30/11/19 19:15:47</v>
      </c>
      <c r="I225" s="7">
        <v>1667.22</v>
      </c>
      <c r="J225" s="4">
        <v>839171</v>
      </c>
      <c r="K225" s="4" t="s">
        <v>10</v>
      </c>
      <c r="L225" s="14" t="str">
        <f>IFERROR(VLOOKUP($C225,$C226:$H$3200,6,0),"-")</f>
        <v>-</v>
      </c>
      <c r="M225" s="30" t="str">
        <f t="shared" si="15"/>
        <v>-</v>
      </c>
    </row>
    <row r="226" spans="1:13" x14ac:dyDescent="0.25">
      <c r="A226" s="4">
        <v>21320622</v>
      </c>
      <c r="B226" s="4">
        <v>72723</v>
      </c>
      <c r="C226" s="4">
        <v>79998</v>
      </c>
      <c r="D226" s="4" t="s">
        <v>437</v>
      </c>
      <c r="E226" s="2" t="s">
        <v>438</v>
      </c>
      <c r="F226" s="12">
        <f t="shared" si="12"/>
        <v>43799</v>
      </c>
      <c r="G226" s="10" t="str">
        <f t="shared" si="13"/>
        <v>19:11:35</v>
      </c>
      <c r="H226" s="14" t="str">
        <f t="shared" si="14"/>
        <v>30/11/19 19:11:35</v>
      </c>
      <c r="I226" s="7">
        <v>1291.57</v>
      </c>
      <c r="J226" s="4"/>
      <c r="K226" s="4" t="s">
        <v>13</v>
      </c>
      <c r="L226" s="14" t="str">
        <f>IFERROR(VLOOKUP($C226,$C227:$H$3200,6,0),"-")</f>
        <v>30/11/19 19:01:10</v>
      </c>
      <c r="M226" s="30">
        <f t="shared" si="15"/>
        <v>10.416666670935228</v>
      </c>
    </row>
    <row r="227" spans="1:13" x14ac:dyDescent="0.25">
      <c r="A227" s="4">
        <v>21320623</v>
      </c>
      <c r="B227" s="4">
        <v>4880</v>
      </c>
      <c r="C227" s="4">
        <v>92092</v>
      </c>
      <c r="D227" s="4" t="s">
        <v>439</v>
      </c>
      <c r="E227" s="2" t="s">
        <v>440</v>
      </c>
      <c r="F227" s="12">
        <f t="shared" si="12"/>
        <v>43799</v>
      </c>
      <c r="G227" s="10" t="str">
        <f t="shared" si="13"/>
        <v>19:07:29</v>
      </c>
      <c r="H227" s="14" t="str">
        <f t="shared" si="14"/>
        <v>30/11/19 19:07:29</v>
      </c>
      <c r="I227" s="7">
        <v>10.15</v>
      </c>
      <c r="J227" s="4"/>
      <c r="K227" s="4" t="s">
        <v>10</v>
      </c>
      <c r="L227" s="14" t="str">
        <f>IFERROR(VLOOKUP($C227,$C228:$H$3200,6,0),"-")</f>
        <v>-</v>
      </c>
      <c r="M227" s="30" t="str">
        <f t="shared" si="15"/>
        <v>-</v>
      </c>
    </row>
    <row r="228" spans="1:13" x14ac:dyDescent="0.25">
      <c r="A228" s="4">
        <v>21320624</v>
      </c>
      <c r="B228" s="4">
        <v>25149</v>
      </c>
      <c r="C228" s="4">
        <v>27279</v>
      </c>
      <c r="D228" s="4" t="s">
        <v>441</v>
      </c>
      <c r="E228" s="2" t="s">
        <v>442</v>
      </c>
      <c r="F228" s="12">
        <f t="shared" si="12"/>
        <v>43799</v>
      </c>
      <c r="G228" s="10" t="str">
        <f t="shared" si="13"/>
        <v>19:07:21</v>
      </c>
      <c r="H228" s="14" t="str">
        <f t="shared" si="14"/>
        <v>30/11/19 19:07:21</v>
      </c>
      <c r="I228" s="7">
        <v>484.1</v>
      </c>
      <c r="J228" s="4">
        <v>317648</v>
      </c>
      <c r="K228" s="4" t="s">
        <v>10</v>
      </c>
      <c r="L228" s="14" t="str">
        <f>IFERROR(VLOOKUP($C228,$C229:$H$3200,6,0),"-")</f>
        <v>-</v>
      </c>
      <c r="M228" s="30" t="str">
        <f t="shared" si="15"/>
        <v>-</v>
      </c>
    </row>
    <row r="229" spans="1:13" x14ac:dyDescent="0.25">
      <c r="A229" s="4">
        <v>21320625</v>
      </c>
      <c r="B229" s="4">
        <v>5753</v>
      </c>
      <c r="C229" s="4">
        <v>23204</v>
      </c>
      <c r="D229" s="4" t="s">
        <v>443</v>
      </c>
      <c r="E229" s="2" t="s">
        <v>444</v>
      </c>
      <c r="F229" s="12">
        <f t="shared" si="12"/>
        <v>43799</v>
      </c>
      <c r="G229" s="10" t="str">
        <f t="shared" si="13"/>
        <v>19:06:07</v>
      </c>
      <c r="H229" s="14" t="str">
        <f t="shared" si="14"/>
        <v>30/11/19 19:06:07</v>
      </c>
      <c r="I229" s="7">
        <v>306.83</v>
      </c>
      <c r="J229" s="4">
        <v>554015</v>
      </c>
      <c r="K229" s="4" t="s">
        <v>10</v>
      </c>
      <c r="L229" s="14" t="str">
        <f>IFERROR(VLOOKUP($C229,$C230:$H$3200,6,0),"-")</f>
        <v>30/11/19 18:48:37</v>
      </c>
      <c r="M229" s="30">
        <f t="shared" si="15"/>
        <v>17.500000004656613</v>
      </c>
    </row>
    <row r="230" spans="1:13" x14ac:dyDescent="0.25">
      <c r="A230" s="4">
        <v>21320626</v>
      </c>
      <c r="B230" s="4">
        <v>42316</v>
      </c>
      <c r="C230" s="4">
        <v>37574</v>
      </c>
      <c r="D230" s="4" t="s">
        <v>445</v>
      </c>
      <c r="E230" s="2" t="s">
        <v>446</v>
      </c>
      <c r="F230" s="12">
        <f t="shared" si="12"/>
        <v>43799</v>
      </c>
      <c r="G230" s="10" t="str">
        <f t="shared" si="13"/>
        <v>19:05:06</v>
      </c>
      <c r="H230" s="14" t="str">
        <f t="shared" si="14"/>
        <v>30/11/19 19:05:06</v>
      </c>
      <c r="I230" s="7">
        <v>80.08</v>
      </c>
      <c r="J230" s="4">
        <v>251486</v>
      </c>
      <c r="K230" s="4" t="s">
        <v>10</v>
      </c>
      <c r="L230" s="14" t="str">
        <f>IFERROR(VLOOKUP($C230,$C231:$H$3200,6,0),"-")</f>
        <v>-</v>
      </c>
      <c r="M230" s="30" t="str">
        <f t="shared" si="15"/>
        <v>-</v>
      </c>
    </row>
    <row r="231" spans="1:13" x14ac:dyDescent="0.25">
      <c r="A231" s="4">
        <v>21320627</v>
      </c>
      <c r="B231" s="4">
        <v>48912</v>
      </c>
      <c r="C231" s="4">
        <v>39443</v>
      </c>
      <c r="D231" s="4" t="s">
        <v>447</v>
      </c>
      <c r="E231" s="2" t="s">
        <v>448</v>
      </c>
      <c r="F231" s="12">
        <f t="shared" si="12"/>
        <v>43799</v>
      </c>
      <c r="G231" s="10" t="str">
        <f t="shared" si="13"/>
        <v>19:04:32</v>
      </c>
      <c r="H231" s="14" t="str">
        <f t="shared" si="14"/>
        <v>30/11/19 19:04:32</v>
      </c>
      <c r="I231" s="7">
        <v>2.23</v>
      </c>
      <c r="J231" s="4">
        <v>61321</v>
      </c>
      <c r="K231" s="4" t="s">
        <v>10</v>
      </c>
      <c r="L231" s="14" t="str">
        <f>IFERROR(VLOOKUP($C231,$C232:$H$3200,6,0),"-")</f>
        <v>-</v>
      </c>
      <c r="M231" s="30" t="str">
        <f t="shared" si="15"/>
        <v>-</v>
      </c>
    </row>
    <row r="232" spans="1:13" x14ac:dyDescent="0.25">
      <c r="A232" s="4">
        <v>21320628</v>
      </c>
      <c r="B232" s="4">
        <v>84389</v>
      </c>
      <c r="C232" s="4">
        <v>26036</v>
      </c>
      <c r="D232" s="4" t="s">
        <v>449</v>
      </c>
      <c r="E232" s="2" t="s">
        <v>450</v>
      </c>
      <c r="F232" s="12">
        <f t="shared" si="12"/>
        <v>43799</v>
      </c>
      <c r="G232" s="10" t="str">
        <f t="shared" si="13"/>
        <v>19:03:50</v>
      </c>
      <c r="H232" s="14" t="str">
        <f t="shared" si="14"/>
        <v>30/11/19 19:03:50</v>
      </c>
      <c r="I232" s="7">
        <v>741.91</v>
      </c>
      <c r="J232" s="4">
        <v>232070</v>
      </c>
      <c r="K232" s="4" t="s">
        <v>10</v>
      </c>
      <c r="L232" s="14" t="str">
        <f>IFERROR(VLOOKUP($C232,$C233:$H$3200,6,0),"-")</f>
        <v>-</v>
      </c>
      <c r="M232" s="30" t="str">
        <f t="shared" si="15"/>
        <v>-</v>
      </c>
    </row>
    <row r="233" spans="1:13" x14ac:dyDescent="0.25">
      <c r="A233" s="4">
        <v>21320629</v>
      </c>
      <c r="B233" s="4">
        <v>17275</v>
      </c>
      <c r="C233" s="4">
        <v>7695</v>
      </c>
      <c r="D233" s="4" t="s">
        <v>451</v>
      </c>
      <c r="E233" s="2" t="s">
        <v>452</v>
      </c>
      <c r="F233" s="12">
        <f t="shared" si="12"/>
        <v>43799</v>
      </c>
      <c r="G233" s="10" t="str">
        <f t="shared" si="13"/>
        <v>19:02:03</v>
      </c>
      <c r="H233" s="14" t="str">
        <f t="shared" si="14"/>
        <v>30/11/19 19:02:03</v>
      </c>
      <c r="I233" s="7">
        <v>674.94</v>
      </c>
      <c r="J233" s="4">
        <v>223682</v>
      </c>
      <c r="K233" s="4" t="s">
        <v>13</v>
      </c>
      <c r="L233" s="14" t="str">
        <f>IFERROR(VLOOKUP($C233,$C234:$H$3200,6,0),"-")</f>
        <v>29/11/19 16:16:49</v>
      </c>
      <c r="M233" s="30">
        <f t="shared" si="15"/>
        <v>1605.2333333389834</v>
      </c>
    </row>
    <row r="234" spans="1:13" x14ac:dyDescent="0.25">
      <c r="A234" s="4">
        <v>21320630</v>
      </c>
      <c r="B234" s="4">
        <v>12274</v>
      </c>
      <c r="C234" s="4">
        <v>62012</v>
      </c>
      <c r="D234" s="4" t="s">
        <v>453</v>
      </c>
      <c r="E234" s="2" t="s">
        <v>454</v>
      </c>
      <c r="F234" s="12">
        <f t="shared" si="12"/>
        <v>43799</v>
      </c>
      <c r="G234" s="10" t="str">
        <f t="shared" si="13"/>
        <v>19:01:18</v>
      </c>
      <c r="H234" s="14" t="str">
        <f t="shared" si="14"/>
        <v>30/11/19 19:01:18</v>
      </c>
      <c r="I234" s="7">
        <v>402.92</v>
      </c>
      <c r="J234" s="4">
        <v>402204</v>
      </c>
      <c r="K234" s="4" t="s">
        <v>10</v>
      </c>
      <c r="L234" s="14" t="str">
        <f>IFERROR(VLOOKUP($C234,$C235:$H$3200,6,0),"-")</f>
        <v>-</v>
      </c>
      <c r="M234" s="30" t="str">
        <f t="shared" si="15"/>
        <v>-</v>
      </c>
    </row>
    <row r="235" spans="1:13" x14ac:dyDescent="0.25">
      <c r="A235" s="4">
        <v>21320631</v>
      </c>
      <c r="B235" s="4">
        <v>72723</v>
      </c>
      <c r="C235" s="4">
        <v>79998</v>
      </c>
      <c r="D235" s="4" t="s">
        <v>437</v>
      </c>
      <c r="E235" s="2" t="s">
        <v>455</v>
      </c>
      <c r="F235" s="12">
        <f t="shared" si="12"/>
        <v>43799</v>
      </c>
      <c r="G235" s="10" t="str">
        <f t="shared" si="13"/>
        <v>19:01:10</v>
      </c>
      <c r="H235" s="14" t="str">
        <f t="shared" si="14"/>
        <v>30/11/19 19:01:10</v>
      </c>
      <c r="I235" s="7">
        <v>712.7</v>
      </c>
      <c r="J235" s="4"/>
      <c r="K235" s="4" t="s">
        <v>13</v>
      </c>
      <c r="L235" s="14" t="str">
        <f>IFERROR(VLOOKUP($C235,$C236:$H$3200,6,0),"-")</f>
        <v>-</v>
      </c>
      <c r="M235" s="30" t="str">
        <f t="shared" si="15"/>
        <v>-</v>
      </c>
    </row>
    <row r="236" spans="1:13" x14ac:dyDescent="0.25">
      <c r="A236" s="4">
        <v>21320632</v>
      </c>
      <c r="B236" s="4">
        <v>32620</v>
      </c>
      <c r="C236" s="4">
        <v>19117</v>
      </c>
      <c r="D236" s="4" t="s">
        <v>456</v>
      </c>
      <c r="E236" s="2" t="s">
        <v>457</v>
      </c>
      <c r="F236" s="12">
        <f t="shared" si="12"/>
        <v>43799</v>
      </c>
      <c r="G236" s="10" t="str">
        <f t="shared" si="13"/>
        <v>19:00:52</v>
      </c>
      <c r="H236" s="14" t="str">
        <f t="shared" si="14"/>
        <v>30/11/19 19:00:52</v>
      </c>
      <c r="I236" s="7">
        <v>118.4</v>
      </c>
      <c r="J236" s="4">
        <v>877657</v>
      </c>
      <c r="K236" s="4" t="s">
        <v>10</v>
      </c>
      <c r="L236" s="14" t="str">
        <f>IFERROR(VLOOKUP($C236,$C237:$H$3200,6,0),"-")</f>
        <v>-</v>
      </c>
      <c r="M236" s="30" t="str">
        <f t="shared" si="15"/>
        <v>-</v>
      </c>
    </row>
    <row r="237" spans="1:13" x14ac:dyDescent="0.25">
      <c r="A237" s="4">
        <v>21320633</v>
      </c>
      <c r="B237" s="4">
        <v>1890</v>
      </c>
      <c r="C237" s="4">
        <v>59865</v>
      </c>
      <c r="D237" s="4" t="s">
        <v>458</v>
      </c>
      <c r="E237" s="2" t="s">
        <v>459</v>
      </c>
      <c r="F237" s="12">
        <f t="shared" si="12"/>
        <v>43799</v>
      </c>
      <c r="G237" s="10" t="str">
        <f t="shared" si="13"/>
        <v>18:59:05</v>
      </c>
      <c r="H237" s="14" t="str">
        <f t="shared" si="14"/>
        <v>30/11/19 18:59:05</v>
      </c>
      <c r="I237" s="7">
        <v>416</v>
      </c>
      <c r="J237" s="4">
        <v>154917</v>
      </c>
      <c r="K237" s="4" t="s">
        <v>10</v>
      </c>
      <c r="L237" s="14" t="str">
        <f>IFERROR(VLOOKUP($C237,$C238:$H$3200,6,0),"-")</f>
        <v>-</v>
      </c>
      <c r="M237" s="30" t="str">
        <f t="shared" si="15"/>
        <v>-</v>
      </c>
    </row>
    <row r="238" spans="1:13" x14ac:dyDescent="0.25">
      <c r="A238" s="4">
        <v>21320634</v>
      </c>
      <c r="B238" s="4">
        <v>57854</v>
      </c>
      <c r="C238" s="4">
        <v>34898</v>
      </c>
      <c r="D238" s="4" t="s">
        <v>460</v>
      </c>
      <c r="E238" s="2" t="s">
        <v>461</v>
      </c>
      <c r="F238" s="12">
        <f t="shared" si="12"/>
        <v>43799</v>
      </c>
      <c r="G238" s="10" t="str">
        <f t="shared" si="13"/>
        <v>18:58:16</v>
      </c>
      <c r="H238" s="14" t="str">
        <f t="shared" si="14"/>
        <v>30/11/19 18:58:16</v>
      </c>
      <c r="I238" s="7">
        <v>2106.92</v>
      </c>
      <c r="J238" s="4">
        <v>276367</v>
      </c>
      <c r="K238" s="4" t="s">
        <v>10</v>
      </c>
      <c r="L238" s="14" t="str">
        <f>IFERROR(VLOOKUP($C238,$C239:$H$3200,6,0),"-")</f>
        <v>-</v>
      </c>
      <c r="M238" s="30" t="str">
        <f t="shared" si="15"/>
        <v>-</v>
      </c>
    </row>
    <row r="239" spans="1:13" x14ac:dyDescent="0.25">
      <c r="A239" s="4">
        <v>21320635</v>
      </c>
      <c r="B239" s="4">
        <v>53539</v>
      </c>
      <c r="C239" s="4">
        <v>28995</v>
      </c>
      <c r="D239" s="4" t="s">
        <v>462</v>
      </c>
      <c r="E239" s="2" t="s">
        <v>463</v>
      </c>
      <c r="F239" s="12">
        <f t="shared" si="12"/>
        <v>43799</v>
      </c>
      <c r="G239" s="10" t="str">
        <f t="shared" si="13"/>
        <v>18:58:16</v>
      </c>
      <c r="H239" s="14" t="str">
        <f t="shared" si="14"/>
        <v>30/11/19 18:58:16</v>
      </c>
      <c r="I239" s="7">
        <v>2583.27</v>
      </c>
      <c r="J239" s="4">
        <v>981350</v>
      </c>
      <c r="K239" s="4" t="s">
        <v>10</v>
      </c>
      <c r="L239" s="14" t="str">
        <f>IFERROR(VLOOKUP($C239,$C240:$H$3200,6,0),"-")</f>
        <v>-</v>
      </c>
      <c r="M239" s="30" t="str">
        <f t="shared" si="15"/>
        <v>-</v>
      </c>
    </row>
    <row r="240" spans="1:13" x14ac:dyDescent="0.25">
      <c r="A240" s="4">
        <v>21320636</v>
      </c>
      <c r="B240" s="4">
        <v>78601</v>
      </c>
      <c r="C240" s="4">
        <v>81167</v>
      </c>
      <c r="D240" s="4" t="s">
        <v>464</v>
      </c>
      <c r="E240" s="2" t="s">
        <v>465</v>
      </c>
      <c r="F240" s="12">
        <f t="shared" si="12"/>
        <v>43799</v>
      </c>
      <c r="G240" s="10" t="str">
        <f t="shared" si="13"/>
        <v>18:49:08</v>
      </c>
      <c r="H240" s="14" t="str">
        <f t="shared" si="14"/>
        <v>30/11/19 18:49:08</v>
      </c>
      <c r="I240" s="7">
        <v>40.659999999999997</v>
      </c>
      <c r="J240" s="4"/>
      <c r="K240" s="4" t="s">
        <v>10</v>
      </c>
      <c r="L240" s="14" t="str">
        <f>IFERROR(VLOOKUP($C240,$C241:$H$3200,6,0),"-")</f>
        <v>-</v>
      </c>
      <c r="M240" s="30" t="str">
        <f t="shared" si="15"/>
        <v>-</v>
      </c>
    </row>
    <row r="241" spans="1:13" x14ac:dyDescent="0.25">
      <c r="A241" s="4">
        <v>21320637</v>
      </c>
      <c r="B241" s="4">
        <v>5753</v>
      </c>
      <c r="C241" s="4">
        <v>23204</v>
      </c>
      <c r="D241" s="4" t="s">
        <v>466</v>
      </c>
      <c r="E241" s="2" t="s">
        <v>467</v>
      </c>
      <c r="F241" s="12">
        <f t="shared" si="12"/>
        <v>43799</v>
      </c>
      <c r="G241" s="10" t="str">
        <f t="shared" si="13"/>
        <v>18:48:37</v>
      </c>
      <c r="H241" s="14" t="str">
        <f t="shared" si="14"/>
        <v>30/11/19 18:48:37</v>
      </c>
      <c r="I241" s="7">
        <v>1083.22</v>
      </c>
      <c r="J241" s="4">
        <v>554015</v>
      </c>
      <c r="K241" s="4" t="s">
        <v>10</v>
      </c>
      <c r="L241" s="14" t="str">
        <f>IFERROR(VLOOKUP($C241,$C242:$H$3200,6,0),"-")</f>
        <v>30/11/19 18:00:35</v>
      </c>
      <c r="M241" s="30">
        <f t="shared" si="15"/>
        <v>48.033333329949528</v>
      </c>
    </row>
    <row r="242" spans="1:13" x14ac:dyDescent="0.25">
      <c r="A242" s="4">
        <v>21320638</v>
      </c>
      <c r="B242" s="4">
        <v>41862</v>
      </c>
      <c r="C242" s="4">
        <v>97499</v>
      </c>
      <c r="D242" s="4" t="s">
        <v>468</v>
      </c>
      <c r="E242" s="2" t="s">
        <v>469</v>
      </c>
      <c r="F242" s="12">
        <f t="shared" si="12"/>
        <v>43799</v>
      </c>
      <c r="G242" s="10" t="str">
        <f t="shared" si="13"/>
        <v>18:46:36</v>
      </c>
      <c r="H242" s="14" t="str">
        <f t="shared" si="14"/>
        <v>30/11/19 18:46:36</v>
      </c>
      <c r="I242" s="7">
        <v>1737.64</v>
      </c>
      <c r="J242" s="4"/>
      <c r="K242" s="4" t="s">
        <v>10</v>
      </c>
      <c r="L242" s="14" t="str">
        <f>IFERROR(VLOOKUP($C242,$C243:$H$3200,6,0),"-")</f>
        <v>-</v>
      </c>
      <c r="M242" s="30" t="str">
        <f t="shared" si="15"/>
        <v>-</v>
      </c>
    </row>
    <row r="243" spans="1:13" x14ac:dyDescent="0.25">
      <c r="A243" s="4">
        <v>21320639</v>
      </c>
      <c r="B243" s="4">
        <v>52192</v>
      </c>
      <c r="C243" s="4">
        <v>33684</v>
      </c>
      <c r="D243" s="4" t="s">
        <v>470</v>
      </c>
      <c r="E243" s="2" t="s">
        <v>471</v>
      </c>
      <c r="F243" s="12">
        <f t="shared" si="12"/>
        <v>43799</v>
      </c>
      <c r="G243" s="10" t="str">
        <f t="shared" si="13"/>
        <v>18:46:35</v>
      </c>
      <c r="H243" s="14" t="str">
        <f t="shared" si="14"/>
        <v>30/11/19 18:46:35</v>
      </c>
      <c r="I243" s="7">
        <v>1664.66</v>
      </c>
      <c r="J243" s="4">
        <v>940224</v>
      </c>
      <c r="K243" s="4" t="s">
        <v>10</v>
      </c>
      <c r="L243" s="14" t="str">
        <f>IFERROR(VLOOKUP($C243,$C244:$H$3200,6,0),"-")</f>
        <v>-</v>
      </c>
      <c r="M243" s="30" t="str">
        <f t="shared" si="15"/>
        <v>-</v>
      </c>
    </row>
    <row r="244" spans="1:13" x14ac:dyDescent="0.25">
      <c r="A244" s="4">
        <v>21320640</v>
      </c>
      <c r="B244" s="4">
        <v>91689</v>
      </c>
      <c r="C244" s="4">
        <v>49349</v>
      </c>
      <c r="D244" s="4" t="s">
        <v>472</v>
      </c>
      <c r="E244" s="2" t="s">
        <v>473</v>
      </c>
      <c r="F244" s="12">
        <f t="shared" si="12"/>
        <v>43799</v>
      </c>
      <c r="G244" s="10" t="str">
        <f t="shared" si="13"/>
        <v>18:41:18</v>
      </c>
      <c r="H244" s="14" t="str">
        <f t="shared" si="14"/>
        <v>30/11/19 18:41:18</v>
      </c>
      <c r="I244" s="7">
        <v>203.33</v>
      </c>
      <c r="J244" s="4">
        <v>534981</v>
      </c>
      <c r="K244" s="4" t="s">
        <v>10</v>
      </c>
      <c r="L244" s="14" t="str">
        <f>IFERROR(VLOOKUP($C244,$C245:$H$3200,6,0),"-")</f>
        <v>-</v>
      </c>
      <c r="M244" s="30" t="str">
        <f t="shared" si="15"/>
        <v>-</v>
      </c>
    </row>
    <row r="245" spans="1:13" x14ac:dyDescent="0.25">
      <c r="A245" s="4">
        <v>21320641</v>
      </c>
      <c r="B245" s="4">
        <v>57682</v>
      </c>
      <c r="C245" s="4">
        <v>72222</v>
      </c>
      <c r="D245" s="4" t="s">
        <v>474</v>
      </c>
      <c r="E245" s="2" t="s">
        <v>475</v>
      </c>
      <c r="F245" s="12">
        <f t="shared" si="12"/>
        <v>43799</v>
      </c>
      <c r="G245" s="10" t="str">
        <f t="shared" si="13"/>
        <v>18:41:16</v>
      </c>
      <c r="H245" s="14" t="str">
        <f t="shared" si="14"/>
        <v>30/11/19 18:41:16</v>
      </c>
      <c r="I245" s="7">
        <v>490.38</v>
      </c>
      <c r="J245" s="4">
        <v>413565</v>
      </c>
      <c r="K245" s="4" t="s">
        <v>10</v>
      </c>
      <c r="L245" s="14" t="str">
        <f>IFERROR(VLOOKUP($C245,$C246:$H$3200,6,0),"-")</f>
        <v>-</v>
      </c>
      <c r="M245" s="30" t="str">
        <f t="shared" si="15"/>
        <v>-</v>
      </c>
    </row>
    <row r="246" spans="1:13" x14ac:dyDescent="0.25">
      <c r="A246" s="4">
        <v>21320642</v>
      </c>
      <c r="B246" s="4">
        <v>7626</v>
      </c>
      <c r="C246" s="4">
        <v>56273</v>
      </c>
      <c r="D246" s="4" t="s">
        <v>476</v>
      </c>
      <c r="E246" s="2" t="s">
        <v>477</v>
      </c>
      <c r="F246" s="12">
        <f t="shared" si="12"/>
        <v>43799</v>
      </c>
      <c r="G246" s="10" t="str">
        <f t="shared" si="13"/>
        <v>18:34:04</v>
      </c>
      <c r="H246" s="14" t="str">
        <f t="shared" si="14"/>
        <v>30/11/19 18:34:04</v>
      </c>
      <c r="I246" s="7">
        <v>310.62</v>
      </c>
      <c r="J246" s="4">
        <v>991770</v>
      </c>
      <c r="K246" s="4" t="s">
        <v>10</v>
      </c>
      <c r="L246" s="14" t="str">
        <f>IFERROR(VLOOKUP($C246,$C247:$H$3200,6,0),"-")</f>
        <v>-</v>
      </c>
      <c r="M246" s="30" t="str">
        <f t="shared" si="15"/>
        <v>-</v>
      </c>
    </row>
    <row r="247" spans="1:13" x14ac:dyDescent="0.25">
      <c r="A247" s="4">
        <v>21320643</v>
      </c>
      <c r="B247" s="4">
        <v>30431</v>
      </c>
      <c r="C247" s="4">
        <v>86528</v>
      </c>
      <c r="D247" s="4" t="s">
        <v>478</v>
      </c>
      <c r="E247" s="2" t="s">
        <v>479</v>
      </c>
      <c r="F247" s="12">
        <f t="shared" si="12"/>
        <v>43799</v>
      </c>
      <c r="G247" s="10" t="str">
        <f t="shared" si="13"/>
        <v>18:30:30</v>
      </c>
      <c r="H247" s="14" t="str">
        <f t="shared" si="14"/>
        <v>30/11/19 18:30:30</v>
      </c>
      <c r="I247" s="7">
        <v>207.28</v>
      </c>
      <c r="J247" s="4">
        <v>815783</v>
      </c>
      <c r="K247" s="4" t="s">
        <v>10</v>
      </c>
      <c r="L247" s="14" t="str">
        <f>IFERROR(VLOOKUP($C247,$C248:$H$3200,6,0),"-")</f>
        <v>-</v>
      </c>
      <c r="M247" s="30" t="str">
        <f t="shared" si="15"/>
        <v>-</v>
      </c>
    </row>
    <row r="248" spans="1:13" x14ac:dyDescent="0.25">
      <c r="A248" s="4">
        <v>21320644</v>
      </c>
      <c r="B248" s="4">
        <v>7265</v>
      </c>
      <c r="C248" s="4">
        <v>34289</v>
      </c>
      <c r="D248" s="4" t="s">
        <v>480</v>
      </c>
      <c r="E248" s="2" t="s">
        <v>481</v>
      </c>
      <c r="F248" s="12">
        <f t="shared" si="12"/>
        <v>43799</v>
      </c>
      <c r="G248" s="10" t="str">
        <f t="shared" si="13"/>
        <v>18:28:13</v>
      </c>
      <c r="H248" s="14" t="str">
        <f t="shared" si="14"/>
        <v>30/11/19 18:28:13</v>
      </c>
      <c r="I248" s="7">
        <v>2174.5300000000002</v>
      </c>
      <c r="J248" s="4">
        <v>125525</v>
      </c>
      <c r="K248" s="4" t="s">
        <v>10</v>
      </c>
      <c r="L248" s="14" t="str">
        <f>IFERROR(VLOOKUP($C248,$C249:$H$3200,6,0),"-")</f>
        <v>-</v>
      </c>
      <c r="M248" s="30" t="str">
        <f t="shared" si="15"/>
        <v>-</v>
      </c>
    </row>
    <row r="249" spans="1:13" x14ac:dyDescent="0.25">
      <c r="A249" s="4">
        <v>21320645</v>
      </c>
      <c r="B249" s="4">
        <v>96972</v>
      </c>
      <c r="C249" s="4">
        <v>45632</v>
      </c>
      <c r="D249" s="4" t="s">
        <v>482</v>
      </c>
      <c r="E249" s="2" t="s">
        <v>483</v>
      </c>
      <c r="F249" s="12">
        <f t="shared" si="12"/>
        <v>43799</v>
      </c>
      <c r="G249" s="10" t="str">
        <f t="shared" si="13"/>
        <v>18:25:45</v>
      </c>
      <c r="H249" s="14" t="str">
        <f t="shared" si="14"/>
        <v>30/11/19 18:25:45</v>
      </c>
      <c r="I249" s="7">
        <v>212.27</v>
      </c>
      <c r="J249" s="4">
        <v>370980</v>
      </c>
      <c r="K249" s="4" t="s">
        <v>10</v>
      </c>
      <c r="L249" s="14" t="str">
        <f>IFERROR(VLOOKUP($C249,$C250:$H$3200,6,0),"-")</f>
        <v>-</v>
      </c>
      <c r="M249" s="30" t="str">
        <f t="shared" si="15"/>
        <v>-</v>
      </c>
    </row>
    <row r="250" spans="1:13" x14ac:dyDescent="0.25">
      <c r="A250" s="4">
        <v>21320646</v>
      </c>
      <c r="B250" s="4">
        <v>34188</v>
      </c>
      <c r="C250" s="4">
        <v>87358</v>
      </c>
      <c r="D250" s="4" t="s">
        <v>484</v>
      </c>
      <c r="E250" s="2" t="s">
        <v>485</v>
      </c>
      <c r="F250" s="12">
        <f t="shared" si="12"/>
        <v>43799</v>
      </c>
      <c r="G250" s="10" t="str">
        <f t="shared" si="13"/>
        <v>18:24:48</v>
      </c>
      <c r="H250" s="14" t="str">
        <f t="shared" si="14"/>
        <v>30/11/19 18:24:48</v>
      </c>
      <c r="I250" s="7">
        <v>129.4</v>
      </c>
      <c r="J250" s="4">
        <v>442211</v>
      </c>
      <c r="K250" s="4" t="s">
        <v>10</v>
      </c>
      <c r="L250" s="14" t="str">
        <f>IFERROR(VLOOKUP($C250,$C251:$H$3200,6,0),"-")</f>
        <v>-</v>
      </c>
      <c r="M250" s="30" t="str">
        <f t="shared" si="15"/>
        <v>-</v>
      </c>
    </row>
    <row r="251" spans="1:13" x14ac:dyDescent="0.25">
      <c r="A251" s="4">
        <v>21320647</v>
      </c>
      <c r="B251" s="4">
        <v>24427</v>
      </c>
      <c r="C251" s="4">
        <v>76740</v>
      </c>
      <c r="D251" s="4" t="s">
        <v>486</v>
      </c>
      <c r="E251" s="2" t="s">
        <v>487</v>
      </c>
      <c r="F251" s="12">
        <f t="shared" si="12"/>
        <v>43799</v>
      </c>
      <c r="G251" s="10" t="str">
        <f t="shared" si="13"/>
        <v>18:20:00</v>
      </c>
      <c r="H251" s="14" t="str">
        <f t="shared" si="14"/>
        <v>30/11/19 18:20:00</v>
      </c>
      <c r="I251" s="7">
        <v>248.61</v>
      </c>
      <c r="J251" s="4"/>
      <c r="K251" s="4" t="s">
        <v>10</v>
      </c>
      <c r="L251" s="14" t="str">
        <f>IFERROR(VLOOKUP($C251,$C252:$H$3200,6,0),"-")</f>
        <v>-</v>
      </c>
      <c r="M251" s="30" t="str">
        <f t="shared" si="15"/>
        <v>-</v>
      </c>
    </row>
    <row r="252" spans="1:13" x14ac:dyDescent="0.25">
      <c r="A252" s="4">
        <v>21320648</v>
      </c>
      <c r="B252" s="4">
        <v>54826</v>
      </c>
      <c r="C252" s="4">
        <v>89231</v>
      </c>
      <c r="D252" s="4" t="s">
        <v>488</v>
      </c>
      <c r="E252" s="2" t="s">
        <v>489</v>
      </c>
      <c r="F252" s="12">
        <f t="shared" si="12"/>
        <v>43799</v>
      </c>
      <c r="G252" s="10" t="str">
        <f t="shared" si="13"/>
        <v>18:11:54</v>
      </c>
      <c r="H252" s="14" t="str">
        <f t="shared" si="14"/>
        <v>30/11/19 18:11:54</v>
      </c>
      <c r="I252" s="7">
        <v>204.52</v>
      </c>
      <c r="J252" s="4">
        <v>790889</v>
      </c>
      <c r="K252" s="4" t="s">
        <v>10</v>
      </c>
      <c r="L252" s="14" t="str">
        <f>IFERROR(VLOOKUP($C252,$C253:$H$3200,6,0),"-")</f>
        <v>-</v>
      </c>
      <c r="M252" s="30" t="str">
        <f t="shared" si="15"/>
        <v>-</v>
      </c>
    </row>
    <row r="253" spans="1:13" x14ac:dyDescent="0.25">
      <c r="A253" s="4">
        <v>21320649</v>
      </c>
      <c r="B253" s="4">
        <v>73271</v>
      </c>
      <c r="C253" s="4">
        <v>7725</v>
      </c>
      <c r="D253" s="4" t="s">
        <v>67</v>
      </c>
      <c r="E253" s="2" t="s">
        <v>490</v>
      </c>
      <c r="F253" s="12">
        <f t="shared" si="12"/>
        <v>43799</v>
      </c>
      <c r="G253" s="10" t="str">
        <f t="shared" si="13"/>
        <v>18:11:45</v>
      </c>
      <c r="H253" s="14" t="str">
        <f t="shared" si="14"/>
        <v>30/11/19 18:11:45</v>
      </c>
      <c r="I253" s="7">
        <v>1576.68</v>
      </c>
      <c r="J253" s="4">
        <v>308950</v>
      </c>
      <c r="K253" s="4" t="s">
        <v>13</v>
      </c>
      <c r="L253" s="14" t="str">
        <f>IFERROR(VLOOKUP($C253,$C254:$H$3200,6,0),"-")</f>
        <v>29/11/19 19:57:50</v>
      </c>
      <c r="M253" s="30">
        <f t="shared" si="15"/>
        <v>1333.9166666683741</v>
      </c>
    </row>
    <row r="254" spans="1:13" x14ac:dyDescent="0.25">
      <c r="A254" s="4">
        <v>21320650</v>
      </c>
      <c r="B254" s="4">
        <v>27494</v>
      </c>
      <c r="C254" s="4">
        <v>79725</v>
      </c>
      <c r="D254" s="4" t="s">
        <v>491</v>
      </c>
      <c r="E254" s="2" t="s">
        <v>492</v>
      </c>
      <c r="F254" s="12">
        <f t="shared" si="12"/>
        <v>43799</v>
      </c>
      <c r="G254" s="10" t="str">
        <f t="shared" si="13"/>
        <v>18:11:34</v>
      </c>
      <c r="H254" s="14" t="str">
        <f t="shared" si="14"/>
        <v>30/11/19 18:11:34</v>
      </c>
      <c r="I254" s="7">
        <v>90.4</v>
      </c>
      <c r="J254" s="4">
        <v>775881</v>
      </c>
      <c r="K254" s="4" t="s">
        <v>10</v>
      </c>
      <c r="L254" s="14" t="str">
        <f>IFERROR(VLOOKUP($C254,$C255:$H$3200,6,0),"-")</f>
        <v>30/11/19 16:55:58</v>
      </c>
      <c r="M254" s="30">
        <f t="shared" si="15"/>
        <v>75.599999997066334</v>
      </c>
    </row>
    <row r="255" spans="1:13" x14ac:dyDescent="0.25">
      <c r="A255" s="4">
        <v>21320651</v>
      </c>
      <c r="B255" s="4">
        <v>56451</v>
      </c>
      <c r="C255" s="4">
        <v>54528</v>
      </c>
      <c r="D255" s="4" t="s">
        <v>493</v>
      </c>
      <c r="E255" s="2" t="s">
        <v>494</v>
      </c>
      <c r="F255" s="12">
        <f t="shared" si="12"/>
        <v>43799</v>
      </c>
      <c r="G255" s="10" t="str">
        <f t="shared" si="13"/>
        <v>18:05:40</v>
      </c>
      <c r="H255" s="14" t="str">
        <f t="shared" si="14"/>
        <v>30/11/19 18:05:40</v>
      </c>
      <c r="I255" s="7">
        <v>665.13</v>
      </c>
      <c r="J255" s="4">
        <v>38070</v>
      </c>
      <c r="K255" s="4" t="s">
        <v>10</v>
      </c>
      <c r="L255" s="14" t="str">
        <f>IFERROR(VLOOKUP($C255,$C256:$H$3200,6,0),"-")</f>
        <v>-</v>
      </c>
      <c r="M255" s="30" t="str">
        <f t="shared" si="15"/>
        <v>-</v>
      </c>
    </row>
    <row r="256" spans="1:13" x14ac:dyDescent="0.25">
      <c r="A256" s="4">
        <v>21320652</v>
      </c>
      <c r="B256" s="4">
        <v>28708</v>
      </c>
      <c r="C256" s="4">
        <v>83880</v>
      </c>
      <c r="D256" s="4" t="s">
        <v>495</v>
      </c>
      <c r="E256" s="2" t="s">
        <v>496</v>
      </c>
      <c r="F256" s="12">
        <f t="shared" si="12"/>
        <v>43799</v>
      </c>
      <c r="G256" s="10" t="str">
        <f t="shared" si="13"/>
        <v>18:03:54</v>
      </c>
      <c r="H256" s="14" t="str">
        <f t="shared" si="14"/>
        <v>30/11/19 18:03:54</v>
      </c>
      <c r="I256" s="7">
        <v>10.23</v>
      </c>
      <c r="J256" s="4">
        <v>254672</v>
      </c>
      <c r="K256" s="4" t="s">
        <v>10</v>
      </c>
      <c r="L256" s="14" t="str">
        <f>IFERROR(VLOOKUP($C256,$C257:$H$3200,6,0),"-")</f>
        <v>-</v>
      </c>
      <c r="M256" s="30" t="str">
        <f t="shared" si="15"/>
        <v>-</v>
      </c>
    </row>
    <row r="257" spans="1:13" x14ac:dyDescent="0.25">
      <c r="A257" s="4">
        <v>21320653</v>
      </c>
      <c r="B257" s="4">
        <v>36115</v>
      </c>
      <c r="C257" s="4">
        <v>73717</v>
      </c>
      <c r="D257" s="4" t="s">
        <v>497</v>
      </c>
      <c r="E257" s="2" t="s">
        <v>498</v>
      </c>
      <c r="F257" s="12">
        <f t="shared" si="12"/>
        <v>43799</v>
      </c>
      <c r="G257" s="10" t="str">
        <f t="shared" si="13"/>
        <v>18:03:22</v>
      </c>
      <c r="H257" s="14" t="str">
        <f t="shared" si="14"/>
        <v>30/11/19 18:03:22</v>
      </c>
      <c r="I257" s="7">
        <v>296.8</v>
      </c>
      <c r="J257" s="4"/>
      <c r="K257" s="4" t="s">
        <v>10</v>
      </c>
      <c r="L257" s="14" t="str">
        <f>IFERROR(VLOOKUP($C257,$C258:$H$3200,6,0),"-")</f>
        <v>-</v>
      </c>
      <c r="M257" s="30" t="str">
        <f t="shared" si="15"/>
        <v>-</v>
      </c>
    </row>
    <row r="258" spans="1:13" x14ac:dyDescent="0.25">
      <c r="A258" s="4">
        <v>21320654</v>
      </c>
      <c r="B258" s="4">
        <v>5753</v>
      </c>
      <c r="C258" s="4">
        <v>23204</v>
      </c>
      <c r="D258" s="4" t="s">
        <v>499</v>
      </c>
      <c r="E258" s="2" t="s">
        <v>500</v>
      </c>
      <c r="F258" s="12">
        <f t="shared" si="12"/>
        <v>43799</v>
      </c>
      <c r="G258" s="10" t="str">
        <f t="shared" si="13"/>
        <v>18:00:35</v>
      </c>
      <c r="H258" s="14" t="str">
        <f t="shared" si="14"/>
        <v>30/11/19 18:00:35</v>
      </c>
      <c r="I258" s="7">
        <v>968.03</v>
      </c>
      <c r="J258" s="4">
        <v>554015</v>
      </c>
      <c r="K258" s="4" t="s">
        <v>10</v>
      </c>
      <c r="L258" s="14" t="str">
        <f>IFERROR(VLOOKUP($C258,$C259:$H$3200,6,0),"-")</f>
        <v>30/11/19 17:37:13</v>
      </c>
      <c r="M258" s="30">
        <f t="shared" si="15"/>
        <v>23.36666667019017</v>
      </c>
    </row>
    <row r="259" spans="1:13" x14ac:dyDescent="0.25">
      <c r="A259" s="4">
        <v>21320655</v>
      </c>
      <c r="B259" s="4">
        <v>15326</v>
      </c>
      <c r="C259" s="4">
        <v>66979</v>
      </c>
      <c r="D259" s="4" t="s">
        <v>501</v>
      </c>
      <c r="E259" s="2" t="s">
        <v>502</v>
      </c>
      <c r="F259" s="12">
        <f t="shared" ref="F259:F322" si="16">DATE(LEFT($E259,4),MID($E259,6,2),MID($E259,9,2))</f>
        <v>43799</v>
      </c>
      <c r="G259" s="10" t="str">
        <f t="shared" ref="G259:G322" si="17">MID($E259,12,8)</f>
        <v>17:47:53</v>
      </c>
      <c r="H259" s="14" t="str">
        <f t="shared" ref="H259:H322" si="18">TEXT(F259,"d/m/aa")&amp; " "&amp;TEXT(G259,"hh:mm:ss")</f>
        <v>30/11/19 17:47:53</v>
      </c>
      <c r="I259" s="7">
        <v>1352.34</v>
      </c>
      <c r="J259" s="4">
        <v>81082</v>
      </c>
      <c r="K259" s="4" t="s">
        <v>13</v>
      </c>
      <c r="L259" s="14" t="str">
        <f>IFERROR(VLOOKUP($C259,$C260:$H$3200,6,0),"-")</f>
        <v>30/11/19 16:51:51</v>
      </c>
      <c r="M259" s="30">
        <f t="shared" si="15"/>
        <v>56.033333324594423</v>
      </c>
    </row>
    <row r="260" spans="1:13" x14ac:dyDescent="0.25">
      <c r="A260" s="4">
        <v>21320656</v>
      </c>
      <c r="B260" s="4">
        <v>21087</v>
      </c>
      <c r="C260" s="4">
        <v>16394</v>
      </c>
      <c r="D260" s="4" t="s">
        <v>503</v>
      </c>
      <c r="E260" s="2" t="s">
        <v>504</v>
      </c>
      <c r="F260" s="12">
        <f t="shared" si="16"/>
        <v>43799</v>
      </c>
      <c r="G260" s="10" t="str">
        <f t="shared" si="17"/>
        <v>17:45:51</v>
      </c>
      <c r="H260" s="14" t="str">
        <f t="shared" si="18"/>
        <v>30/11/19 17:45:51</v>
      </c>
      <c r="I260" s="7">
        <v>259.64999999999998</v>
      </c>
      <c r="J260" s="4"/>
      <c r="K260" s="4" t="s">
        <v>10</v>
      </c>
      <c r="L260" s="14" t="str">
        <f>IFERROR(VLOOKUP($C260,$C261:$H$3200,6,0),"-")</f>
        <v>-</v>
      </c>
      <c r="M260" s="30" t="str">
        <f t="shared" ref="M260:M323" si="19">IFERROR(ABS((VALUE(H260)-VALUE(L260))*1440),"-")</f>
        <v>-</v>
      </c>
    </row>
    <row r="261" spans="1:13" x14ac:dyDescent="0.25">
      <c r="A261" s="4">
        <v>21320657</v>
      </c>
      <c r="B261" s="4">
        <v>84382</v>
      </c>
      <c r="C261" s="4">
        <v>17183</v>
      </c>
      <c r="D261" s="4" t="s">
        <v>505</v>
      </c>
      <c r="E261" s="2" t="s">
        <v>506</v>
      </c>
      <c r="F261" s="12">
        <f t="shared" si="16"/>
        <v>43799</v>
      </c>
      <c r="G261" s="10" t="str">
        <f t="shared" si="17"/>
        <v>17:44:44</v>
      </c>
      <c r="H261" s="14" t="str">
        <f t="shared" si="18"/>
        <v>30/11/19 17:44:44</v>
      </c>
      <c r="I261" s="7">
        <v>345.89</v>
      </c>
      <c r="J261" s="4">
        <v>366469</v>
      </c>
      <c r="K261" s="4" t="s">
        <v>10</v>
      </c>
      <c r="L261" s="14" t="str">
        <f>IFERROR(VLOOKUP($C261,$C262:$H$3200,6,0),"-")</f>
        <v>-</v>
      </c>
      <c r="M261" s="30" t="str">
        <f t="shared" si="19"/>
        <v>-</v>
      </c>
    </row>
    <row r="262" spans="1:13" x14ac:dyDescent="0.25">
      <c r="A262" s="4">
        <v>21320658</v>
      </c>
      <c r="B262" s="4">
        <v>67361</v>
      </c>
      <c r="C262" s="4">
        <v>20975</v>
      </c>
      <c r="D262" s="4" t="s">
        <v>507</v>
      </c>
      <c r="E262" s="2" t="s">
        <v>508</v>
      </c>
      <c r="F262" s="12">
        <f t="shared" si="16"/>
        <v>43799</v>
      </c>
      <c r="G262" s="10" t="str">
        <f t="shared" si="17"/>
        <v>17:41:38</v>
      </c>
      <c r="H262" s="14" t="str">
        <f t="shared" si="18"/>
        <v>30/11/19 17:41:38</v>
      </c>
      <c r="I262" s="7">
        <v>59.04</v>
      </c>
      <c r="J262" s="4">
        <v>470232</v>
      </c>
      <c r="K262" s="4" t="s">
        <v>10</v>
      </c>
      <c r="L262" s="14" t="str">
        <f>IFERROR(VLOOKUP($C262,$C263:$H$3200,6,0),"-")</f>
        <v>-</v>
      </c>
      <c r="M262" s="30" t="str">
        <f t="shared" si="19"/>
        <v>-</v>
      </c>
    </row>
    <row r="263" spans="1:13" x14ac:dyDescent="0.25">
      <c r="A263" s="4">
        <v>21320659</v>
      </c>
      <c r="B263" s="4">
        <v>5753</v>
      </c>
      <c r="C263" s="4">
        <v>23204</v>
      </c>
      <c r="D263" s="4" t="s">
        <v>509</v>
      </c>
      <c r="E263" s="2" t="s">
        <v>510</v>
      </c>
      <c r="F263" s="12">
        <f t="shared" si="16"/>
        <v>43799</v>
      </c>
      <c r="G263" s="10" t="str">
        <f t="shared" si="17"/>
        <v>17:37:13</v>
      </c>
      <c r="H263" s="14" t="str">
        <f t="shared" si="18"/>
        <v>30/11/19 17:37:13</v>
      </c>
      <c r="I263" s="7">
        <v>898.01</v>
      </c>
      <c r="J263" s="4">
        <v>554015</v>
      </c>
      <c r="K263" s="4" t="s">
        <v>10</v>
      </c>
      <c r="L263" s="14" t="str">
        <f>IFERROR(VLOOKUP($C263,$C264:$H$3200,6,0),"-")</f>
        <v>-</v>
      </c>
      <c r="M263" s="30" t="str">
        <f t="shared" si="19"/>
        <v>-</v>
      </c>
    </row>
    <row r="264" spans="1:13" x14ac:dyDescent="0.25">
      <c r="A264" s="4">
        <v>21320660</v>
      </c>
      <c r="B264" s="4">
        <v>9634</v>
      </c>
      <c r="C264" s="4">
        <v>48433</v>
      </c>
      <c r="D264" s="4" t="s">
        <v>511</v>
      </c>
      <c r="E264" s="2" t="s">
        <v>512</v>
      </c>
      <c r="F264" s="12">
        <f t="shared" si="16"/>
        <v>43799</v>
      </c>
      <c r="G264" s="10" t="str">
        <f t="shared" si="17"/>
        <v>17:33:33</v>
      </c>
      <c r="H264" s="14" t="str">
        <f t="shared" si="18"/>
        <v>30/11/19 17:33:33</v>
      </c>
      <c r="I264" s="7">
        <v>200.96</v>
      </c>
      <c r="J264" s="4">
        <v>830983</v>
      </c>
      <c r="K264" s="4" t="s">
        <v>10</v>
      </c>
      <c r="L264" s="14" t="str">
        <f>IFERROR(VLOOKUP($C264,$C265:$H$3200,6,0),"-")</f>
        <v>-</v>
      </c>
      <c r="M264" s="30" t="str">
        <f t="shared" si="19"/>
        <v>-</v>
      </c>
    </row>
    <row r="265" spans="1:13" x14ac:dyDescent="0.25">
      <c r="A265" s="4">
        <v>21320661</v>
      </c>
      <c r="B265" s="4">
        <v>17275</v>
      </c>
      <c r="C265" s="4">
        <v>11750</v>
      </c>
      <c r="D265" s="4" t="s">
        <v>513</v>
      </c>
      <c r="E265" s="2" t="s">
        <v>514</v>
      </c>
      <c r="F265" s="12">
        <f t="shared" si="16"/>
        <v>43799</v>
      </c>
      <c r="G265" s="10" t="str">
        <f t="shared" si="17"/>
        <v>17:33:18</v>
      </c>
      <c r="H265" s="14" t="str">
        <f t="shared" si="18"/>
        <v>30/11/19 17:33:18</v>
      </c>
      <c r="I265" s="7">
        <v>643.96</v>
      </c>
      <c r="J265" s="4">
        <v>342890</v>
      </c>
      <c r="K265" s="4" t="s">
        <v>13</v>
      </c>
      <c r="L265" s="14" t="str">
        <f>IFERROR(VLOOKUP($C265,$C266:$H$3200,6,0),"-")</f>
        <v>30/11/19 16:11:18</v>
      </c>
      <c r="M265" s="30">
        <f t="shared" si="19"/>
        <v>82.000000005355105</v>
      </c>
    </row>
    <row r="266" spans="1:13" x14ac:dyDescent="0.25">
      <c r="A266" s="4">
        <v>21320662</v>
      </c>
      <c r="B266" s="4">
        <v>49527</v>
      </c>
      <c r="C266" s="4">
        <v>84721</v>
      </c>
      <c r="D266" s="4" t="s">
        <v>515</v>
      </c>
      <c r="E266" s="2" t="s">
        <v>516</v>
      </c>
      <c r="F266" s="12">
        <f t="shared" si="16"/>
        <v>43799</v>
      </c>
      <c r="G266" s="10" t="str">
        <f t="shared" si="17"/>
        <v>17:32:58</v>
      </c>
      <c r="H266" s="14" t="str">
        <f t="shared" si="18"/>
        <v>30/11/19 17:32:58</v>
      </c>
      <c r="I266" s="7">
        <v>445.44</v>
      </c>
      <c r="J266" s="4">
        <v>697650</v>
      </c>
      <c r="K266" s="4" t="s">
        <v>10</v>
      </c>
      <c r="L266" s="14" t="str">
        <f>IFERROR(VLOOKUP($C266,$C267:$H$3200,6,0),"-")</f>
        <v>-</v>
      </c>
      <c r="M266" s="30" t="str">
        <f t="shared" si="19"/>
        <v>-</v>
      </c>
    </row>
    <row r="267" spans="1:13" x14ac:dyDescent="0.25">
      <c r="A267" s="4">
        <v>21320663</v>
      </c>
      <c r="B267" s="4">
        <v>4779</v>
      </c>
      <c r="C267" s="4">
        <v>34814</v>
      </c>
      <c r="D267" s="4" t="s">
        <v>517</v>
      </c>
      <c r="E267" s="2" t="s">
        <v>518</v>
      </c>
      <c r="F267" s="12">
        <f t="shared" si="16"/>
        <v>43799</v>
      </c>
      <c r="G267" s="10" t="str">
        <f t="shared" si="17"/>
        <v>17:30:30</v>
      </c>
      <c r="H267" s="14" t="str">
        <f t="shared" si="18"/>
        <v>30/11/19 17:30:30</v>
      </c>
      <c r="I267" s="7">
        <v>747.81</v>
      </c>
      <c r="J267" s="4">
        <v>162128</v>
      </c>
      <c r="K267" s="4" t="s">
        <v>10</v>
      </c>
      <c r="L267" s="14" t="str">
        <f>IFERROR(VLOOKUP($C267,$C268:$H$3200,6,0),"-")</f>
        <v>-</v>
      </c>
      <c r="M267" s="30" t="str">
        <f t="shared" si="19"/>
        <v>-</v>
      </c>
    </row>
    <row r="268" spans="1:13" x14ac:dyDescent="0.25">
      <c r="A268" s="4">
        <v>21320664</v>
      </c>
      <c r="B268" s="4">
        <v>52554</v>
      </c>
      <c r="C268" s="4">
        <v>89413</v>
      </c>
      <c r="D268" s="4" t="s">
        <v>519</v>
      </c>
      <c r="E268" s="2" t="s">
        <v>520</v>
      </c>
      <c r="F268" s="12">
        <f t="shared" si="16"/>
        <v>43799</v>
      </c>
      <c r="G268" s="10" t="str">
        <f t="shared" si="17"/>
        <v>17:29:01</v>
      </c>
      <c r="H268" s="14" t="str">
        <f t="shared" si="18"/>
        <v>30/11/19 17:29:01</v>
      </c>
      <c r="I268" s="7">
        <v>326.88</v>
      </c>
      <c r="J268" s="4">
        <v>473115</v>
      </c>
      <c r="K268" s="4" t="s">
        <v>10</v>
      </c>
      <c r="L268" s="14" t="str">
        <f>IFERROR(VLOOKUP($C268,$C269:$H$3200,6,0),"-")</f>
        <v>-</v>
      </c>
      <c r="M268" s="30" t="str">
        <f t="shared" si="19"/>
        <v>-</v>
      </c>
    </row>
    <row r="269" spans="1:13" x14ac:dyDescent="0.25">
      <c r="A269" s="4">
        <v>21320665</v>
      </c>
      <c r="B269" s="4">
        <v>21368</v>
      </c>
      <c r="C269" s="4">
        <v>21903</v>
      </c>
      <c r="D269" s="4" t="s">
        <v>521</v>
      </c>
      <c r="E269" s="2" t="s">
        <v>522</v>
      </c>
      <c r="F269" s="12">
        <f t="shared" si="16"/>
        <v>43799</v>
      </c>
      <c r="G269" s="10" t="str">
        <f t="shared" si="17"/>
        <v>17:26:52</v>
      </c>
      <c r="H269" s="14" t="str">
        <f t="shared" si="18"/>
        <v>30/11/19 17:26:52</v>
      </c>
      <c r="I269" s="7">
        <v>347.01</v>
      </c>
      <c r="J269" s="4">
        <v>678906</v>
      </c>
      <c r="K269" s="4" t="s">
        <v>10</v>
      </c>
      <c r="L269" s="14" t="str">
        <f>IFERROR(VLOOKUP($C269,$C270:$H$3200,6,0),"-")</f>
        <v>-</v>
      </c>
      <c r="M269" s="30" t="str">
        <f t="shared" si="19"/>
        <v>-</v>
      </c>
    </row>
    <row r="270" spans="1:13" x14ac:dyDescent="0.25">
      <c r="A270" s="4">
        <v>21320666</v>
      </c>
      <c r="B270" s="4">
        <v>53016</v>
      </c>
      <c r="C270" s="4">
        <v>58713</v>
      </c>
      <c r="D270" s="4" t="s">
        <v>523</v>
      </c>
      <c r="E270" s="2" t="s">
        <v>524</v>
      </c>
      <c r="F270" s="12">
        <f t="shared" si="16"/>
        <v>43799</v>
      </c>
      <c r="G270" s="10" t="str">
        <f t="shared" si="17"/>
        <v>17:26:28</v>
      </c>
      <c r="H270" s="14" t="str">
        <f t="shared" si="18"/>
        <v>30/11/19 17:26:28</v>
      </c>
      <c r="I270" s="7">
        <v>782.14</v>
      </c>
      <c r="J270" s="4">
        <v>939656</v>
      </c>
      <c r="K270" s="4" t="s">
        <v>10</v>
      </c>
      <c r="L270" s="14" t="str">
        <f>IFERROR(VLOOKUP($C270,$C271:$H$3200,6,0),"-")</f>
        <v>-</v>
      </c>
      <c r="M270" s="30" t="str">
        <f t="shared" si="19"/>
        <v>-</v>
      </c>
    </row>
    <row r="271" spans="1:13" x14ac:dyDescent="0.25">
      <c r="A271" s="4">
        <v>21320667</v>
      </c>
      <c r="B271" s="4">
        <v>96149</v>
      </c>
      <c r="C271" s="4">
        <v>99230</v>
      </c>
      <c r="D271" s="4" t="s">
        <v>525</v>
      </c>
      <c r="E271" s="2" t="s">
        <v>526</v>
      </c>
      <c r="F271" s="12">
        <f t="shared" si="16"/>
        <v>43799</v>
      </c>
      <c r="G271" s="10" t="str">
        <f t="shared" si="17"/>
        <v>17:24:50</v>
      </c>
      <c r="H271" s="14" t="str">
        <f t="shared" si="18"/>
        <v>30/11/19 17:24:50</v>
      </c>
      <c r="I271" s="7">
        <v>189.05</v>
      </c>
      <c r="J271" s="4">
        <v>494468</v>
      </c>
      <c r="K271" s="4" t="s">
        <v>10</v>
      </c>
      <c r="L271" s="14" t="str">
        <f>IFERROR(VLOOKUP($C271,$C272:$H$3200,6,0),"-")</f>
        <v>-</v>
      </c>
      <c r="M271" s="30" t="str">
        <f t="shared" si="19"/>
        <v>-</v>
      </c>
    </row>
    <row r="272" spans="1:13" x14ac:dyDescent="0.25">
      <c r="A272" s="4">
        <v>21320668</v>
      </c>
      <c r="B272" s="4">
        <v>19528</v>
      </c>
      <c r="C272" s="4">
        <v>52386</v>
      </c>
      <c r="D272" s="4" t="s">
        <v>527</v>
      </c>
      <c r="E272" s="2" t="s">
        <v>528</v>
      </c>
      <c r="F272" s="12">
        <f t="shared" si="16"/>
        <v>43799</v>
      </c>
      <c r="G272" s="10" t="str">
        <f t="shared" si="17"/>
        <v>17:22:33</v>
      </c>
      <c r="H272" s="14" t="str">
        <f t="shared" si="18"/>
        <v>30/11/19 17:22:33</v>
      </c>
      <c r="I272" s="7">
        <v>154.97999999999999</v>
      </c>
      <c r="J272" s="4">
        <v>990983</v>
      </c>
      <c r="K272" s="4" t="s">
        <v>10</v>
      </c>
      <c r="L272" s="14" t="str">
        <f>IFERROR(VLOOKUP($C272,$C273:$H$3200,6,0),"-")</f>
        <v>-</v>
      </c>
      <c r="M272" s="30" t="str">
        <f t="shared" si="19"/>
        <v>-</v>
      </c>
    </row>
    <row r="273" spans="1:13" x14ac:dyDescent="0.25">
      <c r="A273" s="4">
        <v>21320669</v>
      </c>
      <c r="B273" s="4">
        <v>73271</v>
      </c>
      <c r="C273" s="4">
        <v>81164</v>
      </c>
      <c r="D273" s="4" t="s">
        <v>529</v>
      </c>
      <c r="E273" s="2" t="s">
        <v>530</v>
      </c>
      <c r="F273" s="12">
        <f t="shared" si="16"/>
        <v>43799</v>
      </c>
      <c r="G273" s="10" t="str">
        <f t="shared" si="17"/>
        <v>17:22:28</v>
      </c>
      <c r="H273" s="14" t="str">
        <f t="shared" si="18"/>
        <v>30/11/19 17:22:28</v>
      </c>
      <c r="I273" s="7">
        <v>2554.33</v>
      </c>
      <c r="J273" s="4">
        <v>835213</v>
      </c>
      <c r="K273" s="4" t="s">
        <v>13</v>
      </c>
      <c r="L273" s="14" t="str">
        <f>IFERROR(VLOOKUP($C273,$C274:$H$3200,6,0),"-")</f>
        <v>28/11/19 21:33:42</v>
      </c>
      <c r="M273" s="30">
        <f t="shared" si="19"/>
        <v>2628.7666666635778</v>
      </c>
    </row>
    <row r="274" spans="1:13" x14ac:dyDescent="0.25">
      <c r="A274" s="4">
        <v>21320670</v>
      </c>
      <c r="B274" s="4">
        <v>71670</v>
      </c>
      <c r="C274" s="4">
        <v>89517</v>
      </c>
      <c r="D274" s="4" t="s">
        <v>531</v>
      </c>
      <c r="E274" s="2" t="s">
        <v>532</v>
      </c>
      <c r="F274" s="12">
        <f t="shared" si="16"/>
        <v>43799</v>
      </c>
      <c r="G274" s="10" t="str">
        <f t="shared" si="17"/>
        <v>17:22:07</v>
      </c>
      <c r="H274" s="14" t="str">
        <f t="shared" si="18"/>
        <v>30/11/19 17:22:07</v>
      </c>
      <c r="I274" s="7">
        <v>715.64</v>
      </c>
      <c r="J274" s="4">
        <v>834859</v>
      </c>
      <c r="K274" s="4" t="s">
        <v>10</v>
      </c>
      <c r="L274" s="14" t="str">
        <f>IFERROR(VLOOKUP($C274,$C275:$H$3200,6,0),"-")</f>
        <v>-</v>
      </c>
      <c r="M274" s="30" t="str">
        <f t="shared" si="19"/>
        <v>-</v>
      </c>
    </row>
    <row r="275" spans="1:13" x14ac:dyDescent="0.25">
      <c r="A275" s="4">
        <v>21320671</v>
      </c>
      <c r="B275" s="4">
        <v>46335</v>
      </c>
      <c r="C275" s="4">
        <v>80367</v>
      </c>
      <c r="D275" s="4" t="s">
        <v>533</v>
      </c>
      <c r="E275" s="2" t="s">
        <v>534</v>
      </c>
      <c r="F275" s="12">
        <f t="shared" si="16"/>
        <v>43799</v>
      </c>
      <c r="G275" s="10" t="str">
        <f t="shared" si="17"/>
        <v>17:21:19</v>
      </c>
      <c r="H275" s="14" t="str">
        <f t="shared" si="18"/>
        <v>30/11/19 17:21:19</v>
      </c>
      <c r="I275" s="7">
        <v>639.87</v>
      </c>
      <c r="J275" s="4">
        <v>270928</v>
      </c>
      <c r="K275" s="4" t="s">
        <v>10</v>
      </c>
      <c r="L275" s="14" t="str">
        <f>IFERROR(VLOOKUP($C275,$C276:$H$3200,6,0),"-")</f>
        <v>-</v>
      </c>
      <c r="M275" s="30" t="str">
        <f t="shared" si="19"/>
        <v>-</v>
      </c>
    </row>
    <row r="276" spans="1:13" x14ac:dyDescent="0.25">
      <c r="A276" s="4">
        <v>21320672</v>
      </c>
      <c r="B276" s="4">
        <v>35769</v>
      </c>
      <c r="C276" s="4">
        <v>32330</v>
      </c>
      <c r="D276" s="4" t="s">
        <v>535</v>
      </c>
      <c r="E276" s="2" t="s">
        <v>536</v>
      </c>
      <c r="F276" s="12">
        <f t="shared" si="16"/>
        <v>43799</v>
      </c>
      <c r="G276" s="10" t="str">
        <f t="shared" si="17"/>
        <v>17:20:50</v>
      </c>
      <c r="H276" s="14" t="str">
        <f t="shared" si="18"/>
        <v>30/11/19 17:20:50</v>
      </c>
      <c r="I276" s="7">
        <v>2975.55</v>
      </c>
      <c r="J276" s="4"/>
      <c r="K276" s="4" t="s">
        <v>10</v>
      </c>
      <c r="L276" s="14" t="str">
        <f>IFERROR(VLOOKUP($C276,$C277:$H$3200,6,0),"-")</f>
        <v>-</v>
      </c>
      <c r="M276" s="30" t="str">
        <f t="shared" si="19"/>
        <v>-</v>
      </c>
    </row>
    <row r="277" spans="1:13" x14ac:dyDescent="0.25">
      <c r="A277" s="4">
        <v>21320673</v>
      </c>
      <c r="B277" s="4">
        <v>44822</v>
      </c>
      <c r="C277" s="4">
        <v>62507</v>
      </c>
      <c r="D277" s="4" t="s">
        <v>537</v>
      </c>
      <c r="E277" s="2" t="s">
        <v>538</v>
      </c>
      <c r="F277" s="12">
        <f t="shared" si="16"/>
        <v>43799</v>
      </c>
      <c r="G277" s="10" t="str">
        <f t="shared" si="17"/>
        <v>17:20:46</v>
      </c>
      <c r="H277" s="14" t="str">
        <f t="shared" si="18"/>
        <v>30/11/19 17:20:46</v>
      </c>
      <c r="I277" s="7">
        <v>1670.5</v>
      </c>
      <c r="J277" s="4">
        <v>699425</v>
      </c>
      <c r="K277" s="4" t="s">
        <v>10</v>
      </c>
      <c r="L277" s="14" t="str">
        <f>IFERROR(VLOOKUP($C277,$C278:$H$3200,6,0),"-")</f>
        <v>-</v>
      </c>
      <c r="M277" s="30" t="str">
        <f t="shared" si="19"/>
        <v>-</v>
      </c>
    </row>
    <row r="278" spans="1:13" x14ac:dyDescent="0.25">
      <c r="A278" s="4">
        <v>21320674</v>
      </c>
      <c r="B278" s="4">
        <v>39933</v>
      </c>
      <c r="C278" s="4">
        <v>99239</v>
      </c>
      <c r="D278" s="4" t="s">
        <v>539</v>
      </c>
      <c r="E278" s="2" t="s">
        <v>540</v>
      </c>
      <c r="F278" s="12">
        <f t="shared" si="16"/>
        <v>43799</v>
      </c>
      <c r="G278" s="10" t="str">
        <f t="shared" si="17"/>
        <v>17:20:14</v>
      </c>
      <c r="H278" s="14" t="str">
        <f t="shared" si="18"/>
        <v>30/11/19 17:20:14</v>
      </c>
      <c r="I278" s="7">
        <v>341.56</v>
      </c>
      <c r="J278" s="4">
        <v>882766</v>
      </c>
      <c r="K278" s="4" t="s">
        <v>10</v>
      </c>
      <c r="L278" s="14" t="str">
        <f>IFERROR(VLOOKUP($C278,$C279:$H$3200,6,0),"-")</f>
        <v>-</v>
      </c>
      <c r="M278" s="30" t="str">
        <f t="shared" si="19"/>
        <v>-</v>
      </c>
    </row>
    <row r="279" spans="1:13" x14ac:dyDescent="0.25">
      <c r="A279" s="4">
        <v>21320675</v>
      </c>
      <c r="B279" s="4">
        <v>79326</v>
      </c>
      <c r="C279" s="4">
        <v>20407</v>
      </c>
      <c r="D279" s="4" t="s">
        <v>541</v>
      </c>
      <c r="E279" s="2" t="s">
        <v>542</v>
      </c>
      <c r="F279" s="12">
        <f t="shared" si="16"/>
        <v>43799</v>
      </c>
      <c r="G279" s="10" t="str">
        <f t="shared" si="17"/>
        <v>17:13:44</v>
      </c>
      <c r="H279" s="14" t="str">
        <f t="shared" si="18"/>
        <v>30/11/19 17:13:44</v>
      </c>
      <c r="I279" s="7">
        <v>69.78</v>
      </c>
      <c r="J279" s="4">
        <v>608071</v>
      </c>
      <c r="K279" s="4" t="s">
        <v>10</v>
      </c>
      <c r="L279" s="14" t="str">
        <f>IFERROR(VLOOKUP($C279,$C280:$H$3200,6,0),"-")</f>
        <v>-</v>
      </c>
      <c r="M279" s="30" t="str">
        <f t="shared" si="19"/>
        <v>-</v>
      </c>
    </row>
    <row r="280" spans="1:13" x14ac:dyDescent="0.25">
      <c r="A280" s="4">
        <v>21320676</v>
      </c>
      <c r="B280" s="4">
        <v>29214</v>
      </c>
      <c r="C280" s="4">
        <v>50643</v>
      </c>
      <c r="D280" s="4" t="s">
        <v>543</v>
      </c>
      <c r="E280" s="2" t="s">
        <v>544</v>
      </c>
      <c r="F280" s="12">
        <f t="shared" si="16"/>
        <v>43799</v>
      </c>
      <c r="G280" s="10" t="str">
        <f t="shared" si="17"/>
        <v>17:13:08</v>
      </c>
      <c r="H280" s="14" t="str">
        <f t="shared" si="18"/>
        <v>30/11/19 17:13:08</v>
      </c>
      <c r="I280" s="7">
        <v>505.79</v>
      </c>
      <c r="J280" s="4">
        <v>570971</v>
      </c>
      <c r="K280" s="4" t="s">
        <v>13</v>
      </c>
      <c r="L280" s="14" t="str">
        <f>IFERROR(VLOOKUP($C280,$C281:$H$3200,6,0),"-")</f>
        <v>30/11/19 13:46:55</v>
      </c>
      <c r="M280" s="30">
        <f t="shared" si="19"/>
        <v>206.21666666585952</v>
      </c>
    </row>
    <row r="281" spans="1:13" x14ac:dyDescent="0.25">
      <c r="A281" s="4">
        <v>21320677</v>
      </c>
      <c r="B281" s="4">
        <v>38410</v>
      </c>
      <c r="C281" s="4">
        <v>84940</v>
      </c>
      <c r="D281" s="4" t="s">
        <v>545</v>
      </c>
      <c r="E281" s="2" t="s">
        <v>546</v>
      </c>
      <c r="F281" s="12">
        <f t="shared" si="16"/>
        <v>43799</v>
      </c>
      <c r="G281" s="10" t="str">
        <f t="shared" si="17"/>
        <v>17:12:53</v>
      </c>
      <c r="H281" s="14" t="str">
        <f t="shared" si="18"/>
        <v>30/11/19 17:12:53</v>
      </c>
      <c r="I281" s="7">
        <v>5.81</v>
      </c>
      <c r="J281" s="4">
        <v>785729</v>
      </c>
      <c r="K281" s="4" t="s">
        <v>10</v>
      </c>
      <c r="L281" s="14" t="str">
        <f>IFERROR(VLOOKUP($C281,$C282:$H$3200,6,0),"-")</f>
        <v>28/11/19 16:26:25</v>
      </c>
      <c r="M281" s="30">
        <f t="shared" si="19"/>
        <v>2926.466666663764</v>
      </c>
    </row>
    <row r="282" spans="1:13" x14ac:dyDescent="0.25">
      <c r="A282" s="4">
        <v>21320678</v>
      </c>
      <c r="B282" s="4">
        <v>57668</v>
      </c>
      <c r="C282" s="4">
        <v>64389</v>
      </c>
      <c r="D282" s="4" t="s">
        <v>547</v>
      </c>
      <c r="E282" s="2" t="s">
        <v>548</v>
      </c>
      <c r="F282" s="12">
        <f t="shared" si="16"/>
        <v>43799</v>
      </c>
      <c r="G282" s="10" t="str">
        <f t="shared" si="17"/>
        <v>17:10:18</v>
      </c>
      <c r="H282" s="14" t="str">
        <f t="shared" si="18"/>
        <v>30/11/19 17:10:18</v>
      </c>
      <c r="I282" s="7">
        <v>3078.34</v>
      </c>
      <c r="J282" s="4">
        <v>74464</v>
      </c>
      <c r="K282" s="4" t="s">
        <v>10</v>
      </c>
      <c r="L282" s="14" t="str">
        <f>IFERROR(VLOOKUP($C282,$C283:$H$3200,6,0),"-")</f>
        <v>-</v>
      </c>
      <c r="M282" s="30" t="str">
        <f t="shared" si="19"/>
        <v>-</v>
      </c>
    </row>
    <row r="283" spans="1:13" x14ac:dyDescent="0.25">
      <c r="A283" s="4">
        <v>21320679</v>
      </c>
      <c r="B283" s="4">
        <v>86964</v>
      </c>
      <c r="C283" s="4">
        <v>16564</v>
      </c>
      <c r="D283" s="4" t="s">
        <v>549</v>
      </c>
      <c r="E283" s="2" t="s">
        <v>550</v>
      </c>
      <c r="F283" s="12">
        <f t="shared" si="16"/>
        <v>43799</v>
      </c>
      <c r="G283" s="10" t="str">
        <f t="shared" si="17"/>
        <v>17:09:10</v>
      </c>
      <c r="H283" s="14" t="str">
        <f t="shared" si="18"/>
        <v>30/11/19 17:09:10</v>
      </c>
      <c r="I283" s="7">
        <v>25.46</v>
      </c>
      <c r="J283" s="4">
        <v>916588</v>
      </c>
      <c r="K283" s="4" t="s">
        <v>10</v>
      </c>
      <c r="L283" s="14" t="str">
        <f>IFERROR(VLOOKUP($C283,$C284:$H$3200,6,0),"-")</f>
        <v>-</v>
      </c>
      <c r="M283" s="30" t="str">
        <f t="shared" si="19"/>
        <v>-</v>
      </c>
    </row>
    <row r="284" spans="1:13" x14ac:dyDescent="0.25">
      <c r="A284" s="4">
        <v>21320680</v>
      </c>
      <c r="B284" s="4">
        <v>83142</v>
      </c>
      <c r="C284" s="4">
        <v>95694</v>
      </c>
      <c r="D284" s="4" t="s">
        <v>551</v>
      </c>
      <c r="E284" s="2" t="s">
        <v>552</v>
      </c>
      <c r="F284" s="12">
        <f t="shared" si="16"/>
        <v>43799</v>
      </c>
      <c r="G284" s="10" t="str">
        <f t="shared" si="17"/>
        <v>17:04:23</v>
      </c>
      <c r="H284" s="14" t="str">
        <f t="shared" si="18"/>
        <v>30/11/19 17:04:23</v>
      </c>
      <c r="I284" s="7">
        <v>10.47</v>
      </c>
      <c r="J284" s="4">
        <v>508744</v>
      </c>
      <c r="K284" s="4" t="s">
        <v>13</v>
      </c>
      <c r="L284" s="14" t="str">
        <f>IFERROR(VLOOKUP($C284,$C285:$H$3200,6,0),"-")</f>
        <v>-</v>
      </c>
      <c r="M284" s="30" t="str">
        <f t="shared" si="19"/>
        <v>-</v>
      </c>
    </row>
    <row r="285" spans="1:13" x14ac:dyDescent="0.25">
      <c r="A285" s="4">
        <v>21320681</v>
      </c>
      <c r="B285" s="4">
        <v>74335</v>
      </c>
      <c r="C285" s="4">
        <v>70800</v>
      </c>
      <c r="D285" s="4" t="s">
        <v>553</v>
      </c>
      <c r="E285" s="2" t="s">
        <v>554</v>
      </c>
      <c r="F285" s="12">
        <f t="shared" si="16"/>
        <v>43799</v>
      </c>
      <c r="G285" s="10" t="str">
        <f t="shared" si="17"/>
        <v>17:03:57</v>
      </c>
      <c r="H285" s="14" t="str">
        <f t="shared" si="18"/>
        <v>30/11/19 17:03:57</v>
      </c>
      <c r="I285" s="7">
        <v>281.02</v>
      </c>
      <c r="J285" s="4">
        <v>889468</v>
      </c>
      <c r="K285" s="4" t="s">
        <v>10</v>
      </c>
      <c r="L285" s="14" t="str">
        <f>IFERROR(VLOOKUP($C285,$C286:$H$3200,6,0),"-")</f>
        <v>-</v>
      </c>
      <c r="M285" s="30" t="str">
        <f t="shared" si="19"/>
        <v>-</v>
      </c>
    </row>
    <row r="286" spans="1:13" x14ac:dyDescent="0.25">
      <c r="A286" s="4">
        <v>21320682</v>
      </c>
      <c r="B286" s="4">
        <v>31497</v>
      </c>
      <c r="C286" s="4">
        <v>74964</v>
      </c>
      <c r="D286" s="4" t="s">
        <v>555</v>
      </c>
      <c r="E286" s="2" t="s">
        <v>556</v>
      </c>
      <c r="F286" s="12">
        <f t="shared" si="16"/>
        <v>43799</v>
      </c>
      <c r="G286" s="10" t="str">
        <f t="shared" si="17"/>
        <v>16:57:24</v>
      </c>
      <c r="H286" s="14" t="str">
        <f t="shared" si="18"/>
        <v>30/11/19 16:57:24</v>
      </c>
      <c r="I286" s="7">
        <v>340.75</v>
      </c>
      <c r="J286" s="4">
        <v>448948</v>
      </c>
      <c r="K286" s="4" t="s">
        <v>10</v>
      </c>
      <c r="L286" s="14" t="str">
        <f>IFERROR(VLOOKUP($C286,$C287:$H$3200,6,0),"-")</f>
        <v>-</v>
      </c>
      <c r="M286" s="30" t="str">
        <f t="shared" si="19"/>
        <v>-</v>
      </c>
    </row>
    <row r="287" spans="1:13" x14ac:dyDescent="0.25">
      <c r="A287" s="4">
        <v>21320683</v>
      </c>
      <c r="B287" s="4">
        <v>42227</v>
      </c>
      <c r="C287" s="4">
        <v>61626</v>
      </c>
      <c r="D287" s="4" t="s">
        <v>557</v>
      </c>
      <c r="E287" s="2" t="s">
        <v>558</v>
      </c>
      <c r="F287" s="12">
        <f t="shared" si="16"/>
        <v>43799</v>
      </c>
      <c r="G287" s="10" t="str">
        <f t="shared" si="17"/>
        <v>16:56:27</v>
      </c>
      <c r="H287" s="14" t="str">
        <f t="shared" si="18"/>
        <v>30/11/19 16:56:27</v>
      </c>
      <c r="I287" s="7">
        <v>1084.1300000000001</v>
      </c>
      <c r="J287" s="4">
        <v>159736</v>
      </c>
      <c r="K287" s="4" t="s">
        <v>10</v>
      </c>
      <c r="L287" s="14" t="str">
        <f>IFERROR(VLOOKUP($C287,$C288:$H$3200,6,0),"-")</f>
        <v>-</v>
      </c>
      <c r="M287" s="30" t="str">
        <f t="shared" si="19"/>
        <v>-</v>
      </c>
    </row>
    <row r="288" spans="1:13" x14ac:dyDescent="0.25">
      <c r="A288" s="4">
        <v>21320684</v>
      </c>
      <c r="B288" s="4">
        <v>27494</v>
      </c>
      <c r="C288" s="4">
        <v>79725</v>
      </c>
      <c r="D288" s="4" t="s">
        <v>559</v>
      </c>
      <c r="E288" s="2" t="s">
        <v>560</v>
      </c>
      <c r="F288" s="12">
        <f t="shared" si="16"/>
        <v>43799</v>
      </c>
      <c r="G288" s="10" t="str">
        <f t="shared" si="17"/>
        <v>16:55:58</v>
      </c>
      <c r="H288" s="14" t="str">
        <f t="shared" si="18"/>
        <v>30/11/19 16:55:58</v>
      </c>
      <c r="I288" s="7">
        <v>213.06</v>
      </c>
      <c r="J288" s="4">
        <v>775881</v>
      </c>
      <c r="K288" s="4" t="s">
        <v>10</v>
      </c>
      <c r="L288" s="14" t="str">
        <f>IFERROR(VLOOKUP($C288,$C289:$H$3200,6,0),"-")</f>
        <v>-</v>
      </c>
      <c r="M288" s="30" t="str">
        <f t="shared" si="19"/>
        <v>-</v>
      </c>
    </row>
    <row r="289" spans="1:13" x14ac:dyDescent="0.25">
      <c r="A289" s="4">
        <v>21320685</v>
      </c>
      <c r="B289" s="4">
        <v>41786</v>
      </c>
      <c r="C289" s="4">
        <v>7875</v>
      </c>
      <c r="D289" s="4" t="s">
        <v>561</v>
      </c>
      <c r="E289" s="2" t="s">
        <v>562</v>
      </c>
      <c r="F289" s="12">
        <f t="shared" si="16"/>
        <v>43799</v>
      </c>
      <c r="G289" s="10" t="str">
        <f t="shared" si="17"/>
        <v>16:54:44</v>
      </c>
      <c r="H289" s="14" t="str">
        <f t="shared" si="18"/>
        <v>30/11/19 16:54:44</v>
      </c>
      <c r="I289" s="7">
        <v>294.33</v>
      </c>
      <c r="J289" s="4">
        <v>616771</v>
      </c>
      <c r="K289" s="4" t="s">
        <v>10</v>
      </c>
      <c r="L289" s="14" t="str">
        <f>IFERROR(VLOOKUP($C289,$C290:$H$3200,6,0),"-")</f>
        <v>-</v>
      </c>
      <c r="M289" s="30" t="str">
        <f t="shared" si="19"/>
        <v>-</v>
      </c>
    </row>
    <row r="290" spans="1:13" x14ac:dyDescent="0.25">
      <c r="A290" s="4">
        <v>21320686</v>
      </c>
      <c r="B290" s="4">
        <v>13551</v>
      </c>
      <c r="C290" s="4">
        <v>24625</v>
      </c>
      <c r="D290" s="4" t="s">
        <v>563</v>
      </c>
      <c r="E290" s="2" t="s">
        <v>564</v>
      </c>
      <c r="F290" s="12">
        <f t="shared" si="16"/>
        <v>43799</v>
      </c>
      <c r="G290" s="10" t="str">
        <f t="shared" si="17"/>
        <v>16:54:11</v>
      </c>
      <c r="H290" s="14" t="str">
        <f t="shared" si="18"/>
        <v>30/11/19 16:54:11</v>
      </c>
      <c r="I290" s="7">
        <v>1528.53</v>
      </c>
      <c r="J290" s="4"/>
      <c r="K290" s="4" t="s">
        <v>10</v>
      </c>
      <c r="L290" s="14" t="str">
        <f>IFERROR(VLOOKUP($C290,$C291:$H$3200,6,0),"-")</f>
        <v>29/11/19 18:31:45</v>
      </c>
      <c r="M290" s="30">
        <f t="shared" si="19"/>
        <v>1342.4333333247341</v>
      </c>
    </row>
    <row r="291" spans="1:13" x14ac:dyDescent="0.25">
      <c r="A291" s="4">
        <v>21320687</v>
      </c>
      <c r="B291" s="4">
        <v>30688</v>
      </c>
      <c r="C291" s="4">
        <v>97248</v>
      </c>
      <c r="D291" s="4" t="s">
        <v>565</v>
      </c>
      <c r="E291" s="2" t="s">
        <v>566</v>
      </c>
      <c r="F291" s="12">
        <f t="shared" si="16"/>
        <v>43799</v>
      </c>
      <c r="G291" s="10" t="str">
        <f t="shared" si="17"/>
        <v>16:52:22</v>
      </c>
      <c r="H291" s="14" t="str">
        <f t="shared" si="18"/>
        <v>30/11/19 16:52:22</v>
      </c>
      <c r="I291" s="7">
        <v>264.19</v>
      </c>
      <c r="J291" s="4">
        <v>571395</v>
      </c>
      <c r="K291" s="4" t="s">
        <v>10</v>
      </c>
      <c r="L291" s="14" t="str">
        <f>IFERROR(VLOOKUP($C291,$C292:$H$3200,6,0),"-")</f>
        <v>-</v>
      </c>
      <c r="M291" s="30" t="str">
        <f t="shared" si="19"/>
        <v>-</v>
      </c>
    </row>
    <row r="292" spans="1:13" x14ac:dyDescent="0.25">
      <c r="A292" s="4">
        <v>21320688</v>
      </c>
      <c r="B292" s="4">
        <v>15326</v>
      </c>
      <c r="C292" s="4">
        <v>66979</v>
      </c>
      <c r="D292" s="4" t="s">
        <v>501</v>
      </c>
      <c r="E292" s="2" t="s">
        <v>567</v>
      </c>
      <c r="F292" s="12">
        <f t="shared" si="16"/>
        <v>43799</v>
      </c>
      <c r="G292" s="10" t="str">
        <f t="shared" si="17"/>
        <v>16:51:51</v>
      </c>
      <c r="H292" s="14" t="str">
        <f t="shared" si="18"/>
        <v>30/11/19 16:51:51</v>
      </c>
      <c r="I292" s="7">
        <v>2029.63</v>
      </c>
      <c r="J292" s="4">
        <v>81082</v>
      </c>
      <c r="K292" s="4" t="s">
        <v>13</v>
      </c>
      <c r="L292" s="14" t="str">
        <f>IFERROR(VLOOKUP($C292,$C293:$H$3200,6,0),"-")</f>
        <v>29/11/19 22:33:14</v>
      </c>
      <c r="M292" s="30">
        <f t="shared" si="19"/>
        <v>1098.616666670423</v>
      </c>
    </row>
    <row r="293" spans="1:13" x14ac:dyDescent="0.25">
      <c r="A293" s="4">
        <v>21320689</v>
      </c>
      <c r="B293" s="4">
        <v>90580</v>
      </c>
      <c r="C293" s="4">
        <v>5911</v>
      </c>
      <c r="D293" s="4" t="s">
        <v>568</v>
      </c>
      <c r="E293" s="2" t="s">
        <v>569</v>
      </c>
      <c r="F293" s="12">
        <f t="shared" si="16"/>
        <v>43799</v>
      </c>
      <c r="G293" s="10" t="str">
        <f t="shared" si="17"/>
        <v>16:44:49</v>
      </c>
      <c r="H293" s="14" t="str">
        <f t="shared" si="18"/>
        <v>30/11/19 16:44:49</v>
      </c>
      <c r="I293" s="7">
        <v>571.64</v>
      </c>
      <c r="J293" s="4">
        <v>851328</v>
      </c>
      <c r="K293" s="4" t="s">
        <v>10</v>
      </c>
      <c r="L293" s="14" t="str">
        <f>IFERROR(VLOOKUP($C293,$C294:$H$3200,6,0),"-")</f>
        <v>-</v>
      </c>
      <c r="M293" s="30" t="str">
        <f t="shared" si="19"/>
        <v>-</v>
      </c>
    </row>
    <row r="294" spans="1:13" x14ac:dyDescent="0.25">
      <c r="A294" s="4">
        <v>21320690</v>
      </c>
      <c r="B294" s="4">
        <v>82034</v>
      </c>
      <c r="C294" s="4">
        <v>42873</v>
      </c>
      <c r="D294" s="4" t="s">
        <v>570</v>
      </c>
      <c r="E294" s="2" t="s">
        <v>571</v>
      </c>
      <c r="F294" s="12">
        <f t="shared" si="16"/>
        <v>43799</v>
      </c>
      <c r="G294" s="10" t="str">
        <f t="shared" si="17"/>
        <v>16:42:58</v>
      </c>
      <c r="H294" s="14" t="str">
        <f t="shared" si="18"/>
        <v>30/11/19 16:42:58</v>
      </c>
      <c r="I294" s="7">
        <v>193.57</v>
      </c>
      <c r="J294" s="4">
        <v>643209</v>
      </c>
      <c r="K294" s="4" t="s">
        <v>10</v>
      </c>
      <c r="L294" s="14" t="str">
        <f>IFERROR(VLOOKUP($C294,$C295:$H$3200,6,0),"-")</f>
        <v>-</v>
      </c>
      <c r="M294" s="30" t="str">
        <f t="shared" si="19"/>
        <v>-</v>
      </c>
    </row>
    <row r="295" spans="1:13" x14ac:dyDescent="0.25">
      <c r="A295" s="4">
        <v>21320691</v>
      </c>
      <c r="B295" s="4">
        <v>85853</v>
      </c>
      <c r="C295" s="4">
        <v>29930</v>
      </c>
      <c r="D295" s="4" t="s">
        <v>572</v>
      </c>
      <c r="E295" s="2" t="s">
        <v>573</v>
      </c>
      <c r="F295" s="12">
        <f t="shared" si="16"/>
        <v>43799</v>
      </c>
      <c r="G295" s="10" t="str">
        <f t="shared" si="17"/>
        <v>16:41:55</v>
      </c>
      <c r="H295" s="14" t="str">
        <f t="shared" si="18"/>
        <v>30/11/19 16:41:55</v>
      </c>
      <c r="I295" s="7">
        <v>435.95</v>
      </c>
      <c r="J295" s="4"/>
      <c r="K295" s="4" t="s">
        <v>10</v>
      </c>
      <c r="L295" s="14" t="str">
        <f>IFERROR(VLOOKUP($C295,$C296:$H$3200,6,0),"-")</f>
        <v>-</v>
      </c>
      <c r="M295" s="30" t="str">
        <f t="shared" si="19"/>
        <v>-</v>
      </c>
    </row>
    <row r="296" spans="1:13" x14ac:dyDescent="0.25">
      <c r="A296" s="4">
        <v>21320692</v>
      </c>
      <c r="B296" s="4">
        <v>98758</v>
      </c>
      <c r="C296" s="4">
        <v>947</v>
      </c>
      <c r="D296" s="4" t="s">
        <v>574</v>
      </c>
      <c r="E296" s="2" t="s">
        <v>575</v>
      </c>
      <c r="F296" s="12">
        <f t="shared" si="16"/>
        <v>43799</v>
      </c>
      <c r="G296" s="10" t="str">
        <f t="shared" si="17"/>
        <v>16:41:25</v>
      </c>
      <c r="H296" s="14" t="str">
        <f t="shared" si="18"/>
        <v>30/11/19 16:41:25</v>
      </c>
      <c r="I296" s="7">
        <v>380.15</v>
      </c>
      <c r="J296" s="4">
        <v>236655</v>
      </c>
      <c r="K296" s="4" t="s">
        <v>10</v>
      </c>
      <c r="L296" s="14" t="str">
        <f>IFERROR(VLOOKUP($C296,$C297:$H$3200,6,0),"-")</f>
        <v>-</v>
      </c>
      <c r="M296" s="30" t="str">
        <f t="shared" si="19"/>
        <v>-</v>
      </c>
    </row>
    <row r="297" spans="1:13" x14ac:dyDescent="0.25">
      <c r="A297" s="4">
        <v>21320693</v>
      </c>
      <c r="B297" s="4">
        <v>85435</v>
      </c>
      <c r="C297" s="4">
        <v>68861</v>
      </c>
      <c r="D297" s="4" t="s">
        <v>576</v>
      </c>
      <c r="E297" s="2" t="s">
        <v>577</v>
      </c>
      <c r="F297" s="12">
        <f t="shared" si="16"/>
        <v>43799</v>
      </c>
      <c r="G297" s="10" t="str">
        <f t="shared" si="17"/>
        <v>16:40:00</v>
      </c>
      <c r="H297" s="14" t="str">
        <f t="shared" si="18"/>
        <v>30/11/19 16:40:00</v>
      </c>
      <c r="I297" s="7">
        <v>432.31</v>
      </c>
      <c r="J297" s="4">
        <v>480449</v>
      </c>
      <c r="K297" s="4" t="s">
        <v>10</v>
      </c>
      <c r="L297" s="14" t="str">
        <f>IFERROR(VLOOKUP($C297,$C298:$H$3200,6,0),"-")</f>
        <v>-</v>
      </c>
      <c r="M297" s="30" t="str">
        <f t="shared" si="19"/>
        <v>-</v>
      </c>
    </row>
    <row r="298" spans="1:13" x14ac:dyDescent="0.25">
      <c r="A298" s="4">
        <v>21320694</v>
      </c>
      <c r="B298" s="4">
        <v>77233</v>
      </c>
      <c r="C298" s="4">
        <v>33071</v>
      </c>
      <c r="D298" s="4" t="s">
        <v>79</v>
      </c>
      <c r="E298" s="2" t="s">
        <v>578</v>
      </c>
      <c r="F298" s="12">
        <f t="shared" si="16"/>
        <v>43799</v>
      </c>
      <c r="G298" s="10" t="str">
        <f t="shared" si="17"/>
        <v>16:39:26</v>
      </c>
      <c r="H298" s="14" t="str">
        <f t="shared" si="18"/>
        <v>30/11/19 16:39:26</v>
      </c>
      <c r="I298" s="7">
        <v>213.24</v>
      </c>
      <c r="J298" s="4">
        <v>81722</v>
      </c>
      <c r="K298" s="4" t="s">
        <v>10</v>
      </c>
      <c r="L298" s="14" t="str">
        <f>IFERROR(VLOOKUP($C298,$C299:$H$3200,6,0),"-")</f>
        <v>21/11/19 20:54:03</v>
      </c>
      <c r="M298" s="30">
        <f t="shared" si="19"/>
        <v>12705.383333335631</v>
      </c>
    </row>
    <row r="299" spans="1:13" x14ac:dyDescent="0.25">
      <c r="A299" s="4">
        <v>21320695</v>
      </c>
      <c r="B299" s="4">
        <v>85435</v>
      </c>
      <c r="C299" s="4">
        <v>2121</v>
      </c>
      <c r="D299" s="4" t="s">
        <v>579</v>
      </c>
      <c r="E299" s="2" t="s">
        <v>580</v>
      </c>
      <c r="F299" s="12">
        <f t="shared" si="16"/>
        <v>43799</v>
      </c>
      <c r="G299" s="10" t="str">
        <f t="shared" si="17"/>
        <v>16:35:42</v>
      </c>
      <c r="H299" s="14" t="str">
        <f t="shared" si="18"/>
        <v>30/11/19 16:35:42</v>
      </c>
      <c r="I299" s="7">
        <v>427.17</v>
      </c>
      <c r="J299" s="4">
        <v>456724</v>
      </c>
      <c r="K299" s="4" t="s">
        <v>10</v>
      </c>
      <c r="L299" s="14" t="str">
        <f>IFERROR(VLOOKUP($C299,$C300:$H$3200,6,0),"-")</f>
        <v>-</v>
      </c>
      <c r="M299" s="30" t="str">
        <f t="shared" si="19"/>
        <v>-</v>
      </c>
    </row>
    <row r="300" spans="1:13" x14ac:dyDescent="0.25">
      <c r="A300" s="4">
        <v>21320696</v>
      </c>
      <c r="B300" s="4">
        <v>92029</v>
      </c>
      <c r="C300" s="4">
        <v>95827</v>
      </c>
      <c r="D300" s="4" t="s">
        <v>581</v>
      </c>
      <c r="E300" s="2" t="s">
        <v>582</v>
      </c>
      <c r="F300" s="12">
        <f t="shared" si="16"/>
        <v>43799</v>
      </c>
      <c r="G300" s="10" t="str">
        <f t="shared" si="17"/>
        <v>16:32:50</v>
      </c>
      <c r="H300" s="14" t="str">
        <f t="shared" si="18"/>
        <v>30/11/19 16:32:50</v>
      </c>
      <c r="I300" s="7">
        <v>361.81</v>
      </c>
      <c r="J300" s="4">
        <v>758742</v>
      </c>
      <c r="K300" s="4" t="s">
        <v>10</v>
      </c>
      <c r="L300" s="14" t="str">
        <f>IFERROR(VLOOKUP($C300,$C301:$H$3200,6,0),"-")</f>
        <v>-</v>
      </c>
      <c r="M300" s="30" t="str">
        <f t="shared" si="19"/>
        <v>-</v>
      </c>
    </row>
    <row r="301" spans="1:13" x14ac:dyDescent="0.25">
      <c r="A301" s="4">
        <v>21320697</v>
      </c>
      <c r="B301" s="4">
        <v>63050</v>
      </c>
      <c r="C301" s="4">
        <v>59418</v>
      </c>
      <c r="D301" s="4" t="s">
        <v>583</v>
      </c>
      <c r="E301" s="2" t="s">
        <v>584</v>
      </c>
      <c r="F301" s="12">
        <f t="shared" si="16"/>
        <v>43799</v>
      </c>
      <c r="G301" s="10" t="str">
        <f t="shared" si="17"/>
        <v>16:24:44</v>
      </c>
      <c r="H301" s="14" t="str">
        <f t="shared" si="18"/>
        <v>30/11/19 16:24:44</v>
      </c>
      <c r="I301" s="7">
        <v>3003.4</v>
      </c>
      <c r="J301" s="4">
        <v>790490</v>
      </c>
      <c r="K301" s="4" t="s">
        <v>13</v>
      </c>
      <c r="L301" s="14" t="str">
        <f>IFERROR(VLOOKUP($C301,$C302:$H$3200,6,0),"-")</f>
        <v>-</v>
      </c>
      <c r="M301" s="30" t="str">
        <f t="shared" si="19"/>
        <v>-</v>
      </c>
    </row>
    <row r="302" spans="1:13" x14ac:dyDescent="0.25">
      <c r="A302" s="4">
        <v>21320698</v>
      </c>
      <c r="B302" s="4">
        <v>52458</v>
      </c>
      <c r="C302" s="4">
        <v>33648</v>
      </c>
      <c r="D302" s="4" t="s">
        <v>585</v>
      </c>
      <c r="E302" s="2" t="s">
        <v>586</v>
      </c>
      <c r="F302" s="12">
        <f t="shared" si="16"/>
        <v>43799</v>
      </c>
      <c r="G302" s="10" t="str">
        <f t="shared" si="17"/>
        <v>16:20:23</v>
      </c>
      <c r="H302" s="14" t="str">
        <f t="shared" si="18"/>
        <v>30/11/19 16:20:23</v>
      </c>
      <c r="I302" s="7">
        <v>179.38</v>
      </c>
      <c r="J302" s="4">
        <v>596730</v>
      </c>
      <c r="K302" s="4" t="s">
        <v>10</v>
      </c>
      <c r="L302" s="14" t="str">
        <f>IFERROR(VLOOKUP($C302,$C303:$H$3200,6,0),"-")</f>
        <v>-</v>
      </c>
      <c r="M302" s="30" t="str">
        <f t="shared" si="19"/>
        <v>-</v>
      </c>
    </row>
    <row r="303" spans="1:13" x14ac:dyDescent="0.25">
      <c r="A303" s="4">
        <v>21320699</v>
      </c>
      <c r="B303" s="4">
        <v>84385</v>
      </c>
      <c r="C303" s="4">
        <v>12867</v>
      </c>
      <c r="D303" s="4" t="s">
        <v>587</v>
      </c>
      <c r="E303" s="2" t="s">
        <v>588</v>
      </c>
      <c r="F303" s="12">
        <f t="shared" si="16"/>
        <v>43799</v>
      </c>
      <c r="G303" s="10" t="str">
        <f t="shared" si="17"/>
        <v>16:20:16</v>
      </c>
      <c r="H303" s="14" t="str">
        <f t="shared" si="18"/>
        <v>30/11/19 16:20:16</v>
      </c>
      <c r="I303" s="7">
        <v>1025.45</v>
      </c>
      <c r="J303" s="4">
        <v>735259</v>
      </c>
      <c r="K303" s="4" t="s">
        <v>10</v>
      </c>
      <c r="L303" s="14" t="str">
        <f>IFERROR(VLOOKUP($C303,$C304:$H$3200,6,0),"-")</f>
        <v>-</v>
      </c>
      <c r="M303" s="30" t="str">
        <f t="shared" si="19"/>
        <v>-</v>
      </c>
    </row>
    <row r="304" spans="1:13" x14ac:dyDescent="0.25">
      <c r="A304" s="4">
        <v>21320700</v>
      </c>
      <c r="B304" s="4">
        <v>26647</v>
      </c>
      <c r="C304" s="4">
        <v>48470</v>
      </c>
      <c r="D304" s="4" t="s">
        <v>589</v>
      </c>
      <c r="E304" s="2" t="s">
        <v>590</v>
      </c>
      <c r="F304" s="12">
        <f t="shared" si="16"/>
        <v>43799</v>
      </c>
      <c r="G304" s="10" t="str">
        <f t="shared" si="17"/>
        <v>16:19:14</v>
      </c>
      <c r="H304" s="14" t="str">
        <f t="shared" si="18"/>
        <v>30/11/19 16:19:14</v>
      </c>
      <c r="I304" s="7">
        <v>194.01</v>
      </c>
      <c r="J304" s="4">
        <v>625813</v>
      </c>
      <c r="K304" s="4" t="s">
        <v>10</v>
      </c>
      <c r="L304" s="14" t="str">
        <f>IFERROR(VLOOKUP($C304,$C305:$H$3200,6,0),"-")</f>
        <v>-</v>
      </c>
      <c r="M304" s="30" t="str">
        <f t="shared" si="19"/>
        <v>-</v>
      </c>
    </row>
    <row r="305" spans="1:13" x14ac:dyDescent="0.25">
      <c r="A305" s="4">
        <v>21320701</v>
      </c>
      <c r="B305" s="4">
        <v>99261</v>
      </c>
      <c r="C305" s="4">
        <v>95506</v>
      </c>
      <c r="D305" s="4" t="s">
        <v>591</v>
      </c>
      <c r="E305" s="2" t="s">
        <v>592</v>
      </c>
      <c r="F305" s="12">
        <f t="shared" si="16"/>
        <v>43799</v>
      </c>
      <c r="G305" s="10" t="str">
        <f t="shared" si="17"/>
        <v>16:17:27</v>
      </c>
      <c r="H305" s="14" t="str">
        <f t="shared" si="18"/>
        <v>30/11/19 16:17:27</v>
      </c>
      <c r="I305" s="7">
        <v>295.87</v>
      </c>
      <c r="J305" s="4">
        <v>350604</v>
      </c>
      <c r="K305" s="4" t="s">
        <v>10</v>
      </c>
      <c r="L305" s="14" t="str">
        <f>IFERROR(VLOOKUP($C305,$C306:$H$3200,6,0),"-")</f>
        <v>-</v>
      </c>
      <c r="M305" s="30" t="str">
        <f t="shared" si="19"/>
        <v>-</v>
      </c>
    </row>
    <row r="306" spans="1:13" x14ac:dyDescent="0.25">
      <c r="A306" s="4">
        <v>21320702</v>
      </c>
      <c r="B306" s="4">
        <v>17275</v>
      </c>
      <c r="C306" s="4">
        <v>11750</v>
      </c>
      <c r="D306" s="4" t="s">
        <v>593</v>
      </c>
      <c r="E306" s="2" t="s">
        <v>594</v>
      </c>
      <c r="F306" s="12">
        <f t="shared" si="16"/>
        <v>43799</v>
      </c>
      <c r="G306" s="10" t="str">
        <f t="shared" si="17"/>
        <v>16:11:18</v>
      </c>
      <c r="H306" s="14" t="str">
        <f t="shared" si="18"/>
        <v>30/11/19 16:11:18</v>
      </c>
      <c r="I306" s="7">
        <v>491.73</v>
      </c>
      <c r="J306" s="4">
        <v>542535</v>
      </c>
      <c r="K306" s="4" t="s">
        <v>10</v>
      </c>
      <c r="L306" s="14" t="str">
        <f>IFERROR(VLOOKUP($C306,$C307:$H$3200,6,0),"-")</f>
        <v>29/11/19 20:49:56</v>
      </c>
      <c r="M306" s="30">
        <f t="shared" si="19"/>
        <v>1161.3666666601785</v>
      </c>
    </row>
    <row r="307" spans="1:13" x14ac:dyDescent="0.25">
      <c r="A307" s="4">
        <v>21320703</v>
      </c>
      <c r="B307" s="4">
        <v>43575</v>
      </c>
      <c r="C307" s="4">
        <v>3995</v>
      </c>
      <c r="D307" s="4" t="s">
        <v>595</v>
      </c>
      <c r="E307" s="2" t="s">
        <v>596</v>
      </c>
      <c r="F307" s="12">
        <f t="shared" si="16"/>
        <v>43799</v>
      </c>
      <c r="G307" s="10" t="str">
        <f t="shared" si="17"/>
        <v>16:10:41</v>
      </c>
      <c r="H307" s="14" t="str">
        <f t="shared" si="18"/>
        <v>30/11/19 16:10:41</v>
      </c>
      <c r="I307" s="7">
        <v>255.15</v>
      </c>
      <c r="J307" s="4">
        <v>794200</v>
      </c>
      <c r="K307" s="4" t="s">
        <v>10</v>
      </c>
      <c r="L307" s="14" t="str">
        <f>IFERROR(VLOOKUP($C307,$C308:$H$3200,6,0),"-")</f>
        <v>-</v>
      </c>
      <c r="M307" s="30" t="str">
        <f t="shared" si="19"/>
        <v>-</v>
      </c>
    </row>
    <row r="308" spans="1:13" x14ac:dyDescent="0.25">
      <c r="A308" s="4">
        <v>21320704</v>
      </c>
      <c r="B308" s="4">
        <v>38568</v>
      </c>
      <c r="C308" s="4">
        <v>99396</v>
      </c>
      <c r="D308" s="4" t="s">
        <v>597</v>
      </c>
      <c r="E308" s="2" t="s">
        <v>598</v>
      </c>
      <c r="F308" s="12">
        <f t="shared" si="16"/>
        <v>43799</v>
      </c>
      <c r="G308" s="10" t="str">
        <f t="shared" si="17"/>
        <v>16:09:53</v>
      </c>
      <c r="H308" s="14" t="str">
        <f t="shared" si="18"/>
        <v>30/11/19 16:09:53</v>
      </c>
      <c r="I308" s="7">
        <v>3627.51</v>
      </c>
      <c r="J308" s="4">
        <v>834436</v>
      </c>
      <c r="K308" s="4" t="s">
        <v>13</v>
      </c>
      <c r="L308" s="14" t="str">
        <f>IFERROR(VLOOKUP($C308,$C309:$H$3200,6,0),"-")</f>
        <v>30/11/19 15:09:52</v>
      </c>
      <c r="M308" s="30">
        <f t="shared" si="19"/>
        <v>60.01666666707024</v>
      </c>
    </row>
    <row r="309" spans="1:13" x14ac:dyDescent="0.25">
      <c r="A309" s="4">
        <v>21320705</v>
      </c>
      <c r="B309" s="4">
        <v>46920</v>
      </c>
      <c r="C309" s="4">
        <v>15901</v>
      </c>
      <c r="D309" s="4" t="s">
        <v>599</v>
      </c>
      <c r="E309" s="2" t="s">
        <v>600</v>
      </c>
      <c r="F309" s="12">
        <f t="shared" si="16"/>
        <v>43799</v>
      </c>
      <c r="G309" s="10" t="str">
        <f t="shared" si="17"/>
        <v>16:09:39</v>
      </c>
      <c r="H309" s="14" t="str">
        <f t="shared" si="18"/>
        <v>30/11/19 16:09:39</v>
      </c>
      <c r="I309" s="7">
        <v>78.19</v>
      </c>
      <c r="J309" s="4">
        <v>625475</v>
      </c>
      <c r="K309" s="4" t="s">
        <v>10</v>
      </c>
      <c r="L309" s="14" t="str">
        <f>IFERROR(VLOOKUP($C309,$C310:$H$3200,6,0),"-")</f>
        <v>-</v>
      </c>
      <c r="M309" s="30" t="str">
        <f t="shared" si="19"/>
        <v>-</v>
      </c>
    </row>
    <row r="310" spans="1:13" x14ac:dyDescent="0.25">
      <c r="A310" s="4">
        <v>21320706</v>
      </c>
      <c r="B310" s="4">
        <v>31309</v>
      </c>
      <c r="C310" s="4">
        <v>24919</v>
      </c>
      <c r="D310" s="4" t="s">
        <v>601</v>
      </c>
      <c r="E310" s="2" t="s">
        <v>602</v>
      </c>
      <c r="F310" s="12">
        <f t="shared" si="16"/>
        <v>43799</v>
      </c>
      <c r="G310" s="10" t="str">
        <f t="shared" si="17"/>
        <v>16:04:28</v>
      </c>
      <c r="H310" s="14" t="str">
        <f t="shared" si="18"/>
        <v>30/11/19 16:04:28</v>
      </c>
      <c r="I310" s="7">
        <v>390.07</v>
      </c>
      <c r="J310" s="4">
        <v>974053</v>
      </c>
      <c r="K310" s="4" t="s">
        <v>10</v>
      </c>
      <c r="L310" s="14" t="str">
        <f>IFERROR(VLOOKUP($C310,$C311:$H$3200,6,0),"-")</f>
        <v>-</v>
      </c>
      <c r="M310" s="30" t="str">
        <f t="shared" si="19"/>
        <v>-</v>
      </c>
    </row>
    <row r="311" spans="1:13" x14ac:dyDescent="0.25">
      <c r="A311" s="4">
        <v>21320707</v>
      </c>
      <c r="B311" s="4">
        <v>81537</v>
      </c>
      <c r="C311" s="4">
        <v>88826</v>
      </c>
      <c r="D311" s="4" t="s">
        <v>603</v>
      </c>
      <c r="E311" s="2" t="s">
        <v>604</v>
      </c>
      <c r="F311" s="12">
        <f t="shared" si="16"/>
        <v>43799</v>
      </c>
      <c r="G311" s="10" t="str">
        <f t="shared" si="17"/>
        <v>15:59:38</v>
      </c>
      <c r="H311" s="14" t="str">
        <f t="shared" si="18"/>
        <v>30/11/19 15:59:38</v>
      </c>
      <c r="I311" s="7">
        <v>85.59</v>
      </c>
      <c r="J311" s="4">
        <v>686267</v>
      </c>
      <c r="K311" s="4" t="s">
        <v>10</v>
      </c>
      <c r="L311" s="14" t="str">
        <f>IFERROR(VLOOKUP($C311,$C312:$H$3200,6,0),"-")</f>
        <v>-</v>
      </c>
      <c r="M311" s="30" t="str">
        <f t="shared" si="19"/>
        <v>-</v>
      </c>
    </row>
    <row r="312" spans="1:13" x14ac:dyDescent="0.25">
      <c r="A312" s="4">
        <v>21320708</v>
      </c>
      <c r="B312" s="4">
        <v>60849</v>
      </c>
      <c r="C312" s="4">
        <v>11611</v>
      </c>
      <c r="D312" s="4" t="s">
        <v>605</v>
      </c>
      <c r="E312" s="2" t="s">
        <v>606</v>
      </c>
      <c r="F312" s="12">
        <f t="shared" si="16"/>
        <v>43799</v>
      </c>
      <c r="G312" s="10" t="str">
        <f t="shared" si="17"/>
        <v>15:56:08</v>
      </c>
      <c r="H312" s="14" t="str">
        <f t="shared" si="18"/>
        <v>30/11/19 15:56:08</v>
      </c>
      <c r="I312" s="7">
        <v>809.71</v>
      </c>
      <c r="J312" s="4">
        <v>26755</v>
      </c>
      <c r="K312" s="4" t="s">
        <v>10</v>
      </c>
      <c r="L312" s="14" t="str">
        <f>IFERROR(VLOOKUP($C312,$C313:$H$3200,6,0),"-")</f>
        <v>-</v>
      </c>
      <c r="M312" s="30" t="str">
        <f t="shared" si="19"/>
        <v>-</v>
      </c>
    </row>
    <row r="313" spans="1:13" x14ac:dyDescent="0.25">
      <c r="A313" s="4">
        <v>21320709</v>
      </c>
      <c r="B313" s="4">
        <v>3779</v>
      </c>
      <c r="C313" s="4">
        <v>99090</v>
      </c>
      <c r="D313" s="4" t="s">
        <v>607</v>
      </c>
      <c r="E313" s="2" t="s">
        <v>608</v>
      </c>
      <c r="F313" s="12">
        <f t="shared" si="16"/>
        <v>43799</v>
      </c>
      <c r="G313" s="10" t="str">
        <f t="shared" si="17"/>
        <v>15:55:19</v>
      </c>
      <c r="H313" s="14" t="str">
        <f t="shared" si="18"/>
        <v>30/11/19 15:55:19</v>
      </c>
      <c r="I313" s="7">
        <v>352.25</v>
      </c>
      <c r="J313" s="4">
        <v>336076</v>
      </c>
      <c r="K313" s="4" t="s">
        <v>10</v>
      </c>
      <c r="L313" s="14" t="str">
        <f>IFERROR(VLOOKUP($C313,$C314:$H$3200,6,0),"-")</f>
        <v>-</v>
      </c>
      <c r="M313" s="30" t="str">
        <f t="shared" si="19"/>
        <v>-</v>
      </c>
    </row>
    <row r="314" spans="1:13" x14ac:dyDescent="0.25">
      <c r="A314" s="4">
        <v>21320710</v>
      </c>
      <c r="B314" s="4">
        <v>44927</v>
      </c>
      <c r="C314" s="4">
        <v>21768</v>
      </c>
      <c r="D314" s="4" t="s">
        <v>115</v>
      </c>
      <c r="E314" s="2" t="s">
        <v>609</v>
      </c>
      <c r="F314" s="12">
        <f t="shared" si="16"/>
        <v>43799</v>
      </c>
      <c r="G314" s="10" t="str">
        <f t="shared" si="17"/>
        <v>15:54:15</v>
      </c>
      <c r="H314" s="14" t="str">
        <f t="shared" si="18"/>
        <v>30/11/19 15:54:15</v>
      </c>
      <c r="I314" s="7">
        <v>987.13</v>
      </c>
      <c r="J314" s="4">
        <v>357277</v>
      </c>
      <c r="K314" s="4" t="s">
        <v>13</v>
      </c>
      <c r="L314" s="14" t="str">
        <f>IFERROR(VLOOKUP($C314,$C315:$H$3200,6,0),"-")</f>
        <v>30/11/19 15:22:22</v>
      </c>
      <c r="M314" s="30">
        <f t="shared" si="19"/>
        <v>31.88333333702758</v>
      </c>
    </row>
    <row r="315" spans="1:13" x14ac:dyDescent="0.25">
      <c r="A315" s="4">
        <v>21320711</v>
      </c>
      <c r="B315" s="4">
        <v>48752</v>
      </c>
      <c r="C315" s="4">
        <v>44075</v>
      </c>
      <c r="D315" s="4" t="s">
        <v>610</v>
      </c>
      <c r="E315" s="2" t="s">
        <v>611</v>
      </c>
      <c r="F315" s="12">
        <f t="shared" si="16"/>
        <v>43799</v>
      </c>
      <c r="G315" s="10" t="str">
        <f t="shared" si="17"/>
        <v>15:47:08</v>
      </c>
      <c r="H315" s="14" t="str">
        <f t="shared" si="18"/>
        <v>30/11/19 15:47:08</v>
      </c>
      <c r="I315" s="7">
        <v>248.57</v>
      </c>
      <c r="J315" s="4">
        <v>493084</v>
      </c>
      <c r="K315" s="4" t="s">
        <v>10</v>
      </c>
      <c r="L315" s="14" t="str">
        <f>IFERROR(VLOOKUP($C315,$C316:$H$3200,6,0),"-")</f>
        <v>-</v>
      </c>
      <c r="M315" s="30" t="str">
        <f t="shared" si="19"/>
        <v>-</v>
      </c>
    </row>
    <row r="316" spans="1:13" x14ac:dyDescent="0.25">
      <c r="A316" s="4">
        <v>21320712</v>
      </c>
      <c r="B316" s="4">
        <v>82589</v>
      </c>
      <c r="C316" s="4">
        <v>7407</v>
      </c>
      <c r="D316" s="4" t="s">
        <v>612</v>
      </c>
      <c r="E316" s="2" t="s">
        <v>613</v>
      </c>
      <c r="F316" s="12">
        <f t="shared" si="16"/>
        <v>43799</v>
      </c>
      <c r="G316" s="10" t="str">
        <f t="shared" si="17"/>
        <v>15:44:51</v>
      </c>
      <c r="H316" s="14" t="str">
        <f t="shared" si="18"/>
        <v>30/11/19 15:44:51</v>
      </c>
      <c r="I316" s="7">
        <v>266.67</v>
      </c>
      <c r="J316" s="4">
        <v>582701</v>
      </c>
      <c r="K316" s="4" t="s">
        <v>10</v>
      </c>
      <c r="L316" s="14" t="str">
        <f>IFERROR(VLOOKUP($C316,$C317:$H$3200,6,0),"-")</f>
        <v>-</v>
      </c>
      <c r="M316" s="30" t="str">
        <f t="shared" si="19"/>
        <v>-</v>
      </c>
    </row>
    <row r="317" spans="1:13" x14ac:dyDescent="0.25">
      <c r="A317" s="4">
        <v>21320713</v>
      </c>
      <c r="B317" s="4">
        <v>88500</v>
      </c>
      <c r="C317" s="4">
        <v>67546</v>
      </c>
      <c r="D317" s="4" t="s">
        <v>614</v>
      </c>
      <c r="E317" s="2" t="s">
        <v>615</v>
      </c>
      <c r="F317" s="12">
        <f t="shared" si="16"/>
        <v>43799</v>
      </c>
      <c r="G317" s="10" t="str">
        <f t="shared" si="17"/>
        <v>15:44:18</v>
      </c>
      <c r="H317" s="14" t="str">
        <f t="shared" si="18"/>
        <v>30/11/19 15:44:18</v>
      </c>
      <c r="I317" s="7">
        <v>254.48</v>
      </c>
      <c r="J317" s="4"/>
      <c r="K317" s="4" t="s">
        <v>10</v>
      </c>
      <c r="L317" s="14" t="str">
        <f>IFERROR(VLOOKUP($C317,$C318:$H$3200,6,0),"-")</f>
        <v>-</v>
      </c>
      <c r="M317" s="30" t="str">
        <f t="shared" si="19"/>
        <v>-</v>
      </c>
    </row>
    <row r="318" spans="1:13" x14ac:dyDescent="0.25">
      <c r="A318" s="4">
        <v>21320714</v>
      </c>
      <c r="B318" s="4">
        <v>99510</v>
      </c>
      <c r="C318" s="4">
        <v>56877</v>
      </c>
      <c r="D318" s="4" t="s">
        <v>616</v>
      </c>
      <c r="E318" s="2" t="s">
        <v>617</v>
      </c>
      <c r="F318" s="12">
        <f t="shared" si="16"/>
        <v>43799</v>
      </c>
      <c r="G318" s="10" t="str">
        <f t="shared" si="17"/>
        <v>15:43:57</v>
      </c>
      <c r="H318" s="14" t="str">
        <f t="shared" si="18"/>
        <v>30/11/19 15:43:57</v>
      </c>
      <c r="I318" s="7">
        <v>904.45</v>
      </c>
      <c r="J318" s="4">
        <v>60010</v>
      </c>
      <c r="K318" s="4" t="s">
        <v>13</v>
      </c>
      <c r="L318" s="14" t="str">
        <f>IFERROR(VLOOKUP($C318,$C319:$H$3200,6,0),"-")</f>
        <v>30/11/19 15:35:31</v>
      </c>
      <c r="M318" s="30">
        <f t="shared" si="19"/>
        <v>8.4333333245012909</v>
      </c>
    </row>
    <row r="319" spans="1:13" x14ac:dyDescent="0.25">
      <c r="A319" s="4">
        <v>21320715</v>
      </c>
      <c r="B319" s="4">
        <v>92029</v>
      </c>
      <c r="C319" s="4">
        <v>20002</v>
      </c>
      <c r="D319" s="4" t="s">
        <v>618</v>
      </c>
      <c r="E319" s="2" t="s">
        <v>619</v>
      </c>
      <c r="F319" s="12">
        <f t="shared" si="16"/>
        <v>43799</v>
      </c>
      <c r="G319" s="10" t="str">
        <f t="shared" si="17"/>
        <v>15:42:40</v>
      </c>
      <c r="H319" s="14" t="str">
        <f t="shared" si="18"/>
        <v>30/11/19 15:42:40</v>
      </c>
      <c r="I319" s="7">
        <v>464.62</v>
      </c>
      <c r="J319" s="4">
        <v>969639</v>
      </c>
      <c r="K319" s="4" t="s">
        <v>10</v>
      </c>
      <c r="L319" s="14" t="str">
        <f>IFERROR(VLOOKUP($C319,$C320:$H$3200,6,0),"-")</f>
        <v>-</v>
      </c>
      <c r="M319" s="30" t="str">
        <f t="shared" si="19"/>
        <v>-</v>
      </c>
    </row>
    <row r="320" spans="1:13" x14ac:dyDescent="0.25">
      <c r="A320" s="4">
        <v>21320716</v>
      </c>
      <c r="B320" s="4">
        <v>63113</v>
      </c>
      <c r="C320" s="4">
        <v>75316</v>
      </c>
      <c r="D320" s="4" t="s">
        <v>620</v>
      </c>
      <c r="E320" s="2" t="s">
        <v>621</v>
      </c>
      <c r="F320" s="12">
        <f t="shared" si="16"/>
        <v>43799</v>
      </c>
      <c r="G320" s="10" t="str">
        <f t="shared" si="17"/>
        <v>15:42:40</v>
      </c>
      <c r="H320" s="14" t="str">
        <f t="shared" si="18"/>
        <v>30/11/19 15:42:40</v>
      </c>
      <c r="I320" s="7">
        <v>201.05</v>
      </c>
      <c r="J320" s="4">
        <v>351158</v>
      </c>
      <c r="K320" s="4" t="s">
        <v>10</v>
      </c>
      <c r="L320" s="14" t="str">
        <f>IFERROR(VLOOKUP($C320,$C321:$H$3200,6,0),"-")</f>
        <v>-</v>
      </c>
      <c r="M320" s="30" t="str">
        <f t="shared" si="19"/>
        <v>-</v>
      </c>
    </row>
    <row r="321" spans="1:13" x14ac:dyDescent="0.25">
      <c r="A321" s="4">
        <v>21320717</v>
      </c>
      <c r="B321" s="4">
        <v>22118</v>
      </c>
      <c r="C321" s="4">
        <v>22317</v>
      </c>
      <c r="D321" s="4" t="s">
        <v>622</v>
      </c>
      <c r="E321" s="2" t="s">
        <v>623</v>
      </c>
      <c r="F321" s="12">
        <f t="shared" si="16"/>
        <v>43799</v>
      </c>
      <c r="G321" s="10" t="str">
        <f t="shared" si="17"/>
        <v>15:37:51</v>
      </c>
      <c r="H321" s="14" t="str">
        <f t="shared" si="18"/>
        <v>30/11/19 15:37:51</v>
      </c>
      <c r="I321" s="7">
        <v>1149.83</v>
      </c>
      <c r="J321" s="4"/>
      <c r="K321" s="4" t="s">
        <v>10</v>
      </c>
      <c r="L321" s="14" t="str">
        <f>IFERROR(VLOOKUP($C321,$C322:$H$3200,6,0),"-")</f>
        <v>-</v>
      </c>
      <c r="M321" s="30" t="str">
        <f t="shared" si="19"/>
        <v>-</v>
      </c>
    </row>
    <row r="322" spans="1:13" x14ac:dyDescent="0.25">
      <c r="A322" s="4">
        <v>21320718</v>
      </c>
      <c r="B322" s="4">
        <v>99510</v>
      </c>
      <c r="C322" s="4">
        <v>56877</v>
      </c>
      <c r="D322" s="4" t="s">
        <v>616</v>
      </c>
      <c r="E322" s="2" t="s">
        <v>624</v>
      </c>
      <c r="F322" s="12">
        <f t="shared" si="16"/>
        <v>43799</v>
      </c>
      <c r="G322" s="10" t="str">
        <f t="shared" si="17"/>
        <v>15:35:31</v>
      </c>
      <c r="H322" s="14" t="str">
        <f t="shared" si="18"/>
        <v>30/11/19 15:35:31</v>
      </c>
      <c r="I322" s="7">
        <v>869.6</v>
      </c>
      <c r="J322" s="4">
        <v>60010</v>
      </c>
      <c r="K322" s="4" t="s">
        <v>13</v>
      </c>
      <c r="L322" s="14" t="str">
        <f>IFERROR(VLOOKUP($C322,$C323:$H$3200,6,0),"-")</f>
        <v>30/11/19 15:08:30</v>
      </c>
      <c r="M322" s="30">
        <f t="shared" si="19"/>
        <v>27.016666674753651</v>
      </c>
    </row>
    <row r="323" spans="1:13" x14ac:dyDescent="0.25">
      <c r="A323" s="4">
        <v>21320719</v>
      </c>
      <c r="B323" s="4">
        <v>97967</v>
      </c>
      <c r="C323" s="4">
        <v>57945</v>
      </c>
      <c r="D323" s="4" t="s">
        <v>625</v>
      </c>
      <c r="E323" s="2" t="s">
        <v>626</v>
      </c>
      <c r="F323" s="12">
        <f t="shared" ref="F323:F386" si="20">DATE(LEFT($E323,4),MID($E323,6,2),MID($E323,9,2))</f>
        <v>43799</v>
      </c>
      <c r="G323" s="10" t="str">
        <f t="shared" ref="G323:G386" si="21">MID($E323,12,8)</f>
        <v>15:27:52</v>
      </c>
      <c r="H323" s="14" t="str">
        <f t="shared" ref="H323:H386" si="22">TEXT(F323,"d/m/aa")&amp; " "&amp;TEXT(G323,"hh:mm:ss")</f>
        <v>30/11/19 15:27:52</v>
      </c>
      <c r="I323" s="7">
        <v>330.05</v>
      </c>
      <c r="J323" s="4">
        <v>675499</v>
      </c>
      <c r="K323" s="4" t="s">
        <v>10</v>
      </c>
      <c r="L323" s="14" t="str">
        <f>IFERROR(VLOOKUP($C323,$C324:$H$3200,6,0),"-")</f>
        <v>-</v>
      </c>
      <c r="M323" s="30" t="str">
        <f t="shared" si="19"/>
        <v>-</v>
      </c>
    </row>
    <row r="324" spans="1:13" x14ac:dyDescent="0.25">
      <c r="A324" s="4">
        <v>21320720</v>
      </c>
      <c r="B324" s="4">
        <v>31960</v>
      </c>
      <c r="C324" s="4">
        <v>66157</v>
      </c>
      <c r="D324" s="4" t="s">
        <v>627</v>
      </c>
      <c r="E324" s="2" t="s">
        <v>628</v>
      </c>
      <c r="F324" s="12">
        <f t="shared" si="20"/>
        <v>43799</v>
      </c>
      <c r="G324" s="10" t="str">
        <f t="shared" si="21"/>
        <v>15:25:26</v>
      </c>
      <c r="H324" s="14" t="str">
        <f t="shared" si="22"/>
        <v>30/11/19 15:25:26</v>
      </c>
      <c r="I324" s="7">
        <v>278.10000000000002</v>
      </c>
      <c r="J324" s="4">
        <v>404608</v>
      </c>
      <c r="K324" s="4" t="s">
        <v>10</v>
      </c>
      <c r="L324" s="14" t="str">
        <f>IFERROR(VLOOKUP($C324,$C325:$H$3200,6,0),"-")</f>
        <v>11/11/19 18:57:34</v>
      </c>
      <c r="M324" s="30">
        <f t="shared" ref="M324:M387" si="23">IFERROR(ABS((VALUE(H324)-VALUE(L324))*1440),"-")</f>
        <v>27147.866666667396</v>
      </c>
    </row>
    <row r="325" spans="1:13" x14ac:dyDescent="0.25">
      <c r="A325" s="4">
        <v>21320721</v>
      </c>
      <c r="B325" s="4">
        <v>44927</v>
      </c>
      <c r="C325" s="4">
        <v>21768</v>
      </c>
      <c r="D325" s="4" t="s">
        <v>115</v>
      </c>
      <c r="E325" s="2" t="s">
        <v>629</v>
      </c>
      <c r="F325" s="12">
        <f t="shared" si="20"/>
        <v>43799</v>
      </c>
      <c r="G325" s="10" t="str">
        <f t="shared" si="21"/>
        <v>15:22:22</v>
      </c>
      <c r="H325" s="14" t="str">
        <f t="shared" si="22"/>
        <v>30/11/19 15:22:22</v>
      </c>
      <c r="I325" s="7">
        <v>1018.48</v>
      </c>
      <c r="J325" s="4">
        <v>357277</v>
      </c>
      <c r="K325" s="4" t="s">
        <v>13</v>
      </c>
      <c r="L325" s="14" t="str">
        <f>IFERROR(VLOOKUP($C325,$C326:$H$3200,6,0),"-")</f>
        <v>30/11/19 15:08:59</v>
      </c>
      <c r="M325" s="30">
        <f t="shared" si="23"/>
        <v>13.383333329111338</v>
      </c>
    </row>
    <row r="326" spans="1:13" x14ac:dyDescent="0.25">
      <c r="A326" s="4">
        <v>21320722</v>
      </c>
      <c r="B326" s="4">
        <v>97631</v>
      </c>
      <c r="C326" s="4">
        <v>39903</v>
      </c>
      <c r="D326" s="4" t="s">
        <v>630</v>
      </c>
      <c r="E326" s="2" t="s">
        <v>631</v>
      </c>
      <c r="F326" s="12">
        <f t="shared" si="20"/>
        <v>43799</v>
      </c>
      <c r="G326" s="10" t="str">
        <f t="shared" si="21"/>
        <v>15:18:46</v>
      </c>
      <c r="H326" s="14" t="str">
        <f t="shared" si="22"/>
        <v>30/11/19 15:18:46</v>
      </c>
      <c r="I326" s="7">
        <v>791.67</v>
      </c>
      <c r="J326" s="4">
        <v>66731</v>
      </c>
      <c r="K326" s="4" t="s">
        <v>10</v>
      </c>
      <c r="L326" s="14" t="str">
        <f>IFERROR(VLOOKUP($C326,$C327:$H$3200,6,0),"-")</f>
        <v>-</v>
      </c>
      <c r="M326" s="30" t="str">
        <f t="shared" si="23"/>
        <v>-</v>
      </c>
    </row>
    <row r="327" spans="1:13" x14ac:dyDescent="0.25">
      <c r="A327" s="4">
        <v>21320723</v>
      </c>
      <c r="B327" s="4">
        <v>91972</v>
      </c>
      <c r="C327" s="4">
        <v>97611</v>
      </c>
      <c r="D327" s="4" t="s">
        <v>632</v>
      </c>
      <c r="E327" s="2" t="s">
        <v>633</v>
      </c>
      <c r="F327" s="12">
        <f t="shared" si="20"/>
        <v>43799</v>
      </c>
      <c r="G327" s="10" t="str">
        <f t="shared" si="21"/>
        <v>15:15:03</v>
      </c>
      <c r="H327" s="14" t="str">
        <f t="shared" si="22"/>
        <v>30/11/19 15:15:03</v>
      </c>
      <c r="I327" s="7">
        <v>3863.2</v>
      </c>
      <c r="J327" s="4">
        <v>457665</v>
      </c>
      <c r="K327" s="4" t="s">
        <v>13</v>
      </c>
      <c r="L327" s="14" t="str">
        <f>IFERROR(VLOOKUP($C327,$C328:$H$3200,6,0),"-")</f>
        <v>14/11/19 23:27:58</v>
      </c>
      <c r="M327" s="30">
        <f t="shared" si="23"/>
        <v>22547.083333327901</v>
      </c>
    </row>
    <row r="328" spans="1:13" x14ac:dyDescent="0.25">
      <c r="A328" s="4">
        <v>21320724</v>
      </c>
      <c r="B328" s="4">
        <v>97967</v>
      </c>
      <c r="C328" s="4">
        <v>69137</v>
      </c>
      <c r="D328" s="4" t="s">
        <v>634</v>
      </c>
      <c r="E328" s="2" t="s">
        <v>635</v>
      </c>
      <c r="F328" s="12">
        <f t="shared" si="20"/>
        <v>43799</v>
      </c>
      <c r="G328" s="10" t="str">
        <f t="shared" si="21"/>
        <v>15:10:13</v>
      </c>
      <c r="H328" s="14" t="str">
        <f t="shared" si="22"/>
        <v>30/11/19 15:10:13</v>
      </c>
      <c r="I328" s="7">
        <v>295.05</v>
      </c>
      <c r="J328" s="4">
        <v>295304</v>
      </c>
      <c r="K328" s="4" t="s">
        <v>10</v>
      </c>
      <c r="L328" s="14" t="str">
        <f>IFERROR(VLOOKUP($C328,$C329:$H$3200,6,0),"-")</f>
        <v>-</v>
      </c>
      <c r="M328" s="30" t="str">
        <f t="shared" si="23"/>
        <v>-</v>
      </c>
    </row>
    <row r="329" spans="1:13" x14ac:dyDescent="0.25">
      <c r="A329" s="4">
        <v>21320725</v>
      </c>
      <c r="B329" s="4">
        <v>38568</v>
      </c>
      <c r="C329" s="4">
        <v>99396</v>
      </c>
      <c r="D329" s="4" t="s">
        <v>636</v>
      </c>
      <c r="E329" s="2" t="s">
        <v>637</v>
      </c>
      <c r="F329" s="12">
        <f t="shared" si="20"/>
        <v>43799</v>
      </c>
      <c r="G329" s="10" t="str">
        <f t="shared" si="21"/>
        <v>15:09:52</v>
      </c>
      <c r="H329" s="14" t="str">
        <f t="shared" si="22"/>
        <v>30/11/19 15:09:52</v>
      </c>
      <c r="I329" s="7">
        <v>2559.25</v>
      </c>
      <c r="J329" s="4">
        <v>248385</v>
      </c>
      <c r="K329" s="4" t="s">
        <v>13</v>
      </c>
      <c r="L329" s="14" t="str">
        <f>IFERROR(VLOOKUP($C329,$C330:$H$3200,6,0),"-")</f>
        <v>30/11/19 00:29:46</v>
      </c>
      <c r="M329" s="30">
        <f t="shared" si="23"/>
        <v>880.10000000009313</v>
      </c>
    </row>
    <row r="330" spans="1:13" x14ac:dyDescent="0.25">
      <c r="A330" s="4">
        <v>21320726</v>
      </c>
      <c r="B330" s="4">
        <v>44927</v>
      </c>
      <c r="C330" s="4">
        <v>21768</v>
      </c>
      <c r="D330" s="4" t="s">
        <v>115</v>
      </c>
      <c r="E330" s="2" t="s">
        <v>638</v>
      </c>
      <c r="F330" s="12">
        <f t="shared" si="20"/>
        <v>43799</v>
      </c>
      <c r="G330" s="10" t="str">
        <f t="shared" si="21"/>
        <v>15:08:59</v>
      </c>
      <c r="H330" s="14" t="str">
        <f t="shared" si="22"/>
        <v>30/11/19 15:08:59</v>
      </c>
      <c r="I330" s="7">
        <v>1000.26</v>
      </c>
      <c r="J330" s="4">
        <v>357277</v>
      </c>
      <c r="K330" s="4" t="s">
        <v>13</v>
      </c>
      <c r="L330" s="14" t="str">
        <f>IFERROR(VLOOKUP($C330,$C331:$H$3200,6,0),"-")</f>
        <v>30/11/19 15:02:01</v>
      </c>
      <c r="M330" s="30">
        <f t="shared" si="23"/>
        <v>6.9666666712146252</v>
      </c>
    </row>
    <row r="331" spans="1:13" x14ac:dyDescent="0.25">
      <c r="A331" s="4">
        <v>21320727</v>
      </c>
      <c r="B331" s="4">
        <v>99510</v>
      </c>
      <c r="C331" s="4">
        <v>56877</v>
      </c>
      <c r="D331" s="4" t="s">
        <v>616</v>
      </c>
      <c r="E331" s="2" t="s">
        <v>639</v>
      </c>
      <c r="F331" s="12">
        <f t="shared" si="20"/>
        <v>43799</v>
      </c>
      <c r="G331" s="10" t="str">
        <f t="shared" si="21"/>
        <v>15:08:30</v>
      </c>
      <c r="H331" s="14" t="str">
        <f t="shared" si="22"/>
        <v>30/11/19 15:08:30</v>
      </c>
      <c r="I331" s="7">
        <v>600.48</v>
      </c>
      <c r="J331" s="4">
        <v>60010</v>
      </c>
      <c r="K331" s="4" t="s">
        <v>13</v>
      </c>
      <c r="L331" s="14" t="str">
        <f>IFERROR(VLOOKUP($C331,$C332:$H$3200,6,0),"-")</f>
        <v>30/11/19 14:51:49</v>
      </c>
      <c r="M331" s="30">
        <f t="shared" si="23"/>
        <v>16.683333325199783</v>
      </c>
    </row>
    <row r="332" spans="1:13" x14ac:dyDescent="0.25">
      <c r="A332" s="4">
        <v>21320728</v>
      </c>
      <c r="B332" s="4">
        <v>67282</v>
      </c>
      <c r="C332" s="4">
        <v>29890</v>
      </c>
      <c r="D332" s="4" t="s">
        <v>640</v>
      </c>
      <c r="E332" s="2" t="s">
        <v>641</v>
      </c>
      <c r="F332" s="12">
        <f t="shared" si="20"/>
        <v>43799</v>
      </c>
      <c r="G332" s="10" t="str">
        <f t="shared" si="21"/>
        <v>15:08:10</v>
      </c>
      <c r="H332" s="14" t="str">
        <f t="shared" si="22"/>
        <v>30/11/19 15:08:10</v>
      </c>
      <c r="I332" s="7">
        <v>1273.51</v>
      </c>
      <c r="J332" s="4"/>
      <c r="K332" s="4" t="s">
        <v>10</v>
      </c>
      <c r="L332" s="14" t="str">
        <f>IFERROR(VLOOKUP($C332,$C333:$H$3200,6,0),"-")</f>
        <v>-</v>
      </c>
      <c r="M332" s="30" t="str">
        <f t="shared" si="23"/>
        <v>-</v>
      </c>
    </row>
    <row r="333" spans="1:13" x14ac:dyDescent="0.25">
      <c r="A333" s="4">
        <v>21320729</v>
      </c>
      <c r="B333" s="4">
        <v>44927</v>
      </c>
      <c r="C333" s="4">
        <v>21768</v>
      </c>
      <c r="D333" s="4" t="s">
        <v>115</v>
      </c>
      <c r="E333" s="2" t="s">
        <v>642</v>
      </c>
      <c r="F333" s="12">
        <f t="shared" si="20"/>
        <v>43799</v>
      </c>
      <c r="G333" s="10" t="str">
        <f t="shared" si="21"/>
        <v>15:02:01</v>
      </c>
      <c r="H333" s="14" t="str">
        <f t="shared" si="22"/>
        <v>30/11/19 15:02:01</v>
      </c>
      <c r="I333" s="7">
        <v>963.89</v>
      </c>
      <c r="J333" s="4">
        <v>357277</v>
      </c>
      <c r="K333" s="4" t="s">
        <v>13</v>
      </c>
      <c r="L333" s="14" t="str">
        <f>IFERROR(VLOOKUP($C333,$C334:$H$3200,6,0),"-")</f>
        <v>-</v>
      </c>
      <c r="M333" s="30" t="str">
        <f t="shared" si="23"/>
        <v>-</v>
      </c>
    </row>
    <row r="334" spans="1:13" x14ac:dyDescent="0.25">
      <c r="A334" s="4">
        <v>21320730</v>
      </c>
      <c r="B334" s="4">
        <v>56464</v>
      </c>
      <c r="C334" s="4">
        <v>82790</v>
      </c>
      <c r="D334" s="4" t="s">
        <v>643</v>
      </c>
      <c r="E334" s="2" t="s">
        <v>644</v>
      </c>
      <c r="F334" s="12">
        <f t="shared" si="20"/>
        <v>43799</v>
      </c>
      <c r="G334" s="10" t="str">
        <f t="shared" si="21"/>
        <v>14:58:39</v>
      </c>
      <c r="H334" s="14" t="str">
        <f t="shared" si="22"/>
        <v>30/11/19 14:58:39</v>
      </c>
      <c r="I334" s="7">
        <v>266.77999999999997</v>
      </c>
      <c r="J334" s="4">
        <v>522772</v>
      </c>
      <c r="K334" s="4" t="s">
        <v>10</v>
      </c>
      <c r="L334" s="14" t="str">
        <f>IFERROR(VLOOKUP($C334,$C335:$H$3200,6,0),"-")</f>
        <v>-</v>
      </c>
      <c r="M334" s="30" t="str">
        <f t="shared" si="23"/>
        <v>-</v>
      </c>
    </row>
    <row r="335" spans="1:13" x14ac:dyDescent="0.25">
      <c r="A335" s="4">
        <v>21320731</v>
      </c>
      <c r="B335" s="4">
        <v>13767</v>
      </c>
      <c r="C335" s="4">
        <v>93027</v>
      </c>
      <c r="D335" s="4" t="s">
        <v>645</v>
      </c>
      <c r="E335" s="2" t="s">
        <v>646</v>
      </c>
      <c r="F335" s="12">
        <f t="shared" si="20"/>
        <v>43799</v>
      </c>
      <c r="G335" s="10" t="str">
        <f t="shared" si="21"/>
        <v>14:56:00</v>
      </c>
      <c r="H335" s="14" t="str">
        <f t="shared" si="22"/>
        <v>30/11/19 14:56:00</v>
      </c>
      <c r="I335" s="7">
        <v>277.22000000000003</v>
      </c>
      <c r="J335" s="4">
        <v>849149</v>
      </c>
      <c r="K335" s="4" t="s">
        <v>10</v>
      </c>
      <c r="L335" s="14" t="str">
        <f>IFERROR(VLOOKUP($C335,$C336:$H$3200,6,0),"-")</f>
        <v>-</v>
      </c>
      <c r="M335" s="30" t="str">
        <f t="shared" si="23"/>
        <v>-</v>
      </c>
    </row>
    <row r="336" spans="1:13" x14ac:dyDescent="0.25">
      <c r="A336" s="4">
        <v>21320732</v>
      </c>
      <c r="B336" s="4">
        <v>6293</v>
      </c>
      <c r="C336" s="4">
        <v>56104</v>
      </c>
      <c r="D336" s="4" t="s">
        <v>647</v>
      </c>
      <c r="E336" s="2" t="s">
        <v>648</v>
      </c>
      <c r="F336" s="12">
        <f t="shared" si="20"/>
        <v>43799</v>
      </c>
      <c r="G336" s="10" t="str">
        <f t="shared" si="21"/>
        <v>14:55:16</v>
      </c>
      <c r="H336" s="14" t="str">
        <f t="shared" si="22"/>
        <v>30/11/19 14:55:16</v>
      </c>
      <c r="I336" s="7">
        <v>751.51</v>
      </c>
      <c r="J336" s="4">
        <v>9736</v>
      </c>
      <c r="K336" s="4" t="s">
        <v>10</v>
      </c>
      <c r="L336" s="14" t="str">
        <f>IFERROR(VLOOKUP($C336,$C337:$H$3200,6,0),"-")</f>
        <v>-</v>
      </c>
      <c r="M336" s="30" t="str">
        <f t="shared" si="23"/>
        <v>-</v>
      </c>
    </row>
    <row r="337" spans="1:13" x14ac:dyDescent="0.25">
      <c r="A337" s="4">
        <v>21320733</v>
      </c>
      <c r="B337" s="4">
        <v>4694</v>
      </c>
      <c r="C337" s="4">
        <v>74844</v>
      </c>
      <c r="D337" s="4" t="s">
        <v>649</v>
      </c>
      <c r="E337" s="2" t="s">
        <v>650</v>
      </c>
      <c r="F337" s="12">
        <f t="shared" si="20"/>
        <v>43799</v>
      </c>
      <c r="G337" s="10" t="str">
        <f t="shared" si="21"/>
        <v>14:53:16</v>
      </c>
      <c r="H337" s="14" t="str">
        <f t="shared" si="22"/>
        <v>30/11/19 14:53:16</v>
      </c>
      <c r="I337" s="7">
        <v>3718.81</v>
      </c>
      <c r="J337" s="4"/>
      <c r="K337" s="4" t="s">
        <v>13</v>
      </c>
      <c r="L337" s="14" t="str">
        <f>IFERROR(VLOOKUP($C337,$C338:$H$3200,6,0),"-")</f>
        <v>-</v>
      </c>
      <c r="M337" s="30" t="str">
        <f t="shared" si="23"/>
        <v>-</v>
      </c>
    </row>
    <row r="338" spans="1:13" x14ac:dyDescent="0.25">
      <c r="A338" s="4">
        <v>21320734</v>
      </c>
      <c r="B338" s="4">
        <v>13767</v>
      </c>
      <c r="C338" s="4">
        <v>96538</v>
      </c>
      <c r="D338" s="4" t="s">
        <v>651</v>
      </c>
      <c r="E338" s="2" t="s">
        <v>652</v>
      </c>
      <c r="F338" s="12">
        <f t="shared" si="20"/>
        <v>43799</v>
      </c>
      <c r="G338" s="10" t="str">
        <f t="shared" si="21"/>
        <v>14:53:01</v>
      </c>
      <c r="H338" s="14" t="str">
        <f t="shared" si="22"/>
        <v>30/11/19 14:53:01</v>
      </c>
      <c r="I338" s="7">
        <v>60.14</v>
      </c>
      <c r="J338" s="4">
        <v>501802</v>
      </c>
      <c r="K338" s="4" t="s">
        <v>10</v>
      </c>
      <c r="L338" s="14" t="str">
        <f>IFERROR(VLOOKUP($C338,$C339:$H$3200,6,0),"-")</f>
        <v>-</v>
      </c>
      <c r="M338" s="30" t="str">
        <f t="shared" si="23"/>
        <v>-</v>
      </c>
    </row>
    <row r="339" spans="1:13" x14ac:dyDescent="0.25">
      <c r="A339" s="4">
        <v>21320735</v>
      </c>
      <c r="B339" s="4">
        <v>99510</v>
      </c>
      <c r="C339" s="4">
        <v>56877</v>
      </c>
      <c r="D339" s="4" t="s">
        <v>653</v>
      </c>
      <c r="E339" s="2" t="s">
        <v>654</v>
      </c>
      <c r="F339" s="12">
        <f t="shared" si="20"/>
        <v>43799</v>
      </c>
      <c r="G339" s="10" t="str">
        <f t="shared" si="21"/>
        <v>14:51:49</v>
      </c>
      <c r="H339" s="14" t="str">
        <f t="shared" si="22"/>
        <v>30/11/19 14:51:49</v>
      </c>
      <c r="I339" s="7">
        <v>877.06</v>
      </c>
      <c r="J339" s="4">
        <v>866529</v>
      </c>
      <c r="K339" s="4" t="s">
        <v>13</v>
      </c>
      <c r="L339" s="14" t="str">
        <f>IFERROR(VLOOKUP($C339,$C340:$H$3200,6,0),"-")</f>
        <v>30/11/19 14:51:32</v>
      </c>
      <c r="M339" s="30">
        <f t="shared" si="23"/>
        <v>0.28333333670161664</v>
      </c>
    </row>
    <row r="340" spans="1:13" x14ac:dyDescent="0.25">
      <c r="A340" s="4">
        <v>21320736</v>
      </c>
      <c r="B340" s="4">
        <v>99510</v>
      </c>
      <c r="C340" s="4">
        <v>56877</v>
      </c>
      <c r="D340" s="4" t="s">
        <v>616</v>
      </c>
      <c r="E340" s="2" t="s">
        <v>655</v>
      </c>
      <c r="F340" s="12">
        <f t="shared" si="20"/>
        <v>43799</v>
      </c>
      <c r="G340" s="10" t="str">
        <f t="shared" si="21"/>
        <v>14:51:32</v>
      </c>
      <c r="H340" s="14" t="str">
        <f t="shared" si="22"/>
        <v>30/11/19 14:51:32</v>
      </c>
      <c r="I340" s="7">
        <v>1089.67</v>
      </c>
      <c r="J340" s="4">
        <v>60010</v>
      </c>
      <c r="K340" s="4" t="s">
        <v>13</v>
      </c>
      <c r="L340" s="14" t="str">
        <f>IFERROR(VLOOKUP($C340,$C341:$H$3200,6,0),"-")</f>
        <v>30/11/19 12:08:00</v>
      </c>
      <c r="M340" s="30">
        <f t="shared" si="23"/>
        <v>163.53333332925104</v>
      </c>
    </row>
    <row r="341" spans="1:13" x14ac:dyDescent="0.25">
      <c r="A341" s="4">
        <v>21320737</v>
      </c>
      <c r="B341" s="4">
        <v>65760</v>
      </c>
      <c r="C341" s="4">
        <v>53385</v>
      </c>
      <c r="D341" s="4" t="s">
        <v>656</v>
      </c>
      <c r="E341" s="2" t="s">
        <v>657</v>
      </c>
      <c r="F341" s="12">
        <f t="shared" si="20"/>
        <v>43799</v>
      </c>
      <c r="G341" s="10" t="str">
        <f t="shared" si="21"/>
        <v>14:46:02</v>
      </c>
      <c r="H341" s="14" t="str">
        <f t="shared" si="22"/>
        <v>30/11/19 14:46:02</v>
      </c>
      <c r="I341" s="7">
        <v>333.64</v>
      </c>
      <c r="J341" s="4">
        <v>828648</v>
      </c>
      <c r="K341" s="4" t="s">
        <v>10</v>
      </c>
      <c r="L341" s="14" t="str">
        <f>IFERROR(VLOOKUP($C341,$C342:$H$3200,6,0),"-")</f>
        <v>-</v>
      </c>
      <c r="M341" s="30" t="str">
        <f t="shared" si="23"/>
        <v>-</v>
      </c>
    </row>
    <row r="342" spans="1:13" x14ac:dyDescent="0.25">
      <c r="A342" s="4">
        <v>21320738</v>
      </c>
      <c r="B342" s="4">
        <v>5636</v>
      </c>
      <c r="C342" s="4">
        <v>69680</v>
      </c>
      <c r="D342" s="4" t="s">
        <v>658</v>
      </c>
      <c r="E342" s="2" t="s">
        <v>659</v>
      </c>
      <c r="F342" s="12">
        <f t="shared" si="20"/>
        <v>43799</v>
      </c>
      <c r="G342" s="10" t="str">
        <f t="shared" si="21"/>
        <v>14:45:43</v>
      </c>
      <c r="H342" s="14" t="str">
        <f t="shared" si="22"/>
        <v>30/11/19 14:45:43</v>
      </c>
      <c r="I342" s="7">
        <v>2024.94</v>
      </c>
      <c r="J342" s="4">
        <v>401558</v>
      </c>
      <c r="K342" s="4" t="s">
        <v>10</v>
      </c>
      <c r="L342" s="14" t="str">
        <f>IFERROR(VLOOKUP($C342,$C343:$H$3200,6,0),"-")</f>
        <v>-</v>
      </c>
      <c r="M342" s="30" t="str">
        <f t="shared" si="23"/>
        <v>-</v>
      </c>
    </row>
    <row r="343" spans="1:13" x14ac:dyDescent="0.25">
      <c r="A343" s="4">
        <v>21320739</v>
      </c>
      <c r="B343" s="4">
        <v>76856</v>
      </c>
      <c r="C343" s="4">
        <v>14684</v>
      </c>
      <c r="D343" s="4" t="s">
        <v>660</v>
      </c>
      <c r="E343" s="2" t="s">
        <v>661</v>
      </c>
      <c r="F343" s="12">
        <f t="shared" si="20"/>
        <v>43799</v>
      </c>
      <c r="G343" s="10" t="str">
        <f t="shared" si="21"/>
        <v>14:43:53</v>
      </c>
      <c r="H343" s="14" t="str">
        <f t="shared" si="22"/>
        <v>30/11/19 14:43:53</v>
      </c>
      <c r="I343" s="7">
        <v>726.92</v>
      </c>
      <c r="J343" s="4">
        <v>528681</v>
      </c>
      <c r="K343" s="4" t="s">
        <v>10</v>
      </c>
      <c r="L343" s="14" t="str">
        <f>IFERROR(VLOOKUP($C343,$C344:$H$3200,6,0),"-")</f>
        <v>-</v>
      </c>
      <c r="M343" s="30" t="str">
        <f t="shared" si="23"/>
        <v>-</v>
      </c>
    </row>
    <row r="344" spans="1:13" x14ac:dyDescent="0.25">
      <c r="A344" s="4">
        <v>21320740</v>
      </c>
      <c r="B344" s="4">
        <v>95630</v>
      </c>
      <c r="C344" s="4">
        <v>72783</v>
      </c>
      <c r="D344" s="4" t="s">
        <v>662</v>
      </c>
      <c r="E344" s="2" t="s">
        <v>663</v>
      </c>
      <c r="F344" s="12">
        <f t="shared" si="20"/>
        <v>43799</v>
      </c>
      <c r="G344" s="10" t="str">
        <f t="shared" si="21"/>
        <v>14:41:28</v>
      </c>
      <c r="H344" s="14" t="str">
        <f t="shared" si="22"/>
        <v>30/11/19 14:41:28</v>
      </c>
      <c r="I344" s="7">
        <v>21.88</v>
      </c>
      <c r="J344" s="4">
        <v>115859</v>
      </c>
      <c r="K344" s="4" t="s">
        <v>10</v>
      </c>
      <c r="L344" s="14" t="str">
        <f>IFERROR(VLOOKUP($C344,$C345:$H$3200,6,0),"-")</f>
        <v>-</v>
      </c>
      <c r="M344" s="30" t="str">
        <f t="shared" si="23"/>
        <v>-</v>
      </c>
    </row>
    <row r="345" spans="1:13" x14ac:dyDescent="0.25">
      <c r="A345" s="4">
        <v>21320741</v>
      </c>
      <c r="B345" s="4">
        <v>13766</v>
      </c>
      <c r="C345" s="4">
        <v>84613</v>
      </c>
      <c r="D345" s="4" t="s">
        <v>664</v>
      </c>
      <c r="E345" s="2" t="s">
        <v>665</v>
      </c>
      <c r="F345" s="12">
        <f t="shared" si="20"/>
        <v>43799</v>
      </c>
      <c r="G345" s="10" t="str">
        <f t="shared" si="21"/>
        <v>14:40:49</v>
      </c>
      <c r="H345" s="14" t="str">
        <f t="shared" si="22"/>
        <v>30/11/19 14:40:49</v>
      </c>
      <c r="I345" s="7">
        <v>35.07</v>
      </c>
      <c r="J345" s="4">
        <v>441983</v>
      </c>
      <c r="K345" s="4" t="s">
        <v>10</v>
      </c>
      <c r="L345" s="14" t="str">
        <f>IFERROR(VLOOKUP($C345,$C346:$H$3200,6,0),"-")</f>
        <v>-</v>
      </c>
      <c r="M345" s="30" t="str">
        <f t="shared" si="23"/>
        <v>-</v>
      </c>
    </row>
    <row r="346" spans="1:13" x14ac:dyDescent="0.25">
      <c r="A346" s="4">
        <v>21320742</v>
      </c>
      <c r="B346" s="4">
        <v>29418</v>
      </c>
      <c r="C346" s="4">
        <v>79350</v>
      </c>
      <c r="D346" s="4" t="s">
        <v>666</v>
      </c>
      <c r="E346" s="2" t="s">
        <v>667</v>
      </c>
      <c r="F346" s="12">
        <f t="shared" si="20"/>
        <v>43799</v>
      </c>
      <c r="G346" s="10" t="str">
        <f t="shared" si="21"/>
        <v>14:37:00</v>
      </c>
      <c r="H346" s="14" t="str">
        <f t="shared" si="22"/>
        <v>30/11/19 14:37:00</v>
      </c>
      <c r="I346" s="7">
        <v>320.92</v>
      </c>
      <c r="J346" s="4">
        <v>816841</v>
      </c>
      <c r="K346" s="4" t="s">
        <v>10</v>
      </c>
      <c r="L346" s="14" t="str">
        <f>IFERROR(VLOOKUP($C346,$C347:$H$3200,6,0),"-")</f>
        <v>-</v>
      </c>
      <c r="M346" s="30" t="str">
        <f t="shared" si="23"/>
        <v>-</v>
      </c>
    </row>
    <row r="347" spans="1:13" x14ac:dyDescent="0.25">
      <c r="A347" s="4">
        <v>21320743</v>
      </c>
      <c r="B347" s="4">
        <v>46214</v>
      </c>
      <c r="C347" s="4">
        <v>43347</v>
      </c>
      <c r="D347" s="4" t="s">
        <v>668</v>
      </c>
      <c r="E347" s="2" t="s">
        <v>669</v>
      </c>
      <c r="F347" s="12">
        <f t="shared" si="20"/>
        <v>43799</v>
      </c>
      <c r="G347" s="10" t="str">
        <f t="shared" si="21"/>
        <v>14:36:16</v>
      </c>
      <c r="H347" s="14" t="str">
        <f t="shared" si="22"/>
        <v>30/11/19 14:36:16</v>
      </c>
      <c r="I347" s="7">
        <v>179.51</v>
      </c>
      <c r="J347" s="4">
        <v>963238</v>
      </c>
      <c r="K347" s="4" t="s">
        <v>10</v>
      </c>
      <c r="L347" s="14" t="str">
        <f>IFERROR(VLOOKUP($C347,$C348:$H$3200,6,0),"-")</f>
        <v>-</v>
      </c>
      <c r="M347" s="30" t="str">
        <f t="shared" si="23"/>
        <v>-</v>
      </c>
    </row>
    <row r="348" spans="1:13" x14ac:dyDescent="0.25">
      <c r="A348" s="4">
        <v>21320744</v>
      </c>
      <c r="B348" s="4">
        <v>23457</v>
      </c>
      <c r="C348" s="4">
        <v>9925</v>
      </c>
      <c r="D348" s="4" t="s">
        <v>670</v>
      </c>
      <c r="E348" s="2" t="s">
        <v>671</v>
      </c>
      <c r="F348" s="12">
        <f t="shared" si="20"/>
        <v>43799</v>
      </c>
      <c r="G348" s="10" t="str">
        <f t="shared" si="21"/>
        <v>14:32:32</v>
      </c>
      <c r="H348" s="14" t="str">
        <f t="shared" si="22"/>
        <v>30/11/19 14:32:32</v>
      </c>
      <c r="I348" s="7">
        <v>565.24</v>
      </c>
      <c r="J348" s="4"/>
      <c r="K348" s="4" t="s">
        <v>10</v>
      </c>
      <c r="L348" s="14" t="str">
        <f>IFERROR(VLOOKUP($C348,$C349:$H$3200,6,0),"-")</f>
        <v>-</v>
      </c>
      <c r="M348" s="30" t="str">
        <f t="shared" si="23"/>
        <v>-</v>
      </c>
    </row>
    <row r="349" spans="1:13" x14ac:dyDescent="0.25">
      <c r="A349" s="4">
        <v>21320745</v>
      </c>
      <c r="B349" s="4">
        <v>93881</v>
      </c>
      <c r="C349" s="4">
        <v>94889</v>
      </c>
      <c r="D349" s="4" t="s">
        <v>672</v>
      </c>
      <c r="E349" s="2" t="s">
        <v>673</v>
      </c>
      <c r="F349" s="12">
        <f t="shared" si="20"/>
        <v>43799</v>
      </c>
      <c r="G349" s="10" t="str">
        <f t="shared" si="21"/>
        <v>14:32:07</v>
      </c>
      <c r="H349" s="14" t="str">
        <f t="shared" si="22"/>
        <v>30/11/19 14:32:07</v>
      </c>
      <c r="I349" s="7">
        <v>1557.21</v>
      </c>
      <c r="J349" s="4">
        <v>604874</v>
      </c>
      <c r="K349" s="4" t="s">
        <v>10</v>
      </c>
      <c r="L349" s="14" t="str">
        <f>IFERROR(VLOOKUP($C349,$C350:$H$3200,6,0),"-")</f>
        <v>-</v>
      </c>
      <c r="M349" s="30" t="str">
        <f t="shared" si="23"/>
        <v>-</v>
      </c>
    </row>
    <row r="350" spans="1:13" x14ac:dyDescent="0.25">
      <c r="A350" s="4">
        <v>21320746</v>
      </c>
      <c r="B350" s="4">
        <v>84159</v>
      </c>
      <c r="C350" s="4">
        <v>93786</v>
      </c>
      <c r="D350" s="4" t="s">
        <v>656</v>
      </c>
      <c r="E350" s="2" t="s">
        <v>674</v>
      </c>
      <c r="F350" s="12">
        <f t="shared" si="20"/>
        <v>43799</v>
      </c>
      <c r="G350" s="10" t="str">
        <f t="shared" si="21"/>
        <v>14:26:05</v>
      </c>
      <c r="H350" s="14" t="str">
        <f t="shared" si="22"/>
        <v>30/11/19 14:26:05</v>
      </c>
      <c r="I350" s="7">
        <v>293.99</v>
      </c>
      <c r="J350" s="4">
        <v>822152</v>
      </c>
      <c r="K350" s="4" t="s">
        <v>10</v>
      </c>
      <c r="L350" s="14" t="str">
        <f>IFERROR(VLOOKUP($C350,$C351:$H$3200,6,0),"-")</f>
        <v>-</v>
      </c>
      <c r="M350" s="30" t="str">
        <f t="shared" si="23"/>
        <v>-</v>
      </c>
    </row>
    <row r="351" spans="1:13" x14ac:dyDescent="0.25">
      <c r="A351" s="4">
        <v>21320747</v>
      </c>
      <c r="B351" s="4">
        <v>25496</v>
      </c>
      <c r="C351" s="4">
        <v>11383</v>
      </c>
      <c r="D351" s="4" t="s">
        <v>675</v>
      </c>
      <c r="E351" s="2" t="s">
        <v>676</v>
      </c>
      <c r="F351" s="12">
        <f t="shared" si="20"/>
        <v>43799</v>
      </c>
      <c r="G351" s="10" t="str">
        <f t="shared" si="21"/>
        <v>14:19:59</v>
      </c>
      <c r="H351" s="14" t="str">
        <f t="shared" si="22"/>
        <v>30/11/19 14:19:59</v>
      </c>
      <c r="I351" s="7">
        <v>569.30999999999995</v>
      </c>
      <c r="J351" s="4">
        <v>620419</v>
      </c>
      <c r="K351" s="4" t="s">
        <v>10</v>
      </c>
      <c r="L351" s="14" t="str">
        <f>IFERROR(VLOOKUP($C351,$C352:$H$3200,6,0),"-")</f>
        <v>30/11/19 14:15:41</v>
      </c>
      <c r="M351" s="30">
        <f t="shared" si="23"/>
        <v>4.2999999993480742</v>
      </c>
    </row>
    <row r="352" spans="1:13" x14ac:dyDescent="0.25">
      <c r="A352" s="4">
        <v>21320748</v>
      </c>
      <c r="B352" s="4">
        <v>94544</v>
      </c>
      <c r="C352" s="4">
        <v>59902</v>
      </c>
      <c r="D352" s="4" t="s">
        <v>677</v>
      </c>
      <c r="E352" s="2" t="s">
        <v>678</v>
      </c>
      <c r="F352" s="12">
        <f t="shared" si="20"/>
        <v>43799</v>
      </c>
      <c r="G352" s="10" t="str">
        <f t="shared" si="21"/>
        <v>14:19:30</v>
      </c>
      <c r="H352" s="14" t="str">
        <f t="shared" si="22"/>
        <v>30/11/19 14:19:30</v>
      </c>
      <c r="I352" s="7">
        <v>1928.6</v>
      </c>
      <c r="J352" s="4"/>
      <c r="K352" s="4" t="s">
        <v>10</v>
      </c>
      <c r="L352" s="14" t="str">
        <f>IFERROR(VLOOKUP($C352,$C353:$H$3200,6,0),"-")</f>
        <v>30/11/19 13:37:12</v>
      </c>
      <c r="M352" s="30">
        <f t="shared" si="23"/>
        <v>42.300000007962808</v>
      </c>
    </row>
    <row r="353" spans="1:13" x14ac:dyDescent="0.25">
      <c r="A353" s="4">
        <v>21320749</v>
      </c>
      <c r="B353" s="4">
        <v>22921</v>
      </c>
      <c r="C353" s="4">
        <v>87399</v>
      </c>
      <c r="D353" s="4" t="s">
        <v>679</v>
      </c>
      <c r="E353" s="2" t="s">
        <v>680</v>
      </c>
      <c r="F353" s="12">
        <f t="shared" si="20"/>
        <v>43799</v>
      </c>
      <c r="G353" s="10" t="str">
        <f t="shared" si="21"/>
        <v>14:19:06</v>
      </c>
      <c r="H353" s="14" t="str">
        <f t="shared" si="22"/>
        <v>30/11/19 14:19:06</v>
      </c>
      <c r="I353" s="7">
        <v>552.58000000000004</v>
      </c>
      <c r="J353" s="4">
        <v>416538</v>
      </c>
      <c r="K353" s="4" t="s">
        <v>10</v>
      </c>
      <c r="L353" s="14" t="str">
        <f>IFERROR(VLOOKUP($C353,$C354:$H$3200,6,0),"-")</f>
        <v>-</v>
      </c>
      <c r="M353" s="30" t="str">
        <f t="shared" si="23"/>
        <v>-</v>
      </c>
    </row>
    <row r="354" spans="1:13" x14ac:dyDescent="0.25">
      <c r="A354" s="4">
        <v>21320750</v>
      </c>
      <c r="B354" s="4">
        <v>25471</v>
      </c>
      <c r="C354" s="4">
        <v>77678</v>
      </c>
      <c r="D354" s="4" t="s">
        <v>681</v>
      </c>
      <c r="E354" s="2" t="s">
        <v>682</v>
      </c>
      <c r="F354" s="12">
        <f t="shared" si="20"/>
        <v>43799</v>
      </c>
      <c r="G354" s="10" t="str">
        <f t="shared" si="21"/>
        <v>14:17:30</v>
      </c>
      <c r="H354" s="14" t="str">
        <f t="shared" si="22"/>
        <v>30/11/19 14:17:30</v>
      </c>
      <c r="I354" s="7">
        <v>293.13</v>
      </c>
      <c r="J354" s="4">
        <v>126934</v>
      </c>
      <c r="K354" s="4" t="s">
        <v>10</v>
      </c>
      <c r="L354" s="14" t="str">
        <f>IFERROR(VLOOKUP($C354,$C355:$H$3200,6,0),"-")</f>
        <v>-</v>
      </c>
      <c r="M354" s="30" t="str">
        <f t="shared" si="23"/>
        <v>-</v>
      </c>
    </row>
    <row r="355" spans="1:13" x14ac:dyDescent="0.25">
      <c r="A355" s="4">
        <v>21320751</v>
      </c>
      <c r="B355" s="4">
        <v>25496</v>
      </c>
      <c r="C355" s="4">
        <v>11383</v>
      </c>
      <c r="D355" s="4" t="s">
        <v>683</v>
      </c>
      <c r="E355" s="2" t="s">
        <v>684</v>
      </c>
      <c r="F355" s="12">
        <f t="shared" si="20"/>
        <v>43799</v>
      </c>
      <c r="G355" s="10" t="str">
        <f t="shared" si="21"/>
        <v>14:15:41</v>
      </c>
      <c r="H355" s="14" t="str">
        <f t="shared" si="22"/>
        <v>30/11/19 14:15:41</v>
      </c>
      <c r="I355" s="7">
        <v>102.02</v>
      </c>
      <c r="J355" s="4">
        <v>620419</v>
      </c>
      <c r="K355" s="4" t="s">
        <v>10</v>
      </c>
      <c r="L355" s="14" t="str">
        <f>IFERROR(VLOOKUP($C355,$C356:$H$3200,6,0),"-")</f>
        <v>-</v>
      </c>
      <c r="M355" s="30" t="str">
        <f t="shared" si="23"/>
        <v>-</v>
      </c>
    </row>
    <row r="356" spans="1:13" x14ac:dyDescent="0.25">
      <c r="A356" s="4">
        <v>21320752</v>
      </c>
      <c r="B356" s="4">
        <v>24902</v>
      </c>
      <c r="C356" s="4">
        <v>17990</v>
      </c>
      <c r="D356" s="4" t="s">
        <v>685</v>
      </c>
      <c r="E356" s="2" t="s">
        <v>686</v>
      </c>
      <c r="F356" s="12">
        <f t="shared" si="20"/>
        <v>43799</v>
      </c>
      <c r="G356" s="10" t="str">
        <f t="shared" si="21"/>
        <v>14:12:47</v>
      </c>
      <c r="H356" s="14" t="str">
        <f t="shared" si="22"/>
        <v>30/11/19 14:12:47</v>
      </c>
      <c r="I356" s="7">
        <v>199.96</v>
      </c>
      <c r="J356" s="4">
        <v>203505</v>
      </c>
      <c r="K356" s="4" t="s">
        <v>10</v>
      </c>
      <c r="L356" s="14" t="str">
        <f>IFERROR(VLOOKUP($C356,$C357:$H$3200,6,0),"-")</f>
        <v>-</v>
      </c>
      <c r="M356" s="30" t="str">
        <f t="shared" si="23"/>
        <v>-</v>
      </c>
    </row>
    <row r="357" spans="1:13" x14ac:dyDescent="0.25">
      <c r="A357" s="4">
        <v>21320753</v>
      </c>
      <c r="B357" s="4">
        <v>81731</v>
      </c>
      <c r="C357" s="4">
        <v>85614</v>
      </c>
      <c r="D357" s="4" t="s">
        <v>687</v>
      </c>
      <c r="E357" s="2" t="s">
        <v>688</v>
      </c>
      <c r="F357" s="12">
        <f t="shared" si="20"/>
        <v>43799</v>
      </c>
      <c r="G357" s="10" t="str">
        <f t="shared" si="21"/>
        <v>14:10:14</v>
      </c>
      <c r="H357" s="14" t="str">
        <f t="shared" si="22"/>
        <v>30/11/19 14:10:14</v>
      </c>
      <c r="I357" s="7">
        <v>1594.58</v>
      </c>
      <c r="J357" s="4"/>
      <c r="K357" s="4" t="s">
        <v>10</v>
      </c>
      <c r="L357" s="14" t="str">
        <f>IFERROR(VLOOKUP($C357,$C358:$H$3200,6,0),"-")</f>
        <v>-</v>
      </c>
      <c r="M357" s="30" t="str">
        <f t="shared" si="23"/>
        <v>-</v>
      </c>
    </row>
    <row r="358" spans="1:13" x14ac:dyDescent="0.25">
      <c r="A358" s="4">
        <v>21320754</v>
      </c>
      <c r="B358" s="4">
        <v>48812</v>
      </c>
      <c r="C358" s="4">
        <v>46455</v>
      </c>
      <c r="D358" s="4" t="s">
        <v>689</v>
      </c>
      <c r="E358" s="2" t="s">
        <v>690</v>
      </c>
      <c r="F358" s="12">
        <f t="shared" si="20"/>
        <v>43799</v>
      </c>
      <c r="G358" s="10" t="str">
        <f t="shared" si="21"/>
        <v>14:07:26</v>
      </c>
      <c r="H358" s="14" t="str">
        <f t="shared" si="22"/>
        <v>30/11/19 14:07:26</v>
      </c>
      <c r="I358" s="7">
        <v>395.74</v>
      </c>
      <c r="J358" s="4">
        <v>399188</v>
      </c>
      <c r="K358" s="4" t="s">
        <v>10</v>
      </c>
      <c r="L358" s="14" t="str">
        <f>IFERROR(VLOOKUP($C358,$C359:$H$3200,6,0),"-")</f>
        <v>-</v>
      </c>
      <c r="M358" s="30" t="str">
        <f t="shared" si="23"/>
        <v>-</v>
      </c>
    </row>
    <row r="359" spans="1:13" x14ac:dyDescent="0.25">
      <c r="A359" s="4">
        <v>21320755</v>
      </c>
      <c r="B359" s="4">
        <v>84546</v>
      </c>
      <c r="C359" s="4">
        <v>55544</v>
      </c>
      <c r="D359" s="4" t="s">
        <v>164</v>
      </c>
      <c r="E359" s="2" t="s">
        <v>691</v>
      </c>
      <c r="F359" s="12">
        <f t="shared" si="20"/>
        <v>43799</v>
      </c>
      <c r="G359" s="10" t="str">
        <f t="shared" si="21"/>
        <v>14:05:39</v>
      </c>
      <c r="H359" s="14" t="str">
        <f t="shared" si="22"/>
        <v>30/11/19 14:05:39</v>
      </c>
      <c r="I359" s="7">
        <v>2001.97</v>
      </c>
      <c r="J359" s="4">
        <v>503714</v>
      </c>
      <c r="K359" s="4" t="s">
        <v>10</v>
      </c>
      <c r="L359" s="14" t="str">
        <f>IFERROR(VLOOKUP($C359,$C360:$H$3200,6,0),"-")</f>
        <v>-</v>
      </c>
      <c r="M359" s="30" t="str">
        <f t="shared" si="23"/>
        <v>-</v>
      </c>
    </row>
    <row r="360" spans="1:13" x14ac:dyDescent="0.25">
      <c r="A360" s="4">
        <v>21320756</v>
      </c>
      <c r="B360" s="4">
        <v>73915</v>
      </c>
      <c r="C360" s="4">
        <v>33933</v>
      </c>
      <c r="D360" s="4" t="s">
        <v>692</v>
      </c>
      <c r="E360" s="2" t="s">
        <v>693</v>
      </c>
      <c r="F360" s="12">
        <f t="shared" si="20"/>
        <v>43799</v>
      </c>
      <c r="G360" s="10" t="str">
        <f t="shared" si="21"/>
        <v>14:04:26</v>
      </c>
      <c r="H360" s="14" t="str">
        <f t="shared" si="22"/>
        <v>30/11/19 14:04:26</v>
      </c>
      <c r="I360" s="7">
        <v>1001.42</v>
      </c>
      <c r="J360" s="4">
        <v>224141</v>
      </c>
      <c r="K360" s="4" t="s">
        <v>10</v>
      </c>
      <c r="L360" s="14" t="str">
        <f>IFERROR(VLOOKUP($C360,$C361:$H$3200,6,0),"-")</f>
        <v>-</v>
      </c>
      <c r="M360" s="30" t="str">
        <f t="shared" si="23"/>
        <v>-</v>
      </c>
    </row>
    <row r="361" spans="1:13" x14ac:dyDescent="0.25">
      <c r="A361" s="4">
        <v>21320757</v>
      </c>
      <c r="B361" s="4">
        <v>7265</v>
      </c>
      <c r="C361" s="4">
        <v>23970</v>
      </c>
      <c r="D361" s="4" t="s">
        <v>694</v>
      </c>
      <c r="E361" s="2" t="s">
        <v>695</v>
      </c>
      <c r="F361" s="12">
        <f t="shared" si="20"/>
        <v>43799</v>
      </c>
      <c r="G361" s="10" t="str">
        <f t="shared" si="21"/>
        <v>14:00:11</v>
      </c>
      <c r="H361" s="14" t="str">
        <f t="shared" si="22"/>
        <v>30/11/19 14:00:11</v>
      </c>
      <c r="I361" s="7">
        <v>333.83</v>
      </c>
      <c r="J361" s="4">
        <v>844305</v>
      </c>
      <c r="K361" s="4" t="s">
        <v>10</v>
      </c>
      <c r="L361" s="14" t="str">
        <f>IFERROR(VLOOKUP($C361,$C362:$H$3200,6,0),"-")</f>
        <v>23/11/19 20:08:24</v>
      </c>
      <c r="M361" s="30">
        <f t="shared" si="23"/>
        <v>9711.7833333404269</v>
      </c>
    </row>
    <row r="362" spans="1:13" x14ac:dyDescent="0.25">
      <c r="A362" s="4">
        <v>21320758</v>
      </c>
      <c r="B362" s="4">
        <v>29744</v>
      </c>
      <c r="C362" s="4">
        <v>93256</v>
      </c>
      <c r="D362" s="4" t="s">
        <v>696</v>
      </c>
      <c r="E362" s="2" t="s">
        <v>697</v>
      </c>
      <c r="F362" s="12">
        <f t="shared" si="20"/>
        <v>43799</v>
      </c>
      <c r="G362" s="10" t="str">
        <f t="shared" si="21"/>
        <v>13:59:22</v>
      </c>
      <c r="H362" s="14" t="str">
        <f t="shared" si="22"/>
        <v>30/11/19 13:59:22</v>
      </c>
      <c r="I362" s="7">
        <v>354.87</v>
      </c>
      <c r="J362" s="4">
        <v>84112</v>
      </c>
      <c r="K362" s="4" t="s">
        <v>10</v>
      </c>
      <c r="L362" s="14" t="str">
        <f>IFERROR(VLOOKUP($C362,$C363:$H$3200,6,0),"-")</f>
        <v>-</v>
      </c>
      <c r="M362" s="30" t="str">
        <f t="shared" si="23"/>
        <v>-</v>
      </c>
    </row>
    <row r="363" spans="1:13" x14ac:dyDescent="0.25">
      <c r="A363" s="4">
        <v>21320759</v>
      </c>
      <c r="B363" s="4">
        <v>29214</v>
      </c>
      <c r="C363" s="4">
        <v>50643</v>
      </c>
      <c r="D363" s="4" t="s">
        <v>543</v>
      </c>
      <c r="E363" s="2" t="s">
        <v>698</v>
      </c>
      <c r="F363" s="12">
        <f t="shared" si="20"/>
        <v>43799</v>
      </c>
      <c r="G363" s="10" t="str">
        <f t="shared" si="21"/>
        <v>13:46:55</v>
      </c>
      <c r="H363" s="14" t="str">
        <f t="shared" si="22"/>
        <v>30/11/19 13:46:55</v>
      </c>
      <c r="I363" s="7">
        <v>454.69</v>
      </c>
      <c r="J363" s="4">
        <v>570971</v>
      </c>
      <c r="K363" s="4" t="s">
        <v>13</v>
      </c>
      <c r="L363" s="14" t="str">
        <f>IFERROR(VLOOKUP($C363,$C364:$H$3200,6,0),"-")</f>
        <v>29/11/19 17:15:34</v>
      </c>
      <c r="M363" s="30">
        <f t="shared" si="23"/>
        <v>1231.3500000082422</v>
      </c>
    </row>
    <row r="364" spans="1:13" x14ac:dyDescent="0.25">
      <c r="A364" s="4">
        <v>21320760</v>
      </c>
      <c r="B364" s="4">
        <v>63526</v>
      </c>
      <c r="C364" s="4">
        <v>39624</v>
      </c>
      <c r="D364" s="4" t="s">
        <v>699</v>
      </c>
      <c r="E364" s="2" t="s">
        <v>700</v>
      </c>
      <c r="F364" s="12">
        <f t="shared" si="20"/>
        <v>43799</v>
      </c>
      <c r="G364" s="10" t="str">
        <f t="shared" si="21"/>
        <v>13:46:22</v>
      </c>
      <c r="H364" s="14" t="str">
        <f t="shared" si="22"/>
        <v>30/11/19 13:46:22</v>
      </c>
      <c r="I364" s="7">
        <v>90.42</v>
      </c>
      <c r="J364" s="4">
        <v>113429</v>
      </c>
      <c r="K364" s="4" t="s">
        <v>10</v>
      </c>
      <c r="L364" s="14" t="str">
        <f>IFERROR(VLOOKUP($C364,$C365:$H$3200,6,0),"-")</f>
        <v>-</v>
      </c>
      <c r="M364" s="30" t="str">
        <f t="shared" si="23"/>
        <v>-</v>
      </c>
    </row>
    <row r="365" spans="1:13" x14ac:dyDescent="0.25">
      <c r="A365" s="4">
        <v>21320761</v>
      </c>
      <c r="B365" s="4">
        <v>29418</v>
      </c>
      <c r="C365" s="4">
        <v>70824</v>
      </c>
      <c r="D365" s="4" t="s">
        <v>701</v>
      </c>
      <c r="E365" s="2" t="s">
        <v>702</v>
      </c>
      <c r="F365" s="12">
        <f t="shared" si="20"/>
        <v>43799</v>
      </c>
      <c r="G365" s="10" t="str">
        <f t="shared" si="21"/>
        <v>13:46:18</v>
      </c>
      <c r="H365" s="14" t="str">
        <f t="shared" si="22"/>
        <v>30/11/19 13:46:18</v>
      </c>
      <c r="I365" s="7">
        <v>307.02</v>
      </c>
      <c r="J365" s="4">
        <v>641580</v>
      </c>
      <c r="K365" s="4" t="s">
        <v>10</v>
      </c>
      <c r="L365" s="14" t="str">
        <f>IFERROR(VLOOKUP($C365,$C366:$H$3200,6,0),"-")</f>
        <v>-</v>
      </c>
      <c r="M365" s="30" t="str">
        <f t="shared" si="23"/>
        <v>-</v>
      </c>
    </row>
    <row r="366" spans="1:13" x14ac:dyDescent="0.25">
      <c r="A366" s="4">
        <v>21320762</v>
      </c>
      <c r="B366" s="4">
        <v>74702</v>
      </c>
      <c r="C366" s="4">
        <v>42129</v>
      </c>
      <c r="D366" s="4" t="s">
        <v>703</v>
      </c>
      <c r="E366" s="2" t="s">
        <v>704</v>
      </c>
      <c r="F366" s="12">
        <f t="shared" si="20"/>
        <v>43799</v>
      </c>
      <c r="G366" s="10" t="str">
        <f t="shared" si="21"/>
        <v>13:40:39</v>
      </c>
      <c r="H366" s="14" t="str">
        <f t="shared" si="22"/>
        <v>30/11/19 13:40:39</v>
      </c>
      <c r="I366" s="7">
        <v>546.47</v>
      </c>
      <c r="J366" s="4">
        <v>677996</v>
      </c>
      <c r="K366" s="4" t="s">
        <v>10</v>
      </c>
      <c r="L366" s="14" t="str">
        <f>IFERROR(VLOOKUP($C366,$C367:$H$3200,6,0),"-")</f>
        <v>-</v>
      </c>
      <c r="M366" s="30" t="str">
        <f t="shared" si="23"/>
        <v>-</v>
      </c>
    </row>
    <row r="367" spans="1:13" x14ac:dyDescent="0.25">
      <c r="A367" s="4">
        <v>21320763</v>
      </c>
      <c r="B367" s="4">
        <v>28933</v>
      </c>
      <c r="C367" s="4">
        <v>37099</v>
      </c>
      <c r="D367" s="4" t="s">
        <v>705</v>
      </c>
      <c r="E367" s="2" t="s">
        <v>706</v>
      </c>
      <c r="F367" s="12">
        <f t="shared" si="20"/>
        <v>43799</v>
      </c>
      <c r="G367" s="10" t="str">
        <f t="shared" si="21"/>
        <v>13:38:51</v>
      </c>
      <c r="H367" s="14" t="str">
        <f t="shared" si="22"/>
        <v>30/11/19 13:38:51</v>
      </c>
      <c r="I367" s="7">
        <v>1369.08</v>
      </c>
      <c r="J367" s="4">
        <v>97761</v>
      </c>
      <c r="K367" s="4" t="s">
        <v>10</v>
      </c>
      <c r="L367" s="14" t="str">
        <f>IFERROR(VLOOKUP($C367,$C368:$H$3200,6,0),"-")</f>
        <v>-</v>
      </c>
      <c r="M367" s="30" t="str">
        <f t="shared" si="23"/>
        <v>-</v>
      </c>
    </row>
    <row r="368" spans="1:13" x14ac:dyDescent="0.25">
      <c r="A368" s="4">
        <v>21320764</v>
      </c>
      <c r="B368" s="4">
        <v>94544</v>
      </c>
      <c r="C368" s="4">
        <v>59902</v>
      </c>
      <c r="D368" s="4" t="s">
        <v>677</v>
      </c>
      <c r="E368" s="2" t="s">
        <v>707</v>
      </c>
      <c r="F368" s="12">
        <f t="shared" si="20"/>
        <v>43799</v>
      </c>
      <c r="G368" s="10" t="str">
        <f t="shared" si="21"/>
        <v>13:37:12</v>
      </c>
      <c r="H368" s="14" t="str">
        <f t="shared" si="22"/>
        <v>30/11/19 13:37:12</v>
      </c>
      <c r="I368" s="7">
        <v>851.91</v>
      </c>
      <c r="J368" s="4"/>
      <c r="K368" s="4" t="s">
        <v>10</v>
      </c>
      <c r="L368" s="14" t="str">
        <f>IFERROR(VLOOKUP($C368,$C369:$H$3200,6,0),"-")</f>
        <v>-</v>
      </c>
      <c r="M368" s="30" t="str">
        <f t="shared" si="23"/>
        <v>-</v>
      </c>
    </row>
    <row r="369" spans="1:13" x14ac:dyDescent="0.25">
      <c r="A369" s="4">
        <v>21320765</v>
      </c>
      <c r="B369" s="4">
        <v>32810</v>
      </c>
      <c r="C369" s="4">
        <v>5121</v>
      </c>
      <c r="D369" s="4" t="s">
        <v>708</v>
      </c>
      <c r="E369" s="2" t="s">
        <v>709</v>
      </c>
      <c r="F369" s="12">
        <f t="shared" si="20"/>
        <v>43799</v>
      </c>
      <c r="G369" s="10" t="str">
        <f t="shared" si="21"/>
        <v>13:36:25</v>
      </c>
      <c r="H369" s="14" t="str">
        <f t="shared" si="22"/>
        <v>30/11/19 13:36:25</v>
      </c>
      <c r="I369" s="7">
        <v>1061.1400000000001</v>
      </c>
      <c r="J369" s="4">
        <v>412103</v>
      </c>
      <c r="K369" s="4" t="s">
        <v>10</v>
      </c>
      <c r="L369" s="14" t="str">
        <f>IFERROR(VLOOKUP($C369,$C370:$H$3200,6,0),"-")</f>
        <v>-</v>
      </c>
      <c r="M369" s="30" t="str">
        <f t="shared" si="23"/>
        <v>-</v>
      </c>
    </row>
    <row r="370" spans="1:13" x14ac:dyDescent="0.25">
      <c r="A370" s="4">
        <v>21320766</v>
      </c>
      <c r="B370" s="4">
        <v>63160</v>
      </c>
      <c r="C370" s="4">
        <v>14764</v>
      </c>
      <c r="D370" s="4" t="s">
        <v>710</v>
      </c>
      <c r="E370" s="2" t="s">
        <v>711</v>
      </c>
      <c r="F370" s="12">
        <f t="shared" si="20"/>
        <v>43799</v>
      </c>
      <c r="G370" s="10" t="str">
        <f t="shared" si="21"/>
        <v>13:23:01</v>
      </c>
      <c r="H370" s="14" t="str">
        <f t="shared" si="22"/>
        <v>30/11/19 13:23:01</v>
      </c>
      <c r="I370" s="7">
        <v>2528.98</v>
      </c>
      <c r="J370" s="4">
        <v>55458</v>
      </c>
      <c r="K370" s="4" t="s">
        <v>10</v>
      </c>
      <c r="L370" s="14" t="str">
        <f>IFERROR(VLOOKUP($C370,$C371:$H$3200,6,0),"-")</f>
        <v>-</v>
      </c>
      <c r="M370" s="30" t="str">
        <f t="shared" si="23"/>
        <v>-</v>
      </c>
    </row>
    <row r="371" spans="1:13" x14ac:dyDescent="0.25">
      <c r="A371" s="4">
        <v>21320767</v>
      </c>
      <c r="B371" s="4">
        <v>72057</v>
      </c>
      <c r="C371" s="4">
        <v>28518</v>
      </c>
      <c r="D371" s="4" t="s">
        <v>712</v>
      </c>
      <c r="E371" s="2" t="s">
        <v>713</v>
      </c>
      <c r="F371" s="12">
        <f t="shared" si="20"/>
        <v>43799</v>
      </c>
      <c r="G371" s="10" t="str">
        <f t="shared" si="21"/>
        <v>13:17:37</v>
      </c>
      <c r="H371" s="14" t="str">
        <f t="shared" si="22"/>
        <v>30/11/19 13:17:37</v>
      </c>
      <c r="I371" s="7">
        <v>700.8</v>
      </c>
      <c r="J371" s="4">
        <v>310277</v>
      </c>
      <c r="K371" s="4" t="s">
        <v>10</v>
      </c>
      <c r="L371" s="14" t="str">
        <f>IFERROR(VLOOKUP($C371,$C372:$H$3200,6,0),"-")</f>
        <v>29/11/19 13:02:57</v>
      </c>
      <c r="M371" s="30">
        <f t="shared" si="23"/>
        <v>1454.6666666585952</v>
      </c>
    </row>
    <row r="372" spans="1:13" x14ac:dyDescent="0.25">
      <c r="A372" s="4">
        <v>21320768</v>
      </c>
      <c r="B372" s="4">
        <v>28336</v>
      </c>
      <c r="C372" s="4">
        <v>68196</v>
      </c>
      <c r="D372" s="4" t="s">
        <v>714</v>
      </c>
      <c r="E372" s="2" t="s">
        <v>715</v>
      </c>
      <c r="F372" s="12">
        <f t="shared" si="20"/>
        <v>43799</v>
      </c>
      <c r="G372" s="10" t="str">
        <f t="shared" si="21"/>
        <v>13:12:07</v>
      </c>
      <c r="H372" s="14" t="str">
        <f t="shared" si="22"/>
        <v>30/11/19 13:12:07</v>
      </c>
      <c r="I372" s="7">
        <v>40.799999999999997</v>
      </c>
      <c r="J372" s="4">
        <v>646279</v>
      </c>
      <c r="K372" s="4" t="s">
        <v>10</v>
      </c>
      <c r="L372" s="14" t="str">
        <f>IFERROR(VLOOKUP($C372,$C373:$H$3200,6,0),"-")</f>
        <v>-</v>
      </c>
      <c r="M372" s="30" t="str">
        <f t="shared" si="23"/>
        <v>-</v>
      </c>
    </row>
    <row r="373" spans="1:13" x14ac:dyDescent="0.25">
      <c r="A373" s="4">
        <v>21320769</v>
      </c>
      <c r="B373" s="4">
        <v>47252</v>
      </c>
      <c r="C373" s="4">
        <v>5949</v>
      </c>
      <c r="D373" s="4" t="s">
        <v>716</v>
      </c>
      <c r="E373" s="2" t="s">
        <v>717</v>
      </c>
      <c r="F373" s="12">
        <f t="shared" si="20"/>
        <v>43799</v>
      </c>
      <c r="G373" s="10" t="str">
        <f t="shared" si="21"/>
        <v>13:07:34</v>
      </c>
      <c r="H373" s="14" t="str">
        <f t="shared" si="22"/>
        <v>30/11/19 13:07:34</v>
      </c>
      <c r="I373" s="7">
        <v>1138.1300000000001</v>
      </c>
      <c r="J373" s="4">
        <v>200178</v>
      </c>
      <c r="K373" s="4" t="s">
        <v>10</v>
      </c>
      <c r="L373" s="14" t="str">
        <f>IFERROR(VLOOKUP($C373,$C374:$H$3200,6,0),"-")</f>
        <v>-</v>
      </c>
      <c r="M373" s="30" t="str">
        <f t="shared" si="23"/>
        <v>-</v>
      </c>
    </row>
    <row r="374" spans="1:13" x14ac:dyDescent="0.25">
      <c r="A374" s="4">
        <v>21320770</v>
      </c>
      <c r="B374" s="4">
        <v>90855</v>
      </c>
      <c r="C374" s="4">
        <v>61136</v>
      </c>
      <c r="D374" s="4" t="s">
        <v>718</v>
      </c>
      <c r="E374" s="2" t="s">
        <v>719</v>
      </c>
      <c r="F374" s="12">
        <f t="shared" si="20"/>
        <v>43799</v>
      </c>
      <c r="G374" s="10" t="str">
        <f t="shared" si="21"/>
        <v>13:07:10</v>
      </c>
      <c r="H374" s="14" t="str">
        <f t="shared" si="22"/>
        <v>30/11/19 13:07:10</v>
      </c>
      <c r="I374" s="7">
        <v>155.71</v>
      </c>
      <c r="J374" s="4">
        <v>845311</v>
      </c>
      <c r="K374" s="4" t="s">
        <v>10</v>
      </c>
      <c r="L374" s="14" t="str">
        <f>IFERROR(VLOOKUP($C374,$C375:$H$3200,6,0),"-")</f>
        <v>-</v>
      </c>
      <c r="M374" s="30" t="str">
        <f t="shared" si="23"/>
        <v>-</v>
      </c>
    </row>
    <row r="375" spans="1:13" x14ac:dyDescent="0.25">
      <c r="A375" s="4">
        <v>21320771</v>
      </c>
      <c r="B375" s="4">
        <v>96239</v>
      </c>
      <c r="C375" s="4">
        <v>80438</v>
      </c>
      <c r="D375" s="4" t="s">
        <v>720</v>
      </c>
      <c r="E375" s="2" t="s">
        <v>721</v>
      </c>
      <c r="F375" s="12">
        <f t="shared" si="20"/>
        <v>43799</v>
      </c>
      <c r="G375" s="10" t="str">
        <f t="shared" si="21"/>
        <v>13:06:48</v>
      </c>
      <c r="H375" s="14" t="str">
        <f t="shared" si="22"/>
        <v>30/11/19 13:06:48</v>
      </c>
      <c r="I375" s="7">
        <v>300.08999999999997</v>
      </c>
      <c r="J375" s="4">
        <v>507529</v>
      </c>
      <c r="K375" s="4" t="s">
        <v>10</v>
      </c>
      <c r="L375" s="14" t="str">
        <f>IFERROR(VLOOKUP($C375,$C376:$H$3200,6,0),"-")</f>
        <v>-</v>
      </c>
      <c r="M375" s="30" t="str">
        <f t="shared" si="23"/>
        <v>-</v>
      </c>
    </row>
    <row r="376" spans="1:13" x14ac:dyDescent="0.25">
      <c r="A376" s="4">
        <v>21320772</v>
      </c>
      <c r="B376" s="4">
        <v>59324</v>
      </c>
      <c r="C376" s="4">
        <v>13050</v>
      </c>
      <c r="D376" s="4" t="s">
        <v>722</v>
      </c>
      <c r="E376" s="2" t="s">
        <v>723</v>
      </c>
      <c r="F376" s="12">
        <f t="shared" si="20"/>
        <v>43799</v>
      </c>
      <c r="G376" s="10" t="str">
        <f t="shared" si="21"/>
        <v>13:04:56</v>
      </c>
      <c r="H376" s="14" t="str">
        <f t="shared" si="22"/>
        <v>30/11/19 13:04:56</v>
      </c>
      <c r="I376" s="7">
        <v>238.04</v>
      </c>
      <c r="J376" s="4">
        <v>238364</v>
      </c>
      <c r="K376" s="4" t="s">
        <v>10</v>
      </c>
      <c r="L376" s="14" t="str">
        <f>IFERROR(VLOOKUP($C376,$C377:$H$3200,6,0),"-")</f>
        <v>-</v>
      </c>
      <c r="M376" s="30" t="str">
        <f t="shared" si="23"/>
        <v>-</v>
      </c>
    </row>
    <row r="377" spans="1:13" x14ac:dyDescent="0.25">
      <c r="A377" s="4">
        <v>21320773</v>
      </c>
      <c r="B377" s="4">
        <v>59577</v>
      </c>
      <c r="C377" s="4">
        <v>10043</v>
      </c>
      <c r="D377" s="4" t="s">
        <v>724</v>
      </c>
      <c r="E377" s="2" t="s">
        <v>725</v>
      </c>
      <c r="F377" s="12">
        <f t="shared" si="20"/>
        <v>43799</v>
      </c>
      <c r="G377" s="10" t="str">
        <f t="shared" si="21"/>
        <v>12:58:30</v>
      </c>
      <c r="H377" s="14" t="str">
        <f t="shared" si="22"/>
        <v>30/11/19 12:58:30</v>
      </c>
      <c r="I377" s="7">
        <v>1390.16</v>
      </c>
      <c r="J377" s="4">
        <v>74347</v>
      </c>
      <c r="K377" s="4" t="s">
        <v>10</v>
      </c>
      <c r="L377" s="14" t="str">
        <f>IFERROR(VLOOKUP($C377,$C378:$H$3200,6,0),"-")</f>
        <v>-</v>
      </c>
      <c r="M377" s="30" t="str">
        <f t="shared" si="23"/>
        <v>-</v>
      </c>
    </row>
    <row r="378" spans="1:13" x14ac:dyDescent="0.25">
      <c r="A378" s="4">
        <v>21320774</v>
      </c>
      <c r="B378" s="4">
        <v>99419</v>
      </c>
      <c r="C378" s="4">
        <v>77955</v>
      </c>
      <c r="D378" s="4" t="s">
        <v>726</v>
      </c>
      <c r="E378" s="2" t="s">
        <v>727</v>
      </c>
      <c r="F378" s="12">
        <f t="shared" si="20"/>
        <v>43799</v>
      </c>
      <c r="G378" s="10" t="str">
        <f t="shared" si="21"/>
        <v>12:47:17</v>
      </c>
      <c r="H378" s="14" t="str">
        <f t="shared" si="22"/>
        <v>30/11/19 12:47:17</v>
      </c>
      <c r="I378" s="7">
        <v>192.68</v>
      </c>
      <c r="J378" s="4">
        <v>505061</v>
      </c>
      <c r="K378" s="4" t="s">
        <v>10</v>
      </c>
      <c r="L378" s="14" t="str">
        <f>IFERROR(VLOOKUP($C378,$C379:$H$3200,6,0),"-")</f>
        <v>-</v>
      </c>
      <c r="M378" s="30" t="str">
        <f t="shared" si="23"/>
        <v>-</v>
      </c>
    </row>
    <row r="379" spans="1:13" x14ac:dyDescent="0.25">
      <c r="A379" s="4">
        <v>21320775</v>
      </c>
      <c r="B379" s="4">
        <v>9842</v>
      </c>
      <c r="C379" s="4">
        <v>45276</v>
      </c>
      <c r="D379" s="4" t="s">
        <v>728</v>
      </c>
      <c r="E379" s="2" t="s">
        <v>729</v>
      </c>
      <c r="F379" s="12">
        <f t="shared" si="20"/>
        <v>43799</v>
      </c>
      <c r="G379" s="10" t="str">
        <f t="shared" si="21"/>
        <v>12:41:50</v>
      </c>
      <c r="H379" s="14" t="str">
        <f t="shared" si="22"/>
        <v>30/11/19 12:41:50</v>
      </c>
      <c r="I379" s="7">
        <v>274.5</v>
      </c>
      <c r="J379" s="4">
        <v>202551</v>
      </c>
      <c r="K379" s="4" t="s">
        <v>10</v>
      </c>
      <c r="L379" s="14" t="str">
        <f>IFERROR(VLOOKUP($C379,$C380:$H$3200,6,0),"-")</f>
        <v>-</v>
      </c>
      <c r="M379" s="30" t="str">
        <f t="shared" si="23"/>
        <v>-</v>
      </c>
    </row>
    <row r="380" spans="1:13" x14ac:dyDescent="0.25">
      <c r="A380" s="4">
        <v>21320776</v>
      </c>
      <c r="B380" s="4">
        <v>29744</v>
      </c>
      <c r="C380" s="4">
        <v>23429</v>
      </c>
      <c r="D380" s="4" t="s">
        <v>730</v>
      </c>
      <c r="E380" s="2" t="s">
        <v>731</v>
      </c>
      <c r="F380" s="12">
        <f t="shared" si="20"/>
        <v>43799</v>
      </c>
      <c r="G380" s="10" t="str">
        <f t="shared" si="21"/>
        <v>12:37:22</v>
      </c>
      <c r="H380" s="14" t="str">
        <f t="shared" si="22"/>
        <v>30/11/19 12:37:22</v>
      </c>
      <c r="I380" s="7">
        <v>852.11</v>
      </c>
      <c r="J380" s="4">
        <v>782901</v>
      </c>
      <c r="K380" s="4" t="s">
        <v>13</v>
      </c>
      <c r="L380" s="14" t="str">
        <f>IFERROR(VLOOKUP($C380,$C381:$H$3200,6,0),"-")</f>
        <v>30/11/19 05:20:29</v>
      </c>
      <c r="M380" s="30">
        <f t="shared" si="23"/>
        <v>436.8833333265502</v>
      </c>
    </row>
    <row r="381" spans="1:13" x14ac:dyDescent="0.25">
      <c r="A381" s="4">
        <v>21320777</v>
      </c>
      <c r="B381" s="4">
        <v>82113</v>
      </c>
      <c r="C381" s="4">
        <v>99203</v>
      </c>
      <c r="D381" s="4" t="s">
        <v>732</v>
      </c>
      <c r="E381" s="2" t="s">
        <v>733</v>
      </c>
      <c r="F381" s="12">
        <f t="shared" si="20"/>
        <v>43799</v>
      </c>
      <c r="G381" s="10" t="str">
        <f t="shared" si="21"/>
        <v>12:31:21</v>
      </c>
      <c r="H381" s="14" t="str">
        <f t="shared" si="22"/>
        <v>30/11/19 12:31:21</v>
      </c>
      <c r="I381" s="7">
        <v>334.84</v>
      </c>
      <c r="J381" s="4">
        <v>428068</v>
      </c>
      <c r="K381" s="4" t="s">
        <v>10</v>
      </c>
      <c r="L381" s="14" t="str">
        <f>IFERROR(VLOOKUP($C381,$C382:$H$3200,6,0),"-")</f>
        <v>-</v>
      </c>
      <c r="M381" s="30" t="str">
        <f t="shared" si="23"/>
        <v>-</v>
      </c>
    </row>
    <row r="382" spans="1:13" x14ac:dyDescent="0.25">
      <c r="A382" s="4">
        <v>21320778</v>
      </c>
      <c r="B382" s="4">
        <v>73205</v>
      </c>
      <c r="C382" s="4">
        <v>90144</v>
      </c>
      <c r="D382" s="4" t="s">
        <v>734</v>
      </c>
      <c r="E382" s="2" t="s">
        <v>735</v>
      </c>
      <c r="F382" s="12">
        <f t="shared" si="20"/>
        <v>43799</v>
      </c>
      <c r="G382" s="10" t="str">
        <f t="shared" si="21"/>
        <v>12:17:45</v>
      </c>
      <c r="H382" s="14" t="str">
        <f t="shared" si="22"/>
        <v>30/11/19 12:17:45</v>
      </c>
      <c r="I382" s="7">
        <v>3526.9</v>
      </c>
      <c r="J382" s="4">
        <v>512700</v>
      </c>
      <c r="K382" s="4" t="s">
        <v>13</v>
      </c>
      <c r="L382" s="14" t="str">
        <f>IFERROR(VLOOKUP($C382,$C383:$H$3200,6,0),"-")</f>
        <v>-</v>
      </c>
      <c r="M382" s="30" t="str">
        <f t="shared" si="23"/>
        <v>-</v>
      </c>
    </row>
    <row r="383" spans="1:13" x14ac:dyDescent="0.25">
      <c r="A383" s="4">
        <v>21320779</v>
      </c>
      <c r="B383" s="4">
        <v>22552</v>
      </c>
      <c r="C383" s="4">
        <v>58022</v>
      </c>
      <c r="D383" s="4" t="s">
        <v>736</v>
      </c>
      <c r="E383" s="2" t="s">
        <v>737</v>
      </c>
      <c r="F383" s="12">
        <f t="shared" si="20"/>
        <v>43799</v>
      </c>
      <c r="G383" s="10" t="str">
        <f t="shared" si="21"/>
        <v>12:15:29</v>
      </c>
      <c r="H383" s="14" t="str">
        <f t="shared" si="22"/>
        <v>30/11/19 12:15:29</v>
      </c>
      <c r="I383" s="7">
        <v>1166.81</v>
      </c>
      <c r="J383" s="4">
        <v>663147</v>
      </c>
      <c r="K383" s="4" t="s">
        <v>10</v>
      </c>
      <c r="L383" s="14" t="str">
        <f>IFERROR(VLOOKUP($C383,$C384:$H$3200,6,0),"-")</f>
        <v>-</v>
      </c>
      <c r="M383" s="30" t="str">
        <f t="shared" si="23"/>
        <v>-</v>
      </c>
    </row>
    <row r="384" spans="1:13" x14ac:dyDescent="0.25">
      <c r="A384" s="4">
        <v>21320780</v>
      </c>
      <c r="B384" s="4">
        <v>51350</v>
      </c>
      <c r="C384" s="4">
        <v>34342</v>
      </c>
      <c r="D384" s="4" t="s">
        <v>738</v>
      </c>
      <c r="E384" s="2" t="s">
        <v>739</v>
      </c>
      <c r="F384" s="12">
        <f t="shared" si="20"/>
        <v>43799</v>
      </c>
      <c r="G384" s="10" t="str">
        <f t="shared" si="21"/>
        <v>12:14:24</v>
      </c>
      <c r="H384" s="14" t="str">
        <f t="shared" si="22"/>
        <v>30/11/19 12:14:24</v>
      </c>
      <c r="I384" s="7">
        <v>331.64</v>
      </c>
      <c r="J384" s="4">
        <v>792696</v>
      </c>
      <c r="K384" s="4" t="s">
        <v>10</v>
      </c>
      <c r="L384" s="14" t="str">
        <f>IFERROR(VLOOKUP($C384,$C385:$H$3200,6,0),"-")</f>
        <v>-</v>
      </c>
      <c r="M384" s="30" t="str">
        <f t="shared" si="23"/>
        <v>-</v>
      </c>
    </row>
    <row r="385" spans="1:13" x14ac:dyDescent="0.25">
      <c r="A385" s="4">
        <v>21320781</v>
      </c>
      <c r="B385" s="4">
        <v>99510</v>
      </c>
      <c r="C385" s="4">
        <v>56877</v>
      </c>
      <c r="D385" s="4" t="s">
        <v>740</v>
      </c>
      <c r="E385" s="2" t="s">
        <v>741</v>
      </c>
      <c r="F385" s="12">
        <f t="shared" si="20"/>
        <v>43799</v>
      </c>
      <c r="G385" s="10" t="str">
        <f t="shared" si="21"/>
        <v>12:08:00</v>
      </c>
      <c r="H385" s="14" t="str">
        <f t="shared" si="22"/>
        <v>30/11/19 12:08:00</v>
      </c>
      <c r="I385" s="7">
        <v>765.33</v>
      </c>
      <c r="J385" s="4">
        <v>866529</v>
      </c>
      <c r="K385" s="4" t="s">
        <v>10</v>
      </c>
      <c r="L385" s="14" t="str">
        <f>IFERROR(VLOOKUP($C385,$C386:$H$3200,6,0),"-")</f>
        <v>30/11/19 11:42:18</v>
      </c>
      <c r="M385" s="30">
        <f t="shared" si="23"/>
        <v>25.700000004144385</v>
      </c>
    </row>
    <row r="386" spans="1:13" x14ac:dyDescent="0.25">
      <c r="A386" s="4">
        <v>21320782</v>
      </c>
      <c r="B386" s="4">
        <v>89161</v>
      </c>
      <c r="C386" s="4">
        <v>18626</v>
      </c>
      <c r="D386" s="4" t="s">
        <v>742</v>
      </c>
      <c r="E386" s="2" t="s">
        <v>743</v>
      </c>
      <c r="F386" s="12">
        <f t="shared" si="20"/>
        <v>43799</v>
      </c>
      <c r="G386" s="10" t="str">
        <f t="shared" si="21"/>
        <v>11:57:19</v>
      </c>
      <c r="H386" s="14" t="str">
        <f t="shared" si="22"/>
        <v>30/11/19 11:57:19</v>
      </c>
      <c r="I386" s="7">
        <v>768.39</v>
      </c>
      <c r="J386" s="4"/>
      <c r="K386" s="4" t="s">
        <v>10</v>
      </c>
      <c r="L386" s="14" t="str">
        <f>IFERROR(VLOOKUP($C386,$C387:$H$3200,6,0),"-")</f>
        <v>-</v>
      </c>
      <c r="M386" s="30" t="str">
        <f t="shared" si="23"/>
        <v>-</v>
      </c>
    </row>
    <row r="387" spans="1:13" x14ac:dyDescent="0.25">
      <c r="A387" s="4">
        <v>21320783</v>
      </c>
      <c r="B387" s="4">
        <v>84191</v>
      </c>
      <c r="C387" s="4">
        <v>75809</v>
      </c>
      <c r="D387" s="4" t="s">
        <v>744</v>
      </c>
      <c r="E387" s="2" t="s">
        <v>745</v>
      </c>
      <c r="F387" s="12">
        <f t="shared" ref="F387:F450" si="24">DATE(LEFT($E387,4),MID($E387,6,2),MID($E387,9,2))</f>
        <v>43799</v>
      </c>
      <c r="G387" s="10" t="str">
        <f t="shared" ref="G387:G450" si="25">MID($E387,12,8)</f>
        <v>11:53:52</v>
      </c>
      <c r="H387" s="14" t="str">
        <f t="shared" ref="H387:H450" si="26">TEXT(F387,"d/m/aa")&amp; " "&amp;TEXT(G387,"hh:mm:ss")</f>
        <v>30/11/19 11:53:52</v>
      </c>
      <c r="I387" s="7">
        <v>1201.27</v>
      </c>
      <c r="J387" s="4">
        <v>867679</v>
      </c>
      <c r="K387" s="4" t="s">
        <v>10</v>
      </c>
      <c r="L387" s="14" t="str">
        <f>IFERROR(VLOOKUP($C387,$C388:$H$3200,6,0),"-")</f>
        <v>-</v>
      </c>
      <c r="M387" s="30" t="str">
        <f t="shared" si="23"/>
        <v>-</v>
      </c>
    </row>
    <row r="388" spans="1:13" x14ac:dyDescent="0.25">
      <c r="A388" s="4">
        <v>21320784</v>
      </c>
      <c r="B388" s="4">
        <v>99510</v>
      </c>
      <c r="C388" s="4">
        <v>56877</v>
      </c>
      <c r="D388" s="4" t="s">
        <v>740</v>
      </c>
      <c r="E388" s="2" t="s">
        <v>746</v>
      </c>
      <c r="F388" s="12">
        <f t="shared" si="24"/>
        <v>43799</v>
      </c>
      <c r="G388" s="10" t="str">
        <f t="shared" si="25"/>
        <v>11:42:18</v>
      </c>
      <c r="H388" s="14" t="str">
        <f t="shared" si="26"/>
        <v>30/11/19 11:42:18</v>
      </c>
      <c r="I388" s="7">
        <v>758.45</v>
      </c>
      <c r="J388" s="4">
        <v>866529</v>
      </c>
      <c r="K388" s="4" t="s">
        <v>10</v>
      </c>
      <c r="L388" s="14" t="str">
        <f>IFERROR(VLOOKUP($C388,$C389:$H$3200,6,0),"-")</f>
        <v>27/11/19 20:15:49</v>
      </c>
      <c r="M388" s="30">
        <f t="shared" ref="M388:M451" si="27">IFERROR(ABS((VALUE(H388)-VALUE(L388))*1440),"-")</f>
        <v>3806.4833333319984</v>
      </c>
    </row>
    <row r="389" spans="1:13" x14ac:dyDescent="0.25">
      <c r="A389" s="4">
        <v>21320785</v>
      </c>
      <c r="B389" s="4">
        <v>77233</v>
      </c>
      <c r="C389" s="4">
        <v>54673</v>
      </c>
      <c r="D389" s="4" t="s">
        <v>747</v>
      </c>
      <c r="E389" s="2" t="s">
        <v>748</v>
      </c>
      <c r="F389" s="12">
        <f t="shared" si="24"/>
        <v>43799</v>
      </c>
      <c r="G389" s="10" t="str">
        <f t="shared" si="25"/>
        <v>11:38:30</v>
      </c>
      <c r="H389" s="14" t="str">
        <f t="shared" si="26"/>
        <v>30/11/19 11:38:30</v>
      </c>
      <c r="I389" s="7">
        <v>242.23</v>
      </c>
      <c r="J389" s="4">
        <v>223048</v>
      </c>
      <c r="K389" s="4" t="s">
        <v>10</v>
      </c>
      <c r="L389" s="14" t="str">
        <f>IFERROR(VLOOKUP($C389,$C390:$H$3200,6,0),"-")</f>
        <v>-</v>
      </c>
      <c r="M389" s="30" t="str">
        <f t="shared" si="27"/>
        <v>-</v>
      </c>
    </row>
    <row r="390" spans="1:13" x14ac:dyDescent="0.25">
      <c r="A390" s="4">
        <v>21320786</v>
      </c>
      <c r="B390" s="4">
        <v>4477</v>
      </c>
      <c r="C390" s="4">
        <v>3601</v>
      </c>
      <c r="D390" s="4" t="s">
        <v>749</v>
      </c>
      <c r="E390" s="2" t="s">
        <v>750</v>
      </c>
      <c r="F390" s="12">
        <f t="shared" si="24"/>
        <v>43799</v>
      </c>
      <c r="G390" s="10" t="str">
        <f t="shared" si="25"/>
        <v>11:35:55</v>
      </c>
      <c r="H390" s="14" t="str">
        <f t="shared" si="26"/>
        <v>30/11/19 11:35:55</v>
      </c>
      <c r="I390" s="7">
        <v>638.86</v>
      </c>
      <c r="J390" s="4">
        <v>117728</v>
      </c>
      <c r="K390" s="4" t="s">
        <v>10</v>
      </c>
      <c r="L390" s="14" t="str">
        <f>IFERROR(VLOOKUP($C390,$C391:$H$3200,6,0),"-")</f>
        <v>-</v>
      </c>
      <c r="M390" s="30" t="str">
        <f t="shared" si="27"/>
        <v>-</v>
      </c>
    </row>
    <row r="391" spans="1:13" x14ac:dyDescent="0.25">
      <c r="A391" s="4">
        <v>21320787</v>
      </c>
      <c r="B391" s="4">
        <v>88540</v>
      </c>
      <c r="C391" s="4">
        <v>53577</v>
      </c>
      <c r="D391" s="4" t="s">
        <v>751</v>
      </c>
      <c r="E391" s="2" t="s">
        <v>752</v>
      </c>
      <c r="F391" s="12">
        <f t="shared" si="24"/>
        <v>43799</v>
      </c>
      <c r="G391" s="10" t="str">
        <f t="shared" si="25"/>
        <v>10:59:25</v>
      </c>
      <c r="H391" s="14" t="str">
        <f t="shared" si="26"/>
        <v>30/11/19 10:59:25</v>
      </c>
      <c r="I391" s="7">
        <v>348.85</v>
      </c>
      <c r="J391" s="4"/>
      <c r="K391" s="4" t="s">
        <v>10</v>
      </c>
      <c r="L391" s="14" t="str">
        <f>IFERROR(VLOOKUP($C391,$C392:$H$3200,6,0),"-")</f>
        <v>-</v>
      </c>
      <c r="M391" s="30" t="str">
        <f t="shared" si="27"/>
        <v>-</v>
      </c>
    </row>
    <row r="392" spans="1:13" x14ac:dyDescent="0.25">
      <c r="A392" s="4">
        <v>21320788</v>
      </c>
      <c r="B392" s="4">
        <v>64192</v>
      </c>
      <c r="C392" s="4">
        <v>132</v>
      </c>
      <c r="D392" s="4" t="s">
        <v>753</v>
      </c>
      <c r="E392" s="2" t="s">
        <v>754</v>
      </c>
      <c r="F392" s="12">
        <f t="shared" si="24"/>
        <v>43799</v>
      </c>
      <c r="G392" s="10" t="str">
        <f t="shared" si="25"/>
        <v>10:36:29</v>
      </c>
      <c r="H392" s="14" t="str">
        <f t="shared" si="26"/>
        <v>30/11/19 10:36:29</v>
      </c>
      <c r="I392" s="7">
        <v>714.56</v>
      </c>
      <c r="J392" s="4">
        <v>568889</v>
      </c>
      <c r="K392" s="4" t="s">
        <v>10</v>
      </c>
      <c r="L392" s="14" t="str">
        <f>IFERROR(VLOOKUP($C392,$C393:$H$3200,6,0),"-")</f>
        <v>-</v>
      </c>
      <c r="M392" s="30" t="str">
        <f t="shared" si="27"/>
        <v>-</v>
      </c>
    </row>
    <row r="393" spans="1:13" x14ac:dyDescent="0.25">
      <c r="A393" s="4">
        <v>21320789</v>
      </c>
      <c r="B393" s="4">
        <v>46666</v>
      </c>
      <c r="C393" s="4">
        <v>53810</v>
      </c>
      <c r="D393" s="4" t="s">
        <v>755</v>
      </c>
      <c r="E393" s="2" t="s">
        <v>756</v>
      </c>
      <c r="F393" s="12">
        <f t="shared" si="24"/>
        <v>43799</v>
      </c>
      <c r="G393" s="10" t="str">
        <f t="shared" si="25"/>
        <v>09:56:47</v>
      </c>
      <c r="H393" s="14" t="str">
        <f t="shared" si="26"/>
        <v>30/11/19 09:56:47</v>
      </c>
      <c r="I393" s="7">
        <v>179.77</v>
      </c>
      <c r="J393" s="4">
        <v>78425</v>
      </c>
      <c r="K393" s="4" t="s">
        <v>10</v>
      </c>
      <c r="L393" s="14" t="str">
        <f>IFERROR(VLOOKUP($C393,$C394:$H$3200,6,0),"-")</f>
        <v>-</v>
      </c>
      <c r="M393" s="30" t="str">
        <f t="shared" si="27"/>
        <v>-</v>
      </c>
    </row>
    <row r="394" spans="1:13" x14ac:dyDescent="0.25">
      <c r="A394" s="4">
        <v>21320790</v>
      </c>
      <c r="B394" s="4">
        <v>29744</v>
      </c>
      <c r="C394" s="4">
        <v>23429</v>
      </c>
      <c r="D394" s="4" t="s">
        <v>730</v>
      </c>
      <c r="E394" s="2" t="s">
        <v>757</v>
      </c>
      <c r="F394" s="12">
        <f t="shared" si="24"/>
        <v>43799</v>
      </c>
      <c r="G394" s="10" t="str">
        <f t="shared" si="25"/>
        <v>05:20:29</v>
      </c>
      <c r="H394" s="14" t="str">
        <f t="shared" si="26"/>
        <v>30/11/19 05:20:29</v>
      </c>
      <c r="I394" s="7">
        <v>815.98</v>
      </c>
      <c r="J394" s="4">
        <v>782901</v>
      </c>
      <c r="K394" s="4" t="s">
        <v>10</v>
      </c>
      <c r="L394" s="14" t="str">
        <f>IFERROR(VLOOKUP($C394,$C395:$H$3200,6,0),"-")</f>
        <v>-</v>
      </c>
      <c r="M394" s="30" t="str">
        <f t="shared" si="27"/>
        <v>-</v>
      </c>
    </row>
    <row r="395" spans="1:13" x14ac:dyDescent="0.25">
      <c r="A395" s="4">
        <v>21320791</v>
      </c>
      <c r="B395" s="4">
        <v>29744</v>
      </c>
      <c r="C395" s="4">
        <v>83452</v>
      </c>
      <c r="D395" s="4" t="s">
        <v>758</v>
      </c>
      <c r="E395" s="2" t="s">
        <v>759</v>
      </c>
      <c r="F395" s="12">
        <f t="shared" si="24"/>
        <v>43799</v>
      </c>
      <c r="G395" s="10" t="str">
        <f t="shared" si="25"/>
        <v>03:56:15</v>
      </c>
      <c r="H395" s="14" t="str">
        <f t="shared" si="26"/>
        <v>30/11/19 03:56:15</v>
      </c>
      <c r="I395" s="7">
        <v>802.66</v>
      </c>
      <c r="J395" s="4">
        <v>750759</v>
      </c>
      <c r="K395" s="4" t="s">
        <v>10</v>
      </c>
      <c r="L395" s="14" t="str">
        <f>IFERROR(VLOOKUP($C395,$C396:$H$3200,6,0),"-")</f>
        <v>29/11/19 23:32:53</v>
      </c>
      <c r="M395" s="30">
        <f t="shared" si="27"/>
        <v>263.36666666669771</v>
      </c>
    </row>
    <row r="396" spans="1:13" x14ac:dyDescent="0.25">
      <c r="A396" s="4">
        <v>21320792</v>
      </c>
      <c r="B396" s="4">
        <v>90032</v>
      </c>
      <c r="C396" s="4">
        <v>60084</v>
      </c>
      <c r="D396" s="4" t="s">
        <v>760</v>
      </c>
      <c r="E396" s="2" t="s">
        <v>761</v>
      </c>
      <c r="F396" s="12">
        <f t="shared" si="24"/>
        <v>43799</v>
      </c>
      <c r="G396" s="10" t="str">
        <f t="shared" si="25"/>
        <v>03:35:24</v>
      </c>
      <c r="H396" s="14" t="str">
        <f t="shared" si="26"/>
        <v>30/11/19 03:35:24</v>
      </c>
      <c r="I396" s="7">
        <v>868.08</v>
      </c>
      <c r="J396" s="4">
        <v>408906</v>
      </c>
      <c r="K396" s="4" t="s">
        <v>10</v>
      </c>
      <c r="L396" s="14" t="str">
        <f>IFERROR(VLOOKUP($C396,$C397:$H$3200,6,0),"-")</f>
        <v>-</v>
      </c>
      <c r="M396" s="30" t="str">
        <f t="shared" si="27"/>
        <v>-</v>
      </c>
    </row>
    <row r="397" spans="1:13" x14ac:dyDescent="0.25">
      <c r="A397" s="4">
        <v>21320793</v>
      </c>
      <c r="B397" s="4">
        <v>77791</v>
      </c>
      <c r="C397" s="4">
        <v>97390</v>
      </c>
      <c r="D397" s="4" t="s">
        <v>762</v>
      </c>
      <c r="E397" s="2" t="s">
        <v>763</v>
      </c>
      <c r="F397" s="12">
        <f t="shared" si="24"/>
        <v>43799</v>
      </c>
      <c r="G397" s="10" t="str">
        <f t="shared" si="25"/>
        <v>03:20:14</v>
      </c>
      <c r="H397" s="14" t="str">
        <f t="shared" si="26"/>
        <v>30/11/19 03:20:14</v>
      </c>
      <c r="I397" s="7">
        <v>174.52</v>
      </c>
      <c r="J397" s="4">
        <v>956728</v>
      </c>
      <c r="K397" s="4" t="s">
        <v>10</v>
      </c>
      <c r="L397" s="14" t="str">
        <f>IFERROR(VLOOKUP($C397,$C398:$H$3200,6,0),"-")</f>
        <v>-</v>
      </c>
      <c r="M397" s="30" t="str">
        <f t="shared" si="27"/>
        <v>-</v>
      </c>
    </row>
    <row r="398" spans="1:13" x14ac:dyDescent="0.25">
      <c r="A398" s="4">
        <v>21320794</v>
      </c>
      <c r="B398" s="4">
        <v>82676</v>
      </c>
      <c r="C398" s="4">
        <v>59208</v>
      </c>
      <c r="D398" s="4" t="s">
        <v>764</v>
      </c>
      <c r="E398" s="2" t="s">
        <v>765</v>
      </c>
      <c r="F398" s="12">
        <f t="shared" si="24"/>
        <v>43799</v>
      </c>
      <c r="G398" s="10" t="str">
        <f t="shared" si="25"/>
        <v>03:16:05</v>
      </c>
      <c r="H398" s="14" t="str">
        <f t="shared" si="26"/>
        <v>30/11/19 03:16:05</v>
      </c>
      <c r="I398" s="7">
        <v>12.33</v>
      </c>
      <c r="J398" s="4">
        <v>432518</v>
      </c>
      <c r="K398" s="4" t="s">
        <v>10</v>
      </c>
      <c r="L398" s="14" t="str">
        <f>IFERROR(VLOOKUP($C398,$C399:$H$3200,6,0),"-")</f>
        <v>-</v>
      </c>
      <c r="M398" s="30" t="str">
        <f t="shared" si="27"/>
        <v>-</v>
      </c>
    </row>
    <row r="399" spans="1:13" x14ac:dyDescent="0.25">
      <c r="A399" s="4">
        <v>21320795</v>
      </c>
      <c r="B399" s="4">
        <v>92895</v>
      </c>
      <c r="C399" s="4">
        <v>2708</v>
      </c>
      <c r="D399" s="4" t="s">
        <v>766</v>
      </c>
      <c r="E399" s="2" t="s">
        <v>767</v>
      </c>
      <c r="F399" s="12">
        <f t="shared" si="24"/>
        <v>43799</v>
      </c>
      <c r="G399" s="10" t="str">
        <f t="shared" si="25"/>
        <v>03:00:54</v>
      </c>
      <c r="H399" s="14" t="str">
        <f t="shared" si="26"/>
        <v>30/11/19 03:00:54</v>
      </c>
      <c r="I399" s="7">
        <v>99.49</v>
      </c>
      <c r="J399" s="4">
        <v>497105</v>
      </c>
      <c r="K399" s="4" t="s">
        <v>10</v>
      </c>
      <c r="L399" s="14" t="str">
        <f>IFERROR(VLOOKUP($C399,$C400:$H$3200,6,0),"-")</f>
        <v>-</v>
      </c>
      <c r="M399" s="30" t="str">
        <f t="shared" si="27"/>
        <v>-</v>
      </c>
    </row>
    <row r="400" spans="1:13" x14ac:dyDescent="0.25">
      <c r="A400" s="4">
        <v>21320796</v>
      </c>
      <c r="B400" s="4">
        <v>93520</v>
      </c>
      <c r="C400" s="4">
        <v>77959</v>
      </c>
      <c r="D400" s="4" t="s">
        <v>259</v>
      </c>
      <c r="E400" s="2" t="s">
        <v>768</v>
      </c>
      <c r="F400" s="12">
        <f t="shared" si="24"/>
        <v>43799</v>
      </c>
      <c r="G400" s="10" t="str">
        <f t="shared" si="25"/>
        <v>02:48:47</v>
      </c>
      <c r="H400" s="14" t="str">
        <f t="shared" si="26"/>
        <v>30/11/19 02:48:47</v>
      </c>
      <c r="I400" s="7">
        <v>2.0699999999999998</v>
      </c>
      <c r="J400" s="4">
        <v>589318</v>
      </c>
      <c r="K400" s="4" t="s">
        <v>10</v>
      </c>
      <c r="L400" s="14" t="str">
        <f>IFERROR(VLOOKUP($C400,$C401:$H$3200,6,0),"-")</f>
        <v>29/11/19 23:25:21</v>
      </c>
      <c r="M400" s="30">
        <f t="shared" si="27"/>
        <v>203.43333333148621</v>
      </c>
    </row>
    <row r="401" spans="1:13" x14ac:dyDescent="0.25">
      <c r="A401" s="4">
        <v>21320797</v>
      </c>
      <c r="B401" s="4">
        <v>8576</v>
      </c>
      <c r="C401" s="4">
        <v>92415</v>
      </c>
      <c r="D401" s="4" t="s">
        <v>769</v>
      </c>
      <c r="E401" s="2" t="s">
        <v>770</v>
      </c>
      <c r="F401" s="12">
        <f t="shared" si="24"/>
        <v>43799</v>
      </c>
      <c r="G401" s="10" t="str">
        <f t="shared" si="25"/>
        <v>02:42:36</v>
      </c>
      <c r="H401" s="14" t="str">
        <f t="shared" si="26"/>
        <v>30/11/19 02:42:36</v>
      </c>
      <c r="I401" s="7">
        <v>143.04</v>
      </c>
      <c r="J401" s="4">
        <v>409413</v>
      </c>
      <c r="K401" s="4" t="s">
        <v>10</v>
      </c>
      <c r="L401" s="14" t="str">
        <f>IFERROR(VLOOKUP($C401,$C402:$H$3200,6,0),"-")</f>
        <v>-</v>
      </c>
      <c r="M401" s="30" t="str">
        <f t="shared" si="27"/>
        <v>-</v>
      </c>
    </row>
    <row r="402" spans="1:13" x14ac:dyDescent="0.25">
      <c r="A402" s="4">
        <v>21320798</v>
      </c>
      <c r="B402" s="4">
        <v>41034</v>
      </c>
      <c r="C402" s="4">
        <v>82466</v>
      </c>
      <c r="D402" s="4" t="s">
        <v>771</v>
      </c>
      <c r="E402" s="2" t="s">
        <v>772</v>
      </c>
      <c r="F402" s="12">
        <f t="shared" si="24"/>
        <v>43799</v>
      </c>
      <c r="G402" s="10" t="str">
        <f t="shared" si="25"/>
        <v>02:34:54</v>
      </c>
      <c r="H402" s="14" t="str">
        <f t="shared" si="26"/>
        <v>30/11/19 02:34:54</v>
      </c>
      <c r="I402" s="7">
        <v>241.4</v>
      </c>
      <c r="J402" s="4"/>
      <c r="K402" s="4" t="s">
        <v>10</v>
      </c>
      <c r="L402" s="14" t="str">
        <f>IFERROR(VLOOKUP($C402,$C403:$H$3200,6,0),"-")</f>
        <v>-</v>
      </c>
      <c r="M402" s="30" t="str">
        <f t="shared" si="27"/>
        <v>-</v>
      </c>
    </row>
    <row r="403" spans="1:13" x14ac:dyDescent="0.25">
      <c r="A403" s="4">
        <v>21320799</v>
      </c>
      <c r="B403" s="4">
        <v>44927</v>
      </c>
      <c r="C403" s="4">
        <v>87048</v>
      </c>
      <c r="D403" s="4" t="s">
        <v>773</v>
      </c>
      <c r="E403" s="2" t="s">
        <v>774</v>
      </c>
      <c r="F403" s="12">
        <f t="shared" si="24"/>
        <v>43799</v>
      </c>
      <c r="G403" s="10" t="str">
        <f t="shared" si="25"/>
        <v>02:13:35</v>
      </c>
      <c r="H403" s="14" t="str">
        <f t="shared" si="26"/>
        <v>30/11/19 02:13:35</v>
      </c>
      <c r="I403" s="7">
        <v>1006.38</v>
      </c>
      <c r="J403" s="4">
        <v>602462</v>
      </c>
      <c r="K403" s="4" t="s">
        <v>13</v>
      </c>
      <c r="L403" s="14" t="str">
        <f>IFERROR(VLOOKUP($C403,$C404:$H$3200,6,0),"-")</f>
        <v>30/11/19 01:53:55</v>
      </c>
      <c r="M403" s="30">
        <f t="shared" si="27"/>
        <v>19.666666674893349</v>
      </c>
    </row>
    <row r="404" spans="1:13" x14ac:dyDescent="0.25">
      <c r="A404" s="4">
        <v>21320800</v>
      </c>
      <c r="B404" s="4">
        <v>15950</v>
      </c>
      <c r="C404" s="4">
        <v>12678</v>
      </c>
      <c r="D404" s="4" t="s">
        <v>775</v>
      </c>
      <c r="E404" s="2" t="s">
        <v>776</v>
      </c>
      <c r="F404" s="12">
        <f t="shared" si="24"/>
        <v>43799</v>
      </c>
      <c r="G404" s="10" t="str">
        <f t="shared" si="25"/>
        <v>02:11:41</v>
      </c>
      <c r="H404" s="14" t="str">
        <f t="shared" si="26"/>
        <v>30/11/19 02:11:41</v>
      </c>
      <c r="I404" s="7">
        <v>894.55</v>
      </c>
      <c r="J404" s="4">
        <v>190238</v>
      </c>
      <c r="K404" s="4" t="s">
        <v>13</v>
      </c>
      <c r="L404" s="14" t="str">
        <f>IFERROR(VLOOKUP($C404,$C405:$H$3200,6,0),"-")</f>
        <v>30/11/19 02:07:46</v>
      </c>
      <c r="M404" s="30">
        <f t="shared" si="27"/>
        <v>3.9166666707023978</v>
      </c>
    </row>
    <row r="405" spans="1:13" x14ac:dyDescent="0.25">
      <c r="A405" s="4">
        <v>21320801</v>
      </c>
      <c r="B405" s="4">
        <v>15950</v>
      </c>
      <c r="C405" s="4">
        <v>12678</v>
      </c>
      <c r="D405" s="4" t="s">
        <v>775</v>
      </c>
      <c r="E405" s="2" t="s">
        <v>777</v>
      </c>
      <c r="F405" s="12">
        <f t="shared" si="24"/>
        <v>43799</v>
      </c>
      <c r="G405" s="10" t="str">
        <f t="shared" si="25"/>
        <v>02:07:46</v>
      </c>
      <c r="H405" s="14" t="str">
        <f t="shared" si="26"/>
        <v>30/11/19 02:07:46</v>
      </c>
      <c r="I405" s="7">
        <v>565.1</v>
      </c>
      <c r="J405" s="4">
        <v>190238</v>
      </c>
      <c r="K405" s="4" t="s">
        <v>13</v>
      </c>
      <c r="L405" s="14" t="str">
        <f>IFERROR(VLOOKUP($C405,$C406:$H$3200,6,0),"-")</f>
        <v>-</v>
      </c>
      <c r="M405" s="30" t="str">
        <f t="shared" si="27"/>
        <v>-</v>
      </c>
    </row>
    <row r="406" spans="1:13" x14ac:dyDescent="0.25">
      <c r="A406" s="4">
        <v>21320802</v>
      </c>
      <c r="B406" s="4">
        <v>96751</v>
      </c>
      <c r="C406" s="4">
        <v>13816</v>
      </c>
      <c r="D406" s="4" t="s">
        <v>778</v>
      </c>
      <c r="E406" s="2" t="s">
        <v>779</v>
      </c>
      <c r="F406" s="12">
        <f t="shared" si="24"/>
        <v>43799</v>
      </c>
      <c r="G406" s="10" t="str">
        <f t="shared" si="25"/>
        <v>02:06:56</v>
      </c>
      <c r="H406" s="14" t="str">
        <f t="shared" si="26"/>
        <v>30/11/19 02:06:56</v>
      </c>
      <c r="I406" s="7">
        <v>2100.3200000000002</v>
      </c>
      <c r="J406" s="4">
        <v>440976</v>
      </c>
      <c r="K406" s="4" t="s">
        <v>10</v>
      </c>
      <c r="L406" s="14" t="str">
        <f>IFERROR(VLOOKUP($C406,$C407:$H$3200,6,0),"-")</f>
        <v>-</v>
      </c>
      <c r="M406" s="30" t="str">
        <f t="shared" si="27"/>
        <v>-</v>
      </c>
    </row>
    <row r="407" spans="1:13" x14ac:dyDescent="0.25">
      <c r="A407" s="4">
        <v>21320803</v>
      </c>
      <c r="B407" s="4">
        <v>44927</v>
      </c>
      <c r="C407" s="4">
        <v>87048</v>
      </c>
      <c r="D407" s="4" t="s">
        <v>773</v>
      </c>
      <c r="E407" s="2" t="s">
        <v>780</v>
      </c>
      <c r="F407" s="12">
        <f t="shared" si="24"/>
        <v>43799</v>
      </c>
      <c r="G407" s="10" t="str">
        <f t="shared" si="25"/>
        <v>01:53:55</v>
      </c>
      <c r="H407" s="14" t="str">
        <f t="shared" si="26"/>
        <v>30/11/19 01:53:55</v>
      </c>
      <c r="I407" s="7">
        <v>912.22</v>
      </c>
      <c r="J407" s="4">
        <v>602462</v>
      </c>
      <c r="K407" s="4" t="s">
        <v>13</v>
      </c>
      <c r="L407" s="14" t="str">
        <f>IFERROR(VLOOKUP($C407,$C408:$H$3200,6,0),"-")</f>
        <v>30/11/19 00:47:57</v>
      </c>
      <c r="M407" s="30">
        <f t="shared" si="27"/>
        <v>65.966666664462537</v>
      </c>
    </row>
    <row r="408" spans="1:13" x14ac:dyDescent="0.25">
      <c r="A408" s="4">
        <v>21320804</v>
      </c>
      <c r="B408" s="4">
        <v>25271</v>
      </c>
      <c r="C408" s="4">
        <v>62119</v>
      </c>
      <c r="D408" s="4" t="s">
        <v>781</v>
      </c>
      <c r="E408" s="2" t="s">
        <v>782</v>
      </c>
      <c r="F408" s="12">
        <f t="shared" si="24"/>
        <v>43799</v>
      </c>
      <c r="G408" s="10" t="str">
        <f t="shared" si="25"/>
        <v>01:46:30</v>
      </c>
      <c r="H408" s="14" t="str">
        <f t="shared" si="26"/>
        <v>30/11/19 01:46:30</v>
      </c>
      <c r="I408" s="7">
        <v>157.85</v>
      </c>
      <c r="J408" s="4">
        <v>777390</v>
      </c>
      <c r="K408" s="4" t="s">
        <v>10</v>
      </c>
      <c r="L408" s="14" t="str">
        <f>IFERROR(VLOOKUP($C408,$C409:$H$3200,6,0),"-")</f>
        <v>-</v>
      </c>
      <c r="M408" s="30" t="str">
        <f t="shared" si="27"/>
        <v>-</v>
      </c>
    </row>
    <row r="409" spans="1:13" x14ac:dyDescent="0.25">
      <c r="A409" s="4">
        <v>21320805</v>
      </c>
      <c r="B409" s="4">
        <v>87081</v>
      </c>
      <c r="C409" s="4">
        <v>76046</v>
      </c>
      <c r="D409" s="4" t="s">
        <v>783</v>
      </c>
      <c r="E409" s="2" t="s">
        <v>784</v>
      </c>
      <c r="F409" s="12">
        <f t="shared" si="24"/>
        <v>43799</v>
      </c>
      <c r="G409" s="10" t="str">
        <f t="shared" si="25"/>
        <v>01:39:54</v>
      </c>
      <c r="H409" s="14" t="str">
        <f t="shared" si="26"/>
        <v>30/11/19 01:39:54</v>
      </c>
      <c r="I409" s="7">
        <v>354</v>
      </c>
      <c r="J409" s="4">
        <v>991797</v>
      </c>
      <c r="K409" s="4" t="s">
        <v>10</v>
      </c>
      <c r="L409" s="14" t="str">
        <f>IFERROR(VLOOKUP($C409,$C410:$H$3200,6,0),"-")</f>
        <v>-</v>
      </c>
      <c r="M409" s="30" t="str">
        <f t="shared" si="27"/>
        <v>-</v>
      </c>
    </row>
    <row r="410" spans="1:13" x14ac:dyDescent="0.25">
      <c r="A410" s="4">
        <v>21320806</v>
      </c>
      <c r="B410" s="4">
        <v>60884</v>
      </c>
      <c r="C410" s="4">
        <v>18174</v>
      </c>
      <c r="D410" s="4" t="s">
        <v>785</v>
      </c>
      <c r="E410" s="2" t="s">
        <v>786</v>
      </c>
      <c r="F410" s="12">
        <f t="shared" si="24"/>
        <v>43799</v>
      </c>
      <c r="G410" s="10" t="str">
        <f t="shared" si="25"/>
        <v>01:30:03</v>
      </c>
      <c r="H410" s="14" t="str">
        <f t="shared" si="26"/>
        <v>30/11/19 01:30:03</v>
      </c>
      <c r="I410" s="7">
        <v>129.69</v>
      </c>
      <c r="J410" s="4"/>
      <c r="K410" s="4" t="s">
        <v>10</v>
      </c>
      <c r="L410" s="14" t="str">
        <f>IFERROR(VLOOKUP($C410,$C411:$H$3200,6,0),"-")</f>
        <v>-</v>
      </c>
      <c r="M410" s="30" t="str">
        <f t="shared" si="27"/>
        <v>-</v>
      </c>
    </row>
    <row r="411" spans="1:13" x14ac:dyDescent="0.25">
      <c r="A411" s="4">
        <v>21320807</v>
      </c>
      <c r="B411" s="4">
        <v>66440</v>
      </c>
      <c r="C411" s="4">
        <v>46361</v>
      </c>
      <c r="D411" s="4" t="s">
        <v>787</v>
      </c>
      <c r="E411" s="2" t="s">
        <v>788</v>
      </c>
      <c r="F411" s="12">
        <f t="shared" si="24"/>
        <v>43799</v>
      </c>
      <c r="G411" s="10" t="str">
        <f t="shared" si="25"/>
        <v>01:19:37</v>
      </c>
      <c r="H411" s="14" t="str">
        <f t="shared" si="26"/>
        <v>30/11/19 01:19:37</v>
      </c>
      <c r="I411" s="7">
        <v>244.8</v>
      </c>
      <c r="J411" s="4">
        <v>676238</v>
      </c>
      <c r="K411" s="4" t="s">
        <v>10</v>
      </c>
      <c r="L411" s="14" t="str">
        <f>IFERROR(VLOOKUP($C411,$C412:$H$3200,6,0),"-")</f>
        <v>-</v>
      </c>
      <c r="M411" s="30" t="str">
        <f t="shared" si="27"/>
        <v>-</v>
      </c>
    </row>
    <row r="412" spans="1:13" x14ac:dyDescent="0.25">
      <c r="A412" s="4">
        <v>21320808</v>
      </c>
      <c r="B412" s="4">
        <v>86011</v>
      </c>
      <c r="C412" s="4">
        <v>79167</v>
      </c>
      <c r="D412" s="4" t="s">
        <v>789</v>
      </c>
      <c r="E412" s="2" t="s">
        <v>790</v>
      </c>
      <c r="F412" s="12">
        <f t="shared" si="24"/>
        <v>43799</v>
      </c>
      <c r="G412" s="10" t="str">
        <f t="shared" si="25"/>
        <v>01:18:10</v>
      </c>
      <c r="H412" s="14" t="str">
        <f t="shared" si="26"/>
        <v>30/11/19 01:18:10</v>
      </c>
      <c r="I412" s="7">
        <v>678.81</v>
      </c>
      <c r="J412" s="4">
        <v>616746</v>
      </c>
      <c r="K412" s="4" t="s">
        <v>10</v>
      </c>
      <c r="L412" s="14" t="str">
        <f>IFERROR(VLOOKUP($C412,$C413:$H$3200,6,0),"-")</f>
        <v>23/11/19 01:20:57</v>
      </c>
      <c r="M412" s="30">
        <f t="shared" si="27"/>
        <v>10077.216666665627</v>
      </c>
    </row>
    <row r="413" spans="1:13" x14ac:dyDescent="0.25">
      <c r="A413" s="4">
        <v>21320809</v>
      </c>
      <c r="B413" s="4">
        <v>1535</v>
      </c>
      <c r="C413" s="4">
        <v>56087</v>
      </c>
      <c r="D413" s="4" t="s">
        <v>791</v>
      </c>
      <c r="E413" s="2" t="s">
        <v>792</v>
      </c>
      <c r="F413" s="12">
        <f t="shared" si="24"/>
        <v>43799</v>
      </c>
      <c r="G413" s="10" t="str">
        <f t="shared" si="25"/>
        <v>01:13:41</v>
      </c>
      <c r="H413" s="14" t="str">
        <f t="shared" si="26"/>
        <v>30/11/19 01:13:41</v>
      </c>
      <c r="I413" s="7">
        <v>3.33</v>
      </c>
      <c r="J413" s="4"/>
      <c r="K413" s="4" t="s">
        <v>10</v>
      </c>
      <c r="L413" s="14" t="str">
        <f>IFERROR(VLOOKUP($C413,$C414:$H$3200,6,0),"-")</f>
        <v>-</v>
      </c>
      <c r="M413" s="30" t="str">
        <f t="shared" si="27"/>
        <v>-</v>
      </c>
    </row>
    <row r="414" spans="1:13" x14ac:dyDescent="0.25">
      <c r="A414" s="4">
        <v>21320810</v>
      </c>
      <c r="B414" s="4">
        <v>89757</v>
      </c>
      <c r="C414" s="4">
        <v>65759</v>
      </c>
      <c r="D414" s="4" t="s">
        <v>793</v>
      </c>
      <c r="E414" s="2" t="s">
        <v>794</v>
      </c>
      <c r="F414" s="12">
        <f t="shared" si="24"/>
        <v>43799</v>
      </c>
      <c r="G414" s="10" t="str">
        <f t="shared" si="25"/>
        <v>01:13:28</v>
      </c>
      <c r="H414" s="14" t="str">
        <f t="shared" si="26"/>
        <v>30/11/19 01:13:28</v>
      </c>
      <c r="I414" s="7">
        <v>486.09</v>
      </c>
      <c r="J414" s="4">
        <v>872384</v>
      </c>
      <c r="K414" s="4" t="s">
        <v>10</v>
      </c>
      <c r="L414" s="14" t="str">
        <f>IFERROR(VLOOKUP($C414,$C415:$H$3200,6,0),"-")</f>
        <v>-</v>
      </c>
      <c r="M414" s="30" t="str">
        <f t="shared" si="27"/>
        <v>-</v>
      </c>
    </row>
    <row r="415" spans="1:13" x14ac:dyDescent="0.25">
      <c r="A415" s="4">
        <v>21320811</v>
      </c>
      <c r="B415" s="4">
        <v>67468</v>
      </c>
      <c r="C415" s="4">
        <v>71710</v>
      </c>
      <c r="D415" s="4" t="s">
        <v>795</v>
      </c>
      <c r="E415" s="2" t="s">
        <v>796</v>
      </c>
      <c r="F415" s="12">
        <f t="shared" si="24"/>
        <v>43799</v>
      </c>
      <c r="G415" s="10" t="str">
        <f t="shared" si="25"/>
        <v>00:58:05</v>
      </c>
      <c r="H415" s="14" t="str">
        <f t="shared" si="26"/>
        <v>30/11/19 00:58:05</v>
      </c>
      <c r="I415" s="7">
        <v>454.38</v>
      </c>
      <c r="J415" s="4">
        <v>606882</v>
      </c>
      <c r="K415" s="4" t="s">
        <v>10</v>
      </c>
      <c r="L415" s="14" t="str">
        <f>IFERROR(VLOOKUP($C415,$C416:$H$3200,6,0),"-")</f>
        <v>-</v>
      </c>
      <c r="M415" s="30" t="str">
        <f t="shared" si="27"/>
        <v>-</v>
      </c>
    </row>
    <row r="416" spans="1:13" x14ac:dyDescent="0.25">
      <c r="A416" s="4">
        <v>21320812</v>
      </c>
      <c r="B416" s="4">
        <v>99510</v>
      </c>
      <c r="C416" s="4">
        <v>71433</v>
      </c>
      <c r="D416" s="4" t="s">
        <v>797</v>
      </c>
      <c r="E416" s="2" t="s">
        <v>798</v>
      </c>
      <c r="F416" s="12">
        <f t="shared" si="24"/>
        <v>43799</v>
      </c>
      <c r="G416" s="10" t="str">
        <f t="shared" si="25"/>
        <v>00:48:55</v>
      </c>
      <c r="H416" s="14" t="str">
        <f t="shared" si="26"/>
        <v>30/11/19 00:48:55</v>
      </c>
      <c r="I416" s="7">
        <v>370.68</v>
      </c>
      <c r="J416" s="4"/>
      <c r="K416" s="4" t="s">
        <v>10</v>
      </c>
      <c r="L416" s="14" t="str">
        <f>IFERROR(VLOOKUP($C416,$C417:$H$3200,6,0),"-")</f>
        <v>27/11/19 22:32:42</v>
      </c>
      <c r="M416" s="30">
        <f t="shared" si="27"/>
        <v>3016.2166666681878</v>
      </c>
    </row>
    <row r="417" spans="1:13" x14ac:dyDescent="0.25">
      <c r="A417" s="4">
        <v>21320813</v>
      </c>
      <c r="B417" s="4">
        <v>44927</v>
      </c>
      <c r="C417" s="4">
        <v>87048</v>
      </c>
      <c r="D417" s="4" t="s">
        <v>799</v>
      </c>
      <c r="E417" s="2" t="s">
        <v>800</v>
      </c>
      <c r="F417" s="12">
        <f t="shared" si="24"/>
        <v>43799</v>
      </c>
      <c r="G417" s="10" t="str">
        <f t="shared" si="25"/>
        <v>00:47:57</v>
      </c>
      <c r="H417" s="14" t="str">
        <f t="shared" si="26"/>
        <v>30/11/19 00:47:57</v>
      </c>
      <c r="I417" s="7">
        <v>758.02</v>
      </c>
      <c r="J417" s="4"/>
      <c r="K417" s="4" t="s">
        <v>13</v>
      </c>
      <c r="L417" s="14" t="str">
        <f>IFERROR(VLOOKUP($C417,$C418:$H$3200,6,0),"-")</f>
        <v>-</v>
      </c>
      <c r="M417" s="30" t="str">
        <f t="shared" si="27"/>
        <v>-</v>
      </c>
    </row>
    <row r="418" spans="1:13" x14ac:dyDescent="0.25">
      <c r="A418" s="4">
        <v>21320814</v>
      </c>
      <c r="B418" s="4">
        <v>3531</v>
      </c>
      <c r="C418" s="4">
        <v>52129</v>
      </c>
      <c r="D418" s="4" t="s">
        <v>801</v>
      </c>
      <c r="E418" s="2" t="s">
        <v>802</v>
      </c>
      <c r="F418" s="12">
        <f t="shared" si="24"/>
        <v>43799</v>
      </c>
      <c r="G418" s="10" t="str">
        <f t="shared" si="25"/>
        <v>00:44:40</v>
      </c>
      <c r="H418" s="14" t="str">
        <f t="shared" si="26"/>
        <v>30/11/19 00:44:40</v>
      </c>
      <c r="I418" s="7">
        <v>248.97</v>
      </c>
      <c r="J418" s="4">
        <v>307489</v>
      </c>
      <c r="K418" s="4" t="s">
        <v>13</v>
      </c>
      <c r="L418" s="14" t="str">
        <f>IFERROR(VLOOKUP($C418,$C419:$H$3200,6,0),"-")</f>
        <v>30/11/19 00:15:01</v>
      </c>
      <c r="M418" s="30">
        <f t="shared" si="27"/>
        <v>29.649999995017424</v>
      </c>
    </row>
    <row r="419" spans="1:13" x14ac:dyDescent="0.25">
      <c r="A419" s="4">
        <v>21320815</v>
      </c>
      <c r="B419" s="4">
        <v>49542</v>
      </c>
      <c r="C419" s="4">
        <v>7161</v>
      </c>
      <c r="D419" s="4" t="s">
        <v>803</v>
      </c>
      <c r="E419" s="2" t="s">
        <v>804</v>
      </c>
      <c r="F419" s="12">
        <f t="shared" si="24"/>
        <v>43799</v>
      </c>
      <c r="G419" s="10" t="str">
        <f t="shared" si="25"/>
        <v>00:43:24</v>
      </c>
      <c r="H419" s="14" t="str">
        <f t="shared" si="26"/>
        <v>30/11/19 00:43:24</v>
      </c>
      <c r="I419" s="7">
        <v>164.39</v>
      </c>
      <c r="J419" s="4">
        <v>438736</v>
      </c>
      <c r="K419" s="4" t="s">
        <v>10</v>
      </c>
      <c r="L419" s="14" t="str">
        <f>IFERROR(VLOOKUP($C419,$C420:$H$3200,6,0),"-")</f>
        <v>-</v>
      </c>
      <c r="M419" s="30" t="str">
        <f t="shared" si="27"/>
        <v>-</v>
      </c>
    </row>
    <row r="420" spans="1:13" x14ac:dyDescent="0.25">
      <c r="A420" s="4">
        <v>21320816</v>
      </c>
      <c r="B420" s="4">
        <v>55986</v>
      </c>
      <c r="C420" s="4">
        <v>84146</v>
      </c>
      <c r="D420" s="4" t="s">
        <v>805</v>
      </c>
      <c r="E420" s="2" t="s">
        <v>806</v>
      </c>
      <c r="F420" s="12">
        <f t="shared" si="24"/>
        <v>43799</v>
      </c>
      <c r="G420" s="10" t="str">
        <f t="shared" si="25"/>
        <v>00:33:28</v>
      </c>
      <c r="H420" s="14" t="str">
        <f t="shared" si="26"/>
        <v>30/11/19 00:33:28</v>
      </c>
      <c r="I420" s="7">
        <v>199.87</v>
      </c>
      <c r="J420" s="4">
        <v>233769</v>
      </c>
      <c r="K420" s="4" t="s">
        <v>10</v>
      </c>
      <c r="L420" s="14" t="str">
        <f>IFERROR(VLOOKUP($C420,$C421:$H$3200,6,0),"-")</f>
        <v>-</v>
      </c>
      <c r="M420" s="30" t="str">
        <f t="shared" si="27"/>
        <v>-</v>
      </c>
    </row>
    <row r="421" spans="1:13" x14ac:dyDescent="0.25">
      <c r="A421" s="4">
        <v>21320817</v>
      </c>
      <c r="B421" s="4">
        <v>38568</v>
      </c>
      <c r="C421" s="4">
        <v>99396</v>
      </c>
      <c r="D421" s="4" t="s">
        <v>807</v>
      </c>
      <c r="E421" s="2" t="s">
        <v>808</v>
      </c>
      <c r="F421" s="12">
        <f t="shared" si="24"/>
        <v>43799</v>
      </c>
      <c r="G421" s="10" t="str">
        <f t="shared" si="25"/>
        <v>00:29:46</v>
      </c>
      <c r="H421" s="14" t="str">
        <f t="shared" si="26"/>
        <v>30/11/19 00:29:46</v>
      </c>
      <c r="I421" s="7">
        <v>471.94</v>
      </c>
      <c r="J421" s="4">
        <v>834436</v>
      </c>
      <c r="K421" s="4" t="s">
        <v>13</v>
      </c>
      <c r="L421" s="14" t="str">
        <f>IFERROR(VLOOKUP($C421,$C422:$H$3200,6,0),"-")</f>
        <v>29/11/19 23:25:10</v>
      </c>
      <c r="M421" s="30">
        <f t="shared" si="27"/>
        <v>64.600000003119931</v>
      </c>
    </row>
    <row r="422" spans="1:13" x14ac:dyDescent="0.25">
      <c r="A422" s="4">
        <v>21320818</v>
      </c>
      <c r="B422" s="4">
        <v>35174</v>
      </c>
      <c r="C422" s="4">
        <v>43631</v>
      </c>
      <c r="D422" s="4" t="s">
        <v>809</v>
      </c>
      <c r="E422" s="2" t="s">
        <v>810</v>
      </c>
      <c r="F422" s="12">
        <f t="shared" si="24"/>
        <v>43799</v>
      </c>
      <c r="G422" s="10" t="str">
        <f t="shared" si="25"/>
        <v>00:25:03</v>
      </c>
      <c r="H422" s="14" t="str">
        <f t="shared" si="26"/>
        <v>30/11/19 00:25:03</v>
      </c>
      <c r="I422" s="7">
        <v>523.42999999999995</v>
      </c>
      <c r="J422" s="4">
        <v>161974</v>
      </c>
      <c r="K422" s="4" t="s">
        <v>10</v>
      </c>
      <c r="L422" s="14" t="str">
        <f>IFERROR(VLOOKUP($C422,$C423:$H$3200,6,0),"-")</f>
        <v>-</v>
      </c>
      <c r="M422" s="30" t="str">
        <f t="shared" si="27"/>
        <v>-</v>
      </c>
    </row>
    <row r="423" spans="1:13" x14ac:dyDescent="0.25">
      <c r="A423" s="4">
        <v>21320819</v>
      </c>
      <c r="B423" s="4">
        <v>21036</v>
      </c>
      <c r="C423" s="4">
        <v>16262</v>
      </c>
      <c r="D423" s="4" t="s">
        <v>811</v>
      </c>
      <c r="E423" s="2" t="s">
        <v>812</v>
      </c>
      <c r="F423" s="12">
        <f t="shared" si="24"/>
        <v>43799</v>
      </c>
      <c r="G423" s="10" t="str">
        <f t="shared" si="25"/>
        <v>00:22:02</v>
      </c>
      <c r="H423" s="14" t="str">
        <f t="shared" si="26"/>
        <v>30/11/19 00:22:02</v>
      </c>
      <c r="I423" s="7">
        <v>3679.41</v>
      </c>
      <c r="J423" s="4">
        <v>40212</v>
      </c>
      <c r="K423" s="4" t="s">
        <v>10</v>
      </c>
      <c r="L423" s="14" t="str">
        <f>IFERROR(VLOOKUP($C423,$C424:$H$3200,6,0),"-")</f>
        <v>-</v>
      </c>
      <c r="M423" s="30" t="str">
        <f t="shared" si="27"/>
        <v>-</v>
      </c>
    </row>
    <row r="424" spans="1:13" x14ac:dyDescent="0.25">
      <c r="A424" s="4">
        <v>21320820</v>
      </c>
      <c r="B424" s="4">
        <v>49909</v>
      </c>
      <c r="C424" s="4">
        <v>73385</v>
      </c>
      <c r="D424" s="4" t="s">
        <v>813</v>
      </c>
      <c r="E424" s="2" t="s">
        <v>814</v>
      </c>
      <c r="F424" s="12">
        <f t="shared" si="24"/>
        <v>43799</v>
      </c>
      <c r="G424" s="10" t="str">
        <f t="shared" si="25"/>
        <v>00:21:03</v>
      </c>
      <c r="H424" s="14" t="str">
        <f t="shared" si="26"/>
        <v>30/11/19 00:21:03</v>
      </c>
      <c r="I424" s="7">
        <v>3303.58</v>
      </c>
      <c r="J424" s="4">
        <v>884678</v>
      </c>
      <c r="K424" s="4" t="s">
        <v>13</v>
      </c>
      <c r="L424" s="14" t="str">
        <f>IFERROR(VLOOKUP($C424,$C425:$H$3200,6,0),"-")</f>
        <v>29/11/19 22:06:50</v>
      </c>
      <c r="M424" s="30">
        <f t="shared" si="27"/>
        <v>134.21666666166857</v>
      </c>
    </row>
    <row r="425" spans="1:13" x14ac:dyDescent="0.25">
      <c r="A425" s="4">
        <v>21320821</v>
      </c>
      <c r="B425" s="4">
        <v>43771</v>
      </c>
      <c r="C425" s="4">
        <v>48246</v>
      </c>
      <c r="D425" s="4" t="s">
        <v>815</v>
      </c>
      <c r="E425" s="2" t="s">
        <v>816</v>
      </c>
      <c r="F425" s="12">
        <f t="shared" si="24"/>
        <v>43799</v>
      </c>
      <c r="G425" s="10" t="str">
        <f t="shared" si="25"/>
        <v>00:19:55</v>
      </c>
      <c r="H425" s="14" t="str">
        <f t="shared" si="26"/>
        <v>30/11/19 00:19:55</v>
      </c>
      <c r="I425" s="7">
        <v>275.33999999999997</v>
      </c>
      <c r="J425" s="4">
        <v>935685</v>
      </c>
      <c r="K425" s="4" t="s">
        <v>10</v>
      </c>
      <c r="L425" s="14" t="str">
        <f>IFERROR(VLOOKUP($C425,$C426:$H$3200,6,0),"-")</f>
        <v>-</v>
      </c>
      <c r="M425" s="30" t="str">
        <f t="shared" si="27"/>
        <v>-</v>
      </c>
    </row>
    <row r="426" spans="1:13" x14ac:dyDescent="0.25">
      <c r="A426" s="4">
        <v>21320822</v>
      </c>
      <c r="B426" s="4">
        <v>42760</v>
      </c>
      <c r="C426" s="4">
        <v>13772</v>
      </c>
      <c r="D426" s="4" t="s">
        <v>817</v>
      </c>
      <c r="E426" s="2" t="s">
        <v>818</v>
      </c>
      <c r="F426" s="12">
        <f t="shared" si="24"/>
        <v>43799</v>
      </c>
      <c r="G426" s="10" t="str">
        <f t="shared" si="25"/>
        <v>00:16:12</v>
      </c>
      <c r="H426" s="14" t="str">
        <f t="shared" si="26"/>
        <v>30/11/19 00:16:12</v>
      </c>
      <c r="I426" s="7">
        <v>554.26</v>
      </c>
      <c r="J426" s="4">
        <v>357746</v>
      </c>
      <c r="K426" s="4" t="s">
        <v>10</v>
      </c>
      <c r="L426" s="14" t="str">
        <f>IFERROR(VLOOKUP($C426,$C427:$H$3200,6,0),"-")</f>
        <v>-</v>
      </c>
      <c r="M426" s="30" t="str">
        <f t="shared" si="27"/>
        <v>-</v>
      </c>
    </row>
    <row r="427" spans="1:13" x14ac:dyDescent="0.25">
      <c r="A427" s="4">
        <v>21320823</v>
      </c>
      <c r="B427" s="4">
        <v>3531</v>
      </c>
      <c r="C427" s="4">
        <v>52129</v>
      </c>
      <c r="D427" s="4" t="s">
        <v>801</v>
      </c>
      <c r="E427" s="2" t="s">
        <v>819</v>
      </c>
      <c r="F427" s="12">
        <f t="shared" si="24"/>
        <v>43799</v>
      </c>
      <c r="G427" s="10" t="str">
        <f t="shared" si="25"/>
        <v>00:15:01</v>
      </c>
      <c r="H427" s="14" t="str">
        <f t="shared" si="26"/>
        <v>30/11/19 00:15:01</v>
      </c>
      <c r="I427" s="7">
        <v>989.12</v>
      </c>
      <c r="J427" s="4">
        <v>307489</v>
      </c>
      <c r="K427" s="4" t="s">
        <v>13</v>
      </c>
      <c r="L427" s="14" t="str">
        <f>IFERROR(VLOOKUP($C427,$C428:$H$3200,6,0),"-")</f>
        <v>-</v>
      </c>
      <c r="M427" s="30" t="str">
        <f t="shared" si="27"/>
        <v>-</v>
      </c>
    </row>
    <row r="428" spans="1:13" x14ac:dyDescent="0.25">
      <c r="A428" s="4">
        <v>21320824</v>
      </c>
      <c r="B428" s="4">
        <v>43078</v>
      </c>
      <c r="C428" s="4">
        <v>89755</v>
      </c>
      <c r="D428" s="4" t="s">
        <v>820</v>
      </c>
      <c r="E428" s="2" t="s">
        <v>821</v>
      </c>
      <c r="F428" s="12">
        <f t="shared" si="24"/>
        <v>43799</v>
      </c>
      <c r="G428" s="10" t="str">
        <f t="shared" si="25"/>
        <v>00:13:32</v>
      </c>
      <c r="H428" s="14" t="str">
        <f t="shared" si="26"/>
        <v>30/11/19 00:13:32</v>
      </c>
      <c r="I428" s="7">
        <v>486.3</v>
      </c>
      <c r="J428" s="4">
        <v>23010</v>
      </c>
      <c r="K428" s="4" t="s">
        <v>10</v>
      </c>
      <c r="L428" s="14" t="str">
        <f>IFERROR(VLOOKUP($C428,$C429:$H$3200,6,0),"-")</f>
        <v>-</v>
      </c>
      <c r="M428" s="30" t="str">
        <f t="shared" si="27"/>
        <v>-</v>
      </c>
    </row>
    <row r="429" spans="1:13" x14ac:dyDescent="0.25">
      <c r="A429" s="4">
        <v>21320825</v>
      </c>
      <c r="B429" s="4">
        <v>96294</v>
      </c>
      <c r="C429" s="4">
        <v>79309</v>
      </c>
      <c r="D429" s="4" t="s">
        <v>822</v>
      </c>
      <c r="E429" s="2" t="s">
        <v>823</v>
      </c>
      <c r="F429" s="12">
        <f t="shared" si="24"/>
        <v>43799</v>
      </c>
      <c r="G429" s="10" t="str">
        <f t="shared" si="25"/>
        <v>00:11:00</v>
      </c>
      <c r="H429" s="14" t="str">
        <f t="shared" si="26"/>
        <v>30/11/19 00:11:00</v>
      </c>
      <c r="I429" s="7">
        <v>324.95</v>
      </c>
      <c r="J429" s="4">
        <v>435317</v>
      </c>
      <c r="K429" s="4" t="s">
        <v>10</v>
      </c>
      <c r="L429" s="14" t="str">
        <f>IFERROR(VLOOKUP($C429,$C430:$H$3200,6,0),"-")</f>
        <v>-</v>
      </c>
      <c r="M429" s="30" t="str">
        <f t="shared" si="27"/>
        <v>-</v>
      </c>
    </row>
    <row r="430" spans="1:13" x14ac:dyDescent="0.25">
      <c r="A430" s="4">
        <v>21320826</v>
      </c>
      <c r="B430" s="4">
        <v>44229</v>
      </c>
      <c r="C430" s="4">
        <v>11899</v>
      </c>
      <c r="D430" s="4" t="s">
        <v>824</v>
      </c>
      <c r="E430" s="2" t="s">
        <v>825</v>
      </c>
      <c r="F430" s="12">
        <f t="shared" si="24"/>
        <v>43799</v>
      </c>
      <c r="G430" s="10" t="str">
        <f t="shared" si="25"/>
        <v>00:09:09</v>
      </c>
      <c r="H430" s="14" t="str">
        <f t="shared" si="26"/>
        <v>30/11/19 00:09:09</v>
      </c>
      <c r="I430" s="7">
        <v>329.07</v>
      </c>
      <c r="J430" s="4">
        <v>683572</v>
      </c>
      <c r="K430" s="4" t="s">
        <v>10</v>
      </c>
      <c r="L430" s="14" t="str">
        <f>IFERROR(VLOOKUP($C430,$C431:$H$3200,6,0),"-")</f>
        <v>-</v>
      </c>
      <c r="M430" s="30" t="str">
        <f t="shared" si="27"/>
        <v>-</v>
      </c>
    </row>
    <row r="431" spans="1:13" x14ac:dyDescent="0.25">
      <c r="A431" s="4">
        <v>21320827</v>
      </c>
      <c r="B431" s="4">
        <v>33528</v>
      </c>
      <c r="C431" s="4">
        <v>43473</v>
      </c>
      <c r="D431" s="4" t="s">
        <v>826</v>
      </c>
      <c r="E431" s="2" t="s">
        <v>827</v>
      </c>
      <c r="F431" s="12">
        <f t="shared" si="24"/>
        <v>43799</v>
      </c>
      <c r="G431" s="10" t="str">
        <f t="shared" si="25"/>
        <v>00:08:28</v>
      </c>
      <c r="H431" s="14" t="str">
        <f t="shared" si="26"/>
        <v>30/11/19 00:08:28</v>
      </c>
      <c r="I431" s="7">
        <v>1156.08</v>
      </c>
      <c r="J431" s="4">
        <v>591230</v>
      </c>
      <c r="K431" s="4" t="s">
        <v>10</v>
      </c>
      <c r="L431" s="14" t="str">
        <f>IFERROR(VLOOKUP($C431,$C432:$H$3200,6,0),"-")</f>
        <v>-</v>
      </c>
      <c r="M431" s="30" t="str">
        <f t="shared" si="27"/>
        <v>-</v>
      </c>
    </row>
    <row r="432" spans="1:13" x14ac:dyDescent="0.25">
      <c r="A432" s="4">
        <v>21320828</v>
      </c>
      <c r="B432" s="4">
        <v>29140</v>
      </c>
      <c r="C432" s="4">
        <v>75310</v>
      </c>
      <c r="D432" s="4" t="s">
        <v>828</v>
      </c>
      <c r="E432" s="2" t="s">
        <v>829</v>
      </c>
      <c r="F432" s="12">
        <f t="shared" si="24"/>
        <v>43799</v>
      </c>
      <c r="G432" s="10" t="str">
        <f t="shared" si="25"/>
        <v>00:08:02</v>
      </c>
      <c r="H432" s="14" t="str">
        <f t="shared" si="26"/>
        <v>30/11/19 00:08:02</v>
      </c>
      <c r="I432" s="7">
        <v>230.49</v>
      </c>
      <c r="J432" s="4"/>
      <c r="K432" s="4" t="s">
        <v>10</v>
      </c>
      <c r="L432" s="14" t="str">
        <f>IFERROR(VLOOKUP($C432,$C433:$H$3200,6,0),"-")</f>
        <v>-</v>
      </c>
      <c r="M432" s="30" t="str">
        <f t="shared" si="27"/>
        <v>-</v>
      </c>
    </row>
    <row r="433" spans="1:13" x14ac:dyDescent="0.25">
      <c r="A433" s="4">
        <v>21320829</v>
      </c>
      <c r="B433" s="4">
        <v>19612</v>
      </c>
      <c r="C433" s="4">
        <v>30130</v>
      </c>
      <c r="D433" s="4" t="s">
        <v>830</v>
      </c>
      <c r="E433" s="2" t="s">
        <v>831</v>
      </c>
      <c r="F433" s="12">
        <f t="shared" si="24"/>
        <v>43799</v>
      </c>
      <c r="G433" s="10" t="str">
        <f t="shared" si="25"/>
        <v>00:05:33</v>
      </c>
      <c r="H433" s="14" t="str">
        <f t="shared" si="26"/>
        <v>30/11/19 00:05:33</v>
      </c>
      <c r="I433" s="7">
        <v>243.97</v>
      </c>
      <c r="J433" s="4">
        <v>522205</v>
      </c>
      <c r="K433" s="4" t="s">
        <v>10</v>
      </c>
      <c r="L433" s="14" t="str">
        <f>IFERROR(VLOOKUP($C433,$C434:$H$3200,6,0),"-")</f>
        <v>-</v>
      </c>
      <c r="M433" s="30" t="str">
        <f t="shared" si="27"/>
        <v>-</v>
      </c>
    </row>
    <row r="434" spans="1:13" x14ac:dyDescent="0.25">
      <c r="A434" s="4">
        <v>21320830</v>
      </c>
      <c r="B434" s="4">
        <v>53842</v>
      </c>
      <c r="C434" s="4">
        <v>4047</v>
      </c>
      <c r="D434" s="4" t="s">
        <v>832</v>
      </c>
      <c r="E434" s="2" t="s">
        <v>833</v>
      </c>
      <c r="F434" s="12">
        <f t="shared" si="24"/>
        <v>43799</v>
      </c>
      <c r="G434" s="10" t="str">
        <f t="shared" si="25"/>
        <v>00:05:20</v>
      </c>
      <c r="H434" s="14" t="str">
        <f t="shared" si="26"/>
        <v>30/11/19 00:05:20</v>
      </c>
      <c r="I434" s="7">
        <v>321.04000000000002</v>
      </c>
      <c r="J434" s="4">
        <v>543236</v>
      </c>
      <c r="K434" s="4" t="s">
        <v>10</v>
      </c>
      <c r="L434" s="14" t="str">
        <f>IFERROR(VLOOKUP($C434,$C435:$H$3200,6,0),"-")</f>
        <v>-</v>
      </c>
      <c r="M434" s="30" t="str">
        <f t="shared" si="27"/>
        <v>-</v>
      </c>
    </row>
    <row r="435" spans="1:13" x14ac:dyDescent="0.25">
      <c r="A435" s="4">
        <v>21320831</v>
      </c>
      <c r="B435" s="4">
        <v>34597</v>
      </c>
      <c r="C435" s="4">
        <v>64204</v>
      </c>
      <c r="D435" s="4" t="s">
        <v>834</v>
      </c>
      <c r="E435" s="2" t="s">
        <v>835</v>
      </c>
      <c r="F435" s="12">
        <f t="shared" si="24"/>
        <v>43799</v>
      </c>
      <c r="G435" s="10" t="str">
        <f t="shared" si="25"/>
        <v>00:02:59</v>
      </c>
      <c r="H435" s="14" t="str">
        <f t="shared" si="26"/>
        <v>30/11/19 00:02:59</v>
      </c>
      <c r="I435" s="7">
        <v>75.930000000000007</v>
      </c>
      <c r="J435" s="4"/>
      <c r="K435" s="4" t="s">
        <v>10</v>
      </c>
      <c r="L435" s="14" t="str">
        <f>IFERROR(VLOOKUP($C435,$C436:$H$3200,6,0),"-")</f>
        <v>-</v>
      </c>
      <c r="M435" s="30" t="str">
        <f t="shared" si="27"/>
        <v>-</v>
      </c>
    </row>
    <row r="436" spans="1:13" x14ac:dyDescent="0.25">
      <c r="A436" s="4">
        <v>21320832</v>
      </c>
      <c r="B436" s="4">
        <v>29214</v>
      </c>
      <c r="C436" s="4">
        <v>71424</v>
      </c>
      <c r="D436" s="4" t="s">
        <v>836</v>
      </c>
      <c r="E436" s="2" t="s">
        <v>837</v>
      </c>
      <c r="F436" s="12">
        <f t="shared" si="24"/>
        <v>43799</v>
      </c>
      <c r="G436" s="10" t="str">
        <f t="shared" si="25"/>
        <v>00:01:19</v>
      </c>
      <c r="H436" s="14" t="str">
        <f t="shared" si="26"/>
        <v>30/11/19 00:01:19</v>
      </c>
      <c r="I436" s="7">
        <v>501.1</v>
      </c>
      <c r="J436" s="4">
        <v>183034</v>
      </c>
      <c r="K436" s="4" t="s">
        <v>13</v>
      </c>
      <c r="L436" s="14" t="str">
        <f>IFERROR(VLOOKUP($C436,$C437:$H$3200,6,0),"-")</f>
        <v>29/11/19 22:46:31</v>
      </c>
      <c r="M436" s="30">
        <f t="shared" si="27"/>
        <v>74.800000009126961</v>
      </c>
    </row>
    <row r="437" spans="1:13" x14ac:dyDescent="0.25">
      <c r="A437" s="4">
        <v>21320833</v>
      </c>
      <c r="B437" s="4">
        <v>52088</v>
      </c>
      <c r="C437" s="4">
        <v>30248</v>
      </c>
      <c r="D437" s="4" t="s">
        <v>838</v>
      </c>
      <c r="E437" s="2" t="s">
        <v>839</v>
      </c>
      <c r="F437" s="12">
        <f t="shared" si="24"/>
        <v>43799</v>
      </c>
      <c r="G437" s="10" t="str">
        <f t="shared" si="25"/>
        <v>00:01:02</v>
      </c>
      <c r="H437" s="14" t="str">
        <f t="shared" si="26"/>
        <v>30/11/19 00:01:02</v>
      </c>
      <c r="I437" s="7">
        <v>10.17</v>
      </c>
      <c r="J437" s="4">
        <v>420875</v>
      </c>
      <c r="K437" s="4" t="s">
        <v>10</v>
      </c>
      <c r="L437" s="14" t="str">
        <f>IFERROR(VLOOKUP($C437,$C438:$H$3200,6,0),"-")</f>
        <v>-</v>
      </c>
      <c r="M437" s="30" t="str">
        <f t="shared" si="27"/>
        <v>-</v>
      </c>
    </row>
    <row r="438" spans="1:13" x14ac:dyDescent="0.25">
      <c r="A438" s="4">
        <v>21320834</v>
      </c>
      <c r="B438" s="4">
        <v>92835</v>
      </c>
      <c r="C438" s="4">
        <v>89216</v>
      </c>
      <c r="D438" s="4" t="s">
        <v>840</v>
      </c>
      <c r="E438" s="2" t="s">
        <v>841</v>
      </c>
      <c r="F438" s="12">
        <f t="shared" si="24"/>
        <v>43798</v>
      </c>
      <c r="G438" s="10" t="str">
        <f t="shared" si="25"/>
        <v>23:59:48</v>
      </c>
      <c r="H438" s="14" t="str">
        <f t="shared" si="26"/>
        <v>29/11/19 23:59:48</v>
      </c>
      <c r="I438" s="7">
        <v>2016.7</v>
      </c>
      <c r="J438" s="4"/>
      <c r="K438" s="4" t="s">
        <v>10</v>
      </c>
      <c r="L438" s="14" t="str">
        <f>IFERROR(VLOOKUP($C438,$C439:$H$3200,6,0),"-")</f>
        <v>-</v>
      </c>
      <c r="M438" s="30" t="str">
        <f t="shared" si="27"/>
        <v>-</v>
      </c>
    </row>
    <row r="439" spans="1:13" x14ac:dyDescent="0.25">
      <c r="A439" s="4">
        <v>21320835</v>
      </c>
      <c r="B439" s="4">
        <v>44529</v>
      </c>
      <c r="C439" s="4">
        <v>42447</v>
      </c>
      <c r="D439" s="4" t="s">
        <v>842</v>
      </c>
      <c r="E439" s="2" t="s">
        <v>843</v>
      </c>
      <c r="F439" s="12">
        <f t="shared" si="24"/>
        <v>43798</v>
      </c>
      <c r="G439" s="10" t="str">
        <f t="shared" si="25"/>
        <v>23:59:34</v>
      </c>
      <c r="H439" s="14" t="str">
        <f t="shared" si="26"/>
        <v>29/11/19 23:59:34</v>
      </c>
      <c r="I439" s="7">
        <v>40.15</v>
      </c>
      <c r="J439" s="4">
        <v>252885</v>
      </c>
      <c r="K439" s="4" t="s">
        <v>10</v>
      </c>
      <c r="L439" s="14" t="str">
        <f>IFERROR(VLOOKUP($C439,$C440:$H$3200,6,0),"-")</f>
        <v>-</v>
      </c>
      <c r="M439" s="30" t="str">
        <f t="shared" si="27"/>
        <v>-</v>
      </c>
    </row>
    <row r="440" spans="1:13" x14ac:dyDescent="0.25">
      <c r="A440" s="4">
        <v>21320836</v>
      </c>
      <c r="B440" s="4">
        <v>15326</v>
      </c>
      <c r="C440" s="4">
        <v>21233</v>
      </c>
      <c r="D440" s="4" t="s">
        <v>844</v>
      </c>
      <c r="E440" s="2" t="s">
        <v>845</v>
      </c>
      <c r="F440" s="12">
        <f t="shared" si="24"/>
        <v>43798</v>
      </c>
      <c r="G440" s="10" t="str">
        <f t="shared" si="25"/>
        <v>23:53:22</v>
      </c>
      <c r="H440" s="14" t="str">
        <f t="shared" si="26"/>
        <v>29/11/19 23:53:22</v>
      </c>
      <c r="I440" s="7">
        <v>1177.77</v>
      </c>
      <c r="J440" s="4">
        <v>306719</v>
      </c>
      <c r="K440" s="4" t="s">
        <v>13</v>
      </c>
      <c r="L440" s="14" t="str">
        <f>IFERROR(VLOOKUP($C440,$C441:$H$3200,6,0),"-")</f>
        <v>29/11/19 23:44:55</v>
      </c>
      <c r="M440" s="30">
        <f t="shared" si="27"/>
        <v>8.4499999950639904</v>
      </c>
    </row>
    <row r="441" spans="1:13" x14ac:dyDescent="0.25">
      <c r="A441" s="4">
        <v>21320837</v>
      </c>
      <c r="B441" s="4">
        <v>58938</v>
      </c>
      <c r="C441" s="4">
        <v>96387</v>
      </c>
      <c r="D441" s="4" t="s">
        <v>846</v>
      </c>
      <c r="E441" s="2" t="s">
        <v>847</v>
      </c>
      <c r="F441" s="12">
        <f t="shared" si="24"/>
        <v>43798</v>
      </c>
      <c r="G441" s="10" t="str">
        <f t="shared" si="25"/>
        <v>23:51:30</v>
      </c>
      <c r="H441" s="14" t="str">
        <f t="shared" si="26"/>
        <v>29/11/19 23:51:30</v>
      </c>
      <c r="I441" s="7">
        <v>3438.37</v>
      </c>
      <c r="J441" s="4">
        <v>912297</v>
      </c>
      <c r="K441" s="4" t="s">
        <v>10</v>
      </c>
      <c r="L441" s="14" t="str">
        <f>IFERROR(VLOOKUP($C441,$C442:$H$3200,6,0),"-")</f>
        <v>-</v>
      </c>
      <c r="M441" s="30" t="str">
        <f t="shared" si="27"/>
        <v>-</v>
      </c>
    </row>
    <row r="442" spans="1:13" x14ac:dyDescent="0.25">
      <c r="A442" s="4">
        <v>21320838</v>
      </c>
      <c r="B442" s="4">
        <v>15326</v>
      </c>
      <c r="C442" s="4">
        <v>21233</v>
      </c>
      <c r="D442" s="4" t="s">
        <v>844</v>
      </c>
      <c r="E442" s="2" t="s">
        <v>848</v>
      </c>
      <c r="F442" s="12">
        <f t="shared" si="24"/>
        <v>43798</v>
      </c>
      <c r="G442" s="10" t="str">
        <f t="shared" si="25"/>
        <v>23:44:55</v>
      </c>
      <c r="H442" s="14" t="str">
        <f t="shared" si="26"/>
        <v>29/11/19 23:44:55</v>
      </c>
      <c r="I442" s="7">
        <v>1551.58</v>
      </c>
      <c r="J442" s="4">
        <v>306719</v>
      </c>
      <c r="K442" s="4" t="s">
        <v>13</v>
      </c>
      <c r="L442" s="14" t="str">
        <f>IFERROR(VLOOKUP($C442,$C443:$H$3200,6,0),"-")</f>
        <v>-</v>
      </c>
      <c r="M442" s="30" t="str">
        <f t="shared" si="27"/>
        <v>-</v>
      </c>
    </row>
    <row r="443" spans="1:13" x14ac:dyDescent="0.25">
      <c r="A443" s="4">
        <v>21320839</v>
      </c>
      <c r="B443" s="4">
        <v>43387</v>
      </c>
      <c r="C443" s="4">
        <v>34194</v>
      </c>
      <c r="D443" s="4" t="s">
        <v>849</v>
      </c>
      <c r="E443" s="2" t="s">
        <v>850</v>
      </c>
      <c r="F443" s="12">
        <f t="shared" si="24"/>
        <v>43798</v>
      </c>
      <c r="G443" s="10" t="str">
        <f t="shared" si="25"/>
        <v>23:38:52</v>
      </c>
      <c r="H443" s="14" t="str">
        <f t="shared" si="26"/>
        <v>29/11/19 23:38:52</v>
      </c>
      <c r="I443" s="7">
        <v>552.49</v>
      </c>
      <c r="J443" s="4">
        <v>584257</v>
      </c>
      <c r="K443" s="4" t="s">
        <v>10</v>
      </c>
      <c r="L443" s="14" t="str">
        <f>IFERROR(VLOOKUP($C443,$C444:$H$3200,6,0),"-")</f>
        <v>-</v>
      </c>
      <c r="M443" s="30" t="str">
        <f t="shared" si="27"/>
        <v>-</v>
      </c>
    </row>
    <row r="444" spans="1:13" x14ac:dyDescent="0.25">
      <c r="A444" s="4">
        <v>21320840</v>
      </c>
      <c r="B444" s="4">
        <v>29744</v>
      </c>
      <c r="C444" s="4">
        <v>83452</v>
      </c>
      <c r="D444" s="4" t="s">
        <v>851</v>
      </c>
      <c r="E444" s="2" t="s">
        <v>852</v>
      </c>
      <c r="F444" s="12">
        <f t="shared" si="24"/>
        <v>43798</v>
      </c>
      <c r="G444" s="10" t="str">
        <f t="shared" si="25"/>
        <v>23:32:53</v>
      </c>
      <c r="H444" s="14" t="str">
        <f t="shared" si="26"/>
        <v>29/11/19 23:32:53</v>
      </c>
      <c r="I444" s="7">
        <v>1343.3</v>
      </c>
      <c r="J444" s="4">
        <v>750759</v>
      </c>
      <c r="K444" s="4" t="s">
        <v>10</v>
      </c>
      <c r="L444" s="14" t="str">
        <f>IFERROR(VLOOKUP($C444,$C445:$H$3200,6,0),"-")</f>
        <v>-</v>
      </c>
      <c r="M444" s="30" t="str">
        <f t="shared" si="27"/>
        <v>-</v>
      </c>
    </row>
    <row r="445" spans="1:13" x14ac:dyDescent="0.25">
      <c r="A445" s="4">
        <v>21320841</v>
      </c>
      <c r="B445" s="4">
        <v>69413</v>
      </c>
      <c r="C445" s="4">
        <v>23340</v>
      </c>
      <c r="D445" s="4" t="s">
        <v>853</v>
      </c>
      <c r="E445" s="2" t="s">
        <v>854</v>
      </c>
      <c r="F445" s="12">
        <f t="shared" si="24"/>
        <v>43798</v>
      </c>
      <c r="G445" s="10" t="str">
        <f t="shared" si="25"/>
        <v>23:30:26</v>
      </c>
      <c r="H445" s="14" t="str">
        <f t="shared" si="26"/>
        <v>29/11/19 23:30:26</v>
      </c>
      <c r="I445" s="7">
        <v>1386.43</v>
      </c>
      <c r="J445" s="4">
        <v>495443</v>
      </c>
      <c r="K445" s="4" t="s">
        <v>10</v>
      </c>
      <c r="L445" s="14" t="str">
        <f>IFERROR(VLOOKUP($C445,$C446:$H$3200,6,0),"-")</f>
        <v>-</v>
      </c>
      <c r="M445" s="30" t="str">
        <f t="shared" si="27"/>
        <v>-</v>
      </c>
    </row>
    <row r="446" spans="1:13" x14ac:dyDescent="0.25">
      <c r="A446" s="4">
        <v>21320842</v>
      </c>
      <c r="B446" s="4">
        <v>38455</v>
      </c>
      <c r="C446" s="4">
        <v>19335</v>
      </c>
      <c r="D446" s="4" t="s">
        <v>855</v>
      </c>
      <c r="E446" s="2" t="s">
        <v>856</v>
      </c>
      <c r="F446" s="12">
        <f t="shared" si="24"/>
        <v>43798</v>
      </c>
      <c r="G446" s="10" t="str">
        <f t="shared" si="25"/>
        <v>23:30:16</v>
      </c>
      <c r="H446" s="14" t="str">
        <f t="shared" si="26"/>
        <v>29/11/19 23:30:16</v>
      </c>
      <c r="I446" s="7">
        <v>136.36000000000001</v>
      </c>
      <c r="J446" s="4">
        <v>492346</v>
      </c>
      <c r="K446" s="4" t="s">
        <v>10</v>
      </c>
      <c r="L446" s="14" t="str">
        <f>IFERROR(VLOOKUP($C446,$C447:$H$3200,6,0),"-")</f>
        <v>-</v>
      </c>
      <c r="M446" s="30" t="str">
        <f t="shared" si="27"/>
        <v>-</v>
      </c>
    </row>
    <row r="447" spans="1:13" x14ac:dyDescent="0.25">
      <c r="A447" s="4">
        <v>21320843</v>
      </c>
      <c r="B447" s="4">
        <v>93520</v>
      </c>
      <c r="C447" s="4">
        <v>77959</v>
      </c>
      <c r="D447" s="4" t="s">
        <v>259</v>
      </c>
      <c r="E447" s="2" t="s">
        <v>857</v>
      </c>
      <c r="F447" s="12">
        <f t="shared" si="24"/>
        <v>43798</v>
      </c>
      <c r="G447" s="10" t="str">
        <f t="shared" si="25"/>
        <v>23:25:21</v>
      </c>
      <c r="H447" s="14" t="str">
        <f t="shared" si="26"/>
        <v>29/11/19 23:25:21</v>
      </c>
      <c r="I447" s="7">
        <v>2.48</v>
      </c>
      <c r="J447" s="4">
        <v>589318</v>
      </c>
      <c r="K447" s="4" t="s">
        <v>10</v>
      </c>
      <c r="L447" s="14" t="str">
        <f>IFERROR(VLOOKUP($C447,$C448:$H$3200,6,0),"-")</f>
        <v>28/11/19 16:40:36</v>
      </c>
      <c r="M447" s="30">
        <f t="shared" si="27"/>
        <v>1844.7499999939464</v>
      </c>
    </row>
    <row r="448" spans="1:13" x14ac:dyDescent="0.25">
      <c r="A448" s="4">
        <v>21320844</v>
      </c>
      <c r="B448" s="4">
        <v>38568</v>
      </c>
      <c r="C448" s="4">
        <v>99396</v>
      </c>
      <c r="D448" s="4" t="s">
        <v>858</v>
      </c>
      <c r="E448" s="2" t="s">
        <v>859</v>
      </c>
      <c r="F448" s="12">
        <f t="shared" si="24"/>
        <v>43798</v>
      </c>
      <c r="G448" s="10" t="str">
        <f t="shared" si="25"/>
        <v>23:25:10</v>
      </c>
      <c r="H448" s="14" t="str">
        <f t="shared" si="26"/>
        <v>29/11/19 23:25:10</v>
      </c>
      <c r="I448" s="7">
        <v>2580.62</v>
      </c>
      <c r="J448" s="4">
        <v>278124</v>
      </c>
      <c r="K448" s="4" t="s">
        <v>13</v>
      </c>
      <c r="L448" s="14" t="str">
        <f>IFERROR(VLOOKUP($C448,$C449:$H$3200,6,0),"-")</f>
        <v>29/11/19 21:43:15</v>
      </c>
      <c r="M448" s="30">
        <f t="shared" si="27"/>
        <v>101.91666666534729</v>
      </c>
    </row>
    <row r="449" spans="1:13" x14ac:dyDescent="0.25">
      <c r="A449" s="4">
        <v>21320845</v>
      </c>
      <c r="B449" s="4">
        <v>23531</v>
      </c>
      <c r="C449" s="4">
        <v>93679</v>
      </c>
      <c r="D449" s="4" t="s">
        <v>860</v>
      </c>
      <c r="E449" s="2" t="s">
        <v>861</v>
      </c>
      <c r="F449" s="12">
        <f t="shared" si="24"/>
        <v>43798</v>
      </c>
      <c r="G449" s="10" t="str">
        <f t="shared" si="25"/>
        <v>23:21:10</v>
      </c>
      <c r="H449" s="14" t="str">
        <f t="shared" si="26"/>
        <v>29/11/19 23:21:10</v>
      </c>
      <c r="I449" s="7">
        <v>585.04999999999995</v>
      </c>
      <c r="J449" s="4">
        <v>972377</v>
      </c>
      <c r="K449" s="4" t="s">
        <v>13</v>
      </c>
      <c r="L449" s="14" t="str">
        <f>IFERROR(VLOOKUP($C449,$C450:$H$3200,6,0),"-")</f>
        <v>-</v>
      </c>
      <c r="M449" s="30" t="str">
        <f t="shared" si="27"/>
        <v>-</v>
      </c>
    </row>
    <row r="450" spans="1:13" x14ac:dyDescent="0.25">
      <c r="A450" s="4">
        <v>21320846</v>
      </c>
      <c r="B450" s="4">
        <v>57534</v>
      </c>
      <c r="C450" s="4">
        <v>66147</v>
      </c>
      <c r="D450" s="4" t="s">
        <v>862</v>
      </c>
      <c r="E450" s="2" t="s">
        <v>863</v>
      </c>
      <c r="F450" s="12">
        <f t="shared" si="24"/>
        <v>43798</v>
      </c>
      <c r="G450" s="10" t="str">
        <f t="shared" si="25"/>
        <v>23:13:04</v>
      </c>
      <c r="H450" s="14" t="str">
        <f t="shared" si="26"/>
        <v>29/11/19 23:13:04</v>
      </c>
      <c r="I450" s="7">
        <v>669.17</v>
      </c>
      <c r="J450" s="4">
        <v>554173</v>
      </c>
      <c r="K450" s="4" t="s">
        <v>10</v>
      </c>
      <c r="L450" s="14" t="str">
        <f>IFERROR(VLOOKUP($C450,$C451:$H$3200,6,0),"-")</f>
        <v>29/11/19 23:04:09</v>
      </c>
      <c r="M450" s="30">
        <f t="shared" si="27"/>
        <v>8.916666666045785</v>
      </c>
    </row>
    <row r="451" spans="1:13" x14ac:dyDescent="0.25">
      <c r="A451" s="4">
        <v>21320847</v>
      </c>
      <c r="B451" s="4">
        <v>41634</v>
      </c>
      <c r="C451" s="4">
        <v>54583</v>
      </c>
      <c r="D451" s="4" t="s">
        <v>864</v>
      </c>
      <c r="E451" s="2" t="s">
        <v>865</v>
      </c>
      <c r="F451" s="12">
        <f t="shared" ref="F451:F514" si="28">DATE(LEFT($E451,4),MID($E451,6,2),MID($E451,9,2))</f>
        <v>43798</v>
      </c>
      <c r="G451" s="10" t="str">
        <f t="shared" ref="G451:G514" si="29">MID($E451,12,8)</f>
        <v>23:12:56</v>
      </c>
      <c r="H451" s="14" t="str">
        <f t="shared" ref="H451:H514" si="30">TEXT(F451,"d/m/aa")&amp; " "&amp;TEXT(G451,"hh:mm:ss")</f>
        <v>29/11/19 23:12:56</v>
      </c>
      <c r="I451" s="7">
        <v>212.77</v>
      </c>
      <c r="J451" s="4">
        <v>109603</v>
      </c>
      <c r="K451" s="4" t="s">
        <v>10</v>
      </c>
      <c r="L451" s="14" t="str">
        <f>IFERROR(VLOOKUP($C451,$C452:$H$3200,6,0),"-")</f>
        <v>-</v>
      </c>
      <c r="M451" s="30" t="str">
        <f t="shared" si="27"/>
        <v>-</v>
      </c>
    </row>
    <row r="452" spans="1:13" x14ac:dyDescent="0.25">
      <c r="A452" s="4">
        <v>21320848</v>
      </c>
      <c r="B452" s="4">
        <v>23591</v>
      </c>
      <c r="C452" s="4">
        <v>1836</v>
      </c>
      <c r="D452" s="4" t="s">
        <v>866</v>
      </c>
      <c r="E452" s="2" t="s">
        <v>867</v>
      </c>
      <c r="F452" s="12">
        <f t="shared" si="28"/>
        <v>43798</v>
      </c>
      <c r="G452" s="10" t="str">
        <f t="shared" si="29"/>
        <v>23:12:53</v>
      </c>
      <c r="H452" s="14" t="str">
        <f t="shared" si="30"/>
        <v>29/11/19 23:12:53</v>
      </c>
      <c r="I452" s="7">
        <v>708.34</v>
      </c>
      <c r="J452" s="4">
        <v>889989</v>
      </c>
      <c r="K452" s="4" t="s">
        <v>10</v>
      </c>
      <c r="L452" s="14" t="str">
        <f>IFERROR(VLOOKUP($C452,$C453:$H$3200,6,0),"-")</f>
        <v>29/11/19 23:11:05</v>
      </c>
      <c r="M452" s="30">
        <f t="shared" ref="M452:M515" si="31">IFERROR(ABS((VALUE(H452)-VALUE(L452))*1440),"-")</f>
        <v>1.8000000016763806</v>
      </c>
    </row>
    <row r="453" spans="1:13" x14ac:dyDescent="0.25">
      <c r="A453" s="4">
        <v>21320849</v>
      </c>
      <c r="B453" s="4">
        <v>23591</v>
      </c>
      <c r="C453" s="4">
        <v>1836</v>
      </c>
      <c r="D453" s="4" t="s">
        <v>868</v>
      </c>
      <c r="E453" s="2" t="s">
        <v>869</v>
      </c>
      <c r="F453" s="12">
        <f t="shared" si="28"/>
        <v>43798</v>
      </c>
      <c r="G453" s="10" t="str">
        <f t="shared" si="29"/>
        <v>23:11:05</v>
      </c>
      <c r="H453" s="14" t="str">
        <f t="shared" si="30"/>
        <v>29/11/19 23:11:05</v>
      </c>
      <c r="I453" s="7">
        <v>447.23</v>
      </c>
      <c r="J453" s="4">
        <v>889989</v>
      </c>
      <c r="K453" s="4" t="s">
        <v>10</v>
      </c>
      <c r="L453" s="14" t="str">
        <f>IFERROR(VLOOKUP($C453,$C454:$H$3200,6,0),"-")</f>
        <v>-</v>
      </c>
      <c r="M453" s="30" t="str">
        <f t="shared" si="31"/>
        <v>-</v>
      </c>
    </row>
    <row r="454" spans="1:13" x14ac:dyDescent="0.25">
      <c r="A454" s="4">
        <v>21320850</v>
      </c>
      <c r="B454" s="4">
        <v>42075</v>
      </c>
      <c r="C454" s="4">
        <v>45949</v>
      </c>
      <c r="D454" s="4" t="s">
        <v>870</v>
      </c>
      <c r="E454" s="2" t="s">
        <v>871</v>
      </c>
      <c r="F454" s="12">
        <f t="shared" si="28"/>
        <v>43798</v>
      </c>
      <c r="G454" s="10" t="str">
        <f t="shared" si="29"/>
        <v>23:07:47</v>
      </c>
      <c r="H454" s="14" t="str">
        <f t="shared" si="30"/>
        <v>29/11/19 23:07:47</v>
      </c>
      <c r="I454" s="7">
        <v>1431.56</v>
      </c>
      <c r="J454" s="4">
        <v>727228</v>
      </c>
      <c r="K454" s="4" t="s">
        <v>10</v>
      </c>
      <c r="L454" s="14" t="str">
        <f>IFERROR(VLOOKUP($C454,$C455:$H$3200,6,0),"-")</f>
        <v>-</v>
      </c>
      <c r="M454" s="30" t="str">
        <f t="shared" si="31"/>
        <v>-</v>
      </c>
    </row>
    <row r="455" spans="1:13" x14ac:dyDescent="0.25">
      <c r="A455" s="4">
        <v>21320851</v>
      </c>
      <c r="B455" s="4">
        <v>57534</v>
      </c>
      <c r="C455" s="4">
        <v>66147</v>
      </c>
      <c r="D455" s="4" t="s">
        <v>872</v>
      </c>
      <c r="E455" s="2" t="s">
        <v>873</v>
      </c>
      <c r="F455" s="12">
        <f t="shared" si="28"/>
        <v>43798</v>
      </c>
      <c r="G455" s="10" t="str">
        <f t="shared" si="29"/>
        <v>23:04:09</v>
      </c>
      <c r="H455" s="14" t="str">
        <f t="shared" si="30"/>
        <v>29/11/19 23:04:09</v>
      </c>
      <c r="I455" s="7">
        <v>1270.1300000000001</v>
      </c>
      <c r="J455" s="4">
        <v>554173</v>
      </c>
      <c r="K455" s="4" t="s">
        <v>10</v>
      </c>
      <c r="L455" s="14" t="str">
        <f>IFERROR(VLOOKUP($C455,$C456:$H$3200,6,0),"-")</f>
        <v>-</v>
      </c>
      <c r="M455" s="30" t="str">
        <f t="shared" si="31"/>
        <v>-</v>
      </c>
    </row>
    <row r="456" spans="1:13" x14ac:dyDescent="0.25">
      <c r="A456" s="4">
        <v>21320852</v>
      </c>
      <c r="B456" s="4">
        <v>13928</v>
      </c>
      <c r="C456" s="4">
        <v>66012</v>
      </c>
      <c r="D456" s="4" t="s">
        <v>874</v>
      </c>
      <c r="E456" s="2" t="s">
        <v>875</v>
      </c>
      <c r="F456" s="12">
        <f t="shared" si="28"/>
        <v>43798</v>
      </c>
      <c r="G456" s="10" t="str">
        <f t="shared" si="29"/>
        <v>22:59:38</v>
      </c>
      <c r="H456" s="14" t="str">
        <f t="shared" si="30"/>
        <v>29/11/19 22:59:38</v>
      </c>
      <c r="I456" s="7">
        <v>961.8</v>
      </c>
      <c r="J456" s="4">
        <v>697450</v>
      </c>
      <c r="K456" s="4" t="s">
        <v>10</v>
      </c>
      <c r="L456" s="14" t="str">
        <f>IFERROR(VLOOKUP($C456,$C457:$H$3200,6,0),"-")</f>
        <v>-</v>
      </c>
      <c r="M456" s="30" t="str">
        <f t="shared" si="31"/>
        <v>-</v>
      </c>
    </row>
    <row r="457" spans="1:13" x14ac:dyDescent="0.25">
      <c r="A457" s="4">
        <v>21320853</v>
      </c>
      <c r="B457" s="4">
        <v>5404</v>
      </c>
      <c r="C457" s="4">
        <v>6538</v>
      </c>
      <c r="D457" s="4" t="s">
        <v>331</v>
      </c>
      <c r="E457" s="2" t="s">
        <v>876</v>
      </c>
      <c r="F457" s="12">
        <f t="shared" si="28"/>
        <v>43798</v>
      </c>
      <c r="G457" s="10" t="str">
        <f t="shared" si="29"/>
        <v>22:52:27</v>
      </c>
      <c r="H457" s="14" t="str">
        <f t="shared" si="30"/>
        <v>29/11/19 22:52:27</v>
      </c>
      <c r="I457" s="7">
        <v>1268.19</v>
      </c>
      <c r="J457" s="4">
        <v>52389</v>
      </c>
      <c r="K457" s="4" t="s">
        <v>10</v>
      </c>
      <c r="L457" s="14" t="str">
        <f>IFERROR(VLOOKUP($C457,$C458:$H$3200,6,0),"-")</f>
        <v>29/11/19 22:03:22</v>
      </c>
      <c r="M457" s="30">
        <f t="shared" si="31"/>
        <v>49.083333334419876</v>
      </c>
    </row>
    <row r="458" spans="1:13" x14ac:dyDescent="0.25">
      <c r="A458" s="4">
        <v>21320854</v>
      </c>
      <c r="B458" s="4">
        <v>29214</v>
      </c>
      <c r="C458" s="4">
        <v>71424</v>
      </c>
      <c r="D458" s="4" t="s">
        <v>836</v>
      </c>
      <c r="E458" s="2" t="s">
        <v>877</v>
      </c>
      <c r="F458" s="12">
        <f t="shared" si="28"/>
        <v>43798</v>
      </c>
      <c r="G458" s="10" t="str">
        <f t="shared" si="29"/>
        <v>22:46:31</v>
      </c>
      <c r="H458" s="14" t="str">
        <f t="shared" si="30"/>
        <v>29/11/19 22:46:31</v>
      </c>
      <c r="I458" s="7">
        <v>728.66</v>
      </c>
      <c r="J458" s="4">
        <v>183034</v>
      </c>
      <c r="K458" s="4" t="s">
        <v>13</v>
      </c>
      <c r="L458" s="14" t="str">
        <f>IFERROR(VLOOKUP($C458,$C459:$H$3200,6,0),"-")</f>
        <v>28/11/19 19:58:08</v>
      </c>
      <c r="M458" s="30">
        <f t="shared" si="31"/>
        <v>1608.3833333314396</v>
      </c>
    </row>
    <row r="459" spans="1:13" x14ac:dyDescent="0.25">
      <c r="A459" s="4">
        <v>21320855</v>
      </c>
      <c r="B459" s="4">
        <v>56451</v>
      </c>
      <c r="C459" s="4">
        <v>20193</v>
      </c>
      <c r="D459" s="4" t="s">
        <v>878</v>
      </c>
      <c r="E459" s="2" t="s">
        <v>879</v>
      </c>
      <c r="F459" s="12">
        <f t="shared" si="28"/>
        <v>43798</v>
      </c>
      <c r="G459" s="10" t="str">
        <f t="shared" si="29"/>
        <v>22:45:09</v>
      </c>
      <c r="H459" s="14" t="str">
        <f t="shared" si="30"/>
        <v>29/11/19 22:45:09</v>
      </c>
      <c r="I459" s="7">
        <v>421.84</v>
      </c>
      <c r="J459" s="4"/>
      <c r="K459" s="4" t="s">
        <v>10</v>
      </c>
      <c r="L459" s="14" t="str">
        <f>IFERROR(VLOOKUP($C459,$C460:$H$3200,6,0),"-")</f>
        <v>-</v>
      </c>
      <c r="M459" s="30" t="str">
        <f t="shared" si="31"/>
        <v>-</v>
      </c>
    </row>
    <row r="460" spans="1:13" x14ac:dyDescent="0.25">
      <c r="A460" s="4">
        <v>21320856</v>
      </c>
      <c r="B460" s="4">
        <v>59287</v>
      </c>
      <c r="C460" s="4">
        <v>17211</v>
      </c>
      <c r="D460" s="4" t="s">
        <v>880</v>
      </c>
      <c r="E460" s="2" t="s">
        <v>881</v>
      </c>
      <c r="F460" s="12">
        <f t="shared" si="28"/>
        <v>43798</v>
      </c>
      <c r="G460" s="10" t="str">
        <f t="shared" si="29"/>
        <v>22:37:33</v>
      </c>
      <c r="H460" s="14" t="str">
        <f t="shared" si="30"/>
        <v>29/11/19 22:37:33</v>
      </c>
      <c r="I460" s="7">
        <v>187.29</v>
      </c>
      <c r="J460" s="4"/>
      <c r="K460" s="4" t="s">
        <v>10</v>
      </c>
      <c r="L460" s="14" t="str">
        <f>IFERROR(VLOOKUP($C460,$C461:$H$3200,6,0),"-")</f>
        <v>-</v>
      </c>
      <c r="M460" s="30" t="str">
        <f t="shared" si="31"/>
        <v>-</v>
      </c>
    </row>
    <row r="461" spans="1:13" x14ac:dyDescent="0.25">
      <c r="A461" s="4">
        <v>21320857</v>
      </c>
      <c r="B461" s="4">
        <v>18046</v>
      </c>
      <c r="C461" s="4">
        <v>19566</v>
      </c>
      <c r="D461" s="4" t="s">
        <v>882</v>
      </c>
      <c r="E461" s="2" t="s">
        <v>883</v>
      </c>
      <c r="F461" s="12">
        <f t="shared" si="28"/>
        <v>43798</v>
      </c>
      <c r="G461" s="10" t="str">
        <f t="shared" si="29"/>
        <v>22:36:22</v>
      </c>
      <c r="H461" s="14" t="str">
        <f t="shared" si="30"/>
        <v>29/11/19 22:36:22</v>
      </c>
      <c r="I461" s="7">
        <v>799.1</v>
      </c>
      <c r="J461" s="4">
        <v>456605</v>
      </c>
      <c r="K461" s="4" t="s">
        <v>10</v>
      </c>
      <c r="L461" s="14" t="str">
        <f>IFERROR(VLOOKUP($C461,$C462:$H$3200,6,0),"-")</f>
        <v>-</v>
      </c>
      <c r="M461" s="30" t="str">
        <f t="shared" si="31"/>
        <v>-</v>
      </c>
    </row>
    <row r="462" spans="1:13" x14ac:dyDescent="0.25">
      <c r="A462" s="4">
        <v>21320858</v>
      </c>
      <c r="B462" s="4">
        <v>53565</v>
      </c>
      <c r="C462" s="4">
        <v>46180</v>
      </c>
      <c r="D462" s="4" t="s">
        <v>884</v>
      </c>
      <c r="E462" s="2" t="s">
        <v>885</v>
      </c>
      <c r="F462" s="12">
        <f t="shared" si="28"/>
        <v>43798</v>
      </c>
      <c r="G462" s="10" t="str">
        <f t="shared" si="29"/>
        <v>22:33:51</v>
      </c>
      <c r="H462" s="14" t="str">
        <f t="shared" si="30"/>
        <v>29/11/19 22:33:51</v>
      </c>
      <c r="I462" s="7">
        <v>803.06</v>
      </c>
      <c r="J462" s="4"/>
      <c r="K462" s="4" t="s">
        <v>10</v>
      </c>
      <c r="L462" s="14" t="str">
        <f>IFERROR(VLOOKUP($C462,$C463:$H$3200,6,0),"-")</f>
        <v>-</v>
      </c>
      <c r="M462" s="30" t="str">
        <f t="shared" si="31"/>
        <v>-</v>
      </c>
    </row>
    <row r="463" spans="1:13" x14ac:dyDescent="0.25">
      <c r="A463" s="4">
        <v>21320859</v>
      </c>
      <c r="B463" s="4">
        <v>15326</v>
      </c>
      <c r="C463" s="4">
        <v>66979</v>
      </c>
      <c r="D463" s="4" t="s">
        <v>886</v>
      </c>
      <c r="E463" s="2" t="s">
        <v>887</v>
      </c>
      <c r="F463" s="12">
        <f t="shared" si="28"/>
        <v>43798</v>
      </c>
      <c r="G463" s="10" t="str">
        <f t="shared" si="29"/>
        <v>22:33:14</v>
      </c>
      <c r="H463" s="14" t="str">
        <f t="shared" si="30"/>
        <v>29/11/19 22:33:14</v>
      </c>
      <c r="I463" s="7">
        <v>1221.94</v>
      </c>
      <c r="J463" s="4">
        <v>81082</v>
      </c>
      <c r="K463" s="4" t="s">
        <v>13</v>
      </c>
      <c r="L463" s="14" t="str">
        <f>IFERROR(VLOOKUP($C463,$C464:$H$3200,6,0),"-")</f>
        <v>-</v>
      </c>
      <c r="M463" s="30" t="str">
        <f t="shared" si="31"/>
        <v>-</v>
      </c>
    </row>
    <row r="464" spans="1:13" x14ac:dyDescent="0.25">
      <c r="A464" s="4">
        <v>21320860</v>
      </c>
      <c r="B464" s="4">
        <v>13202</v>
      </c>
      <c r="C464" s="4">
        <v>7196</v>
      </c>
      <c r="D464" s="4" t="s">
        <v>888</v>
      </c>
      <c r="E464" s="2" t="s">
        <v>889</v>
      </c>
      <c r="F464" s="12">
        <f t="shared" si="28"/>
        <v>43798</v>
      </c>
      <c r="G464" s="10" t="str">
        <f t="shared" si="29"/>
        <v>22:27:49</v>
      </c>
      <c r="H464" s="14" t="str">
        <f t="shared" si="30"/>
        <v>29/11/19 22:27:49</v>
      </c>
      <c r="I464" s="7">
        <v>583.62</v>
      </c>
      <c r="J464" s="4">
        <v>348396</v>
      </c>
      <c r="K464" s="4" t="s">
        <v>10</v>
      </c>
      <c r="L464" s="14" t="str">
        <f>IFERROR(VLOOKUP($C464,$C465:$H$3200,6,0),"-")</f>
        <v>28/11/19 16:06:01</v>
      </c>
      <c r="M464" s="30">
        <f t="shared" si="31"/>
        <v>1821.8000000040047</v>
      </c>
    </row>
    <row r="465" spans="1:13" x14ac:dyDescent="0.25">
      <c r="A465" s="4">
        <v>21320861</v>
      </c>
      <c r="B465" s="4">
        <v>7580</v>
      </c>
      <c r="C465" s="4">
        <v>38561</v>
      </c>
      <c r="D465" s="4" t="s">
        <v>890</v>
      </c>
      <c r="E465" s="2" t="s">
        <v>891</v>
      </c>
      <c r="F465" s="12">
        <f t="shared" si="28"/>
        <v>43798</v>
      </c>
      <c r="G465" s="10" t="str">
        <f t="shared" si="29"/>
        <v>22:13:08</v>
      </c>
      <c r="H465" s="14" t="str">
        <f t="shared" si="30"/>
        <v>29/11/19 22:13:08</v>
      </c>
      <c r="I465" s="7">
        <v>1792.78</v>
      </c>
      <c r="J465" s="4"/>
      <c r="K465" s="4" t="s">
        <v>10</v>
      </c>
      <c r="L465" s="14" t="str">
        <f>IFERROR(VLOOKUP($C465,$C466:$H$3200,6,0),"-")</f>
        <v>-</v>
      </c>
      <c r="M465" s="30" t="str">
        <f t="shared" si="31"/>
        <v>-</v>
      </c>
    </row>
    <row r="466" spans="1:13" x14ac:dyDescent="0.25">
      <c r="A466" s="4">
        <v>21320862</v>
      </c>
      <c r="B466" s="4">
        <v>46581</v>
      </c>
      <c r="C466" s="4">
        <v>44038</v>
      </c>
      <c r="D466" s="4" t="s">
        <v>892</v>
      </c>
      <c r="E466" s="2" t="s">
        <v>893</v>
      </c>
      <c r="F466" s="12">
        <f t="shared" si="28"/>
        <v>43798</v>
      </c>
      <c r="G466" s="10" t="str">
        <f t="shared" si="29"/>
        <v>22:07:37</v>
      </c>
      <c r="H466" s="14" t="str">
        <f t="shared" si="30"/>
        <v>29/11/19 22:07:37</v>
      </c>
      <c r="I466" s="7">
        <v>412.64</v>
      </c>
      <c r="J466" s="4">
        <v>548214</v>
      </c>
      <c r="K466" s="4" t="s">
        <v>10</v>
      </c>
      <c r="L466" s="14" t="str">
        <f>IFERROR(VLOOKUP($C466,$C467:$H$3200,6,0),"-")</f>
        <v>-</v>
      </c>
      <c r="M466" s="30" t="str">
        <f t="shared" si="31"/>
        <v>-</v>
      </c>
    </row>
    <row r="467" spans="1:13" x14ac:dyDescent="0.25">
      <c r="A467" s="4">
        <v>21320863</v>
      </c>
      <c r="B467" s="4">
        <v>49909</v>
      </c>
      <c r="C467" s="4">
        <v>73385</v>
      </c>
      <c r="D467" s="4" t="s">
        <v>894</v>
      </c>
      <c r="E467" s="2" t="s">
        <v>895</v>
      </c>
      <c r="F467" s="12">
        <f t="shared" si="28"/>
        <v>43798</v>
      </c>
      <c r="G467" s="10" t="str">
        <f t="shared" si="29"/>
        <v>22:06:50</v>
      </c>
      <c r="H467" s="14" t="str">
        <f t="shared" si="30"/>
        <v>29/11/19 22:06:50</v>
      </c>
      <c r="I467" s="7">
        <v>4043.09</v>
      </c>
      <c r="J467" s="4">
        <v>884678</v>
      </c>
      <c r="K467" s="4" t="s">
        <v>13</v>
      </c>
      <c r="L467" s="14" t="str">
        <f>IFERROR(VLOOKUP($C467,$C468:$H$3200,6,0),"-")</f>
        <v>29/11/19 21:29:02</v>
      </c>
      <c r="M467" s="30">
        <f t="shared" si="31"/>
        <v>37.800000003771856</v>
      </c>
    </row>
    <row r="468" spans="1:13" x14ac:dyDescent="0.25">
      <c r="A468" s="4">
        <v>21320864</v>
      </c>
      <c r="B468" s="4">
        <v>38901</v>
      </c>
      <c r="C468" s="4">
        <v>7281</v>
      </c>
      <c r="D468" s="4" t="s">
        <v>896</v>
      </c>
      <c r="E468" s="2" t="s">
        <v>897</v>
      </c>
      <c r="F468" s="12">
        <f t="shared" si="28"/>
        <v>43798</v>
      </c>
      <c r="G468" s="10" t="str">
        <f t="shared" si="29"/>
        <v>22:06:23</v>
      </c>
      <c r="H468" s="14" t="str">
        <f t="shared" si="30"/>
        <v>29/11/19 22:06:23</v>
      </c>
      <c r="I468" s="7">
        <v>286.52</v>
      </c>
      <c r="J468" s="4">
        <v>708348</v>
      </c>
      <c r="K468" s="4" t="s">
        <v>10</v>
      </c>
      <c r="L468" s="14" t="str">
        <f>IFERROR(VLOOKUP($C468,$C469:$H$3200,6,0),"-")</f>
        <v>29/11/19 21:53:48</v>
      </c>
      <c r="M468" s="30">
        <f t="shared" si="31"/>
        <v>12.583333330694586</v>
      </c>
    </row>
    <row r="469" spans="1:13" x14ac:dyDescent="0.25">
      <c r="A469" s="4">
        <v>21320865</v>
      </c>
      <c r="B469" s="4">
        <v>5404</v>
      </c>
      <c r="C469" s="4">
        <v>6538</v>
      </c>
      <c r="D469" s="4" t="s">
        <v>898</v>
      </c>
      <c r="E469" s="2" t="s">
        <v>899</v>
      </c>
      <c r="F469" s="12">
        <f t="shared" si="28"/>
        <v>43798</v>
      </c>
      <c r="G469" s="10" t="str">
        <f t="shared" si="29"/>
        <v>22:03:22</v>
      </c>
      <c r="H469" s="14" t="str">
        <f t="shared" si="30"/>
        <v>29/11/19 22:03:22</v>
      </c>
      <c r="I469" s="7">
        <v>50.12</v>
      </c>
      <c r="J469" s="4">
        <v>52389</v>
      </c>
      <c r="K469" s="4" t="s">
        <v>10</v>
      </c>
      <c r="L469" s="14" t="str">
        <f>IFERROR(VLOOKUP($C469,$C470:$H$3200,6,0),"-")</f>
        <v>-</v>
      </c>
      <c r="M469" s="30" t="str">
        <f t="shared" si="31"/>
        <v>-</v>
      </c>
    </row>
    <row r="470" spans="1:13" x14ac:dyDescent="0.25">
      <c r="A470" s="4">
        <v>21320866</v>
      </c>
      <c r="B470" s="4">
        <v>38901</v>
      </c>
      <c r="C470" s="4">
        <v>7281</v>
      </c>
      <c r="D470" s="4" t="s">
        <v>900</v>
      </c>
      <c r="E470" s="2" t="s">
        <v>901</v>
      </c>
      <c r="F470" s="12">
        <f t="shared" si="28"/>
        <v>43798</v>
      </c>
      <c r="G470" s="10" t="str">
        <f t="shared" si="29"/>
        <v>21:53:48</v>
      </c>
      <c r="H470" s="14" t="str">
        <f t="shared" si="30"/>
        <v>29/11/19 21:53:48</v>
      </c>
      <c r="I470" s="7">
        <v>334.78</v>
      </c>
      <c r="J470" s="4">
        <v>708348</v>
      </c>
      <c r="K470" s="4" t="s">
        <v>13</v>
      </c>
      <c r="L470" s="14" t="str">
        <f>IFERROR(VLOOKUP($C470,$C471:$H$3200,6,0),"-")</f>
        <v>29/11/19 20:55:26</v>
      </c>
      <c r="M470" s="30">
        <f t="shared" si="31"/>
        <v>58.366666669026017</v>
      </c>
    </row>
    <row r="471" spans="1:13" x14ac:dyDescent="0.25">
      <c r="A471" s="4">
        <v>21320867</v>
      </c>
      <c r="B471" s="4">
        <v>32287</v>
      </c>
      <c r="C471" s="4">
        <v>87379</v>
      </c>
      <c r="D471" s="4" t="s">
        <v>902</v>
      </c>
      <c r="E471" s="2" t="s">
        <v>903</v>
      </c>
      <c r="F471" s="12">
        <f t="shared" si="28"/>
        <v>43798</v>
      </c>
      <c r="G471" s="10" t="str">
        <f t="shared" si="29"/>
        <v>21:51:25</v>
      </c>
      <c r="H471" s="14" t="str">
        <f t="shared" si="30"/>
        <v>29/11/19 21:51:25</v>
      </c>
      <c r="I471" s="7">
        <v>587.79999999999995</v>
      </c>
      <c r="J471" s="4">
        <v>928099</v>
      </c>
      <c r="K471" s="4" t="s">
        <v>10</v>
      </c>
      <c r="L471" s="14" t="str">
        <f>IFERROR(VLOOKUP($C471,$C472:$H$3200,6,0),"-")</f>
        <v>-</v>
      </c>
      <c r="M471" s="30" t="str">
        <f t="shared" si="31"/>
        <v>-</v>
      </c>
    </row>
    <row r="472" spans="1:13" x14ac:dyDescent="0.25">
      <c r="A472" s="4">
        <v>21320868</v>
      </c>
      <c r="B472" s="4">
        <v>6112</v>
      </c>
      <c r="C472" s="4">
        <v>31481</v>
      </c>
      <c r="D472" s="4" t="s">
        <v>904</v>
      </c>
      <c r="E472" s="2" t="s">
        <v>905</v>
      </c>
      <c r="F472" s="12">
        <f t="shared" si="28"/>
        <v>43798</v>
      </c>
      <c r="G472" s="10" t="str">
        <f t="shared" si="29"/>
        <v>21:51:05</v>
      </c>
      <c r="H472" s="14" t="str">
        <f t="shared" si="30"/>
        <v>29/11/19 21:51:05</v>
      </c>
      <c r="I472" s="7">
        <v>180.9</v>
      </c>
      <c r="J472" s="4">
        <v>510630</v>
      </c>
      <c r="K472" s="4" t="s">
        <v>10</v>
      </c>
      <c r="L472" s="14" t="str">
        <f>IFERROR(VLOOKUP($C472,$C473:$H$3200,6,0),"-")</f>
        <v>-</v>
      </c>
      <c r="M472" s="30" t="str">
        <f t="shared" si="31"/>
        <v>-</v>
      </c>
    </row>
    <row r="473" spans="1:13" x14ac:dyDescent="0.25">
      <c r="A473" s="4">
        <v>21320869</v>
      </c>
      <c r="B473" s="4">
        <v>88242</v>
      </c>
      <c r="C473" s="4">
        <v>11867</v>
      </c>
      <c r="D473" s="4" t="s">
        <v>906</v>
      </c>
      <c r="E473" s="2" t="s">
        <v>907</v>
      </c>
      <c r="F473" s="12">
        <f t="shared" si="28"/>
        <v>43798</v>
      </c>
      <c r="G473" s="10" t="str">
        <f t="shared" si="29"/>
        <v>21:48:58</v>
      </c>
      <c r="H473" s="14" t="str">
        <f t="shared" si="30"/>
        <v>29/11/19 21:48:58</v>
      </c>
      <c r="I473" s="7">
        <v>211.5</v>
      </c>
      <c r="J473" s="4">
        <v>368226</v>
      </c>
      <c r="K473" s="4" t="s">
        <v>10</v>
      </c>
      <c r="L473" s="14" t="str">
        <f>IFERROR(VLOOKUP($C473,$C474:$H$3200,6,0),"-")</f>
        <v>-</v>
      </c>
      <c r="M473" s="30" t="str">
        <f t="shared" si="31"/>
        <v>-</v>
      </c>
    </row>
    <row r="474" spans="1:13" x14ac:dyDescent="0.25">
      <c r="A474" s="4">
        <v>21320870</v>
      </c>
      <c r="B474" s="4">
        <v>38568</v>
      </c>
      <c r="C474" s="4">
        <v>99396</v>
      </c>
      <c r="D474" s="4" t="s">
        <v>908</v>
      </c>
      <c r="E474" s="2" t="s">
        <v>909</v>
      </c>
      <c r="F474" s="12">
        <f t="shared" si="28"/>
        <v>43798</v>
      </c>
      <c r="G474" s="10" t="str">
        <f t="shared" si="29"/>
        <v>21:43:15</v>
      </c>
      <c r="H474" s="14" t="str">
        <f t="shared" si="30"/>
        <v>29/11/19 21:43:15</v>
      </c>
      <c r="I474" s="7">
        <v>820.01</v>
      </c>
      <c r="J474" s="4">
        <v>278124</v>
      </c>
      <c r="K474" s="4" t="s">
        <v>13</v>
      </c>
      <c r="L474" s="14" t="str">
        <f>IFERROR(VLOOKUP($C474,$C475:$H$3200,6,0),"-")</f>
        <v>-</v>
      </c>
      <c r="M474" s="30" t="str">
        <f t="shared" si="31"/>
        <v>-</v>
      </c>
    </row>
    <row r="475" spans="1:13" x14ac:dyDescent="0.25">
      <c r="A475" s="4">
        <v>21320871</v>
      </c>
      <c r="B475" s="4">
        <v>39535</v>
      </c>
      <c r="C475" s="4">
        <v>55317</v>
      </c>
      <c r="D475" s="4" t="s">
        <v>910</v>
      </c>
      <c r="E475" s="2" t="s">
        <v>911</v>
      </c>
      <c r="F475" s="12">
        <f t="shared" si="28"/>
        <v>43798</v>
      </c>
      <c r="G475" s="10" t="str">
        <f t="shared" si="29"/>
        <v>21:31:18</v>
      </c>
      <c r="H475" s="14" t="str">
        <f t="shared" si="30"/>
        <v>29/11/19 21:31:18</v>
      </c>
      <c r="I475" s="7">
        <v>2150.65</v>
      </c>
      <c r="J475" s="4"/>
      <c r="K475" s="4" t="s">
        <v>10</v>
      </c>
      <c r="L475" s="14" t="str">
        <f>IFERROR(VLOOKUP($C475,$C476:$H$3200,6,0),"-")</f>
        <v>-</v>
      </c>
      <c r="M475" s="30" t="str">
        <f t="shared" si="31"/>
        <v>-</v>
      </c>
    </row>
    <row r="476" spans="1:13" x14ac:dyDescent="0.25">
      <c r="A476" s="4">
        <v>21320872</v>
      </c>
      <c r="B476" s="4">
        <v>49909</v>
      </c>
      <c r="C476" s="4">
        <v>73385</v>
      </c>
      <c r="D476" s="4" t="s">
        <v>912</v>
      </c>
      <c r="E476" s="2" t="s">
        <v>913</v>
      </c>
      <c r="F476" s="12">
        <f t="shared" si="28"/>
        <v>43798</v>
      </c>
      <c r="G476" s="10" t="str">
        <f t="shared" si="29"/>
        <v>21:29:02</v>
      </c>
      <c r="H476" s="14" t="str">
        <f t="shared" si="30"/>
        <v>29/11/19 21:29:02</v>
      </c>
      <c r="I476" s="7">
        <v>3573.38</v>
      </c>
      <c r="J476" s="4">
        <v>884678</v>
      </c>
      <c r="K476" s="4" t="s">
        <v>13</v>
      </c>
      <c r="L476" s="14" t="str">
        <f>IFERROR(VLOOKUP($C476,$C477:$H$3200,6,0),"-")</f>
        <v>-</v>
      </c>
      <c r="M476" s="30" t="str">
        <f t="shared" si="31"/>
        <v>-</v>
      </c>
    </row>
    <row r="477" spans="1:13" x14ac:dyDescent="0.25">
      <c r="A477" s="4">
        <v>21320873</v>
      </c>
      <c r="B477" s="4">
        <v>69515</v>
      </c>
      <c r="C477" s="4">
        <v>20963</v>
      </c>
      <c r="D477" s="4" t="s">
        <v>914</v>
      </c>
      <c r="E477" s="2" t="s">
        <v>915</v>
      </c>
      <c r="F477" s="12">
        <f t="shared" si="28"/>
        <v>43798</v>
      </c>
      <c r="G477" s="10" t="str">
        <f t="shared" si="29"/>
        <v>21:28:29</v>
      </c>
      <c r="H477" s="14" t="str">
        <f t="shared" si="30"/>
        <v>29/11/19 21:28:29</v>
      </c>
      <c r="I477" s="7">
        <v>10.16</v>
      </c>
      <c r="J477" s="4"/>
      <c r="K477" s="4" t="s">
        <v>10</v>
      </c>
      <c r="L477" s="14" t="str">
        <f>IFERROR(VLOOKUP($C477,$C478:$H$3200,6,0),"-")</f>
        <v>-</v>
      </c>
      <c r="M477" s="30" t="str">
        <f t="shared" si="31"/>
        <v>-</v>
      </c>
    </row>
    <row r="478" spans="1:13" x14ac:dyDescent="0.25">
      <c r="A478" s="4">
        <v>21320874</v>
      </c>
      <c r="B478" s="4">
        <v>9978</v>
      </c>
      <c r="C478" s="4">
        <v>35960</v>
      </c>
      <c r="D478" s="4" t="s">
        <v>916</v>
      </c>
      <c r="E478" s="2" t="s">
        <v>917</v>
      </c>
      <c r="F478" s="12">
        <f t="shared" si="28"/>
        <v>43798</v>
      </c>
      <c r="G478" s="10" t="str">
        <f t="shared" si="29"/>
        <v>21:24:33</v>
      </c>
      <c r="H478" s="14" t="str">
        <f t="shared" si="30"/>
        <v>29/11/19 21:24:33</v>
      </c>
      <c r="I478" s="7">
        <v>248.39</v>
      </c>
      <c r="J478" s="4">
        <v>569982</v>
      </c>
      <c r="K478" s="4" t="s">
        <v>10</v>
      </c>
      <c r="L478" s="14" t="str">
        <f>IFERROR(VLOOKUP($C478,$C479:$H$3200,6,0),"-")</f>
        <v>-</v>
      </c>
      <c r="M478" s="30" t="str">
        <f t="shared" si="31"/>
        <v>-</v>
      </c>
    </row>
    <row r="479" spans="1:13" x14ac:dyDescent="0.25">
      <c r="A479" s="4">
        <v>21320875</v>
      </c>
      <c r="B479" s="4">
        <v>62818</v>
      </c>
      <c r="C479" s="4">
        <v>95241</v>
      </c>
      <c r="D479" s="4" t="s">
        <v>918</v>
      </c>
      <c r="E479" s="2" t="s">
        <v>919</v>
      </c>
      <c r="F479" s="12">
        <f t="shared" si="28"/>
        <v>43798</v>
      </c>
      <c r="G479" s="10" t="str">
        <f t="shared" si="29"/>
        <v>21:22:11</v>
      </c>
      <c r="H479" s="14" t="str">
        <f t="shared" si="30"/>
        <v>29/11/19 21:22:11</v>
      </c>
      <c r="I479" s="7">
        <v>2356.2399999999998</v>
      </c>
      <c r="J479" s="4">
        <v>905236</v>
      </c>
      <c r="K479" s="4" t="s">
        <v>10</v>
      </c>
      <c r="L479" s="14" t="str">
        <f>IFERROR(VLOOKUP($C479,$C480:$H$3200,6,0),"-")</f>
        <v>-</v>
      </c>
      <c r="M479" s="30" t="str">
        <f t="shared" si="31"/>
        <v>-</v>
      </c>
    </row>
    <row r="480" spans="1:13" x14ac:dyDescent="0.25">
      <c r="A480" s="4">
        <v>21320876</v>
      </c>
      <c r="B480" s="4">
        <v>42178</v>
      </c>
      <c r="C480" s="4">
        <v>87437</v>
      </c>
      <c r="D480" s="4" t="s">
        <v>920</v>
      </c>
      <c r="E480" s="2" t="s">
        <v>921</v>
      </c>
      <c r="F480" s="12">
        <f t="shared" si="28"/>
        <v>43798</v>
      </c>
      <c r="G480" s="10" t="str">
        <f t="shared" si="29"/>
        <v>21:17:07</v>
      </c>
      <c r="H480" s="14" t="str">
        <f t="shared" si="30"/>
        <v>29/11/19 21:17:07</v>
      </c>
      <c r="I480" s="7">
        <v>234.72</v>
      </c>
      <c r="J480" s="4">
        <v>670876</v>
      </c>
      <c r="K480" s="4" t="s">
        <v>10</v>
      </c>
      <c r="L480" s="14" t="str">
        <f>IFERROR(VLOOKUP($C480,$C481:$H$3200,6,0),"-")</f>
        <v>-</v>
      </c>
      <c r="M480" s="30" t="str">
        <f t="shared" si="31"/>
        <v>-</v>
      </c>
    </row>
    <row r="481" spans="1:13" x14ac:dyDescent="0.25">
      <c r="A481" s="4">
        <v>21320877</v>
      </c>
      <c r="B481" s="4">
        <v>24295</v>
      </c>
      <c r="C481" s="4">
        <v>79378</v>
      </c>
      <c r="D481" s="4" t="s">
        <v>922</v>
      </c>
      <c r="E481" s="2" t="s">
        <v>923</v>
      </c>
      <c r="F481" s="12">
        <f t="shared" si="28"/>
        <v>43798</v>
      </c>
      <c r="G481" s="10" t="str">
        <f t="shared" si="29"/>
        <v>21:10:04</v>
      </c>
      <c r="H481" s="14" t="str">
        <f t="shared" si="30"/>
        <v>29/11/19 21:10:04</v>
      </c>
      <c r="I481" s="7">
        <v>3059.48</v>
      </c>
      <c r="J481" s="4">
        <v>791624</v>
      </c>
      <c r="K481" s="4" t="s">
        <v>10</v>
      </c>
      <c r="L481" s="14" t="str">
        <f>IFERROR(VLOOKUP($C481,$C482:$H$3200,6,0),"-")</f>
        <v>-</v>
      </c>
      <c r="M481" s="30" t="str">
        <f t="shared" si="31"/>
        <v>-</v>
      </c>
    </row>
    <row r="482" spans="1:13" x14ac:dyDescent="0.25">
      <c r="A482" s="4">
        <v>21320878</v>
      </c>
      <c r="B482" s="4">
        <v>48126</v>
      </c>
      <c r="C482" s="4">
        <v>55630</v>
      </c>
      <c r="D482" s="4" t="s">
        <v>924</v>
      </c>
      <c r="E482" s="2" t="s">
        <v>925</v>
      </c>
      <c r="F482" s="12">
        <f t="shared" si="28"/>
        <v>43798</v>
      </c>
      <c r="G482" s="10" t="str">
        <f t="shared" si="29"/>
        <v>21:09:39</v>
      </c>
      <c r="H482" s="14" t="str">
        <f t="shared" si="30"/>
        <v>29/11/19 21:09:39</v>
      </c>
      <c r="I482" s="7">
        <v>1086.3699999999999</v>
      </c>
      <c r="J482" s="4">
        <v>611676</v>
      </c>
      <c r="K482" s="4" t="s">
        <v>13</v>
      </c>
      <c r="L482" s="14" t="str">
        <f>IFERROR(VLOOKUP($C482,$C483:$H$3200,6,0),"-")</f>
        <v>29/11/19 21:07:27</v>
      </c>
      <c r="M482" s="30">
        <f t="shared" si="31"/>
        <v>2.2000000008847564</v>
      </c>
    </row>
    <row r="483" spans="1:13" x14ac:dyDescent="0.25">
      <c r="A483" s="4">
        <v>21320879</v>
      </c>
      <c r="B483" s="4">
        <v>48126</v>
      </c>
      <c r="C483" s="4">
        <v>55630</v>
      </c>
      <c r="D483" s="4" t="s">
        <v>924</v>
      </c>
      <c r="E483" s="2" t="s">
        <v>926</v>
      </c>
      <c r="F483" s="12">
        <f t="shared" si="28"/>
        <v>43798</v>
      </c>
      <c r="G483" s="10" t="str">
        <f t="shared" si="29"/>
        <v>21:07:27</v>
      </c>
      <c r="H483" s="14" t="str">
        <f t="shared" si="30"/>
        <v>29/11/19 21:07:27</v>
      </c>
      <c r="I483" s="7">
        <v>1074.53</v>
      </c>
      <c r="J483" s="4">
        <v>611676</v>
      </c>
      <c r="K483" s="4" t="s">
        <v>13</v>
      </c>
      <c r="L483" s="14" t="str">
        <f>IFERROR(VLOOKUP($C483,$C484:$H$3200,6,0),"-")</f>
        <v>29/11/19 21:04:05</v>
      </c>
      <c r="M483" s="30">
        <f t="shared" si="31"/>
        <v>3.366666667861864</v>
      </c>
    </row>
    <row r="484" spans="1:13" x14ac:dyDescent="0.25">
      <c r="A484" s="4">
        <v>21320880</v>
      </c>
      <c r="B484" s="4">
        <v>48126</v>
      </c>
      <c r="C484" s="4">
        <v>55630</v>
      </c>
      <c r="D484" s="4" t="s">
        <v>924</v>
      </c>
      <c r="E484" s="2" t="s">
        <v>927</v>
      </c>
      <c r="F484" s="12">
        <f t="shared" si="28"/>
        <v>43798</v>
      </c>
      <c r="G484" s="10" t="str">
        <f t="shared" si="29"/>
        <v>21:04:05</v>
      </c>
      <c r="H484" s="14" t="str">
        <f t="shared" si="30"/>
        <v>29/11/19 21:04:05</v>
      </c>
      <c r="I484" s="7">
        <v>1030.48</v>
      </c>
      <c r="J484" s="4">
        <v>611676</v>
      </c>
      <c r="K484" s="4" t="s">
        <v>13</v>
      </c>
      <c r="L484" s="14" t="str">
        <f>IFERROR(VLOOKUP($C484,$C485:$H$3200,6,0),"-")</f>
        <v>-</v>
      </c>
      <c r="M484" s="30" t="str">
        <f t="shared" si="31"/>
        <v>-</v>
      </c>
    </row>
    <row r="485" spans="1:13" x14ac:dyDescent="0.25">
      <c r="A485" s="4">
        <v>21320881</v>
      </c>
      <c r="B485" s="4">
        <v>97291</v>
      </c>
      <c r="C485" s="4">
        <v>27779</v>
      </c>
      <c r="D485" s="4" t="s">
        <v>928</v>
      </c>
      <c r="E485" s="2" t="s">
        <v>929</v>
      </c>
      <c r="F485" s="12">
        <f t="shared" si="28"/>
        <v>43798</v>
      </c>
      <c r="G485" s="10" t="str">
        <f t="shared" si="29"/>
        <v>21:03:12</v>
      </c>
      <c r="H485" s="14" t="str">
        <f t="shared" si="30"/>
        <v>29/11/19 21:03:12</v>
      </c>
      <c r="I485" s="7">
        <v>1327.4</v>
      </c>
      <c r="J485" s="4"/>
      <c r="K485" s="4" t="s">
        <v>13</v>
      </c>
      <c r="L485" s="14" t="str">
        <f>IFERROR(VLOOKUP($C485,$C486:$H$3200,6,0),"-")</f>
        <v>29/11/19 20:55:28</v>
      </c>
      <c r="M485" s="30">
        <f t="shared" si="31"/>
        <v>7.733333338983357</v>
      </c>
    </row>
    <row r="486" spans="1:13" x14ac:dyDescent="0.25">
      <c r="A486" s="4">
        <v>21320882</v>
      </c>
      <c r="B486" s="4">
        <v>9842</v>
      </c>
      <c r="C486" s="4">
        <v>22309</v>
      </c>
      <c r="D486" s="4" t="s">
        <v>930</v>
      </c>
      <c r="E486" s="2" t="s">
        <v>931</v>
      </c>
      <c r="F486" s="12">
        <f t="shared" si="28"/>
        <v>43798</v>
      </c>
      <c r="G486" s="10" t="str">
        <f t="shared" si="29"/>
        <v>21:03:08</v>
      </c>
      <c r="H486" s="14" t="str">
        <f t="shared" si="30"/>
        <v>29/11/19 21:03:08</v>
      </c>
      <c r="I486" s="7">
        <v>28.23</v>
      </c>
      <c r="J486" s="4">
        <v>731171</v>
      </c>
      <c r="K486" s="4" t="s">
        <v>10</v>
      </c>
      <c r="L486" s="14" t="str">
        <f>IFERROR(VLOOKUP($C486,$C487:$H$3200,6,0),"-")</f>
        <v>-</v>
      </c>
      <c r="M486" s="30" t="str">
        <f t="shared" si="31"/>
        <v>-</v>
      </c>
    </row>
    <row r="487" spans="1:13" x14ac:dyDescent="0.25">
      <c r="A487" s="4">
        <v>21320883</v>
      </c>
      <c r="B487" s="4">
        <v>71684</v>
      </c>
      <c r="C487" s="4">
        <v>40278</v>
      </c>
      <c r="D487" s="4" t="s">
        <v>932</v>
      </c>
      <c r="E487" s="2" t="s">
        <v>933</v>
      </c>
      <c r="F487" s="12">
        <f t="shared" si="28"/>
        <v>43798</v>
      </c>
      <c r="G487" s="10" t="str">
        <f t="shared" si="29"/>
        <v>21:01:57</v>
      </c>
      <c r="H487" s="14" t="str">
        <f t="shared" si="30"/>
        <v>29/11/19 21:01:57</v>
      </c>
      <c r="I487" s="7">
        <v>156.44999999999999</v>
      </c>
      <c r="J487" s="4">
        <v>471486</v>
      </c>
      <c r="K487" s="4" t="s">
        <v>10</v>
      </c>
      <c r="L487" s="14" t="str">
        <f>IFERROR(VLOOKUP($C487,$C488:$H$3200,6,0),"-")</f>
        <v>-</v>
      </c>
      <c r="M487" s="30" t="str">
        <f t="shared" si="31"/>
        <v>-</v>
      </c>
    </row>
    <row r="488" spans="1:13" x14ac:dyDescent="0.25">
      <c r="A488" s="4">
        <v>21320884</v>
      </c>
      <c r="B488" s="4">
        <v>86534</v>
      </c>
      <c r="C488" s="4">
        <v>73138</v>
      </c>
      <c r="D488" s="4" t="s">
        <v>934</v>
      </c>
      <c r="E488" s="2" t="s">
        <v>935</v>
      </c>
      <c r="F488" s="12">
        <f t="shared" si="28"/>
        <v>43798</v>
      </c>
      <c r="G488" s="10" t="str">
        <f t="shared" si="29"/>
        <v>21:00:30</v>
      </c>
      <c r="H488" s="14" t="str">
        <f t="shared" si="30"/>
        <v>29/11/19 21:00:30</v>
      </c>
      <c r="I488" s="7">
        <v>70.02</v>
      </c>
      <c r="J488" s="4">
        <v>74047</v>
      </c>
      <c r="K488" s="4" t="s">
        <v>10</v>
      </c>
      <c r="L488" s="14" t="str">
        <f>IFERROR(VLOOKUP($C488,$C489:$H$3200,6,0),"-")</f>
        <v>-</v>
      </c>
      <c r="M488" s="30" t="str">
        <f t="shared" si="31"/>
        <v>-</v>
      </c>
    </row>
    <row r="489" spans="1:13" x14ac:dyDescent="0.25">
      <c r="A489" s="4">
        <v>21320885</v>
      </c>
      <c r="B489" s="4">
        <v>97291</v>
      </c>
      <c r="C489" s="4">
        <v>27779</v>
      </c>
      <c r="D489" s="4" t="s">
        <v>928</v>
      </c>
      <c r="E489" s="2" t="s">
        <v>936</v>
      </c>
      <c r="F489" s="12">
        <f t="shared" si="28"/>
        <v>43798</v>
      </c>
      <c r="G489" s="10" t="str">
        <f t="shared" si="29"/>
        <v>20:55:28</v>
      </c>
      <c r="H489" s="14" t="str">
        <f t="shared" si="30"/>
        <v>29/11/19 20:55:28</v>
      </c>
      <c r="I489" s="7">
        <v>2532.2199999999998</v>
      </c>
      <c r="J489" s="4"/>
      <c r="K489" s="4" t="s">
        <v>13</v>
      </c>
      <c r="L489" s="14" t="str">
        <f>IFERROR(VLOOKUP($C489,$C490:$H$3200,6,0),"-")</f>
        <v>-</v>
      </c>
      <c r="M489" s="30" t="str">
        <f t="shared" si="31"/>
        <v>-</v>
      </c>
    </row>
    <row r="490" spans="1:13" x14ac:dyDescent="0.25">
      <c r="A490" s="4">
        <v>21320886</v>
      </c>
      <c r="B490" s="4">
        <v>38901</v>
      </c>
      <c r="C490" s="4">
        <v>7281</v>
      </c>
      <c r="D490" s="4" t="s">
        <v>937</v>
      </c>
      <c r="E490" s="2" t="s">
        <v>938</v>
      </c>
      <c r="F490" s="12">
        <f t="shared" si="28"/>
        <v>43798</v>
      </c>
      <c r="G490" s="10" t="str">
        <f t="shared" si="29"/>
        <v>20:55:26</v>
      </c>
      <c r="H490" s="14" t="str">
        <f t="shared" si="30"/>
        <v>29/11/19 20:55:26</v>
      </c>
      <c r="I490" s="7">
        <v>50.76</v>
      </c>
      <c r="J490" s="4">
        <v>708348</v>
      </c>
      <c r="K490" s="4" t="s">
        <v>10</v>
      </c>
      <c r="L490" s="14" t="str">
        <f>IFERROR(VLOOKUP($C490,$C491:$H$3200,6,0),"-")</f>
        <v>29/11/19 13:08:17</v>
      </c>
      <c r="M490" s="30">
        <f t="shared" si="31"/>
        <v>467.14999999618158</v>
      </c>
    </row>
    <row r="491" spans="1:13" x14ac:dyDescent="0.25">
      <c r="A491" s="4">
        <v>21320887</v>
      </c>
      <c r="B491" s="4">
        <v>5015</v>
      </c>
      <c r="C491" s="4">
        <v>25791</v>
      </c>
      <c r="D491" s="4" t="s">
        <v>939</v>
      </c>
      <c r="E491" s="2" t="s">
        <v>940</v>
      </c>
      <c r="F491" s="12">
        <f t="shared" si="28"/>
        <v>43798</v>
      </c>
      <c r="G491" s="10" t="str">
        <f t="shared" si="29"/>
        <v>20:55:22</v>
      </c>
      <c r="H491" s="14" t="str">
        <f t="shared" si="30"/>
        <v>29/11/19 20:55:22</v>
      </c>
      <c r="I491" s="7">
        <v>545.39</v>
      </c>
      <c r="J491" s="4">
        <v>650043</v>
      </c>
      <c r="K491" s="4" t="s">
        <v>10</v>
      </c>
      <c r="L491" s="14" t="str">
        <f>IFERROR(VLOOKUP($C491,$C492:$H$3200,6,0),"-")</f>
        <v>-</v>
      </c>
      <c r="M491" s="30" t="str">
        <f t="shared" si="31"/>
        <v>-</v>
      </c>
    </row>
    <row r="492" spans="1:13" x14ac:dyDescent="0.25">
      <c r="A492" s="4">
        <v>21320888</v>
      </c>
      <c r="B492" s="4">
        <v>17275</v>
      </c>
      <c r="C492" s="4">
        <v>11750</v>
      </c>
      <c r="D492" s="4" t="s">
        <v>941</v>
      </c>
      <c r="E492" s="2" t="s">
        <v>942</v>
      </c>
      <c r="F492" s="12">
        <f t="shared" si="28"/>
        <v>43798</v>
      </c>
      <c r="G492" s="10" t="str">
        <f t="shared" si="29"/>
        <v>20:49:56</v>
      </c>
      <c r="H492" s="14" t="str">
        <f t="shared" si="30"/>
        <v>29/11/19 20:49:56</v>
      </c>
      <c r="I492" s="7">
        <v>634.64</v>
      </c>
      <c r="J492" s="4">
        <v>342890</v>
      </c>
      <c r="K492" s="4" t="s">
        <v>10</v>
      </c>
      <c r="L492" s="14" t="str">
        <f>IFERROR(VLOOKUP($C492,$C493:$H$3200,6,0),"-")</f>
        <v>29/11/19 19:39:12</v>
      </c>
      <c r="M492" s="30">
        <f t="shared" si="31"/>
        <v>70.733333334792405</v>
      </c>
    </row>
    <row r="493" spans="1:13" x14ac:dyDescent="0.25">
      <c r="A493" s="4">
        <v>21320889</v>
      </c>
      <c r="B493" s="4">
        <v>44229</v>
      </c>
      <c r="C493" s="4">
        <v>59367</v>
      </c>
      <c r="D493" s="4" t="s">
        <v>943</v>
      </c>
      <c r="E493" s="2" t="s">
        <v>944</v>
      </c>
      <c r="F493" s="12">
        <f t="shared" si="28"/>
        <v>43798</v>
      </c>
      <c r="G493" s="10" t="str">
        <f t="shared" si="29"/>
        <v>20:47:48</v>
      </c>
      <c r="H493" s="14" t="str">
        <f t="shared" si="30"/>
        <v>29/11/19 20:47:48</v>
      </c>
      <c r="I493" s="7">
        <v>302.93</v>
      </c>
      <c r="J493" s="4">
        <v>117371</v>
      </c>
      <c r="K493" s="4" t="s">
        <v>10</v>
      </c>
      <c r="L493" s="14" t="str">
        <f>IFERROR(VLOOKUP($C493,$C494:$H$3200,6,0),"-")</f>
        <v>-</v>
      </c>
      <c r="M493" s="30" t="str">
        <f t="shared" si="31"/>
        <v>-</v>
      </c>
    </row>
    <row r="494" spans="1:13" x14ac:dyDescent="0.25">
      <c r="A494" s="4">
        <v>21320890</v>
      </c>
      <c r="B494" s="4">
        <v>83636</v>
      </c>
      <c r="C494" s="4">
        <v>29529</v>
      </c>
      <c r="D494" s="4" t="s">
        <v>945</v>
      </c>
      <c r="E494" s="2" t="s">
        <v>946</v>
      </c>
      <c r="F494" s="12">
        <f t="shared" si="28"/>
        <v>43798</v>
      </c>
      <c r="G494" s="10" t="str">
        <f t="shared" si="29"/>
        <v>20:43:29</v>
      </c>
      <c r="H494" s="14" t="str">
        <f t="shared" si="30"/>
        <v>29/11/19 20:43:29</v>
      </c>
      <c r="I494" s="7">
        <v>24.23</v>
      </c>
      <c r="J494" s="4">
        <v>648351</v>
      </c>
      <c r="K494" s="4" t="s">
        <v>10</v>
      </c>
      <c r="L494" s="14" t="str">
        <f>IFERROR(VLOOKUP($C494,$C495:$H$3200,6,0),"-")</f>
        <v>-</v>
      </c>
      <c r="M494" s="30" t="str">
        <f t="shared" si="31"/>
        <v>-</v>
      </c>
    </row>
    <row r="495" spans="1:13" x14ac:dyDescent="0.25">
      <c r="A495" s="4">
        <v>21320891</v>
      </c>
      <c r="B495" s="4">
        <v>22244</v>
      </c>
      <c r="C495" s="4">
        <v>26557</v>
      </c>
      <c r="D495" s="4" t="s">
        <v>947</v>
      </c>
      <c r="E495" s="2" t="s">
        <v>948</v>
      </c>
      <c r="F495" s="12">
        <f t="shared" si="28"/>
        <v>43798</v>
      </c>
      <c r="G495" s="10" t="str">
        <f t="shared" si="29"/>
        <v>20:37:47</v>
      </c>
      <c r="H495" s="14" t="str">
        <f t="shared" si="30"/>
        <v>29/11/19 20:37:47</v>
      </c>
      <c r="I495" s="7">
        <v>2578.9</v>
      </c>
      <c r="J495" s="4">
        <v>967947</v>
      </c>
      <c r="K495" s="4" t="s">
        <v>10</v>
      </c>
      <c r="L495" s="14" t="str">
        <f>IFERROR(VLOOKUP($C495,$C496:$H$3200,6,0),"-")</f>
        <v>-</v>
      </c>
      <c r="M495" s="30" t="str">
        <f t="shared" si="31"/>
        <v>-</v>
      </c>
    </row>
    <row r="496" spans="1:13" x14ac:dyDescent="0.25">
      <c r="A496" s="4">
        <v>21320892</v>
      </c>
      <c r="B496" s="4">
        <v>99711</v>
      </c>
      <c r="C496" s="4">
        <v>65439</v>
      </c>
      <c r="D496" s="4" t="s">
        <v>949</v>
      </c>
      <c r="E496" s="2" t="s">
        <v>950</v>
      </c>
      <c r="F496" s="12">
        <f t="shared" si="28"/>
        <v>43798</v>
      </c>
      <c r="G496" s="10" t="str">
        <f t="shared" si="29"/>
        <v>20:33:50</v>
      </c>
      <c r="H496" s="14" t="str">
        <f t="shared" si="30"/>
        <v>29/11/19 20:33:50</v>
      </c>
      <c r="I496" s="7">
        <v>1474.12</v>
      </c>
      <c r="J496" s="4">
        <v>273314</v>
      </c>
      <c r="K496" s="4" t="s">
        <v>10</v>
      </c>
      <c r="L496" s="14" t="str">
        <f>IFERROR(VLOOKUP($C496,$C497:$H$3200,6,0),"-")</f>
        <v>-</v>
      </c>
      <c r="M496" s="30" t="str">
        <f t="shared" si="31"/>
        <v>-</v>
      </c>
    </row>
    <row r="497" spans="1:13" x14ac:dyDescent="0.25">
      <c r="A497" s="4">
        <v>21320893</v>
      </c>
      <c r="B497" s="4">
        <v>22415</v>
      </c>
      <c r="C497" s="4">
        <v>72080</v>
      </c>
      <c r="D497" s="4" t="s">
        <v>951</v>
      </c>
      <c r="E497" s="2" t="s">
        <v>952</v>
      </c>
      <c r="F497" s="12">
        <f t="shared" si="28"/>
        <v>43798</v>
      </c>
      <c r="G497" s="10" t="str">
        <f t="shared" si="29"/>
        <v>20:27:25</v>
      </c>
      <c r="H497" s="14" t="str">
        <f t="shared" si="30"/>
        <v>29/11/19 20:27:25</v>
      </c>
      <c r="I497" s="7">
        <v>10.69</v>
      </c>
      <c r="J497" s="4">
        <v>322576</v>
      </c>
      <c r="K497" s="4" t="s">
        <v>10</v>
      </c>
      <c r="L497" s="14" t="str">
        <f>IFERROR(VLOOKUP($C497,$C498:$H$3200,6,0),"-")</f>
        <v>-</v>
      </c>
      <c r="M497" s="30" t="str">
        <f t="shared" si="31"/>
        <v>-</v>
      </c>
    </row>
    <row r="498" spans="1:13" x14ac:dyDescent="0.25">
      <c r="A498" s="4">
        <v>21320894</v>
      </c>
      <c r="B498" s="4">
        <v>63113</v>
      </c>
      <c r="C498" s="4">
        <v>88476</v>
      </c>
      <c r="D498" s="4" t="s">
        <v>953</v>
      </c>
      <c r="E498" s="2" t="s">
        <v>954</v>
      </c>
      <c r="F498" s="12">
        <f t="shared" si="28"/>
        <v>43798</v>
      </c>
      <c r="G498" s="10" t="str">
        <f t="shared" si="29"/>
        <v>20:25:32</v>
      </c>
      <c r="H498" s="14" t="str">
        <f t="shared" si="30"/>
        <v>29/11/19 20:25:32</v>
      </c>
      <c r="I498" s="7">
        <v>23.3</v>
      </c>
      <c r="J498" s="4"/>
      <c r="K498" s="4" t="s">
        <v>10</v>
      </c>
      <c r="L498" s="14" t="str">
        <f>IFERROR(VLOOKUP($C498,$C499:$H$3200,6,0),"-")</f>
        <v>-</v>
      </c>
      <c r="M498" s="30" t="str">
        <f t="shared" si="31"/>
        <v>-</v>
      </c>
    </row>
    <row r="499" spans="1:13" x14ac:dyDescent="0.25">
      <c r="A499" s="4">
        <v>21320895</v>
      </c>
      <c r="B499" s="4">
        <v>23396</v>
      </c>
      <c r="C499" s="4">
        <v>89678</v>
      </c>
      <c r="D499" s="4" t="s">
        <v>955</v>
      </c>
      <c r="E499" s="2" t="s">
        <v>956</v>
      </c>
      <c r="F499" s="12">
        <f t="shared" si="28"/>
        <v>43798</v>
      </c>
      <c r="G499" s="10" t="str">
        <f t="shared" si="29"/>
        <v>20:21:56</v>
      </c>
      <c r="H499" s="14" t="str">
        <f t="shared" si="30"/>
        <v>29/11/19 20:21:56</v>
      </c>
      <c r="I499" s="7">
        <v>687.02</v>
      </c>
      <c r="J499" s="4">
        <v>905685</v>
      </c>
      <c r="K499" s="4" t="s">
        <v>10</v>
      </c>
      <c r="L499" s="14" t="str">
        <f>IFERROR(VLOOKUP($C499,$C500:$H$3200,6,0),"-")</f>
        <v>-</v>
      </c>
      <c r="M499" s="30" t="str">
        <f t="shared" si="31"/>
        <v>-</v>
      </c>
    </row>
    <row r="500" spans="1:13" x14ac:dyDescent="0.25">
      <c r="A500" s="4">
        <v>21320896</v>
      </c>
      <c r="B500" s="4">
        <v>35601</v>
      </c>
      <c r="C500" s="4">
        <v>54339</v>
      </c>
      <c r="D500" s="4" t="s">
        <v>957</v>
      </c>
      <c r="E500" s="2" t="s">
        <v>958</v>
      </c>
      <c r="F500" s="12">
        <f t="shared" si="28"/>
        <v>43798</v>
      </c>
      <c r="G500" s="10" t="str">
        <f t="shared" si="29"/>
        <v>20:17:28</v>
      </c>
      <c r="H500" s="14" t="str">
        <f t="shared" si="30"/>
        <v>29/11/19 20:17:28</v>
      </c>
      <c r="I500" s="7">
        <v>272.36</v>
      </c>
      <c r="J500" s="4">
        <v>457921</v>
      </c>
      <c r="K500" s="4" t="s">
        <v>10</v>
      </c>
      <c r="L500" s="14" t="str">
        <f>IFERROR(VLOOKUP($C500,$C501:$H$3200,6,0),"-")</f>
        <v>-</v>
      </c>
      <c r="M500" s="30" t="str">
        <f t="shared" si="31"/>
        <v>-</v>
      </c>
    </row>
    <row r="501" spans="1:13" x14ac:dyDescent="0.25">
      <c r="A501" s="4">
        <v>21320897</v>
      </c>
      <c r="B501" s="4">
        <v>65951</v>
      </c>
      <c r="C501" s="4">
        <v>66496</v>
      </c>
      <c r="D501" s="4" t="s">
        <v>959</v>
      </c>
      <c r="E501" s="2" t="s">
        <v>960</v>
      </c>
      <c r="F501" s="12">
        <f t="shared" si="28"/>
        <v>43798</v>
      </c>
      <c r="G501" s="10" t="str">
        <f t="shared" si="29"/>
        <v>20:17:03</v>
      </c>
      <c r="H501" s="14" t="str">
        <f t="shared" si="30"/>
        <v>29/11/19 20:17:03</v>
      </c>
      <c r="I501" s="7">
        <v>3609.07</v>
      </c>
      <c r="J501" s="4">
        <v>437776</v>
      </c>
      <c r="K501" s="4" t="s">
        <v>10</v>
      </c>
      <c r="L501" s="14" t="str">
        <f>IFERROR(VLOOKUP($C501,$C502:$H$3200,6,0),"-")</f>
        <v>-</v>
      </c>
      <c r="M501" s="30" t="str">
        <f t="shared" si="31"/>
        <v>-</v>
      </c>
    </row>
    <row r="502" spans="1:13" x14ac:dyDescent="0.25">
      <c r="A502" s="4">
        <v>21320898</v>
      </c>
      <c r="B502" s="4">
        <v>9626</v>
      </c>
      <c r="C502" s="4">
        <v>86759</v>
      </c>
      <c r="D502" s="4" t="s">
        <v>961</v>
      </c>
      <c r="E502" s="2" t="s">
        <v>962</v>
      </c>
      <c r="F502" s="12">
        <f t="shared" si="28"/>
        <v>43798</v>
      </c>
      <c r="G502" s="10" t="str">
        <f t="shared" si="29"/>
        <v>20:16:47</v>
      </c>
      <c r="H502" s="14" t="str">
        <f t="shared" si="30"/>
        <v>29/11/19 20:16:47</v>
      </c>
      <c r="I502" s="7">
        <v>2.66</v>
      </c>
      <c r="J502" s="4">
        <v>99690</v>
      </c>
      <c r="K502" s="4" t="s">
        <v>10</v>
      </c>
      <c r="L502" s="14" t="str">
        <f>IFERROR(VLOOKUP($C502,$C503:$H$3200,6,0),"-")</f>
        <v>-</v>
      </c>
      <c r="M502" s="30" t="str">
        <f t="shared" si="31"/>
        <v>-</v>
      </c>
    </row>
    <row r="503" spans="1:13" x14ac:dyDescent="0.25">
      <c r="A503" s="4">
        <v>21320899</v>
      </c>
      <c r="B503" s="4">
        <v>4153</v>
      </c>
      <c r="C503" s="4">
        <v>92034</v>
      </c>
      <c r="D503" s="4" t="s">
        <v>963</v>
      </c>
      <c r="E503" s="2" t="s">
        <v>964</v>
      </c>
      <c r="F503" s="12">
        <f t="shared" si="28"/>
        <v>43798</v>
      </c>
      <c r="G503" s="10" t="str">
        <f t="shared" si="29"/>
        <v>20:16:44</v>
      </c>
      <c r="H503" s="14" t="str">
        <f t="shared" si="30"/>
        <v>29/11/19 20:16:44</v>
      </c>
      <c r="I503" s="7">
        <v>920.63</v>
      </c>
      <c r="J503" s="4">
        <v>314172</v>
      </c>
      <c r="K503" s="4" t="s">
        <v>13</v>
      </c>
      <c r="L503" s="14" t="str">
        <f>IFERROR(VLOOKUP($C503,$C504:$H$3200,6,0),"-")</f>
        <v>29/11/19 01:54:43</v>
      </c>
      <c r="M503" s="30">
        <f t="shared" si="31"/>
        <v>1102.0166666584555</v>
      </c>
    </row>
    <row r="504" spans="1:13" x14ac:dyDescent="0.25">
      <c r="A504" s="4">
        <v>21320900</v>
      </c>
      <c r="B504" s="4">
        <v>4282</v>
      </c>
      <c r="C504" s="4">
        <v>83791</v>
      </c>
      <c r="D504" s="4" t="s">
        <v>965</v>
      </c>
      <c r="E504" s="2" t="s">
        <v>966</v>
      </c>
      <c r="F504" s="12">
        <f t="shared" si="28"/>
        <v>43798</v>
      </c>
      <c r="G504" s="10" t="str">
        <f t="shared" si="29"/>
        <v>20:14:00</v>
      </c>
      <c r="H504" s="14" t="str">
        <f t="shared" si="30"/>
        <v>29/11/19 20:14:00</v>
      </c>
      <c r="I504" s="7">
        <v>2441.37</v>
      </c>
      <c r="J504" s="4">
        <v>266367</v>
      </c>
      <c r="K504" s="4" t="s">
        <v>10</v>
      </c>
      <c r="L504" s="14" t="str">
        <f>IFERROR(VLOOKUP($C504,$C505:$H$3200,6,0),"-")</f>
        <v>-</v>
      </c>
      <c r="M504" s="30" t="str">
        <f t="shared" si="31"/>
        <v>-</v>
      </c>
    </row>
    <row r="505" spans="1:13" x14ac:dyDescent="0.25">
      <c r="A505" s="4">
        <v>21320901</v>
      </c>
      <c r="B505" s="4">
        <v>81433</v>
      </c>
      <c r="C505" s="4">
        <v>16367</v>
      </c>
      <c r="D505" s="4" t="s">
        <v>967</v>
      </c>
      <c r="E505" s="2" t="s">
        <v>968</v>
      </c>
      <c r="F505" s="12">
        <f t="shared" si="28"/>
        <v>43798</v>
      </c>
      <c r="G505" s="10" t="str">
        <f t="shared" si="29"/>
        <v>20:09:43</v>
      </c>
      <c r="H505" s="14" t="str">
        <f t="shared" si="30"/>
        <v>29/11/19 20:09:43</v>
      </c>
      <c r="I505" s="7">
        <v>337.7</v>
      </c>
      <c r="J505" s="4"/>
      <c r="K505" s="4" t="s">
        <v>10</v>
      </c>
      <c r="L505" s="14" t="str">
        <f>IFERROR(VLOOKUP($C505,$C506:$H$3200,6,0),"-")</f>
        <v>-</v>
      </c>
      <c r="M505" s="30" t="str">
        <f t="shared" si="31"/>
        <v>-</v>
      </c>
    </row>
    <row r="506" spans="1:13" x14ac:dyDescent="0.25">
      <c r="A506" s="4">
        <v>21320902</v>
      </c>
      <c r="B506" s="4">
        <v>2436</v>
      </c>
      <c r="C506" s="4">
        <v>93989</v>
      </c>
      <c r="D506" s="4" t="s">
        <v>969</v>
      </c>
      <c r="E506" s="2" t="s">
        <v>970</v>
      </c>
      <c r="F506" s="12">
        <f t="shared" si="28"/>
        <v>43798</v>
      </c>
      <c r="G506" s="10" t="str">
        <f t="shared" si="29"/>
        <v>20:08:54</v>
      </c>
      <c r="H506" s="14" t="str">
        <f t="shared" si="30"/>
        <v>29/11/19 20:08:54</v>
      </c>
      <c r="I506" s="7">
        <v>211.89</v>
      </c>
      <c r="J506" s="4">
        <v>971931</v>
      </c>
      <c r="K506" s="4" t="s">
        <v>10</v>
      </c>
      <c r="L506" s="14" t="str">
        <f>IFERROR(VLOOKUP($C506,$C507:$H$3200,6,0),"-")</f>
        <v>-</v>
      </c>
      <c r="M506" s="30" t="str">
        <f t="shared" si="31"/>
        <v>-</v>
      </c>
    </row>
    <row r="507" spans="1:13" x14ac:dyDescent="0.25">
      <c r="A507" s="4">
        <v>21320903</v>
      </c>
      <c r="B507" s="4">
        <v>68380</v>
      </c>
      <c r="C507" s="4">
        <v>13001</v>
      </c>
      <c r="D507" s="4" t="s">
        <v>971</v>
      </c>
      <c r="E507" s="2" t="s">
        <v>972</v>
      </c>
      <c r="F507" s="12">
        <f t="shared" si="28"/>
        <v>43798</v>
      </c>
      <c r="G507" s="10" t="str">
        <f t="shared" si="29"/>
        <v>20:07:38</v>
      </c>
      <c r="H507" s="14" t="str">
        <f t="shared" si="30"/>
        <v>29/11/19 20:07:38</v>
      </c>
      <c r="I507" s="7">
        <v>501.49</v>
      </c>
      <c r="J507" s="4">
        <v>715437</v>
      </c>
      <c r="K507" s="4" t="s">
        <v>10</v>
      </c>
      <c r="L507" s="14" t="str">
        <f>IFERROR(VLOOKUP($C507,$C508:$H$3200,6,0),"-")</f>
        <v>23/11/19 11:53:17</v>
      </c>
      <c r="M507" s="30">
        <f t="shared" si="31"/>
        <v>9134.349999994738</v>
      </c>
    </row>
    <row r="508" spans="1:13" x14ac:dyDescent="0.25">
      <c r="A508" s="4">
        <v>21320904</v>
      </c>
      <c r="B508" s="4">
        <v>37651</v>
      </c>
      <c r="C508" s="4">
        <v>7683</v>
      </c>
      <c r="D508" s="4" t="s">
        <v>973</v>
      </c>
      <c r="E508" s="2" t="s">
        <v>974</v>
      </c>
      <c r="F508" s="12">
        <f t="shared" si="28"/>
        <v>43798</v>
      </c>
      <c r="G508" s="10" t="str">
        <f t="shared" si="29"/>
        <v>20:07:37</v>
      </c>
      <c r="H508" s="14" t="str">
        <f t="shared" si="30"/>
        <v>29/11/19 20:07:37</v>
      </c>
      <c r="I508" s="7">
        <v>367.19</v>
      </c>
      <c r="J508" s="4">
        <v>631318</v>
      </c>
      <c r="K508" s="4" t="s">
        <v>10</v>
      </c>
      <c r="L508" s="14" t="str">
        <f>IFERROR(VLOOKUP($C508,$C509:$H$3200,6,0),"-")</f>
        <v>-</v>
      </c>
      <c r="M508" s="30" t="str">
        <f t="shared" si="31"/>
        <v>-</v>
      </c>
    </row>
    <row r="509" spans="1:13" x14ac:dyDescent="0.25">
      <c r="A509" s="4">
        <v>21320905</v>
      </c>
      <c r="B509" s="4">
        <v>26130</v>
      </c>
      <c r="C509" s="4">
        <v>35882</v>
      </c>
      <c r="D509" s="4" t="s">
        <v>975</v>
      </c>
      <c r="E509" s="2" t="s">
        <v>976</v>
      </c>
      <c r="F509" s="12">
        <f t="shared" si="28"/>
        <v>43798</v>
      </c>
      <c r="G509" s="10" t="str">
        <f t="shared" si="29"/>
        <v>20:05:49</v>
      </c>
      <c r="H509" s="14" t="str">
        <f t="shared" si="30"/>
        <v>29/11/19 20:05:49</v>
      </c>
      <c r="I509" s="7">
        <v>2439.3000000000002</v>
      </c>
      <c r="J509" s="4">
        <v>22672</v>
      </c>
      <c r="K509" s="4" t="s">
        <v>10</v>
      </c>
      <c r="L509" s="14" t="str">
        <f>IFERROR(VLOOKUP($C509,$C510:$H$3200,6,0),"-")</f>
        <v>-</v>
      </c>
      <c r="M509" s="30" t="str">
        <f t="shared" si="31"/>
        <v>-</v>
      </c>
    </row>
    <row r="510" spans="1:13" x14ac:dyDescent="0.25">
      <c r="A510" s="4">
        <v>21320906</v>
      </c>
      <c r="B510" s="4">
        <v>3822</v>
      </c>
      <c r="C510" s="4">
        <v>91179</v>
      </c>
      <c r="D510" s="4" t="s">
        <v>977</v>
      </c>
      <c r="E510" s="2" t="s">
        <v>978</v>
      </c>
      <c r="F510" s="12">
        <f t="shared" si="28"/>
        <v>43798</v>
      </c>
      <c r="G510" s="10" t="str">
        <f t="shared" si="29"/>
        <v>20:02:25</v>
      </c>
      <c r="H510" s="14" t="str">
        <f t="shared" si="30"/>
        <v>29/11/19 20:02:25</v>
      </c>
      <c r="I510" s="7">
        <v>865.68</v>
      </c>
      <c r="J510" s="4">
        <v>416995</v>
      </c>
      <c r="K510" s="4" t="s">
        <v>10</v>
      </c>
      <c r="L510" s="14" t="str">
        <f>IFERROR(VLOOKUP($C510,$C511:$H$3200,6,0),"-")</f>
        <v>-</v>
      </c>
      <c r="M510" s="30" t="str">
        <f t="shared" si="31"/>
        <v>-</v>
      </c>
    </row>
    <row r="511" spans="1:13" x14ac:dyDescent="0.25">
      <c r="A511" s="4">
        <v>21320907</v>
      </c>
      <c r="B511" s="4">
        <v>73271</v>
      </c>
      <c r="C511" s="4">
        <v>7725</v>
      </c>
      <c r="D511" s="4" t="s">
        <v>979</v>
      </c>
      <c r="E511" s="2" t="s">
        <v>980</v>
      </c>
      <c r="F511" s="12">
        <f t="shared" si="28"/>
        <v>43798</v>
      </c>
      <c r="G511" s="10" t="str">
        <f t="shared" si="29"/>
        <v>19:57:50</v>
      </c>
      <c r="H511" s="14" t="str">
        <f t="shared" si="30"/>
        <v>29/11/19 19:57:50</v>
      </c>
      <c r="I511" s="7">
        <v>1563.29</v>
      </c>
      <c r="J511" s="4">
        <v>313443</v>
      </c>
      <c r="K511" s="4" t="s">
        <v>13</v>
      </c>
      <c r="L511" s="14" t="str">
        <f>IFERROR(VLOOKUP($C511,$C512:$H$3200,6,0),"-")</f>
        <v>29/11/19 19:21:30</v>
      </c>
      <c r="M511" s="30">
        <f t="shared" si="31"/>
        <v>36.333333329530433</v>
      </c>
    </row>
    <row r="512" spans="1:13" x14ac:dyDescent="0.25">
      <c r="A512" s="4">
        <v>21320908</v>
      </c>
      <c r="B512" s="4">
        <v>16069</v>
      </c>
      <c r="C512" s="4">
        <v>89278</v>
      </c>
      <c r="D512" s="4" t="s">
        <v>981</v>
      </c>
      <c r="E512" s="2" t="s">
        <v>982</v>
      </c>
      <c r="F512" s="12">
        <f t="shared" si="28"/>
        <v>43798</v>
      </c>
      <c r="G512" s="10" t="str">
        <f t="shared" si="29"/>
        <v>19:57:42</v>
      </c>
      <c r="H512" s="14" t="str">
        <f t="shared" si="30"/>
        <v>29/11/19 19:57:42</v>
      </c>
      <c r="I512" s="7">
        <v>502.18</v>
      </c>
      <c r="J512" s="4">
        <v>853965</v>
      </c>
      <c r="K512" s="4" t="s">
        <v>10</v>
      </c>
      <c r="L512" s="14" t="str">
        <f>IFERROR(VLOOKUP($C512,$C513:$H$3200,6,0),"-")</f>
        <v>-</v>
      </c>
      <c r="M512" s="30" t="str">
        <f t="shared" si="31"/>
        <v>-</v>
      </c>
    </row>
    <row r="513" spans="1:13" x14ac:dyDescent="0.25">
      <c r="A513" s="4">
        <v>21320909</v>
      </c>
      <c r="B513" s="4">
        <v>18046</v>
      </c>
      <c r="C513" s="4">
        <v>4509</v>
      </c>
      <c r="D513" s="4" t="s">
        <v>983</v>
      </c>
      <c r="E513" s="2" t="s">
        <v>984</v>
      </c>
      <c r="F513" s="12">
        <f t="shared" si="28"/>
        <v>43798</v>
      </c>
      <c r="G513" s="10" t="str">
        <f t="shared" si="29"/>
        <v>19:57:33</v>
      </c>
      <c r="H513" s="14" t="str">
        <f t="shared" si="30"/>
        <v>29/11/19 19:57:33</v>
      </c>
      <c r="I513" s="7">
        <v>931.9</v>
      </c>
      <c r="J513" s="4">
        <v>158120</v>
      </c>
      <c r="K513" s="4" t="s">
        <v>10</v>
      </c>
      <c r="L513" s="14" t="str">
        <f>IFERROR(VLOOKUP($C513,$C514:$H$3200,6,0),"-")</f>
        <v>-</v>
      </c>
      <c r="M513" s="30" t="str">
        <f t="shared" si="31"/>
        <v>-</v>
      </c>
    </row>
    <row r="514" spans="1:13" x14ac:dyDescent="0.25">
      <c r="A514" s="4">
        <v>21320910</v>
      </c>
      <c r="B514" s="4">
        <v>79123</v>
      </c>
      <c r="C514" s="4">
        <v>96594</v>
      </c>
      <c r="D514" s="4" t="s">
        <v>985</v>
      </c>
      <c r="E514" s="2" t="s">
        <v>986</v>
      </c>
      <c r="F514" s="12">
        <f t="shared" si="28"/>
        <v>43798</v>
      </c>
      <c r="G514" s="10" t="str">
        <f t="shared" si="29"/>
        <v>19:57:17</v>
      </c>
      <c r="H514" s="14" t="str">
        <f t="shared" si="30"/>
        <v>29/11/19 19:57:17</v>
      </c>
      <c r="I514" s="7">
        <v>178.87</v>
      </c>
      <c r="J514" s="4">
        <v>871607</v>
      </c>
      <c r="K514" s="4" t="s">
        <v>10</v>
      </c>
      <c r="L514" s="14" t="str">
        <f>IFERROR(VLOOKUP($C514,$C515:$H$3200,6,0),"-")</f>
        <v>-</v>
      </c>
      <c r="M514" s="30" t="str">
        <f t="shared" si="31"/>
        <v>-</v>
      </c>
    </row>
    <row r="515" spans="1:13" x14ac:dyDescent="0.25">
      <c r="A515" s="4">
        <v>21320911</v>
      </c>
      <c r="B515" s="4">
        <v>83125</v>
      </c>
      <c r="C515" s="4">
        <v>80618</v>
      </c>
      <c r="D515" s="4" t="s">
        <v>987</v>
      </c>
      <c r="E515" s="2" t="s">
        <v>988</v>
      </c>
      <c r="F515" s="12">
        <f t="shared" ref="F515:F578" si="32">DATE(LEFT($E515,4),MID($E515,6,2),MID($E515,9,2))</f>
        <v>43798</v>
      </c>
      <c r="G515" s="10" t="str">
        <f t="shared" ref="G515:G578" si="33">MID($E515,12,8)</f>
        <v>19:55:53</v>
      </c>
      <c r="H515" s="14" t="str">
        <f t="shared" ref="H515:H578" si="34">TEXT(F515,"d/m/aa")&amp; " "&amp;TEXT(G515,"hh:mm:ss")</f>
        <v>29/11/19 19:55:53</v>
      </c>
      <c r="I515" s="7">
        <v>602.6</v>
      </c>
      <c r="J515" s="4">
        <v>513477</v>
      </c>
      <c r="K515" s="4" t="s">
        <v>10</v>
      </c>
      <c r="L515" s="14" t="str">
        <f>IFERROR(VLOOKUP($C515,$C516:$H$3200,6,0),"-")</f>
        <v>-</v>
      </c>
      <c r="M515" s="30" t="str">
        <f t="shared" si="31"/>
        <v>-</v>
      </c>
    </row>
    <row r="516" spans="1:13" x14ac:dyDescent="0.25">
      <c r="A516" s="4">
        <v>21320912</v>
      </c>
      <c r="B516" s="4">
        <v>72680</v>
      </c>
      <c r="C516" s="4">
        <v>16052</v>
      </c>
      <c r="D516" s="4" t="s">
        <v>989</v>
      </c>
      <c r="E516" s="2" t="s">
        <v>990</v>
      </c>
      <c r="F516" s="12">
        <f t="shared" si="32"/>
        <v>43798</v>
      </c>
      <c r="G516" s="10" t="str">
        <f t="shared" si="33"/>
        <v>19:51:38</v>
      </c>
      <c r="H516" s="14" t="str">
        <f t="shared" si="34"/>
        <v>29/11/19 19:51:38</v>
      </c>
      <c r="I516" s="7">
        <v>1093.1300000000001</v>
      </c>
      <c r="J516" s="4">
        <v>130330</v>
      </c>
      <c r="K516" s="4" t="s">
        <v>10</v>
      </c>
      <c r="L516" s="14" t="str">
        <f>IFERROR(VLOOKUP($C516,$C517:$H$3200,6,0),"-")</f>
        <v>-</v>
      </c>
      <c r="M516" s="30" t="str">
        <f t="shared" ref="M516:M579" si="35">IFERROR(ABS((VALUE(H516)-VALUE(L516))*1440),"-")</f>
        <v>-</v>
      </c>
    </row>
    <row r="517" spans="1:13" x14ac:dyDescent="0.25">
      <c r="A517" s="4">
        <v>21320913</v>
      </c>
      <c r="B517" s="4">
        <v>29168</v>
      </c>
      <c r="C517" s="4">
        <v>97777</v>
      </c>
      <c r="D517" s="4" t="s">
        <v>991</v>
      </c>
      <c r="E517" s="2" t="s">
        <v>992</v>
      </c>
      <c r="F517" s="12">
        <f t="shared" si="32"/>
        <v>43798</v>
      </c>
      <c r="G517" s="10" t="str">
        <f t="shared" si="33"/>
        <v>19:48:58</v>
      </c>
      <c r="H517" s="14" t="str">
        <f t="shared" si="34"/>
        <v>29/11/19 19:48:58</v>
      </c>
      <c r="I517" s="7">
        <v>637.66999999999996</v>
      </c>
      <c r="J517" s="4">
        <v>913849</v>
      </c>
      <c r="K517" s="4" t="s">
        <v>10</v>
      </c>
      <c r="L517" s="14" t="str">
        <f>IFERROR(VLOOKUP($C517,$C518:$H$3200,6,0),"-")</f>
        <v>-</v>
      </c>
      <c r="M517" s="30" t="str">
        <f t="shared" si="35"/>
        <v>-</v>
      </c>
    </row>
    <row r="518" spans="1:13" x14ac:dyDescent="0.25">
      <c r="A518" s="4">
        <v>21320914</v>
      </c>
      <c r="B518" s="4">
        <v>3972</v>
      </c>
      <c r="C518" s="4">
        <v>97702</v>
      </c>
      <c r="D518" s="4" t="s">
        <v>993</v>
      </c>
      <c r="E518" s="2" t="s">
        <v>994</v>
      </c>
      <c r="F518" s="12">
        <f t="shared" si="32"/>
        <v>43798</v>
      </c>
      <c r="G518" s="10" t="str">
        <f t="shared" si="33"/>
        <v>19:44:19</v>
      </c>
      <c r="H518" s="14" t="str">
        <f t="shared" si="34"/>
        <v>29/11/19 19:44:19</v>
      </c>
      <c r="I518" s="7">
        <v>381.96</v>
      </c>
      <c r="J518" s="4">
        <v>154151</v>
      </c>
      <c r="K518" s="4" t="s">
        <v>10</v>
      </c>
      <c r="L518" s="14" t="str">
        <f>IFERROR(VLOOKUP($C518,$C519:$H$3200,6,0),"-")</f>
        <v>-</v>
      </c>
      <c r="M518" s="30" t="str">
        <f t="shared" si="35"/>
        <v>-</v>
      </c>
    </row>
    <row r="519" spans="1:13" x14ac:dyDescent="0.25">
      <c r="A519" s="4">
        <v>21320915</v>
      </c>
      <c r="B519" s="4">
        <v>29681</v>
      </c>
      <c r="C519" s="4">
        <v>82539</v>
      </c>
      <c r="D519" s="4" t="s">
        <v>995</v>
      </c>
      <c r="E519" s="2" t="s">
        <v>996</v>
      </c>
      <c r="F519" s="12">
        <f t="shared" si="32"/>
        <v>43798</v>
      </c>
      <c r="G519" s="10" t="str">
        <f t="shared" si="33"/>
        <v>19:43:52</v>
      </c>
      <c r="H519" s="14" t="str">
        <f t="shared" si="34"/>
        <v>29/11/19 19:43:52</v>
      </c>
      <c r="I519" s="7">
        <v>1564.85</v>
      </c>
      <c r="J519" s="4">
        <v>417897</v>
      </c>
      <c r="K519" s="4" t="s">
        <v>10</v>
      </c>
      <c r="L519" s="14" t="str">
        <f>IFERROR(VLOOKUP($C519,$C520:$H$3200,6,0),"-")</f>
        <v>-</v>
      </c>
      <c r="M519" s="30" t="str">
        <f t="shared" si="35"/>
        <v>-</v>
      </c>
    </row>
    <row r="520" spans="1:13" x14ac:dyDescent="0.25">
      <c r="A520" s="4">
        <v>21320916</v>
      </c>
      <c r="B520" s="4">
        <v>17275</v>
      </c>
      <c r="C520" s="4">
        <v>11750</v>
      </c>
      <c r="D520" s="4" t="s">
        <v>997</v>
      </c>
      <c r="E520" s="2" t="s">
        <v>998</v>
      </c>
      <c r="F520" s="12">
        <f t="shared" si="32"/>
        <v>43798</v>
      </c>
      <c r="G520" s="10" t="str">
        <f t="shared" si="33"/>
        <v>19:39:12</v>
      </c>
      <c r="H520" s="14" t="str">
        <f t="shared" si="34"/>
        <v>29/11/19 19:39:12</v>
      </c>
      <c r="I520" s="7">
        <v>601.97</v>
      </c>
      <c r="J520" s="4">
        <v>342890</v>
      </c>
      <c r="K520" s="4" t="s">
        <v>13</v>
      </c>
      <c r="L520" s="14" t="str">
        <f>IFERROR(VLOOKUP($C520,$C521:$H$3200,6,0),"-")</f>
        <v>29/11/19 19:02:16</v>
      </c>
      <c r="M520" s="30">
        <f t="shared" si="35"/>
        <v>36.933333333581686</v>
      </c>
    </row>
    <row r="521" spans="1:13" x14ac:dyDescent="0.25">
      <c r="A521" s="4">
        <v>21320917</v>
      </c>
      <c r="B521" s="4">
        <v>828</v>
      </c>
      <c r="C521" s="4">
        <v>18205</v>
      </c>
      <c r="D521" s="4" t="s">
        <v>999</v>
      </c>
      <c r="E521" s="2" t="s">
        <v>1000</v>
      </c>
      <c r="F521" s="12">
        <f t="shared" si="32"/>
        <v>43798</v>
      </c>
      <c r="G521" s="10" t="str">
        <f t="shared" si="33"/>
        <v>19:36:39</v>
      </c>
      <c r="H521" s="14" t="str">
        <f t="shared" si="34"/>
        <v>29/11/19 19:36:39</v>
      </c>
      <c r="I521" s="7">
        <v>216.25</v>
      </c>
      <c r="J521" s="4">
        <v>882531</v>
      </c>
      <c r="K521" s="4" t="s">
        <v>10</v>
      </c>
      <c r="L521" s="14" t="str">
        <f>IFERROR(VLOOKUP($C521,$C522:$H$3200,6,0),"-")</f>
        <v>29/11/19 13:28:00</v>
      </c>
      <c r="M521" s="30">
        <f t="shared" si="35"/>
        <v>368.64999999990687</v>
      </c>
    </row>
    <row r="522" spans="1:13" x14ac:dyDescent="0.25">
      <c r="A522" s="4">
        <v>21320918</v>
      </c>
      <c r="B522" s="4">
        <v>18007</v>
      </c>
      <c r="C522" s="4">
        <v>5398</v>
      </c>
      <c r="D522" s="4" t="s">
        <v>1001</v>
      </c>
      <c r="E522" s="2" t="s">
        <v>1002</v>
      </c>
      <c r="F522" s="12">
        <f t="shared" si="32"/>
        <v>43798</v>
      </c>
      <c r="G522" s="10" t="str">
        <f t="shared" si="33"/>
        <v>19:30:36</v>
      </c>
      <c r="H522" s="14" t="str">
        <f t="shared" si="34"/>
        <v>29/11/19 19:30:36</v>
      </c>
      <c r="I522" s="7">
        <v>574.83000000000004</v>
      </c>
      <c r="J522" s="4"/>
      <c r="K522" s="4" t="s">
        <v>10</v>
      </c>
      <c r="L522" s="14" t="str">
        <f>IFERROR(VLOOKUP($C522,$C523:$H$3200,6,0),"-")</f>
        <v>-</v>
      </c>
      <c r="M522" s="30" t="str">
        <f t="shared" si="35"/>
        <v>-</v>
      </c>
    </row>
    <row r="523" spans="1:13" x14ac:dyDescent="0.25">
      <c r="A523" s="4">
        <v>21320919</v>
      </c>
      <c r="B523" s="4">
        <v>58892</v>
      </c>
      <c r="C523" s="4">
        <v>23151</v>
      </c>
      <c r="D523" s="4" t="s">
        <v>1003</v>
      </c>
      <c r="E523" s="2" t="s">
        <v>1004</v>
      </c>
      <c r="F523" s="12">
        <f t="shared" si="32"/>
        <v>43798</v>
      </c>
      <c r="G523" s="10" t="str">
        <f t="shared" si="33"/>
        <v>19:26:02</v>
      </c>
      <c r="H523" s="14" t="str">
        <f t="shared" si="34"/>
        <v>29/11/19 19:26:02</v>
      </c>
      <c r="I523" s="7">
        <v>445.43</v>
      </c>
      <c r="J523" s="4">
        <v>330687</v>
      </c>
      <c r="K523" s="4" t="s">
        <v>10</v>
      </c>
      <c r="L523" s="14" t="str">
        <f>IFERROR(VLOOKUP($C523,$C524:$H$3200,6,0),"-")</f>
        <v>-</v>
      </c>
      <c r="M523" s="30" t="str">
        <f t="shared" si="35"/>
        <v>-</v>
      </c>
    </row>
    <row r="524" spans="1:13" x14ac:dyDescent="0.25">
      <c r="A524" s="4">
        <v>21320920</v>
      </c>
      <c r="B524" s="4">
        <v>24714</v>
      </c>
      <c r="C524" s="4">
        <v>813</v>
      </c>
      <c r="D524" s="4" t="s">
        <v>1005</v>
      </c>
      <c r="E524" s="2" t="s">
        <v>1006</v>
      </c>
      <c r="F524" s="12">
        <f t="shared" si="32"/>
        <v>43798</v>
      </c>
      <c r="G524" s="10" t="str">
        <f t="shared" si="33"/>
        <v>19:24:53</v>
      </c>
      <c r="H524" s="14" t="str">
        <f t="shared" si="34"/>
        <v>29/11/19 19:24:53</v>
      </c>
      <c r="I524" s="7">
        <v>893.03</v>
      </c>
      <c r="J524" s="4"/>
      <c r="K524" s="4" t="s">
        <v>10</v>
      </c>
      <c r="L524" s="14" t="str">
        <f>IFERROR(VLOOKUP($C524,$C525:$H$3200,6,0),"-")</f>
        <v>-</v>
      </c>
      <c r="M524" s="30" t="str">
        <f t="shared" si="35"/>
        <v>-</v>
      </c>
    </row>
    <row r="525" spans="1:13" x14ac:dyDescent="0.25">
      <c r="A525" s="4">
        <v>21320921</v>
      </c>
      <c r="B525" s="4">
        <v>33044</v>
      </c>
      <c r="C525" s="4">
        <v>77564</v>
      </c>
      <c r="D525" s="4" t="s">
        <v>1007</v>
      </c>
      <c r="E525" s="2" t="s">
        <v>1008</v>
      </c>
      <c r="F525" s="12">
        <f t="shared" si="32"/>
        <v>43798</v>
      </c>
      <c r="G525" s="10" t="str">
        <f t="shared" si="33"/>
        <v>19:22:25</v>
      </c>
      <c r="H525" s="14" t="str">
        <f t="shared" si="34"/>
        <v>29/11/19 19:22:25</v>
      </c>
      <c r="I525" s="7">
        <v>265.2</v>
      </c>
      <c r="J525" s="4">
        <v>647807</v>
      </c>
      <c r="K525" s="4" t="s">
        <v>10</v>
      </c>
      <c r="L525" s="14" t="str">
        <f>IFERROR(VLOOKUP($C525,$C526:$H$3200,6,0),"-")</f>
        <v>-</v>
      </c>
      <c r="M525" s="30" t="str">
        <f t="shared" si="35"/>
        <v>-</v>
      </c>
    </row>
    <row r="526" spans="1:13" x14ac:dyDescent="0.25">
      <c r="A526" s="4">
        <v>21320922</v>
      </c>
      <c r="B526" s="4">
        <v>73271</v>
      </c>
      <c r="C526" s="4">
        <v>7725</v>
      </c>
      <c r="D526" s="4" t="s">
        <v>979</v>
      </c>
      <c r="E526" s="2" t="s">
        <v>1009</v>
      </c>
      <c r="F526" s="12">
        <f t="shared" si="32"/>
        <v>43798</v>
      </c>
      <c r="G526" s="10" t="str">
        <f t="shared" si="33"/>
        <v>19:21:30</v>
      </c>
      <c r="H526" s="14" t="str">
        <f t="shared" si="34"/>
        <v>29/11/19 19:21:30</v>
      </c>
      <c r="I526" s="7">
        <v>2594.59</v>
      </c>
      <c r="J526" s="4">
        <v>313443</v>
      </c>
      <c r="K526" s="4" t="s">
        <v>13</v>
      </c>
      <c r="L526" s="14" t="str">
        <f>IFERROR(VLOOKUP($C526,$C527:$H$3200,6,0),"-")</f>
        <v>29/11/19 01:04:52</v>
      </c>
      <c r="M526" s="30">
        <f t="shared" si="35"/>
        <v>1096.6333333344664</v>
      </c>
    </row>
    <row r="527" spans="1:13" x14ac:dyDescent="0.25">
      <c r="A527" s="4">
        <v>21320923</v>
      </c>
      <c r="B527" s="4">
        <v>67786</v>
      </c>
      <c r="C527" s="4">
        <v>65917</v>
      </c>
      <c r="D527" s="4" t="s">
        <v>1010</v>
      </c>
      <c r="E527" s="2" t="s">
        <v>1011</v>
      </c>
      <c r="F527" s="12">
        <f t="shared" si="32"/>
        <v>43798</v>
      </c>
      <c r="G527" s="10" t="str">
        <f t="shared" si="33"/>
        <v>19:21:18</v>
      </c>
      <c r="H527" s="14" t="str">
        <f t="shared" si="34"/>
        <v>29/11/19 19:21:18</v>
      </c>
      <c r="I527" s="7">
        <v>380.88</v>
      </c>
      <c r="J527" s="4">
        <v>130930</v>
      </c>
      <c r="K527" s="4" t="s">
        <v>10</v>
      </c>
      <c r="L527" s="14" t="str">
        <f>IFERROR(VLOOKUP($C527,$C528:$H$3200,6,0),"-")</f>
        <v>-</v>
      </c>
      <c r="M527" s="30" t="str">
        <f t="shared" si="35"/>
        <v>-</v>
      </c>
    </row>
    <row r="528" spans="1:13" x14ac:dyDescent="0.25">
      <c r="A528" s="4">
        <v>21320924</v>
      </c>
      <c r="B528" s="4">
        <v>26868</v>
      </c>
      <c r="C528" s="4">
        <v>95428</v>
      </c>
      <c r="D528" s="4" t="s">
        <v>1012</v>
      </c>
      <c r="E528" s="2" t="s">
        <v>1013</v>
      </c>
      <c r="F528" s="12">
        <f t="shared" si="32"/>
        <v>43798</v>
      </c>
      <c r="G528" s="10" t="str">
        <f t="shared" si="33"/>
        <v>19:19:58</v>
      </c>
      <c r="H528" s="14" t="str">
        <f t="shared" si="34"/>
        <v>29/11/19 19:19:58</v>
      </c>
      <c r="I528" s="7">
        <v>1144.71</v>
      </c>
      <c r="J528" s="4">
        <v>620494</v>
      </c>
      <c r="K528" s="4" t="s">
        <v>10</v>
      </c>
      <c r="L528" s="14" t="str">
        <f>IFERROR(VLOOKUP($C528,$C529:$H$3200,6,0),"-")</f>
        <v>-</v>
      </c>
      <c r="M528" s="30" t="str">
        <f t="shared" si="35"/>
        <v>-</v>
      </c>
    </row>
    <row r="529" spans="1:13" x14ac:dyDescent="0.25">
      <c r="A529" s="4">
        <v>21320925</v>
      </c>
      <c r="B529" s="4">
        <v>15503</v>
      </c>
      <c r="C529" s="4">
        <v>83990</v>
      </c>
      <c r="D529" s="4" t="s">
        <v>1014</v>
      </c>
      <c r="E529" s="2" t="s">
        <v>1015</v>
      </c>
      <c r="F529" s="12">
        <f t="shared" si="32"/>
        <v>43798</v>
      </c>
      <c r="G529" s="10" t="str">
        <f t="shared" si="33"/>
        <v>19:16:29</v>
      </c>
      <c r="H529" s="14" t="str">
        <f t="shared" si="34"/>
        <v>29/11/19 19:16:29</v>
      </c>
      <c r="I529" s="7">
        <v>59.68</v>
      </c>
      <c r="J529" s="4">
        <v>727361</v>
      </c>
      <c r="K529" s="4" t="s">
        <v>10</v>
      </c>
      <c r="L529" s="14" t="str">
        <f>IFERROR(VLOOKUP($C529,$C530:$H$3200,6,0),"-")</f>
        <v>-</v>
      </c>
      <c r="M529" s="30" t="str">
        <f t="shared" si="35"/>
        <v>-</v>
      </c>
    </row>
    <row r="530" spans="1:13" x14ac:dyDescent="0.25">
      <c r="A530" s="4">
        <v>21320926</v>
      </c>
      <c r="B530" s="4">
        <v>40095</v>
      </c>
      <c r="C530" s="4">
        <v>30237</v>
      </c>
      <c r="D530" s="4" t="s">
        <v>1016</v>
      </c>
      <c r="E530" s="2" t="s">
        <v>1017</v>
      </c>
      <c r="F530" s="12">
        <f t="shared" si="32"/>
        <v>43798</v>
      </c>
      <c r="G530" s="10" t="str">
        <f t="shared" si="33"/>
        <v>19:14:56</v>
      </c>
      <c r="H530" s="14" t="str">
        <f t="shared" si="34"/>
        <v>29/11/19 19:14:56</v>
      </c>
      <c r="I530" s="7">
        <v>188.17</v>
      </c>
      <c r="J530" s="4">
        <v>651510</v>
      </c>
      <c r="K530" s="4" t="s">
        <v>10</v>
      </c>
      <c r="L530" s="14" t="str">
        <f>IFERROR(VLOOKUP($C530,$C531:$H$3200,6,0),"-")</f>
        <v>-</v>
      </c>
      <c r="M530" s="30" t="str">
        <f t="shared" si="35"/>
        <v>-</v>
      </c>
    </row>
    <row r="531" spans="1:13" x14ac:dyDescent="0.25">
      <c r="A531" s="4">
        <v>21320927</v>
      </c>
      <c r="B531" s="4">
        <v>59566</v>
      </c>
      <c r="C531" s="4">
        <v>28690</v>
      </c>
      <c r="D531" s="4" t="s">
        <v>1018</v>
      </c>
      <c r="E531" s="2" t="s">
        <v>1019</v>
      </c>
      <c r="F531" s="12">
        <f t="shared" si="32"/>
        <v>43798</v>
      </c>
      <c r="G531" s="10" t="str">
        <f t="shared" si="33"/>
        <v>19:11:26</v>
      </c>
      <c r="H531" s="14" t="str">
        <f t="shared" si="34"/>
        <v>29/11/19 19:11:26</v>
      </c>
      <c r="I531" s="7">
        <v>249.51</v>
      </c>
      <c r="J531" s="4"/>
      <c r="K531" s="4" t="s">
        <v>10</v>
      </c>
      <c r="L531" s="14" t="str">
        <f>IFERROR(VLOOKUP($C531,$C532:$H$3200,6,0),"-")</f>
        <v>-</v>
      </c>
      <c r="M531" s="30" t="str">
        <f t="shared" si="35"/>
        <v>-</v>
      </c>
    </row>
    <row r="532" spans="1:13" x14ac:dyDescent="0.25">
      <c r="A532" s="4">
        <v>21320928</v>
      </c>
      <c r="B532" s="4">
        <v>6596</v>
      </c>
      <c r="C532" s="4">
        <v>48141</v>
      </c>
      <c r="D532" s="4" t="s">
        <v>1020</v>
      </c>
      <c r="E532" s="2" t="s">
        <v>1021</v>
      </c>
      <c r="F532" s="12">
        <f t="shared" si="32"/>
        <v>43798</v>
      </c>
      <c r="G532" s="10" t="str">
        <f t="shared" si="33"/>
        <v>19:07:36</v>
      </c>
      <c r="H532" s="14" t="str">
        <f t="shared" si="34"/>
        <v>29/11/19 19:07:36</v>
      </c>
      <c r="I532" s="7">
        <v>1299.58</v>
      </c>
      <c r="J532" s="4">
        <v>487224</v>
      </c>
      <c r="K532" s="4" t="s">
        <v>10</v>
      </c>
      <c r="L532" s="14" t="str">
        <f>IFERROR(VLOOKUP($C532,$C533:$H$3200,6,0),"-")</f>
        <v>-</v>
      </c>
      <c r="M532" s="30" t="str">
        <f t="shared" si="35"/>
        <v>-</v>
      </c>
    </row>
    <row r="533" spans="1:13" x14ac:dyDescent="0.25">
      <c r="A533" s="4">
        <v>21320929</v>
      </c>
      <c r="B533" s="4">
        <v>13852</v>
      </c>
      <c r="C533" s="4">
        <v>39708</v>
      </c>
      <c r="D533" s="4" t="s">
        <v>1022</v>
      </c>
      <c r="E533" s="2" t="s">
        <v>1023</v>
      </c>
      <c r="F533" s="12">
        <f t="shared" si="32"/>
        <v>43798</v>
      </c>
      <c r="G533" s="10" t="str">
        <f t="shared" si="33"/>
        <v>19:06:10</v>
      </c>
      <c r="H533" s="14" t="str">
        <f t="shared" si="34"/>
        <v>29/11/19 19:06:10</v>
      </c>
      <c r="I533" s="7">
        <v>224.6</v>
      </c>
      <c r="J533" s="4">
        <v>464210</v>
      </c>
      <c r="K533" s="4" t="s">
        <v>10</v>
      </c>
      <c r="L533" s="14" t="str">
        <f>IFERROR(VLOOKUP($C533,$C534:$H$3200,6,0),"-")</f>
        <v>-</v>
      </c>
      <c r="M533" s="30" t="str">
        <f t="shared" si="35"/>
        <v>-</v>
      </c>
    </row>
    <row r="534" spans="1:13" x14ac:dyDescent="0.25">
      <c r="A534" s="4">
        <v>21320930</v>
      </c>
      <c r="B534" s="4">
        <v>217</v>
      </c>
      <c r="C534" s="4">
        <v>30578</v>
      </c>
      <c r="D534" s="4" t="s">
        <v>1024</v>
      </c>
      <c r="E534" s="2" t="s">
        <v>1025</v>
      </c>
      <c r="F534" s="12">
        <f t="shared" si="32"/>
        <v>43798</v>
      </c>
      <c r="G534" s="10" t="str">
        <f t="shared" si="33"/>
        <v>19:02:46</v>
      </c>
      <c r="H534" s="14" t="str">
        <f t="shared" si="34"/>
        <v>29/11/19 19:02:46</v>
      </c>
      <c r="I534" s="7">
        <v>1022.83</v>
      </c>
      <c r="J534" s="4">
        <v>967509</v>
      </c>
      <c r="K534" s="4" t="s">
        <v>10</v>
      </c>
      <c r="L534" s="14" t="str">
        <f>IFERROR(VLOOKUP($C534,$C535:$H$3200,6,0),"-")</f>
        <v>-</v>
      </c>
      <c r="M534" s="30" t="str">
        <f t="shared" si="35"/>
        <v>-</v>
      </c>
    </row>
    <row r="535" spans="1:13" x14ac:dyDescent="0.25">
      <c r="A535" s="4">
        <v>21320931</v>
      </c>
      <c r="B535" s="4">
        <v>17275</v>
      </c>
      <c r="C535" s="4">
        <v>11750</v>
      </c>
      <c r="D535" s="4" t="s">
        <v>1026</v>
      </c>
      <c r="E535" s="2" t="s">
        <v>1027</v>
      </c>
      <c r="F535" s="12">
        <f t="shared" si="32"/>
        <v>43798</v>
      </c>
      <c r="G535" s="10" t="str">
        <f t="shared" si="33"/>
        <v>19:02:16</v>
      </c>
      <c r="H535" s="14" t="str">
        <f t="shared" si="34"/>
        <v>29/11/19 19:02:16</v>
      </c>
      <c r="I535" s="7">
        <v>528.46</v>
      </c>
      <c r="J535" s="4">
        <v>342890</v>
      </c>
      <c r="K535" s="4" t="s">
        <v>13</v>
      </c>
      <c r="L535" s="14" t="str">
        <f>IFERROR(VLOOKUP($C535,$C536:$H$3200,6,0),"-")</f>
        <v>29/11/19 18:00:12</v>
      </c>
      <c r="M535" s="30">
        <f t="shared" si="35"/>
        <v>62.066666664322838</v>
      </c>
    </row>
    <row r="536" spans="1:13" x14ac:dyDescent="0.25">
      <c r="A536" s="4">
        <v>21320932</v>
      </c>
      <c r="B536" s="4">
        <v>50512</v>
      </c>
      <c r="C536" s="4">
        <v>9666</v>
      </c>
      <c r="D536" s="4" t="s">
        <v>1028</v>
      </c>
      <c r="E536" s="2" t="s">
        <v>1029</v>
      </c>
      <c r="F536" s="12">
        <f t="shared" si="32"/>
        <v>43798</v>
      </c>
      <c r="G536" s="10" t="str">
        <f t="shared" si="33"/>
        <v>18:57:39</v>
      </c>
      <c r="H536" s="14" t="str">
        <f t="shared" si="34"/>
        <v>29/11/19 18:57:39</v>
      </c>
      <c r="I536" s="7">
        <v>444.21</v>
      </c>
      <c r="J536" s="4"/>
      <c r="K536" s="4" t="s">
        <v>10</v>
      </c>
      <c r="L536" s="14" t="str">
        <f>IFERROR(VLOOKUP($C536,$C537:$H$3200,6,0),"-")</f>
        <v>-</v>
      </c>
      <c r="M536" s="30" t="str">
        <f t="shared" si="35"/>
        <v>-</v>
      </c>
    </row>
    <row r="537" spans="1:13" x14ac:dyDescent="0.25">
      <c r="A537" s="4">
        <v>21320933</v>
      </c>
      <c r="B537" s="4">
        <v>25580</v>
      </c>
      <c r="C537" s="4">
        <v>17296</v>
      </c>
      <c r="D537" s="4" t="s">
        <v>1030</v>
      </c>
      <c r="E537" s="2" t="s">
        <v>1031</v>
      </c>
      <c r="F537" s="12">
        <f t="shared" si="32"/>
        <v>43798</v>
      </c>
      <c r="G537" s="10" t="str">
        <f t="shared" si="33"/>
        <v>18:56:25</v>
      </c>
      <c r="H537" s="14" t="str">
        <f t="shared" si="34"/>
        <v>29/11/19 18:56:25</v>
      </c>
      <c r="I537" s="7">
        <v>2399.6999999999998</v>
      </c>
      <c r="J537" s="4">
        <v>924206</v>
      </c>
      <c r="K537" s="4" t="s">
        <v>10</v>
      </c>
      <c r="L537" s="14" t="str">
        <f>IFERROR(VLOOKUP($C537,$C538:$H$3200,6,0),"-")</f>
        <v>-</v>
      </c>
      <c r="M537" s="30" t="str">
        <f t="shared" si="35"/>
        <v>-</v>
      </c>
    </row>
    <row r="538" spans="1:13" x14ac:dyDescent="0.25">
      <c r="A538" s="4">
        <v>21320934</v>
      </c>
      <c r="B538" s="4">
        <v>57420</v>
      </c>
      <c r="C538" s="4">
        <v>82907</v>
      </c>
      <c r="D538" s="4" t="s">
        <v>1032</v>
      </c>
      <c r="E538" s="2" t="s">
        <v>1033</v>
      </c>
      <c r="F538" s="12">
        <f t="shared" si="32"/>
        <v>43798</v>
      </c>
      <c r="G538" s="10" t="str">
        <f t="shared" si="33"/>
        <v>18:54:17</v>
      </c>
      <c r="H538" s="14" t="str">
        <f t="shared" si="34"/>
        <v>29/11/19 18:54:17</v>
      </c>
      <c r="I538" s="7">
        <v>2322.4899999999998</v>
      </c>
      <c r="J538" s="4">
        <v>933175</v>
      </c>
      <c r="K538" s="4" t="s">
        <v>10</v>
      </c>
      <c r="L538" s="14" t="str">
        <f>IFERROR(VLOOKUP($C538,$C539:$H$3200,6,0),"-")</f>
        <v>-</v>
      </c>
      <c r="M538" s="30" t="str">
        <f t="shared" si="35"/>
        <v>-</v>
      </c>
    </row>
    <row r="539" spans="1:13" x14ac:dyDescent="0.25">
      <c r="A539" s="4">
        <v>21320935</v>
      </c>
      <c r="B539" s="4">
        <v>12247</v>
      </c>
      <c r="C539" s="4">
        <v>76468</v>
      </c>
      <c r="D539" s="4" t="s">
        <v>1034</v>
      </c>
      <c r="E539" s="2" t="s">
        <v>1035</v>
      </c>
      <c r="F539" s="12">
        <f t="shared" si="32"/>
        <v>43798</v>
      </c>
      <c r="G539" s="10" t="str">
        <f t="shared" si="33"/>
        <v>18:48:15</v>
      </c>
      <c r="H539" s="14" t="str">
        <f t="shared" si="34"/>
        <v>29/11/19 18:48:15</v>
      </c>
      <c r="I539" s="7">
        <v>245.57</v>
      </c>
      <c r="J539" s="4">
        <v>833745</v>
      </c>
      <c r="K539" s="4" t="s">
        <v>10</v>
      </c>
      <c r="L539" s="14" t="str">
        <f>IFERROR(VLOOKUP($C539,$C540:$H$3200,6,0),"-")</f>
        <v>-</v>
      </c>
      <c r="M539" s="30" t="str">
        <f t="shared" si="35"/>
        <v>-</v>
      </c>
    </row>
    <row r="540" spans="1:13" x14ac:dyDescent="0.25">
      <c r="A540" s="4">
        <v>21320936</v>
      </c>
      <c r="B540" s="4">
        <v>4153</v>
      </c>
      <c r="C540" s="4">
        <v>69588</v>
      </c>
      <c r="D540" s="4" t="s">
        <v>1036</v>
      </c>
      <c r="E540" s="2" t="s">
        <v>1037</v>
      </c>
      <c r="F540" s="12">
        <f t="shared" si="32"/>
        <v>43798</v>
      </c>
      <c r="G540" s="10" t="str">
        <f t="shared" si="33"/>
        <v>18:47:03</v>
      </c>
      <c r="H540" s="14" t="str">
        <f t="shared" si="34"/>
        <v>29/11/19 18:47:03</v>
      </c>
      <c r="I540" s="7">
        <v>1012.65</v>
      </c>
      <c r="J540" s="4">
        <v>766158</v>
      </c>
      <c r="K540" s="4" t="s">
        <v>13</v>
      </c>
      <c r="L540" s="14" t="str">
        <f>IFERROR(VLOOKUP($C540,$C541:$H$3200,6,0),"-")</f>
        <v>29/11/19 18:37:42</v>
      </c>
      <c r="M540" s="30">
        <f t="shared" si="35"/>
        <v>9.3499999959021807</v>
      </c>
    </row>
    <row r="541" spans="1:13" x14ac:dyDescent="0.25">
      <c r="A541" s="4">
        <v>21320937</v>
      </c>
      <c r="B541" s="4">
        <v>83283</v>
      </c>
      <c r="C541" s="4">
        <v>94646</v>
      </c>
      <c r="D541" s="4" t="s">
        <v>1038</v>
      </c>
      <c r="E541" s="2" t="s">
        <v>1039</v>
      </c>
      <c r="F541" s="12">
        <f t="shared" si="32"/>
        <v>43798</v>
      </c>
      <c r="G541" s="10" t="str">
        <f t="shared" si="33"/>
        <v>18:45:50</v>
      </c>
      <c r="H541" s="14" t="str">
        <f t="shared" si="34"/>
        <v>29/11/19 18:45:50</v>
      </c>
      <c r="I541" s="7">
        <v>59.62</v>
      </c>
      <c r="J541" s="4">
        <v>380324</v>
      </c>
      <c r="K541" s="4" t="s">
        <v>10</v>
      </c>
      <c r="L541" s="14" t="str">
        <f>IFERROR(VLOOKUP($C541,$C542:$H$3200,6,0),"-")</f>
        <v>-</v>
      </c>
      <c r="M541" s="30" t="str">
        <f t="shared" si="35"/>
        <v>-</v>
      </c>
    </row>
    <row r="542" spans="1:13" x14ac:dyDescent="0.25">
      <c r="A542" s="4">
        <v>21320938</v>
      </c>
      <c r="B542" s="4">
        <v>51744</v>
      </c>
      <c r="C542" s="4">
        <v>11234</v>
      </c>
      <c r="D542" s="4" t="s">
        <v>1040</v>
      </c>
      <c r="E542" s="2" t="s">
        <v>1041</v>
      </c>
      <c r="F542" s="12">
        <f t="shared" si="32"/>
        <v>43798</v>
      </c>
      <c r="G542" s="10" t="str">
        <f t="shared" si="33"/>
        <v>18:44:27</v>
      </c>
      <c r="H542" s="14" t="str">
        <f t="shared" si="34"/>
        <v>29/11/19 18:44:27</v>
      </c>
      <c r="I542" s="7">
        <v>1335.5</v>
      </c>
      <c r="J542" s="4"/>
      <c r="K542" s="4" t="s">
        <v>10</v>
      </c>
      <c r="L542" s="14" t="str">
        <f>IFERROR(VLOOKUP($C542,$C543:$H$3200,6,0),"-")</f>
        <v>-</v>
      </c>
      <c r="M542" s="30" t="str">
        <f t="shared" si="35"/>
        <v>-</v>
      </c>
    </row>
    <row r="543" spans="1:13" x14ac:dyDescent="0.25">
      <c r="A543" s="4">
        <v>21320939</v>
      </c>
      <c r="B543" s="4">
        <v>37339</v>
      </c>
      <c r="C543" s="4">
        <v>4389</v>
      </c>
      <c r="D543" s="4" t="s">
        <v>1042</v>
      </c>
      <c r="E543" s="2" t="s">
        <v>1043</v>
      </c>
      <c r="F543" s="12">
        <f t="shared" si="32"/>
        <v>43798</v>
      </c>
      <c r="G543" s="10" t="str">
        <f t="shared" si="33"/>
        <v>18:43:57</v>
      </c>
      <c r="H543" s="14" t="str">
        <f t="shared" si="34"/>
        <v>29/11/19 18:43:57</v>
      </c>
      <c r="I543" s="7">
        <v>1951.54</v>
      </c>
      <c r="J543" s="4">
        <v>407882</v>
      </c>
      <c r="K543" s="4" t="s">
        <v>10</v>
      </c>
      <c r="L543" s="14" t="str">
        <f>IFERROR(VLOOKUP($C543,$C544:$H$3200,6,0),"-")</f>
        <v>-</v>
      </c>
      <c r="M543" s="30" t="str">
        <f t="shared" si="35"/>
        <v>-</v>
      </c>
    </row>
    <row r="544" spans="1:13" x14ac:dyDescent="0.25">
      <c r="A544" s="4">
        <v>21320940</v>
      </c>
      <c r="B544" s="4">
        <v>704</v>
      </c>
      <c r="C544" s="4">
        <v>67245</v>
      </c>
      <c r="D544" s="4" t="s">
        <v>1044</v>
      </c>
      <c r="E544" s="2" t="s">
        <v>1045</v>
      </c>
      <c r="F544" s="12">
        <f t="shared" si="32"/>
        <v>43798</v>
      </c>
      <c r="G544" s="10" t="str">
        <f t="shared" si="33"/>
        <v>18:40:00</v>
      </c>
      <c r="H544" s="14" t="str">
        <f t="shared" si="34"/>
        <v>29/11/19 18:40:00</v>
      </c>
      <c r="I544" s="7">
        <v>251.23</v>
      </c>
      <c r="J544" s="4">
        <v>115003</v>
      </c>
      <c r="K544" s="4" t="s">
        <v>10</v>
      </c>
      <c r="L544" s="14" t="str">
        <f>IFERROR(VLOOKUP($C544,$C545:$H$3200,6,0),"-")</f>
        <v>29/11/19 16:31:39</v>
      </c>
      <c r="M544" s="30">
        <f t="shared" si="35"/>
        <v>128.35000000661239</v>
      </c>
    </row>
    <row r="545" spans="1:13" x14ac:dyDescent="0.25">
      <c r="A545" s="4">
        <v>21320941</v>
      </c>
      <c r="B545" s="4">
        <v>4153</v>
      </c>
      <c r="C545" s="4">
        <v>69588</v>
      </c>
      <c r="D545" s="4" t="s">
        <v>1036</v>
      </c>
      <c r="E545" s="2" t="s">
        <v>1046</v>
      </c>
      <c r="F545" s="12">
        <f t="shared" si="32"/>
        <v>43798</v>
      </c>
      <c r="G545" s="10" t="str">
        <f t="shared" si="33"/>
        <v>18:37:42</v>
      </c>
      <c r="H545" s="14" t="str">
        <f t="shared" si="34"/>
        <v>29/11/19 18:37:42</v>
      </c>
      <c r="I545" s="7">
        <v>1120.3</v>
      </c>
      <c r="J545" s="4">
        <v>766158</v>
      </c>
      <c r="K545" s="4" t="s">
        <v>13</v>
      </c>
      <c r="L545" s="14" t="str">
        <f>IFERROR(VLOOKUP($C545,$C546:$H$3200,6,0),"-")</f>
        <v>29/11/19 18:30:02</v>
      </c>
      <c r="M545" s="30">
        <f t="shared" si="35"/>
        <v>7.6666666672099382</v>
      </c>
    </row>
    <row r="546" spans="1:13" x14ac:dyDescent="0.25">
      <c r="A546" s="4">
        <v>21320942</v>
      </c>
      <c r="B546" s="4">
        <v>52359</v>
      </c>
      <c r="C546" s="4">
        <v>95579</v>
      </c>
      <c r="D546" s="4" t="s">
        <v>1047</v>
      </c>
      <c r="E546" s="2" t="s">
        <v>1048</v>
      </c>
      <c r="F546" s="12">
        <f t="shared" si="32"/>
        <v>43798</v>
      </c>
      <c r="G546" s="10" t="str">
        <f t="shared" si="33"/>
        <v>18:34:53</v>
      </c>
      <c r="H546" s="14" t="str">
        <f t="shared" si="34"/>
        <v>29/11/19 18:34:53</v>
      </c>
      <c r="I546" s="7">
        <v>629.16</v>
      </c>
      <c r="J546" s="4">
        <v>392747</v>
      </c>
      <c r="K546" s="4" t="s">
        <v>10</v>
      </c>
      <c r="L546" s="14" t="str">
        <f>IFERROR(VLOOKUP($C546,$C547:$H$3200,6,0),"-")</f>
        <v>-</v>
      </c>
      <c r="M546" s="30" t="str">
        <f t="shared" si="35"/>
        <v>-</v>
      </c>
    </row>
    <row r="547" spans="1:13" x14ac:dyDescent="0.25">
      <c r="A547" s="4">
        <v>21320943</v>
      </c>
      <c r="B547" s="4">
        <v>63050</v>
      </c>
      <c r="C547" s="4">
        <v>4651</v>
      </c>
      <c r="D547" s="4" t="s">
        <v>583</v>
      </c>
      <c r="E547" s="2" t="s">
        <v>1049</v>
      </c>
      <c r="F547" s="12">
        <f t="shared" si="32"/>
        <v>43798</v>
      </c>
      <c r="G547" s="10" t="str">
        <f t="shared" si="33"/>
        <v>18:34:37</v>
      </c>
      <c r="H547" s="14" t="str">
        <f t="shared" si="34"/>
        <v>29/11/19 18:34:37</v>
      </c>
      <c r="I547" s="7">
        <v>3068.63</v>
      </c>
      <c r="J547" s="4">
        <v>571150</v>
      </c>
      <c r="K547" s="4" t="s">
        <v>13</v>
      </c>
      <c r="L547" s="14" t="str">
        <f>IFERROR(VLOOKUP($C547,$C548:$H$3200,6,0),"-")</f>
        <v>22/11/19 22:41:36</v>
      </c>
      <c r="M547" s="30">
        <f t="shared" si="35"/>
        <v>9833.0166666721925</v>
      </c>
    </row>
    <row r="548" spans="1:13" x14ac:dyDescent="0.25">
      <c r="A548" s="4">
        <v>21320944</v>
      </c>
      <c r="B548" s="4">
        <v>68151</v>
      </c>
      <c r="C548" s="4">
        <v>92131</v>
      </c>
      <c r="D548" s="4" t="s">
        <v>1050</v>
      </c>
      <c r="E548" s="2" t="s">
        <v>1051</v>
      </c>
      <c r="F548" s="12">
        <f t="shared" si="32"/>
        <v>43798</v>
      </c>
      <c r="G548" s="10" t="str">
        <f t="shared" si="33"/>
        <v>18:34:32</v>
      </c>
      <c r="H548" s="14" t="str">
        <f t="shared" si="34"/>
        <v>29/11/19 18:34:32</v>
      </c>
      <c r="I548" s="7">
        <v>447.95</v>
      </c>
      <c r="J548" s="4">
        <v>630110</v>
      </c>
      <c r="K548" s="4" t="s">
        <v>10</v>
      </c>
      <c r="L548" s="14" t="str">
        <f>IFERROR(VLOOKUP($C548,$C549:$H$3200,6,0),"-")</f>
        <v>-</v>
      </c>
      <c r="M548" s="30" t="str">
        <f t="shared" si="35"/>
        <v>-</v>
      </c>
    </row>
    <row r="549" spans="1:13" x14ac:dyDescent="0.25">
      <c r="A549" s="4">
        <v>21320945</v>
      </c>
      <c r="B549" s="4">
        <v>13551</v>
      </c>
      <c r="C549" s="4">
        <v>24625</v>
      </c>
      <c r="D549" s="4" t="s">
        <v>563</v>
      </c>
      <c r="E549" s="2" t="s">
        <v>1052</v>
      </c>
      <c r="F549" s="12">
        <f t="shared" si="32"/>
        <v>43798</v>
      </c>
      <c r="G549" s="10" t="str">
        <f t="shared" si="33"/>
        <v>18:31:45</v>
      </c>
      <c r="H549" s="14" t="str">
        <f t="shared" si="34"/>
        <v>29/11/19 18:31:45</v>
      </c>
      <c r="I549" s="7">
        <v>509.7</v>
      </c>
      <c r="J549" s="4"/>
      <c r="K549" s="4" t="s">
        <v>10</v>
      </c>
      <c r="L549" s="14" t="str">
        <f>IFERROR(VLOOKUP($C549,$C550:$H$3200,6,0),"-")</f>
        <v>-</v>
      </c>
      <c r="M549" s="30" t="str">
        <f t="shared" si="35"/>
        <v>-</v>
      </c>
    </row>
    <row r="550" spans="1:13" x14ac:dyDescent="0.25">
      <c r="A550" s="4">
        <v>21320946</v>
      </c>
      <c r="B550" s="4">
        <v>4153</v>
      </c>
      <c r="C550" s="4">
        <v>69588</v>
      </c>
      <c r="D550" s="4" t="s">
        <v>1036</v>
      </c>
      <c r="E550" s="2" t="s">
        <v>1053</v>
      </c>
      <c r="F550" s="12">
        <f t="shared" si="32"/>
        <v>43798</v>
      </c>
      <c r="G550" s="10" t="str">
        <f t="shared" si="33"/>
        <v>18:30:02</v>
      </c>
      <c r="H550" s="14" t="str">
        <f t="shared" si="34"/>
        <v>29/11/19 18:30:02</v>
      </c>
      <c r="I550" s="7">
        <v>1093.06</v>
      </c>
      <c r="J550" s="4">
        <v>766158</v>
      </c>
      <c r="K550" s="4" t="s">
        <v>13</v>
      </c>
      <c r="L550" s="14" t="str">
        <f>IFERROR(VLOOKUP($C550,$C551:$H$3200,6,0),"-")</f>
        <v>21/11/19 20:39:47</v>
      </c>
      <c r="M550" s="30">
        <f t="shared" si="35"/>
        <v>11390.250000001397</v>
      </c>
    </row>
    <row r="551" spans="1:13" x14ac:dyDescent="0.25">
      <c r="A551" s="4">
        <v>21320947</v>
      </c>
      <c r="B551" s="4">
        <v>63050</v>
      </c>
      <c r="C551" s="4">
        <v>76837</v>
      </c>
      <c r="D551" s="4" t="s">
        <v>1054</v>
      </c>
      <c r="E551" s="2" t="s">
        <v>1055</v>
      </c>
      <c r="F551" s="12">
        <f t="shared" si="32"/>
        <v>43798</v>
      </c>
      <c r="G551" s="10" t="str">
        <f t="shared" si="33"/>
        <v>18:26:22</v>
      </c>
      <c r="H551" s="14" t="str">
        <f t="shared" si="34"/>
        <v>29/11/19 18:26:22</v>
      </c>
      <c r="I551" s="7">
        <v>50.32</v>
      </c>
      <c r="J551" s="4">
        <v>364150</v>
      </c>
      <c r="K551" s="4" t="s">
        <v>10</v>
      </c>
      <c r="L551" s="14" t="str">
        <f>IFERROR(VLOOKUP($C551,$C552:$H$3200,6,0),"-")</f>
        <v>29/11/19 17:50:10</v>
      </c>
      <c r="M551" s="30">
        <f t="shared" si="35"/>
        <v>36.200000006938353</v>
      </c>
    </row>
    <row r="552" spans="1:13" x14ac:dyDescent="0.25">
      <c r="A552" s="4">
        <v>21320948</v>
      </c>
      <c r="B552" s="4">
        <v>18276</v>
      </c>
      <c r="C552" s="4">
        <v>68688</v>
      </c>
      <c r="D552" s="4" t="s">
        <v>1056</v>
      </c>
      <c r="E552" s="2" t="s">
        <v>1057</v>
      </c>
      <c r="F552" s="12">
        <f t="shared" si="32"/>
        <v>43798</v>
      </c>
      <c r="G552" s="10" t="str">
        <f t="shared" si="33"/>
        <v>18:25:29</v>
      </c>
      <c r="H552" s="14" t="str">
        <f t="shared" si="34"/>
        <v>29/11/19 18:25:29</v>
      </c>
      <c r="I552" s="7">
        <v>215.43</v>
      </c>
      <c r="J552" s="4">
        <v>390462</v>
      </c>
      <c r="K552" s="4" t="s">
        <v>10</v>
      </c>
      <c r="L552" s="14" t="str">
        <f>IFERROR(VLOOKUP($C552,$C553:$H$3200,6,0),"-")</f>
        <v>-</v>
      </c>
      <c r="M552" s="30" t="str">
        <f t="shared" si="35"/>
        <v>-</v>
      </c>
    </row>
    <row r="553" spans="1:13" x14ac:dyDescent="0.25">
      <c r="A553" s="4">
        <v>21320949</v>
      </c>
      <c r="B553" s="4">
        <v>22605</v>
      </c>
      <c r="C553" s="4">
        <v>40499</v>
      </c>
      <c r="D553" s="4" t="s">
        <v>1058</v>
      </c>
      <c r="E553" s="2" t="s">
        <v>1059</v>
      </c>
      <c r="F553" s="12">
        <f t="shared" si="32"/>
        <v>43798</v>
      </c>
      <c r="G553" s="10" t="str">
        <f t="shared" si="33"/>
        <v>18:25:16</v>
      </c>
      <c r="H553" s="14" t="str">
        <f t="shared" si="34"/>
        <v>29/11/19 18:25:16</v>
      </c>
      <c r="I553" s="7">
        <v>289.77999999999997</v>
      </c>
      <c r="J553" s="4">
        <v>669771</v>
      </c>
      <c r="K553" s="4" t="s">
        <v>10</v>
      </c>
      <c r="L553" s="14" t="str">
        <f>IFERROR(VLOOKUP($C553,$C554:$H$3200,6,0),"-")</f>
        <v>-</v>
      </c>
      <c r="M553" s="30" t="str">
        <f t="shared" si="35"/>
        <v>-</v>
      </c>
    </row>
    <row r="554" spans="1:13" x14ac:dyDescent="0.25">
      <c r="A554" s="4">
        <v>21320950</v>
      </c>
      <c r="B554" s="4">
        <v>25978</v>
      </c>
      <c r="C554" s="4">
        <v>52022</v>
      </c>
      <c r="D554" s="4" t="s">
        <v>1060</v>
      </c>
      <c r="E554" s="2" t="s">
        <v>1061</v>
      </c>
      <c r="F554" s="12">
        <f t="shared" si="32"/>
        <v>43798</v>
      </c>
      <c r="G554" s="10" t="str">
        <f t="shared" si="33"/>
        <v>18:24:20</v>
      </c>
      <c r="H554" s="14" t="str">
        <f t="shared" si="34"/>
        <v>29/11/19 18:24:20</v>
      </c>
      <c r="I554" s="7">
        <v>426.68</v>
      </c>
      <c r="J554" s="4">
        <v>413497</v>
      </c>
      <c r="K554" s="4" t="s">
        <v>10</v>
      </c>
      <c r="L554" s="14" t="str">
        <f>IFERROR(VLOOKUP($C554,$C555:$H$3200,6,0),"-")</f>
        <v>-</v>
      </c>
      <c r="M554" s="30" t="str">
        <f t="shared" si="35"/>
        <v>-</v>
      </c>
    </row>
    <row r="555" spans="1:13" x14ac:dyDescent="0.25">
      <c r="A555" s="4">
        <v>21320951</v>
      </c>
      <c r="B555" s="4">
        <v>13314</v>
      </c>
      <c r="C555" s="4">
        <v>35542</v>
      </c>
      <c r="D555" s="4" t="s">
        <v>1062</v>
      </c>
      <c r="E555" s="2" t="s">
        <v>1063</v>
      </c>
      <c r="F555" s="12">
        <f t="shared" si="32"/>
        <v>43798</v>
      </c>
      <c r="G555" s="10" t="str">
        <f t="shared" si="33"/>
        <v>18:22:23</v>
      </c>
      <c r="H555" s="14" t="str">
        <f t="shared" si="34"/>
        <v>29/11/19 18:22:23</v>
      </c>
      <c r="I555" s="7">
        <v>1900.98</v>
      </c>
      <c r="J555" s="4">
        <v>274719</v>
      </c>
      <c r="K555" s="4" t="s">
        <v>10</v>
      </c>
      <c r="L555" s="14" t="str">
        <f>IFERROR(VLOOKUP($C555,$C556:$H$3200,6,0),"-")</f>
        <v>-</v>
      </c>
      <c r="M555" s="30" t="str">
        <f t="shared" si="35"/>
        <v>-</v>
      </c>
    </row>
    <row r="556" spans="1:13" x14ac:dyDescent="0.25">
      <c r="A556" s="4">
        <v>21320952</v>
      </c>
      <c r="B556" s="4">
        <v>66875</v>
      </c>
      <c r="C556" s="4">
        <v>14542</v>
      </c>
      <c r="D556" s="4" t="s">
        <v>1064</v>
      </c>
      <c r="E556" s="2" t="s">
        <v>1065</v>
      </c>
      <c r="F556" s="12">
        <f t="shared" si="32"/>
        <v>43798</v>
      </c>
      <c r="G556" s="10" t="str">
        <f t="shared" si="33"/>
        <v>18:22:10</v>
      </c>
      <c r="H556" s="14" t="str">
        <f t="shared" si="34"/>
        <v>29/11/19 18:22:10</v>
      </c>
      <c r="I556" s="7">
        <v>318.76</v>
      </c>
      <c r="J556" s="4">
        <v>350635</v>
      </c>
      <c r="K556" s="4" t="s">
        <v>10</v>
      </c>
      <c r="L556" s="14" t="str">
        <f>IFERROR(VLOOKUP($C556,$C557:$H$3200,6,0),"-")</f>
        <v>-</v>
      </c>
      <c r="M556" s="30" t="str">
        <f t="shared" si="35"/>
        <v>-</v>
      </c>
    </row>
    <row r="557" spans="1:13" x14ac:dyDescent="0.25">
      <c r="A557" s="4">
        <v>21320953</v>
      </c>
      <c r="B557" s="4">
        <v>49909</v>
      </c>
      <c r="C557" s="4">
        <v>136</v>
      </c>
      <c r="D557" s="4" t="s">
        <v>1066</v>
      </c>
      <c r="E557" s="2" t="s">
        <v>1067</v>
      </c>
      <c r="F557" s="12">
        <f t="shared" si="32"/>
        <v>43798</v>
      </c>
      <c r="G557" s="10" t="str">
        <f t="shared" si="33"/>
        <v>18:18:03</v>
      </c>
      <c r="H557" s="14" t="str">
        <f t="shared" si="34"/>
        <v>29/11/19 18:18:03</v>
      </c>
      <c r="I557" s="7">
        <v>2543</v>
      </c>
      <c r="J557" s="4"/>
      <c r="K557" s="4" t="s">
        <v>10</v>
      </c>
      <c r="L557" s="14" t="str">
        <f>IFERROR(VLOOKUP($C557,$C558:$H$3200,6,0),"-")</f>
        <v>-</v>
      </c>
      <c r="M557" s="30" t="str">
        <f t="shared" si="35"/>
        <v>-</v>
      </c>
    </row>
    <row r="558" spans="1:13" x14ac:dyDescent="0.25">
      <c r="A558" s="4">
        <v>21320954</v>
      </c>
      <c r="B558" s="4">
        <v>29744</v>
      </c>
      <c r="C558" s="4">
        <v>58195</v>
      </c>
      <c r="D558" s="4" t="s">
        <v>1068</v>
      </c>
      <c r="E558" s="2" t="s">
        <v>1069</v>
      </c>
      <c r="F558" s="12">
        <f t="shared" si="32"/>
        <v>43798</v>
      </c>
      <c r="G558" s="10" t="str">
        <f t="shared" si="33"/>
        <v>18:13:42</v>
      </c>
      <c r="H558" s="14" t="str">
        <f t="shared" si="34"/>
        <v>29/11/19 18:13:42</v>
      </c>
      <c r="I558" s="7">
        <v>774.89</v>
      </c>
      <c r="J558" s="4">
        <v>166530</v>
      </c>
      <c r="K558" s="4" t="s">
        <v>10</v>
      </c>
      <c r="L558" s="14" t="str">
        <f>IFERROR(VLOOKUP($C558,$C559:$H$3200,6,0),"-")</f>
        <v>-</v>
      </c>
      <c r="M558" s="30" t="str">
        <f t="shared" si="35"/>
        <v>-</v>
      </c>
    </row>
    <row r="559" spans="1:13" x14ac:dyDescent="0.25">
      <c r="A559" s="4">
        <v>21320955</v>
      </c>
      <c r="B559" s="4">
        <v>46157</v>
      </c>
      <c r="C559" s="4">
        <v>5078</v>
      </c>
      <c r="D559" s="4" t="s">
        <v>1070</v>
      </c>
      <c r="E559" s="2" t="s">
        <v>1071</v>
      </c>
      <c r="F559" s="12">
        <f t="shared" si="32"/>
        <v>43798</v>
      </c>
      <c r="G559" s="10" t="str">
        <f t="shared" si="33"/>
        <v>18:06:45</v>
      </c>
      <c r="H559" s="14" t="str">
        <f t="shared" si="34"/>
        <v>29/11/19 18:06:45</v>
      </c>
      <c r="I559" s="7">
        <v>80.66</v>
      </c>
      <c r="J559" s="4">
        <v>504303</v>
      </c>
      <c r="K559" s="4" t="s">
        <v>10</v>
      </c>
      <c r="L559" s="14" t="str">
        <f>IFERROR(VLOOKUP($C559,$C560:$H$3200,6,0),"-")</f>
        <v>-</v>
      </c>
      <c r="M559" s="30" t="str">
        <f t="shared" si="35"/>
        <v>-</v>
      </c>
    </row>
    <row r="560" spans="1:13" x14ac:dyDescent="0.25">
      <c r="A560" s="4">
        <v>21320956</v>
      </c>
      <c r="B560" s="4">
        <v>31960</v>
      </c>
      <c r="C560" s="4">
        <v>87094</v>
      </c>
      <c r="D560" s="4" t="s">
        <v>1072</v>
      </c>
      <c r="E560" s="2" t="s">
        <v>1073</v>
      </c>
      <c r="F560" s="12">
        <f t="shared" si="32"/>
        <v>43798</v>
      </c>
      <c r="G560" s="10" t="str">
        <f t="shared" si="33"/>
        <v>18:06:24</v>
      </c>
      <c r="H560" s="14" t="str">
        <f t="shared" si="34"/>
        <v>29/11/19 18:06:24</v>
      </c>
      <c r="I560" s="7">
        <v>223.31</v>
      </c>
      <c r="J560" s="4">
        <v>698810</v>
      </c>
      <c r="K560" s="4" t="s">
        <v>10</v>
      </c>
      <c r="L560" s="14" t="str">
        <f>IFERROR(VLOOKUP($C560,$C561:$H$3200,6,0),"-")</f>
        <v>-</v>
      </c>
      <c r="M560" s="30" t="str">
        <f t="shared" si="35"/>
        <v>-</v>
      </c>
    </row>
    <row r="561" spans="1:13" x14ac:dyDescent="0.25">
      <c r="A561" s="4">
        <v>21320957</v>
      </c>
      <c r="B561" s="4">
        <v>43387</v>
      </c>
      <c r="C561" s="4">
        <v>18745</v>
      </c>
      <c r="D561" s="4" t="s">
        <v>1074</v>
      </c>
      <c r="E561" s="2" t="s">
        <v>1075</v>
      </c>
      <c r="F561" s="12">
        <f t="shared" si="32"/>
        <v>43798</v>
      </c>
      <c r="G561" s="10" t="str">
        <f t="shared" si="33"/>
        <v>18:05:13</v>
      </c>
      <c r="H561" s="14" t="str">
        <f t="shared" si="34"/>
        <v>29/11/19 18:05:13</v>
      </c>
      <c r="I561" s="7">
        <v>3051.21</v>
      </c>
      <c r="J561" s="4">
        <v>356108</v>
      </c>
      <c r="K561" s="4" t="s">
        <v>10</v>
      </c>
      <c r="L561" s="14" t="str">
        <f>IFERROR(VLOOKUP($C561,$C562:$H$3200,6,0),"-")</f>
        <v>-</v>
      </c>
      <c r="M561" s="30" t="str">
        <f t="shared" si="35"/>
        <v>-</v>
      </c>
    </row>
    <row r="562" spans="1:13" x14ac:dyDescent="0.25">
      <c r="A562" s="4">
        <v>21320958</v>
      </c>
      <c r="B562" s="4">
        <v>26647</v>
      </c>
      <c r="C562" s="4">
        <v>27686</v>
      </c>
      <c r="D562" s="4" t="s">
        <v>1076</v>
      </c>
      <c r="E562" s="2" t="s">
        <v>1077</v>
      </c>
      <c r="F562" s="12">
        <f t="shared" si="32"/>
        <v>43798</v>
      </c>
      <c r="G562" s="10" t="str">
        <f t="shared" si="33"/>
        <v>18:02:48</v>
      </c>
      <c r="H562" s="14" t="str">
        <f t="shared" si="34"/>
        <v>29/11/19 18:02:48</v>
      </c>
      <c r="I562" s="7">
        <v>294.22000000000003</v>
      </c>
      <c r="J562" s="4">
        <v>377456</v>
      </c>
      <c r="K562" s="4" t="s">
        <v>10</v>
      </c>
      <c r="L562" s="14" t="str">
        <f>IFERROR(VLOOKUP($C562,$C563:$H$3200,6,0),"-")</f>
        <v>-</v>
      </c>
      <c r="M562" s="30" t="str">
        <f t="shared" si="35"/>
        <v>-</v>
      </c>
    </row>
    <row r="563" spans="1:13" x14ac:dyDescent="0.25">
      <c r="A563" s="4">
        <v>21320959</v>
      </c>
      <c r="B563" s="4">
        <v>34566</v>
      </c>
      <c r="C563" s="4">
        <v>89333</v>
      </c>
      <c r="D563" s="4" t="s">
        <v>1078</v>
      </c>
      <c r="E563" s="2" t="s">
        <v>1079</v>
      </c>
      <c r="F563" s="12">
        <f t="shared" si="32"/>
        <v>43798</v>
      </c>
      <c r="G563" s="10" t="str">
        <f t="shared" si="33"/>
        <v>18:00:41</v>
      </c>
      <c r="H563" s="14" t="str">
        <f t="shared" si="34"/>
        <v>29/11/19 18:00:41</v>
      </c>
      <c r="I563" s="7">
        <v>919.89</v>
      </c>
      <c r="J563" s="4">
        <v>964293</v>
      </c>
      <c r="K563" s="4" t="s">
        <v>10</v>
      </c>
      <c r="L563" s="14" t="str">
        <f>IFERROR(VLOOKUP($C563,$C564:$H$3200,6,0),"-")</f>
        <v>-</v>
      </c>
      <c r="M563" s="30" t="str">
        <f t="shared" si="35"/>
        <v>-</v>
      </c>
    </row>
    <row r="564" spans="1:13" x14ac:dyDescent="0.25">
      <c r="A564" s="4">
        <v>21320960</v>
      </c>
      <c r="B564" s="4">
        <v>17275</v>
      </c>
      <c r="C564" s="4">
        <v>11750</v>
      </c>
      <c r="D564" s="4" t="s">
        <v>1080</v>
      </c>
      <c r="E564" s="2" t="s">
        <v>1081</v>
      </c>
      <c r="F564" s="12">
        <f t="shared" si="32"/>
        <v>43798</v>
      </c>
      <c r="G564" s="10" t="str">
        <f t="shared" si="33"/>
        <v>18:00:12</v>
      </c>
      <c r="H564" s="14" t="str">
        <f t="shared" si="34"/>
        <v>29/11/19 18:00:12</v>
      </c>
      <c r="I564" s="7">
        <v>591.82000000000005</v>
      </c>
      <c r="J564" s="4">
        <v>342890</v>
      </c>
      <c r="K564" s="4" t="s">
        <v>10</v>
      </c>
      <c r="L564" s="14" t="str">
        <f>IFERROR(VLOOKUP($C564,$C565:$H$3200,6,0),"-")</f>
        <v>29/11/19 15:32:20</v>
      </c>
      <c r="M564" s="30">
        <f t="shared" si="35"/>
        <v>147.8666666673962</v>
      </c>
    </row>
    <row r="565" spans="1:13" x14ac:dyDescent="0.25">
      <c r="A565" s="4">
        <v>21320961</v>
      </c>
      <c r="B565" s="4">
        <v>93330</v>
      </c>
      <c r="C565" s="4">
        <v>22767</v>
      </c>
      <c r="D565" s="4" t="s">
        <v>1082</v>
      </c>
      <c r="E565" s="2" t="s">
        <v>1083</v>
      </c>
      <c r="F565" s="12">
        <f t="shared" si="32"/>
        <v>43798</v>
      </c>
      <c r="G565" s="10" t="str">
        <f t="shared" si="33"/>
        <v>17:53:04</v>
      </c>
      <c r="H565" s="14" t="str">
        <f t="shared" si="34"/>
        <v>29/11/19 17:53:04</v>
      </c>
      <c r="I565" s="7">
        <v>534.03</v>
      </c>
      <c r="J565" s="4">
        <v>987440</v>
      </c>
      <c r="K565" s="4" t="s">
        <v>10</v>
      </c>
      <c r="L565" s="14" t="str">
        <f>IFERROR(VLOOKUP($C565,$C566:$H$3200,6,0),"-")</f>
        <v>-</v>
      </c>
      <c r="M565" s="30" t="str">
        <f t="shared" si="35"/>
        <v>-</v>
      </c>
    </row>
    <row r="566" spans="1:13" x14ac:dyDescent="0.25">
      <c r="A566" s="4">
        <v>21320962</v>
      </c>
      <c r="B566" s="4">
        <v>63050</v>
      </c>
      <c r="C566" s="4">
        <v>76837</v>
      </c>
      <c r="D566" s="4" t="s">
        <v>1054</v>
      </c>
      <c r="E566" s="2" t="s">
        <v>1084</v>
      </c>
      <c r="F566" s="12">
        <f t="shared" si="32"/>
        <v>43798</v>
      </c>
      <c r="G566" s="10" t="str">
        <f t="shared" si="33"/>
        <v>17:50:10</v>
      </c>
      <c r="H566" s="14" t="str">
        <f t="shared" si="34"/>
        <v>29/11/19 17:50:10</v>
      </c>
      <c r="I566" s="7">
        <v>1517.72</v>
      </c>
      <c r="J566" s="4">
        <v>364150</v>
      </c>
      <c r="K566" s="4" t="s">
        <v>10</v>
      </c>
      <c r="L566" s="14" t="str">
        <f>IFERROR(VLOOKUP($C566,$C567:$H$3200,6,0),"-")</f>
        <v>29/11/19 17:24:30</v>
      </c>
      <c r="M566" s="30">
        <f t="shared" si="35"/>
        <v>25.666666663018987</v>
      </c>
    </row>
    <row r="567" spans="1:13" x14ac:dyDescent="0.25">
      <c r="A567" s="4">
        <v>21320963</v>
      </c>
      <c r="B567" s="4">
        <v>1308</v>
      </c>
      <c r="C567" s="4">
        <v>96025</v>
      </c>
      <c r="D567" s="4" t="s">
        <v>1085</v>
      </c>
      <c r="E567" s="2" t="s">
        <v>1086</v>
      </c>
      <c r="F567" s="12">
        <f t="shared" si="32"/>
        <v>43798</v>
      </c>
      <c r="G567" s="10" t="str">
        <f t="shared" si="33"/>
        <v>17:49:01</v>
      </c>
      <c r="H567" s="14" t="str">
        <f t="shared" si="34"/>
        <v>29/11/19 17:49:01</v>
      </c>
      <c r="I567" s="7">
        <v>2141.9299999999998</v>
      </c>
      <c r="J567" s="4">
        <v>438940</v>
      </c>
      <c r="K567" s="4" t="s">
        <v>13</v>
      </c>
      <c r="L567" s="14" t="str">
        <f>IFERROR(VLOOKUP($C567,$C568:$H$3200,6,0),"-")</f>
        <v>29/11/19 17:42:40</v>
      </c>
      <c r="M567" s="30">
        <f t="shared" si="35"/>
        <v>6.3499999966006726</v>
      </c>
    </row>
    <row r="568" spans="1:13" x14ac:dyDescent="0.25">
      <c r="A568" s="4">
        <v>21320964</v>
      </c>
      <c r="B568" s="4">
        <v>22533</v>
      </c>
      <c r="C568" s="4">
        <v>49071</v>
      </c>
      <c r="D568" s="4" t="s">
        <v>1087</v>
      </c>
      <c r="E568" s="2" t="s">
        <v>1088</v>
      </c>
      <c r="F568" s="12">
        <f t="shared" si="32"/>
        <v>43798</v>
      </c>
      <c r="G568" s="10" t="str">
        <f t="shared" si="33"/>
        <v>17:48:37</v>
      </c>
      <c r="H568" s="14" t="str">
        <f t="shared" si="34"/>
        <v>29/11/19 17:48:37</v>
      </c>
      <c r="I568" s="7">
        <v>558.16999999999996</v>
      </c>
      <c r="J568" s="4">
        <v>169848</v>
      </c>
      <c r="K568" s="4" t="s">
        <v>10</v>
      </c>
      <c r="L568" s="14" t="str">
        <f>IFERROR(VLOOKUP($C568,$C569:$H$3200,6,0),"-")</f>
        <v>-</v>
      </c>
      <c r="M568" s="30" t="str">
        <f t="shared" si="35"/>
        <v>-</v>
      </c>
    </row>
    <row r="569" spans="1:13" x14ac:dyDescent="0.25">
      <c r="A569" s="4">
        <v>21320965</v>
      </c>
      <c r="B569" s="4">
        <v>83982</v>
      </c>
      <c r="C569" s="4">
        <v>79462</v>
      </c>
      <c r="D569" s="4" t="s">
        <v>1089</v>
      </c>
      <c r="E569" s="2" t="s">
        <v>1090</v>
      </c>
      <c r="F569" s="12">
        <f t="shared" si="32"/>
        <v>43798</v>
      </c>
      <c r="G569" s="10" t="str">
        <f t="shared" si="33"/>
        <v>17:48:19</v>
      </c>
      <c r="H569" s="14" t="str">
        <f t="shared" si="34"/>
        <v>29/11/19 17:48:19</v>
      </c>
      <c r="I569" s="7">
        <v>386.02</v>
      </c>
      <c r="J569" s="4"/>
      <c r="K569" s="4" t="s">
        <v>13</v>
      </c>
      <c r="L569" s="14" t="str">
        <f>IFERROR(VLOOKUP($C569,$C570:$H$3200,6,0),"-")</f>
        <v>-</v>
      </c>
      <c r="M569" s="30" t="str">
        <f t="shared" si="35"/>
        <v>-</v>
      </c>
    </row>
    <row r="570" spans="1:13" x14ac:dyDescent="0.25">
      <c r="A570" s="4">
        <v>21320966</v>
      </c>
      <c r="B570" s="4">
        <v>16420</v>
      </c>
      <c r="C570" s="4">
        <v>42233</v>
      </c>
      <c r="D570" s="4" t="s">
        <v>1091</v>
      </c>
      <c r="E570" s="2" t="s">
        <v>1092</v>
      </c>
      <c r="F570" s="12">
        <f t="shared" si="32"/>
        <v>43798</v>
      </c>
      <c r="G570" s="10" t="str">
        <f t="shared" si="33"/>
        <v>17:45:09</v>
      </c>
      <c r="H570" s="14" t="str">
        <f t="shared" si="34"/>
        <v>29/11/19 17:45:09</v>
      </c>
      <c r="I570" s="7">
        <v>2261.6</v>
      </c>
      <c r="J570" s="4">
        <v>305962</v>
      </c>
      <c r="K570" s="4" t="s">
        <v>10</v>
      </c>
      <c r="L570" s="14" t="str">
        <f>IFERROR(VLOOKUP($C570,$C571:$H$3200,6,0),"-")</f>
        <v>-</v>
      </c>
      <c r="M570" s="30" t="str">
        <f t="shared" si="35"/>
        <v>-</v>
      </c>
    </row>
    <row r="571" spans="1:13" x14ac:dyDescent="0.25">
      <c r="A571" s="4">
        <v>21320967</v>
      </c>
      <c r="B571" s="4">
        <v>1308</v>
      </c>
      <c r="C571" s="4">
        <v>96025</v>
      </c>
      <c r="D571" s="4" t="s">
        <v>1093</v>
      </c>
      <c r="E571" s="2" t="s">
        <v>1094</v>
      </c>
      <c r="F571" s="12">
        <f t="shared" si="32"/>
        <v>43798</v>
      </c>
      <c r="G571" s="10" t="str">
        <f t="shared" si="33"/>
        <v>17:42:40</v>
      </c>
      <c r="H571" s="14" t="str">
        <f t="shared" si="34"/>
        <v>29/11/19 17:42:40</v>
      </c>
      <c r="I571" s="7">
        <v>2259.9899999999998</v>
      </c>
      <c r="J571" s="4">
        <v>438940</v>
      </c>
      <c r="K571" s="4" t="s">
        <v>13</v>
      </c>
      <c r="L571" s="14" t="str">
        <f>IFERROR(VLOOKUP($C571,$C572:$H$3200,6,0),"-")</f>
        <v>29/11/19 16:46:59</v>
      </c>
      <c r="M571" s="30">
        <f t="shared" si="35"/>
        <v>55.683333337074146</v>
      </c>
    </row>
    <row r="572" spans="1:13" x14ac:dyDescent="0.25">
      <c r="A572" s="4">
        <v>21320968</v>
      </c>
      <c r="B572" s="4">
        <v>88949</v>
      </c>
      <c r="C572" s="4">
        <v>3664</v>
      </c>
      <c r="D572" s="4" t="s">
        <v>1095</v>
      </c>
      <c r="E572" s="2" t="s">
        <v>1096</v>
      </c>
      <c r="F572" s="12">
        <f t="shared" si="32"/>
        <v>43798</v>
      </c>
      <c r="G572" s="10" t="str">
        <f t="shared" si="33"/>
        <v>17:42:12</v>
      </c>
      <c r="H572" s="14" t="str">
        <f t="shared" si="34"/>
        <v>29/11/19 17:42:12</v>
      </c>
      <c r="I572" s="7">
        <v>3293.04</v>
      </c>
      <c r="J572" s="4">
        <v>294954</v>
      </c>
      <c r="K572" s="4" t="s">
        <v>10</v>
      </c>
      <c r="L572" s="14" t="str">
        <f>IFERROR(VLOOKUP($C572,$C573:$H$3200,6,0),"-")</f>
        <v>-</v>
      </c>
      <c r="M572" s="30" t="str">
        <f t="shared" si="35"/>
        <v>-</v>
      </c>
    </row>
    <row r="573" spans="1:13" x14ac:dyDescent="0.25">
      <c r="A573" s="4">
        <v>21320969</v>
      </c>
      <c r="B573" s="4">
        <v>24340</v>
      </c>
      <c r="C573" s="4">
        <v>94276</v>
      </c>
      <c r="D573" s="4" t="s">
        <v>1097</v>
      </c>
      <c r="E573" s="2" t="s">
        <v>1098</v>
      </c>
      <c r="F573" s="12">
        <f t="shared" si="32"/>
        <v>43798</v>
      </c>
      <c r="G573" s="10" t="str">
        <f t="shared" si="33"/>
        <v>17:42:06</v>
      </c>
      <c r="H573" s="14" t="str">
        <f t="shared" si="34"/>
        <v>29/11/19 17:42:06</v>
      </c>
      <c r="I573" s="7">
        <v>537.21</v>
      </c>
      <c r="J573" s="4">
        <v>285515</v>
      </c>
      <c r="K573" s="4" t="s">
        <v>10</v>
      </c>
      <c r="L573" s="14" t="str">
        <f>IFERROR(VLOOKUP($C573,$C574:$H$3200,6,0),"-")</f>
        <v>-</v>
      </c>
      <c r="M573" s="30" t="str">
        <f t="shared" si="35"/>
        <v>-</v>
      </c>
    </row>
    <row r="574" spans="1:13" x14ac:dyDescent="0.25">
      <c r="A574" s="4">
        <v>21320970</v>
      </c>
      <c r="B574" s="4">
        <v>97291</v>
      </c>
      <c r="C574" s="4">
        <v>70557</v>
      </c>
      <c r="D574" s="4" t="s">
        <v>1099</v>
      </c>
      <c r="E574" s="2" t="s">
        <v>1100</v>
      </c>
      <c r="F574" s="12">
        <f t="shared" si="32"/>
        <v>43798</v>
      </c>
      <c r="G574" s="10" t="str">
        <f t="shared" si="33"/>
        <v>17:40:40</v>
      </c>
      <c r="H574" s="14" t="str">
        <f t="shared" si="34"/>
        <v>29/11/19 17:40:40</v>
      </c>
      <c r="I574" s="7">
        <v>989.82</v>
      </c>
      <c r="J574" s="4"/>
      <c r="K574" s="4" t="s">
        <v>13</v>
      </c>
      <c r="L574" s="14" t="str">
        <f>IFERROR(VLOOKUP($C574,$C575:$H$3200,6,0),"-")</f>
        <v>29/11/19 17:27:47</v>
      </c>
      <c r="M574" s="30">
        <f t="shared" si="35"/>
        <v>12.883333327481523</v>
      </c>
    </row>
    <row r="575" spans="1:13" x14ac:dyDescent="0.25">
      <c r="A575" s="4">
        <v>21320971</v>
      </c>
      <c r="B575" s="4">
        <v>9397</v>
      </c>
      <c r="C575" s="4">
        <v>81375</v>
      </c>
      <c r="D575" s="4" t="s">
        <v>1101</v>
      </c>
      <c r="E575" s="2" t="s">
        <v>1102</v>
      </c>
      <c r="F575" s="12">
        <f t="shared" si="32"/>
        <v>43798</v>
      </c>
      <c r="G575" s="10" t="str">
        <f t="shared" si="33"/>
        <v>17:40:07</v>
      </c>
      <c r="H575" s="14" t="str">
        <f t="shared" si="34"/>
        <v>29/11/19 17:40:07</v>
      </c>
      <c r="I575" s="7">
        <v>1025.78</v>
      </c>
      <c r="J575" s="4">
        <v>17248</v>
      </c>
      <c r="K575" s="4" t="s">
        <v>10</v>
      </c>
      <c r="L575" s="14" t="str">
        <f>IFERROR(VLOOKUP($C575,$C576:$H$3200,6,0),"-")</f>
        <v>-</v>
      </c>
      <c r="M575" s="30" t="str">
        <f t="shared" si="35"/>
        <v>-</v>
      </c>
    </row>
    <row r="576" spans="1:13" x14ac:dyDescent="0.25">
      <c r="A576" s="4">
        <v>21320972</v>
      </c>
      <c r="B576" s="4">
        <v>59021</v>
      </c>
      <c r="C576" s="4">
        <v>44188</v>
      </c>
      <c r="D576" s="4" t="s">
        <v>1103</v>
      </c>
      <c r="E576" s="2" t="s">
        <v>1104</v>
      </c>
      <c r="F576" s="12">
        <f t="shared" si="32"/>
        <v>43798</v>
      </c>
      <c r="G576" s="10" t="str">
        <f t="shared" si="33"/>
        <v>17:37:58</v>
      </c>
      <c r="H576" s="14" t="str">
        <f t="shared" si="34"/>
        <v>29/11/19 17:37:58</v>
      </c>
      <c r="I576" s="7">
        <v>478.8</v>
      </c>
      <c r="J576" s="4">
        <v>428096</v>
      </c>
      <c r="K576" s="4" t="s">
        <v>10</v>
      </c>
      <c r="L576" s="14" t="str">
        <f>IFERROR(VLOOKUP($C576,$C577:$H$3200,6,0),"-")</f>
        <v>-</v>
      </c>
      <c r="M576" s="30" t="str">
        <f t="shared" si="35"/>
        <v>-</v>
      </c>
    </row>
    <row r="577" spans="1:13" x14ac:dyDescent="0.25">
      <c r="A577" s="4">
        <v>21320973</v>
      </c>
      <c r="B577" s="4">
        <v>92301</v>
      </c>
      <c r="C577" s="4">
        <v>14859</v>
      </c>
      <c r="D577" s="4" t="s">
        <v>1105</v>
      </c>
      <c r="E577" s="2" t="s">
        <v>1106</v>
      </c>
      <c r="F577" s="12">
        <f t="shared" si="32"/>
        <v>43798</v>
      </c>
      <c r="G577" s="10" t="str">
        <f t="shared" si="33"/>
        <v>17:37:45</v>
      </c>
      <c r="H577" s="14" t="str">
        <f t="shared" si="34"/>
        <v>29/11/19 17:37:45</v>
      </c>
      <c r="I577" s="7">
        <v>193.62</v>
      </c>
      <c r="J577" s="4">
        <v>778576</v>
      </c>
      <c r="K577" s="4" t="s">
        <v>10</v>
      </c>
      <c r="L577" s="14" t="str">
        <f>IFERROR(VLOOKUP($C577,$C578:$H$3200,6,0),"-")</f>
        <v>-</v>
      </c>
      <c r="M577" s="30" t="str">
        <f t="shared" si="35"/>
        <v>-</v>
      </c>
    </row>
    <row r="578" spans="1:13" x14ac:dyDescent="0.25">
      <c r="A578" s="4">
        <v>21320974</v>
      </c>
      <c r="B578" s="4">
        <v>82750</v>
      </c>
      <c r="C578" s="4">
        <v>47431</v>
      </c>
      <c r="D578" s="4" t="s">
        <v>1107</v>
      </c>
      <c r="E578" s="2" t="s">
        <v>1108</v>
      </c>
      <c r="F578" s="12">
        <f t="shared" si="32"/>
        <v>43798</v>
      </c>
      <c r="G578" s="10" t="str">
        <f t="shared" si="33"/>
        <v>17:37:09</v>
      </c>
      <c r="H578" s="14" t="str">
        <f t="shared" si="34"/>
        <v>29/11/19 17:37:09</v>
      </c>
      <c r="I578" s="7">
        <v>376.67</v>
      </c>
      <c r="J578" s="4">
        <v>466065</v>
      </c>
      <c r="K578" s="4" t="s">
        <v>10</v>
      </c>
      <c r="L578" s="14" t="str">
        <f>IFERROR(VLOOKUP($C578,$C579:$H$3200,6,0),"-")</f>
        <v>-</v>
      </c>
      <c r="M578" s="30" t="str">
        <f t="shared" si="35"/>
        <v>-</v>
      </c>
    </row>
    <row r="579" spans="1:13" x14ac:dyDescent="0.25">
      <c r="A579" s="4">
        <v>21320975</v>
      </c>
      <c r="B579" s="4">
        <v>97291</v>
      </c>
      <c r="C579" s="4">
        <v>70557</v>
      </c>
      <c r="D579" s="4" t="s">
        <v>1099</v>
      </c>
      <c r="E579" s="2" t="s">
        <v>1109</v>
      </c>
      <c r="F579" s="12">
        <f t="shared" ref="F579:F642" si="36">DATE(LEFT($E579,4),MID($E579,6,2),MID($E579,9,2))</f>
        <v>43798</v>
      </c>
      <c r="G579" s="10" t="str">
        <f t="shared" ref="G579:G642" si="37">MID($E579,12,8)</f>
        <v>17:27:47</v>
      </c>
      <c r="H579" s="14" t="str">
        <f t="shared" ref="H579:H642" si="38">TEXT(F579,"d/m/aa")&amp; " "&amp;TEXT(G579,"hh:mm:ss")</f>
        <v>29/11/19 17:27:47</v>
      </c>
      <c r="I579" s="7">
        <v>2633.07</v>
      </c>
      <c r="J579" s="4"/>
      <c r="K579" s="4" t="s">
        <v>13</v>
      </c>
      <c r="L579" s="14" t="str">
        <f>IFERROR(VLOOKUP($C579,$C580:$H$3200,6,0),"-")</f>
        <v>-</v>
      </c>
      <c r="M579" s="30" t="str">
        <f t="shared" si="35"/>
        <v>-</v>
      </c>
    </row>
    <row r="580" spans="1:13" x14ac:dyDescent="0.25">
      <c r="A580" s="4">
        <v>21320976</v>
      </c>
      <c r="B580" s="4">
        <v>92057</v>
      </c>
      <c r="C580" s="4">
        <v>71366</v>
      </c>
      <c r="D580" s="4" t="s">
        <v>1110</v>
      </c>
      <c r="E580" s="2" t="s">
        <v>1111</v>
      </c>
      <c r="F580" s="12">
        <f t="shared" si="36"/>
        <v>43798</v>
      </c>
      <c r="G580" s="10" t="str">
        <f t="shared" si="37"/>
        <v>17:25:14</v>
      </c>
      <c r="H580" s="14" t="str">
        <f t="shared" si="38"/>
        <v>29/11/19 17:25:14</v>
      </c>
      <c r="I580" s="7">
        <v>741.65</v>
      </c>
      <c r="J580" s="4"/>
      <c r="K580" s="4" t="s">
        <v>10</v>
      </c>
      <c r="L580" s="14" t="str">
        <f>IFERROR(VLOOKUP($C580,$C581:$H$3200,6,0),"-")</f>
        <v>-</v>
      </c>
      <c r="M580" s="30" t="str">
        <f t="shared" ref="M580:M643" si="39">IFERROR(ABS((VALUE(H580)-VALUE(L580))*1440),"-")</f>
        <v>-</v>
      </c>
    </row>
    <row r="581" spans="1:13" x14ac:dyDescent="0.25">
      <c r="A581" s="4">
        <v>21320977</v>
      </c>
      <c r="B581" s="4">
        <v>63050</v>
      </c>
      <c r="C581" s="4">
        <v>76837</v>
      </c>
      <c r="D581" s="4" t="s">
        <v>1054</v>
      </c>
      <c r="E581" s="2" t="s">
        <v>1112</v>
      </c>
      <c r="F581" s="12">
        <f t="shared" si="36"/>
        <v>43798</v>
      </c>
      <c r="G581" s="10" t="str">
        <f t="shared" si="37"/>
        <v>17:24:30</v>
      </c>
      <c r="H581" s="14" t="str">
        <f t="shared" si="38"/>
        <v>29/11/19 17:24:30</v>
      </c>
      <c r="I581" s="7">
        <v>595.30999999999995</v>
      </c>
      <c r="J581" s="4">
        <v>364150</v>
      </c>
      <c r="K581" s="4" t="s">
        <v>10</v>
      </c>
      <c r="L581" s="14" t="str">
        <f>IFERROR(VLOOKUP($C581,$C582:$H$3200,6,0),"-")</f>
        <v>29/11/19 17:16:19</v>
      </c>
      <c r="M581" s="30">
        <f t="shared" si="39"/>
        <v>8.1833333289250731</v>
      </c>
    </row>
    <row r="582" spans="1:13" x14ac:dyDescent="0.25">
      <c r="A582" s="4">
        <v>21320978</v>
      </c>
      <c r="B582" s="4">
        <v>92029</v>
      </c>
      <c r="C582" s="4">
        <v>41092</v>
      </c>
      <c r="D582" s="4" t="s">
        <v>1113</v>
      </c>
      <c r="E582" s="2" t="s">
        <v>1114</v>
      </c>
      <c r="F582" s="12">
        <f t="shared" si="36"/>
        <v>43798</v>
      </c>
      <c r="G582" s="10" t="str">
        <f t="shared" si="37"/>
        <v>17:22:11</v>
      </c>
      <c r="H582" s="14" t="str">
        <f t="shared" si="38"/>
        <v>29/11/19 17:22:11</v>
      </c>
      <c r="I582" s="7">
        <v>250.98</v>
      </c>
      <c r="J582" s="4">
        <v>610266</v>
      </c>
      <c r="K582" s="4" t="s">
        <v>10</v>
      </c>
      <c r="L582" s="14" t="str">
        <f>IFERROR(VLOOKUP($C582,$C583:$H$3200,6,0),"-")</f>
        <v>-</v>
      </c>
      <c r="M582" s="30" t="str">
        <f t="shared" si="39"/>
        <v>-</v>
      </c>
    </row>
    <row r="583" spans="1:13" x14ac:dyDescent="0.25">
      <c r="A583" s="4">
        <v>21320979</v>
      </c>
      <c r="B583" s="4">
        <v>79123</v>
      </c>
      <c r="C583" s="4">
        <v>31269</v>
      </c>
      <c r="D583" s="4" t="s">
        <v>1115</v>
      </c>
      <c r="E583" s="2" t="s">
        <v>1116</v>
      </c>
      <c r="F583" s="12">
        <f t="shared" si="36"/>
        <v>43798</v>
      </c>
      <c r="G583" s="10" t="str">
        <f t="shared" si="37"/>
        <v>17:21:12</v>
      </c>
      <c r="H583" s="14" t="str">
        <f t="shared" si="38"/>
        <v>29/11/19 17:21:12</v>
      </c>
      <c r="I583" s="7">
        <v>270.88</v>
      </c>
      <c r="J583" s="4">
        <v>896735</v>
      </c>
      <c r="K583" s="4" t="s">
        <v>10</v>
      </c>
      <c r="L583" s="14" t="str">
        <f>IFERROR(VLOOKUP($C583,$C584:$H$3200,6,0),"-")</f>
        <v>-</v>
      </c>
      <c r="M583" s="30" t="str">
        <f t="shared" si="39"/>
        <v>-</v>
      </c>
    </row>
    <row r="584" spans="1:13" x14ac:dyDescent="0.25">
      <c r="A584" s="4">
        <v>21320980</v>
      </c>
      <c r="B584" s="4">
        <v>63050</v>
      </c>
      <c r="C584" s="4">
        <v>76837</v>
      </c>
      <c r="D584" s="4" t="s">
        <v>1054</v>
      </c>
      <c r="E584" s="2" t="s">
        <v>1117</v>
      </c>
      <c r="F584" s="12">
        <f t="shared" si="36"/>
        <v>43798</v>
      </c>
      <c r="G584" s="10" t="str">
        <f t="shared" si="37"/>
        <v>17:16:19</v>
      </c>
      <c r="H584" s="14" t="str">
        <f t="shared" si="38"/>
        <v>29/11/19 17:16:19</v>
      </c>
      <c r="I584" s="7">
        <v>50.64</v>
      </c>
      <c r="J584" s="4">
        <v>364150</v>
      </c>
      <c r="K584" s="4" t="s">
        <v>10</v>
      </c>
      <c r="L584" s="14" t="str">
        <f>IFERROR(VLOOKUP($C584,$C585:$H$3200,6,0),"-")</f>
        <v>-</v>
      </c>
      <c r="M584" s="30" t="str">
        <f t="shared" si="39"/>
        <v>-</v>
      </c>
    </row>
    <row r="585" spans="1:13" x14ac:dyDescent="0.25">
      <c r="A585" s="4">
        <v>21320981</v>
      </c>
      <c r="B585" s="4">
        <v>29214</v>
      </c>
      <c r="C585" s="4">
        <v>50643</v>
      </c>
      <c r="D585" s="4" t="s">
        <v>1118</v>
      </c>
      <c r="E585" s="2" t="s">
        <v>1119</v>
      </c>
      <c r="F585" s="12">
        <f t="shared" si="36"/>
        <v>43798</v>
      </c>
      <c r="G585" s="10" t="str">
        <f t="shared" si="37"/>
        <v>17:15:34</v>
      </c>
      <c r="H585" s="14" t="str">
        <f t="shared" si="38"/>
        <v>29/11/19 17:15:34</v>
      </c>
      <c r="I585" s="7">
        <v>605.6</v>
      </c>
      <c r="J585" s="4">
        <v>570971</v>
      </c>
      <c r="K585" s="4" t="s">
        <v>13</v>
      </c>
      <c r="L585" s="14" t="str">
        <f>IFERROR(VLOOKUP($C585,$C586:$H$3200,6,0),"-")</f>
        <v>29/11/19 16:32:37</v>
      </c>
      <c r="M585" s="30">
        <f t="shared" si="39"/>
        <v>42.949999992270023</v>
      </c>
    </row>
    <row r="586" spans="1:13" x14ac:dyDescent="0.25">
      <c r="A586" s="4">
        <v>21320982</v>
      </c>
      <c r="B586" s="4">
        <v>67635</v>
      </c>
      <c r="C586" s="4">
        <v>18126</v>
      </c>
      <c r="D586" s="4" t="s">
        <v>1120</v>
      </c>
      <c r="E586" s="2" t="s">
        <v>1121</v>
      </c>
      <c r="F586" s="12">
        <f t="shared" si="36"/>
        <v>43798</v>
      </c>
      <c r="G586" s="10" t="str">
        <f t="shared" si="37"/>
        <v>17:14:12</v>
      </c>
      <c r="H586" s="14" t="str">
        <f t="shared" si="38"/>
        <v>29/11/19 17:14:12</v>
      </c>
      <c r="I586" s="7">
        <v>178</v>
      </c>
      <c r="J586" s="4">
        <v>316527</v>
      </c>
      <c r="K586" s="4" t="s">
        <v>10</v>
      </c>
      <c r="L586" s="14" t="str">
        <f>IFERROR(VLOOKUP($C586,$C587:$H$3200,6,0),"-")</f>
        <v>-</v>
      </c>
      <c r="M586" s="30" t="str">
        <f t="shared" si="39"/>
        <v>-</v>
      </c>
    </row>
    <row r="587" spans="1:13" x14ac:dyDescent="0.25">
      <c r="A587" s="4">
        <v>21320983</v>
      </c>
      <c r="B587" s="4">
        <v>80160</v>
      </c>
      <c r="C587" s="4">
        <v>29573</v>
      </c>
      <c r="D587" s="4" t="s">
        <v>1122</v>
      </c>
      <c r="E587" s="2" t="s">
        <v>1123</v>
      </c>
      <c r="F587" s="12">
        <f t="shared" si="36"/>
        <v>43798</v>
      </c>
      <c r="G587" s="10" t="str">
        <f t="shared" si="37"/>
        <v>17:13:58</v>
      </c>
      <c r="H587" s="14" t="str">
        <f t="shared" si="38"/>
        <v>29/11/19 17:13:58</v>
      </c>
      <c r="I587" s="7">
        <v>193.63</v>
      </c>
      <c r="J587" s="4"/>
      <c r="K587" s="4" t="s">
        <v>10</v>
      </c>
      <c r="L587" s="14" t="str">
        <f>IFERROR(VLOOKUP($C587,$C588:$H$3200,6,0),"-")</f>
        <v>-</v>
      </c>
      <c r="M587" s="30" t="str">
        <f t="shared" si="39"/>
        <v>-</v>
      </c>
    </row>
    <row r="588" spans="1:13" x14ac:dyDescent="0.25">
      <c r="A588" s="4">
        <v>21320984</v>
      </c>
      <c r="B588" s="4">
        <v>71725</v>
      </c>
      <c r="C588" s="4">
        <v>2975</v>
      </c>
      <c r="D588" s="4" t="s">
        <v>1124</v>
      </c>
      <c r="E588" s="2" t="s">
        <v>1125</v>
      </c>
      <c r="F588" s="12">
        <f t="shared" si="36"/>
        <v>43798</v>
      </c>
      <c r="G588" s="10" t="str">
        <f t="shared" si="37"/>
        <v>17:10:03</v>
      </c>
      <c r="H588" s="14" t="str">
        <f t="shared" si="38"/>
        <v>29/11/19 17:10:03</v>
      </c>
      <c r="I588" s="7">
        <v>657.94</v>
      </c>
      <c r="J588" s="4">
        <v>665807</v>
      </c>
      <c r="K588" s="4" t="s">
        <v>10</v>
      </c>
      <c r="L588" s="14" t="str">
        <f>IFERROR(VLOOKUP($C588,$C589:$H$3200,6,0),"-")</f>
        <v>-</v>
      </c>
      <c r="M588" s="30" t="str">
        <f t="shared" si="39"/>
        <v>-</v>
      </c>
    </row>
    <row r="589" spans="1:13" x14ac:dyDescent="0.25">
      <c r="A589" s="4">
        <v>21320985</v>
      </c>
      <c r="B589" s="4">
        <v>88390</v>
      </c>
      <c r="C589" s="4">
        <v>7962</v>
      </c>
      <c r="D589" s="4" t="s">
        <v>1126</v>
      </c>
      <c r="E589" s="2" t="s">
        <v>1127</v>
      </c>
      <c r="F589" s="12">
        <f t="shared" si="36"/>
        <v>43798</v>
      </c>
      <c r="G589" s="10" t="str">
        <f t="shared" si="37"/>
        <v>17:08:01</v>
      </c>
      <c r="H589" s="14" t="str">
        <f t="shared" si="38"/>
        <v>29/11/19 17:08:01</v>
      </c>
      <c r="I589" s="7">
        <v>2026.25</v>
      </c>
      <c r="J589" s="4">
        <v>770230</v>
      </c>
      <c r="K589" s="4" t="s">
        <v>10</v>
      </c>
      <c r="L589" s="14" t="str">
        <f>IFERROR(VLOOKUP($C589,$C590:$H$3200,6,0),"-")</f>
        <v>-</v>
      </c>
      <c r="M589" s="30" t="str">
        <f t="shared" si="39"/>
        <v>-</v>
      </c>
    </row>
    <row r="590" spans="1:13" x14ac:dyDescent="0.25">
      <c r="A590" s="4">
        <v>21320986</v>
      </c>
      <c r="B590" s="4">
        <v>76519</v>
      </c>
      <c r="C590" s="4">
        <v>89464</v>
      </c>
      <c r="D590" s="4" t="s">
        <v>1128</v>
      </c>
      <c r="E590" s="2" t="s">
        <v>1129</v>
      </c>
      <c r="F590" s="12">
        <f t="shared" si="36"/>
        <v>43798</v>
      </c>
      <c r="G590" s="10" t="str">
        <f t="shared" si="37"/>
        <v>17:06:44</v>
      </c>
      <c r="H590" s="14" t="str">
        <f t="shared" si="38"/>
        <v>29/11/19 17:06:44</v>
      </c>
      <c r="I590" s="7">
        <v>132.97999999999999</v>
      </c>
      <c r="J590" s="4">
        <v>269950</v>
      </c>
      <c r="K590" s="4" t="s">
        <v>10</v>
      </c>
      <c r="L590" s="14" t="str">
        <f>IFERROR(VLOOKUP($C590,$C591:$H$3200,6,0),"-")</f>
        <v>-</v>
      </c>
      <c r="M590" s="30" t="str">
        <f t="shared" si="39"/>
        <v>-</v>
      </c>
    </row>
    <row r="591" spans="1:13" x14ac:dyDescent="0.25">
      <c r="A591" s="4">
        <v>21320987</v>
      </c>
      <c r="B591" s="4">
        <v>63453</v>
      </c>
      <c r="C591" s="4">
        <v>71391</v>
      </c>
      <c r="D591" s="4" t="s">
        <v>1130</v>
      </c>
      <c r="E591" s="2" t="s">
        <v>1131</v>
      </c>
      <c r="F591" s="12">
        <f t="shared" si="36"/>
        <v>43798</v>
      </c>
      <c r="G591" s="10" t="str">
        <f t="shared" si="37"/>
        <v>17:01:12</v>
      </c>
      <c r="H591" s="14" t="str">
        <f t="shared" si="38"/>
        <v>29/11/19 17:01:12</v>
      </c>
      <c r="I591" s="7">
        <v>523.59</v>
      </c>
      <c r="J591" s="4">
        <v>966800</v>
      </c>
      <c r="K591" s="4" t="s">
        <v>10</v>
      </c>
      <c r="L591" s="14" t="str">
        <f>IFERROR(VLOOKUP($C591,$C592:$H$3200,6,0),"-")</f>
        <v>-</v>
      </c>
      <c r="M591" s="30" t="str">
        <f t="shared" si="39"/>
        <v>-</v>
      </c>
    </row>
    <row r="592" spans="1:13" x14ac:dyDescent="0.25">
      <c r="A592" s="4">
        <v>21320988</v>
      </c>
      <c r="B592" s="4">
        <v>56403</v>
      </c>
      <c r="C592" s="4">
        <v>54080</v>
      </c>
      <c r="D592" s="4" t="s">
        <v>1132</v>
      </c>
      <c r="E592" s="2" t="s">
        <v>1133</v>
      </c>
      <c r="F592" s="12">
        <f t="shared" si="36"/>
        <v>43798</v>
      </c>
      <c r="G592" s="10" t="str">
        <f t="shared" si="37"/>
        <v>16:59:41</v>
      </c>
      <c r="H592" s="14" t="str">
        <f t="shared" si="38"/>
        <v>29/11/19 16:59:41</v>
      </c>
      <c r="I592" s="7">
        <v>182.96</v>
      </c>
      <c r="J592" s="4">
        <v>751336</v>
      </c>
      <c r="K592" s="4" t="s">
        <v>10</v>
      </c>
      <c r="L592" s="14" t="str">
        <f>IFERROR(VLOOKUP($C592,$C593:$H$3200,6,0),"-")</f>
        <v>-</v>
      </c>
      <c r="M592" s="30" t="str">
        <f t="shared" si="39"/>
        <v>-</v>
      </c>
    </row>
    <row r="593" spans="1:13" x14ac:dyDescent="0.25">
      <c r="A593" s="4">
        <v>21320989</v>
      </c>
      <c r="B593" s="4">
        <v>98040</v>
      </c>
      <c r="C593" s="4">
        <v>74744</v>
      </c>
      <c r="D593" s="4" t="s">
        <v>1134</v>
      </c>
      <c r="E593" s="2" t="s">
        <v>1135</v>
      </c>
      <c r="F593" s="12">
        <f t="shared" si="36"/>
        <v>43798</v>
      </c>
      <c r="G593" s="10" t="str">
        <f t="shared" si="37"/>
        <v>16:58:26</v>
      </c>
      <c r="H593" s="14" t="str">
        <f t="shared" si="38"/>
        <v>29/11/19 16:58:26</v>
      </c>
      <c r="I593" s="7">
        <v>1928.83</v>
      </c>
      <c r="J593" s="4">
        <v>339410</v>
      </c>
      <c r="K593" s="4" t="s">
        <v>10</v>
      </c>
      <c r="L593" s="14" t="str">
        <f>IFERROR(VLOOKUP($C593,$C594:$H$3200,6,0),"-")</f>
        <v>-</v>
      </c>
      <c r="M593" s="30" t="str">
        <f t="shared" si="39"/>
        <v>-</v>
      </c>
    </row>
    <row r="594" spans="1:13" x14ac:dyDescent="0.25">
      <c r="A594" s="4">
        <v>21320990</v>
      </c>
      <c r="B594" s="4">
        <v>41891</v>
      </c>
      <c r="C594" s="4">
        <v>85274</v>
      </c>
      <c r="D594" s="4" t="s">
        <v>1136</v>
      </c>
      <c r="E594" s="2" t="s">
        <v>1137</v>
      </c>
      <c r="F594" s="12">
        <f t="shared" si="36"/>
        <v>43798</v>
      </c>
      <c r="G594" s="10" t="str">
        <f t="shared" si="37"/>
        <v>16:54:51</v>
      </c>
      <c r="H594" s="14" t="str">
        <f t="shared" si="38"/>
        <v>29/11/19 16:54:51</v>
      </c>
      <c r="I594" s="7">
        <v>307.06</v>
      </c>
      <c r="J594" s="4">
        <v>974384</v>
      </c>
      <c r="K594" s="4" t="s">
        <v>10</v>
      </c>
      <c r="L594" s="14" t="str">
        <f>IFERROR(VLOOKUP($C594,$C595:$H$3200,6,0),"-")</f>
        <v>-</v>
      </c>
      <c r="M594" s="30" t="str">
        <f t="shared" si="39"/>
        <v>-</v>
      </c>
    </row>
    <row r="595" spans="1:13" x14ac:dyDescent="0.25">
      <c r="A595" s="4">
        <v>21320991</v>
      </c>
      <c r="B595" s="4">
        <v>53881</v>
      </c>
      <c r="C595" s="4">
        <v>79386</v>
      </c>
      <c r="D595" s="4" t="s">
        <v>1138</v>
      </c>
      <c r="E595" s="2" t="s">
        <v>1139</v>
      </c>
      <c r="F595" s="12">
        <f t="shared" si="36"/>
        <v>43798</v>
      </c>
      <c r="G595" s="10" t="str">
        <f t="shared" si="37"/>
        <v>16:53:04</v>
      </c>
      <c r="H595" s="14" t="str">
        <f t="shared" si="38"/>
        <v>29/11/19 16:53:04</v>
      </c>
      <c r="I595" s="7">
        <v>285.29000000000002</v>
      </c>
      <c r="J595" s="4">
        <v>893541</v>
      </c>
      <c r="K595" s="4" t="s">
        <v>10</v>
      </c>
      <c r="L595" s="14" t="str">
        <f>IFERROR(VLOOKUP($C595,$C596:$H$3200,6,0),"-")</f>
        <v>-</v>
      </c>
      <c r="M595" s="30" t="str">
        <f t="shared" si="39"/>
        <v>-</v>
      </c>
    </row>
    <row r="596" spans="1:13" x14ac:dyDescent="0.25">
      <c r="A596" s="4">
        <v>21320992</v>
      </c>
      <c r="B596" s="4">
        <v>36455</v>
      </c>
      <c r="C596" s="4">
        <v>34231</v>
      </c>
      <c r="D596" s="4" t="s">
        <v>1140</v>
      </c>
      <c r="E596" s="2" t="s">
        <v>1141</v>
      </c>
      <c r="F596" s="12">
        <f t="shared" si="36"/>
        <v>43798</v>
      </c>
      <c r="G596" s="10" t="str">
        <f t="shared" si="37"/>
        <v>16:52:39</v>
      </c>
      <c r="H596" s="14" t="str">
        <f t="shared" si="38"/>
        <v>29/11/19 16:52:39</v>
      </c>
      <c r="I596" s="7">
        <v>628.05999999999995</v>
      </c>
      <c r="J596" s="4">
        <v>18638</v>
      </c>
      <c r="K596" s="4" t="s">
        <v>10</v>
      </c>
      <c r="L596" s="14" t="str">
        <f>IFERROR(VLOOKUP($C596,$C597:$H$3200,6,0),"-")</f>
        <v>-</v>
      </c>
      <c r="M596" s="30" t="str">
        <f t="shared" si="39"/>
        <v>-</v>
      </c>
    </row>
    <row r="597" spans="1:13" x14ac:dyDescent="0.25">
      <c r="A597" s="4">
        <v>21320993</v>
      </c>
      <c r="B597" s="4">
        <v>91446</v>
      </c>
      <c r="C597" s="4">
        <v>43666</v>
      </c>
      <c r="D597" s="4" t="s">
        <v>1142</v>
      </c>
      <c r="E597" s="2" t="s">
        <v>1143</v>
      </c>
      <c r="F597" s="12">
        <f t="shared" si="36"/>
        <v>43798</v>
      </c>
      <c r="G597" s="10" t="str">
        <f t="shared" si="37"/>
        <v>16:52:04</v>
      </c>
      <c r="H597" s="14" t="str">
        <f t="shared" si="38"/>
        <v>29/11/19 16:52:04</v>
      </c>
      <c r="I597" s="7">
        <v>1109.45</v>
      </c>
      <c r="J597" s="4">
        <v>54552</v>
      </c>
      <c r="K597" s="4" t="s">
        <v>10</v>
      </c>
      <c r="L597" s="14" t="str">
        <f>IFERROR(VLOOKUP($C597,$C598:$H$3200,6,0),"-")</f>
        <v>-</v>
      </c>
      <c r="M597" s="30" t="str">
        <f t="shared" si="39"/>
        <v>-</v>
      </c>
    </row>
    <row r="598" spans="1:13" x14ac:dyDescent="0.25">
      <c r="A598" s="4">
        <v>21320994</v>
      </c>
      <c r="B598" s="4">
        <v>1308</v>
      </c>
      <c r="C598" s="4">
        <v>96025</v>
      </c>
      <c r="D598" s="4" t="s">
        <v>1093</v>
      </c>
      <c r="E598" s="2" t="s">
        <v>1144</v>
      </c>
      <c r="F598" s="12">
        <f t="shared" si="36"/>
        <v>43798</v>
      </c>
      <c r="G598" s="10" t="str">
        <f t="shared" si="37"/>
        <v>16:46:59</v>
      </c>
      <c r="H598" s="14" t="str">
        <f t="shared" si="38"/>
        <v>29/11/19 16:46:59</v>
      </c>
      <c r="I598" s="7">
        <v>2288.4699999999998</v>
      </c>
      <c r="J598" s="4">
        <v>438940</v>
      </c>
      <c r="K598" s="4" t="s">
        <v>13</v>
      </c>
      <c r="L598" s="14" t="str">
        <f>IFERROR(VLOOKUP($C598,$C599:$H$3200,6,0),"-")</f>
        <v>29/11/19 16:36:00</v>
      </c>
      <c r="M598" s="30">
        <f t="shared" si="39"/>
        <v>10.983333333861083</v>
      </c>
    </row>
    <row r="599" spans="1:13" x14ac:dyDescent="0.25">
      <c r="A599" s="4">
        <v>21320995</v>
      </c>
      <c r="B599" s="4">
        <v>67952</v>
      </c>
      <c r="C599" s="4">
        <v>24339</v>
      </c>
      <c r="D599" s="4" t="s">
        <v>1145</v>
      </c>
      <c r="E599" s="2" t="s">
        <v>1146</v>
      </c>
      <c r="F599" s="12">
        <f t="shared" si="36"/>
        <v>43798</v>
      </c>
      <c r="G599" s="10" t="str">
        <f t="shared" si="37"/>
        <v>16:42:35</v>
      </c>
      <c r="H599" s="14" t="str">
        <f t="shared" si="38"/>
        <v>29/11/19 16:42:35</v>
      </c>
      <c r="I599" s="7">
        <v>272.89999999999998</v>
      </c>
      <c r="J599" s="4">
        <v>707355</v>
      </c>
      <c r="K599" s="4" t="s">
        <v>10</v>
      </c>
      <c r="L599" s="14" t="str">
        <f>IFERROR(VLOOKUP($C599,$C600:$H$3200,6,0),"-")</f>
        <v>-</v>
      </c>
      <c r="M599" s="30" t="str">
        <f t="shared" si="39"/>
        <v>-</v>
      </c>
    </row>
    <row r="600" spans="1:13" x14ac:dyDescent="0.25">
      <c r="A600" s="4">
        <v>21320996</v>
      </c>
      <c r="B600" s="4">
        <v>11962</v>
      </c>
      <c r="C600" s="4">
        <v>20998</v>
      </c>
      <c r="D600" s="4" t="s">
        <v>1147</v>
      </c>
      <c r="E600" s="2" t="s">
        <v>1148</v>
      </c>
      <c r="F600" s="12">
        <f t="shared" si="36"/>
        <v>43798</v>
      </c>
      <c r="G600" s="10" t="str">
        <f t="shared" si="37"/>
        <v>16:38:54</v>
      </c>
      <c r="H600" s="14" t="str">
        <f t="shared" si="38"/>
        <v>29/11/19 16:38:54</v>
      </c>
      <c r="I600" s="7">
        <v>2.71</v>
      </c>
      <c r="J600" s="4">
        <v>899134</v>
      </c>
      <c r="K600" s="4" t="s">
        <v>10</v>
      </c>
      <c r="L600" s="14" t="str">
        <f>IFERROR(VLOOKUP($C600,$C601:$H$3200,6,0),"-")</f>
        <v>-</v>
      </c>
      <c r="M600" s="30" t="str">
        <f t="shared" si="39"/>
        <v>-</v>
      </c>
    </row>
    <row r="601" spans="1:13" x14ac:dyDescent="0.25">
      <c r="A601" s="4">
        <v>21320997</v>
      </c>
      <c r="B601" s="4">
        <v>6112</v>
      </c>
      <c r="C601" s="4">
        <v>31622</v>
      </c>
      <c r="D601" s="4" t="s">
        <v>1149</v>
      </c>
      <c r="E601" s="2" t="s">
        <v>1150</v>
      </c>
      <c r="F601" s="12">
        <f t="shared" si="36"/>
        <v>43798</v>
      </c>
      <c r="G601" s="10" t="str">
        <f t="shared" si="37"/>
        <v>16:38:52</v>
      </c>
      <c r="H601" s="14" t="str">
        <f t="shared" si="38"/>
        <v>29/11/19 16:38:52</v>
      </c>
      <c r="I601" s="7">
        <v>473.35</v>
      </c>
      <c r="J601" s="4">
        <v>637987</v>
      </c>
      <c r="K601" s="4" t="s">
        <v>10</v>
      </c>
      <c r="L601" s="14" t="str">
        <f>IFERROR(VLOOKUP($C601,$C602:$H$3200,6,0),"-")</f>
        <v>-</v>
      </c>
      <c r="M601" s="30" t="str">
        <f t="shared" si="39"/>
        <v>-</v>
      </c>
    </row>
    <row r="602" spans="1:13" x14ac:dyDescent="0.25">
      <c r="A602" s="4">
        <v>21320998</v>
      </c>
      <c r="B602" s="4">
        <v>86197</v>
      </c>
      <c r="C602" s="4">
        <v>92469</v>
      </c>
      <c r="D602" s="4" t="s">
        <v>1151</v>
      </c>
      <c r="E602" s="2" t="s">
        <v>1152</v>
      </c>
      <c r="F602" s="12">
        <f t="shared" si="36"/>
        <v>43798</v>
      </c>
      <c r="G602" s="10" t="str">
        <f t="shared" si="37"/>
        <v>16:38:21</v>
      </c>
      <c r="H602" s="14" t="str">
        <f t="shared" si="38"/>
        <v>29/11/19 16:38:21</v>
      </c>
      <c r="I602" s="7">
        <v>2238.67</v>
      </c>
      <c r="J602" s="4">
        <v>149717</v>
      </c>
      <c r="K602" s="4" t="s">
        <v>10</v>
      </c>
      <c r="L602" s="14" t="str">
        <f>IFERROR(VLOOKUP($C602,$C603:$H$3200,6,0),"-")</f>
        <v>-</v>
      </c>
      <c r="M602" s="30" t="str">
        <f t="shared" si="39"/>
        <v>-</v>
      </c>
    </row>
    <row r="603" spans="1:13" x14ac:dyDescent="0.25">
      <c r="A603" s="4">
        <v>21320999</v>
      </c>
      <c r="B603" s="4">
        <v>46129</v>
      </c>
      <c r="C603" s="4">
        <v>38249</v>
      </c>
      <c r="D603" s="4" t="s">
        <v>1153</v>
      </c>
      <c r="E603" s="2" t="s">
        <v>1154</v>
      </c>
      <c r="F603" s="12">
        <f t="shared" si="36"/>
        <v>43798</v>
      </c>
      <c r="G603" s="10" t="str">
        <f t="shared" si="37"/>
        <v>16:37:22</v>
      </c>
      <c r="H603" s="14" t="str">
        <f t="shared" si="38"/>
        <v>29/11/19 16:37:22</v>
      </c>
      <c r="I603" s="7">
        <v>296.08</v>
      </c>
      <c r="J603" s="4">
        <v>460364</v>
      </c>
      <c r="K603" s="4" t="s">
        <v>10</v>
      </c>
      <c r="L603" s="14" t="str">
        <f>IFERROR(VLOOKUP($C603,$C604:$H$3200,6,0),"-")</f>
        <v>29/11/19 15:30:13</v>
      </c>
      <c r="M603" s="30">
        <f t="shared" si="39"/>
        <v>67.150000002002344</v>
      </c>
    </row>
    <row r="604" spans="1:13" x14ac:dyDescent="0.25">
      <c r="A604" s="4">
        <v>21321000</v>
      </c>
      <c r="B604" s="4">
        <v>90032</v>
      </c>
      <c r="C604" s="4">
        <v>23943</v>
      </c>
      <c r="D604" s="4" t="s">
        <v>1155</v>
      </c>
      <c r="E604" s="2" t="s">
        <v>1156</v>
      </c>
      <c r="F604" s="12">
        <f t="shared" si="36"/>
        <v>43798</v>
      </c>
      <c r="G604" s="10" t="str">
        <f t="shared" si="37"/>
        <v>16:36:24</v>
      </c>
      <c r="H604" s="14" t="str">
        <f t="shared" si="38"/>
        <v>29/11/19 16:36:24</v>
      </c>
      <c r="I604" s="7">
        <v>852.75</v>
      </c>
      <c r="J604" s="4">
        <v>17469</v>
      </c>
      <c r="K604" s="4" t="s">
        <v>10</v>
      </c>
      <c r="L604" s="14" t="str">
        <f>IFERROR(VLOOKUP($C604,$C605:$H$3200,6,0),"-")</f>
        <v>-</v>
      </c>
      <c r="M604" s="30" t="str">
        <f t="shared" si="39"/>
        <v>-</v>
      </c>
    </row>
    <row r="605" spans="1:13" x14ac:dyDescent="0.25">
      <c r="A605" s="4">
        <v>21321001</v>
      </c>
      <c r="B605" s="4">
        <v>1308</v>
      </c>
      <c r="C605" s="4">
        <v>96025</v>
      </c>
      <c r="D605" s="4" t="s">
        <v>1085</v>
      </c>
      <c r="E605" s="2" t="s">
        <v>1157</v>
      </c>
      <c r="F605" s="12">
        <f t="shared" si="36"/>
        <v>43798</v>
      </c>
      <c r="G605" s="10" t="str">
        <f t="shared" si="37"/>
        <v>16:36:00</v>
      </c>
      <c r="H605" s="14" t="str">
        <f t="shared" si="38"/>
        <v>29/11/19 16:36:00</v>
      </c>
      <c r="I605" s="7">
        <v>2261.25</v>
      </c>
      <c r="J605" s="4">
        <v>438940</v>
      </c>
      <c r="K605" s="4" t="s">
        <v>13</v>
      </c>
      <c r="L605" s="14" t="str">
        <f>IFERROR(VLOOKUP($C605,$C606:$H$3200,6,0),"-")</f>
        <v>29/11/19 11:32:14</v>
      </c>
      <c r="M605" s="30">
        <f t="shared" si="39"/>
        <v>303.76666666008532</v>
      </c>
    </row>
    <row r="606" spans="1:13" x14ac:dyDescent="0.25">
      <c r="A606" s="4">
        <v>21321002</v>
      </c>
      <c r="B606" s="4">
        <v>29214</v>
      </c>
      <c r="C606" s="4">
        <v>50643</v>
      </c>
      <c r="D606" s="4" t="s">
        <v>1118</v>
      </c>
      <c r="E606" s="2" t="s">
        <v>1158</v>
      </c>
      <c r="F606" s="12">
        <f t="shared" si="36"/>
        <v>43798</v>
      </c>
      <c r="G606" s="10" t="str">
        <f t="shared" si="37"/>
        <v>16:32:37</v>
      </c>
      <c r="H606" s="14" t="str">
        <f t="shared" si="38"/>
        <v>29/11/19 16:32:37</v>
      </c>
      <c r="I606" s="7">
        <v>725.94</v>
      </c>
      <c r="J606" s="4">
        <v>570971</v>
      </c>
      <c r="K606" s="4" t="s">
        <v>13</v>
      </c>
      <c r="L606" s="14" t="str">
        <f>IFERROR(VLOOKUP($C606,$C607:$H$3200,6,0),"-")</f>
        <v>-</v>
      </c>
      <c r="M606" s="30" t="str">
        <f t="shared" si="39"/>
        <v>-</v>
      </c>
    </row>
    <row r="607" spans="1:13" x14ac:dyDescent="0.25">
      <c r="A607" s="4">
        <v>21321003</v>
      </c>
      <c r="B607" s="4">
        <v>18137</v>
      </c>
      <c r="C607" s="4">
        <v>57809</v>
      </c>
      <c r="D607" s="4" t="s">
        <v>1159</v>
      </c>
      <c r="E607" s="2" t="s">
        <v>1160</v>
      </c>
      <c r="F607" s="12">
        <f t="shared" si="36"/>
        <v>43798</v>
      </c>
      <c r="G607" s="10" t="str">
        <f t="shared" si="37"/>
        <v>16:31:55</v>
      </c>
      <c r="H607" s="14" t="str">
        <f t="shared" si="38"/>
        <v>29/11/19 16:31:55</v>
      </c>
      <c r="I607" s="7">
        <v>202.29</v>
      </c>
      <c r="J607" s="4">
        <v>136233</v>
      </c>
      <c r="K607" s="4" t="s">
        <v>10</v>
      </c>
      <c r="L607" s="14" t="str">
        <f>IFERROR(VLOOKUP($C607,$C608:$H$3200,6,0),"-")</f>
        <v>-</v>
      </c>
      <c r="M607" s="30" t="str">
        <f t="shared" si="39"/>
        <v>-</v>
      </c>
    </row>
    <row r="608" spans="1:13" x14ac:dyDescent="0.25">
      <c r="A608" s="4">
        <v>21321004</v>
      </c>
      <c r="B608" s="4">
        <v>704</v>
      </c>
      <c r="C608" s="4">
        <v>67245</v>
      </c>
      <c r="D608" s="4" t="s">
        <v>1161</v>
      </c>
      <c r="E608" s="2" t="s">
        <v>1162</v>
      </c>
      <c r="F608" s="12">
        <f t="shared" si="36"/>
        <v>43798</v>
      </c>
      <c r="G608" s="10" t="str">
        <f t="shared" si="37"/>
        <v>16:31:39</v>
      </c>
      <c r="H608" s="14" t="str">
        <f t="shared" si="38"/>
        <v>29/11/19 16:31:39</v>
      </c>
      <c r="I608" s="7">
        <v>966.1</v>
      </c>
      <c r="J608" s="4">
        <v>115003</v>
      </c>
      <c r="K608" s="4" t="s">
        <v>10</v>
      </c>
      <c r="L608" s="14" t="str">
        <f>IFERROR(VLOOKUP($C608,$C609:$H$3200,6,0),"-")</f>
        <v>29/11/19 00:19:53</v>
      </c>
      <c r="M608" s="30">
        <f t="shared" si="39"/>
        <v>971.76666666870005</v>
      </c>
    </row>
    <row r="609" spans="1:13" x14ac:dyDescent="0.25">
      <c r="A609" s="4">
        <v>21321005</v>
      </c>
      <c r="B609" s="4">
        <v>53360</v>
      </c>
      <c r="C609" s="4">
        <v>9486</v>
      </c>
      <c r="D609" s="4" t="s">
        <v>1163</v>
      </c>
      <c r="E609" s="2" t="s">
        <v>1164</v>
      </c>
      <c r="F609" s="12">
        <f t="shared" si="36"/>
        <v>43798</v>
      </c>
      <c r="G609" s="10" t="str">
        <f t="shared" si="37"/>
        <v>16:25:21</v>
      </c>
      <c r="H609" s="14" t="str">
        <f t="shared" si="38"/>
        <v>29/11/19 16:25:21</v>
      </c>
      <c r="I609" s="7">
        <v>97.25</v>
      </c>
      <c r="J609" s="4">
        <v>579963</v>
      </c>
      <c r="K609" s="4" t="s">
        <v>10</v>
      </c>
      <c r="L609" s="14" t="str">
        <f>IFERROR(VLOOKUP($C609,$C610:$H$3200,6,0),"-")</f>
        <v>-</v>
      </c>
      <c r="M609" s="30" t="str">
        <f t="shared" si="39"/>
        <v>-</v>
      </c>
    </row>
    <row r="610" spans="1:13" x14ac:dyDescent="0.25">
      <c r="A610" s="4">
        <v>21321006</v>
      </c>
      <c r="B610" s="4">
        <v>28212</v>
      </c>
      <c r="C610" s="4">
        <v>71560</v>
      </c>
      <c r="D610" s="4" t="s">
        <v>1165</v>
      </c>
      <c r="E610" s="2" t="s">
        <v>1166</v>
      </c>
      <c r="F610" s="12">
        <f t="shared" si="36"/>
        <v>43798</v>
      </c>
      <c r="G610" s="10" t="str">
        <f t="shared" si="37"/>
        <v>16:22:55</v>
      </c>
      <c r="H610" s="14" t="str">
        <f t="shared" si="38"/>
        <v>29/11/19 16:22:55</v>
      </c>
      <c r="I610" s="7">
        <v>928.04</v>
      </c>
      <c r="J610" s="4">
        <v>38192</v>
      </c>
      <c r="K610" s="4" t="s">
        <v>10</v>
      </c>
      <c r="L610" s="14" t="str">
        <f>IFERROR(VLOOKUP($C610,$C611:$H$3200,6,0),"-")</f>
        <v>-</v>
      </c>
      <c r="M610" s="30" t="str">
        <f t="shared" si="39"/>
        <v>-</v>
      </c>
    </row>
    <row r="611" spans="1:13" x14ac:dyDescent="0.25">
      <c r="A611" s="4">
        <v>21321007</v>
      </c>
      <c r="B611" s="4">
        <v>29744</v>
      </c>
      <c r="C611" s="4">
        <v>153</v>
      </c>
      <c r="D611" s="4" t="s">
        <v>1167</v>
      </c>
      <c r="E611" s="2" t="s">
        <v>1168</v>
      </c>
      <c r="F611" s="12">
        <f t="shared" si="36"/>
        <v>43798</v>
      </c>
      <c r="G611" s="10" t="str">
        <f t="shared" si="37"/>
        <v>16:21:44</v>
      </c>
      <c r="H611" s="14" t="str">
        <f t="shared" si="38"/>
        <v>29/11/19 16:21:44</v>
      </c>
      <c r="I611" s="7">
        <v>1413.49</v>
      </c>
      <c r="J611" s="4">
        <v>847480</v>
      </c>
      <c r="K611" s="4" t="s">
        <v>10</v>
      </c>
      <c r="L611" s="14" t="str">
        <f>IFERROR(VLOOKUP($C611,$C612:$H$3200,6,0),"-")</f>
        <v>-</v>
      </c>
      <c r="M611" s="30" t="str">
        <f t="shared" si="39"/>
        <v>-</v>
      </c>
    </row>
    <row r="612" spans="1:13" x14ac:dyDescent="0.25">
      <c r="A612" s="4">
        <v>21321008</v>
      </c>
      <c r="B612" s="4">
        <v>38755</v>
      </c>
      <c r="C612" s="4">
        <v>6761</v>
      </c>
      <c r="D612" s="4" t="s">
        <v>1169</v>
      </c>
      <c r="E612" s="2" t="s">
        <v>1170</v>
      </c>
      <c r="F612" s="12">
        <f t="shared" si="36"/>
        <v>43798</v>
      </c>
      <c r="G612" s="10" t="str">
        <f t="shared" si="37"/>
        <v>16:20:43</v>
      </c>
      <c r="H612" s="14" t="str">
        <f t="shared" si="38"/>
        <v>29/11/19 16:20:43</v>
      </c>
      <c r="I612" s="7">
        <v>785.63</v>
      </c>
      <c r="J612" s="4">
        <v>738394</v>
      </c>
      <c r="K612" s="4" t="s">
        <v>13</v>
      </c>
      <c r="L612" s="14" t="str">
        <f>IFERROR(VLOOKUP($C612,$C613:$H$3200,6,0),"-")</f>
        <v>29/11/19 16:07:16</v>
      </c>
      <c r="M612" s="30">
        <f t="shared" si="39"/>
        <v>13.450000000884756</v>
      </c>
    </row>
    <row r="613" spans="1:13" x14ac:dyDescent="0.25">
      <c r="A613" s="4">
        <v>21321009</v>
      </c>
      <c r="B613" s="4">
        <v>69297</v>
      </c>
      <c r="C613" s="4">
        <v>59456</v>
      </c>
      <c r="D613" s="4" t="s">
        <v>1171</v>
      </c>
      <c r="E613" s="2" t="s">
        <v>1172</v>
      </c>
      <c r="F613" s="12">
        <f t="shared" si="36"/>
        <v>43798</v>
      </c>
      <c r="G613" s="10" t="str">
        <f t="shared" si="37"/>
        <v>16:19:02</v>
      </c>
      <c r="H613" s="14" t="str">
        <f t="shared" si="38"/>
        <v>29/11/19 16:19:02</v>
      </c>
      <c r="I613" s="7">
        <v>1603.24</v>
      </c>
      <c r="J613" s="4">
        <v>309095</v>
      </c>
      <c r="K613" s="4" t="s">
        <v>10</v>
      </c>
      <c r="L613" s="14" t="str">
        <f>IFERROR(VLOOKUP($C613,$C614:$H$3200,6,0),"-")</f>
        <v>28/11/19 03:24:36</v>
      </c>
      <c r="M613" s="30">
        <f t="shared" si="39"/>
        <v>2214.4333333382383</v>
      </c>
    </row>
    <row r="614" spans="1:13" x14ac:dyDescent="0.25">
      <c r="A614" s="4">
        <v>21321010</v>
      </c>
      <c r="B614" s="4">
        <v>7956</v>
      </c>
      <c r="C614" s="4">
        <v>34497</v>
      </c>
      <c r="D614" s="4" t="s">
        <v>1173</v>
      </c>
      <c r="E614" s="2" t="s">
        <v>1174</v>
      </c>
      <c r="F614" s="12">
        <f t="shared" si="36"/>
        <v>43798</v>
      </c>
      <c r="G614" s="10" t="str">
        <f t="shared" si="37"/>
        <v>16:18:59</v>
      </c>
      <c r="H614" s="14" t="str">
        <f t="shared" si="38"/>
        <v>29/11/19 16:18:59</v>
      </c>
      <c r="I614" s="7">
        <v>956.86</v>
      </c>
      <c r="J614" s="4">
        <v>382336</v>
      </c>
      <c r="K614" s="4" t="s">
        <v>10</v>
      </c>
      <c r="L614" s="14" t="str">
        <f>IFERROR(VLOOKUP($C614,$C615:$H$3200,6,0),"-")</f>
        <v>-</v>
      </c>
      <c r="M614" s="30" t="str">
        <f t="shared" si="39"/>
        <v>-</v>
      </c>
    </row>
    <row r="615" spans="1:13" x14ac:dyDescent="0.25">
      <c r="A615" s="4">
        <v>21321011</v>
      </c>
      <c r="B615" s="4">
        <v>17275</v>
      </c>
      <c r="C615" s="4">
        <v>7695</v>
      </c>
      <c r="D615" s="4" t="s">
        <v>1175</v>
      </c>
      <c r="E615" s="2" t="s">
        <v>1176</v>
      </c>
      <c r="F615" s="12">
        <f t="shared" si="36"/>
        <v>43798</v>
      </c>
      <c r="G615" s="10" t="str">
        <f t="shared" si="37"/>
        <v>16:16:49</v>
      </c>
      <c r="H615" s="14" t="str">
        <f t="shared" si="38"/>
        <v>29/11/19 16:16:49</v>
      </c>
      <c r="I615" s="7">
        <v>495.36</v>
      </c>
      <c r="J615" s="4">
        <v>223682</v>
      </c>
      <c r="K615" s="4" t="s">
        <v>13</v>
      </c>
      <c r="L615" s="14" t="str">
        <f>IFERROR(VLOOKUP($C615,$C616:$H$3200,6,0),"-")</f>
        <v>28/11/19 18:43:36</v>
      </c>
      <c r="M615" s="30">
        <f t="shared" si="39"/>
        <v>1293.2166666677222</v>
      </c>
    </row>
    <row r="616" spans="1:13" x14ac:dyDescent="0.25">
      <c r="A616" s="4">
        <v>21321012</v>
      </c>
      <c r="B616" s="4">
        <v>34597</v>
      </c>
      <c r="C616" s="4">
        <v>81496</v>
      </c>
      <c r="D616" s="4" t="s">
        <v>1177</v>
      </c>
      <c r="E616" s="2" t="s">
        <v>1178</v>
      </c>
      <c r="F616" s="12">
        <f t="shared" si="36"/>
        <v>43798</v>
      </c>
      <c r="G616" s="10" t="str">
        <f t="shared" si="37"/>
        <v>16:15:31</v>
      </c>
      <c r="H616" s="14" t="str">
        <f t="shared" si="38"/>
        <v>29/11/19 16:15:31</v>
      </c>
      <c r="I616" s="7">
        <v>201.17</v>
      </c>
      <c r="J616" s="4"/>
      <c r="K616" s="4" t="s">
        <v>10</v>
      </c>
      <c r="L616" s="14" t="str">
        <f>IFERROR(VLOOKUP($C616,$C617:$H$3200,6,0),"-")</f>
        <v>-</v>
      </c>
      <c r="M616" s="30" t="str">
        <f t="shared" si="39"/>
        <v>-</v>
      </c>
    </row>
    <row r="617" spans="1:13" x14ac:dyDescent="0.25">
      <c r="A617" s="4">
        <v>21321013</v>
      </c>
      <c r="B617" s="4">
        <v>89161</v>
      </c>
      <c r="C617" s="4">
        <v>87978</v>
      </c>
      <c r="D617" s="4" t="s">
        <v>1179</v>
      </c>
      <c r="E617" s="2" t="s">
        <v>1180</v>
      </c>
      <c r="F617" s="12">
        <f t="shared" si="36"/>
        <v>43798</v>
      </c>
      <c r="G617" s="10" t="str">
        <f t="shared" si="37"/>
        <v>16:13:32</v>
      </c>
      <c r="H617" s="14" t="str">
        <f t="shared" si="38"/>
        <v>29/11/19 16:13:32</v>
      </c>
      <c r="I617" s="7">
        <v>460.82</v>
      </c>
      <c r="J617" s="4"/>
      <c r="K617" s="4" t="s">
        <v>10</v>
      </c>
      <c r="L617" s="14" t="str">
        <f>IFERROR(VLOOKUP($C617,$C618:$H$3200,6,0),"-")</f>
        <v>-</v>
      </c>
      <c r="M617" s="30" t="str">
        <f t="shared" si="39"/>
        <v>-</v>
      </c>
    </row>
    <row r="618" spans="1:13" x14ac:dyDescent="0.25">
      <c r="A618" s="4">
        <v>21321014</v>
      </c>
      <c r="B618" s="4">
        <v>44822</v>
      </c>
      <c r="C618" s="4">
        <v>34904</v>
      </c>
      <c r="D618" s="4" t="s">
        <v>1181</v>
      </c>
      <c r="E618" s="2" t="s">
        <v>1182</v>
      </c>
      <c r="F618" s="12">
        <f t="shared" si="36"/>
        <v>43798</v>
      </c>
      <c r="G618" s="10" t="str">
        <f t="shared" si="37"/>
        <v>16:12:57</v>
      </c>
      <c r="H618" s="14" t="str">
        <f t="shared" si="38"/>
        <v>29/11/19 16:12:57</v>
      </c>
      <c r="I618" s="7">
        <v>798.11</v>
      </c>
      <c r="J618" s="4">
        <v>435978</v>
      </c>
      <c r="K618" s="4" t="s">
        <v>10</v>
      </c>
      <c r="L618" s="14" t="str">
        <f>IFERROR(VLOOKUP($C618,$C619:$H$3200,6,0),"-")</f>
        <v>-</v>
      </c>
      <c r="M618" s="30" t="str">
        <f t="shared" si="39"/>
        <v>-</v>
      </c>
    </row>
    <row r="619" spans="1:13" x14ac:dyDescent="0.25">
      <c r="A619" s="4">
        <v>21321015</v>
      </c>
      <c r="B619" s="4">
        <v>71406</v>
      </c>
      <c r="C619" s="4">
        <v>71877</v>
      </c>
      <c r="D619" s="4" t="s">
        <v>1183</v>
      </c>
      <c r="E619" s="2" t="s">
        <v>1184</v>
      </c>
      <c r="F619" s="12">
        <f t="shared" si="36"/>
        <v>43798</v>
      </c>
      <c r="G619" s="10" t="str">
        <f t="shared" si="37"/>
        <v>16:12:08</v>
      </c>
      <c r="H619" s="14" t="str">
        <f t="shared" si="38"/>
        <v>29/11/19 16:12:08</v>
      </c>
      <c r="I619" s="7">
        <v>3612.97</v>
      </c>
      <c r="J619" s="4">
        <v>528188</v>
      </c>
      <c r="K619" s="4" t="s">
        <v>10</v>
      </c>
      <c r="L619" s="14" t="str">
        <f>IFERROR(VLOOKUP($C619,$C620:$H$3200,6,0),"-")</f>
        <v>-</v>
      </c>
      <c r="M619" s="30" t="str">
        <f t="shared" si="39"/>
        <v>-</v>
      </c>
    </row>
    <row r="620" spans="1:13" x14ac:dyDescent="0.25">
      <c r="A620" s="4">
        <v>21321016</v>
      </c>
      <c r="B620" s="4">
        <v>26576</v>
      </c>
      <c r="C620" s="4">
        <v>93483</v>
      </c>
      <c r="D620" s="4" t="s">
        <v>1185</v>
      </c>
      <c r="E620" s="2" t="s">
        <v>1186</v>
      </c>
      <c r="F620" s="12">
        <f t="shared" si="36"/>
        <v>43798</v>
      </c>
      <c r="G620" s="10" t="str">
        <f t="shared" si="37"/>
        <v>16:11:59</v>
      </c>
      <c r="H620" s="14" t="str">
        <f t="shared" si="38"/>
        <v>29/11/19 16:11:59</v>
      </c>
      <c r="I620" s="7">
        <v>380.51</v>
      </c>
      <c r="J620" s="4">
        <v>62805</v>
      </c>
      <c r="K620" s="4" t="s">
        <v>10</v>
      </c>
      <c r="L620" s="14" t="str">
        <f>IFERROR(VLOOKUP($C620,$C621:$H$3200,6,0),"-")</f>
        <v>-</v>
      </c>
      <c r="M620" s="30" t="str">
        <f t="shared" si="39"/>
        <v>-</v>
      </c>
    </row>
    <row r="621" spans="1:13" x14ac:dyDescent="0.25">
      <c r="A621" s="4">
        <v>21321017</v>
      </c>
      <c r="B621" s="4">
        <v>97967</v>
      </c>
      <c r="C621" s="4">
        <v>87447</v>
      </c>
      <c r="D621" s="4" t="s">
        <v>1187</v>
      </c>
      <c r="E621" s="2" t="s">
        <v>1188</v>
      </c>
      <c r="F621" s="12">
        <f t="shared" si="36"/>
        <v>43798</v>
      </c>
      <c r="G621" s="10" t="str">
        <f t="shared" si="37"/>
        <v>16:08:38</v>
      </c>
      <c r="H621" s="14" t="str">
        <f t="shared" si="38"/>
        <v>29/11/19 16:08:38</v>
      </c>
      <c r="I621" s="7">
        <v>338.14</v>
      </c>
      <c r="J621" s="4">
        <v>98335</v>
      </c>
      <c r="K621" s="4" t="s">
        <v>10</v>
      </c>
      <c r="L621" s="14" t="str">
        <f>IFERROR(VLOOKUP($C621,$C622:$H$3200,6,0),"-")</f>
        <v>-</v>
      </c>
      <c r="M621" s="30" t="str">
        <f t="shared" si="39"/>
        <v>-</v>
      </c>
    </row>
    <row r="622" spans="1:13" x14ac:dyDescent="0.25">
      <c r="A622" s="4">
        <v>21321018</v>
      </c>
      <c r="B622" s="4">
        <v>38755</v>
      </c>
      <c r="C622" s="4">
        <v>6761</v>
      </c>
      <c r="D622" s="4" t="s">
        <v>1169</v>
      </c>
      <c r="E622" s="2" t="s">
        <v>1189</v>
      </c>
      <c r="F622" s="12">
        <f t="shared" si="36"/>
        <v>43798</v>
      </c>
      <c r="G622" s="10" t="str">
        <f t="shared" si="37"/>
        <v>16:07:16</v>
      </c>
      <c r="H622" s="14" t="str">
        <f t="shared" si="38"/>
        <v>29/11/19 16:07:16</v>
      </c>
      <c r="I622" s="7">
        <v>851.52</v>
      </c>
      <c r="J622" s="4">
        <v>738394</v>
      </c>
      <c r="K622" s="4" t="s">
        <v>13</v>
      </c>
      <c r="L622" s="14" t="str">
        <f>IFERROR(VLOOKUP($C622,$C623:$H$3200,6,0),"-")</f>
        <v>28/11/19 19:16:32</v>
      </c>
      <c r="M622" s="30">
        <f t="shared" si="39"/>
        <v>1250.7333333359566</v>
      </c>
    </row>
    <row r="623" spans="1:13" x14ac:dyDescent="0.25">
      <c r="A623" s="4">
        <v>21321019</v>
      </c>
      <c r="B623" s="4">
        <v>90035</v>
      </c>
      <c r="C623" s="4">
        <v>3524</v>
      </c>
      <c r="D623" s="4" t="s">
        <v>1190</v>
      </c>
      <c r="E623" s="2" t="s">
        <v>1191</v>
      </c>
      <c r="F623" s="12">
        <f t="shared" si="36"/>
        <v>43798</v>
      </c>
      <c r="G623" s="10" t="str">
        <f t="shared" si="37"/>
        <v>15:57:06</v>
      </c>
      <c r="H623" s="14" t="str">
        <f t="shared" si="38"/>
        <v>29/11/19 15:57:06</v>
      </c>
      <c r="I623" s="7">
        <v>424.73</v>
      </c>
      <c r="J623" s="4">
        <v>554864</v>
      </c>
      <c r="K623" s="4" t="s">
        <v>10</v>
      </c>
      <c r="L623" s="14" t="str">
        <f>IFERROR(VLOOKUP($C623,$C624:$H$3200,6,0),"-")</f>
        <v>-</v>
      </c>
      <c r="M623" s="30" t="str">
        <f t="shared" si="39"/>
        <v>-</v>
      </c>
    </row>
    <row r="624" spans="1:13" x14ac:dyDescent="0.25">
      <c r="A624" s="4">
        <v>21321020</v>
      </c>
      <c r="B624" s="4">
        <v>59220</v>
      </c>
      <c r="C624" s="4">
        <v>71021</v>
      </c>
      <c r="D624" s="4" t="s">
        <v>1192</v>
      </c>
      <c r="E624" s="2" t="s">
        <v>1193</v>
      </c>
      <c r="F624" s="12">
        <f t="shared" si="36"/>
        <v>43798</v>
      </c>
      <c r="G624" s="10" t="str">
        <f t="shared" si="37"/>
        <v>15:51:45</v>
      </c>
      <c r="H624" s="14" t="str">
        <f t="shared" si="38"/>
        <v>29/11/19 15:51:45</v>
      </c>
      <c r="I624" s="7">
        <v>918.45</v>
      </c>
      <c r="J624" s="4">
        <v>681070</v>
      </c>
      <c r="K624" s="4" t="s">
        <v>10</v>
      </c>
      <c r="L624" s="14" t="str">
        <f>IFERROR(VLOOKUP($C624,$C625:$H$3200,6,0),"-")</f>
        <v>-</v>
      </c>
      <c r="M624" s="30" t="str">
        <f t="shared" si="39"/>
        <v>-</v>
      </c>
    </row>
    <row r="625" spans="1:13" x14ac:dyDescent="0.25">
      <c r="A625" s="4">
        <v>21321021</v>
      </c>
      <c r="B625" s="4">
        <v>94249</v>
      </c>
      <c r="C625" s="4">
        <v>46771</v>
      </c>
      <c r="D625" s="4" t="s">
        <v>1194</v>
      </c>
      <c r="E625" s="2" t="s">
        <v>1195</v>
      </c>
      <c r="F625" s="12">
        <f t="shared" si="36"/>
        <v>43798</v>
      </c>
      <c r="G625" s="10" t="str">
        <f t="shared" si="37"/>
        <v>15:50:32</v>
      </c>
      <c r="H625" s="14" t="str">
        <f t="shared" si="38"/>
        <v>29/11/19 15:50:32</v>
      </c>
      <c r="I625" s="7">
        <v>268.42</v>
      </c>
      <c r="J625" s="4">
        <v>312694</v>
      </c>
      <c r="K625" s="4" t="s">
        <v>10</v>
      </c>
      <c r="L625" s="14" t="str">
        <f>IFERROR(VLOOKUP($C625,$C626:$H$3200,6,0),"-")</f>
        <v>-</v>
      </c>
      <c r="M625" s="30" t="str">
        <f t="shared" si="39"/>
        <v>-</v>
      </c>
    </row>
    <row r="626" spans="1:13" x14ac:dyDescent="0.25">
      <c r="A626" s="4">
        <v>21321022</v>
      </c>
      <c r="B626" s="4">
        <v>91446</v>
      </c>
      <c r="C626" s="4">
        <v>89615</v>
      </c>
      <c r="D626" s="4" t="s">
        <v>1196</v>
      </c>
      <c r="E626" s="2" t="s">
        <v>1197</v>
      </c>
      <c r="F626" s="12">
        <f t="shared" si="36"/>
        <v>43798</v>
      </c>
      <c r="G626" s="10" t="str">
        <f t="shared" si="37"/>
        <v>15:44:34</v>
      </c>
      <c r="H626" s="14" t="str">
        <f t="shared" si="38"/>
        <v>29/11/19 15:44:34</v>
      </c>
      <c r="I626" s="7">
        <v>1933.53</v>
      </c>
      <c r="J626" s="4">
        <v>333645</v>
      </c>
      <c r="K626" s="4" t="s">
        <v>10</v>
      </c>
      <c r="L626" s="14" t="str">
        <f>IFERROR(VLOOKUP($C626,$C627:$H$3200,6,0),"-")</f>
        <v>28/11/19 20:23:16</v>
      </c>
      <c r="M626" s="30">
        <f t="shared" si="39"/>
        <v>1161.2999999988824</v>
      </c>
    </row>
    <row r="627" spans="1:13" x14ac:dyDescent="0.25">
      <c r="A627" s="4">
        <v>21321023</v>
      </c>
      <c r="B627" s="4">
        <v>921</v>
      </c>
      <c r="C627" s="4">
        <v>48419</v>
      </c>
      <c r="D627" s="4" t="s">
        <v>1198</v>
      </c>
      <c r="E627" s="2" t="s">
        <v>1199</v>
      </c>
      <c r="F627" s="12">
        <f t="shared" si="36"/>
        <v>43798</v>
      </c>
      <c r="G627" s="10" t="str">
        <f t="shared" si="37"/>
        <v>15:41:33</v>
      </c>
      <c r="H627" s="14" t="str">
        <f t="shared" si="38"/>
        <v>29/11/19 15:41:33</v>
      </c>
      <c r="I627" s="7">
        <v>216.42</v>
      </c>
      <c r="J627" s="4">
        <v>160262</v>
      </c>
      <c r="K627" s="4" t="s">
        <v>10</v>
      </c>
      <c r="L627" s="14" t="str">
        <f>IFERROR(VLOOKUP($C627,$C628:$H$3200,6,0),"-")</f>
        <v>-</v>
      </c>
      <c r="M627" s="30" t="str">
        <f t="shared" si="39"/>
        <v>-</v>
      </c>
    </row>
    <row r="628" spans="1:13" x14ac:dyDescent="0.25">
      <c r="A628" s="4">
        <v>21321024</v>
      </c>
      <c r="B628" s="4">
        <v>72751</v>
      </c>
      <c r="C628" s="4">
        <v>56145</v>
      </c>
      <c r="D628" s="4" t="s">
        <v>1200</v>
      </c>
      <c r="E628" s="2" t="s">
        <v>1201</v>
      </c>
      <c r="F628" s="12">
        <f t="shared" si="36"/>
        <v>43798</v>
      </c>
      <c r="G628" s="10" t="str">
        <f t="shared" si="37"/>
        <v>15:41:23</v>
      </c>
      <c r="H628" s="14" t="str">
        <f t="shared" si="38"/>
        <v>29/11/19 15:41:23</v>
      </c>
      <c r="I628" s="7">
        <v>310.16000000000003</v>
      </c>
      <c r="J628" s="4"/>
      <c r="K628" s="4" t="s">
        <v>10</v>
      </c>
      <c r="L628" s="14" t="str">
        <f>IFERROR(VLOOKUP($C628,$C629:$H$3200,6,0),"-")</f>
        <v>-</v>
      </c>
      <c r="M628" s="30" t="str">
        <f t="shared" si="39"/>
        <v>-</v>
      </c>
    </row>
    <row r="629" spans="1:13" x14ac:dyDescent="0.25">
      <c r="A629" s="4">
        <v>21321025</v>
      </c>
      <c r="B629" s="4">
        <v>27089</v>
      </c>
      <c r="C629" s="4">
        <v>70555</v>
      </c>
      <c r="D629" s="4" t="s">
        <v>1202</v>
      </c>
      <c r="E629" s="2" t="s">
        <v>1203</v>
      </c>
      <c r="F629" s="12">
        <f t="shared" si="36"/>
        <v>43798</v>
      </c>
      <c r="G629" s="10" t="str">
        <f t="shared" si="37"/>
        <v>15:38:47</v>
      </c>
      <c r="H629" s="14" t="str">
        <f t="shared" si="38"/>
        <v>29/11/19 15:38:47</v>
      </c>
      <c r="I629" s="7">
        <v>1541.16</v>
      </c>
      <c r="J629" s="4">
        <v>473547</v>
      </c>
      <c r="K629" s="4" t="s">
        <v>10</v>
      </c>
      <c r="L629" s="14" t="str">
        <f>IFERROR(VLOOKUP($C629,$C630:$H$3200,6,0),"-")</f>
        <v>-</v>
      </c>
      <c r="M629" s="30" t="str">
        <f t="shared" si="39"/>
        <v>-</v>
      </c>
    </row>
    <row r="630" spans="1:13" x14ac:dyDescent="0.25">
      <c r="A630" s="4">
        <v>21321026</v>
      </c>
      <c r="B630" s="4">
        <v>80155</v>
      </c>
      <c r="C630" s="4">
        <v>88553</v>
      </c>
      <c r="D630" s="4" t="s">
        <v>1204</v>
      </c>
      <c r="E630" s="2" t="s">
        <v>1205</v>
      </c>
      <c r="F630" s="12">
        <f t="shared" si="36"/>
        <v>43798</v>
      </c>
      <c r="G630" s="10" t="str">
        <f t="shared" si="37"/>
        <v>15:36:16</v>
      </c>
      <c r="H630" s="14" t="str">
        <f t="shared" si="38"/>
        <v>29/11/19 15:36:16</v>
      </c>
      <c r="I630" s="7">
        <v>151.63999999999999</v>
      </c>
      <c r="J630" s="4">
        <v>27250</v>
      </c>
      <c r="K630" s="4" t="s">
        <v>10</v>
      </c>
      <c r="L630" s="14" t="str">
        <f>IFERROR(VLOOKUP($C630,$C631:$H$3200,6,0),"-")</f>
        <v>29/11/19 15:35:24</v>
      </c>
      <c r="M630" s="30">
        <f t="shared" si="39"/>
        <v>0.86666667019017041</v>
      </c>
    </row>
    <row r="631" spans="1:13" x14ac:dyDescent="0.25">
      <c r="A631" s="4">
        <v>21321027</v>
      </c>
      <c r="B631" s="4">
        <v>80155</v>
      </c>
      <c r="C631" s="4">
        <v>88553</v>
      </c>
      <c r="D631" s="4" t="s">
        <v>1204</v>
      </c>
      <c r="E631" s="2" t="s">
        <v>1206</v>
      </c>
      <c r="F631" s="12">
        <f t="shared" si="36"/>
        <v>43798</v>
      </c>
      <c r="G631" s="10" t="str">
        <f t="shared" si="37"/>
        <v>15:35:24</v>
      </c>
      <c r="H631" s="14" t="str">
        <f t="shared" si="38"/>
        <v>29/11/19 15:35:24</v>
      </c>
      <c r="I631" s="7">
        <v>280.52</v>
      </c>
      <c r="J631" s="4">
        <v>27250</v>
      </c>
      <c r="K631" s="4" t="s">
        <v>10</v>
      </c>
      <c r="L631" s="14" t="str">
        <f>IFERROR(VLOOKUP($C631,$C632:$H$3200,6,0),"-")</f>
        <v>29/11/19 15:33:58</v>
      </c>
      <c r="M631" s="30">
        <f t="shared" si="39"/>
        <v>1.4333333331160247</v>
      </c>
    </row>
    <row r="632" spans="1:13" x14ac:dyDescent="0.25">
      <c r="A632" s="4">
        <v>21321028</v>
      </c>
      <c r="B632" s="4">
        <v>80155</v>
      </c>
      <c r="C632" s="4">
        <v>88553</v>
      </c>
      <c r="D632" s="4" t="s">
        <v>1204</v>
      </c>
      <c r="E632" s="2" t="s">
        <v>1207</v>
      </c>
      <c r="F632" s="12">
        <f t="shared" si="36"/>
        <v>43798</v>
      </c>
      <c r="G632" s="10" t="str">
        <f t="shared" si="37"/>
        <v>15:33:58</v>
      </c>
      <c r="H632" s="14" t="str">
        <f t="shared" si="38"/>
        <v>29/11/19 15:33:58</v>
      </c>
      <c r="I632" s="7">
        <v>254.95</v>
      </c>
      <c r="J632" s="4">
        <v>27250</v>
      </c>
      <c r="K632" s="4" t="s">
        <v>10</v>
      </c>
      <c r="L632" s="14" t="str">
        <f>IFERROR(VLOOKUP($C632,$C633:$H$3200,6,0),"-")</f>
        <v>27/11/19 22:43:01</v>
      </c>
      <c r="M632" s="30">
        <f t="shared" si="39"/>
        <v>2450.9499999938998</v>
      </c>
    </row>
    <row r="633" spans="1:13" x14ac:dyDescent="0.25">
      <c r="A633" s="4">
        <v>21321029</v>
      </c>
      <c r="B633" s="4">
        <v>17275</v>
      </c>
      <c r="C633" s="4">
        <v>11750</v>
      </c>
      <c r="D633" s="4" t="s">
        <v>1208</v>
      </c>
      <c r="E633" s="2" t="s">
        <v>1209</v>
      </c>
      <c r="F633" s="12">
        <f t="shared" si="36"/>
        <v>43798</v>
      </c>
      <c r="G633" s="10" t="str">
        <f t="shared" si="37"/>
        <v>15:32:20</v>
      </c>
      <c r="H633" s="14" t="str">
        <f t="shared" si="38"/>
        <v>29/11/19 15:32:20</v>
      </c>
      <c r="I633" s="7">
        <v>688.87</v>
      </c>
      <c r="J633" s="4">
        <v>670695</v>
      </c>
      <c r="K633" s="4" t="s">
        <v>13</v>
      </c>
      <c r="L633" s="14" t="str">
        <f>IFERROR(VLOOKUP($C633,$C634:$H$3200,6,0),"-")</f>
        <v>28/11/19 22:11:32</v>
      </c>
      <c r="M633" s="30">
        <f t="shared" si="39"/>
        <v>1040.8000000042375</v>
      </c>
    </row>
    <row r="634" spans="1:13" x14ac:dyDescent="0.25">
      <c r="A634" s="4">
        <v>21321030</v>
      </c>
      <c r="B634" s="4">
        <v>46129</v>
      </c>
      <c r="C634" s="4">
        <v>38249</v>
      </c>
      <c r="D634" s="4" t="s">
        <v>1210</v>
      </c>
      <c r="E634" s="2" t="s">
        <v>1211</v>
      </c>
      <c r="F634" s="12">
        <f t="shared" si="36"/>
        <v>43798</v>
      </c>
      <c r="G634" s="10" t="str">
        <f t="shared" si="37"/>
        <v>15:30:13</v>
      </c>
      <c r="H634" s="14" t="str">
        <f t="shared" si="38"/>
        <v>29/11/19 15:30:13</v>
      </c>
      <c r="I634" s="7">
        <v>253.54</v>
      </c>
      <c r="J634" s="4">
        <v>460364</v>
      </c>
      <c r="K634" s="4" t="s">
        <v>10</v>
      </c>
      <c r="L634" s="14" t="str">
        <f>IFERROR(VLOOKUP($C634,$C635:$H$3200,6,0),"-")</f>
        <v>-</v>
      </c>
      <c r="M634" s="30" t="str">
        <f t="shared" si="39"/>
        <v>-</v>
      </c>
    </row>
    <row r="635" spans="1:13" x14ac:dyDescent="0.25">
      <c r="A635" s="4">
        <v>21321031</v>
      </c>
      <c r="B635" s="4">
        <v>88540</v>
      </c>
      <c r="C635" s="4">
        <v>25127</v>
      </c>
      <c r="D635" s="4" t="s">
        <v>1212</v>
      </c>
      <c r="E635" s="2" t="s">
        <v>1213</v>
      </c>
      <c r="F635" s="12">
        <f t="shared" si="36"/>
        <v>43798</v>
      </c>
      <c r="G635" s="10" t="str">
        <f t="shared" si="37"/>
        <v>15:30:12</v>
      </c>
      <c r="H635" s="14" t="str">
        <f t="shared" si="38"/>
        <v>29/11/19 15:30:12</v>
      </c>
      <c r="I635" s="7">
        <v>444.69</v>
      </c>
      <c r="J635" s="4">
        <v>555998</v>
      </c>
      <c r="K635" s="4" t="s">
        <v>10</v>
      </c>
      <c r="L635" s="14" t="str">
        <f>IFERROR(VLOOKUP($C635,$C636:$H$3200,6,0),"-")</f>
        <v>-</v>
      </c>
      <c r="M635" s="30" t="str">
        <f t="shared" si="39"/>
        <v>-</v>
      </c>
    </row>
    <row r="636" spans="1:13" x14ac:dyDescent="0.25">
      <c r="A636" s="4">
        <v>21321032</v>
      </c>
      <c r="B636" s="4">
        <v>38964</v>
      </c>
      <c r="C636" s="4">
        <v>7019</v>
      </c>
      <c r="D636" s="4" t="s">
        <v>1214</v>
      </c>
      <c r="E636" s="2" t="s">
        <v>1215</v>
      </c>
      <c r="F636" s="12">
        <f t="shared" si="36"/>
        <v>43798</v>
      </c>
      <c r="G636" s="10" t="str">
        <f t="shared" si="37"/>
        <v>15:29:48</v>
      </c>
      <c r="H636" s="14" t="str">
        <f t="shared" si="38"/>
        <v>29/11/19 15:29:48</v>
      </c>
      <c r="I636" s="7">
        <v>209.73</v>
      </c>
      <c r="J636" s="4">
        <v>669683</v>
      </c>
      <c r="K636" s="4" t="s">
        <v>10</v>
      </c>
      <c r="L636" s="14" t="str">
        <f>IFERROR(VLOOKUP($C636,$C637:$H$3200,6,0),"-")</f>
        <v>-</v>
      </c>
      <c r="M636" s="30" t="str">
        <f t="shared" si="39"/>
        <v>-</v>
      </c>
    </row>
    <row r="637" spans="1:13" x14ac:dyDescent="0.25">
      <c r="A637" s="4">
        <v>21321033</v>
      </c>
      <c r="B637" s="4">
        <v>4131</v>
      </c>
      <c r="C637" s="4">
        <v>46745</v>
      </c>
      <c r="D637" s="4" t="s">
        <v>1216</v>
      </c>
      <c r="E637" s="2" t="s">
        <v>1217</v>
      </c>
      <c r="F637" s="12">
        <f t="shared" si="36"/>
        <v>43798</v>
      </c>
      <c r="G637" s="10" t="str">
        <f t="shared" si="37"/>
        <v>15:29:05</v>
      </c>
      <c r="H637" s="14" t="str">
        <f t="shared" si="38"/>
        <v>29/11/19 15:29:05</v>
      </c>
      <c r="I637" s="7">
        <v>196.73</v>
      </c>
      <c r="J637" s="4">
        <v>378967</v>
      </c>
      <c r="K637" s="4" t="s">
        <v>10</v>
      </c>
      <c r="L637" s="14" t="str">
        <f>IFERROR(VLOOKUP($C637,$C638:$H$3200,6,0),"-")</f>
        <v>-</v>
      </c>
      <c r="M637" s="30" t="str">
        <f t="shared" si="39"/>
        <v>-</v>
      </c>
    </row>
    <row r="638" spans="1:13" x14ac:dyDescent="0.25">
      <c r="A638" s="4">
        <v>21321034</v>
      </c>
      <c r="B638" s="4">
        <v>94035</v>
      </c>
      <c r="C638" s="4">
        <v>27161</v>
      </c>
      <c r="D638" s="4" t="s">
        <v>1218</v>
      </c>
      <c r="E638" s="2" t="s">
        <v>1219</v>
      </c>
      <c r="F638" s="12">
        <f t="shared" si="36"/>
        <v>43798</v>
      </c>
      <c r="G638" s="10" t="str">
        <f t="shared" si="37"/>
        <v>15:21:06</v>
      </c>
      <c r="H638" s="14" t="str">
        <f t="shared" si="38"/>
        <v>29/11/19 15:21:06</v>
      </c>
      <c r="I638" s="7">
        <v>199.44</v>
      </c>
      <c r="J638" s="4"/>
      <c r="K638" s="4" t="s">
        <v>10</v>
      </c>
      <c r="L638" s="14" t="str">
        <f>IFERROR(VLOOKUP($C638,$C639:$H$3200,6,0),"-")</f>
        <v>-</v>
      </c>
      <c r="M638" s="30" t="str">
        <f t="shared" si="39"/>
        <v>-</v>
      </c>
    </row>
    <row r="639" spans="1:13" x14ac:dyDescent="0.25">
      <c r="A639" s="4">
        <v>21321035</v>
      </c>
      <c r="B639" s="4">
        <v>12942</v>
      </c>
      <c r="C639" s="4">
        <v>27027</v>
      </c>
      <c r="D639" s="4" t="s">
        <v>1220</v>
      </c>
      <c r="E639" s="2" t="s">
        <v>1221</v>
      </c>
      <c r="F639" s="12">
        <f t="shared" si="36"/>
        <v>43798</v>
      </c>
      <c r="G639" s="10" t="str">
        <f t="shared" si="37"/>
        <v>15:18:31</v>
      </c>
      <c r="H639" s="14" t="str">
        <f t="shared" si="38"/>
        <v>29/11/19 15:18:31</v>
      </c>
      <c r="I639" s="7">
        <v>25.45</v>
      </c>
      <c r="J639" s="4">
        <v>902556</v>
      </c>
      <c r="K639" s="4" t="s">
        <v>10</v>
      </c>
      <c r="L639" s="14" t="str">
        <f>IFERROR(VLOOKUP($C639,$C640:$H$3200,6,0),"-")</f>
        <v>-</v>
      </c>
      <c r="M639" s="30" t="str">
        <f t="shared" si="39"/>
        <v>-</v>
      </c>
    </row>
    <row r="640" spans="1:13" x14ac:dyDescent="0.25">
      <c r="A640" s="4">
        <v>21321036</v>
      </c>
      <c r="B640" s="4">
        <v>29214</v>
      </c>
      <c r="C640" s="4">
        <v>95684</v>
      </c>
      <c r="D640" s="4" t="s">
        <v>1222</v>
      </c>
      <c r="E640" s="2" t="s">
        <v>1223</v>
      </c>
      <c r="F640" s="12">
        <f t="shared" si="36"/>
        <v>43798</v>
      </c>
      <c r="G640" s="10" t="str">
        <f t="shared" si="37"/>
        <v>15:17:57</v>
      </c>
      <c r="H640" s="14" t="str">
        <f t="shared" si="38"/>
        <v>29/11/19 15:17:57</v>
      </c>
      <c r="I640" s="7">
        <v>572.82000000000005</v>
      </c>
      <c r="J640" s="4">
        <v>841791</v>
      </c>
      <c r="K640" s="4" t="s">
        <v>10</v>
      </c>
      <c r="L640" s="14" t="str">
        <f>IFERROR(VLOOKUP($C640,$C641:$H$3200,6,0),"-")</f>
        <v>-</v>
      </c>
      <c r="M640" s="30" t="str">
        <f t="shared" si="39"/>
        <v>-</v>
      </c>
    </row>
    <row r="641" spans="1:13" x14ac:dyDescent="0.25">
      <c r="A641" s="4">
        <v>21321037</v>
      </c>
      <c r="B641" s="4">
        <v>41537</v>
      </c>
      <c r="C641" s="4">
        <v>29363</v>
      </c>
      <c r="D641" s="4" t="s">
        <v>1224</v>
      </c>
      <c r="E641" s="2" t="s">
        <v>1225</v>
      </c>
      <c r="F641" s="12">
        <f t="shared" si="36"/>
        <v>43798</v>
      </c>
      <c r="G641" s="10" t="str">
        <f t="shared" si="37"/>
        <v>15:13:44</v>
      </c>
      <c r="H641" s="14" t="str">
        <f t="shared" si="38"/>
        <v>29/11/19 15:13:44</v>
      </c>
      <c r="I641" s="7">
        <v>261.37</v>
      </c>
      <c r="J641" s="4">
        <v>448268</v>
      </c>
      <c r="K641" s="4" t="s">
        <v>10</v>
      </c>
      <c r="L641" s="14" t="str">
        <f>IFERROR(VLOOKUP($C641,$C642:$H$3200,6,0),"-")</f>
        <v>-</v>
      </c>
      <c r="M641" s="30" t="str">
        <f t="shared" si="39"/>
        <v>-</v>
      </c>
    </row>
    <row r="642" spans="1:13" x14ac:dyDescent="0.25">
      <c r="A642" s="4">
        <v>21321038</v>
      </c>
      <c r="B642" s="4">
        <v>12299</v>
      </c>
      <c r="C642" s="4">
        <v>29500</v>
      </c>
      <c r="D642" s="4" t="s">
        <v>1226</v>
      </c>
      <c r="E642" s="2" t="s">
        <v>1227</v>
      </c>
      <c r="F642" s="12">
        <f t="shared" si="36"/>
        <v>43798</v>
      </c>
      <c r="G642" s="10" t="str">
        <f t="shared" si="37"/>
        <v>15:13:25</v>
      </c>
      <c r="H642" s="14" t="str">
        <f t="shared" si="38"/>
        <v>29/11/19 15:13:25</v>
      </c>
      <c r="I642" s="7">
        <v>317.14999999999998</v>
      </c>
      <c r="J642" s="4">
        <v>322708</v>
      </c>
      <c r="K642" s="4" t="s">
        <v>10</v>
      </c>
      <c r="L642" s="14" t="str">
        <f>IFERROR(VLOOKUP($C642,$C643:$H$3200,6,0),"-")</f>
        <v>-</v>
      </c>
      <c r="M642" s="30" t="str">
        <f t="shared" si="39"/>
        <v>-</v>
      </c>
    </row>
    <row r="643" spans="1:13" x14ac:dyDescent="0.25">
      <c r="A643" s="4">
        <v>21321039</v>
      </c>
      <c r="B643" s="4">
        <v>86032</v>
      </c>
      <c r="C643" s="4">
        <v>59001</v>
      </c>
      <c r="D643" s="4" t="s">
        <v>1228</v>
      </c>
      <c r="E643" s="2" t="s">
        <v>1229</v>
      </c>
      <c r="F643" s="12">
        <f t="shared" ref="F643:F706" si="40">DATE(LEFT($E643,4),MID($E643,6,2),MID($E643,9,2))</f>
        <v>43798</v>
      </c>
      <c r="G643" s="10" t="str">
        <f t="shared" ref="G643:G706" si="41">MID($E643,12,8)</f>
        <v>15:12:41</v>
      </c>
      <c r="H643" s="14" t="str">
        <f t="shared" ref="H643:H706" si="42">TEXT(F643,"d/m/aa")&amp; " "&amp;TEXT(G643,"hh:mm:ss")</f>
        <v>29/11/19 15:12:41</v>
      </c>
      <c r="I643" s="7">
        <v>609.62</v>
      </c>
      <c r="J643" s="4"/>
      <c r="K643" s="4" t="s">
        <v>10</v>
      </c>
      <c r="L643" s="14" t="str">
        <f>IFERROR(VLOOKUP($C643,$C644:$H$3200,6,0),"-")</f>
        <v>-</v>
      </c>
      <c r="M643" s="30" t="str">
        <f t="shared" si="39"/>
        <v>-</v>
      </c>
    </row>
    <row r="644" spans="1:13" x14ac:dyDescent="0.25">
      <c r="A644" s="4">
        <v>21321040</v>
      </c>
      <c r="B644" s="4">
        <v>23327</v>
      </c>
      <c r="C644" s="4">
        <v>56539</v>
      </c>
      <c r="D644" s="4" t="s">
        <v>1230</v>
      </c>
      <c r="E644" s="2" t="s">
        <v>1231</v>
      </c>
      <c r="F644" s="12">
        <f t="shared" si="40"/>
        <v>43798</v>
      </c>
      <c r="G644" s="10" t="str">
        <f t="shared" si="41"/>
        <v>15:11:32</v>
      </c>
      <c r="H644" s="14" t="str">
        <f t="shared" si="42"/>
        <v>29/11/19 15:11:32</v>
      </c>
      <c r="I644" s="7">
        <v>3506.8</v>
      </c>
      <c r="J644" s="4"/>
      <c r="K644" s="4" t="s">
        <v>10</v>
      </c>
      <c r="L644" s="14" t="str">
        <f>IFERROR(VLOOKUP($C644,$C645:$H$3200,6,0),"-")</f>
        <v>-</v>
      </c>
      <c r="M644" s="30" t="str">
        <f t="shared" ref="M644:M707" si="43">IFERROR(ABS((VALUE(H644)-VALUE(L644))*1440),"-")</f>
        <v>-</v>
      </c>
    </row>
    <row r="645" spans="1:13" x14ac:dyDescent="0.25">
      <c r="A645" s="4">
        <v>21321041</v>
      </c>
      <c r="B645" s="4">
        <v>12010</v>
      </c>
      <c r="C645" s="4">
        <v>49679</v>
      </c>
      <c r="D645" s="4" t="s">
        <v>1232</v>
      </c>
      <c r="E645" s="2" t="s">
        <v>1233</v>
      </c>
      <c r="F645" s="12">
        <f t="shared" si="40"/>
        <v>43798</v>
      </c>
      <c r="G645" s="10" t="str">
        <f t="shared" si="41"/>
        <v>15:05:41</v>
      </c>
      <c r="H645" s="14" t="str">
        <f t="shared" si="42"/>
        <v>29/11/19 15:05:41</v>
      </c>
      <c r="I645" s="7">
        <v>243.11</v>
      </c>
      <c r="J645" s="4">
        <v>368556</v>
      </c>
      <c r="K645" s="4" t="s">
        <v>10</v>
      </c>
      <c r="L645" s="14" t="str">
        <f>IFERROR(VLOOKUP($C645,$C646:$H$3200,6,0),"-")</f>
        <v>-</v>
      </c>
      <c r="M645" s="30" t="str">
        <f t="shared" si="43"/>
        <v>-</v>
      </c>
    </row>
    <row r="646" spans="1:13" x14ac:dyDescent="0.25">
      <c r="A646" s="4">
        <v>21321042</v>
      </c>
      <c r="B646" s="4">
        <v>94371</v>
      </c>
      <c r="C646" s="4">
        <v>33270</v>
      </c>
      <c r="D646" s="4" t="s">
        <v>1234</v>
      </c>
      <c r="E646" s="2" t="s">
        <v>1235</v>
      </c>
      <c r="F646" s="12">
        <f t="shared" si="40"/>
        <v>43798</v>
      </c>
      <c r="G646" s="10" t="str">
        <f t="shared" si="41"/>
        <v>15:04:49</v>
      </c>
      <c r="H646" s="14" t="str">
        <f t="shared" si="42"/>
        <v>29/11/19 15:04:49</v>
      </c>
      <c r="I646" s="7">
        <v>438.07</v>
      </c>
      <c r="J646" s="4">
        <v>999843</v>
      </c>
      <c r="K646" s="4" t="s">
        <v>10</v>
      </c>
      <c r="L646" s="14" t="str">
        <f>IFERROR(VLOOKUP($C646,$C647:$H$3200,6,0),"-")</f>
        <v>-</v>
      </c>
      <c r="M646" s="30" t="str">
        <f t="shared" si="43"/>
        <v>-</v>
      </c>
    </row>
    <row r="647" spans="1:13" x14ac:dyDescent="0.25">
      <c r="A647" s="4">
        <v>21321043</v>
      </c>
      <c r="B647" s="4">
        <v>18768</v>
      </c>
      <c r="C647" s="4">
        <v>68191</v>
      </c>
      <c r="D647" s="4" t="s">
        <v>1236</v>
      </c>
      <c r="E647" s="2" t="s">
        <v>1237</v>
      </c>
      <c r="F647" s="12">
        <f t="shared" si="40"/>
        <v>43798</v>
      </c>
      <c r="G647" s="10" t="str">
        <f t="shared" si="41"/>
        <v>15:00:18</v>
      </c>
      <c r="H647" s="14" t="str">
        <f t="shared" si="42"/>
        <v>29/11/19 15:00:18</v>
      </c>
      <c r="I647" s="7">
        <v>2761.74</v>
      </c>
      <c r="J647" s="4">
        <v>556236</v>
      </c>
      <c r="K647" s="4" t="s">
        <v>13</v>
      </c>
      <c r="L647" s="14" t="str">
        <f>IFERROR(VLOOKUP($C647,$C648:$H$3200,6,0),"-")</f>
        <v>-</v>
      </c>
      <c r="M647" s="30" t="str">
        <f t="shared" si="43"/>
        <v>-</v>
      </c>
    </row>
    <row r="648" spans="1:13" x14ac:dyDescent="0.25">
      <c r="A648" s="4">
        <v>21321044</v>
      </c>
      <c r="B648" s="4">
        <v>82983</v>
      </c>
      <c r="C648" s="4">
        <v>92391</v>
      </c>
      <c r="D648" s="4" t="s">
        <v>1238</v>
      </c>
      <c r="E648" s="2" t="s">
        <v>1239</v>
      </c>
      <c r="F648" s="12">
        <f t="shared" si="40"/>
        <v>43798</v>
      </c>
      <c r="G648" s="10" t="str">
        <f t="shared" si="41"/>
        <v>14:55:41</v>
      </c>
      <c r="H648" s="14" t="str">
        <f t="shared" si="42"/>
        <v>29/11/19 14:55:41</v>
      </c>
      <c r="I648" s="7">
        <v>468.71</v>
      </c>
      <c r="J648" s="4">
        <v>88606</v>
      </c>
      <c r="K648" s="4" t="s">
        <v>10</v>
      </c>
      <c r="L648" s="14" t="str">
        <f>IFERROR(VLOOKUP($C648,$C649:$H$3200,6,0),"-")</f>
        <v>-</v>
      </c>
      <c r="M648" s="30" t="str">
        <f t="shared" si="43"/>
        <v>-</v>
      </c>
    </row>
    <row r="649" spans="1:13" x14ac:dyDescent="0.25">
      <c r="A649" s="4">
        <v>21321045</v>
      </c>
      <c r="B649" s="4">
        <v>71121</v>
      </c>
      <c r="C649" s="4">
        <v>14358</v>
      </c>
      <c r="D649" s="4" t="s">
        <v>1240</v>
      </c>
      <c r="E649" s="2" t="s">
        <v>1241</v>
      </c>
      <c r="F649" s="12">
        <f t="shared" si="40"/>
        <v>43798</v>
      </c>
      <c r="G649" s="10" t="str">
        <f t="shared" si="41"/>
        <v>14:51:03</v>
      </c>
      <c r="H649" s="14" t="str">
        <f t="shared" si="42"/>
        <v>29/11/19 14:51:03</v>
      </c>
      <c r="I649" s="7">
        <v>293.08</v>
      </c>
      <c r="J649" s="4">
        <v>655926</v>
      </c>
      <c r="K649" s="4" t="s">
        <v>10</v>
      </c>
      <c r="L649" s="14" t="str">
        <f>IFERROR(VLOOKUP($C649,$C650:$H$3200,6,0),"-")</f>
        <v>-</v>
      </c>
      <c r="M649" s="30" t="str">
        <f t="shared" si="43"/>
        <v>-</v>
      </c>
    </row>
    <row r="650" spans="1:13" x14ac:dyDescent="0.25">
      <c r="A650" s="4">
        <v>21321046</v>
      </c>
      <c r="B650" s="4">
        <v>38513</v>
      </c>
      <c r="C650" s="4">
        <v>86931</v>
      </c>
      <c r="D650" s="4" t="s">
        <v>1242</v>
      </c>
      <c r="E650" s="2" t="s">
        <v>1243</v>
      </c>
      <c r="F650" s="12">
        <f t="shared" si="40"/>
        <v>43798</v>
      </c>
      <c r="G650" s="10" t="str">
        <f t="shared" si="41"/>
        <v>14:48:20</v>
      </c>
      <c r="H650" s="14" t="str">
        <f t="shared" si="42"/>
        <v>29/11/19 14:48:20</v>
      </c>
      <c r="I650" s="7">
        <v>72.98</v>
      </c>
      <c r="J650" s="4">
        <v>227934</v>
      </c>
      <c r="K650" s="4" t="s">
        <v>10</v>
      </c>
      <c r="L650" s="14" t="str">
        <f>IFERROR(VLOOKUP($C650,$C651:$H$3200,6,0),"-")</f>
        <v>-</v>
      </c>
      <c r="M650" s="30" t="str">
        <f t="shared" si="43"/>
        <v>-</v>
      </c>
    </row>
    <row r="651" spans="1:13" x14ac:dyDescent="0.25">
      <c r="A651" s="4">
        <v>21321047</v>
      </c>
      <c r="B651" s="4">
        <v>35530</v>
      </c>
      <c r="C651" s="4">
        <v>70213</v>
      </c>
      <c r="D651" s="4" t="s">
        <v>1244</v>
      </c>
      <c r="E651" s="2" t="s">
        <v>1245</v>
      </c>
      <c r="F651" s="12">
        <f t="shared" si="40"/>
        <v>43798</v>
      </c>
      <c r="G651" s="10" t="str">
        <f t="shared" si="41"/>
        <v>14:44:27</v>
      </c>
      <c r="H651" s="14" t="str">
        <f t="shared" si="42"/>
        <v>29/11/19 14:44:27</v>
      </c>
      <c r="I651" s="7">
        <v>30.29</v>
      </c>
      <c r="J651" s="4">
        <v>377101</v>
      </c>
      <c r="K651" s="4" t="s">
        <v>10</v>
      </c>
      <c r="L651" s="14" t="str">
        <f>IFERROR(VLOOKUP($C651,$C652:$H$3200,6,0),"-")</f>
        <v>-</v>
      </c>
      <c r="M651" s="30" t="str">
        <f t="shared" si="43"/>
        <v>-</v>
      </c>
    </row>
    <row r="652" spans="1:13" x14ac:dyDescent="0.25">
      <c r="A652" s="4">
        <v>21321048</v>
      </c>
      <c r="B652" s="4">
        <v>6674</v>
      </c>
      <c r="C652" s="4">
        <v>71828</v>
      </c>
      <c r="D652" s="4" t="s">
        <v>1246</v>
      </c>
      <c r="E652" s="2" t="s">
        <v>1247</v>
      </c>
      <c r="F652" s="12">
        <f t="shared" si="40"/>
        <v>43798</v>
      </c>
      <c r="G652" s="10" t="str">
        <f t="shared" si="41"/>
        <v>14:44:01</v>
      </c>
      <c r="H652" s="14" t="str">
        <f t="shared" si="42"/>
        <v>29/11/19 14:44:01</v>
      </c>
      <c r="I652" s="7">
        <v>591.12</v>
      </c>
      <c r="J652" s="4">
        <v>943669</v>
      </c>
      <c r="K652" s="4" t="s">
        <v>10</v>
      </c>
      <c r="L652" s="14" t="str">
        <f>IFERROR(VLOOKUP($C652,$C653:$H$3200,6,0),"-")</f>
        <v>-</v>
      </c>
      <c r="M652" s="30" t="str">
        <f t="shared" si="43"/>
        <v>-</v>
      </c>
    </row>
    <row r="653" spans="1:13" x14ac:dyDescent="0.25">
      <c r="A653" s="4">
        <v>21321049</v>
      </c>
      <c r="B653" s="4">
        <v>35379</v>
      </c>
      <c r="C653" s="4">
        <v>1233</v>
      </c>
      <c r="D653" s="4" t="s">
        <v>1248</v>
      </c>
      <c r="E653" s="2" t="s">
        <v>1249</v>
      </c>
      <c r="F653" s="12">
        <f t="shared" si="40"/>
        <v>43798</v>
      </c>
      <c r="G653" s="10" t="str">
        <f t="shared" si="41"/>
        <v>14:42:10</v>
      </c>
      <c r="H653" s="14" t="str">
        <f t="shared" si="42"/>
        <v>29/11/19 14:42:10</v>
      </c>
      <c r="I653" s="7">
        <v>413.65</v>
      </c>
      <c r="J653" s="4">
        <v>604136</v>
      </c>
      <c r="K653" s="4" t="s">
        <v>10</v>
      </c>
      <c r="L653" s="14" t="str">
        <f>IFERROR(VLOOKUP($C653,$C654:$H$3200,6,0),"-")</f>
        <v>-</v>
      </c>
      <c r="M653" s="30" t="str">
        <f t="shared" si="43"/>
        <v>-</v>
      </c>
    </row>
    <row r="654" spans="1:13" x14ac:dyDescent="0.25">
      <c r="A654" s="4">
        <v>21321050</v>
      </c>
      <c r="B654" s="4">
        <v>921</v>
      </c>
      <c r="C654" s="4">
        <v>49135</v>
      </c>
      <c r="D654" s="4" t="s">
        <v>1250</v>
      </c>
      <c r="E654" s="2" t="s">
        <v>1251</v>
      </c>
      <c r="F654" s="12">
        <f t="shared" si="40"/>
        <v>43798</v>
      </c>
      <c r="G654" s="10" t="str">
        <f t="shared" si="41"/>
        <v>14:38:48</v>
      </c>
      <c r="H654" s="14" t="str">
        <f t="shared" si="42"/>
        <v>29/11/19 14:38:48</v>
      </c>
      <c r="I654" s="7">
        <v>253.16</v>
      </c>
      <c r="J654" s="4">
        <v>27884</v>
      </c>
      <c r="K654" s="4" t="s">
        <v>10</v>
      </c>
      <c r="L654" s="14" t="str">
        <f>IFERROR(VLOOKUP($C654,$C655:$H$3200,6,0),"-")</f>
        <v>-</v>
      </c>
      <c r="M654" s="30" t="str">
        <f t="shared" si="43"/>
        <v>-</v>
      </c>
    </row>
    <row r="655" spans="1:13" x14ac:dyDescent="0.25">
      <c r="A655" s="4">
        <v>21321051</v>
      </c>
      <c r="B655" s="4">
        <v>79911</v>
      </c>
      <c r="C655" s="4">
        <v>39367</v>
      </c>
      <c r="D655" s="4" t="s">
        <v>1252</v>
      </c>
      <c r="E655" s="2" t="s">
        <v>1253</v>
      </c>
      <c r="F655" s="12">
        <f t="shared" si="40"/>
        <v>43798</v>
      </c>
      <c r="G655" s="10" t="str">
        <f t="shared" si="41"/>
        <v>14:38:09</v>
      </c>
      <c r="H655" s="14" t="str">
        <f t="shared" si="42"/>
        <v>29/11/19 14:38:09</v>
      </c>
      <c r="I655" s="7">
        <v>1048.9100000000001</v>
      </c>
      <c r="J655" s="4">
        <v>219813</v>
      </c>
      <c r="K655" s="4" t="s">
        <v>10</v>
      </c>
      <c r="L655" s="14" t="str">
        <f>IFERROR(VLOOKUP($C655,$C656:$H$3200,6,0),"-")</f>
        <v>-</v>
      </c>
      <c r="M655" s="30" t="str">
        <f t="shared" si="43"/>
        <v>-</v>
      </c>
    </row>
    <row r="656" spans="1:13" x14ac:dyDescent="0.25">
      <c r="A656" s="4">
        <v>21321052</v>
      </c>
      <c r="B656" s="4">
        <v>90853</v>
      </c>
      <c r="C656" s="4">
        <v>91765</v>
      </c>
      <c r="D656" s="4" t="s">
        <v>1254</v>
      </c>
      <c r="E656" s="2" t="s">
        <v>1255</v>
      </c>
      <c r="F656" s="12">
        <f t="shared" si="40"/>
        <v>43798</v>
      </c>
      <c r="G656" s="10" t="str">
        <f t="shared" si="41"/>
        <v>14:36:45</v>
      </c>
      <c r="H656" s="14" t="str">
        <f t="shared" si="42"/>
        <v>29/11/19 14:36:45</v>
      </c>
      <c r="I656" s="7">
        <v>66.849999999999994</v>
      </c>
      <c r="J656" s="4">
        <v>779578</v>
      </c>
      <c r="K656" s="4" t="s">
        <v>10</v>
      </c>
      <c r="L656" s="14" t="str">
        <f>IFERROR(VLOOKUP($C656,$C657:$H$3200,6,0),"-")</f>
        <v>-</v>
      </c>
      <c r="M656" s="30" t="str">
        <f t="shared" si="43"/>
        <v>-</v>
      </c>
    </row>
    <row r="657" spans="1:13" x14ac:dyDescent="0.25">
      <c r="A657" s="4">
        <v>21321053</v>
      </c>
      <c r="B657" s="4">
        <v>24340</v>
      </c>
      <c r="C657" s="4">
        <v>45350</v>
      </c>
      <c r="D657" s="4" t="s">
        <v>1256</v>
      </c>
      <c r="E657" s="2" t="s">
        <v>1257</v>
      </c>
      <c r="F657" s="12">
        <f t="shared" si="40"/>
        <v>43798</v>
      </c>
      <c r="G657" s="10" t="str">
        <f t="shared" si="41"/>
        <v>14:34:39</v>
      </c>
      <c r="H657" s="14" t="str">
        <f t="shared" si="42"/>
        <v>29/11/19 14:34:39</v>
      </c>
      <c r="I657" s="7">
        <v>359.57</v>
      </c>
      <c r="J657" s="4">
        <v>693021</v>
      </c>
      <c r="K657" s="4" t="s">
        <v>10</v>
      </c>
      <c r="L657" s="14" t="str">
        <f>IFERROR(VLOOKUP($C657,$C658:$H$3200,6,0),"-")</f>
        <v>-</v>
      </c>
      <c r="M657" s="30" t="str">
        <f t="shared" si="43"/>
        <v>-</v>
      </c>
    </row>
    <row r="658" spans="1:13" x14ac:dyDescent="0.25">
      <c r="A658" s="4">
        <v>21321054</v>
      </c>
      <c r="B658" s="4">
        <v>54288</v>
      </c>
      <c r="C658" s="4">
        <v>16913</v>
      </c>
      <c r="D658" s="4" t="s">
        <v>1258</v>
      </c>
      <c r="E658" s="2" t="s">
        <v>1259</v>
      </c>
      <c r="F658" s="12">
        <f t="shared" si="40"/>
        <v>43798</v>
      </c>
      <c r="G658" s="10" t="str">
        <f t="shared" si="41"/>
        <v>14:34:13</v>
      </c>
      <c r="H658" s="14" t="str">
        <f t="shared" si="42"/>
        <v>29/11/19 14:34:13</v>
      </c>
      <c r="I658" s="7">
        <v>666.98</v>
      </c>
      <c r="J658" s="4">
        <v>789453</v>
      </c>
      <c r="K658" s="4" t="s">
        <v>10</v>
      </c>
      <c r="L658" s="14" t="str">
        <f>IFERROR(VLOOKUP($C658,$C659:$H$3200,6,0),"-")</f>
        <v>-</v>
      </c>
      <c r="M658" s="30" t="str">
        <f t="shared" si="43"/>
        <v>-</v>
      </c>
    </row>
    <row r="659" spans="1:13" x14ac:dyDescent="0.25">
      <c r="A659" s="4">
        <v>21321055</v>
      </c>
      <c r="B659" s="4">
        <v>31761</v>
      </c>
      <c r="C659" s="4">
        <v>2204</v>
      </c>
      <c r="D659" s="4" t="s">
        <v>1260</v>
      </c>
      <c r="E659" s="2" t="s">
        <v>1261</v>
      </c>
      <c r="F659" s="12">
        <f t="shared" si="40"/>
        <v>43798</v>
      </c>
      <c r="G659" s="10" t="str">
        <f t="shared" si="41"/>
        <v>14:34:07</v>
      </c>
      <c r="H659" s="14" t="str">
        <f t="shared" si="42"/>
        <v>29/11/19 14:34:07</v>
      </c>
      <c r="I659" s="7">
        <v>215.1</v>
      </c>
      <c r="J659" s="4"/>
      <c r="K659" s="4" t="s">
        <v>10</v>
      </c>
      <c r="L659" s="14" t="str">
        <f>IFERROR(VLOOKUP($C659,$C660:$H$3200,6,0),"-")</f>
        <v>-</v>
      </c>
      <c r="M659" s="30" t="str">
        <f t="shared" si="43"/>
        <v>-</v>
      </c>
    </row>
    <row r="660" spans="1:13" x14ac:dyDescent="0.25">
      <c r="A660" s="4">
        <v>21321056</v>
      </c>
      <c r="B660" s="4">
        <v>43816</v>
      </c>
      <c r="C660" s="4">
        <v>63096</v>
      </c>
      <c r="D660" s="4" t="s">
        <v>1262</v>
      </c>
      <c r="E660" s="2" t="s">
        <v>1263</v>
      </c>
      <c r="F660" s="12">
        <f t="shared" si="40"/>
        <v>43798</v>
      </c>
      <c r="G660" s="10" t="str">
        <f t="shared" si="41"/>
        <v>14:26:13</v>
      </c>
      <c r="H660" s="14" t="str">
        <f t="shared" si="42"/>
        <v>29/11/19 14:26:13</v>
      </c>
      <c r="I660" s="7">
        <v>2076.23</v>
      </c>
      <c r="J660" s="4"/>
      <c r="K660" s="4" t="s">
        <v>10</v>
      </c>
      <c r="L660" s="14" t="str">
        <f>IFERROR(VLOOKUP($C660,$C661:$H$3200,6,0),"-")</f>
        <v>21/11/19 16:28:38</v>
      </c>
      <c r="M660" s="30">
        <f t="shared" si="43"/>
        <v>11397.583333341172</v>
      </c>
    </row>
    <row r="661" spans="1:13" x14ac:dyDescent="0.25">
      <c r="A661" s="4">
        <v>21321057</v>
      </c>
      <c r="B661" s="4">
        <v>83044</v>
      </c>
      <c r="C661" s="4">
        <v>86483</v>
      </c>
      <c r="D661" s="4" t="s">
        <v>1264</v>
      </c>
      <c r="E661" s="2" t="s">
        <v>1265</v>
      </c>
      <c r="F661" s="12">
        <f t="shared" si="40"/>
        <v>43798</v>
      </c>
      <c r="G661" s="10" t="str">
        <f t="shared" si="41"/>
        <v>14:24:32</v>
      </c>
      <c r="H661" s="14" t="str">
        <f t="shared" si="42"/>
        <v>29/11/19 14:24:32</v>
      </c>
      <c r="I661" s="7">
        <v>509.42</v>
      </c>
      <c r="J661" s="4">
        <v>367874</v>
      </c>
      <c r="K661" s="4" t="s">
        <v>10</v>
      </c>
      <c r="L661" s="14" t="str">
        <f>IFERROR(VLOOKUP($C661,$C662:$H$3200,6,0),"-")</f>
        <v>29/11/19 14:20:44</v>
      </c>
      <c r="M661" s="30">
        <f t="shared" si="43"/>
        <v>3.7999999977182597</v>
      </c>
    </row>
    <row r="662" spans="1:13" x14ac:dyDescent="0.25">
      <c r="A662" s="4">
        <v>21321058</v>
      </c>
      <c r="B662" s="4">
        <v>83044</v>
      </c>
      <c r="C662" s="4">
        <v>86483</v>
      </c>
      <c r="D662" s="4" t="s">
        <v>1266</v>
      </c>
      <c r="E662" s="2" t="s">
        <v>1267</v>
      </c>
      <c r="F662" s="12">
        <f t="shared" si="40"/>
        <v>43798</v>
      </c>
      <c r="G662" s="10" t="str">
        <f t="shared" si="41"/>
        <v>14:20:44</v>
      </c>
      <c r="H662" s="14" t="str">
        <f t="shared" si="42"/>
        <v>29/11/19 14:20:44</v>
      </c>
      <c r="I662" s="7">
        <v>898.39</v>
      </c>
      <c r="J662" s="4">
        <v>367874</v>
      </c>
      <c r="K662" s="4" t="s">
        <v>10</v>
      </c>
      <c r="L662" s="14" t="str">
        <f>IFERROR(VLOOKUP($C662,$C663:$H$3200,6,0),"-")</f>
        <v>-</v>
      </c>
      <c r="M662" s="30" t="str">
        <f t="shared" si="43"/>
        <v>-</v>
      </c>
    </row>
    <row r="663" spans="1:13" x14ac:dyDescent="0.25">
      <c r="A663" s="4">
        <v>21321059</v>
      </c>
      <c r="B663" s="4">
        <v>24295</v>
      </c>
      <c r="C663" s="4">
        <v>13417</v>
      </c>
      <c r="D663" s="4" t="s">
        <v>1268</v>
      </c>
      <c r="E663" s="2" t="s">
        <v>1269</v>
      </c>
      <c r="F663" s="12">
        <f t="shared" si="40"/>
        <v>43798</v>
      </c>
      <c r="G663" s="10" t="str">
        <f t="shared" si="41"/>
        <v>14:19:07</v>
      </c>
      <c r="H663" s="14" t="str">
        <f t="shared" si="42"/>
        <v>29/11/19 14:19:07</v>
      </c>
      <c r="I663" s="7">
        <v>3087.71</v>
      </c>
      <c r="J663" s="4"/>
      <c r="K663" s="4" t="s">
        <v>10</v>
      </c>
      <c r="L663" s="14" t="str">
        <f>IFERROR(VLOOKUP($C663,$C664:$H$3200,6,0),"-")</f>
        <v>-</v>
      </c>
      <c r="M663" s="30" t="str">
        <f t="shared" si="43"/>
        <v>-</v>
      </c>
    </row>
    <row r="664" spans="1:13" x14ac:dyDescent="0.25">
      <c r="A664" s="4">
        <v>21321060</v>
      </c>
      <c r="B664" s="4">
        <v>48276</v>
      </c>
      <c r="C664" s="4">
        <v>85199</v>
      </c>
      <c r="D664" s="4" t="s">
        <v>1270</v>
      </c>
      <c r="E664" s="2" t="s">
        <v>1271</v>
      </c>
      <c r="F664" s="12">
        <f t="shared" si="40"/>
        <v>43798</v>
      </c>
      <c r="G664" s="10" t="str">
        <f t="shared" si="41"/>
        <v>14:16:25</v>
      </c>
      <c r="H664" s="14" t="str">
        <f t="shared" si="42"/>
        <v>29/11/19 14:16:25</v>
      </c>
      <c r="I664" s="7">
        <v>2383.34</v>
      </c>
      <c r="J664" s="4">
        <v>457155</v>
      </c>
      <c r="K664" s="4" t="s">
        <v>10</v>
      </c>
      <c r="L664" s="14" t="str">
        <f>IFERROR(VLOOKUP($C664,$C665:$H$3200,6,0),"-")</f>
        <v>-</v>
      </c>
      <c r="M664" s="30" t="str">
        <f t="shared" si="43"/>
        <v>-</v>
      </c>
    </row>
    <row r="665" spans="1:13" x14ac:dyDescent="0.25">
      <c r="A665" s="4">
        <v>21321061</v>
      </c>
      <c r="B665" s="4">
        <v>43700</v>
      </c>
      <c r="C665" s="4">
        <v>27073</v>
      </c>
      <c r="D665" s="4" t="s">
        <v>1272</v>
      </c>
      <c r="E665" s="2" t="s">
        <v>1273</v>
      </c>
      <c r="F665" s="12">
        <f t="shared" si="40"/>
        <v>43798</v>
      </c>
      <c r="G665" s="10" t="str">
        <f t="shared" si="41"/>
        <v>14:13:56</v>
      </c>
      <c r="H665" s="14" t="str">
        <f t="shared" si="42"/>
        <v>29/11/19 14:13:56</v>
      </c>
      <c r="I665" s="7">
        <v>1112.69</v>
      </c>
      <c r="J665" s="4">
        <v>988211</v>
      </c>
      <c r="K665" s="4" t="s">
        <v>10</v>
      </c>
      <c r="L665" s="14" t="str">
        <f>IFERROR(VLOOKUP($C665,$C666:$H$3200,6,0),"-")</f>
        <v>-</v>
      </c>
      <c r="M665" s="30" t="str">
        <f t="shared" si="43"/>
        <v>-</v>
      </c>
    </row>
    <row r="666" spans="1:13" x14ac:dyDescent="0.25">
      <c r="A666" s="4">
        <v>21321062</v>
      </c>
      <c r="B666" s="4">
        <v>13767</v>
      </c>
      <c r="C666" s="4">
        <v>18611</v>
      </c>
      <c r="D666" s="4" t="s">
        <v>1274</v>
      </c>
      <c r="E666" s="2" t="s">
        <v>1275</v>
      </c>
      <c r="F666" s="12">
        <f t="shared" si="40"/>
        <v>43798</v>
      </c>
      <c r="G666" s="10" t="str">
        <f t="shared" si="41"/>
        <v>14:12:24</v>
      </c>
      <c r="H666" s="14" t="str">
        <f t="shared" si="42"/>
        <v>29/11/19 14:12:24</v>
      </c>
      <c r="I666" s="7">
        <v>75.86</v>
      </c>
      <c r="J666" s="4">
        <v>794216</v>
      </c>
      <c r="K666" s="4" t="s">
        <v>10</v>
      </c>
      <c r="L666" s="14" t="str">
        <f>IFERROR(VLOOKUP($C666,$C667:$H$3200,6,0),"-")</f>
        <v>-</v>
      </c>
      <c r="M666" s="30" t="str">
        <f t="shared" si="43"/>
        <v>-</v>
      </c>
    </row>
    <row r="667" spans="1:13" x14ac:dyDescent="0.25">
      <c r="A667" s="4">
        <v>21321063</v>
      </c>
      <c r="B667" s="4">
        <v>91446</v>
      </c>
      <c r="C667" s="4">
        <v>86094</v>
      </c>
      <c r="D667" s="4" t="s">
        <v>1276</v>
      </c>
      <c r="E667" s="2" t="s">
        <v>1277</v>
      </c>
      <c r="F667" s="12">
        <f t="shared" si="40"/>
        <v>43798</v>
      </c>
      <c r="G667" s="10" t="str">
        <f t="shared" si="41"/>
        <v>14:05:53</v>
      </c>
      <c r="H667" s="14" t="str">
        <f t="shared" si="42"/>
        <v>29/11/19 14:05:53</v>
      </c>
      <c r="I667" s="7">
        <v>1277.28</v>
      </c>
      <c r="J667" s="4">
        <v>334632</v>
      </c>
      <c r="K667" s="4" t="s">
        <v>10</v>
      </c>
      <c r="L667" s="14" t="str">
        <f>IFERROR(VLOOKUP($C667,$C668:$H$3200,6,0),"-")</f>
        <v>-</v>
      </c>
      <c r="M667" s="30" t="str">
        <f t="shared" si="43"/>
        <v>-</v>
      </c>
    </row>
    <row r="668" spans="1:13" x14ac:dyDescent="0.25">
      <c r="A668" s="4">
        <v>21321064</v>
      </c>
      <c r="B668" s="4">
        <v>35601</v>
      </c>
      <c r="C668" s="4">
        <v>19385</v>
      </c>
      <c r="D668" s="4" t="s">
        <v>1278</v>
      </c>
      <c r="E668" s="2" t="s">
        <v>1279</v>
      </c>
      <c r="F668" s="12">
        <f t="shared" si="40"/>
        <v>43798</v>
      </c>
      <c r="G668" s="10" t="str">
        <f t="shared" si="41"/>
        <v>13:59:57</v>
      </c>
      <c r="H668" s="14" t="str">
        <f t="shared" si="42"/>
        <v>29/11/19 13:59:57</v>
      </c>
      <c r="I668" s="7">
        <v>100.7</v>
      </c>
      <c r="J668" s="4">
        <v>583932</v>
      </c>
      <c r="K668" s="4" t="s">
        <v>10</v>
      </c>
      <c r="L668" s="14" t="str">
        <f>IFERROR(VLOOKUP($C668,$C669:$H$3200,6,0),"-")</f>
        <v>29/11/19 13:49:47</v>
      </c>
      <c r="M668" s="30">
        <f t="shared" si="43"/>
        <v>10.166666664881632</v>
      </c>
    </row>
    <row r="669" spans="1:13" x14ac:dyDescent="0.25">
      <c r="A669" s="4">
        <v>21321065</v>
      </c>
      <c r="B669" s="4">
        <v>61529</v>
      </c>
      <c r="C669" s="4">
        <v>25385</v>
      </c>
      <c r="D669" s="4" t="s">
        <v>1280</v>
      </c>
      <c r="E669" s="2" t="s">
        <v>1281</v>
      </c>
      <c r="F669" s="12">
        <f t="shared" si="40"/>
        <v>43798</v>
      </c>
      <c r="G669" s="10" t="str">
        <f t="shared" si="41"/>
        <v>13:53:13</v>
      </c>
      <c r="H669" s="14" t="str">
        <f t="shared" si="42"/>
        <v>29/11/19 13:53:13</v>
      </c>
      <c r="I669" s="7">
        <v>4043.96</v>
      </c>
      <c r="J669" s="4">
        <v>305010</v>
      </c>
      <c r="K669" s="4" t="s">
        <v>10</v>
      </c>
      <c r="L669" s="14" t="str">
        <f>IFERROR(VLOOKUP($C669,$C670:$H$3200,6,0),"-")</f>
        <v>28/11/19 11:27:22</v>
      </c>
      <c r="M669" s="30">
        <f t="shared" si="43"/>
        <v>1585.8500000007916</v>
      </c>
    </row>
    <row r="670" spans="1:13" x14ac:dyDescent="0.25">
      <c r="A670" s="4">
        <v>21321066</v>
      </c>
      <c r="B670" s="4">
        <v>80345</v>
      </c>
      <c r="C670" s="4">
        <v>41684</v>
      </c>
      <c r="D670" s="4" t="s">
        <v>1282</v>
      </c>
      <c r="E670" s="2" t="s">
        <v>1283</v>
      </c>
      <c r="F670" s="12">
        <f t="shared" si="40"/>
        <v>43798</v>
      </c>
      <c r="G670" s="10" t="str">
        <f t="shared" si="41"/>
        <v>13:51:51</v>
      </c>
      <c r="H670" s="14" t="str">
        <f t="shared" si="42"/>
        <v>29/11/19 13:51:51</v>
      </c>
      <c r="I670" s="7">
        <v>637.87</v>
      </c>
      <c r="J670" s="4">
        <v>387598</v>
      </c>
      <c r="K670" s="4" t="s">
        <v>10</v>
      </c>
      <c r="L670" s="14" t="str">
        <f>IFERROR(VLOOKUP($C670,$C671:$H$3200,6,0),"-")</f>
        <v>-</v>
      </c>
      <c r="M670" s="30" t="str">
        <f t="shared" si="43"/>
        <v>-</v>
      </c>
    </row>
    <row r="671" spans="1:13" x14ac:dyDescent="0.25">
      <c r="A671" s="4">
        <v>21321067</v>
      </c>
      <c r="B671" s="4">
        <v>35601</v>
      </c>
      <c r="C671" s="4">
        <v>19385</v>
      </c>
      <c r="D671" s="4" t="s">
        <v>1278</v>
      </c>
      <c r="E671" s="2" t="s">
        <v>1284</v>
      </c>
      <c r="F671" s="12">
        <f t="shared" si="40"/>
        <v>43798</v>
      </c>
      <c r="G671" s="10" t="str">
        <f t="shared" si="41"/>
        <v>13:49:47</v>
      </c>
      <c r="H671" s="14" t="str">
        <f t="shared" si="42"/>
        <v>29/11/19 13:49:47</v>
      </c>
      <c r="I671" s="7">
        <v>100.71</v>
      </c>
      <c r="J671" s="4">
        <v>583932</v>
      </c>
      <c r="K671" s="4" t="s">
        <v>10</v>
      </c>
      <c r="L671" s="14" t="str">
        <f>IFERROR(VLOOKUP($C671,$C672:$H$3200,6,0),"-")</f>
        <v>-</v>
      </c>
      <c r="M671" s="30" t="str">
        <f t="shared" si="43"/>
        <v>-</v>
      </c>
    </row>
    <row r="672" spans="1:13" x14ac:dyDescent="0.25">
      <c r="A672" s="4">
        <v>21321068</v>
      </c>
      <c r="B672" s="4">
        <v>40728</v>
      </c>
      <c r="C672" s="4">
        <v>1747</v>
      </c>
      <c r="D672" s="4" t="s">
        <v>1285</v>
      </c>
      <c r="E672" s="2" t="s">
        <v>1286</v>
      </c>
      <c r="F672" s="12">
        <f t="shared" si="40"/>
        <v>43798</v>
      </c>
      <c r="G672" s="10" t="str">
        <f t="shared" si="41"/>
        <v>13:49:20</v>
      </c>
      <c r="H672" s="14" t="str">
        <f t="shared" si="42"/>
        <v>29/11/19 13:49:20</v>
      </c>
      <c r="I672" s="7">
        <v>242.2</v>
      </c>
      <c r="J672" s="4">
        <v>276297</v>
      </c>
      <c r="K672" s="4" t="s">
        <v>10</v>
      </c>
      <c r="L672" s="14" t="str">
        <f>IFERROR(VLOOKUP($C672,$C673:$H$3200,6,0),"-")</f>
        <v>-</v>
      </c>
      <c r="M672" s="30" t="str">
        <f t="shared" si="43"/>
        <v>-</v>
      </c>
    </row>
    <row r="673" spans="1:13" x14ac:dyDescent="0.25">
      <c r="A673" s="4">
        <v>21321069</v>
      </c>
      <c r="B673" s="4">
        <v>57935</v>
      </c>
      <c r="C673" s="4">
        <v>97417</v>
      </c>
      <c r="D673" s="4" t="s">
        <v>1287</v>
      </c>
      <c r="E673" s="2" t="s">
        <v>1288</v>
      </c>
      <c r="F673" s="12">
        <f t="shared" si="40"/>
        <v>43798</v>
      </c>
      <c r="G673" s="10" t="str">
        <f t="shared" si="41"/>
        <v>13:45:54</v>
      </c>
      <c r="H673" s="14" t="str">
        <f t="shared" si="42"/>
        <v>29/11/19 13:45:54</v>
      </c>
      <c r="I673" s="7">
        <v>443.24</v>
      </c>
      <c r="J673" s="4">
        <v>655155</v>
      </c>
      <c r="K673" s="4" t="s">
        <v>10</v>
      </c>
      <c r="L673" s="14" t="str">
        <f>IFERROR(VLOOKUP($C673,$C674:$H$3200,6,0),"-")</f>
        <v>-</v>
      </c>
      <c r="M673" s="30" t="str">
        <f t="shared" si="43"/>
        <v>-</v>
      </c>
    </row>
    <row r="674" spans="1:13" x14ac:dyDescent="0.25">
      <c r="A674" s="4">
        <v>21321070</v>
      </c>
      <c r="B674" s="4">
        <v>52663</v>
      </c>
      <c r="C674" s="4">
        <v>27854</v>
      </c>
      <c r="D674" s="4" t="s">
        <v>1289</v>
      </c>
      <c r="E674" s="2" t="s">
        <v>1290</v>
      </c>
      <c r="F674" s="12">
        <f t="shared" si="40"/>
        <v>43798</v>
      </c>
      <c r="G674" s="10" t="str">
        <f t="shared" si="41"/>
        <v>13:42:03</v>
      </c>
      <c r="H674" s="14" t="str">
        <f t="shared" si="42"/>
        <v>29/11/19 13:42:03</v>
      </c>
      <c r="I674" s="7">
        <v>260.22000000000003</v>
      </c>
      <c r="J674" s="4">
        <v>915825</v>
      </c>
      <c r="K674" s="4" t="s">
        <v>10</v>
      </c>
      <c r="L674" s="14" t="str">
        <f>IFERROR(VLOOKUP($C674,$C675:$H$3200,6,0),"-")</f>
        <v>-</v>
      </c>
      <c r="M674" s="30" t="str">
        <f t="shared" si="43"/>
        <v>-</v>
      </c>
    </row>
    <row r="675" spans="1:13" x14ac:dyDescent="0.25">
      <c r="A675" s="4">
        <v>21321071</v>
      </c>
      <c r="B675" s="4">
        <v>58773</v>
      </c>
      <c r="C675" s="4">
        <v>66495</v>
      </c>
      <c r="D675" s="4" t="s">
        <v>1291</v>
      </c>
      <c r="E675" s="2" t="s">
        <v>1292</v>
      </c>
      <c r="F675" s="12">
        <f t="shared" si="40"/>
        <v>43798</v>
      </c>
      <c r="G675" s="10" t="str">
        <f t="shared" si="41"/>
        <v>13:40:53</v>
      </c>
      <c r="H675" s="14" t="str">
        <f t="shared" si="42"/>
        <v>29/11/19 13:40:53</v>
      </c>
      <c r="I675" s="7">
        <v>20.87</v>
      </c>
      <c r="J675" s="4">
        <v>720594</v>
      </c>
      <c r="K675" s="4" t="s">
        <v>10</v>
      </c>
      <c r="L675" s="14" t="str">
        <f>IFERROR(VLOOKUP($C675,$C676:$H$3200,6,0),"-")</f>
        <v>-</v>
      </c>
      <c r="M675" s="30" t="str">
        <f t="shared" si="43"/>
        <v>-</v>
      </c>
    </row>
    <row r="676" spans="1:13" x14ac:dyDescent="0.25">
      <c r="A676" s="4">
        <v>21321072</v>
      </c>
      <c r="B676" s="4">
        <v>47302</v>
      </c>
      <c r="C676" s="4">
        <v>76281</v>
      </c>
      <c r="D676" s="4" t="s">
        <v>1293</v>
      </c>
      <c r="E676" s="2" t="s">
        <v>1294</v>
      </c>
      <c r="F676" s="12">
        <f t="shared" si="40"/>
        <v>43798</v>
      </c>
      <c r="G676" s="10" t="str">
        <f t="shared" si="41"/>
        <v>13:40:32</v>
      </c>
      <c r="H676" s="14" t="str">
        <f t="shared" si="42"/>
        <v>29/11/19 13:40:32</v>
      </c>
      <c r="I676" s="7">
        <v>291.67</v>
      </c>
      <c r="J676" s="4">
        <v>612903</v>
      </c>
      <c r="K676" s="4" t="s">
        <v>10</v>
      </c>
      <c r="L676" s="14" t="str">
        <f>IFERROR(VLOOKUP($C676,$C677:$H$3200,6,0),"-")</f>
        <v>-</v>
      </c>
      <c r="M676" s="30" t="str">
        <f t="shared" si="43"/>
        <v>-</v>
      </c>
    </row>
    <row r="677" spans="1:13" x14ac:dyDescent="0.25">
      <c r="A677" s="4">
        <v>21321073</v>
      </c>
      <c r="B677" s="4">
        <v>65919</v>
      </c>
      <c r="C677" s="4">
        <v>11880</v>
      </c>
      <c r="D677" s="4" t="s">
        <v>1295</v>
      </c>
      <c r="E677" s="2" t="s">
        <v>1296</v>
      </c>
      <c r="F677" s="12">
        <f t="shared" si="40"/>
        <v>43798</v>
      </c>
      <c r="G677" s="10" t="str">
        <f t="shared" si="41"/>
        <v>13:40:31</v>
      </c>
      <c r="H677" s="14" t="str">
        <f t="shared" si="42"/>
        <v>29/11/19 13:40:31</v>
      </c>
      <c r="I677" s="7">
        <v>1283.33</v>
      </c>
      <c r="J677" s="4"/>
      <c r="K677" s="4" t="s">
        <v>10</v>
      </c>
      <c r="L677" s="14" t="str">
        <f>IFERROR(VLOOKUP($C677,$C678:$H$3200,6,0),"-")</f>
        <v>-</v>
      </c>
      <c r="M677" s="30" t="str">
        <f t="shared" si="43"/>
        <v>-</v>
      </c>
    </row>
    <row r="678" spans="1:13" x14ac:dyDescent="0.25">
      <c r="A678" s="4">
        <v>21321074</v>
      </c>
      <c r="B678" s="4">
        <v>88613</v>
      </c>
      <c r="C678" s="4">
        <v>68255</v>
      </c>
      <c r="D678" s="4" t="s">
        <v>1297</v>
      </c>
      <c r="E678" s="2" t="s">
        <v>1298</v>
      </c>
      <c r="F678" s="12">
        <f t="shared" si="40"/>
        <v>43798</v>
      </c>
      <c r="G678" s="10" t="str">
        <f t="shared" si="41"/>
        <v>13:35:24</v>
      </c>
      <c r="H678" s="14" t="str">
        <f t="shared" si="42"/>
        <v>29/11/19 13:35:24</v>
      </c>
      <c r="I678" s="7">
        <v>9.18</v>
      </c>
      <c r="J678" s="4">
        <v>344991</v>
      </c>
      <c r="K678" s="4" t="s">
        <v>10</v>
      </c>
      <c r="L678" s="14" t="str">
        <f>IFERROR(VLOOKUP($C678,$C679:$H$3200,6,0),"-")</f>
        <v>-</v>
      </c>
      <c r="M678" s="30" t="str">
        <f t="shared" si="43"/>
        <v>-</v>
      </c>
    </row>
    <row r="679" spans="1:13" x14ac:dyDescent="0.25">
      <c r="A679" s="4">
        <v>21321075</v>
      </c>
      <c r="B679" s="4">
        <v>15944</v>
      </c>
      <c r="C679" s="4">
        <v>64595</v>
      </c>
      <c r="D679" s="4" t="s">
        <v>1299</v>
      </c>
      <c r="E679" s="2" t="s">
        <v>1300</v>
      </c>
      <c r="F679" s="12">
        <f t="shared" si="40"/>
        <v>43798</v>
      </c>
      <c r="G679" s="10" t="str">
        <f t="shared" si="41"/>
        <v>13:35:15</v>
      </c>
      <c r="H679" s="14" t="str">
        <f t="shared" si="42"/>
        <v>29/11/19 13:35:15</v>
      </c>
      <c r="I679" s="7">
        <v>1848.5</v>
      </c>
      <c r="J679" s="4">
        <v>553014</v>
      </c>
      <c r="K679" s="4" t="s">
        <v>10</v>
      </c>
      <c r="L679" s="14" t="str">
        <f>IFERROR(VLOOKUP($C679,$C680:$H$3200,6,0),"-")</f>
        <v>-</v>
      </c>
      <c r="M679" s="30" t="str">
        <f t="shared" si="43"/>
        <v>-</v>
      </c>
    </row>
    <row r="680" spans="1:13" x14ac:dyDescent="0.25">
      <c r="A680" s="4">
        <v>21321076</v>
      </c>
      <c r="B680" s="4">
        <v>80160</v>
      </c>
      <c r="C680" s="4">
        <v>43747</v>
      </c>
      <c r="D680" s="4" t="s">
        <v>1301</v>
      </c>
      <c r="E680" s="2" t="s">
        <v>1302</v>
      </c>
      <c r="F680" s="12">
        <f t="shared" si="40"/>
        <v>43798</v>
      </c>
      <c r="G680" s="10" t="str">
        <f t="shared" si="41"/>
        <v>13:33:57</v>
      </c>
      <c r="H680" s="14" t="str">
        <f t="shared" si="42"/>
        <v>29/11/19 13:33:57</v>
      </c>
      <c r="I680" s="7">
        <v>90.41</v>
      </c>
      <c r="J680" s="4">
        <v>772262</v>
      </c>
      <c r="K680" s="4" t="s">
        <v>10</v>
      </c>
      <c r="L680" s="14" t="str">
        <f>IFERROR(VLOOKUP($C680,$C681:$H$3200,6,0),"-")</f>
        <v>-</v>
      </c>
      <c r="M680" s="30" t="str">
        <f t="shared" si="43"/>
        <v>-</v>
      </c>
    </row>
    <row r="681" spans="1:13" x14ac:dyDescent="0.25">
      <c r="A681" s="4">
        <v>21321077</v>
      </c>
      <c r="B681" s="4">
        <v>18149</v>
      </c>
      <c r="C681" s="4">
        <v>77562</v>
      </c>
      <c r="D681" s="4" t="s">
        <v>1303</v>
      </c>
      <c r="E681" s="2" t="s">
        <v>1304</v>
      </c>
      <c r="F681" s="12">
        <f t="shared" si="40"/>
        <v>43798</v>
      </c>
      <c r="G681" s="10" t="str">
        <f t="shared" si="41"/>
        <v>13:32:37</v>
      </c>
      <c r="H681" s="14" t="str">
        <f t="shared" si="42"/>
        <v>29/11/19 13:32:37</v>
      </c>
      <c r="I681" s="7">
        <v>214.7</v>
      </c>
      <c r="J681" s="4">
        <v>912283</v>
      </c>
      <c r="K681" s="4" t="s">
        <v>10</v>
      </c>
      <c r="L681" s="14" t="str">
        <f>IFERROR(VLOOKUP($C681,$C682:$H$3200,6,0),"-")</f>
        <v>-</v>
      </c>
      <c r="M681" s="30" t="str">
        <f t="shared" si="43"/>
        <v>-</v>
      </c>
    </row>
    <row r="682" spans="1:13" x14ac:dyDescent="0.25">
      <c r="A682" s="4">
        <v>21321078</v>
      </c>
      <c r="B682" s="4">
        <v>41032</v>
      </c>
      <c r="C682" s="4">
        <v>18205</v>
      </c>
      <c r="D682" s="4" t="s">
        <v>1305</v>
      </c>
      <c r="E682" s="2" t="s">
        <v>1306</v>
      </c>
      <c r="F682" s="12">
        <f t="shared" si="40"/>
        <v>43798</v>
      </c>
      <c r="G682" s="10" t="str">
        <f t="shared" si="41"/>
        <v>13:28:00</v>
      </c>
      <c r="H682" s="14" t="str">
        <f t="shared" si="42"/>
        <v>29/11/19 13:28:00</v>
      </c>
      <c r="I682" s="7">
        <v>1554.33</v>
      </c>
      <c r="J682" s="4">
        <v>747405</v>
      </c>
      <c r="K682" s="4" t="s">
        <v>10</v>
      </c>
      <c r="L682" s="14" t="str">
        <f>IFERROR(VLOOKUP($C682,$C683:$H$3200,6,0),"-")</f>
        <v>15/11/19 18:23:56</v>
      </c>
      <c r="M682" s="30">
        <f t="shared" si="43"/>
        <v>19864.066666670842</v>
      </c>
    </row>
    <row r="683" spans="1:13" x14ac:dyDescent="0.25">
      <c r="A683" s="4">
        <v>21321079</v>
      </c>
      <c r="B683" s="4">
        <v>46006</v>
      </c>
      <c r="C683" s="4">
        <v>50964</v>
      </c>
      <c r="D683" s="4" t="s">
        <v>1307</v>
      </c>
      <c r="E683" s="2" t="s">
        <v>1308</v>
      </c>
      <c r="F683" s="12">
        <f t="shared" si="40"/>
        <v>43798</v>
      </c>
      <c r="G683" s="10" t="str">
        <f t="shared" si="41"/>
        <v>13:27:37</v>
      </c>
      <c r="H683" s="14" t="str">
        <f t="shared" si="42"/>
        <v>29/11/19 13:27:37</v>
      </c>
      <c r="I683" s="7">
        <v>80.58</v>
      </c>
      <c r="J683" s="4"/>
      <c r="K683" s="4" t="s">
        <v>10</v>
      </c>
      <c r="L683" s="14" t="str">
        <f>IFERROR(VLOOKUP($C683,$C684:$H$3200,6,0),"-")</f>
        <v>-</v>
      </c>
      <c r="M683" s="30" t="str">
        <f t="shared" si="43"/>
        <v>-</v>
      </c>
    </row>
    <row r="684" spans="1:13" x14ac:dyDescent="0.25">
      <c r="A684" s="4">
        <v>21321080</v>
      </c>
      <c r="B684" s="4">
        <v>91446</v>
      </c>
      <c r="C684" s="4">
        <v>86925</v>
      </c>
      <c r="D684" s="4" t="s">
        <v>1309</v>
      </c>
      <c r="E684" s="2" t="s">
        <v>1310</v>
      </c>
      <c r="F684" s="12">
        <f t="shared" si="40"/>
        <v>43798</v>
      </c>
      <c r="G684" s="10" t="str">
        <f t="shared" si="41"/>
        <v>13:24:36</v>
      </c>
      <c r="H684" s="14" t="str">
        <f t="shared" si="42"/>
        <v>29/11/19 13:24:36</v>
      </c>
      <c r="I684" s="7">
        <v>1146.17</v>
      </c>
      <c r="J684" s="4">
        <v>292015</v>
      </c>
      <c r="K684" s="4" t="s">
        <v>10</v>
      </c>
      <c r="L684" s="14" t="str">
        <f>IFERROR(VLOOKUP($C684,$C685:$H$3200,6,0),"-")</f>
        <v>-</v>
      </c>
      <c r="M684" s="30" t="str">
        <f t="shared" si="43"/>
        <v>-</v>
      </c>
    </row>
    <row r="685" spans="1:13" x14ac:dyDescent="0.25">
      <c r="A685" s="4">
        <v>21321081</v>
      </c>
      <c r="B685" s="4">
        <v>78306</v>
      </c>
      <c r="C685" s="4">
        <v>51896</v>
      </c>
      <c r="D685" s="4" t="s">
        <v>1311</v>
      </c>
      <c r="E685" s="2" t="s">
        <v>1312</v>
      </c>
      <c r="F685" s="12">
        <f t="shared" si="40"/>
        <v>43798</v>
      </c>
      <c r="G685" s="10" t="str">
        <f t="shared" si="41"/>
        <v>13:17:13</v>
      </c>
      <c r="H685" s="14" t="str">
        <f t="shared" si="42"/>
        <v>29/11/19 13:17:13</v>
      </c>
      <c r="I685" s="7">
        <v>593.04</v>
      </c>
      <c r="J685" s="4">
        <v>329905</v>
      </c>
      <c r="K685" s="4" t="s">
        <v>10</v>
      </c>
      <c r="L685" s="14" t="str">
        <f>IFERROR(VLOOKUP($C685,$C686:$H$3200,6,0),"-")</f>
        <v>-</v>
      </c>
      <c r="M685" s="30" t="str">
        <f t="shared" si="43"/>
        <v>-</v>
      </c>
    </row>
    <row r="686" spans="1:13" x14ac:dyDescent="0.25">
      <c r="A686" s="4">
        <v>21321082</v>
      </c>
      <c r="B686" s="4">
        <v>15676</v>
      </c>
      <c r="C686" s="4">
        <v>54976</v>
      </c>
      <c r="D686" s="4" t="s">
        <v>1313</v>
      </c>
      <c r="E686" s="2" t="s">
        <v>1314</v>
      </c>
      <c r="F686" s="12">
        <f t="shared" si="40"/>
        <v>43798</v>
      </c>
      <c r="G686" s="10" t="str">
        <f t="shared" si="41"/>
        <v>13:16:16</v>
      </c>
      <c r="H686" s="14" t="str">
        <f t="shared" si="42"/>
        <v>29/11/19 13:16:16</v>
      </c>
      <c r="I686" s="7">
        <v>4078.8</v>
      </c>
      <c r="J686" s="4"/>
      <c r="K686" s="4" t="s">
        <v>10</v>
      </c>
      <c r="L686" s="14" t="str">
        <f>IFERROR(VLOOKUP($C686,$C687:$H$3200,6,0),"-")</f>
        <v>-</v>
      </c>
      <c r="M686" s="30" t="str">
        <f t="shared" si="43"/>
        <v>-</v>
      </c>
    </row>
    <row r="687" spans="1:13" x14ac:dyDescent="0.25">
      <c r="A687" s="4">
        <v>21321083</v>
      </c>
      <c r="B687" s="4">
        <v>78727</v>
      </c>
      <c r="C687" s="4">
        <v>68987</v>
      </c>
      <c r="D687" s="4" t="s">
        <v>1315</v>
      </c>
      <c r="E687" s="2" t="s">
        <v>1316</v>
      </c>
      <c r="F687" s="12">
        <f t="shared" si="40"/>
        <v>43798</v>
      </c>
      <c r="G687" s="10" t="str">
        <f t="shared" si="41"/>
        <v>13:15:43</v>
      </c>
      <c r="H687" s="14" t="str">
        <f t="shared" si="42"/>
        <v>29/11/19 13:15:43</v>
      </c>
      <c r="I687" s="7">
        <v>152.63999999999999</v>
      </c>
      <c r="J687" s="4"/>
      <c r="K687" s="4" t="s">
        <v>10</v>
      </c>
      <c r="L687" s="14" t="str">
        <f>IFERROR(VLOOKUP($C687,$C688:$H$3200,6,0),"-")</f>
        <v>-</v>
      </c>
      <c r="M687" s="30" t="str">
        <f t="shared" si="43"/>
        <v>-</v>
      </c>
    </row>
    <row r="688" spans="1:13" x14ac:dyDescent="0.25">
      <c r="A688" s="4">
        <v>21321084</v>
      </c>
      <c r="B688" s="4">
        <v>53417</v>
      </c>
      <c r="C688" s="4">
        <v>97197</v>
      </c>
      <c r="D688" s="4" t="s">
        <v>1317</v>
      </c>
      <c r="E688" s="2" t="s">
        <v>1318</v>
      </c>
      <c r="F688" s="12">
        <f t="shared" si="40"/>
        <v>43798</v>
      </c>
      <c r="G688" s="10" t="str">
        <f t="shared" si="41"/>
        <v>13:12:27</v>
      </c>
      <c r="H688" s="14" t="str">
        <f t="shared" si="42"/>
        <v>29/11/19 13:12:27</v>
      </c>
      <c r="I688" s="7">
        <v>693.92</v>
      </c>
      <c r="J688" s="4">
        <v>3290</v>
      </c>
      <c r="K688" s="4" t="s">
        <v>10</v>
      </c>
      <c r="L688" s="14" t="str">
        <f>IFERROR(VLOOKUP($C688,$C689:$H$3200,6,0),"-")</f>
        <v>-</v>
      </c>
      <c r="M688" s="30" t="str">
        <f t="shared" si="43"/>
        <v>-</v>
      </c>
    </row>
    <row r="689" spans="1:13" x14ac:dyDescent="0.25">
      <c r="A689" s="4">
        <v>21321085</v>
      </c>
      <c r="B689" s="4">
        <v>85250</v>
      </c>
      <c r="C689" s="4">
        <v>69528</v>
      </c>
      <c r="D689" s="4" t="s">
        <v>1319</v>
      </c>
      <c r="E689" s="2" t="s">
        <v>1320</v>
      </c>
      <c r="F689" s="12">
        <f t="shared" si="40"/>
        <v>43798</v>
      </c>
      <c r="G689" s="10" t="str">
        <f t="shared" si="41"/>
        <v>13:09:20</v>
      </c>
      <c r="H689" s="14" t="str">
        <f t="shared" si="42"/>
        <v>29/11/19 13:09:20</v>
      </c>
      <c r="I689" s="7">
        <v>1635.06</v>
      </c>
      <c r="J689" s="4">
        <v>535131</v>
      </c>
      <c r="K689" s="4" t="s">
        <v>10</v>
      </c>
      <c r="L689" s="14" t="str">
        <f>IFERROR(VLOOKUP($C689,$C690:$H$3200,6,0),"-")</f>
        <v>-</v>
      </c>
      <c r="M689" s="30" t="str">
        <f t="shared" si="43"/>
        <v>-</v>
      </c>
    </row>
    <row r="690" spans="1:13" x14ac:dyDescent="0.25">
      <c r="A690" s="4">
        <v>21321086</v>
      </c>
      <c r="B690" s="4">
        <v>38901</v>
      </c>
      <c r="C690" s="4">
        <v>7281</v>
      </c>
      <c r="D690" s="4" t="s">
        <v>1321</v>
      </c>
      <c r="E690" s="2" t="s">
        <v>1322</v>
      </c>
      <c r="F690" s="12">
        <f t="shared" si="40"/>
        <v>43798</v>
      </c>
      <c r="G690" s="10" t="str">
        <f t="shared" si="41"/>
        <v>13:08:17</v>
      </c>
      <c r="H690" s="14" t="str">
        <f t="shared" si="42"/>
        <v>29/11/19 13:08:17</v>
      </c>
      <c r="I690" s="7">
        <v>10.82</v>
      </c>
      <c r="J690" s="4">
        <v>708348</v>
      </c>
      <c r="K690" s="4" t="s">
        <v>10</v>
      </c>
      <c r="L690" s="14" t="str">
        <f>IFERROR(VLOOKUP($C690,$C691:$H$3200,6,0),"-")</f>
        <v>-</v>
      </c>
      <c r="M690" s="30" t="str">
        <f t="shared" si="43"/>
        <v>-</v>
      </c>
    </row>
    <row r="691" spans="1:13" x14ac:dyDescent="0.25">
      <c r="A691" s="4">
        <v>21321087</v>
      </c>
      <c r="B691" s="4">
        <v>13772</v>
      </c>
      <c r="C691" s="4">
        <v>47570</v>
      </c>
      <c r="D691" s="4" t="s">
        <v>1323</v>
      </c>
      <c r="E691" s="2" t="s">
        <v>1324</v>
      </c>
      <c r="F691" s="12">
        <f t="shared" si="40"/>
        <v>43798</v>
      </c>
      <c r="G691" s="10" t="str">
        <f t="shared" si="41"/>
        <v>13:03:01</v>
      </c>
      <c r="H691" s="14" t="str">
        <f t="shared" si="42"/>
        <v>29/11/19 13:03:01</v>
      </c>
      <c r="I691" s="7">
        <v>38.950000000000003</v>
      </c>
      <c r="J691" s="4">
        <v>138890</v>
      </c>
      <c r="K691" s="4" t="s">
        <v>10</v>
      </c>
      <c r="L691" s="14" t="str">
        <f>IFERROR(VLOOKUP($C691,$C692:$H$3200,6,0),"-")</f>
        <v>-</v>
      </c>
      <c r="M691" s="30" t="str">
        <f t="shared" si="43"/>
        <v>-</v>
      </c>
    </row>
    <row r="692" spans="1:13" x14ac:dyDescent="0.25">
      <c r="A692" s="4">
        <v>21321088</v>
      </c>
      <c r="B692" s="4">
        <v>72057</v>
      </c>
      <c r="C692" s="4">
        <v>28518</v>
      </c>
      <c r="D692" s="4" t="s">
        <v>712</v>
      </c>
      <c r="E692" s="2" t="s">
        <v>1325</v>
      </c>
      <c r="F692" s="12">
        <f t="shared" si="40"/>
        <v>43798</v>
      </c>
      <c r="G692" s="10" t="str">
        <f t="shared" si="41"/>
        <v>13:02:57</v>
      </c>
      <c r="H692" s="14" t="str">
        <f t="shared" si="42"/>
        <v>29/11/19 13:02:57</v>
      </c>
      <c r="I692" s="7">
        <v>4067.9</v>
      </c>
      <c r="J692" s="4">
        <v>310277</v>
      </c>
      <c r="K692" s="4" t="s">
        <v>10</v>
      </c>
      <c r="L692" s="14" t="str">
        <f>IFERROR(VLOOKUP($C692,$C693:$H$3200,6,0),"-")</f>
        <v>-</v>
      </c>
      <c r="M692" s="30" t="str">
        <f t="shared" si="43"/>
        <v>-</v>
      </c>
    </row>
    <row r="693" spans="1:13" x14ac:dyDescent="0.25">
      <c r="A693" s="4">
        <v>21321089</v>
      </c>
      <c r="B693" s="4">
        <v>74754</v>
      </c>
      <c r="C693" s="4">
        <v>17358</v>
      </c>
      <c r="D693" s="4" t="s">
        <v>1326</v>
      </c>
      <c r="E693" s="2" t="s">
        <v>1327</v>
      </c>
      <c r="F693" s="12">
        <f t="shared" si="40"/>
        <v>43798</v>
      </c>
      <c r="G693" s="10" t="str">
        <f t="shared" si="41"/>
        <v>12:58:16</v>
      </c>
      <c r="H693" s="14" t="str">
        <f t="shared" si="42"/>
        <v>29/11/19 12:58:16</v>
      </c>
      <c r="I693" s="7">
        <v>301.14999999999998</v>
      </c>
      <c r="J693" s="4">
        <v>225909</v>
      </c>
      <c r="K693" s="4" t="s">
        <v>10</v>
      </c>
      <c r="L693" s="14" t="str">
        <f>IFERROR(VLOOKUP($C693,$C694:$H$3200,6,0),"-")</f>
        <v>-</v>
      </c>
      <c r="M693" s="30" t="str">
        <f t="shared" si="43"/>
        <v>-</v>
      </c>
    </row>
    <row r="694" spans="1:13" x14ac:dyDescent="0.25">
      <c r="A694" s="4">
        <v>21321090</v>
      </c>
      <c r="B694" s="4">
        <v>1308</v>
      </c>
      <c r="C694" s="4">
        <v>79054</v>
      </c>
      <c r="D694" s="4" t="s">
        <v>1093</v>
      </c>
      <c r="E694" s="2" t="s">
        <v>1328</v>
      </c>
      <c r="F694" s="12">
        <f t="shared" si="40"/>
        <v>43798</v>
      </c>
      <c r="G694" s="10" t="str">
        <f t="shared" si="41"/>
        <v>12:51:17</v>
      </c>
      <c r="H694" s="14" t="str">
        <f t="shared" si="42"/>
        <v>29/11/19 12:51:17</v>
      </c>
      <c r="I694" s="7">
        <v>2231.98</v>
      </c>
      <c r="J694" s="4">
        <v>101848</v>
      </c>
      <c r="K694" s="4" t="s">
        <v>13</v>
      </c>
      <c r="L694" s="14" t="str">
        <f>IFERROR(VLOOKUP($C694,$C695:$H$3200,6,0),"-")</f>
        <v>29/11/19 11:49:14</v>
      </c>
      <c r="M694" s="30">
        <f t="shared" si="43"/>
        <v>62.050000004237518</v>
      </c>
    </row>
    <row r="695" spans="1:13" x14ac:dyDescent="0.25">
      <c r="A695" s="4">
        <v>21321091</v>
      </c>
      <c r="B695" s="4">
        <v>88463</v>
      </c>
      <c r="C695" s="4">
        <v>99760</v>
      </c>
      <c r="D695" s="4" t="s">
        <v>168</v>
      </c>
      <c r="E695" s="2" t="s">
        <v>1329</v>
      </c>
      <c r="F695" s="12">
        <f t="shared" si="40"/>
        <v>43798</v>
      </c>
      <c r="G695" s="10" t="str">
        <f t="shared" si="41"/>
        <v>12:50:00</v>
      </c>
      <c r="H695" s="14" t="str">
        <f t="shared" si="42"/>
        <v>29/11/19 12:50:00</v>
      </c>
      <c r="I695" s="7">
        <v>33.47</v>
      </c>
      <c r="J695" s="4">
        <v>840640</v>
      </c>
      <c r="K695" s="4" t="s">
        <v>10</v>
      </c>
      <c r="L695" s="14" t="str">
        <f>IFERROR(VLOOKUP($C695,$C696:$H$3200,6,0),"-")</f>
        <v>29/11/19 12:27:52</v>
      </c>
      <c r="M695" s="30">
        <f t="shared" si="43"/>
        <v>22.133333331439644</v>
      </c>
    </row>
    <row r="696" spans="1:13" x14ac:dyDescent="0.25">
      <c r="A696" s="4">
        <v>21321092</v>
      </c>
      <c r="B696" s="4">
        <v>14518</v>
      </c>
      <c r="C696" s="4">
        <v>4750</v>
      </c>
      <c r="D696" s="4" t="s">
        <v>1330</v>
      </c>
      <c r="E696" s="2" t="s">
        <v>1331</v>
      </c>
      <c r="F696" s="12">
        <f t="shared" si="40"/>
        <v>43798</v>
      </c>
      <c r="G696" s="10" t="str">
        <f t="shared" si="41"/>
        <v>12:44:32</v>
      </c>
      <c r="H696" s="14" t="str">
        <f t="shared" si="42"/>
        <v>29/11/19 12:44:32</v>
      </c>
      <c r="I696" s="7">
        <v>12.19</v>
      </c>
      <c r="J696" s="4">
        <v>330338</v>
      </c>
      <c r="K696" s="4" t="s">
        <v>10</v>
      </c>
      <c r="L696" s="14" t="str">
        <f>IFERROR(VLOOKUP($C696,$C697:$H$3200,6,0),"-")</f>
        <v>-</v>
      </c>
      <c r="M696" s="30" t="str">
        <f t="shared" si="43"/>
        <v>-</v>
      </c>
    </row>
    <row r="697" spans="1:13" x14ac:dyDescent="0.25">
      <c r="A697" s="4">
        <v>21321093</v>
      </c>
      <c r="B697" s="4">
        <v>65779</v>
      </c>
      <c r="C697" s="4">
        <v>40884</v>
      </c>
      <c r="D697" s="4" t="s">
        <v>1332</v>
      </c>
      <c r="E697" s="2" t="s">
        <v>1333</v>
      </c>
      <c r="F697" s="12">
        <f t="shared" si="40"/>
        <v>43798</v>
      </c>
      <c r="G697" s="10" t="str">
        <f t="shared" si="41"/>
        <v>12:40:57</v>
      </c>
      <c r="H697" s="14" t="str">
        <f t="shared" si="42"/>
        <v>29/11/19 12:40:57</v>
      </c>
      <c r="I697" s="7">
        <v>842.11</v>
      </c>
      <c r="J697" s="4">
        <v>791912</v>
      </c>
      <c r="K697" s="4" t="s">
        <v>10</v>
      </c>
      <c r="L697" s="14" t="str">
        <f>IFERROR(VLOOKUP($C697,$C698:$H$3200,6,0),"-")</f>
        <v>-</v>
      </c>
      <c r="M697" s="30" t="str">
        <f t="shared" si="43"/>
        <v>-</v>
      </c>
    </row>
    <row r="698" spans="1:13" x14ac:dyDescent="0.25">
      <c r="A698" s="4">
        <v>21321094</v>
      </c>
      <c r="B698" s="4">
        <v>74499</v>
      </c>
      <c r="C698" s="4">
        <v>95000</v>
      </c>
      <c r="D698" s="4" t="s">
        <v>1334</v>
      </c>
      <c r="E698" s="2" t="s">
        <v>1335</v>
      </c>
      <c r="F698" s="12">
        <f t="shared" si="40"/>
        <v>43798</v>
      </c>
      <c r="G698" s="10" t="str">
        <f t="shared" si="41"/>
        <v>12:27:59</v>
      </c>
      <c r="H698" s="14" t="str">
        <f t="shared" si="42"/>
        <v>29/11/19 12:27:59</v>
      </c>
      <c r="I698" s="7">
        <v>10.73</v>
      </c>
      <c r="J698" s="4">
        <v>408559</v>
      </c>
      <c r="K698" s="4" t="s">
        <v>10</v>
      </c>
      <c r="L698" s="14" t="str">
        <f>IFERROR(VLOOKUP($C698,$C699:$H$3200,6,0),"-")</f>
        <v>-</v>
      </c>
      <c r="M698" s="30" t="str">
        <f t="shared" si="43"/>
        <v>-</v>
      </c>
    </row>
    <row r="699" spans="1:13" x14ac:dyDescent="0.25">
      <c r="A699" s="4">
        <v>21321095</v>
      </c>
      <c r="B699" s="4">
        <v>88463</v>
      </c>
      <c r="C699" s="4">
        <v>99760</v>
      </c>
      <c r="D699" s="4" t="s">
        <v>168</v>
      </c>
      <c r="E699" s="2" t="s">
        <v>1336</v>
      </c>
      <c r="F699" s="12">
        <f t="shared" si="40"/>
        <v>43798</v>
      </c>
      <c r="G699" s="10" t="str">
        <f t="shared" si="41"/>
        <v>12:27:52</v>
      </c>
      <c r="H699" s="14" t="str">
        <f t="shared" si="42"/>
        <v>29/11/19 12:27:52</v>
      </c>
      <c r="I699" s="7">
        <v>370.13</v>
      </c>
      <c r="J699" s="4">
        <v>840640</v>
      </c>
      <c r="K699" s="4" t="s">
        <v>10</v>
      </c>
      <c r="L699" s="14" t="str">
        <f>IFERROR(VLOOKUP($C699,$C700:$H$3200,6,0),"-")</f>
        <v>-</v>
      </c>
      <c r="M699" s="30" t="str">
        <f t="shared" si="43"/>
        <v>-</v>
      </c>
    </row>
    <row r="700" spans="1:13" x14ac:dyDescent="0.25">
      <c r="A700" s="4">
        <v>21321096</v>
      </c>
      <c r="B700" s="4">
        <v>95105</v>
      </c>
      <c r="C700" s="4">
        <v>79636</v>
      </c>
      <c r="D700" s="4" t="s">
        <v>1337</v>
      </c>
      <c r="E700" s="2" t="s">
        <v>1338</v>
      </c>
      <c r="F700" s="12">
        <f t="shared" si="40"/>
        <v>43798</v>
      </c>
      <c r="G700" s="10" t="str">
        <f t="shared" si="41"/>
        <v>12:20:19</v>
      </c>
      <c r="H700" s="14" t="str">
        <f t="shared" si="42"/>
        <v>29/11/19 12:20:19</v>
      </c>
      <c r="I700" s="7">
        <v>332.47</v>
      </c>
      <c r="J700" s="4">
        <v>457075</v>
      </c>
      <c r="K700" s="4" t="s">
        <v>10</v>
      </c>
      <c r="L700" s="14" t="str">
        <f>IFERROR(VLOOKUP($C700,$C701:$H$3200,6,0),"-")</f>
        <v>-</v>
      </c>
      <c r="M700" s="30" t="str">
        <f t="shared" si="43"/>
        <v>-</v>
      </c>
    </row>
    <row r="701" spans="1:13" x14ac:dyDescent="0.25">
      <c r="A701" s="4">
        <v>21321097</v>
      </c>
      <c r="B701" s="4">
        <v>86534</v>
      </c>
      <c r="C701" s="4">
        <v>62608</v>
      </c>
      <c r="D701" s="4" t="s">
        <v>1339</v>
      </c>
      <c r="E701" s="2" t="s">
        <v>1340</v>
      </c>
      <c r="F701" s="12">
        <f t="shared" si="40"/>
        <v>43798</v>
      </c>
      <c r="G701" s="10" t="str">
        <f t="shared" si="41"/>
        <v>12:03:26</v>
      </c>
      <c r="H701" s="14" t="str">
        <f t="shared" si="42"/>
        <v>29/11/19 12:03:26</v>
      </c>
      <c r="I701" s="7">
        <v>218.32</v>
      </c>
      <c r="J701" s="4">
        <v>62045</v>
      </c>
      <c r="K701" s="4" t="s">
        <v>10</v>
      </c>
      <c r="L701" s="14" t="str">
        <f>IFERROR(VLOOKUP($C701,$C702:$H$3200,6,0),"-")</f>
        <v>-</v>
      </c>
      <c r="M701" s="30" t="str">
        <f t="shared" si="43"/>
        <v>-</v>
      </c>
    </row>
    <row r="702" spans="1:13" x14ac:dyDescent="0.25">
      <c r="A702" s="4">
        <v>21321098</v>
      </c>
      <c r="B702" s="4">
        <v>7626</v>
      </c>
      <c r="C702" s="4">
        <v>88336</v>
      </c>
      <c r="D702" s="4" t="s">
        <v>1341</v>
      </c>
      <c r="E702" s="2" t="s">
        <v>1342</v>
      </c>
      <c r="F702" s="12">
        <f t="shared" si="40"/>
        <v>43798</v>
      </c>
      <c r="G702" s="10" t="str">
        <f t="shared" si="41"/>
        <v>12:00:01</v>
      </c>
      <c r="H702" s="14" t="str">
        <f t="shared" si="42"/>
        <v>29/11/19 12:00:01</v>
      </c>
      <c r="I702" s="7">
        <v>689.08</v>
      </c>
      <c r="J702" s="4">
        <v>98591</v>
      </c>
      <c r="K702" s="4" t="s">
        <v>10</v>
      </c>
      <c r="L702" s="14" t="str">
        <f>IFERROR(VLOOKUP($C702,$C703:$H$3200,6,0),"-")</f>
        <v>-</v>
      </c>
      <c r="M702" s="30" t="str">
        <f t="shared" si="43"/>
        <v>-</v>
      </c>
    </row>
    <row r="703" spans="1:13" x14ac:dyDescent="0.25">
      <c r="A703" s="4">
        <v>21321099</v>
      </c>
      <c r="B703" s="4">
        <v>19569</v>
      </c>
      <c r="C703" s="4">
        <v>62824</v>
      </c>
      <c r="D703" s="4" t="s">
        <v>1343</v>
      </c>
      <c r="E703" s="2" t="s">
        <v>1344</v>
      </c>
      <c r="F703" s="12">
        <f t="shared" si="40"/>
        <v>43798</v>
      </c>
      <c r="G703" s="10" t="str">
        <f t="shared" si="41"/>
        <v>11:57:24</v>
      </c>
      <c r="H703" s="14" t="str">
        <f t="shared" si="42"/>
        <v>29/11/19 11:57:24</v>
      </c>
      <c r="I703" s="7">
        <v>954.88</v>
      </c>
      <c r="J703" s="4">
        <v>358681</v>
      </c>
      <c r="K703" s="4" t="s">
        <v>10</v>
      </c>
      <c r="L703" s="14" t="str">
        <f>IFERROR(VLOOKUP($C703,$C704:$H$3200,6,0),"-")</f>
        <v>-</v>
      </c>
      <c r="M703" s="30" t="str">
        <f t="shared" si="43"/>
        <v>-</v>
      </c>
    </row>
    <row r="704" spans="1:13" x14ac:dyDescent="0.25">
      <c r="A704" s="4">
        <v>21321100</v>
      </c>
      <c r="B704" s="4">
        <v>56451</v>
      </c>
      <c r="C704" s="4">
        <v>46441</v>
      </c>
      <c r="D704" s="4" t="s">
        <v>1345</v>
      </c>
      <c r="E704" s="2" t="s">
        <v>1346</v>
      </c>
      <c r="F704" s="12">
        <f t="shared" si="40"/>
        <v>43798</v>
      </c>
      <c r="G704" s="10" t="str">
        <f t="shared" si="41"/>
        <v>11:52:31</v>
      </c>
      <c r="H704" s="14" t="str">
        <f t="shared" si="42"/>
        <v>29/11/19 11:52:31</v>
      </c>
      <c r="I704" s="7">
        <v>487.01</v>
      </c>
      <c r="J704" s="4">
        <v>654595</v>
      </c>
      <c r="K704" s="4" t="s">
        <v>10</v>
      </c>
      <c r="L704" s="14" t="str">
        <f>IFERROR(VLOOKUP($C704,$C705:$H$3200,6,0),"-")</f>
        <v>-</v>
      </c>
      <c r="M704" s="30" t="str">
        <f t="shared" si="43"/>
        <v>-</v>
      </c>
    </row>
    <row r="705" spans="1:13" x14ac:dyDescent="0.25">
      <c r="A705" s="4">
        <v>21321101</v>
      </c>
      <c r="B705" s="4">
        <v>56403</v>
      </c>
      <c r="C705" s="4">
        <v>15601</v>
      </c>
      <c r="D705" s="4" t="s">
        <v>1347</v>
      </c>
      <c r="E705" s="2" t="s">
        <v>1348</v>
      </c>
      <c r="F705" s="12">
        <f t="shared" si="40"/>
        <v>43798</v>
      </c>
      <c r="G705" s="10" t="str">
        <f t="shared" si="41"/>
        <v>11:51:40</v>
      </c>
      <c r="H705" s="14" t="str">
        <f t="shared" si="42"/>
        <v>29/11/19 11:51:40</v>
      </c>
      <c r="I705" s="7">
        <v>131.35</v>
      </c>
      <c r="J705" s="4">
        <v>723045</v>
      </c>
      <c r="K705" s="4" t="s">
        <v>10</v>
      </c>
      <c r="L705" s="14" t="str">
        <f>IFERROR(VLOOKUP($C705,$C706:$H$3200,6,0),"-")</f>
        <v>-</v>
      </c>
      <c r="M705" s="30" t="str">
        <f t="shared" si="43"/>
        <v>-</v>
      </c>
    </row>
    <row r="706" spans="1:13" x14ac:dyDescent="0.25">
      <c r="A706" s="4">
        <v>21321102</v>
      </c>
      <c r="B706" s="4">
        <v>23256</v>
      </c>
      <c r="C706" s="4">
        <v>25361</v>
      </c>
      <c r="D706" s="4" t="s">
        <v>1349</v>
      </c>
      <c r="E706" s="2" t="s">
        <v>1350</v>
      </c>
      <c r="F706" s="12">
        <f t="shared" si="40"/>
        <v>43798</v>
      </c>
      <c r="G706" s="10" t="str">
        <f t="shared" si="41"/>
        <v>11:49:34</v>
      </c>
      <c r="H706" s="14" t="str">
        <f t="shared" si="42"/>
        <v>29/11/19 11:49:34</v>
      </c>
      <c r="I706" s="7">
        <v>835.19</v>
      </c>
      <c r="J706" s="4">
        <v>187545</v>
      </c>
      <c r="K706" s="4" t="s">
        <v>10</v>
      </c>
      <c r="L706" s="14" t="str">
        <f>IFERROR(VLOOKUP($C706,$C707:$H$3200,6,0),"-")</f>
        <v>-</v>
      </c>
      <c r="M706" s="30" t="str">
        <f t="shared" si="43"/>
        <v>-</v>
      </c>
    </row>
    <row r="707" spans="1:13" x14ac:dyDescent="0.25">
      <c r="A707" s="4">
        <v>21321103</v>
      </c>
      <c r="B707" s="4">
        <v>1308</v>
      </c>
      <c r="C707" s="4">
        <v>79054</v>
      </c>
      <c r="D707" s="4" t="s">
        <v>1351</v>
      </c>
      <c r="E707" s="2" t="s">
        <v>1352</v>
      </c>
      <c r="F707" s="12">
        <f t="shared" ref="F707:F770" si="44">DATE(LEFT($E707,4),MID($E707,6,2),MID($E707,9,2))</f>
        <v>43798</v>
      </c>
      <c r="G707" s="10" t="str">
        <f t="shared" ref="G707:G770" si="45">MID($E707,12,8)</f>
        <v>11:49:14</v>
      </c>
      <c r="H707" s="14" t="str">
        <f t="shared" ref="H707:H770" si="46">TEXT(F707,"d/m/aa")&amp; " "&amp;TEXT(G707,"hh:mm:ss")</f>
        <v>29/11/19 11:49:14</v>
      </c>
      <c r="I707" s="7">
        <v>2183.7600000000002</v>
      </c>
      <c r="J707" s="4">
        <v>101848</v>
      </c>
      <c r="K707" s="4" t="s">
        <v>13</v>
      </c>
      <c r="L707" s="14" t="str">
        <f>IFERROR(VLOOKUP($C707,$C708:$H$3200,6,0),"-")</f>
        <v>29/11/19 11:40:49</v>
      </c>
      <c r="M707" s="30">
        <f t="shared" si="43"/>
        <v>8.4166666644159704</v>
      </c>
    </row>
    <row r="708" spans="1:13" x14ac:dyDescent="0.25">
      <c r="A708" s="4">
        <v>21321104</v>
      </c>
      <c r="B708" s="4">
        <v>39528</v>
      </c>
      <c r="C708" s="4">
        <v>66201</v>
      </c>
      <c r="D708" s="4" t="s">
        <v>1353</v>
      </c>
      <c r="E708" s="2" t="s">
        <v>1354</v>
      </c>
      <c r="F708" s="12">
        <f t="shared" si="44"/>
        <v>43798</v>
      </c>
      <c r="G708" s="10" t="str">
        <f t="shared" si="45"/>
        <v>11:48:03</v>
      </c>
      <c r="H708" s="14" t="str">
        <f t="shared" si="46"/>
        <v>29/11/19 11:48:03</v>
      </c>
      <c r="I708" s="7">
        <v>421.73</v>
      </c>
      <c r="J708" s="4">
        <v>954824</v>
      </c>
      <c r="K708" s="4" t="s">
        <v>10</v>
      </c>
      <c r="L708" s="14" t="str">
        <f>IFERROR(VLOOKUP($C708,$C709:$H$3200,6,0),"-")</f>
        <v>-</v>
      </c>
      <c r="M708" s="30" t="str">
        <f t="shared" ref="M708:M771" si="47">IFERROR(ABS((VALUE(H708)-VALUE(L708))*1440),"-")</f>
        <v>-</v>
      </c>
    </row>
    <row r="709" spans="1:13" x14ac:dyDescent="0.25">
      <c r="A709" s="4">
        <v>21321105</v>
      </c>
      <c r="B709" s="4">
        <v>18046</v>
      </c>
      <c r="C709" s="4">
        <v>99211</v>
      </c>
      <c r="D709" s="4" t="s">
        <v>1355</v>
      </c>
      <c r="E709" s="2" t="s">
        <v>1356</v>
      </c>
      <c r="F709" s="12">
        <f t="shared" si="44"/>
        <v>43798</v>
      </c>
      <c r="G709" s="10" t="str">
        <f t="shared" si="45"/>
        <v>11:45:14</v>
      </c>
      <c r="H709" s="14" t="str">
        <f t="shared" si="46"/>
        <v>29/11/19 11:45:14</v>
      </c>
      <c r="I709" s="7">
        <v>20.16</v>
      </c>
      <c r="J709" s="4"/>
      <c r="K709" s="4" t="s">
        <v>10</v>
      </c>
      <c r="L709" s="14" t="str">
        <f>IFERROR(VLOOKUP($C709,$C710:$H$3200,6,0),"-")</f>
        <v>-</v>
      </c>
      <c r="M709" s="30" t="str">
        <f t="shared" si="47"/>
        <v>-</v>
      </c>
    </row>
    <row r="710" spans="1:13" x14ac:dyDescent="0.25">
      <c r="A710" s="4">
        <v>21321106</v>
      </c>
      <c r="B710" s="4">
        <v>1308</v>
      </c>
      <c r="C710" s="4">
        <v>79054</v>
      </c>
      <c r="D710" s="4" t="s">
        <v>1357</v>
      </c>
      <c r="E710" s="2" t="s">
        <v>1358</v>
      </c>
      <c r="F710" s="12">
        <f t="shared" si="44"/>
        <v>43798</v>
      </c>
      <c r="G710" s="10" t="str">
        <f t="shared" si="45"/>
        <v>11:40:49</v>
      </c>
      <c r="H710" s="14" t="str">
        <f t="shared" si="46"/>
        <v>29/11/19 11:40:49</v>
      </c>
      <c r="I710" s="7">
        <v>2251.02</v>
      </c>
      <c r="J710" s="4">
        <v>101848</v>
      </c>
      <c r="K710" s="4" t="s">
        <v>13</v>
      </c>
      <c r="L710" s="14" t="str">
        <f>IFERROR(VLOOKUP($C710,$C711:$H$3200,6,0),"-")</f>
        <v>29/11/19 02:58:04</v>
      </c>
      <c r="M710" s="30">
        <f t="shared" si="47"/>
        <v>522.75000000139698</v>
      </c>
    </row>
    <row r="711" spans="1:13" x14ac:dyDescent="0.25">
      <c r="A711" s="4">
        <v>21321107</v>
      </c>
      <c r="B711" s="4">
        <v>1308</v>
      </c>
      <c r="C711" s="4">
        <v>96025</v>
      </c>
      <c r="D711" s="4" t="s">
        <v>1359</v>
      </c>
      <c r="E711" s="2" t="s">
        <v>1360</v>
      </c>
      <c r="F711" s="12">
        <f t="shared" si="44"/>
        <v>43798</v>
      </c>
      <c r="G711" s="10" t="str">
        <f t="shared" si="45"/>
        <v>11:32:14</v>
      </c>
      <c r="H711" s="14" t="str">
        <f t="shared" si="46"/>
        <v>29/11/19 11:32:14</v>
      </c>
      <c r="I711" s="7">
        <v>2412.2800000000002</v>
      </c>
      <c r="J711" s="4">
        <v>438940</v>
      </c>
      <c r="K711" s="4" t="s">
        <v>13</v>
      </c>
      <c r="L711" s="14" t="str">
        <f>IFERROR(VLOOKUP($C711,$C712:$H$3200,6,0),"-")</f>
        <v>29/11/19 03:30:43</v>
      </c>
      <c r="M711" s="30">
        <f t="shared" si="47"/>
        <v>481.51666666846722</v>
      </c>
    </row>
    <row r="712" spans="1:13" x14ac:dyDescent="0.25">
      <c r="A712" s="4">
        <v>21321108</v>
      </c>
      <c r="B712" s="4">
        <v>81115</v>
      </c>
      <c r="C712" s="4">
        <v>21221</v>
      </c>
      <c r="D712" s="4" t="s">
        <v>1361</v>
      </c>
      <c r="E712" s="2" t="s">
        <v>1362</v>
      </c>
      <c r="F712" s="12">
        <f t="shared" si="44"/>
        <v>43798</v>
      </c>
      <c r="G712" s="10" t="str">
        <f t="shared" si="45"/>
        <v>11:31:14</v>
      </c>
      <c r="H712" s="14" t="str">
        <f t="shared" si="46"/>
        <v>29/11/19 11:31:14</v>
      </c>
      <c r="I712" s="7">
        <v>1894.88</v>
      </c>
      <c r="J712" s="4">
        <v>250278</v>
      </c>
      <c r="K712" s="4" t="s">
        <v>10</v>
      </c>
      <c r="L712" s="14" t="str">
        <f>IFERROR(VLOOKUP($C712,$C713:$H$3200,6,0),"-")</f>
        <v>-</v>
      </c>
      <c r="M712" s="30" t="str">
        <f t="shared" si="47"/>
        <v>-</v>
      </c>
    </row>
    <row r="713" spans="1:13" x14ac:dyDescent="0.25">
      <c r="A713" s="4">
        <v>21321109</v>
      </c>
      <c r="B713" s="4">
        <v>24340</v>
      </c>
      <c r="C713" s="4">
        <v>11306</v>
      </c>
      <c r="D713" s="4" t="s">
        <v>1363</v>
      </c>
      <c r="E713" s="2" t="s">
        <v>1364</v>
      </c>
      <c r="F713" s="12">
        <f t="shared" si="44"/>
        <v>43798</v>
      </c>
      <c r="G713" s="10" t="str">
        <f t="shared" si="45"/>
        <v>11:19:48</v>
      </c>
      <c r="H713" s="14" t="str">
        <f t="shared" si="46"/>
        <v>29/11/19 11:19:48</v>
      </c>
      <c r="I713" s="7">
        <v>395.36</v>
      </c>
      <c r="J713" s="4">
        <v>733023</v>
      </c>
      <c r="K713" s="4" t="s">
        <v>10</v>
      </c>
      <c r="L713" s="14" t="str">
        <f>IFERROR(VLOOKUP($C713,$C714:$H$3200,6,0),"-")</f>
        <v>-</v>
      </c>
      <c r="M713" s="30" t="str">
        <f t="shared" si="47"/>
        <v>-</v>
      </c>
    </row>
    <row r="714" spans="1:13" x14ac:dyDescent="0.25">
      <c r="A714" s="4">
        <v>21321110</v>
      </c>
      <c r="B714" s="4">
        <v>61644</v>
      </c>
      <c r="C714" s="4">
        <v>35869</v>
      </c>
      <c r="D714" s="4" t="s">
        <v>1365</v>
      </c>
      <c r="E714" s="2" t="s">
        <v>1366</v>
      </c>
      <c r="F714" s="12">
        <f t="shared" si="44"/>
        <v>43798</v>
      </c>
      <c r="G714" s="10" t="str">
        <f t="shared" si="45"/>
        <v>10:58:07</v>
      </c>
      <c r="H714" s="14" t="str">
        <f t="shared" si="46"/>
        <v>29/11/19 10:58:07</v>
      </c>
      <c r="I714" s="7">
        <v>415.89</v>
      </c>
      <c r="J714" s="4">
        <v>118868</v>
      </c>
      <c r="K714" s="4" t="s">
        <v>10</v>
      </c>
      <c r="L714" s="14" t="str">
        <f>IFERROR(VLOOKUP($C714,$C715:$H$3200,6,0),"-")</f>
        <v>-</v>
      </c>
      <c r="M714" s="30" t="str">
        <f t="shared" si="47"/>
        <v>-</v>
      </c>
    </row>
    <row r="715" spans="1:13" x14ac:dyDescent="0.25">
      <c r="A715" s="4">
        <v>21321111</v>
      </c>
      <c r="B715" s="4">
        <v>99799</v>
      </c>
      <c r="C715" s="4">
        <v>54067</v>
      </c>
      <c r="D715" s="4" t="s">
        <v>1367</v>
      </c>
      <c r="E715" s="2" t="s">
        <v>1368</v>
      </c>
      <c r="F715" s="12">
        <f t="shared" si="44"/>
        <v>43798</v>
      </c>
      <c r="G715" s="10" t="str">
        <f t="shared" si="45"/>
        <v>10:40:15</v>
      </c>
      <c r="H715" s="14" t="str">
        <f t="shared" si="46"/>
        <v>29/11/19 10:40:15</v>
      </c>
      <c r="I715" s="7">
        <v>613.09</v>
      </c>
      <c r="J715" s="4">
        <v>136724</v>
      </c>
      <c r="K715" s="4" t="s">
        <v>10</v>
      </c>
      <c r="L715" s="14" t="str">
        <f>IFERROR(VLOOKUP($C715,$C716:$H$3200,6,0),"-")</f>
        <v>-</v>
      </c>
      <c r="M715" s="30" t="str">
        <f t="shared" si="47"/>
        <v>-</v>
      </c>
    </row>
    <row r="716" spans="1:13" x14ac:dyDescent="0.25">
      <c r="A716" s="4">
        <v>21321112</v>
      </c>
      <c r="B716" s="4">
        <v>53644</v>
      </c>
      <c r="C716" s="4">
        <v>96941</v>
      </c>
      <c r="D716" s="4" t="s">
        <v>1369</v>
      </c>
      <c r="E716" s="2" t="s">
        <v>1370</v>
      </c>
      <c r="F716" s="12">
        <f t="shared" si="44"/>
        <v>43798</v>
      </c>
      <c r="G716" s="10" t="str">
        <f t="shared" si="45"/>
        <v>10:33:35</v>
      </c>
      <c r="H716" s="14" t="str">
        <f t="shared" si="46"/>
        <v>29/11/19 10:33:35</v>
      </c>
      <c r="I716" s="7">
        <v>5.85</v>
      </c>
      <c r="J716" s="4">
        <v>850050</v>
      </c>
      <c r="K716" s="4" t="s">
        <v>10</v>
      </c>
      <c r="L716" s="14" t="str">
        <f>IFERROR(VLOOKUP($C716,$C717:$H$3200,6,0),"-")</f>
        <v>-</v>
      </c>
      <c r="M716" s="30" t="str">
        <f t="shared" si="47"/>
        <v>-</v>
      </c>
    </row>
    <row r="717" spans="1:13" x14ac:dyDescent="0.25">
      <c r="A717" s="4">
        <v>21321113</v>
      </c>
      <c r="B717" s="4">
        <v>65465</v>
      </c>
      <c r="C717" s="4">
        <v>56794</v>
      </c>
      <c r="D717" s="4" t="s">
        <v>1371</v>
      </c>
      <c r="E717" s="2" t="s">
        <v>1372</v>
      </c>
      <c r="F717" s="12">
        <f t="shared" si="44"/>
        <v>43798</v>
      </c>
      <c r="G717" s="10" t="str">
        <f t="shared" si="45"/>
        <v>10:31:38</v>
      </c>
      <c r="H717" s="14" t="str">
        <f t="shared" si="46"/>
        <v>29/11/19 10:31:38</v>
      </c>
      <c r="I717" s="7">
        <v>312.33</v>
      </c>
      <c r="J717" s="4">
        <v>64764</v>
      </c>
      <c r="K717" s="4" t="s">
        <v>10</v>
      </c>
      <c r="L717" s="14" t="str">
        <f>IFERROR(VLOOKUP($C717,$C718:$H$3200,6,0),"-")</f>
        <v>-</v>
      </c>
      <c r="M717" s="30" t="str">
        <f t="shared" si="47"/>
        <v>-</v>
      </c>
    </row>
    <row r="718" spans="1:13" x14ac:dyDescent="0.25">
      <c r="A718" s="4">
        <v>21321114</v>
      </c>
      <c r="B718" s="4">
        <v>63016</v>
      </c>
      <c r="C718" s="4">
        <v>52954</v>
      </c>
      <c r="D718" s="4" t="s">
        <v>1373</v>
      </c>
      <c r="E718" s="2" t="s">
        <v>1374</v>
      </c>
      <c r="F718" s="12">
        <f t="shared" si="44"/>
        <v>43798</v>
      </c>
      <c r="G718" s="10" t="str">
        <f t="shared" si="45"/>
        <v>10:21:11</v>
      </c>
      <c r="H718" s="14" t="str">
        <f t="shared" si="46"/>
        <v>29/11/19 10:21:11</v>
      </c>
      <c r="I718" s="7">
        <v>295.51</v>
      </c>
      <c r="J718" s="4">
        <v>167152</v>
      </c>
      <c r="K718" s="4" t="s">
        <v>10</v>
      </c>
      <c r="L718" s="14" t="str">
        <f>IFERROR(VLOOKUP($C718,$C719:$H$3200,6,0),"-")</f>
        <v>-</v>
      </c>
      <c r="M718" s="30" t="str">
        <f t="shared" si="47"/>
        <v>-</v>
      </c>
    </row>
    <row r="719" spans="1:13" x14ac:dyDescent="0.25">
      <c r="A719" s="4">
        <v>21321115</v>
      </c>
      <c r="B719" s="4">
        <v>40376</v>
      </c>
      <c r="C719" s="4">
        <v>83247</v>
      </c>
      <c r="D719" s="4" t="s">
        <v>1375</v>
      </c>
      <c r="E719" s="2" t="s">
        <v>1376</v>
      </c>
      <c r="F719" s="12">
        <f t="shared" si="44"/>
        <v>43798</v>
      </c>
      <c r="G719" s="10" t="str">
        <f t="shared" si="45"/>
        <v>10:05:18</v>
      </c>
      <c r="H719" s="14" t="str">
        <f t="shared" si="46"/>
        <v>29/11/19 10:05:18</v>
      </c>
      <c r="I719" s="7">
        <v>2065.89</v>
      </c>
      <c r="J719" s="4">
        <v>620148</v>
      </c>
      <c r="K719" s="4" t="s">
        <v>10</v>
      </c>
      <c r="L719" s="14" t="str">
        <f>IFERROR(VLOOKUP($C719,$C720:$H$3200,6,0),"-")</f>
        <v>-</v>
      </c>
      <c r="M719" s="30" t="str">
        <f t="shared" si="47"/>
        <v>-</v>
      </c>
    </row>
    <row r="720" spans="1:13" x14ac:dyDescent="0.25">
      <c r="A720" s="4">
        <v>21321116</v>
      </c>
      <c r="B720" s="4">
        <v>32384</v>
      </c>
      <c r="C720" s="4">
        <v>54947</v>
      </c>
      <c r="D720" s="4" t="s">
        <v>1377</v>
      </c>
      <c r="E720" s="2" t="s">
        <v>1378</v>
      </c>
      <c r="F720" s="12">
        <f t="shared" si="44"/>
        <v>43798</v>
      </c>
      <c r="G720" s="10" t="str">
        <f t="shared" si="45"/>
        <v>09:48:43</v>
      </c>
      <c r="H720" s="14" t="str">
        <f t="shared" si="46"/>
        <v>29/11/19 09:48:43</v>
      </c>
      <c r="I720" s="7">
        <v>471.17</v>
      </c>
      <c r="J720" s="4"/>
      <c r="K720" s="4" t="s">
        <v>10</v>
      </c>
      <c r="L720" s="14" t="str">
        <f>IFERROR(VLOOKUP($C720,$C721:$H$3200,6,0),"-")</f>
        <v>-</v>
      </c>
      <c r="M720" s="30" t="str">
        <f t="shared" si="47"/>
        <v>-</v>
      </c>
    </row>
    <row r="721" spans="1:13" x14ac:dyDescent="0.25">
      <c r="A721" s="4">
        <v>21321117</v>
      </c>
      <c r="B721" s="4">
        <v>93050</v>
      </c>
      <c r="C721" s="4">
        <v>93183</v>
      </c>
      <c r="D721" s="4" t="s">
        <v>1379</v>
      </c>
      <c r="E721" s="2" t="s">
        <v>1380</v>
      </c>
      <c r="F721" s="12">
        <f t="shared" si="44"/>
        <v>43798</v>
      </c>
      <c r="G721" s="10" t="str">
        <f t="shared" si="45"/>
        <v>04:06:05</v>
      </c>
      <c r="H721" s="14" t="str">
        <f t="shared" si="46"/>
        <v>29/11/19 04:06:05</v>
      </c>
      <c r="I721" s="7">
        <v>337.43</v>
      </c>
      <c r="J721" s="4"/>
      <c r="K721" s="4" t="s">
        <v>10</v>
      </c>
      <c r="L721" s="14" t="str">
        <f>IFERROR(VLOOKUP($C721,$C722:$H$3200,6,0),"-")</f>
        <v>-</v>
      </c>
      <c r="M721" s="30" t="str">
        <f t="shared" si="47"/>
        <v>-</v>
      </c>
    </row>
    <row r="722" spans="1:13" x14ac:dyDescent="0.25">
      <c r="A722" s="4">
        <v>21321118</v>
      </c>
      <c r="B722" s="4">
        <v>18795</v>
      </c>
      <c r="C722" s="4">
        <v>951</v>
      </c>
      <c r="D722" s="4" t="s">
        <v>1381</v>
      </c>
      <c r="E722" s="2" t="s">
        <v>1382</v>
      </c>
      <c r="F722" s="12">
        <f t="shared" si="44"/>
        <v>43798</v>
      </c>
      <c r="G722" s="10" t="str">
        <f t="shared" si="45"/>
        <v>04:05:08</v>
      </c>
      <c r="H722" s="14" t="str">
        <f t="shared" si="46"/>
        <v>29/11/19 04:05:08</v>
      </c>
      <c r="I722" s="7">
        <v>161.35</v>
      </c>
      <c r="J722" s="4">
        <v>100033</v>
      </c>
      <c r="K722" s="4" t="s">
        <v>10</v>
      </c>
      <c r="L722" s="14" t="str">
        <f>IFERROR(VLOOKUP($C722,$C723:$H$3200,6,0),"-")</f>
        <v>-</v>
      </c>
      <c r="M722" s="30" t="str">
        <f t="shared" si="47"/>
        <v>-</v>
      </c>
    </row>
    <row r="723" spans="1:13" x14ac:dyDescent="0.25">
      <c r="A723" s="4">
        <v>21321119</v>
      </c>
      <c r="B723" s="4">
        <v>74754</v>
      </c>
      <c r="C723" s="4">
        <v>50512</v>
      </c>
      <c r="D723" s="4" t="s">
        <v>1383</v>
      </c>
      <c r="E723" s="2" t="s">
        <v>1384</v>
      </c>
      <c r="F723" s="12">
        <f t="shared" si="44"/>
        <v>43798</v>
      </c>
      <c r="G723" s="10" t="str">
        <f t="shared" si="45"/>
        <v>03:42:07</v>
      </c>
      <c r="H723" s="14" t="str">
        <f t="shared" si="46"/>
        <v>29/11/19 03:42:07</v>
      </c>
      <c r="I723" s="7">
        <v>251.63</v>
      </c>
      <c r="J723" s="4">
        <v>396789</v>
      </c>
      <c r="K723" s="4" t="s">
        <v>10</v>
      </c>
      <c r="L723" s="14" t="str">
        <f>IFERROR(VLOOKUP($C723,$C724:$H$3200,6,0),"-")</f>
        <v>-</v>
      </c>
      <c r="M723" s="30" t="str">
        <f t="shared" si="47"/>
        <v>-</v>
      </c>
    </row>
    <row r="724" spans="1:13" x14ac:dyDescent="0.25">
      <c r="A724" s="4">
        <v>21321120</v>
      </c>
      <c r="B724" s="4">
        <v>38970</v>
      </c>
      <c r="C724" s="4">
        <v>6467</v>
      </c>
      <c r="D724" s="4" t="s">
        <v>1385</v>
      </c>
      <c r="E724" s="2" t="s">
        <v>1386</v>
      </c>
      <c r="F724" s="12">
        <f t="shared" si="44"/>
        <v>43798</v>
      </c>
      <c r="G724" s="10" t="str">
        <f t="shared" si="45"/>
        <v>03:39:45</v>
      </c>
      <c r="H724" s="14" t="str">
        <f t="shared" si="46"/>
        <v>29/11/19 03:39:45</v>
      </c>
      <c r="I724" s="7">
        <v>592.44000000000005</v>
      </c>
      <c r="J724" s="4">
        <v>528119</v>
      </c>
      <c r="K724" s="4" t="s">
        <v>10</v>
      </c>
      <c r="L724" s="14" t="str">
        <f>IFERROR(VLOOKUP($C724,$C725:$H$3200,6,0),"-")</f>
        <v>-</v>
      </c>
      <c r="M724" s="30" t="str">
        <f t="shared" si="47"/>
        <v>-</v>
      </c>
    </row>
    <row r="725" spans="1:13" x14ac:dyDescent="0.25">
      <c r="A725" s="4">
        <v>21321121</v>
      </c>
      <c r="B725" s="4">
        <v>1308</v>
      </c>
      <c r="C725" s="4">
        <v>96025</v>
      </c>
      <c r="D725" s="4" t="s">
        <v>1359</v>
      </c>
      <c r="E725" s="2" t="s">
        <v>1387</v>
      </c>
      <c r="F725" s="12">
        <f t="shared" si="44"/>
        <v>43798</v>
      </c>
      <c r="G725" s="10" t="str">
        <f t="shared" si="45"/>
        <v>03:30:43</v>
      </c>
      <c r="H725" s="14" t="str">
        <f t="shared" si="46"/>
        <v>29/11/19 03:30:43</v>
      </c>
      <c r="I725" s="7">
        <v>2486.6999999999998</v>
      </c>
      <c r="J725" s="4">
        <v>438940</v>
      </c>
      <c r="K725" s="4" t="s">
        <v>13</v>
      </c>
      <c r="L725" s="14" t="str">
        <f>IFERROR(VLOOKUP($C725,$C726:$H$3200,6,0),"-")</f>
        <v>29/11/19 03:17:30</v>
      </c>
      <c r="M725" s="30">
        <f t="shared" si="47"/>
        <v>13.216666665393859</v>
      </c>
    </row>
    <row r="726" spans="1:13" x14ac:dyDescent="0.25">
      <c r="A726" s="4">
        <v>21321122</v>
      </c>
      <c r="B726" s="4">
        <v>1308</v>
      </c>
      <c r="C726" s="4">
        <v>96025</v>
      </c>
      <c r="D726" s="4" t="s">
        <v>1388</v>
      </c>
      <c r="E726" s="2" t="s">
        <v>1389</v>
      </c>
      <c r="F726" s="12">
        <f t="shared" si="44"/>
        <v>43798</v>
      </c>
      <c r="G726" s="10" t="str">
        <f t="shared" si="45"/>
        <v>03:17:30</v>
      </c>
      <c r="H726" s="14" t="str">
        <f t="shared" si="46"/>
        <v>29/11/19 03:17:30</v>
      </c>
      <c r="I726" s="7">
        <v>1648.3</v>
      </c>
      <c r="J726" s="4">
        <v>438940</v>
      </c>
      <c r="K726" s="4" t="s">
        <v>13</v>
      </c>
      <c r="L726" s="14" t="str">
        <f>IFERROR(VLOOKUP($C726,$C727:$H$3200,6,0),"-")</f>
        <v>29/11/19 02:35:55</v>
      </c>
      <c r="M726" s="30">
        <f t="shared" si="47"/>
        <v>41.583333341404796</v>
      </c>
    </row>
    <row r="727" spans="1:13" x14ac:dyDescent="0.25">
      <c r="A727" s="4">
        <v>21321123</v>
      </c>
      <c r="B727" s="4">
        <v>80021</v>
      </c>
      <c r="C727" s="4">
        <v>80305</v>
      </c>
      <c r="D727" s="4" t="s">
        <v>1390</v>
      </c>
      <c r="E727" s="2" t="s">
        <v>1391</v>
      </c>
      <c r="F727" s="12">
        <f t="shared" si="44"/>
        <v>43798</v>
      </c>
      <c r="G727" s="10" t="str">
        <f t="shared" si="45"/>
        <v>03:16:22</v>
      </c>
      <c r="H727" s="14" t="str">
        <f t="shared" si="46"/>
        <v>29/11/19 03:16:22</v>
      </c>
      <c r="I727" s="7">
        <v>88.18</v>
      </c>
      <c r="J727" s="4">
        <v>475760</v>
      </c>
      <c r="K727" s="4" t="s">
        <v>10</v>
      </c>
      <c r="L727" s="14" t="str">
        <f>IFERROR(VLOOKUP($C727,$C728:$H$3200,6,0),"-")</f>
        <v>-</v>
      </c>
      <c r="M727" s="30" t="str">
        <f t="shared" si="47"/>
        <v>-</v>
      </c>
    </row>
    <row r="728" spans="1:13" x14ac:dyDescent="0.25">
      <c r="A728" s="4">
        <v>21321124</v>
      </c>
      <c r="B728" s="4">
        <v>89407</v>
      </c>
      <c r="C728" s="4">
        <v>30381</v>
      </c>
      <c r="D728" s="4" t="s">
        <v>1392</v>
      </c>
      <c r="E728" s="2" t="s">
        <v>1393</v>
      </c>
      <c r="F728" s="12">
        <f t="shared" si="44"/>
        <v>43798</v>
      </c>
      <c r="G728" s="10" t="str">
        <f t="shared" si="45"/>
        <v>03:12:13</v>
      </c>
      <c r="H728" s="14" t="str">
        <f t="shared" si="46"/>
        <v>29/11/19 03:12:13</v>
      </c>
      <c r="I728" s="7">
        <v>503.59</v>
      </c>
      <c r="J728" s="4">
        <v>306150</v>
      </c>
      <c r="K728" s="4" t="s">
        <v>10</v>
      </c>
      <c r="L728" s="14" t="str">
        <f>IFERROR(VLOOKUP($C728,$C729:$H$3200,6,0),"-")</f>
        <v>-</v>
      </c>
      <c r="M728" s="30" t="str">
        <f t="shared" si="47"/>
        <v>-</v>
      </c>
    </row>
    <row r="729" spans="1:13" x14ac:dyDescent="0.25">
      <c r="A729" s="4">
        <v>21321125</v>
      </c>
      <c r="B729" s="4">
        <v>1308</v>
      </c>
      <c r="C729" s="4">
        <v>79054</v>
      </c>
      <c r="D729" s="4" t="s">
        <v>1394</v>
      </c>
      <c r="E729" s="2" t="s">
        <v>1395</v>
      </c>
      <c r="F729" s="12">
        <f t="shared" si="44"/>
        <v>43798</v>
      </c>
      <c r="G729" s="10" t="str">
        <f t="shared" si="45"/>
        <v>02:58:04</v>
      </c>
      <c r="H729" s="14" t="str">
        <f t="shared" si="46"/>
        <v>29/11/19 02:58:04</v>
      </c>
      <c r="I729" s="7">
        <v>1834.09</v>
      </c>
      <c r="J729" s="4">
        <v>101848</v>
      </c>
      <c r="K729" s="4" t="s">
        <v>13</v>
      </c>
      <c r="L729" s="14" t="str">
        <f>IFERROR(VLOOKUP($C729,$C730:$H$3200,6,0),"-")</f>
        <v>29/11/19 02:52:00</v>
      </c>
      <c r="M729" s="30">
        <f t="shared" si="47"/>
        <v>6.0666666703764349</v>
      </c>
    </row>
    <row r="730" spans="1:13" x14ac:dyDescent="0.25">
      <c r="A730" s="4">
        <v>21321126</v>
      </c>
      <c r="B730" s="4">
        <v>1308</v>
      </c>
      <c r="C730" s="4">
        <v>79054</v>
      </c>
      <c r="D730" s="4" t="s">
        <v>1351</v>
      </c>
      <c r="E730" s="2" t="s">
        <v>1396</v>
      </c>
      <c r="F730" s="12">
        <f t="shared" si="44"/>
        <v>43798</v>
      </c>
      <c r="G730" s="10" t="str">
        <f t="shared" si="45"/>
        <v>02:52:00</v>
      </c>
      <c r="H730" s="14" t="str">
        <f t="shared" si="46"/>
        <v>29/11/19 02:52:00</v>
      </c>
      <c r="I730" s="7">
        <v>2019.47</v>
      </c>
      <c r="J730" s="4">
        <v>101848</v>
      </c>
      <c r="K730" s="4" t="s">
        <v>13</v>
      </c>
      <c r="L730" s="14" t="str">
        <f>IFERROR(VLOOKUP($C730,$C731:$H$3200,6,0),"-")</f>
        <v>29/11/19 00:15:13</v>
      </c>
      <c r="M730" s="30">
        <f t="shared" si="47"/>
        <v>156.78333333344199</v>
      </c>
    </row>
    <row r="731" spans="1:13" x14ac:dyDescent="0.25">
      <c r="A731" s="4">
        <v>21321127</v>
      </c>
      <c r="B731" s="4">
        <v>1308</v>
      </c>
      <c r="C731" s="4">
        <v>96025</v>
      </c>
      <c r="D731" s="4" t="s">
        <v>1359</v>
      </c>
      <c r="E731" s="2" t="s">
        <v>1397</v>
      </c>
      <c r="F731" s="12">
        <f t="shared" si="44"/>
        <v>43798</v>
      </c>
      <c r="G731" s="10" t="str">
        <f t="shared" si="45"/>
        <v>02:35:55</v>
      </c>
      <c r="H731" s="14" t="str">
        <f t="shared" si="46"/>
        <v>29/11/19 02:35:55</v>
      </c>
      <c r="I731" s="7">
        <v>2774.51</v>
      </c>
      <c r="J731" s="4">
        <v>438940</v>
      </c>
      <c r="K731" s="4" t="s">
        <v>13</v>
      </c>
      <c r="L731" s="14" t="str">
        <f>IFERROR(VLOOKUP($C731,$C732:$H$3200,6,0),"-")</f>
        <v>29/11/19 02:10:25</v>
      </c>
      <c r="M731" s="30">
        <f t="shared" si="47"/>
        <v>25.499999999301508</v>
      </c>
    </row>
    <row r="732" spans="1:13" x14ac:dyDescent="0.25">
      <c r="A732" s="4">
        <v>21321128</v>
      </c>
      <c r="B732" s="4">
        <v>97291</v>
      </c>
      <c r="C732" s="4">
        <v>9669</v>
      </c>
      <c r="D732" s="4" t="s">
        <v>1398</v>
      </c>
      <c r="E732" s="2" t="s">
        <v>1399</v>
      </c>
      <c r="F732" s="12">
        <f t="shared" si="44"/>
        <v>43798</v>
      </c>
      <c r="G732" s="10" t="str">
        <f t="shared" si="45"/>
        <v>02:23:37</v>
      </c>
      <c r="H732" s="14" t="str">
        <f t="shared" si="46"/>
        <v>29/11/19 02:23:37</v>
      </c>
      <c r="I732" s="7">
        <v>512.07000000000005</v>
      </c>
      <c r="J732" s="4">
        <v>818443</v>
      </c>
      <c r="K732" s="4" t="s">
        <v>10</v>
      </c>
      <c r="L732" s="14" t="str">
        <f>IFERROR(VLOOKUP($C732,$C733:$H$3200,6,0),"-")</f>
        <v>29/11/19 02:07:27</v>
      </c>
      <c r="M732" s="30">
        <f t="shared" si="47"/>
        <v>16.166666673962027</v>
      </c>
    </row>
    <row r="733" spans="1:13" x14ac:dyDescent="0.25">
      <c r="A733" s="4">
        <v>21321129</v>
      </c>
      <c r="B733" s="4">
        <v>1308</v>
      </c>
      <c r="C733" s="4">
        <v>96025</v>
      </c>
      <c r="D733" s="4" t="s">
        <v>1400</v>
      </c>
      <c r="E733" s="2" t="s">
        <v>1401</v>
      </c>
      <c r="F733" s="12">
        <f t="shared" si="44"/>
        <v>43798</v>
      </c>
      <c r="G733" s="10" t="str">
        <f t="shared" si="45"/>
        <v>02:10:25</v>
      </c>
      <c r="H733" s="14" t="str">
        <f t="shared" si="46"/>
        <v>29/11/19 02:10:25</v>
      </c>
      <c r="I733" s="7">
        <v>2819.59</v>
      </c>
      <c r="J733" s="4">
        <v>438940</v>
      </c>
      <c r="K733" s="4" t="s">
        <v>13</v>
      </c>
      <c r="L733" s="14" t="str">
        <f>IFERROR(VLOOKUP($C733,$C734:$H$3200,6,0),"-")</f>
        <v>29/11/19 02:02:30</v>
      </c>
      <c r="M733" s="30">
        <f t="shared" si="47"/>
        <v>7.9166666627861559</v>
      </c>
    </row>
    <row r="734" spans="1:13" x14ac:dyDescent="0.25">
      <c r="A734" s="4">
        <v>21321130</v>
      </c>
      <c r="B734" s="4">
        <v>97291</v>
      </c>
      <c r="C734" s="4">
        <v>9669</v>
      </c>
      <c r="D734" s="4" t="s">
        <v>1398</v>
      </c>
      <c r="E734" s="2" t="s">
        <v>1402</v>
      </c>
      <c r="F734" s="12">
        <f t="shared" si="44"/>
        <v>43798</v>
      </c>
      <c r="G734" s="10" t="str">
        <f t="shared" si="45"/>
        <v>02:07:27</v>
      </c>
      <c r="H734" s="14" t="str">
        <f t="shared" si="46"/>
        <v>29/11/19 02:07:27</v>
      </c>
      <c r="I734" s="7">
        <v>490.43</v>
      </c>
      <c r="J734" s="4">
        <v>818443</v>
      </c>
      <c r="K734" s="4" t="s">
        <v>10</v>
      </c>
      <c r="L734" s="14" t="str">
        <f>IFERROR(VLOOKUP($C734,$C735:$H$3200,6,0),"-")</f>
        <v>29/11/19 02:03:27</v>
      </c>
      <c r="M734" s="30">
        <f t="shared" si="47"/>
        <v>3.9999999920837581</v>
      </c>
    </row>
    <row r="735" spans="1:13" x14ac:dyDescent="0.25">
      <c r="A735" s="4">
        <v>21321131</v>
      </c>
      <c r="B735" s="4">
        <v>97291</v>
      </c>
      <c r="C735" s="4">
        <v>9669</v>
      </c>
      <c r="D735" s="4" t="s">
        <v>1398</v>
      </c>
      <c r="E735" s="2" t="s">
        <v>1403</v>
      </c>
      <c r="F735" s="12">
        <f t="shared" si="44"/>
        <v>43798</v>
      </c>
      <c r="G735" s="10" t="str">
        <f t="shared" si="45"/>
        <v>02:03:27</v>
      </c>
      <c r="H735" s="14" t="str">
        <f t="shared" si="46"/>
        <v>29/11/19 02:03:27</v>
      </c>
      <c r="I735" s="7">
        <v>763.74</v>
      </c>
      <c r="J735" s="4">
        <v>818443</v>
      </c>
      <c r="K735" s="4" t="s">
        <v>10</v>
      </c>
      <c r="L735" s="14" t="str">
        <f>IFERROR(VLOOKUP($C735,$C736:$H$3200,6,0),"-")</f>
        <v>-</v>
      </c>
      <c r="M735" s="30" t="str">
        <f t="shared" si="47"/>
        <v>-</v>
      </c>
    </row>
    <row r="736" spans="1:13" x14ac:dyDescent="0.25">
      <c r="A736" s="4">
        <v>21321132</v>
      </c>
      <c r="B736" s="4">
        <v>1308</v>
      </c>
      <c r="C736" s="4">
        <v>96025</v>
      </c>
      <c r="D736" s="4" t="s">
        <v>1394</v>
      </c>
      <c r="E736" s="2" t="s">
        <v>1404</v>
      </c>
      <c r="F736" s="12">
        <f t="shared" si="44"/>
        <v>43798</v>
      </c>
      <c r="G736" s="10" t="str">
        <f t="shared" si="45"/>
        <v>02:02:30</v>
      </c>
      <c r="H736" s="14" t="str">
        <f t="shared" si="46"/>
        <v>29/11/19 02:02:30</v>
      </c>
      <c r="I736" s="7">
        <v>2904.6</v>
      </c>
      <c r="J736" s="4">
        <v>438940</v>
      </c>
      <c r="K736" s="4" t="s">
        <v>13</v>
      </c>
      <c r="L736" s="14" t="str">
        <f>IFERROR(VLOOKUP($C736,$C737:$H$3200,6,0),"-")</f>
        <v>29/11/19 01:24:54</v>
      </c>
      <c r="M736" s="30">
        <f t="shared" si="47"/>
        <v>37.599999998928979</v>
      </c>
    </row>
    <row r="737" spans="1:13" x14ac:dyDescent="0.25">
      <c r="A737" s="4">
        <v>21321133</v>
      </c>
      <c r="B737" s="4">
        <v>4153</v>
      </c>
      <c r="C737" s="4">
        <v>92034</v>
      </c>
      <c r="D737" s="4" t="s">
        <v>1405</v>
      </c>
      <c r="E737" s="2" t="s">
        <v>1406</v>
      </c>
      <c r="F737" s="12">
        <f t="shared" si="44"/>
        <v>43798</v>
      </c>
      <c r="G737" s="10" t="str">
        <f t="shared" si="45"/>
        <v>01:54:43</v>
      </c>
      <c r="H737" s="14" t="str">
        <f t="shared" si="46"/>
        <v>29/11/19 01:54:43</v>
      </c>
      <c r="I737" s="7">
        <v>213.31</v>
      </c>
      <c r="J737" s="4">
        <v>322749</v>
      </c>
      <c r="K737" s="4" t="s">
        <v>10</v>
      </c>
      <c r="L737" s="14" t="str">
        <f>IFERROR(VLOOKUP($C737,$C738:$H$3200,6,0),"-")</f>
        <v>23/11/19 20:06:26</v>
      </c>
      <c r="M737" s="30">
        <f t="shared" si="47"/>
        <v>7548.2833333394956</v>
      </c>
    </row>
    <row r="738" spans="1:13" x14ac:dyDescent="0.25">
      <c r="A738" s="4">
        <v>21321134</v>
      </c>
      <c r="B738" s="4">
        <v>97178</v>
      </c>
      <c r="C738" s="4">
        <v>68638</v>
      </c>
      <c r="D738" s="4" t="s">
        <v>1407</v>
      </c>
      <c r="E738" s="2" t="s">
        <v>1408</v>
      </c>
      <c r="F738" s="12">
        <f t="shared" si="44"/>
        <v>43798</v>
      </c>
      <c r="G738" s="10" t="str">
        <f t="shared" si="45"/>
        <v>01:39:41</v>
      </c>
      <c r="H738" s="14" t="str">
        <f t="shared" si="46"/>
        <v>29/11/19 01:39:41</v>
      </c>
      <c r="I738" s="7">
        <v>3503.52</v>
      </c>
      <c r="J738" s="4"/>
      <c r="K738" s="4" t="s">
        <v>10</v>
      </c>
      <c r="L738" s="14" t="str">
        <f>IFERROR(VLOOKUP($C738,$C739:$H$3200,6,0),"-")</f>
        <v>-</v>
      </c>
      <c r="M738" s="30" t="str">
        <f t="shared" si="47"/>
        <v>-</v>
      </c>
    </row>
    <row r="739" spans="1:13" x14ac:dyDescent="0.25">
      <c r="A739" s="4">
        <v>21321135</v>
      </c>
      <c r="B739" s="4">
        <v>6756</v>
      </c>
      <c r="C739" s="4">
        <v>28839</v>
      </c>
      <c r="D739" s="4" t="s">
        <v>1409</v>
      </c>
      <c r="E739" s="2" t="s">
        <v>1410</v>
      </c>
      <c r="F739" s="12">
        <f t="shared" si="44"/>
        <v>43798</v>
      </c>
      <c r="G739" s="10" t="str">
        <f t="shared" si="45"/>
        <v>01:36:02</v>
      </c>
      <c r="H739" s="14" t="str">
        <f t="shared" si="46"/>
        <v>29/11/19 01:36:02</v>
      </c>
      <c r="I739" s="7">
        <v>1005.25</v>
      </c>
      <c r="J739" s="4">
        <v>600489</v>
      </c>
      <c r="K739" s="4" t="s">
        <v>10</v>
      </c>
      <c r="L739" s="14" t="str">
        <f>IFERROR(VLOOKUP($C739,$C740:$H$3200,6,0),"-")</f>
        <v>-</v>
      </c>
      <c r="M739" s="30" t="str">
        <f t="shared" si="47"/>
        <v>-</v>
      </c>
    </row>
    <row r="740" spans="1:13" x14ac:dyDescent="0.25">
      <c r="A740" s="4">
        <v>21321136</v>
      </c>
      <c r="B740" s="4">
        <v>36617</v>
      </c>
      <c r="C740" s="4">
        <v>96025</v>
      </c>
      <c r="D740" s="4" t="s">
        <v>1411</v>
      </c>
      <c r="E740" s="2" t="s">
        <v>1412</v>
      </c>
      <c r="F740" s="12">
        <f t="shared" si="44"/>
        <v>43798</v>
      </c>
      <c r="G740" s="10" t="str">
        <f t="shared" si="45"/>
        <v>01:24:54</v>
      </c>
      <c r="H740" s="14" t="str">
        <f t="shared" si="46"/>
        <v>29/11/19 01:24:54</v>
      </c>
      <c r="I740" s="7">
        <v>50.71</v>
      </c>
      <c r="J740" s="4">
        <v>438940</v>
      </c>
      <c r="K740" s="4" t="s">
        <v>10</v>
      </c>
      <c r="L740" s="14" t="str">
        <f>IFERROR(VLOOKUP($C740,$C741:$H$3200,6,0),"-")</f>
        <v>28/11/19 21:37:59</v>
      </c>
      <c r="M740" s="30">
        <f t="shared" si="47"/>
        <v>226.91666666418314</v>
      </c>
    </row>
    <row r="741" spans="1:13" x14ac:dyDescent="0.25">
      <c r="A741" s="4">
        <v>21321137</v>
      </c>
      <c r="B741" s="4">
        <v>79381</v>
      </c>
      <c r="C741" s="4">
        <v>30270</v>
      </c>
      <c r="D741" s="4" t="s">
        <v>1413</v>
      </c>
      <c r="E741" s="2" t="s">
        <v>1414</v>
      </c>
      <c r="F741" s="12">
        <f t="shared" si="44"/>
        <v>43798</v>
      </c>
      <c r="G741" s="10" t="str">
        <f t="shared" si="45"/>
        <v>01:21:34</v>
      </c>
      <c r="H741" s="14" t="str">
        <f t="shared" si="46"/>
        <v>29/11/19 01:21:34</v>
      </c>
      <c r="I741" s="7">
        <v>15.74</v>
      </c>
      <c r="J741" s="4"/>
      <c r="K741" s="4" t="s">
        <v>10</v>
      </c>
      <c r="L741" s="14" t="str">
        <f>IFERROR(VLOOKUP($C741,$C742:$H$3200,6,0),"-")</f>
        <v>-</v>
      </c>
      <c r="M741" s="30" t="str">
        <f t="shared" si="47"/>
        <v>-</v>
      </c>
    </row>
    <row r="742" spans="1:13" x14ac:dyDescent="0.25">
      <c r="A742" s="4">
        <v>21321138</v>
      </c>
      <c r="B742" s="4">
        <v>4705</v>
      </c>
      <c r="C742" s="4">
        <v>91637</v>
      </c>
      <c r="D742" s="4" t="s">
        <v>1415</v>
      </c>
      <c r="E742" s="2" t="s">
        <v>1416</v>
      </c>
      <c r="F742" s="12">
        <f t="shared" si="44"/>
        <v>43798</v>
      </c>
      <c r="G742" s="10" t="str">
        <f t="shared" si="45"/>
        <v>01:20:14</v>
      </c>
      <c r="H742" s="14" t="str">
        <f t="shared" si="46"/>
        <v>29/11/19 01:20:14</v>
      </c>
      <c r="I742" s="7">
        <v>930.6</v>
      </c>
      <c r="J742" s="4">
        <v>563499</v>
      </c>
      <c r="K742" s="4" t="s">
        <v>13</v>
      </c>
      <c r="L742" s="14" t="str">
        <f>IFERROR(VLOOKUP($C742,$C743:$H$3200,6,0),"-")</f>
        <v>29/11/19 00:13:31</v>
      </c>
      <c r="M742" s="30">
        <f t="shared" si="47"/>
        <v>66.716666672145948</v>
      </c>
    </row>
    <row r="743" spans="1:13" x14ac:dyDescent="0.25">
      <c r="A743" s="4">
        <v>21321139</v>
      </c>
      <c r="B743" s="4">
        <v>81291</v>
      </c>
      <c r="C743" s="4">
        <v>45693</v>
      </c>
      <c r="D743" s="4" t="s">
        <v>1417</v>
      </c>
      <c r="E743" s="2" t="s">
        <v>1418</v>
      </c>
      <c r="F743" s="12">
        <f t="shared" si="44"/>
        <v>43798</v>
      </c>
      <c r="G743" s="10" t="str">
        <f t="shared" si="45"/>
        <v>01:14:48</v>
      </c>
      <c r="H743" s="14" t="str">
        <f t="shared" si="46"/>
        <v>29/11/19 01:14:48</v>
      </c>
      <c r="I743" s="7">
        <v>955.83</v>
      </c>
      <c r="J743" s="4">
        <v>32421</v>
      </c>
      <c r="K743" s="4" t="s">
        <v>10</v>
      </c>
      <c r="L743" s="14" t="str">
        <f>IFERROR(VLOOKUP($C743,$C744:$H$3200,6,0),"-")</f>
        <v>-</v>
      </c>
      <c r="M743" s="30" t="str">
        <f t="shared" si="47"/>
        <v>-</v>
      </c>
    </row>
    <row r="744" spans="1:13" x14ac:dyDescent="0.25">
      <c r="A744" s="4">
        <v>21321140</v>
      </c>
      <c r="B744" s="4">
        <v>88417</v>
      </c>
      <c r="C744" s="4">
        <v>34479</v>
      </c>
      <c r="D744" s="4" t="s">
        <v>1419</v>
      </c>
      <c r="E744" s="2" t="s">
        <v>1420</v>
      </c>
      <c r="F744" s="12">
        <f t="shared" si="44"/>
        <v>43798</v>
      </c>
      <c r="G744" s="10" t="str">
        <f t="shared" si="45"/>
        <v>01:13:08</v>
      </c>
      <c r="H744" s="14" t="str">
        <f t="shared" si="46"/>
        <v>29/11/19 01:13:08</v>
      </c>
      <c r="I744" s="7">
        <v>328.26</v>
      </c>
      <c r="J744" s="4">
        <v>262140</v>
      </c>
      <c r="K744" s="4" t="s">
        <v>10</v>
      </c>
      <c r="L744" s="14" t="str">
        <f>IFERROR(VLOOKUP($C744,$C745:$H$3200,6,0),"-")</f>
        <v>-</v>
      </c>
      <c r="M744" s="30" t="str">
        <f t="shared" si="47"/>
        <v>-</v>
      </c>
    </row>
    <row r="745" spans="1:13" x14ac:dyDescent="0.25">
      <c r="A745" s="4">
        <v>21321141</v>
      </c>
      <c r="B745" s="4">
        <v>84929</v>
      </c>
      <c r="C745" s="4">
        <v>34692</v>
      </c>
      <c r="D745" s="4" t="s">
        <v>1421</v>
      </c>
      <c r="E745" s="2" t="s">
        <v>1422</v>
      </c>
      <c r="F745" s="12">
        <f t="shared" si="44"/>
        <v>43798</v>
      </c>
      <c r="G745" s="10" t="str">
        <f t="shared" si="45"/>
        <v>01:11:57</v>
      </c>
      <c r="H745" s="14" t="str">
        <f t="shared" si="46"/>
        <v>29/11/19 01:11:57</v>
      </c>
      <c r="I745" s="7">
        <v>524.03</v>
      </c>
      <c r="J745" s="4">
        <v>981937</v>
      </c>
      <c r="K745" s="4" t="s">
        <v>10</v>
      </c>
      <c r="L745" s="14" t="str">
        <f>IFERROR(VLOOKUP($C745,$C746:$H$3200,6,0),"-")</f>
        <v>-</v>
      </c>
      <c r="M745" s="30" t="str">
        <f t="shared" si="47"/>
        <v>-</v>
      </c>
    </row>
    <row r="746" spans="1:13" x14ac:dyDescent="0.25">
      <c r="A746" s="4">
        <v>21321142</v>
      </c>
      <c r="B746" s="4">
        <v>73271</v>
      </c>
      <c r="C746" s="4">
        <v>7725</v>
      </c>
      <c r="D746" s="4" t="s">
        <v>1423</v>
      </c>
      <c r="E746" s="2" t="s">
        <v>1424</v>
      </c>
      <c r="F746" s="12">
        <f t="shared" si="44"/>
        <v>43798</v>
      </c>
      <c r="G746" s="10" t="str">
        <f t="shared" si="45"/>
        <v>01:04:52</v>
      </c>
      <c r="H746" s="14" t="str">
        <f t="shared" si="46"/>
        <v>29/11/19 01:04:52</v>
      </c>
      <c r="I746" s="7">
        <v>2534.04</v>
      </c>
      <c r="J746" s="4">
        <v>308950</v>
      </c>
      <c r="K746" s="4" t="s">
        <v>13</v>
      </c>
      <c r="L746" s="14" t="str">
        <f>IFERROR(VLOOKUP($C746,$C747:$H$3200,6,0),"-")</f>
        <v>28/11/19 16:09:31</v>
      </c>
      <c r="M746" s="30">
        <f t="shared" si="47"/>
        <v>535.35000000265427</v>
      </c>
    </row>
    <row r="747" spans="1:13" x14ac:dyDescent="0.25">
      <c r="A747" s="4">
        <v>21321143</v>
      </c>
      <c r="B747" s="4">
        <v>82317</v>
      </c>
      <c r="C747" s="4">
        <v>34109</v>
      </c>
      <c r="D747" s="4" t="s">
        <v>1425</v>
      </c>
      <c r="E747" s="2" t="s">
        <v>1426</v>
      </c>
      <c r="F747" s="12">
        <f t="shared" si="44"/>
        <v>43798</v>
      </c>
      <c r="G747" s="10" t="str">
        <f t="shared" si="45"/>
        <v>01:01:59</v>
      </c>
      <c r="H747" s="14" t="str">
        <f t="shared" si="46"/>
        <v>29/11/19 01:01:59</v>
      </c>
      <c r="I747" s="7">
        <v>1831.65</v>
      </c>
      <c r="J747" s="4">
        <v>343138</v>
      </c>
      <c r="K747" s="4" t="s">
        <v>10</v>
      </c>
      <c r="L747" s="14" t="str">
        <f>IFERROR(VLOOKUP($C747,$C748:$H$3200,6,0),"-")</f>
        <v>28/11/19 22:50:22</v>
      </c>
      <c r="M747" s="30">
        <f t="shared" si="47"/>
        <v>131.61666666157544</v>
      </c>
    </row>
    <row r="748" spans="1:13" x14ac:dyDescent="0.25">
      <c r="A748" s="4">
        <v>21321144</v>
      </c>
      <c r="B748" s="4">
        <v>60884</v>
      </c>
      <c r="C748" s="4">
        <v>10576</v>
      </c>
      <c r="D748" s="4" t="s">
        <v>995</v>
      </c>
      <c r="E748" s="2" t="s">
        <v>1427</v>
      </c>
      <c r="F748" s="12">
        <f t="shared" si="44"/>
        <v>43798</v>
      </c>
      <c r="G748" s="10" t="str">
        <f t="shared" si="45"/>
        <v>00:54:33</v>
      </c>
      <c r="H748" s="14" t="str">
        <f t="shared" si="46"/>
        <v>29/11/19 00:54:33</v>
      </c>
      <c r="I748" s="7">
        <v>198.36</v>
      </c>
      <c r="J748" s="4">
        <v>574897</v>
      </c>
      <c r="K748" s="4" t="s">
        <v>10</v>
      </c>
      <c r="L748" s="14" t="str">
        <f>IFERROR(VLOOKUP($C748,$C749:$H$3200,6,0),"-")</f>
        <v>-</v>
      </c>
      <c r="M748" s="30" t="str">
        <f t="shared" si="47"/>
        <v>-</v>
      </c>
    </row>
    <row r="749" spans="1:13" x14ac:dyDescent="0.25">
      <c r="A749" s="4">
        <v>21321145</v>
      </c>
      <c r="B749" s="4">
        <v>20959</v>
      </c>
      <c r="C749" s="4">
        <v>82487</v>
      </c>
      <c r="D749" s="4" t="s">
        <v>1428</v>
      </c>
      <c r="E749" s="2" t="s">
        <v>1429</v>
      </c>
      <c r="F749" s="12">
        <f t="shared" si="44"/>
        <v>43798</v>
      </c>
      <c r="G749" s="10" t="str">
        <f t="shared" si="45"/>
        <v>00:28:44</v>
      </c>
      <c r="H749" s="14" t="str">
        <f t="shared" si="46"/>
        <v>29/11/19 00:28:44</v>
      </c>
      <c r="I749" s="7">
        <v>548.78</v>
      </c>
      <c r="J749" s="4"/>
      <c r="K749" s="4" t="s">
        <v>10</v>
      </c>
      <c r="L749" s="14" t="str">
        <f>IFERROR(VLOOKUP($C749,$C750:$H$3200,6,0),"-")</f>
        <v>-</v>
      </c>
      <c r="M749" s="30" t="str">
        <f t="shared" si="47"/>
        <v>-</v>
      </c>
    </row>
    <row r="750" spans="1:13" x14ac:dyDescent="0.25">
      <c r="A750" s="4">
        <v>21321146</v>
      </c>
      <c r="B750" s="4">
        <v>704</v>
      </c>
      <c r="C750" s="4">
        <v>67245</v>
      </c>
      <c r="D750" s="4" t="s">
        <v>1430</v>
      </c>
      <c r="E750" s="2" t="s">
        <v>1431</v>
      </c>
      <c r="F750" s="12">
        <f t="shared" si="44"/>
        <v>43798</v>
      </c>
      <c r="G750" s="10" t="str">
        <f t="shared" si="45"/>
        <v>00:19:53</v>
      </c>
      <c r="H750" s="14" t="str">
        <f t="shared" si="46"/>
        <v>29/11/19 00:19:53</v>
      </c>
      <c r="I750" s="7">
        <v>1010.73</v>
      </c>
      <c r="J750" s="4">
        <v>115003</v>
      </c>
      <c r="K750" s="4" t="s">
        <v>10</v>
      </c>
      <c r="L750" s="14" t="str">
        <f>IFERROR(VLOOKUP($C750,$C751:$H$3200,6,0),"-")</f>
        <v>28/11/19 23:55:39</v>
      </c>
      <c r="M750" s="30">
        <f t="shared" si="47"/>
        <v>24.233333329902962</v>
      </c>
    </row>
    <row r="751" spans="1:13" x14ac:dyDescent="0.25">
      <c r="A751" s="4">
        <v>21321147</v>
      </c>
      <c r="B751" s="4">
        <v>36617</v>
      </c>
      <c r="C751" s="4">
        <v>79054</v>
      </c>
      <c r="D751" s="4" t="s">
        <v>1351</v>
      </c>
      <c r="E751" s="2" t="s">
        <v>1432</v>
      </c>
      <c r="F751" s="12">
        <f t="shared" si="44"/>
        <v>43798</v>
      </c>
      <c r="G751" s="10" t="str">
        <f t="shared" si="45"/>
        <v>00:15:13</v>
      </c>
      <c r="H751" s="14" t="str">
        <f t="shared" si="46"/>
        <v>29/11/19 00:15:13</v>
      </c>
      <c r="I751" s="7">
        <v>2996.41</v>
      </c>
      <c r="J751" s="4">
        <v>101848</v>
      </c>
      <c r="K751" s="4" t="s">
        <v>13</v>
      </c>
      <c r="L751" s="14" t="str">
        <f>IFERROR(VLOOKUP($C751,$C752:$H$3200,6,0),"-")</f>
        <v>29/11/19 00:04:17</v>
      </c>
      <c r="M751" s="30">
        <f t="shared" si="47"/>
        <v>10.933333332650363</v>
      </c>
    </row>
    <row r="752" spans="1:13" x14ac:dyDescent="0.25">
      <c r="A752" s="4">
        <v>21321148</v>
      </c>
      <c r="B752" s="4">
        <v>81292</v>
      </c>
      <c r="C752" s="4">
        <v>92320</v>
      </c>
      <c r="D752" s="4" t="s">
        <v>1433</v>
      </c>
      <c r="E752" s="2" t="s">
        <v>1434</v>
      </c>
      <c r="F752" s="12">
        <f t="shared" si="44"/>
        <v>43798</v>
      </c>
      <c r="G752" s="10" t="str">
        <f t="shared" si="45"/>
        <v>00:14:27</v>
      </c>
      <c r="H752" s="14" t="str">
        <f t="shared" si="46"/>
        <v>29/11/19 00:14:27</v>
      </c>
      <c r="I752" s="7">
        <v>936.96</v>
      </c>
      <c r="J752" s="4">
        <v>231764</v>
      </c>
      <c r="K752" s="4" t="s">
        <v>10</v>
      </c>
      <c r="L752" s="14" t="str">
        <f>IFERROR(VLOOKUP($C752,$C753:$H$3200,6,0),"-")</f>
        <v>-</v>
      </c>
      <c r="M752" s="30" t="str">
        <f t="shared" si="47"/>
        <v>-</v>
      </c>
    </row>
    <row r="753" spans="1:13" x14ac:dyDescent="0.25">
      <c r="A753" s="4">
        <v>21321149</v>
      </c>
      <c r="B753" s="4">
        <v>4705</v>
      </c>
      <c r="C753" s="4">
        <v>91637</v>
      </c>
      <c r="D753" s="4" t="s">
        <v>1435</v>
      </c>
      <c r="E753" s="2" t="s">
        <v>1436</v>
      </c>
      <c r="F753" s="12">
        <f t="shared" si="44"/>
        <v>43798</v>
      </c>
      <c r="G753" s="10" t="str">
        <f t="shared" si="45"/>
        <v>00:13:31</v>
      </c>
      <c r="H753" s="14" t="str">
        <f t="shared" si="46"/>
        <v>29/11/19 00:13:31</v>
      </c>
      <c r="I753" s="7">
        <v>1061.1500000000001</v>
      </c>
      <c r="J753" s="4">
        <v>563499</v>
      </c>
      <c r="K753" s="4" t="s">
        <v>13</v>
      </c>
      <c r="L753" s="14" t="str">
        <f>IFERROR(VLOOKUP($C753,$C754:$H$3200,6,0),"-")</f>
        <v>29/11/19 00:01:30</v>
      </c>
      <c r="M753" s="30">
        <f t="shared" si="47"/>
        <v>12.016666657291353</v>
      </c>
    </row>
    <row r="754" spans="1:13" x14ac:dyDescent="0.25">
      <c r="A754" s="4">
        <v>21321150</v>
      </c>
      <c r="B754" s="4">
        <v>44037</v>
      </c>
      <c r="C754" s="4">
        <v>27079</v>
      </c>
      <c r="D754" s="4" t="s">
        <v>1437</v>
      </c>
      <c r="E754" s="2" t="s">
        <v>1438</v>
      </c>
      <c r="F754" s="12">
        <f t="shared" si="44"/>
        <v>43798</v>
      </c>
      <c r="G754" s="10" t="str">
        <f t="shared" si="45"/>
        <v>00:13:05</v>
      </c>
      <c r="H754" s="14" t="str">
        <f t="shared" si="46"/>
        <v>29/11/19 00:13:05</v>
      </c>
      <c r="I754" s="7">
        <v>139.96</v>
      </c>
      <c r="J754" s="4">
        <v>184693</v>
      </c>
      <c r="K754" s="4" t="s">
        <v>10</v>
      </c>
      <c r="L754" s="14" t="str">
        <f>IFERROR(VLOOKUP($C754,$C755:$H$3200,6,0),"-")</f>
        <v>-</v>
      </c>
      <c r="M754" s="30" t="str">
        <f t="shared" si="47"/>
        <v>-</v>
      </c>
    </row>
    <row r="755" spans="1:13" x14ac:dyDescent="0.25">
      <c r="A755" s="4">
        <v>21321151</v>
      </c>
      <c r="B755" s="4">
        <v>50185</v>
      </c>
      <c r="C755" s="4">
        <v>83153</v>
      </c>
      <c r="D755" s="4" t="s">
        <v>1439</v>
      </c>
      <c r="E755" s="2" t="s">
        <v>1440</v>
      </c>
      <c r="F755" s="12">
        <f t="shared" si="44"/>
        <v>43798</v>
      </c>
      <c r="G755" s="10" t="str">
        <f t="shared" si="45"/>
        <v>00:10:22</v>
      </c>
      <c r="H755" s="14" t="str">
        <f t="shared" si="46"/>
        <v>29/11/19 00:10:22</v>
      </c>
      <c r="I755" s="7">
        <v>347.29</v>
      </c>
      <c r="J755" s="4">
        <v>457579</v>
      </c>
      <c r="K755" s="4" t="s">
        <v>10</v>
      </c>
      <c r="L755" s="14" t="str">
        <f>IFERROR(VLOOKUP($C755,$C756:$H$3200,6,0),"-")</f>
        <v>-</v>
      </c>
      <c r="M755" s="30" t="str">
        <f t="shared" si="47"/>
        <v>-</v>
      </c>
    </row>
    <row r="756" spans="1:13" x14ac:dyDescent="0.25">
      <c r="A756" s="4">
        <v>21321152</v>
      </c>
      <c r="B756" s="4">
        <v>4153</v>
      </c>
      <c r="C756" s="4">
        <v>83258</v>
      </c>
      <c r="D756" s="4" t="s">
        <v>1441</v>
      </c>
      <c r="E756" s="2" t="s">
        <v>1442</v>
      </c>
      <c r="F756" s="12">
        <f t="shared" si="44"/>
        <v>43798</v>
      </c>
      <c r="G756" s="10" t="str">
        <f t="shared" si="45"/>
        <v>00:09:35</v>
      </c>
      <c r="H756" s="14" t="str">
        <f t="shared" si="46"/>
        <v>29/11/19 00:09:35</v>
      </c>
      <c r="I756" s="7">
        <v>345.06</v>
      </c>
      <c r="J756" s="4">
        <v>304880</v>
      </c>
      <c r="K756" s="4" t="s">
        <v>13</v>
      </c>
      <c r="L756" s="14" t="str">
        <f>IFERROR(VLOOKUP($C756,$C757:$H$3200,6,0),"-")</f>
        <v>23/11/19 22:08:51</v>
      </c>
      <c r="M756" s="30">
        <f t="shared" si="47"/>
        <v>7320.7333333301358</v>
      </c>
    </row>
    <row r="757" spans="1:13" x14ac:dyDescent="0.25">
      <c r="A757" s="4">
        <v>21321153</v>
      </c>
      <c r="B757" s="4">
        <v>36617</v>
      </c>
      <c r="C757" s="4">
        <v>79054</v>
      </c>
      <c r="D757" s="4" t="s">
        <v>1388</v>
      </c>
      <c r="E757" s="2" t="s">
        <v>1443</v>
      </c>
      <c r="F757" s="12">
        <f t="shared" si="44"/>
        <v>43798</v>
      </c>
      <c r="G757" s="10" t="str">
        <f t="shared" si="45"/>
        <v>00:04:17</v>
      </c>
      <c r="H757" s="14" t="str">
        <f t="shared" si="46"/>
        <v>29/11/19 00:04:17</v>
      </c>
      <c r="I757" s="7">
        <v>2971.56</v>
      </c>
      <c r="J757" s="4">
        <v>101848</v>
      </c>
      <c r="K757" s="4" t="s">
        <v>13</v>
      </c>
      <c r="L757" s="14" t="str">
        <f>IFERROR(VLOOKUP($C757,$C758:$H$3200,6,0),"-")</f>
        <v>28/11/19 23:55:13</v>
      </c>
      <c r="M757" s="30">
        <f t="shared" si="47"/>
        <v>9.066666659200564</v>
      </c>
    </row>
    <row r="758" spans="1:13" x14ac:dyDescent="0.25">
      <c r="A758" s="4">
        <v>21321154</v>
      </c>
      <c r="B758" s="4">
        <v>48126</v>
      </c>
      <c r="C758" s="4">
        <v>92259</v>
      </c>
      <c r="D758" s="4" t="s">
        <v>1444</v>
      </c>
      <c r="E758" s="2" t="s">
        <v>1445</v>
      </c>
      <c r="F758" s="12">
        <f t="shared" si="44"/>
        <v>43798</v>
      </c>
      <c r="G758" s="10" t="str">
        <f t="shared" si="45"/>
        <v>00:01:41</v>
      </c>
      <c r="H758" s="14" t="str">
        <f t="shared" si="46"/>
        <v>29/11/19 00:01:41</v>
      </c>
      <c r="I758" s="7">
        <v>1012.42</v>
      </c>
      <c r="J758" s="4">
        <v>355583</v>
      </c>
      <c r="K758" s="4" t="s">
        <v>13</v>
      </c>
      <c r="L758" s="14" t="str">
        <f>IFERROR(VLOOKUP($C758,$C759:$H$3200,6,0),"-")</f>
        <v>28/11/19 23:59:44</v>
      </c>
      <c r="M758" s="30">
        <f t="shared" si="47"/>
        <v>1.9499999948311597</v>
      </c>
    </row>
    <row r="759" spans="1:13" x14ac:dyDescent="0.25">
      <c r="A759" s="4">
        <v>21321155</v>
      </c>
      <c r="B759" s="4">
        <v>4705</v>
      </c>
      <c r="C759" s="4">
        <v>91637</v>
      </c>
      <c r="D759" s="4" t="s">
        <v>1446</v>
      </c>
      <c r="E759" s="2" t="s">
        <v>1447</v>
      </c>
      <c r="F759" s="12">
        <f t="shared" si="44"/>
        <v>43798</v>
      </c>
      <c r="G759" s="10" t="str">
        <f t="shared" si="45"/>
        <v>00:01:30</v>
      </c>
      <c r="H759" s="14" t="str">
        <f t="shared" si="46"/>
        <v>29/11/19 00:01:30</v>
      </c>
      <c r="I759" s="7">
        <v>820.34</v>
      </c>
      <c r="J759" s="4">
        <v>563499</v>
      </c>
      <c r="K759" s="4" t="s">
        <v>13</v>
      </c>
      <c r="L759" s="14" t="str">
        <f>IFERROR(VLOOKUP($C759,$C760:$H$3200,6,0),"-")</f>
        <v>28/11/19 23:03:01</v>
      </c>
      <c r="M759" s="30">
        <f t="shared" si="47"/>
        <v>58.483333342010155</v>
      </c>
    </row>
    <row r="760" spans="1:13" x14ac:dyDescent="0.25">
      <c r="A760" s="4">
        <v>21321156</v>
      </c>
      <c r="B760" s="4">
        <v>48126</v>
      </c>
      <c r="C760" s="4">
        <v>92259</v>
      </c>
      <c r="D760" s="4" t="s">
        <v>1444</v>
      </c>
      <c r="E760" s="2" t="s">
        <v>1448</v>
      </c>
      <c r="F760" s="12">
        <f t="shared" si="44"/>
        <v>43797</v>
      </c>
      <c r="G760" s="10" t="str">
        <f t="shared" si="45"/>
        <v>23:59:44</v>
      </c>
      <c r="H760" s="14" t="str">
        <f t="shared" si="46"/>
        <v>28/11/19 23:59:44</v>
      </c>
      <c r="I760" s="7">
        <v>1048.77</v>
      </c>
      <c r="J760" s="4">
        <v>355583</v>
      </c>
      <c r="K760" s="4" t="s">
        <v>13</v>
      </c>
      <c r="L760" s="14" t="str">
        <f>IFERROR(VLOOKUP($C760,$C761:$H$3200,6,0),"-")</f>
        <v>28/11/19 23:54:26</v>
      </c>
      <c r="M760" s="30">
        <f t="shared" si="47"/>
        <v>5.3000000026077032</v>
      </c>
    </row>
    <row r="761" spans="1:13" x14ac:dyDescent="0.25">
      <c r="A761" s="4">
        <v>21321157</v>
      </c>
      <c r="B761" s="4">
        <v>704</v>
      </c>
      <c r="C761" s="4">
        <v>67245</v>
      </c>
      <c r="D761" s="4" t="s">
        <v>1449</v>
      </c>
      <c r="E761" s="2" t="s">
        <v>1450</v>
      </c>
      <c r="F761" s="12">
        <f t="shared" si="44"/>
        <v>43797</v>
      </c>
      <c r="G761" s="10" t="str">
        <f t="shared" si="45"/>
        <v>23:55:39</v>
      </c>
      <c r="H761" s="14" t="str">
        <f t="shared" si="46"/>
        <v>28/11/19 23:55:39</v>
      </c>
      <c r="I761" s="7">
        <v>1257.51</v>
      </c>
      <c r="J761" s="4">
        <v>115003</v>
      </c>
      <c r="K761" s="4" t="s">
        <v>10</v>
      </c>
      <c r="L761" s="14" t="str">
        <f>IFERROR(VLOOKUP($C761,$C762:$H$3200,6,0),"-")</f>
        <v>18/11/19 17:26:28</v>
      </c>
      <c r="M761" s="30">
        <f t="shared" si="47"/>
        <v>14789.183333334513</v>
      </c>
    </row>
    <row r="762" spans="1:13" x14ac:dyDescent="0.25">
      <c r="A762" s="4">
        <v>21321158</v>
      </c>
      <c r="B762" s="4">
        <v>36617</v>
      </c>
      <c r="C762" s="4">
        <v>79054</v>
      </c>
      <c r="D762" s="4" t="s">
        <v>1451</v>
      </c>
      <c r="E762" s="2" t="s">
        <v>1452</v>
      </c>
      <c r="F762" s="12">
        <f t="shared" si="44"/>
        <v>43797</v>
      </c>
      <c r="G762" s="10" t="str">
        <f t="shared" si="45"/>
        <v>23:55:13</v>
      </c>
      <c r="H762" s="14" t="str">
        <f t="shared" si="46"/>
        <v>28/11/19 23:55:13</v>
      </c>
      <c r="I762" s="7">
        <v>1605.1</v>
      </c>
      <c r="J762" s="4">
        <v>101848</v>
      </c>
      <c r="K762" s="4" t="s">
        <v>13</v>
      </c>
      <c r="L762" s="14" t="str">
        <f>IFERROR(VLOOKUP($C762,$C763:$H$3200,6,0),"-")</f>
        <v>28/11/19 23:22:43</v>
      </c>
      <c r="M762" s="30">
        <f t="shared" si="47"/>
        <v>32.500000001164153</v>
      </c>
    </row>
    <row r="763" spans="1:13" x14ac:dyDescent="0.25">
      <c r="A763" s="4">
        <v>21321159</v>
      </c>
      <c r="B763" s="4">
        <v>48126</v>
      </c>
      <c r="C763" s="4">
        <v>92259</v>
      </c>
      <c r="D763" s="4" t="s">
        <v>1444</v>
      </c>
      <c r="E763" s="2" t="s">
        <v>1453</v>
      </c>
      <c r="F763" s="12">
        <f t="shared" si="44"/>
        <v>43797</v>
      </c>
      <c r="G763" s="10" t="str">
        <f t="shared" si="45"/>
        <v>23:54:26</v>
      </c>
      <c r="H763" s="14" t="str">
        <f t="shared" si="46"/>
        <v>28/11/19 23:54:26</v>
      </c>
      <c r="I763" s="7">
        <v>1074.26</v>
      </c>
      <c r="J763" s="4">
        <v>355583</v>
      </c>
      <c r="K763" s="4" t="s">
        <v>13</v>
      </c>
      <c r="L763" s="14" t="str">
        <f>IFERROR(VLOOKUP($C763,$C764:$H$3200,6,0),"-")</f>
        <v>-</v>
      </c>
      <c r="M763" s="30" t="str">
        <f t="shared" si="47"/>
        <v>-</v>
      </c>
    </row>
    <row r="764" spans="1:13" x14ac:dyDescent="0.25">
      <c r="A764" s="4">
        <v>21321160</v>
      </c>
      <c r="B764" s="4">
        <v>42178</v>
      </c>
      <c r="C764" s="4">
        <v>57385</v>
      </c>
      <c r="D764" s="4" t="s">
        <v>1454</v>
      </c>
      <c r="E764" s="2" t="s">
        <v>1455</v>
      </c>
      <c r="F764" s="12">
        <f t="shared" si="44"/>
        <v>43797</v>
      </c>
      <c r="G764" s="10" t="str">
        <f t="shared" si="45"/>
        <v>23:51:36</v>
      </c>
      <c r="H764" s="14" t="str">
        <f t="shared" si="46"/>
        <v>28/11/19 23:51:36</v>
      </c>
      <c r="I764" s="7">
        <v>324.85000000000002</v>
      </c>
      <c r="J764" s="4">
        <v>671987</v>
      </c>
      <c r="K764" s="4" t="s">
        <v>10</v>
      </c>
      <c r="L764" s="14" t="str">
        <f>IFERROR(VLOOKUP($C764,$C765:$H$3200,6,0),"-")</f>
        <v>-</v>
      </c>
      <c r="M764" s="30" t="str">
        <f t="shared" si="47"/>
        <v>-</v>
      </c>
    </row>
    <row r="765" spans="1:13" x14ac:dyDescent="0.25">
      <c r="A765" s="4">
        <v>21321161</v>
      </c>
      <c r="B765" s="4">
        <v>56857</v>
      </c>
      <c r="C765" s="4">
        <v>86832</v>
      </c>
      <c r="D765" s="4" t="s">
        <v>1456</v>
      </c>
      <c r="E765" s="2" t="s">
        <v>1457</v>
      </c>
      <c r="F765" s="12">
        <f t="shared" si="44"/>
        <v>43797</v>
      </c>
      <c r="G765" s="10" t="str">
        <f t="shared" si="45"/>
        <v>23:50:39</v>
      </c>
      <c r="H765" s="14" t="str">
        <f t="shared" si="46"/>
        <v>28/11/19 23:50:39</v>
      </c>
      <c r="I765" s="7">
        <v>80.3</v>
      </c>
      <c r="J765" s="4">
        <v>206180</v>
      </c>
      <c r="K765" s="4" t="s">
        <v>10</v>
      </c>
      <c r="L765" s="14" t="str">
        <f>IFERROR(VLOOKUP($C765,$C766:$H$3200,6,0),"-")</f>
        <v>-</v>
      </c>
      <c r="M765" s="30" t="str">
        <f t="shared" si="47"/>
        <v>-</v>
      </c>
    </row>
    <row r="766" spans="1:13" x14ac:dyDescent="0.25">
      <c r="A766" s="4">
        <v>21321162</v>
      </c>
      <c r="B766" s="4">
        <v>81795</v>
      </c>
      <c r="C766" s="4">
        <v>17807</v>
      </c>
      <c r="D766" s="4" t="s">
        <v>1458</v>
      </c>
      <c r="E766" s="2" t="s">
        <v>1459</v>
      </c>
      <c r="F766" s="12">
        <f t="shared" si="44"/>
        <v>43797</v>
      </c>
      <c r="G766" s="10" t="str">
        <f t="shared" si="45"/>
        <v>23:45:49</v>
      </c>
      <c r="H766" s="14" t="str">
        <f t="shared" si="46"/>
        <v>28/11/19 23:45:49</v>
      </c>
      <c r="I766" s="7">
        <v>623.63</v>
      </c>
      <c r="J766" s="4">
        <v>288714</v>
      </c>
      <c r="K766" s="4" t="s">
        <v>13</v>
      </c>
      <c r="L766" s="14" t="str">
        <f>IFERROR(VLOOKUP($C766,$C767:$H$3200,6,0),"-")</f>
        <v>28/11/19 23:41:18</v>
      </c>
      <c r="M766" s="30">
        <f t="shared" si="47"/>
        <v>4.5166666642762721</v>
      </c>
    </row>
    <row r="767" spans="1:13" x14ac:dyDescent="0.25">
      <c r="A767" s="4">
        <v>21321163</v>
      </c>
      <c r="B767" s="4">
        <v>44229</v>
      </c>
      <c r="C767" s="4">
        <v>42211</v>
      </c>
      <c r="D767" s="4" t="s">
        <v>1460</v>
      </c>
      <c r="E767" s="2" t="s">
        <v>1461</v>
      </c>
      <c r="F767" s="12">
        <f t="shared" si="44"/>
        <v>43797</v>
      </c>
      <c r="G767" s="10" t="str">
        <f t="shared" si="45"/>
        <v>23:45:28</v>
      </c>
      <c r="H767" s="14" t="str">
        <f t="shared" si="46"/>
        <v>28/11/19 23:45:28</v>
      </c>
      <c r="I767" s="7">
        <v>195.7</v>
      </c>
      <c r="J767" s="4"/>
      <c r="K767" s="4" t="s">
        <v>10</v>
      </c>
      <c r="L767" s="14" t="str">
        <f>IFERROR(VLOOKUP($C767,$C768:$H$3200,6,0),"-")</f>
        <v>-</v>
      </c>
      <c r="M767" s="30" t="str">
        <f t="shared" si="47"/>
        <v>-</v>
      </c>
    </row>
    <row r="768" spans="1:13" x14ac:dyDescent="0.25">
      <c r="A768" s="4">
        <v>21321164</v>
      </c>
      <c r="B768" s="4">
        <v>7960</v>
      </c>
      <c r="C768" s="4">
        <v>70403</v>
      </c>
      <c r="D768" s="4" t="s">
        <v>1462</v>
      </c>
      <c r="E768" s="2" t="s">
        <v>1463</v>
      </c>
      <c r="F768" s="12">
        <f t="shared" si="44"/>
        <v>43797</v>
      </c>
      <c r="G768" s="10" t="str">
        <f t="shared" si="45"/>
        <v>23:42:56</v>
      </c>
      <c r="H768" s="14" t="str">
        <f t="shared" si="46"/>
        <v>28/11/19 23:42:56</v>
      </c>
      <c r="I768" s="7">
        <v>1094.79</v>
      </c>
      <c r="J768" s="4">
        <v>302098</v>
      </c>
      <c r="K768" s="4" t="s">
        <v>10</v>
      </c>
      <c r="L768" s="14" t="str">
        <f>IFERROR(VLOOKUP($C768,$C769:$H$3200,6,0),"-")</f>
        <v>-</v>
      </c>
      <c r="M768" s="30" t="str">
        <f t="shared" si="47"/>
        <v>-</v>
      </c>
    </row>
    <row r="769" spans="1:13" x14ac:dyDescent="0.25">
      <c r="A769" s="4">
        <v>21321165</v>
      </c>
      <c r="B769" s="4">
        <v>81795</v>
      </c>
      <c r="C769" s="4">
        <v>17807</v>
      </c>
      <c r="D769" s="4" t="s">
        <v>1458</v>
      </c>
      <c r="E769" s="2" t="s">
        <v>1464</v>
      </c>
      <c r="F769" s="12">
        <f t="shared" si="44"/>
        <v>43797</v>
      </c>
      <c r="G769" s="10" t="str">
        <f t="shared" si="45"/>
        <v>23:41:18</v>
      </c>
      <c r="H769" s="14" t="str">
        <f t="shared" si="46"/>
        <v>28/11/19 23:41:18</v>
      </c>
      <c r="I769" s="7">
        <v>515.49</v>
      </c>
      <c r="J769" s="4">
        <v>288714</v>
      </c>
      <c r="K769" s="4" t="s">
        <v>13</v>
      </c>
      <c r="L769" s="14" t="str">
        <f>IFERROR(VLOOKUP($C769,$C770:$H$3200,6,0),"-")</f>
        <v>-</v>
      </c>
      <c r="M769" s="30" t="str">
        <f t="shared" si="47"/>
        <v>-</v>
      </c>
    </row>
    <row r="770" spans="1:13" x14ac:dyDescent="0.25">
      <c r="A770" s="4">
        <v>21321166</v>
      </c>
      <c r="B770" s="4">
        <v>35610</v>
      </c>
      <c r="C770" s="4">
        <v>35907</v>
      </c>
      <c r="D770" s="4" t="s">
        <v>1465</v>
      </c>
      <c r="E770" s="2" t="s">
        <v>1466</v>
      </c>
      <c r="F770" s="12">
        <f t="shared" si="44"/>
        <v>43797</v>
      </c>
      <c r="G770" s="10" t="str">
        <f t="shared" si="45"/>
        <v>23:37:10</v>
      </c>
      <c r="H770" s="14" t="str">
        <f t="shared" si="46"/>
        <v>28/11/19 23:37:10</v>
      </c>
      <c r="I770" s="7">
        <v>346.12</v>
      </c>
      <c r="J770" s="4">
        <v>808506</v>
      </c>
      <c r="K770" s="4" t="s">
        <v>10</v>
      </c>
      <c r="L770" s="14" t="str">
        <f>IFERROR(VLOOKUP($C770,$C771:$H$3200,6,0),"-")</f>
        <v>12/11/19 08:58:52</v>
      </c>
      <c r="M770" s="30">
        <f t="shared" si="47"/>
        <v>23918.299999998417</v>
      </c>
    </row>
    <row r="771" spans="1:13" x14ac:dyDescent="0.25">
      <c r="A771" s="4">
        <v>21321167</v>
      </c>
      <c r="B771" s="4">
        <v>5252</v>
      </c>
      <c r="C771" s="4">
        <v>66643</v>
      </c>
      <c r="D771" s="4" t="s">
        <v>1467</v>
      </c>
      <c r="E771" s="2" t="s">
        <v>1468</v>
      </c>
      <c r="F771" s="12">
        <f t="shared" ref="F771:F834" si="48">DATE(LEFT($E771,4),MID($E771,6,2),MID($E771,9,2))</f>
        <v>43797</v>
      </c>
      <c r="G771" s="10" t="str">
        <f t="shared" ref="G771:G834" si="49">MID($E771,12,8)</f>
        <v>23:33:53</v>
      </c>
      <c r="H771" s="14" t="str">
        <f t="shared" ref="H771:H834" si="50">TEXT(F771,"d/m/aa")&amp; " "&amp;TEXT(G771,"hh:mm:ss")</f>
        <v>28/11/19 23:33:53</v>
      </c>
      <c r="I771" s="7">
        <v>995.33</v>
      </c>
      <c r="J771" s="4">
        <v>416939</v>
      </c>
      <c r="K771" s="4" t="s">
        <v>13</v>
      </c>
      <c r="L771" s="14" t="str">
        <f>IFERROR(VLOOKUP($C771,$C772:$H$3200,6,0),"-")</f>
        <v>-</v>
      </c>
      <c r="M771" s="30" t="str">
        <f t="shared" si="47"/>
        <v>-</v>
      </c>
    </row>
    <row r="772" spans="1:13" x14ac:dyDescent="0.25">
      <c r="A772" s="4">
        <v>21321168</v>
      </c>
      <c r="B772" s="4">
        <v>40332</v>
      </c>
      <c r="C772" s="4">
        <v>50622</v>
      </c>
      <c r="D772" s="4" t="s">
        <v>1469</v>
      </c>
      <c r="E772" s="2" t="s">
        <v>1470</v>
      </c>
      <c r="F772" s="12">
        <f t="shared" si="48"/>
        <v>43797</v>
      </c>
      <c r="G772" s="10" t="str">
        <f t="shared" si="49"/>
        <v>23:33:53</v>
      </c>
      <c r="H772" s="14" t="str">
        <f t="shared" si="50"/>
        <v>28/11/19 23:33:53</v>
      </c>
      <c r="I772" s="7">
        <v>228.9</v>
      </c>
      <c r="J772" s="4">
        <v>287733</v>
      </c>
      <c r="K772" s="4" t="s">
        <v>10</v>
      </c>
      <c r="L772" s="14" t="str">
        <f>IFERROR(VLOOKUP($C772,$C773:$H$3200,6,0),"-")</f>
        <v>-</v>
      </c>
      <c r="M772" s="30" t="str">
        <f t="shared" ref="M772:M835" si="51">IFERROR(ABS((VALUE(H772)-VALUE(L772))*1440),"-")</f>
        <v>-</v>
      </c>
    </row>
    <row r="773" spans="1:13" x14ac:dyDescent="0.25">
      <c r="A773" s="4">
        <v>21321169</v>
      </c>
      <c r="B773" s="4">
        <v>45421</v>
      </c>
      <c r="C773" s="4">
        <v>17119</v>
      </c>
      <c r="D773" s="4" t="s">
        <v>1471</v>
      </c>
      <c r="E773" s="2" t="s">
        <v>1472</v>
      </c>
      <c r="F773" s="12">
        <f t="shared" si="48"/>
        <v>43797</v>
      </c>
      <c r="G773" s="10" t="str">
        <f t="shared" si="49"/>
        <v>23:31:13</v>
      </c>
      <c r="H773" s="14" t="str">
        <f t="shared" si="50"/>
        <v>28/11/19 23:31:13</v>
      </c>
      <c r="I773" s="7">
        <v>423.57</v>
      </c>
      <c r="J773" s="4">
        <v>356687</v>
      </c>
      <c r="K773" s="4" t="s">
        <v>10</v>
      </c>
      <c r="L773" s="14" t="str">
        <f>IFERROR(VLOOKUP($C773,$C774:$H$3200,6,0),"-")</f>
        <v>-</v>
      </c>
      <c r="M773" s="30" t="str">
        <f t="shared" si="51"/>
        <v>-</v>
      </c>
    </row>
    <row r="774" spans="1:13" x14ac:dyDescent="0.25">
      <c r="A774" s="4">
        <v>21321170</v>
      </c>
      <c r="B774" s="4">
        <v>43410</v>
      </c>
      <c r="C774" s="4">
        <v>82158</v>
      </c>
      <c r="D774" s="4" t="s">
        <v>1473</v>
      </c>
      <c r="E774" s="2" t="s">
        <v>1474</v>
      </c>
      <c r="F774" s="12">
        <f t="shared" si="48"/>
        <v>43797</v>
      </c>
      <c r="G774" s="10" t="str">
        <f t="shared" si="49"/>
        <v>23:30:34</v>
      </c>
      <c r="H774" s="14" t="str">
        <f t="shared" si="50"/>
        <v>28/11/19 23:30:34</v>
      </c>
      <c r="I774" s="7">
        <v>1661.58</v>
      </c>
      <c r="J774" s="4">
        <v>759878</v>
      </c>
      <c r="K774" s="4" t="s">
        <v>10</v>
      </c>
      <c r="L774" s="14" t="str">
        <f>IFERROR(VLOOKUP($C774,$C775:$H$3200,6,0),"-")</f>
        <v>-</v>
      </c>
      <c r="M774" s="30" t="str">
        <f t="shared" si="51"/>
        <v>-</v>
      </c>
    </row>
    <row r="775" spans="1:13" x14ac:dyDescent="0.25">
      <c r="A775" s="4">
        <v>21321171</v>
      </c>
      <c r="B775" s="4">
        <v>36218</v>
      </c>
      <c r="C775" s="4">
        <v>68764</v>
      </c>
      <c r="D775" s="4" t="s">
        <v>1475</v>
      </c>
      <c r="E775" s="2" t="s">
        <v>1476</v>
      </c>
      <c r="F775" s="12">
        <f t="shared" si="48"/>
        <v>43797</v>
      </c>
      <c r="G775" s="10" t="str">
        <f t="shared" si="49"/>
        <v>23:27:02</v>
      </c>
      <c r="H775" s="14" t="str">
        <f t="shared" si="50"/>
        <v>28/11/19 23:27:02</v>
      </c>
      <c r="I775" s="7">
        <v>911.26</v>
      </c>
      <c r="J775" s="4"/>
      <c r="K775" s="4" t="s">
        <v>10</v>
      </c>
      <c r="L775" s="14" t="str">
        <f>IFERROR(VLOOKUP($C775,$C776:$H$3200,6,0),"-")</f>
        <v>-</v>
      </c>
      <c r="M775" s="30" t="str">
        <f t="shared" si="51"/>
        <v>-</v>
      </c>
    </row>
    <row r="776" spans="1:13" x14ac:dyDescent="0.25">
      <c r="A776" s="4">
        <v>21321172</v>
      </c>
      <c r="B776" s="4">
        <v>61353</v>
      </c>
      <c r="C776" s="4">
        <v>7928</v>
      </c>
      <c r="D776" s="4" t="s">
        <v>1477</v>
      </c>
      <c r="E776" s="2" t="s">
        <v>1478</v>
      </c>
      <c r="F776" s="12">
        <f t="shared" si="48"/>
        <v>43797</v>
      </c>
      <c r="G776" s="10" t="str">
        <f t="shared" si="49"/>
        <v>23:25:54</v>
      </c>
      <c r="H776" s="14" t="str">
        <f t="shared" si="50"/>
        <v>28/11/19 23:25:54</v>
      </c>
      <c r="I776" s="7">
        <v>1111.5</v>
      </c>
      <c r="J776" s="4">
        <v>754723</v>
      </c>
      <c r="K776" s="4" t="s">
        <v>10</v>
      </c>
      <c r="L776" s="14" t="str">
        <f>IFERROR(VLOOKUP($C776,$C777:$H$3200,6,0),"-")</f>
        <v>-</v>
      </c>
      <c r="M776" s="30" t="str">
        <f t="shared" si="51"/>
        <v>-</v>
      </c>
    </row>
    <row r="777" spans="1:13" x14ac:dyDescent="0.25">
      <c r="A777" s="4">
        <v>21321173</v>
      </c>
      <c r="B777" s="4">
        <v>91446</v>
      </c>
      <c r="C777" s="4">
        <v>69300</v>
      </c>
      <c r="D777" s="4" t="s">
        <v>1479</v>
      </c>
      <c r="E777" s="2" t="s">
        <v>1480</v>
      </c>
      <c r="F777" s="12">
        <f t="shared" si="48"/>
        <v>43797</v>
      </c>
      <c r="G777" s="10" t="str">
        <f t="shared" si="49"/>
        <v>23:24:04</v>
      </c>
      <c r="H777" s="14" t="str">
        <f t="shared" si="50"/>
        <v>28/11/19 23:24:04</v>
      </c>
      <c r="I777" s="7">
        <v>1218.9100000000001</v>
      </c>
      <c r="J777" s="4"/>
      <c r="K777" s="4" t="s">
        <v>10</v>
      </c>
      <c r="L777" s="14" t="str">
        <f>IFERROR(VLOOKUP($C777,$C778:$H$3200,6,0),"-")</f>
        <v>-</v>
      </c>
      <c r="M777" s="30" t="str">
        <f t="shared" si="51"/>
        <v>-</v>
      </c>
    </row>
    <row r="778" spans="1:13" x14ac:dyDescent="0.25">
      <c r="A778" s="4">
        <v>21321174</v>
      </c>
      <c r="B778" s="4">
        <v>36617</v>
      </c>
      <c r="C778" s="4">
        <v>79054</v>
      </c>
      <c r="D778" s="4" t="s">
        <v>1481</v>
      </c>
      <c r="E778" s="2" t="s">
        <v>1482</v>
      </c>
      <c r="F778" s="12">
        <f t="shared" si="48"/>
        <v>43797</v>
      </c>
      <c r="G778" s="10" t="str">
        <f t="shared" si="49"/>
        <v>23:22:43</v>
      </c>
      <c r="H778" s="14" t="str">
        <f t="shared" si="50"/>
        <v>28/11/19 23:22:43</v>
      </c>
      <c r="I778" s="7">
        <v>469.97</v>
      </c>
      <c r="J778" s="4">
        <v>101848</v>
      </c>
      <c r="K778" s="4" t="s">
        <v>13</v>
      </c>
      <c r="L778" s="14" t="str">
        <f>IFERROR(VLOOKUP($C778,$C779:$H$3200,6,0),"-")</f>
        <v>28/11/19 21:56:32</v>
      </c>
      <c r="M778" s="30">
        <f t="shared" si="51"/>
        <v>86.183333331719041</v>
      </c>
    </row>
    <row r="779" spans="1:13" x14ac:dyDescent="0.25">
      <c r="A779" s="4">
        <v>21321175</v>
      </c>
      <c r="B779" s="4">
        <v>47759</v>
      </c>
      <c r="C779" s="4">
        <v>22753</v>
      </c>
      <c r="D779" s="4" t="s">
        <v>1483</v>
      </c>
      <c r="E779" s="2" t="s">
        <v>1484</v>
      </c>
      <c r="F779" s="12">
        <f t="shared" si="48"/>
        <v>43797</v>
      </c>
      <c r="G779" s="10" t="str">
        <f t="shared" si="49"/>
        <v>23:18:42</v>
      </c>
      <c r="H779" s="14" t="str">
        <f t="shared" si="50"/>
        <v>28/11/19 23:18:42</v>
      </c>
      <c r="I779" s="7">
        <v>355.2</v>
      </c>
      <c r="J779" s="4"/>
      <c r="K779" s="4" t="s">
        <v>10</v>
      </c>
      <c r="L779" s="14" t="str">
        <f>IFERROR(VLOOKUP($C779,$C780:$H$3200,6,0),"-")</f>
        <v>-</v>
      </c>
      <c r="M779" s="30" t="str">
        <f t="shared" si="51"/>
        <v>-</v>
      </c>
    </row>
    <row r="780" spans="1:13" x14ac:dyDescent="0.25">
      <c r="A780" s="4">
        <v>21321176</v>
      </c>
      <c r="B780" s="4">
        <v>28785</v>
      </c>
      <c r="C780" s="4">
        <v>13967</v>
      </c>
      <c r="D780" s="4" t="s">
        <v>1485</v>
      </c>
      <c r="E780" s="2" t="s">
        <v>1486</v>
      </c>
      <c r="F780" s="12">
        <f t="shared" si="48"/>
        <v>43797</v>
      </c>
      <c r="G780" s="10" t="str">
        <f t="shared" si="49"/>
        <v>23:18:42</v>
      </c>
      <c r="H780" s="14" t="str">
        <f t="shared" si="50"/>
        <v>28/11/19 23:18:42</v>
      </c>
      <c r="I780" s="7">
        <v>525.33000000000004</v>
      </c>
      <c r="J780" s="4">
        <v>759950</v>
      </c>
      <c r="K780" s="4" t="s">
        <v>10</v>
      </c>
      <c r="L780" s="14" t="str">
        <f>IFERROR(VLOOKUP($C780,$C781:$H$3200,6,0),"-")</f>
        <v>-</v>
      </c>
      <c r="M780" s="30" t="str">
        <f t="shared" si="51"/>
        <v>-</v>
      </c>
    </row>
    <row r="781" spans="1:13" x14ac:dyDescent="0.25">
      <c r="A781" s="4">
        <v>21321177</v>
      </c>
      <c r="B781" s="4">
        <v>42812</v>
      </c>
      <c r="C781" s="4">
        <v>50599</v>
      </c>
      <c r="D781" s="4" t="s">
        <v>1487</v>
      </c>
      <c r="E781" s="2" t="s">
        <v>1488</v>
      </c>
      <c r="F781" s="12">
        <f t="shared" si="48"/>
        <v>43797</v>
      </c>
      <c r="G781" s="10" t="str">
        <f t="shared" si="49"/>
        <v>23:18:35</v>
      </c>
      <c r="H781" s="14" t="str">
        <f t="shared" si="50"/>
        <v>28/11/19 23:18:35</v>
      </c>
      <c r="I781" s="7">
        <v>621.41999999999996</v>
      </c>
      <c r="J781" s="4">
        <v>434119</v>
      </c>
      <c r="K781" s="4" t="s">
        <v>10</v>
      </c>
      <c r="L781" s="14" t="str">
        <f>IFERROR(VLOOKUP($C781,$C782:$H$3200,6,0),"-")</f>
        <v>-</v>
      </c>
      <c r="M781" s="30" t="str">
        <f t="shared" si="51"/>
        <v>-</v>
      </c>
    </row>
    <row r="782" spans="1:13" x14ac:dyDescent="0.25">
      <c r="A782" s="4">
        <v>21321178</v>
      </c>
      <c r="B782" s="4">
        <v>79362</v>
      </c>
      <c r="C782" s="4">
        <v>97622</v>
      </c>
      <c r="D782" s="4" t="s">
        <v>1489</v>
      </c>
      <c r="E782" s="2" t="s">
        <v>1490</v>
      </c>
      <c r="F782" s="12">
        <f t="shared" si="48"/>
        <v>43797</v>
      </c>
      <c r="G782" s="10" t="str">
        <f t="shared" si="49"/>
        <v>23:05:28</v>
      </c>
      <c r="H782" s="14" t="str">
        <f t="shared" si="50"/>
        <v>28/11/19 23:05:28</v>
      </c>
      <c r="I782" s="7">
        <v>2214.59</v>
      </c>
      <c r="J782" s="4">
        <v>351253</v>
      </c>
      <c r="K782" s="4" t="s">
        <v>10</v>
      </c>
      <c r="L782" s="14" t="str">
        <f>IFERROR(VLOOKUP($C782,$C783:$H$3200,6,0),"-")</f>
        <v>-</v>
      </c>
      <c r="M782" s="30" t="str">
        <f t="shared" si="51"/>
        <v>-</v>
      </c>
    </row>
    <row r="783" spans="1:13" x14ac:dyDescent="0.25">
      <c r="A783" s="4">
        <v>21321179</v>
      </c>
      <c r="B783" s="4">
        <v>72386</v>
      </c>
      <c r="C783" s="4">
        <v>32617</v>
      </c>
      <c r="D783" s="4" t="s">
        <v>1491</v>
      </c>
      <c r="E783" s="2" t="s">
        <v>1492</v>
      </c>
      <c r="F783" s="12">
        <f t="shared" si="48"/>
        <v>43797</v>
      </c>
      <c r="G783" s="10" t="str">
        <f t="shared" si="49"/>
        <v>23:05:03</v>
      </c>
      <c r="H783" s="14" t="str">
        <f t="shared" si="50"/>
        <v>28/11/19 23:05:03</v>
      </c>
      <c r="I783" s="7">
        <v>571.30999999999995</v>
      </c>
      <c r="J783" s="4">
        <v>580298</v>
      </c>
      <c r="K783" s="4" t="s">
        <v>10</v>
      </c>
      <c r="L783" s="14" t="str">
        <f>IFERROR(VLOOKUP($C783,$C784:$H$3200,6,0),"-")</f>
        <v>-</v>
      </c>
      <c r="M783" s="30" t="str">
        <f t="shared" si="51"/>
        <v>-</v>
      </c>
    </row>
    <row r="784" spans="1:13" x14ac:dyDescent="0.25">
      <c r="A784" s="4">
        <v>21321180</v>
      </c>
      <c r="B784" s="4">
        <v>4705</v>
      </c>
      <c r="C784" s="4">
        <v>91637</v>
      </c>
      <c r="D784" s="4" t="s">
        <v>1493</v>
      </c>
      <c r="E784" s="2" t="s">
        <v>1494</v>
      </c>
      <c r="F784" s="12">
        <f t="shared" si="48"/>
        <v>43797</v>
      </c>
      <c r="G784" s="10" t="str">
        <f t="shared" si="49"/>
        <v>23:03:01</v>
      </c>
      <c r="H784" s="14" t="str">
        <f t="shared" si="50"/>
        <v>28/11/19 23:03:01</v>
      </c>
      <c r="I784" s="7">
        <v>691.03</v>
      </c>
      <c r="J784" s="4">
        <v>563499</v>
      </c>
      <c r="K784" s="4" t="s">
        <v>13</v>
      </c>
      <c r="L784" s="14" t="str">
        <f>IFERROR(VLOOKUP($C784,$C785:$H$3200,6,0),"-")</f>
        <v>27/11/19 17:32:06</v>
      </c>
      <c r="M784" s="30">
        <f t="shared" si="51"/>
        <v>1770.9166666679084</v>
      </c>
    </row>
    <row r="785" spans="1:13" x14ac:dyDescent="0.25">
      <c r="A785" s="4">
        <v>21321181</v>
      </c>
      <c r="B785" s="4">
        <v>94493</v>
      </c>
      <c r="C785" s="4">
        <v>45616</v>
      </c>
      <c r="D785" s="4" t="s">
        <v>1495</v>
      </c>
      <c r="E785" s="2" t="s">
        <v>1496</v>
      </c>
      <c r="F785" s="12">
        <f t="shared" si="48"/>
        <v>43797</v>
      </c>
      <c r="G785" s="10" t="str">
        <f t="shared" si="49"/>
        <v>22:51:41</v>
      </c>
      <c r="H785" s="14" t="str">
        <f t="shared" si="50"/>
        <v>28/11/19 22:51:41</v>
      </c>
      <c r="I785" s="7">
        <v>5.96</v>
      </c>
      <c r="J785" s="4">
        <v>924171</v>
      </c>
      <c r="K785" s="4" t="s">
        <v>10</v>
      </c>
      <c r="L785" s="14" t="str">
        <f>IFERROR(VLOOKUP($C785,$C786:$H$3200,6,0),"-")</f>
        <v>-</v>
      </c>
      <c r="M785" s="30" t="str">
        <f t="shared" si="51"/>
        <v>-</v>
      </c>
    </row>
    <row r="786" spans="1:13" x14ac:dyDescent="0.25">
      <c r="A786" s="4">
        <v>21321182</v>
      </c>
      <c r="B786" s="4">
        <v>82317</v>
      </c>
      <c r="C786" s="4">
        <v>34109</v>
      </c>
      <c r="D786" s="4" t="s">
        <v>1497</v>
      </c>
      <c r="E786" s="2" t="s">
        <v>1498</v>
      </c>
      <c r="F786" s="12">
        <f t="shared" si="48"/>
        <v>43797</v>
      </c>
      <c r="G786" s="10" t="str">
        <f t="shared" si="49"/>
        <v>22:50:22</v>
      </c>
      <c r="H786" s="14" t="str">
        <f t="shared" si="50"/>
        <v>28/11/19 22:50:22</v>
      </c>
      <c r="I786" s="7">
        <v>1212.9100000000001</v>
      </c>
      <c r="J786" s="4">
        <v>343138</v>
      </c>
      <c r="K786" s="4" t="s">
        <v>10</v>
      </c>
      <c r="L786" s="14" t="str">
        <f>IFERROR(VLOOKUP($C786,$C787:$H$3200,6,0),"-")</f>
        <v>-</v>
      </c>
      <c r="M786" s="30" t="str">
        <f t="shared" si="51"/>
        <v>-</v>
      </c>
    </row>
    <row r="787" spans="1:13" x14ac:dyDescent="0.25">
      <c r="A787" s="4">
        <v>21321183</v>
      </c>
      <c r="B787" s="4">
        <v>29140</v>
      </c>
      <c r="C787" s="4">
        <v>67843</v>
      </c>
      <c r="D787" s="4" t="s">
        <v>1499</v>
      </c>
      <c r="E787" s="2" t="s">
        <v>1500</v>
      </c>
      <c r="F787" s="12">
        <f t="shared" si="48"/>
        <v>43797</v>
      </c>
      <c r="G787" s="10" t="str">
        <f t="shared" si="49"/>
        <v>22:46:39</v>
      </c>
      <c r="H787" s="14" t="str">
        <f t="shared" si="50"/>
        <v>28/11/19 22:46:39</v>
      </c>
      <c r="I787" s="7">
        <v>1339.22</v>
      </c>
      <c r="J787" s="4">
        <v>855277</v>
      </c>
      <c r="K787" s="4" t="s">
        <v>10</v>
      </c>
      <c r="L787" s="14" t="str">
        <f>IFERROR(VLOOKUP($C787,$C788:$H$3200,6,0),"-")</f>
        <v>-</v>
      </c>
      <c r="M787" s="30" t="str">
        <f t="shared" si="51"/>
        <v>-</v>
      </c>
    </row>
    <row r="788" spans="1:13" x14ac:dyDescent="0.25">
      <c r="A788" s="4">
        <v>21321184</v>
      </c>
      <c r="B788" s="4">
        <v>48524</v>
      </c>
      <c r="C788" s="4">
        <v>93327</v>
      </c>
      <c r="D788" s="4" t="s">
        <v>1501</v>
      </c>
      <c r="E788" s="2" t="s">
        <v>1502</v>
      </c>
      <c r="F788" s="12">
        <f t="shared" si="48"/>
        <v>43797</v>
      </c>
      <c r="G788" s="10" t="str">
        <f t="shared" si="49"/>
        <v>22:42:22</v>
      </c>
      <c r="H788" s="14" t="str">
        <f t="shared" si="50"/>
        <v>28/11/19 22:42:22</v>
      </c>
      <c r="I788" s="7">
        <v>439.03</v>
      </c>
      <c r="J788" s="4">
        <v>538426</v>
      </c>
      <c r="K788" s="4" t="s">
        <v>10</v>
      </c>
      <c r="L788" s="14" t="str">
        <f>IFERROR(VLOOKUP($C788,$C789:$H$3200,6,0),"-")</f>
        <v>-</v>
      </c>
      <c r="M788" s="30" t="str">
        <f t="shared" si="51"/>
        <v>-</v>
      </c>
    </row>
    <row r="789" spans="1:13" x14ac:dyDescent="0.25">
      <c r="A789" s="4">
        <v>21321185</v>
      </c>
      <c r="B789" s="4">
        <v>23459</v>
      </c>
      <c r="C789" s="4">
        <v>10749</v>
      </c>
      <c r="D789" s="4" t="s">
        <v>1503</v>
      </c>
      <c r="E789" s="2" t="s">
        <v>1504</v>
      </c>
      <c r="F789" s="12">
        <f t="shared" si="48"/>
        <v>43797</v>
      </c>
      <c r="G789" s="10" t="str">
        <f t="shared" si="49"/>
        <v>22:41:16</v>
      </c>
      <c r="H789" s="14" t="str">
        <f t="shared" si="50"/>
        <v>28/11/19 22:41:16</v>
      </c>
      <c r="I789" s="7">
        <v>773.11</v>
      </c>
      <c r="J789" s="4">
        <v>805913</v>
      </c>
      <c r="K789" s="4" t="s">
        <v>10</v>
      </c>
      <c r="L789" s="14" t="str">
        <f>IFERROR(VLOOKUP($C789,$C790:$H$3200,6,0),"-")</f>
        <v>-</v>
      </c>
      <c r="M789" s="30" t="str">
        <f t="shared" si="51"/>
        <v>-</v>
      </c>
    </row>
    <row r="790" spans="1:13" x14ac:dyDescent="0.25">
      <c r="A790" s="4">
        <v>21321186</v>
      </c>
      <c r="B790" s="4">
        <v>52717</v>
      </c>
      <c r="C790" s="4">
        <v>96627</v>
      </c>
      <c r="D790" s="4" t="s">
        <v>1505</v>
      </c>
      <c r="E790" s="2" t="s">
        <v>1506</v>
      </c>
      <c r="F790" s="12">
        <f t="shared" si="48"/>
        <v>43797</v>
      </c>
      <c r="G790" s="10" t="str">
        <f t="shared" si="49"/>
        <v>22:30:42</v>
      </c>
      <c r="H790" s="14" t="str">
        <f t="shared" si="50"/>
        <v>28/11/19 22:30:42</v>
      </c>
      <c r="I790" s="7">
        <v>544.04</v>
      </c>
      <c r="J790" s="4">
        <v>518496</v>
      </c>
      <c r="K790" s="4" t="s">
        <v>10</v>
      </c>
      <c r="L790" s="14" t="str">
        <f>IFERROR(VLOOKUP($C790,$C791:$H$3200,6,0),"-")</f>
        <v>-</v>
      </c>
      <c r="M790" s="30" t="str">
        <f t="shared" si="51"/>
        <v>-</v>
      </c>
    </row>
    <row r="791" spans="1:13" x14ac:dyDescent="0.25">
      <c r="A791" s="4">
        <v>21321187</v>
      </c>
      <c r="B791" s="4">
        <v>51575</v>
      </c>
      <c r="C791" s="4">
        <v>30198</v>
      </c>
      <c r="D791" s="4" t="s">
        <v>1507</v>
      </c>
      <c r="E791" s="2" t="s">
        <v>1508</v>
      </c>
      <c r="F791" s="12">
        <f t="shared" si="48"/>
        <v>43797</v>
      </c>
      <c r="G791" s="10" t="str">
        <f t="shared" si="49"/>
        <v>22:30:28</v>
      </c>
      <c r="H791" s="14" t="str">
        <f t="shared" si="50"/>
        <v>28/11/19 22:30:28</v>
      </c>
      <c r="I791" s="7">
        <v>25.64</v>
      </c>
      <c r="J791" s="4">
        <v>444276</v>
      </c>
      <c r="K791" s="4" t="s">
        <v>10</v>
      </c>
      <c r="L791" s="14" t="str">
        <f>IFERROR(VLOOKUP($C791,$C792:$H$3200,6,0),"-")</f>
        <v>-</v>
      </c>
      <c r="M791" s="30" t="str">
        <f t="shared" si="51"/>
        <v>-</v>
      </c>
    </row>
    <row r="792" spans="1:13" x14ac:dyDescent="0.25">
      <c r="A792" s="4">
        <v>21321188</v>
      </c>
      <c r="B792" s="4">
        <v>60526</v>
      </c>
      <c r="C792" s="4">
        <v>17929</v>
      </c>
      <c r="D792" s="4" t="s">
        <v>1509</v>
      </c>
      <c r="E792" s="2" t="s">
        <v>1510</v>
      </c>
      <c r="F792" s="12">
        <f t="shared" si="48"/>
        <v>43797</v>
      </c>
      <c r="G792" s="10" t="str">
        <f t="shared" si="49"/>
        <v>22:20:04</v>
      </c>
      <c r="H792" s="14" t="str">
        <f t="shared" si="50"/>
        <v>28/11/19 22:20:04</v>
      </c>
      <c r="I792" s="7">
        <v>4055.23</v>
      </c>
      <c r="J792" s="4">
        <v>960729</v>
      </c>
      <c r="K792" s="4" t="s">
        <v>13</v>
      </c>
      <c r="L792" s="14" t="str">
        <f>IFERROR(VLOOKUP($C792,$C793:$H$3200,6,0),"-")</f>
        <v>28/11/19 21:42:44</v>
      </c>
      <c r="M792" s="30">
        <f t="shared" si="51"/>
        <v>37.333333332790062</v>
      </c>
    </row>
    <row r="793" spans="1:13" x14ac:dyDescent="0.25">
      <c r="A793" s="4">
        <v>21321189</v>
      </c>
      <c r="B793" s="4">
        <v>2126</v>
      </c>
      <c r="C793" s="4">
        <v>36008</v>
      </c>
      <c r="D793" s="4" t="s">
        <v>1511</v>
      </c>
      <c r="E793" s="2" t="s">
        <v>1512</v>
      </c>
      <c r="F793" s="12">
        <f t="shared" si="48"/>
        <v>43797</v>
      </c>
      <c r="G793" s="10" t="str">
        <f t="shared" si="49"/>
        <v>22:16:17</v>
      </c>
      <c r="H793" s="14" t="str">
        <f t="shared" si="50"/>
        <v>28/11/19 22:16:17</v>
      </c>
      <c r="I793" s="7">
        <v>685.63</v>
      </c>
      <c r="J793" s="4">
        <v>458428</v>
      </c>
      <c r="K793" s="4" t="s">
        <v>10</v>
      </c>
      <c r="L793" s="14" t="str">
        <f>IFERROR(VLOOKUP($C793,$C794:$H$3200,6,0),"-")</f>
        <v>-</v>
      </c>
      <c r="M793" s="30" t="str">
        <f t="shared" si="51"/>
        <v>-</v>
      </c>
    </row>
    <row r="794" spans="1:13" x14ac:dyDescent="0.25">
      <c r="A794" s="4">
        <v>21321190</v>
      </c>
      <c r="B794" s="4">
        <v>80345</v>
      </c>
      <c r="C794" s="4">
        <v>99168</v>
      </c>
      <c r="D794" s="4" t="s">
        <v>1513</v>
      </c>
      <c r="E794" s="2" t="s">
        <v>1514</v>
      </c>
      <c r="F794" s="12">
        <f t="shared" si="48"/>
        <v>43797</v>
      </c>
      <c r="G794" s="10" t="str">
        <f t="shared" si="49"/>
        <v>22:14:23</v>
      </c>
      <c r="H794" s="14" t="str">
        <f t="shared" si="50"/>
        <v>28/11/19 22:14:23</v>
      </c>
      <c r="I794" s="7">
        <v>709.25</v>
      </c>
      <c r="J794" s="4">
        <v>13699</v>
      </c>
      <c r="K794" s="4" t="s">
        <v>10</v>
      </c>
      <c r="L794" s="14" t="str">
        <f>IFERROR(VLOOKUP($C794,$C795:$H$3200,6,0),"-")</f>
        <v>-</v>
      </c>
      <c r="M794" s="30" t="str">
        <f t="shared" si="51"/>
        <v>-</v>
      </c>
    </row>
    <row r="795" spans="1:13" x14ac:dyDescent="0.25">
      <c r="A795" s="4">
        <v>21321191</v>
      </c>
      <c r="B795" s="4">
        <v>93881</v>
      </c>
      <c r="C795" s="4">
        <v>43510</v>
      </c>
      <c r="D795" s="4" t="s">
        <v>1515</v>
      </c>
      <c r="E795" s="2" t="s">
        <v>1516</v>
      </c>
      <c r="F795" s="12">
        <f t="shared" si="48"/>
        <v>43797</v>
      </c>
      <c r="G795" s="10" t="str">
        <f t="shared" si="49"/>
        <v>22:11:52</v>
      </c>
      <c r="H795" s="14" t="str">
        <f t="shared" si="50"/>
        <v>28/11/19 22:11:52</v>
      </c>
      <c r="I795" s="7">
        <v>282.97000000000003</v>
      </c>
      <c r="J795" s="4">
        <v>565557</v>
      </c>
      <c r="K795" s="4" t="s">
        <v>10</v>
      </c>
      <c r="L795" s="14" t="str">
        <f>IFERROR(VLOOKUP($C795,$C796:$H$3200,6,0),"-")</f>
        <v>-</v>
      </c>
      <c r="M795" s="30" t="str">
        <f t="shared" si="51"/>
        <v>-</v>
      </c>
    </row>
    <row r="796" spans="1:13" x14ac:dyDescent="0.25">
      <c r="A796" s="4">
        <v>21321192</v>
      </c>
      <c r="B796" s="4">
        <v>17275</v>
      </c>
      <c r="C796" s="4">
        <v>11750</v>
      </c>
      <c r="D796" s="4" t="s">
        <v>1517</v>
      </c>
      <c r="E796" s="2" t="s">
        <v>1518</v>
      </c>
      <c r="F796" s="12">
        <f t="shared" si="48"/>
        <v>43797</v>
      </c>
      <c r="G796" s="10" t="str">
        <f t="shared" si="49"/>
        <v>22:11:32</v>
      </c>
      <c r="H796" s="14" t="str">
        <f t="shared" si="50"/>
        <v>28/11/19 22:11:32</v>
      </c>
      <c r="I796" s="7">
        <v>539.44000000000005</v>
      </c>
      <c r="J796" s="4">
        <v>542535</v>
      </c>
      <c r="K796" s="4" t="s">
        <v>13</v>
      </c>
      <c r="L796" s="14" t="str">
        <f>IFERROR(VLOOKUP($C796,$C797:$H$3200,6,0),"-")</f>
        <v>28/11/19 20:16:01</v>
      </c>
      <c r="M796" s="30">
        <f t="shared" si="51"/>
        <v>115.51666666986421</v>
      </c>
    </row>
    <row r="797" spans="1:13" x14ac:dyDescent="0.25">
      <c r="A797" s="4">
        <v>21321193</v>
      </c>
      <c r="B797" s="4">
        <v>25471</v>
      </c>
      <c r="C797" s="4">
        <v>3942</v>
      </c>
      <c r="D797" s="4" t="s">
        <v>1519</v>
      </c>
      <c r="E797" s="2" t="s">
        <v>1520</v>
      </c>
      <c r="F797" s="12">
        <f t="shared" si="48"/>
        <v>43797</v>
      </c>
      <c r="G797" s="10" t="str">
        <f t="shared" si="49"/>
        <v>22:08:43</v>
      </c>
      <c r="H797" s="14" t="str">
        <f t="shared" si="50"/>
        <v>28/11/19 22:08:43</v>
      </c>
      <c r="I797" s="7">
        <v>192.63</v>
      </c>
      <c r="J797" s="4"/>
      <c r="K797" s="4" t="s">
        <v>10</v>
      </c>
      <c r="L797" s="14" t="str">
        <f>IFERROR(VLOOKUP($C797,$C798:$H$3200,6,0),"-")</f>
        <v>-</v>
      </c>
      <c r="M797" s="30" t="str">
        <f t="shared" si="51"/>
        <v>-</v>
      </c>
    </row>
    <row r="798" spans="1:13" x14ac:dyDescent="0.25">
      <c r="A798" s="4">
        <v>21321194</v>
      </c>
      <c r="B798" s="4">
        <v>28265</v>
      </c>
      <c r="C798" s="4">
        <v>92604</v>
      </c>
      <c r="D798" s="4" t="s">
        <v>1521</v>
      </c>
      <c r="E798" s="2" t="s">
        <v>1522</v>
      </c>
      <c r="F798" s="12">
        <f t="shared" si="48"/>
        <v>43797</v>
      </c>
      <c r="G798" s="10" t="str">
        <f t="shared" si="49"/>
        <v>22:01:54</v>
      </c>
      <c r="H798" s="14" t="str">
        <f t="shared" si="50"/>
        <v>28/11/19 22:01:54</v>
      </c>
      <c r="I798" s="7">
        <v>449.43</v>
      </c>
      <c r="J798" s="4">
        <v>739824</v>
      </c>
      <c r="K798" s="4" t="s">
        <v>10</v>
      </c>
      <c r="L798" s="14" t="str">
        <f>IFERROR(VLOOKUP($C798,$C799:$H$3200,6,0),"-")</f>
        <v>-</v>
      </c>
      <c r="M798" s="30" t="str">
        <f t="shared" si="51"/>
        <v>-</v>
      </c>
    </row>
    <row r="799" spans="1:13" x14ac:dyDescent="0.25">
      <c r="A799" s="4">
        <v>21321195</v>
      </c>
      <c r="B799" s="4">
        <v>80787</v>
      </c>
      <c r="C799" s="4">
        <v>55926</v>
      </c>
      <c r="D799" s="4" t="s">
        <v>1523</v>
      </c>
      <c r="E799" s="2" t="s">
        <v>1524</v>
      </c>
      <c r="F799" s="12">
        <f t="shared" si="48"/>
        <v>43797</v>
      </c>
      <c r="G799" s="10" t="str">
        <f t="shared" si="49"/>
        <v>21:58:33</v>
      </c>
      <c r="H799" s="14" t="str">
        <f t="shared" si="50"/>
        <v>28/11/19 21:58:33</v>
      </c>
      <c r="I799" s="7">
        <v>78.180000000000007</v>
      </c>
      <c r="J799" s="4">
        <v>918552</v>
      </c>
      <c r="K799" s="4" t="s">
        <v>10</v>
      </c>
      <c r="L799" s="14" t="str">
        <f>IFERROR(VLOOKUP($C799,$C800:$H$3200,6,0),"-")</f>
        <v>-</v>
      </c>
      <c r="M799" s="30" t="str">
        <f t="shared" si="51"/>
        <v>-</v>
      </c>
    </row>
    <row r="800" spans="1:13" x14ac:dyDescent="0.25">
      <c r="A800" s="4">
        <v>21321196</v>
      </c>
      <c r="B800" s="4">
        <v>18267</v>
      </c>
      <c r="C800" s="4">
        <v>79054</v>
      </c>
      <c r="D800" s="4" t="s">
        <v>1525</v>
      </c>
      <c r="E800" s="2" t="s">
        <v>1526</v>
      </c>
      <c r="F800" s="12">
        <f t="shared" si="48"/>
        <v>43797</v>
      </c>
      <c r="G800" s="10" t="str">
        <f t="shared" si="49"/>
        <v>21:56:32</v>
      </c>
      <c r="H800" s="14" t="str">
        <f t="shared" si="50"/>
        <v>28/11/19 21:56:32</v>
      </c>
      <c r="I800" s="7">
        <v>2022.18</v>
      </c>
      <c r="J800" s="4">
        <v>101848</v>
      </c>
      <c r="K800" s="4" t="s">
        <v>13</v>
      </c>
      <c r="L800" s="14" t="str">
        <f>IFERROR(VLOOKUP($C800,$C801:$H$3200,6,0),"-")</f>
        <v>28/11/19 21:08:28</v>
      </c>
      <c r="M800" s="30">
        <f t="shared" si="51"/>
        <v>48.066666671074927</v>
      </c>
    </row>
    <row r="801" spans="1:13" x14ac:dyDescent="0.25">
      <c r="A801" s="4">
        <v>21321197</v>
      </c>
      <c r="B801" s="4">
        <v>21281</v>
      </c>
      <c r="C801" s="4">
        <v>67845</v>
      </c>
      <c r="D801" s="4" t="s">
        <v>1527</v>
      </c>
      <c r="E801" s="2" t="s">
        <v>1528</v>
      </c>
      <c r="F801" s="12">
        <f t="shared" si="48"/>
        <v>43797</v>
      </c>
      <c r="G801" s="10" t="str">
        <f t="shared" si="49"/>
        <v>21:53:28</v>
      </c>
      <c r="H801" s="14" t="str">
        <f t="shared" si="50"/>
        <v>28/11/19 21:53:28</v>
      </c>
      <c r="I801" s="7">
        <v>361.8</v>
      </c>
      <c r="J801" s="4">
        <v>123636</v>
      </c>
      <c r="K801" s="4" t="s">
        <v>13</v>
      </c>
      <c r="L801" s="14" t="str">
        <f>IFERROR(VLOOKUP($C801,$C802:$H$3200,6,0),"-")</f>
        <v>-</v>
      </c>
      <c r="M801" s="30" t="str">
        <f t="shared" si="51"/>
        <v>-</v>
      </c>
    </row>
    <row r="802" spans="1:13" x14ac:dyDescent="0.25">
      <c r="A802" s="4">
        <v>21321198</v>
      </c>
      <c r="B802" s="4">
        <v>42178</v>
      </c>
      <c r="C802" s="4">
        <v>85053</v>
      </c>
      <c r="D802" s="4" t="s">
        <v>1529</v>
      </c>
      <c r="E802" s="2" t="s">
        <v>1530</v>
      </c>
      <c r="F802" s="12">
        <f t="shared" si="48"/>
        <v>43797</v>
      </c>
      <c r="G802" s="10" t="str">
        <f t="shared" si="49"/>
        <v>21:48:43</v>
      </c>
      <c r="H802" s="14" t="str">
        <f t="shared" si="50"/>
        <v>28/11/19 21:48:43</v>
      </c>
      <c r="I802" s="7">
        <v>417.66</v>
      </c>
      <c r="J802" s="4">
        <v>796995</v>
      </c>
      <c r="K802" s="4" t="s">
        <v>10</v>
      </c>
      <c r="L802" s="14" t="str">
        <f>IFERROR(VLOOKUP($C802,$C803:$H$3200,6,0),"-")</f>
        <v>28/11/19 21:36:29</v>
      </c>
      <c r="M802" s="30">
        <f t="shared" si="51"/>
        <v>12.23333333269693</v>
      </c>
    </row>
    <row r="803" spans="1:13" x14ac:dyDescent="0.25">
      <c r="A803" s="4">
        <v>21321199</v>
      </c>
      <c r="B803" s="4">
        <v>64167</v>
      </c>
      <c r="C803" s="4">
        <v>89839</v>
      </c>
      <c r="D803" s="4" t="s">
        <v>1531</v>
      </c>
      <c r="E803" s="2" t="s">
        <v>1532</v>
      </c>
      <c r="F803" s="12">
        <f t="shared" si="48"/>
        <v>43797</v>
      </c>
      <c r="G803" s="10" t="str">
        <f t="shared" si="49"/>
        <v>21:47:51</v>
      </c>
      <c r="H803" s="14" t="str">
        <f t="shared" si="50"/>
        <v>28/11/19 21:47:51</v>
      </c>
      <c r="I803" s="7">
        <v>177.29</v>
      </c>
      <c r="J803" s="4">
        <v>255778</v>
      </c>
      <c r="K803" s="4" t="s">
        <v>10</v>
      </c>
      <c r="L803" s="14" t="str">
        <f>IFERROR(VLOOKUP($C803,$C804:$H$3200,6,0),"-")</f>
        <v>-</v>
      </c>
      <c r="M803" s="30" t="str">
        <f t="shared" si="51"/>
        <v>-</v>
      </c>
    </row>
    <row r="804" spans="1:13" x14ac:dyDescent="0.25">
      <c r="A804" s="4">
        <v>21321200</v>
      </c>
      <c r="B804" s="4">
        <v>60526</v>
      </c>
      <c r="C804" s="4">
        <v>17929</v>
      </c>
      <c r="D804" s="4" t="s">
        <v>1533</v>
      </c>
      <c r="E804" s="2" t="s">
        <v>1534</v>
      </c>
      <c r="F804" s="12">
        <f t="shared" si="48"/>
        <v>43797</v>
      </c>
      <c r="G804" s="10" t="str">
        <f t="shared" si="49"/>
        <v>21:42:44</v>
      </c>
      <c r="H804" s="14" t="str">
        <f t="shared" si="50"/>
        <v>28/11/19 21:42:44</v>
      </c>
      <c r="I804" s="7">
        <v>3871.65</v>
      </c>
      <c r="J804" s="4">
        <v>960729</v>
      </c>
      <c r="K804" s="4" t="s">
        <v>13</v>
      </c>
      <c r="L804" s="14" t="str">
        <f>IFERROR(VLOOKUP($C804,$C805:$H$3200,6,0),"-")</f>
        <v>23/11/19 20:03:13</v>
      </c>
      <c r="M804" s="30">
        <f t="shared" si="51"/>
        <v>7299.516666670097</v>
      </c>
    </row>
    <row r="805" spans="1:13" x14ac:dyDescent="0.25">
      <c r="A805" s="4">
        <v>21321201</v>
      </c>
      <c r="B805" s="4">
        <v>24487</v>
      </c>
      <c r="C805" s="4">
        <v>2395</v>
      </c>
      <c r="D805" s="4" t="s">
        <v>1535</v>
      </c>
      <c r="E805" s="2" t="s">
        <v>1536</v>
      </c>
      <c r="F805" s="12">
        <f t="shared" si="48"/>
        <v>43797</v>
      </c>
      <c r="G805" s="10" t="str">
        <f t="shared" si="49"/>
        <v>21:42:36</v>
      </c>
      <c r="H805" s="14" t="str">
        <f t="shared" si="50"/>
        <v>28/11/19 21:42:36</v>
      </c>
      <c r="I805" s="7">
        <v>1007.56</v>
      </c>
      <c r="J805" s="4">
        <v>582431</v>
      </c>
      <c r="K805" s="4" t="s">
        <v>10</v>
      </c>
      <c r="L805" s="14" t="str">
        <f>IFERROR(VLOOKUP($C805,$C806:$H$3200,6,0),"-")</f>
        <v>-</v>
      </c>
      <c r="M805" s="30" t="str">
        <f t="shared" si="51"/>
        <v>-</v>
      </c>
    </row>
    <row r="806" spans="1:13" x14ac:dyDescent="0.25">
      <c r="A806" s="4">
        <v>21321202</v>
      </c>
      <c r="B806" s="4">
        <v>7246</v>
      </c>
      <c r="C806" s="4">
        <v>8535</v>
      </c>
      <c r="D806" s="4" t="s">
        <v>1537</v>
      </c>
      <c r="E806" s="2" t="s">
        <v>1538</v>
      </c>
      <c r="F806" s="12">
        <f t="shared" si="48"/>
        <v>43797</v>
      </c>
      <c r="G806" s="10" t="str">
        <f t="shared" si="49"/>
        <v>21:41:26</v>
      </c>
      <c r="H806" s="14" t="str">
        <f t="shared" si="50"/>
        <v>28/11/19 21:41:26</v>
      </c>
      <c r="I806" s="7">
        <v>177.36</v>
      </c>
      <c r="J806" s="4">
        <v>865504</v>
      </c>
      <c r="K806" s="4" t="s">
        <v>10</v>
      </c>
      <c r="L806" s="14" t="str">
        <f>IFERROR(VLOOKUP($C806,$C807:$H$3200,6,0),"-")</f>
        <v>-</v>
      </c>
      <c r="M806" s="30" t="str">
        <f t="shared" si="51"/>
        <v>-</v>
      </c>
    </row>
    <row r="807" spans="1:13" x14ac:dyDescent="0.25">
      <c r="A807" s="4">
        <v>21321203</v>
      </c>
      <c r="B807" s="4">
        <v>18267</v>
      </c>
      <c r="C807" s="4">
        <v>96025</v>
      </c>
      <c r="D807" s="4" t="s">
        <v>1539</v>
      </c>
      <c r="E807" s="2" t="s">
        <v>1540</v>
      </c>
      <c r="F807" s="12">
        <f t="shared" si="48"/>
        <v>43797</v>
      </c>
      <c r="G807" s="10" t="str">
        <f t="shared" si="49"/>
        <v>21:37:59</v>
      </c>
      <c r="H807" s="14" t="str">
        <f t="shared" si="50"/>
        <v>28/11/19 21:37:59</v>
      </c>
      <c r="I807" s="7">
        <v>2029.76</v>
      </c>
      <c r="J807" s="4">
        <v>438940</v>
      </c>
      <c r="K807" s="4" t="s">
        <v>13</v>
      </c>
      <c r="L807" s="14" t="str">
        <f>IFERROR(VLOOKUP($C807,$C808:$H$3200,6,0),"-")</f>
        <v>28/11/19 21:28:55</v>
      </c>
      <c r="M807" s="30">
        <f t="shared" si="51"/>
        <v>9.066666669677943</v>
      </c>
    </row>
    <row r="808" spans="1:13" x14ac:dyDescent="0.25">
      <c r="A808" s="4">
        <v>21321204</v>
      </c>
      <c r="B808" s="4">
        <v>42178</v>
      </c>
      <c r="C808" s="4">
        <v>85053</v>
      </c>
      <c r="D808" s="4" t="s">
        <v>1529</v>
      </c>
      <c r="E808" s="2" t="s">
        <v>1541</v>
      </c>
      <c r="F808" s="12">
        <f t="shared" si="48"/>
        <v>43797</v>
      </c>
      <c r="G808" s="10" t="str">
        <f t="shared" si="49"/>
        <v>21:36:29</v>
      </c>
      <c r="H808" s="14" t="str">
        <f t="shared" si="50"/>
        <v>28/11/19 21:36:29</v>
      </c>
      <c r="I808" s="7">
        <v>321.97000000000003</v>
      </c>
      <c r="J808" s="4">
        <v>796995</v>
      </c>
      <c r="K808" s="4" t="s">
        <v>10</v>
      </c>
      <c r="L808" s="14" t="str">
        <f>IFERROR(VLOOKUP($C808,$C809:$H$3200,6,0),"-")</f>
        <v>-</v>
      </c>
      <c r="M808" s="30" t="str">
        <f t="shared" si="51"/>
        <v>-</v>
      </c>
    </row>
    <row r="809" spans="1:13" x14ac:dyDescent="0.25">
      <c r="A809" s="4">
        <v>21321205</v>
      </c>
      <c r="B809" s="4">
        <v>5753</v>
      </c>
      <c r="C809" s="4">
        <v>90148</v>
      </c>
      <c r="D809" s="4" t="s">
        <v>1542</v>
      </c>
      <c r="E809" s="2" t="s">
        <v>1543</v>
      </c>
      <c r="F809" s="12">
        <f t="shared" si="48"/>
        <v>43797</v>
      </c>
      <c r="G809" s="10" t="str">
        <f t="shared" si="49"/>
        <v>21:34:03</v>
      </c>
      <c r="H809" s="14" t="str">
        <f t="shared" si="50"/>
        <v>28/11/19 21:34:03</v>
      </c>
      <c r="I809" s="7">
        <v>1169.23</v>
      </c>
      <c r="J809" s="4">
        <v>967207</v>
      </c>
      <c r="K809" s="4" t="s">
        <v>10</v>
      </c>
      <c r="L809" s="14" t="str">
        <f>IFERROR(VLOOKUP($C809,$C810:$H$3200,6,0),"-")</f>
        <v>28/11/19 21:04:33</v>
      </c>
      <c r="M809" s="30">
        <f t="shared" si="51"/>
        <v>29.500000001862645</v>
      </c>
    </row>
    <row r="810" spans="1:13" x14ac:dyDescent="0.25">
      <c r="A810" s="4">
        <v>21321206</v>
      </c>
      <c r="B810" s="4">
        <v>73271</v>
      </c>
      <c r="C810" s="4">
        <v>81164</v>
      </c>
      <c r="D810" s="4" t="s">
        <v>1544</v>
      </c>
      <c r="E810" s="2" t="s">
        <v>1545</v>
      </c>
      <c r="F810" s="12">
        <f t="shared" si="48"/>
        <v>43797</v>
      </c>
      <c r="G810" s="10" t="str">
        <f t="shared" si="49"/>
        <v>21:33:42</v>
      </c>
      <c r="H810" s="14" t="str">
        <f t="shared" si="50"/>
        <v>28/11/19 21:33:42</v>
      </c>
      <c r="I810" s="7">
        <v>685.88</v>
      </c>
      <c r="J810" s="4">
        <v>835213</v>
      </c>
      <c r="K810" s="4" t="s">
        <v>13</v>
      </c>
      <c r="L810" s="14" t="str">
        <f>IFERROR(VLOOKUP($C810,$C811:$H$3200,6,0),"-")</f>
        <v>-</v>
      </c>
      <c r="M810" s="30" t="str">
        <f t="shared" si="51"/>
        <v>-</v>
      </c>
    </row>
    <row r="811" spans="1:13" x14ac:dyDescent="0.25">
      <c r="A811" s="4">
        <v>21321207</v>
      </c>
      <c r="B811" s="4">
        <v>13772</v>
      </c>
      <c r="C811" s="4">
        <v>26146</v>
      </c>
      <c r="D811" s="4" t="s">
        <v>1546</v>
      </c>
      <c r="E811" s="2" t="s">
        <v>1547</v>
      </c>
      <c r="F811" s="12">
        <f t="shared" si="48"/>
        <v>43797</v>
      </c>
      <c r="G811" s="10" t="str">
        <f t="shared" si="49"/>
        <v>21:33:33</v>
      </c>
      <c r="H811" s="14" t="str">
        <f t="shared" si="50"/>
        <v>28/11/19 21:33:33</v>
      </c>
      <c r="I811" s="7">
        <v>257.07</v>
      </c>
      <c r="J811" s="4">
        <v>499914</v>
      </c>
      <c r="K811" s="4" t="s">
        <v>10</v>
      </c>
      <c r="L811" s="14" t="str">
        <f>IFERROR(VLOOKUP($C811,$C812:$H$3200,6,0),"-")</f>
        <v>-</v>
      </c>
      <c r="M811" s="30" t="str">
        <f t="shared" si="51"/>
        <v>-</v>
      </c>
    </row>
    <row r="812" spans="1:13" x14ac:dyDescent="0.25">
      <c r="A812" s="4">
        <v>21321208</v>
      </c>
      <c r="B812" s="4">
        <v>72386</v>
      </c>
      <c r="C812" s="4">
        <v>15915</v>
      </c>
      <c r="D812" s="4" t="s">
        <v>1548</v>
      </c>
      <c r="E812" s="2" t="s">
        <v>1549</v>
      </c>
      <c r="F812" s="12">
        <f t="shared" si="48"/>
        <v>43797</v>
      </c>
      <c r="G812" s="10" t="str">
        <f t="shared" si="49"/>
        <v>21:30:30</v>
      </c>
      <c r="H812" s="14" t="str">
        <f t="shared" si="50"/>
        <v>28/11/19 21:30:30</v>
      </c>
      <c r="I812" s="7">
        <v>50.02</v>
      </c>
      <c r="J812" s="4">
        <v>660569</v>
      </c>
      <c r="K812" s="4" t="s">
        <v>10</v>
      </c>
      <c r="L812" s="14" t="str">
        <f>IFERROR(VLOOKUP($C812,$C813:$H$3200,6,0),"-")</f>
        <v>-</v>
      </c>
      <c r="M812" s="30" t="str">
        <f t="shared" si="51"/>
        <v>-</v>
      </c>
    </row>
    <row r="813" spans="1:13" x14ac:dyDescent="0.25">
      <c r="A813" s="4">
        <v>21321209</v>
      </c>
      <c r="B813" s="4">
        <v>78654</v>
      </c>
      <c r="C813" s="4">
        <v>94895</v>
      </c>
      <c r="D813" s="4" t="s">
        <v>1550</v>
      </c>
      <c r="E813" s="2" t="s">
        <v>1551</v>
      </c>
      <c r="F813" s="12">
        <f t="shared" si="48"/>
        <v>43797</v>
      </c>
      <c r="G813" s="10" t="str">
        <f t="shared" si="49"/>
        <v>21:29:48</v>
      </c>
      <c r="H813" s="14" t="str">
        <f t="shared" si="50"/>
        <v>28/11/19 21:29:48</v>
      </c>
      <c r="I813" s="7">
        <v>378.46</v>
      </c>
      <c r="J813" s="4">
        <v>635203</v>
      </c>
      <c r="K813" s="4" t="s">
        <v>10</v>
      </c>
      <c r="L813" s="14" t="str">
        <f>IFERROR(VLOOKUP($C813,$C814:$H$3200,6,0),"-")</f>
        <v>-</v>
      </c>
      <c r="M813" s="30" t="str">
        <f t="shared" si="51"/>
        <v>-</v>
      </c>
    </row>
    <row r="814" spans="1:13" x14ac:dyDescent="0.25">
      <c r="A814" s="4">
        <v>21321210</v>
      </c>
      <c r="B814" s="4">
        <v>18267</v>
      </c>
      <c r="C814" s="4">
        <v>96025</v>
      </c>
      <c r="D814" s="4" t="s">
        <v>1552</v>
      </c>
      <c r="E814" s="2" t="s">
        <v>1553</v>
      </c>
      <c r="F814" s="12">
        <f t="shared" si="48"/>
        <v>43797</v>
      </c>
      <c r="G814" s="10" t="str">
        <f t="shared" si="49"/>
        <v>21:28:55</v>
      </c>
      <c r="H814" s="14" t="str">
        <f t="shared" si="50"/>
        <v>28/11/19 21:28:55</v>
      </c>
      <c r="I814" s="7">
        <v>2040.15</v>
      </c>
      <c r="J814" s="4">
        <v>438940</v>
      </c>
      <c r="K814" s="4" t="s">
        <v>13</v>
      </c>
      <c r="L814" s="14" t="str">
        <f>IFERROR(VLOOKUP($C814,$C815:$H$3200,6,0),"-")</f>
        <v>28/11/19 20:34:54</v>
      </c>
      <c r="M814" s="30">
        <f t="shared" si="51"/>
        <v>54.016666668467224</v>
      </c>
    </row>
    <row r="815" spans="1:13" x14ac:dyDescent="0.25">
      <c r="A815" s="4">
        <v>21321211</v>
      </c>
      <c r="B815" s="4">
        <v>57964</v>
      </c>
      <c r="C815" s="4">
        <v>57150</v>
      </c>
      <c r="D815" s="4" t="s">
        <v>1554</v>
      </c>
      <c r="E815" s="2" t="s">
        <v>1555</v>
      </c>
      <c r="F815" s="12">
        <f t="shared" si="48"/>
        <v>43797</v>
      </c>
      <c r="G815" s="10" t="str">
        <f t="shared" si="49"/>
        <v>21:27:47</v>
      </c>
      <c r="H815" s="14" t="str">
        <f t="shared" si="50"/>
        <v>28/11/19 21:27:47</v>
      </c>
      <c r="I815" s="7">
        <v>193.86</v>
      </c>
      <c r="J815" s="4">
        <v>422923</v>
      </c>
      <c r="K815" s="4" t="s">
        <v>10</v>
      </c>
      <c r="L815" s="14" t="str">
        <f>IFERROR(VLOOKUP($C815,$C816:$H$3200,6,0),"-")</f>
        <v>-</v>
      </c>
      <c r="M815" s="30" t="str">
        <f t="shared" si="51"/>
        <v>-</v>
      </c>
    </row>
    <row r="816" spans="1:13" x14ac:dyDescent="0.25">
      <c r="A816" s="4">
        <v>21321212</v>
      </c>
      <c r="B816" s="4">
        <v>46609</v>
      </c>
      <c r="C816" s="4">
        <v>63582</v>
      </c>
      <c r="D816" s="4" t="s">
        <v>1556</v>
      </c>
      <c r="E816" s="2" t="s">
        <v>1557</v>
      </c>
      <c r="F816" s="12">
        <f t="shared" si="48"/>
        <v>43797</v>
      </c>
      <c r="G816" s="10" t="str">
        <f t="shared" si="49"/>
        <v>21:22:46</v>
      </c>
      <c r="H816" s="14" t="str">
        <f t="shared" si="50"/>
        <v>28/11/19 21:22:46</v>
      </c>
      <c r="I816" s="7">
        <v>1331.14</v>
      </c>
      <c r="J816" s="4">
        <v>561984</v>
      </c>
      <c r="K816" s="4" t="s">
        <v>13</v>
      </c>
      <c r="L816" s="14" t="str">
        <f>IFERROR(VLOOKUP($C816,$C817:$H$3200,6,0),"-")</f>
        <v>-</v>
      </c>
      <c r="M816" s="30" t="str">
        <f t="shared" si="51"/>
        <v>-</v>
      </c>
    </row>
    <row r="817" spans="1:13" x14ac:dyDescent="0.25">
      <c r="A817" s="4">
        <v>21321213</v>
      </c>
      <c r="B817" s="4">
        <v>27089</v>
      </c>
      <c r="C817" s="4">
        <v>69078</v>
      </c>
      <c r="D817" s="4" t="s">
        <v>1558</v>
      </c>
      <c r="E817" s="2" t="s">
        <v>1559</v>
      </c>
      <c r="F817" s="12">
        <f t="shared" si="48"/>
        <v>43797</v>
      </c>
      <c r="G817" s="10" t="str">
        <f t="shared" si="49"/>
        <v>21:21:56</v>
      </c>
      <c r="H817" s="14" t="str">
        <f t="shared" si="50"/>
        <v>28/11/19 21:21:56</v>
      </c>
      <c r="I817" s="7">
        <v>890.53</v>
      </c>
      <c r="J817" s="4">
        <v>919916</v>
      </c>
      <c r="K817" s="4" t="s">
        <v>10</v>
      </c>
      <c r="L817" s="14" t="str">
        <f>IFERROR(VLOOKUP($C817,$C818:$H$3200,6,0),"-")</f>
        <v>-</v>
      </c>
      <c r="M817" s="30" t="str">
        <f t="shared" si="51"/>
        <v>-</v>
      </c>
    </row>
    <row r="818" spans="1:13" x14ac:dyDescent="0.25">
      <c r="A818" s="4">
        <v>21321214</v>
      </c>
      <c r="B818" s="4">
        <v>388</v>
      </c>
      <c r="C818" s="4">
        <v>11038</v>
      </c>
      <c r="D818" s="4" t="s">
        <v>1560</v>
      </c>
      <c r="E818" s="2" t="s">
        <v>1561</v>
      </c>
      <c r="F818" s="12">
        <f t="shared" si="48"/>
        <v>43797</v>
      </c>
      <c r="G818" s="10" t="str">
        <f t="shared" si="49"/>
        <v>21:17:23</v>
      </c>
      <c r="H818" s="14" t="str">
        <f t="shared" si="50"/>
        <v>28/11/19 21:17:23</v>
      </c>
      <c r="I818" s="7">
        <v>18.87</v>
      </c>
      <c r="J818" s="4">
        <v>799160</v>
      </c>
      <c r="K818" s="4" t="s">
        <v>10</v>
      </c>
      <c r="L818" s="14" t="str">
        <f>IFERROR(VLOOKUP($C818,$C819:$H$3200,6,0),"-")</f>
        <v>-</v>
      </c>
      <c r="M818" s="30" t="str">
        <f t="shared" si="51"/>
        <v>-</v>
      </c>
    </row>
    <row r="819" spans="1:13" x14ac:dyDescent="0.25">
      <c r="A819" s="4">
        <v>21321215</v>
      </c>
      <c r="B819" s="4">
        <v>46609</v>
      </c>
      <c r="C819" s="4">
        <v>9853</v>
      </c>
      <c r="D819" s="4" t="s">
        <v>1562</v>
      </c>
      <c r="E819" s="2" t="s">
        <v>1563</v>
      </c>
      <c r="F819" s="12">
        <f t="shared" si="48"/>
        <v>43797</v>
      </c>
      <c r="G819" s="10" t="str">
        <f t="shared" si="49"/>
        <v>21:11:21</v>
      </c>
      <c r="H819" s="14" t="str">
        <f t="shared" si="50"/>
        <v>28/11/19 21:11:21</v>
      </c>
      <c r="I819" s="7">
        <v>567.14</v>
      </c>
      <c r="J819" s="4">
        <v>686249</v>
      </c>
      <c r="K819" s="4" t="s">
        <v>13</v>
      </c>
      <c r="L819" s="14" t="str">
        <f>IFERROR(VLOOKUP($C819,$C820:$H$3200,6,0),"-")</f>
        <v>22/11/19 18:57:08</v>
      </c>
      <c r="M819" s="30">
        <f t="shared" si="51"/>
        <v>8774.2166666721459</v>
      </c>
    </row>
    <row r="820" spans="1:13" x14ac:dyDescent="0.25">
      <c r="A820" s="4">
        <v>21321216</v>
      </c>
      <c r="B820" s="4">
        <v>18267</v>
      </c>
      <c r="C820" s="4">
        <v>79054</v>
      </c>
      <c r="D820" s="4" t="s">
        <v>1564</v>
      </c>
      <c r="E820" s="2" t="s">
        <v>1565</v>
      </c>
      <c r="F820" s="12">
        <f t="shared" si="48"/>
        <v>43797</v>
      </c>
      <c r="G820" s="10" t="str">
        <f t="shared" si="49"/>
        <v>21:08:28</v>
      </c>
      <c r="H820" s="14" t="str">
        <f t="shared" si="50"/>
        <v>28/11/19 21:08:28</v>
      </c>
      <c r="I820" s="7">
        <v>1907.96</v>
      </c>
      <c r="J820" s="4">
        <v>101848</v>
      </c>
      <c r="K820" s="4" t="s">
        <v>13</v>
      </c>
      <c r="L820" s="14" t="str">
        <f>IFERROR(VLOOKUP($C820,$C821:$H$3200,6,0),"-")</f>
        <v>28/11/19 20:22:35</v>
      </c>
      <c r="M820" s="30">
        <f t="shared" si="51"/>
        <v>45.883333330275491</v>
      </c>
    </row>
    <row r="821" spans="1:13" x14ac:dyDescent="0.25">
      <c r="A821" s="4">
        <v>21321217</v>
      </c>
      <c r="B821" s="4">
        <v>52464</v>
      </c>
      <c r="C821" s="4">
        <v>85649</v>
      </c>
      <c r="D821" s="4" t="s">
        <v>1566</v>
      </c>
      <c r="E821" s="2" t="s">
        <v>1567</v>
      </c>
      <c r="F821" s="12">
        <f t="shared" si="48"/>
        <v>43797</v>
      </c>
      <c r="G821" s="10" t="str">
        <f t="shared" si="49"/>
        <v>21:07:07</v>
      </c>
      <c r="H821" s="14" t="str">
        <f t="shared" si="50"/>
        <v>28/11/19 21:07:07</v>
      </c>
      <c r="I821" s="7">
        <v>87.85</v>
      </c>
      <c r="J821" s="4">
        <v>173431</v>
      </c>
      <c r="K821" s="4" t="s">
        <v>10</v>
      </c>
      <c r="L821" s="14" t="str">
        <f>IFERROR(VLOOKUP($C821,$C822:$H$3200,6,0),"-")</f>
        <v>-</v>
      </c>
      <c r="M821" s="30" t="str">
        <f t="shared" si="51"/>
        <v>-</v>
      </c>
    </row>
    <row r="822" spans="1:13" x14ac:dyDescent="0.25">
      <c r="A822" s="4">
        <v>21321218</v>
      </c>
      <c r="B822" s="4">
        <v>57925</v>
      </c>
      <c r="C822" s="4">
        <v>82659</v>
      </c>
      <c r="D822" s="4" t="s">
        <v>1568</v>
      </c>
      <c r="E822" s="2" t="s">
        <v>1569</v>
      </c>
      <c r="F822" s="12">
        <f t="shared" si="48"/>
        <v>43797</v>
      </c>
      <c r="G822" s="10" t="str">
        <f t="shared" si="49"/>
        <v>21:05:48</v>
      </c>
      <c r="H822" s="14" t="str">
        <f t="shared" si="50"/>
        <v>28/11/19 21:05:48</v>
      </c>
      <c r="I822" s="7">
        <v>177.08</v>
      </c>
      <c r="J822" s="4">
        <v>921997</v>
      </c>
      <c r="K822" s="4" t="s">
        <v>10</v>
      </c>
      <c r="L822" s="14" t="str">
        <f>IFERROR(VLOOKUP($C822,$C823:$H$3200,6,0),"-")</f>
        <v>-</v>
      </c>
      <c r="M822" s="30" t="str">
        <f t="shared" si="51"/>
        <v>-</v>
      </c>
    </row>
    <row r="823" spans="1:13" x14ac:dyDescent="0.25">
      <c r="A823" s="4">
        <v>21321219</v>
      </c>
      <c r="B823" s="4">
        <v>5753</v>
      </c>
      <c r="C823" s="4">
        <v>90148</v>
      </c>
      <c r="D823" s="4" t="s">
        <v>1570</v>
      </c>
      <c r="E823" s="2" t="s">
        <v>1571</v>
      </c>
      <c r="F823" s="12">
        <f t="shared" si="48"/>
        <v>43797</v>
      </c>
      <c r="G823" s="10" t="str">
        <f t="shared" si="49"/>
        <v>21:04:33</v>
      </c>
      <c r="H823" s="14" t="str">
        <f t="shared" si="50"/>
        <v>28/11/19 21:04:33</v>
      </c>
      <c r="I823" s="7">
        <v>1084.28</v>
      </c>
      <c r="J823" s="4">
        <v>246384</v>
      </c>
      <c r="K823" s="4" t="s">
        <v>10</v>
      </c>
      <c r="L823" s="14" t="str">
        <f>IFERROR(VLOOKUP($C823,$C824:$H$3200,6,0),"-")</f>
        <v>-</v>
      </c>
      <c r="M823" s="30" t="str">
        <f t="shared" si="51"/>
        <v>-</v>
      </c>
    </row>
    <row r="824" spans="1:13" x14ac:dyDescent="0.25">
      <c r="A824" s="4">
        <v>21321220</v>
      </c>
      <c r="B824" s="4">
        <v>24812</v>
      </c>
      <c r="C824" s="4">
        <v>32799</v>
      </c>
      <c r="D824" s="4" t="s">
        <v>1572</v>
      </c>
      <c r="E824" s="2" t="s">
        <v>1573</v>
      </c>
      <c r="F824" s="12">
        <f t="shared" si="48"/>
        <v>43797</v>
      </c>
      <c r="G824" s="10" t="str">
        <f t="shared" si="49"/>
        <v>20:58:16</v>
      </c>
      <c r="H824" s="14" t="str">
        <f t="shared" si="50"/>
        <v>28/11/19 20:58:16</v>
      </c>
      <c r="I824" s="7">
        <v>268.38</v>
      </c>
      <c r="J824" s="4"/>
      <c r="K824" s="4" t="s">
        <v>10</v>
      </c>
      <c r="L824" s="14" t="str">
        <f>IFERROR(VLOOKUP($C824,$C825:$H$3200,6,0),"-")</f>
        <v>-</v>
      </c>
      <c r="M824" s="30" t="str">
        <f t="shared" si="51"/>
        <v>-</v>
      </c>
    </row>
    <row r="825" spans="1:13" x14ac:dyDescent="0.25">
      <c r="A825" s="4">
        <v>21321221</v>
      </c>
      <c r="B825" s="4">
        <v>13096</v>
      </c>
      <c r="C825" s="4">
        <v>93767</v>
      </c>
      <c r="D825" s="4" t="s">
        <v>1574</v>
      </c>
      <c r="E825" s="2" t="s">
        <v>1575</v>
      </c>
      <c r="F825" s="12">
        <f t="shared" si="48"/>
        <v>43797</v>
      </c>
      <c r="G825" s="10" t="str">
        <f t="shared" si="49"/>
        <v>20:57:51</v>
      </c>
      <c r="H825" s="14" t="str">
        <f t="shared" si="50"/>
        <v>28/11/19 20:57:51</v>
      </c>
      <c r="I825" s="7">
        <v>428.39</v>
      </c>
      <c r="J825" s="4">
        <v>111836</v>
      </c>
      <c r="K825" s="4" t="s">
        <v>13</v>
      </c>
      <c r="L825" s="14" t="str">
        <f>IFERROR(VLOOKUP($C825,$C826:$H$3200,6,0),"-")</f>
        <v>26/11/19 17:38:20</v>
      </c>
      <c r="M825" s="30">
        <f t="shared" si="51"/>
        <v>3079.5166666712612</v>
      </c>
    </row>
    <row r="826" spans="1:13" x14ac:dyDescent="0.25">
      <c r="A826" s="4">
        <v>21321222</v>
      </c>
      <c r="B826" s="4">
        <v>35140</v>
      </c>
      <c r="C826" s="4">
        <v>8718</v>
      </c>
      <c r="D826" s="4" t="s">
        <v>1576</v>
      </c>
      <c r="E826" s="2" t="s">
        <v>1577</v>
      </c>
      <c r="F826" s="12">
        <f t="shared" si="48"/>
        <v>43797</v>
      </c>
      <c r="G826" s="10" t="str">
        <f t="shared" si="49"/>
        <v>20:54:07</v>
      </c>
      <c r="H826" s="14" t="str">
        <f t="shared" si="50"/>
        <v>28/11/19 20:54:07</v>
      </c>
      <c r="I826" s="7">
        <v>167.8</v>
      </c>
      <c r="J826" s="4">
        <v>999043</v>
      </c>
      <c r="K826" s="4" t="s">
        <v>10</v>
      </c>
      <c r="L826" s="14" t="str">
        <f>IFERROR(VLOOKUP($C826,$C827:$H$3200,6,0),"-")</f>
        <v>-</v>
      </c>
      <c r="M826" s="30" t="str">
        <f t="shared" si="51"/>
        <v>-</v>
      </c>
    </row>
    <row r="827" spans="1:13" x14ac:dyDescent="0.25">
      <c r="A827" s="4">
        <v>21321223</v>
      </c>
      <c r="B827" s="4">
        <v>30365</v>
      </c>
      <c r="C827" s="4">
        <v>6333</v>
      </c>
      <c r="D827" s="4" t="s">
        <v>1578</v>
      </c>
      <c r="E827" s="2" t="s">
        <v>1579</v>
      </c>
      <c r="F827" s="12">
        <f t="shared" si="48"/>
        <v>43797</v>
      </c>
      <c r="G827" s="10" t="str">
        <f t="shared" si="49"/>
        <v>20:50:41</v>
      </c>
      <c r="H827" s="14" t="str">
        <f t="shared" si="50"/>
        <v>28/11/19 20:50:41</v>
      </c>
      <c r="I827" s="7">
        <v>70.41</v>
      </c>
      <c r="J827" s="4">
        <v>713292</v>
      </c>
      <c r="K827" s="4" t="s">
        <v>10</v>
      </c>
      <c r="L827" s="14" t="str">
        <f>IFERROR(VLOOKUP($C827,$C828:$H$3200,6,0),"-")</f>
        <v>-</v>
      </c>
      <c r="M827" s="30" t="str">
        <f t="shared" si="51"/>
        <v>-</v>
      </c>
    </row>
    <row r="828" spans="1:13" x14ac:dyDescent="0.25">
      <c r="A828" s="4">
        <v>21321224</v>
      </c>
      <c r="B828" s="4">
        <v>16146</v>
      </c>
      <c r="C828" s="4">
        <v>54923</v>
      </c>
      <c r="D828" s="4" t="s">
        <v>1580</v>
      </c>
      <c r="E828" s="2" t="s">
        <v>1581</v>
      </c>
      <c r="F828" s="12">
        <f t="shared" si="48"/>
        <v>43797</v>
      </c>
      <c r="G828" s="10" t="str">
        <f t="shared" si="49"/>
        <v>20:44:56</v>
      </c>
      <c r="H828" s="14" t="str">
        <f t="shared" si="50"/>
        <v>28/11/19 20:44:56</v>
      </c>
      <c r="I828" s="7">
        <v>368.46</v>
      </c>
      <c r="J828" s="4">
        <v>193129</v>
      </c>
      <c r="K828" s="4" t="s">
        <v>10</v>
      </c>
      <c r="L828" s="14" t="str">
        <f>IFERROR(VLOOKUP($C828,$C829:$H$3200,6,0),"-")</f>
        <v>-</v>
      </c>
      <c r="M828" s="30" t="str">
        <f t="shared" si="51"/>
        <v>-</v>
      </c>
    </row>
    <row r="829" spans="1:13" x14ac:dyDescent="0.25">
      <c r="A829" s="4">
        <v>21321225</v>
      </c>
      <c r="B829" s="4">
        <v>6495</v>
      </c>
      <c r="C829" s="4">
        <v>85430</v>
      </c>
      <c r="D829" s="4" t="s">
        <v>1582</v>
      </c>
      <c r="E829" s="2" t="s">
        <v>1583</v>
      </c>
      <c r="F829" s="12">
        <f t="shared" si="48"/>
        <v>43797</v>
      </c>
      <c r="G829" s="10" t="str">
        <f t="shared" si="49"/>
        <v>20:42:42</v>
      </c>
      <c r="H829" s="14" t="str">
        <f t="shared" si="50"/>
        <v>28/11/19 20:42:42</v>
      </c>
      <c r="I829" s="7">
        <v>330.95</v>
      </c>
      <c r="J829" s="4">
        <v>760415</v>
      </c>
      <c r="K829" s="4" t="s">
        <v>10</v>
      </c>
      <c r="L829" s="14" t="str">
        <f>IFERROR(VLOOKUP($C829,$C830:$H$3200,6,0),"-")</f>
        <v>-</v>
      </c>
      <c r="M829" s="30" t="str">
        <f t="shared" si="51"/>
        <v>-</v>
      </c>
    </row>
    <row r="830" spans="1:13" x14ac:dyDescent="0.25">
      <c r="A830" s="4">
        <v>21321226</v>
      </c>
      <c r="B830" s="4">
        <v>18267</v>
      </c>
      <c r="C830" s="4">
        <v>96025</v>
      </c>
      <c r="D830" s="4" t="s">
        <v>1584</v>
      </c>
      <c r="E830" s="2" t="s">
        <v>1585</v>
      </c>
      <c r="F830" s="12">
        <f t="shared" si="48"/>
        <v>43797</v>
      </c>
      <c r="G830" s="10" t="str">
        <f t="shared" si="49"/>
        <v>20:34:54</v>
      </c>
      <c r="H830" s="14" t="str">
        <f t="shared" si="50"/>
        <v>28/11/19 20:34:54</v>
      </c>
      <c r="I830" s="7">
        <v>2081.98</v>
      </c>
      <c r="J830" s="4">
        <v>438940</v>
      </c>
      <c r="K830" s="4" t="s">
        <v>13</v>
      </c>
      <c r="L830" s="14" t="str">
        <f>IFERROR(VLOOKUP($C830,$C831:$H$3200,6,0),"-")</f>
        <v>-</v>
      </c>
      <c r="M830" s="30" t="str">
        <f t="shared" si="51"/>
        <v>-</v>
      </c>
    </row>
    <row r="831" spans="1:13" x14ac:dyDescent="0.25">
      <c r="A831" s="4">
        <v>21321227</v>
      </c>
      <c r="B831" s="4">
        <v>72386</v>
      </c>
      <c r="C831" s="4">
        <v>68468</v>
      </c>
      <c r="D831" s="4" t="s">
        <v>1586</v>
      </c>
      <c r="E831" s="2" t="s">
        <v>1587</v>
      </c>
      <c r="F831" s="12">
        <f t="shared" si="48"/>
        <v>43797</v>
      </c>
      <c r="G831" s="10" t="str">
        <f t="shared" si="49"/>
        <v>20:34:38</v>
      </c>
      <c r="H831" s="14" t="str">
        <f t="shared" si="50"/>
        <v>28/11/19 20:34:38</v>
      </c>
      <c r="I831" s="7">
        <v>1012.49</v>
      </c>
      <c r="J831" s="4">
        <v>546039</v>
      </c>
      <c r="K831" s="4" t="s">
        <v>10</v>
      </c>
      <c r="L831" s="14" t="str">
        <f>IFERROR(VLOOKUP($C831,$C832:$H$3200,6,0),"-")</f>
        <v>20/11/19 18:10:21</v>
      </c>
      <c r="M831" s="30">
        <f t="shared" si="51"/>
        <v>11664.283333334606</v>
      </c>
    </row>
    <row r="832" spans="1:13" x14ac:dyDescent="0.25">
      <c r="A832" s="4">
        <v>21321228</v>
      </c>
      <c r="B832" s="4">
        <v>4242</v>
      </c>
      <c r="C832" s="4">
        <v>5288</v>
      </c>
      <c r="D832" s="4" t="s">
        <v>1588</v>
      </c>
      <c r="E832" s="2" t="s">
        <v>1589</v>
      </c>
      <c r="F832" s="12">
        <f t="shared" si="48"/>
        <v>43797</v>
      </c>
      <c r="G832" s="10" t="str">
        <f t="shared" si="49"/>
        <v>20:34:22</v>
      </c>
      <c r="H832" s="14" t="str">
        <f t="shared" si="50"/>
        <v>28/11/19 20:34:22</v>
      </c>
      <c r="I832" s="7">
        <v>99.3</v>
      </c>
      <c r="J832" s="4">
        <v>983648</v>
      </c>
      <c r="K832" s="4" t="s">
        <v>10</v>
      </c>
      <c r="L832" s="14" t="str">
        <f>IFERROR(VLOOKUP($C832,$C833:$H$3200,6,0),"-")</f>
        <v>28/11/19 20:31:35</v>
      </c>
      <c r="M832" s="30">
        <f t="shared" si="51"/>
        <v>2.7833333343733102</v>
      </c>
    </row>
    <row r="833" spans="1:13" x14ac:dyDescent="0.25">
      <c r="A833" s="4">
        <v>21321229</v>
      </c>
      <c r="B833" s="4">
        <v>40095</v>
      </c>
      <c r="C833" s="4">
        <v>44266</v>
      </c>
      <c r="D833" s="4" t="s">
        <v>1590</v>
      </c>
      <c r="E833" s="2" t="s">
        <v>1591</v>
      </c>
      <c r="F833" s="12">
        <f t="shared" si="48"/>
        <v>43797</v>
      </c>
      <c r="G833" s="10" t="str">
        <f t="shared" si="49"/>
        <v>20:33:32</v>
      </c>
      <c r="H833" s="14" t="str">
        <f t="shared" si="50"/>
        <v>28/11/19 20:33:32</v>
      </c>
      <c r="I833" s="7">
        <v>316.06</v>
      </c>
      <c r="J833" s="4"/>
      <c r="K833" s="4" t="s">
        <v>10</v>
      </c>
      <c r="L833" s="14" t="str">
        <f>IFERROR(VLOOKUP($C833,$C834:$H$3200,6,0),"-")</f>
        <v>-</v>
      </c>
      <c r="M833" s="30" t="str">
        <f t="shared" si="51"/>
        <v>-</v>
      </c>
    </row>
    <row r="834" spans="1:13" x14ac:dyDescent="0.25">
      <c r="A834" s="4">
        <v>21321230</v>
      </c>
      <c r="B834" s="4">
        <v>4242</v>
      </c>
      <c r="C834" s="4">
        <v>5288</v>
      </c>
      <c r="D834" s="4" t="s">
        <v>1588</v>
      </c>
      <c r="E834" s="2" t="s">
        <v>1592</v>
      </c>
      <c r="F834" s="12">
        <f t="shared" si="48"/>
        <v>43797</v>
      </c>
      <c r="G834" s="10" t="str">
        <f t="shared" si="49"/>
        <v>20:31:35</v>
      </c>
      <c r="H834" s="14" t="str">
        <f t="shared" si="50"/>
        <v>28/11/19 20:31:35</v>
      </c>
      <c r="I834" s="7">
        <v>365.43</v>
      </c>
      <c r="J834" s="4">
        <v>983648</v>
      </c>
      <c r="K834" s="4" t="s">
        <v>10</v>
      </c>
      <c r="L834" s="14" t="str">
        <f>IFERROR(VLOOKUP($C834,$C835:$H$3200,6,0),"-")</f>
        <v>-</v>
      </c>
      <c r="M834" s="30" t="str">
        <f t="shared" si="51"/>
        <v>-</v>
      </c>
    </row>
    <row r="835" spans="1:13" x14ac:dyDescent="0.25">
      <c r="A835" s="4">
        <v>21321231</v>
      </c>
      <c r="B835" s="4">
        <v>13540</v>
      </c>
      <c r="C835" s="4">
        <v>63503</v>
      </c>
      <c r="D835" s="4" t="s">
        <v>1593</v>
      </c>
      <c r="E835" s="2" t="s">
        <v>1594</v>
      </c>
      <c r="F835" s="12">
        <f t="shared" ref="F835:F898" si="52">DATE(LEFT($E835,4),MID($E835,6,2),MID($E835,9,2))</f>
        <v>43797</v>
      </c>
      <c r="G835" s="10" t="str">
        <f t="shared" ref="G835:G898" si="53">MID($E835,12,8)</f>
        <v>20:31:27</v>
      </c>
      <c r="H835" s="14" t="str">
        <f t="shared" ref="H835:H898" si="54">TEXT(F835,"d/m/aa")&amp; " "&amp;TEXT(G835,"hh:mm:ss")</f>
        <v>28/11/19 20:31:27</v>
      </c>
      <c r="I835" s="7">
        <v>2790.46</v>
      </c>
      <c r="J835" s="4">
        <v>287453</v>
      </c>
      <c r="K835" s="4" t="s">
        <v>10</v>
      </c>
      <c r="L835" s="14" t="str">
        <f>IFERROR(VLOOKUP($C835,$C836:$H$3200,6,0),"-")</f>
        <v>-</v>
      </c>
      <c r="M835" s="30" t="str">
        <f t="shared" si="51"/>
        <v>-</v>
      </c>
    </row>
    <row r="836" spans="1:13" x14ac:dyDescent="0.25">
      <c r="A836" s="4">
        <v>21321232</v>
      </c>
      <c r="B836" s="4">
        <v>69676</v>
      </c>
      <c r="C836" s="4">
        <v>73752</v>
      </c>
      <c r="D836" s="4" t="s">
        <v>1595</v>
      </c>
      <c r="E836" s="2" t="s">
        <v>1596</v>
      </c>
      <c r="F836" s="12">
        <f t="shared" si="52"/>
        <v>43797</v>
      </c>
      <c r="G836" s="10" t="str">
        <f t="shared" si="53"/>
        <v>20:30:29</v>
      </c>
      <c r="H836" s="14" t="str">
        <f t="shared" si="54"/>
        <v>28/11/19 20:30:29</v>
      </c>
      <c r="I836" s="7">
        <v>1216.75</v>
      </c>
      <c r="J836" s="4">
        <v>467858</v>
      </c>
      <c r="K836" s="4" t="s">
        <v>10</v>
      </c>
      <c r="L836" s="14" t="str">
        <f>IFERROR(VLOOKUP($C836,$C837:$H$3200,6,0),"-")</f>
        <v>-</v>
      </c>
      <c r="M836" s="30" t="str">
        <f t="shared" ref="M836:M899" si="55">IFERROR(ABS((VALUE(H836)-VALUE(L836))*1440),"-")</f>
        <v>-</v>
      </c>
    </row>
    <row r="837" spans="1:13" x14ac:dyDescent="0.25">
      <c r="A837" s="4">
        <v>21321233</v>
      </c>
      <c r="B837" s="4">
        <v>38644</v>
      </c>
      <c r="C837" s="4">
        <v>75932</v>
      </c>
      <c r="D837" s="4" t="s">
        <v>1597</v>
      </c>
      <c r="E837" s="2" t="s">
        <v>1598</v>
      </c>
      <c r="F837" s="12">
        <f t="shared" si="52"/>
        <v>43797</v>
      </c>
      <c r="G837" s="10" t="str">
        <f t="shared" si="53"/>
        <v>20:25:55</v>
      </c>
      <c r="H837" s="14" t="str">
        <f t="shared" si="54"/>
        <v>28/11/19 20:25:55</v>
      </c>
      <c r="I837" s="7">
        <v>192.1</v>
      </c>
      <c r="J837" s="4"/>
      <c r="K837" s="4" t="s">
        <v>10</v>
      </c>
      <c r="L837" s="14" t="str">
        <f>IFERROR(VLOOKUP($C837,$C838:$H$3200,6,0),"-")</f>
        <v>-</v>
      </c>
      <c r="M837" s="30" t="str">
        <f t="shared" si="55"/>
        <v>-</v>
      </c>
    </row>
    <row r="838" spans="1:13" x14ac:dyDescent="0.25">
      <c r="A838" s="4">
        <v>21321234</v>
      </c>
      <c r="B838" s="4">
        <v>79561</v>
      </c>
      <c r="C838" s="4">
        <v>46999</v>
      </c>
      <c r="D838" s="4" t="s">
        <v>1599</v>
      </c>
      <c r="E838" s="2" t="s">
        <v>1600</v>
      </c>
      <c r="F838" s="12">
        <f t="shared" si="52"/>
        <v>43797</v>
      </c>
      <c r="G838" s="10" t="str">
        <f t="shared" si="53"/>
        <v>20:24:10</v>
      </c>
      <c r="H838" s="14" t="str">
        <f t="shared" si="54"/>
        <v>28/11/19 20:24:10</v>
      </c>
      <c r="I838" s="7">
        <v>826.05</v>
      </c>
      <c r="J838" s="4">
        <v>142654</v>
      </c>
      <c r="K838" s="4" t="s">
        <v>10</v>
      </c>
      <c r="L838" s="14" t="str">
        <f>IFERROR(VLOOKUP($C838,$C839:$H$3200,6,0),"-")</f>
        <v>-</v>
      </c>
      <c r="M838" s="30" t="str">
        <f t="shared" si="55"/>
        <v>-</v>
      </c>
    </row>
    <row r="839" spans="1:13" x14ac:dyDescent="0.25">
      <c r="A839" s="4">
        <v>21321235</v>
      </c>
      <c r="B839" s="4">
        <v>91446</v>
      </c>
      <c r="C839" s="4">
        <v>89615</v>
      </c>
      <c r="D839" s="4" t="s">
        <v>1601</v>
      </c>
      <c r="E839" s="2" t="s">
        <v>1602</v>
      </c>
      <c r="F839" s="12">
        <f t="shared" si="52"/>
        <v>43797</v>
      </c>
      <c r="G839" s="10" t="str">
        <f t="shared" si="53"/>
        <v>20:23:16</v>
      </c>
      <c r="H839" s="14" t="str">
        <f t="shared" si="54"/>
        <v>28/11/19 20:23:16</v>
      </c>
      <c r="I839" s="7">
        <v>1097.99</v>
      </c>
      <c r="J839" s="4">
        <v>333645</v>
      </c>
      <c r="K839" s="4" t="s">
        <v>13</v>
      </c>
      <c r="L839" s="14" t="str">
        <f>IFERROR(VLOOKUP($C839,$C840:$H$3200,6,0),"-")</f>
        <v>28/11/19 18:35:03</v>
      </c>
      <c r="M839" s="30">
        <f t="shared" si="55"/>
        <v>108.21666667121463</v>
      </c>
    </row>
    <row r="840" spans="1:13" x14ac:dyDescent="0.25">
      <c r="A840" s="4">
        <v>21321236</v>
      </c>
      <c r="B840" s="4">
        <v>98272</v>
      </c>
      <c r="C840" s="4">
        <v>79054</v>
      </c>
      <c r="D840" s="4" t="s">
        <v>1603</v>
      </c>
      <c r="E840" s="2" t="s">
        <v>1604</v>
      </c>
      <c r="F840" s="12">
        <f t="shared" si="52"/>
        <v>43797</v>
      </c>
      <c r="G840" s="10" t="str">
        <f t="shared" si="53"/>
        <v>20:22:35</v>
      </c>
      <c r="H840" s="14" t="str">
        <f t="shared" si="54"/>
        <v>28/11/19 20:22:35</v>
      </c>
      <c r="I840" s="7">
        <v>2076.65</v>
      </c>
      <c r="J840" s="4">
        <v>101848</v>
      </c>
      <c r="K840" s="4" t="s">
        <v>13</v>
      </c>
      <c r="L840" s="14" t="str">
        <f>IFERROR(VLOOKUP($C840,$C841:$H$3200,6,0),"-")</f>
        <v>28/11/19 20:09:09</v>
      </c>
      <c r="M840" s="30">
        <f t="shared" si="55"/>
        <v>13.433333330322057</v>
      </c>
    </row>
    <row r="841" spans="1:13" x14ac:dyDescent="0.25">
      <c r="A841" s="4">
        <v>21321237</v>
      </c>
      <c r="B841" s="4">
        <v>17275</v>
      </c>
      <c r="C841" s="4">
        <v>11750</v>
      </c>
      <c r="D841" s="4" t="s">
        <v>1605</v>
      </c>
      <c r="E841" s="2" t="s">
        <v>1606</v>
      </c>
      <c r="F841" s="12">
        <f t="shared" si="52"/>
        <v>43797</v>
      </c>
      <c r="G841" s="10" t="str">
        <f t="shared" si="53"/>
        <v>20:16:01</v>
      </c>
      <c r="H841" s="14" t="str">
        <f t="shared" si="54"/>
        <v>28/11/19 20:16:01</v>
      </c>
      <c r="I841" s="7">
        <v>588.86</v>
      </c>
      <c r="J841" s="4">
        <v>342890</v>
      </c>
      <c r="K841" s="4" t="s">
        <v>13</v>
      </c>
      <c r="L841" s="14" t="str">
        <f>IFERROR(VLOOKUP($C841,$C842:$H$3200,6,0),"-")</f>
        <v>28/11/19 19:59:37</v>
      </c>
      <c r="M841" s="30">
        <f t="shared" si="55"/>
        <v>16.399999998975545</v>
      </c>
    </row>
    <row r="842" spans="1:13" x14ac:dyDescent="0.25">
      <c r="A842" s="4">
        <v>21321238</v>
      </c>
      <c r="B842" s="4">
        <v>36411</v>
      </c>
      <c r="C842" s="4">
        <v>20052</v>
      </c>
      <c r="D842" s="4" t="s">
        <v>1607</v>
      </c>
      <c r="E842" s="2" t="s">
        <v>1608</v>
      </c>
      <c r="F842" s="12">
        <f t="shared" si="52"/>
        <v>43797</v>
      </c>
      <c r="G842" s="10" t="str">
        <f t="shared" si="53"/>
        <v>20:14:25</v>
      </c>
      <c r="H842" s="14" t="str">
        <f t="shared" si="54"/>
        <v>28/11/19 20:14:25</v>
      </c>
      <c r="I842" s="7">
        <v>1065.44</v>
      </c>
      <c r="J842" s="4">
        <v>424321</v>
      </c>
      <c r="K842" s="4" t="s">
        <v>10</v>
      </c>
      <c r="L842" s="14" t="str">
        <f>IFERROR(VLOOKUP($C842,$C843:$H$3200,6,0),"-")</f>
        <v>-</v>
      </c>
      <c r="M842" s="30" t="str">
        <f t="shared" si="55"/>
        <v>-</v>
      </c>
    </row>
    <row r="843" spans="1:13" x14ac:dyDescent="0.25">
      <c r="A843" s="4">
        <v>21321239</v>
      </c>
      <c r="B843" s="4">
        <v>42178</v>
      </c>
      <c r="C843" s="4">
        <v>61644</v>
      </c>
      <c r="D843" s="4" t="s">
        <v>1609</v>
      </c>
      <c r="E843" s="2" t="s">
        <v>1610</v>
      </c>
      <c r="F843" s="12">
        <f t="shared" si="52"/>
        <v>43797</v>
      </c>
      <c r="G843" s="10" t="str">
        <f t="shared" si="53"/>
        <v>20:13:51</v>
      </c>
      <c r="H843" s="14" t="str">
        <f t="shared" si="54"/>
        <v>28/11/19 20:13:51</v>
      </c>
      <c r="I843" s="7">
        <v>179.87</v>
      </c>
      <c r="J843" s="4">
        <v>722052</v>
      </c>
      <c r="K843" s="4" t="s">
        <v>10</v>
      </c>
      <c r="L843" s="14" t="str">
        <f>IFERROR(VLOOKUP($C843,$C844:$H$3200,6,0),"-")</f>
        <v>22/11/19 14:39:51</v>
      </c>
      <c r="M843" s="30">
        <f t="shared" si="55"/>
        <v>8973.9999999990687</v>
      </c>
    </row>
    <row r="844" spans="1:13" x14ac:dyDescent="0.25">
      <c r="A844" s="4">
        <v>21321240</v>
      </c>
      <c r="B844" s="4">
        <v>82663</v>
      </c>
      <c r="C844" s="4">
        <v>76041</v>
      </c>
      <c r="D844" s="4" t="s">
        <v>1611</v>
      </c>
      <c r="E844" s="2" t="s">
        <v>1612</v>
      </c>
      <c r="F844" s="12">
        <f t="shared" si="52"/>
        <v>43797</v>
      </c>
      <c r="G844" s="10" t="str">
        <f t="shared" si="53"/>
        <v>20:13:29</v>
      </c>
      <c r="H844" s="14" t="str">
        <f t="shared" si="54"/>
        <v>28/11/19 20:13:29</v>
      </c>
      <c r="I844" s="7">
        <v>192.44</v>
      </c>
      <c r="J844" s="4">
        <v>7855</v>
      </c>
      <c r="K844" s="4" t="s">
        <v>10</v>
      </c>
      <c r="L844" s="14" t="str">
        <f>IFERROR(VLOOKUP($C844,$C845:$H$3200,6,0),"-")</f>
        <v>-</v>
      </c>
      <c r="M844" s="30" t="str">
        <f t="shared" si="55"/>
        <v>-</v>
      </c>
    </row>
    <row r="845" spans="1:13" x14ac:dyDescent="0.25">
      <c r="A845" s="4">
        <v>21321241</v>
      </c>
      <c r="B845" s="4">
        <v>49205</v>
      </c>
      <c r="C845" s="4">
        <v>11125</v>
      </c>
      <c r="D845" s="4" t="s">
        <v>1613</v>
      </c>
      <c r="E845" s="2" t="s">
        <v>1614</v>
      </c>
      <c r="F845" s="12">
        <f t="shared" si="52"/>
        <v>43797</v>
      </c>
      <c r="G845" s="10" t="str">
        <f t="shared" si="53"/>
        <v>20:12:15</v>
      </c>
      <c r="H845" s="14" t="str">
        <f t="shared" si="54"/>
        <v>28/11/19 20:12:15</v>
      </c>
      <c r="I845" s="7">
        <v>570.76</v>
      </c>
      <c r="J845" s="4"/>
      <c r="K845" s="4" t="s">
        <v>10</v>
      </c>
      <c r="L845" s="14" t="str">
        <f>IFERROR(VLOOKUP($C845,$C846:$H$3200,6,0),"-")</f>
        <v>-</v>
      </c>
      <c r="M845" s="30" t="str">
        <f t="shared" si="55"/>
        <v>-</v>
      </c>
    </row>
    <row r="846" spans="1:13" x14ac:dyDescent="0.25">
      <c r="A846" s="4">
        <v>21321242</v>
      </c>
      <c r="B846" s="4">
        <v>37172</v>
      </c>
      <c r="C846" s="4">
        <v>75664</v>
      </c>
      <c r="D846" s="4" t="s">
        <v>1615</v>
      </c>
      <c r="E846" s="2" t="s">
        <v>1616</v>
      </c>
      <c r="F846" s="12">
        <f t="shared" si="52"/>
        <v>43797</v>
      </c>
      <c r="G846" s="10" t="str">
        <f t="shared" si="53"/>
        <v>20:11:54</v>
      </c>
      <c r="H846" s="14" t="str">
        <f t="shared" si="54"/>
        <v>28/11/19 20:11:54</v>
      </c>
      <c r="I846" s="7">
        <v>225.69</v>
      </c>
      <c r="J846" s="4">
        <v>427527</v>
      </c>
      <c r="K846" s="4" t="s">
        <v>10</v>
      </c>
      <c r="L846" s="14" t="str">
        <f>IFERROR(VLOOKUP($C846,$C847:$H$3200,6,0),"-")</f>
        <v>-</v>
      </c>
      <c r="M846" s="30" t="str">
        <f t="shared" si="55"/>
        <v>-</v>
      </c>
    </row>
    <row r="847" spans="1:13" x14ac:dyDescent="0.25">
      <c r="A847" s="4">
        <v>21321243</v>
      </c>
      <c r="B847" s="4">
        <v>33952</v>
      </c>
      <c r="C847" s="4">
        <v>51512</v>
      </c>
      <c r="D847" s="4" t="s">
        <v>1617</v>
      </c>
      <c r="E847" s="2" t="s">
        <v>1618</v>
      </c>
      <c r="F847" s="12">
        <f t="shared" si="52"/>
        <v>43797</v>
      </c>
      <c r="G847" s="10" t="str">
        <f t="shared" si="53"/>
        <v>20:10:32</v>
      </c>
      <c r="H847" s="14" t="str">
        <f t="shared" si="54"/>
        <v>28/11/19 20:10:32</v>
      </c>
      <c r="I847" s="7">
        <v>280.81</v>
      </c>
      <c r="J847" s="4">
        <v>389308</v>
      </c>
      <c r="K847" s="4" t="s">
        <v>10</v>
      </c>
      <c r="L847" s="14" t="str">
        <f>IFERROR(VLOOKUP($C847,$C848:$H$3200,6,0),"-")</f>
        <v>-</v>
      </c>
      <c r="M847" s="30" t="str">
        <f t="shared" si="55"/>
        <v>-</v>
      </c>
    </row>
    <row r="848" spans="1:13" x14ac:dyDescent="0.25">
      <c r="A848" s="4">
        <v>21321244</v>
      </c>
      <c r="B848" s="4">
        <v>18267</v>
      </c>
      <c r="C848" s="4">
        <v>79054</v>
      </c>
      <c r="D848" s="4" t="s">
        <v>1619</v>
      </c>
      <c r="E848" s="2" t="s">
        <v>1620</v>
      </c>
      <c r="F848" s="12">
        <f t="shared" si="52"/>
        <v>43797</v>
      </c>
      <c r="G848" s="10" t="str">
        <f t="shared" si="53"/>
        <v>20:09:09</v>
      </c>
      <c r="H848" s="14" t="str">
        <f t="shared" si="54"/>
        <v>28/11/19 20:09:09</v>
      </c>
      <c r="I848" s="7">
        <v>1972.13</v>
      </c>
      <c r="J848" s="4">
        <v>101848</v>
      </c>
      <c r="K848" s="4" t="s">
        <v>10</v>
      </c>
      <c r="L848" s="14" t="str">
        <f>IFERROR(VLOOKUP($C848,$C849:$H$3200,6,0),"-")</f>
        <v>28/11/19 19:45:40</v>
      </c>
      <c r="M848" s="30">
        <f t="shared" si="55"/>
        <v>23.483333343174309</v>
      </c>
    </row>
    <row r="849" spans="1:13" x14ac:dyDescent="0.25">
      <c r="A849" s="4">
        <v>21321245</v>
      </c>
      <c r="B849" s="4">
        <v>3643</v>
      </c>
      <c r="C849" s="4">
        <v>63298</v>
      </c>
      <c r="D849" s="4" t="s">
        <v>1621</v>
      </c>
      <c r="E849" s="2" t="s">
        <v>1622</v>
      </c>
      <c r="F849" s="12">
        <f t="shared" si="52"/>
        <v>43797</v>
      </c>
      <c r="G849" s="10" t="str">
        <f t="shared" si="53"/>
        <v>20:09:01</v>
      </c>
      <c r="H849" s="14" t="str">
        <f t="shared" si="54"/>
        <v>28/11/19 20:09:01</v>
      </c>
      <c r="I849" s="7">
        <v>10.58</v>
      </c>
      <c r="J849" s="4">
        <v>631187</v>
      </c>
      <c r="K849" s="4" t="s">
        <v>10</v>
      </c>
      <c r="L849" s="14" t="str">
        <f>IFERROR(VLOOKUP($C849,$C850:$H$3200,6,0),"-")</f>
        <v>-</v>
      </c>
      <c r="M849" s="30" t="str">
        <f t="shared" si="55"/>
        <v>-</v>
      </c>
    </row>
    <row r="850" spans="1:13" x14ac:dyDescent="0.25">
      <c r="A850" s="4">
        <v>21321246</v>
      </c>
      <c r="B850" s="4">
        <v>42319</v>
      </c>
      <c r="C850" s="4">
        <v>63847</v>
      </c>
      <c r="D850" s="4" t="s">
        <v>1623</v>
      </c>
      <c r="E850" s="2" t="s">
        <v>1624</v>
      </c>
      <c r="F850" s="12">
        <f t="shared" si="52"/>
        <v>43797</v>
      </c>
      <c r="G850" s="10" t="str">
        <f t="shared" si="53"/>
        <v>20:06:56</v>
      </c>
      <c r="H850" s="14" t="str">
        <f t="shared" si="54"/>
        <v>28/11/19 20:06:56</v>
      </c>
      <c r="I850" s="7">
        <v>58</v>
      </c>
      <c r="J850" s="4">
        <v>321529</v>
      </c>
      <c r="K850" s="4" t="s">
        <v>10</v>
      </c>
      <c r="L850" s="14" t="str">
        <f>IFERROR(VLOOKUP($C850,$C851:$H$3200,6,0),"-")</f>
        <v>-</v>
      </c>
      <c r="M850" s="30" t="str">
        <f t="shared" si="55"/>
        <v>-</v>
      </c>
    </row>
    <row r="851" spans="1:13" x14ac:dyDescent="0.25">
      <c r="A851" s="4">
        <v>21321247</v>
      </c>
      <c r="B851" s="4">
        <v>18892</v>
      </c>
      <c r="C851" s="4">
        <v>26390</v>
      </c>
      <c r="D851" s="4" t="s">
        <v>1625</v>
      </c>
      <c r="E851" s="2" t="s">
        <v>1626</v>
      </c>
      <c r="F851" s="12">
        <f t="shared" si="52"/>
        <v>43797</v>
      </c>
      <c r="G851" s="10" t="str">
        <f t="shared" si="53"/>
        <v>20:06:56</v>
      </c>
      <c r="H851" s="14" t="str">
        <f t="shared" si="54"/>
        <v>28/11/19 20:06:56</v>
      </c>
      <c r="I851" s="7">
        <v>10.24</v>
      </c>
      <c r="J851" s="4">
        <v>186720</v>
      </c>
      <c r="K851" s="4" t="s">
        <v>10</v>
      </c>
      <c r="L851" s="14" t="str">
        <f>IFERROR(VLOOKUP($C851,$C852:$H$3200,6,0),"-")</f>
        <v>-</v>
      </c>
      <c r="M851" s="30" t="str">
        <f t="shared" si="55"/>
        <v>-</v>
      </c>
    </row>
    <row r="852" spans="1:13" x14ac:dyDescent="0.25">
      <c r="A852" s="4">
        <v>21321248</v>
      </c>
      <c r="B852" s="4">
        <v>42178</v>
      </c>
      <c r="C852" s="4">
        <v>59180</v>
      </c>
      <c r="D852" s="4" t="s">
        <v>1627</v>
      </c>
      <c r="E852" s="2" t="s">
        <v>1628</v>
      </c>
      <c r="F852" s="12">
        <f t="shared" si="52"/>
        <v>43797</v>
      </c>
      <c r="G852" s="10" t="str">
        <f t="shared" si="53"/>
        <v>20:06:56</v>
      </c>
      <c r="H852" s="14" t="str">
        <f t="shared" si="54"/>
        <v>28/11/19 20:06:56</v>
      </c>
      <c r="I852" s="7">
        <v>508.55</v>
      </c>
      <c r="J852" s="4">
        <v>991968</v>
      </c>
      <c r="K852" s="4" t="s">
        <v>10</v>
      </c>
      <c r="L852" s="14" t="str">
        <f>IFERROR(VLOOKUP($C852,$C853:$H$3200,6,0),"-")</f>
        <v>-</v>
      </c>
      <c r="M852" s="30" t="str">
        <f t="shared" si="55"/>
        <v>-</v>
      </c>
    </row>
    <row r="853" spans="1:13" x14ac:dyDescent="0.25">
      <c r="A853" s="4">
        <v>21321249</v>
      </c>
      <c r="B853" s="4">
        <v>18675</v>
      </c>
      <c r="C853" s="4">
        <v>82361</v>
      </c>
      <c r="D853" s="4" t="s">
        <v>1629</v>
      </c>
      <c r="E853" s="2" t="s">
        <v>1630</v>
      </c>
      <c r="F853" s="12">
        <f t="shared" si="52"/>
        <v>43797</v>
      </c>
      <c r="G853" s="10" t="str">
        <f t="shared" si="53"/>
        <v>20:00:49</v>
      </c>
      <c r="H853" s="14" t="str">
        <f t="shared" si="54"/>
        <v>28/11/19 20:00:49</v>
      </c>
      <c r="I853" s="7">
        <v>1.92</v>
      </c>
      <c r="J853" s="4">
        <v>521096</v>
      </c>
      <c r="K853" s="4" t="s">
        <v>10</v>
      </c>
      <c r="L853" s="14" t="str">
        <f>IFERROR(VLOOKUP($C853,$C854:$H$3200,6,0),"-")</f>
        <v>28/11/19 18:48:06</v>
      </c>
      <c r="M853" s="30">
        <f t="shared" si="55"/>
        <v>72.716666660271585</v>
      </c>
    </row>
    <row r="854" spans="1:13" x14ac:dyDescent="0.25">
      <c r="A854" s="4">
        <v>21321250</v>
      </c>
      <c r="B854" s="4">
        <v>17275</v>
      </c>
      <c r="C854" s="4">
        <v>11750</v>
      </c>
      <c r="D854" s="4" t="s">
        <v>1631</v>
      </c>
      <c r="E854" s="2" t="s">
        <v>1632</v>
      </c>
      <c r="F854" s="12">
        <f t="shared" si="52"/>
        <v>43797</v>
      </c>
      <c r="G854" s="10" t="str">
        <f t="shared" si="53"/>
        <v>19:59:37</v>
      </c>
      <c r="H854" s="14" t="str">
        <f t="shared" si="54"/>
        <v>28/11/19 19:59:37</v>
      </c>
      <c r="I854" s="7">
        <v>632.15</v>
      </c>
      <c r="J854" s="4">
        <v>342890</v>
      </c>
      <c r="K854" s="4" t="s">
        <v>10</v>
      </c>
      <c r="L854" s="14" t="str">
        <f>IFERROR(VLOOKUP($C854,$C855:$H$3200,6,0),"-")</f>
        <v>27/11/19 17:11:47</v>
      </c>
      <c r="M854" s="30">
        <f t="shared" si="55"/>
        <v>1607.8333333285991</v>
      </c>
    </row>
    <row r="855" spans="1:13" x14ac:dyDescent="0.25">
      <c r="A855" s="4">
        <v>21321251</v>
      </c>
      <c r="B855" s="4">
        <v>68875</v>
      </c>
      <c r="C855" s="4">
        <v>60822</v>
      </c>
      <c r="D855" s="4" t="s">
        <v>1633</v>
      </c>
      <c r="E855" s="2" t="s">
        <v>1634</v>
      </c>
      <c r="F855" s="12">
        <f t="shared" si="52"/>
        <v>43797</v>
      </c>
      <c r="G855" s="10" t="str">
        <f t="shared" si="53"/>
        <v>19:59:29</v>
      </c>
      <c r="H855" s="14" t="str">
        <f t="shared" si="54"/>
        <v>28/11/19 19:59:29</v>
      </c>
      <c r="I855" s="7">
        <v>414.64</v>
      </c>
      <c r="J855" s="4">
        <v>18698</v>
      </c>
      <c r="K855" s="4" t="s">
        <v>10</v>
      </c>
      <c r="L855" s="14" t="str">
        <f>IFERROR(VLOOKUP($C855,$C856:$H$3200,6,0),"-")</f>
        <v>-</v>
      </c>
      <c r="M855" s="30" t="str">
        <f t="shared" si="55"/>
        <v>-</v>
      </c>
    </row>
    <row r="856" spans="1:13" x14ac:dyDescent="0.25">
      <c r="A856" s="4">
        <v>21321252</v>
      </c>
      <c r="B856" s="4">
        <v>72386</v>
      </c>
      <c r="C856" s="4">
        <v>54246</v>
      </c>
      <c r="D856" s="4" t="s">
        <v>1635</v>
      </c>
      <c r="E856" s="2" t="s">
        <v>1636</v>
      </c>
      <c r="F856" s="12">
        <f t="shared" si="52"/>
        <v>43797</v>
      </c>
      <c r="G856" s="10" t="str">
        <f t="shared" si="53"/>
        <v>19:59:04</v>
      </c>
      <c r="H856" s="14" t="str">
        <f t="shared" si="54"/>
        <v>28/11/19 19:59:04</v>
      </c>
      <c r="I856" s="7">
        <v>520.77</v>
      </c>
      <c r="J856" s="4">
        <v>176952</v>
      </c>
      <c r="K856" s="4" t="s">
        <v>10</v>
      </c>
      <c r="L856" s="14" t="str">
        <f>IFERROR(VLOOKUP($C856,$C857:$H$3200,6,0),"-")</f>
        <v>-</v>
      </c>
      <c r="M856" s="30" t="str">
        <f t="shared" si="55"/>
        <v>-</v>
      </c>
    </row>
    <row r="857" spans="1:13" x14ac:dyDescent="0.25">
      <c r="A857" s="4">
        <v>21321253</v>
      </c>
      <c r="B857" s="4">
        <v>29214</v>
      </c>
      <c r="C857" s="4">
        <v>71424</v>
      </c>
      <c r="D857" s="4" t="s">
        <v>1118</v>
      </c>
      <c r="E857" s="2" t="s">
        <v>1637</v>
      </c>
      <c r="F857" s="12">
        <f t="shared" si="52"/>
        <v>43797</v>
      </c>
      <c r="G857" s="10" t="str">
        <f t="shared" si="53"/>
        <v>19:58:08</v>
      </c>
      <c r="H857" s="14" t="str">
        <f t="shared" si="54"/>
        <v>28/11/19 19:58:08</v>
      </c>
      <c r="I857" s="7">
        <v>511.79</v>
      </c>
      <c r="J857" s="4">
        <v>453490</v>
      </c>
      <c r="K857" s="4" t="s">
        <v>13</v>
      </c>
      <c r="L857" s="14" t="str">
        <f>IFERROR(VLOOKUP($C857,$C858:$H$3200,6,0),"-")</f>
        <v>28/11/19 14:49:00</v>
      </c>
      <c r="M857" s="30">
        <f t="shared" si="55"/>
        <v>309.13333333446644</v>
      </c>
    </row>
    <row r="858" spans="1:13" x14ac:dyDescent="0.25">
      <c r="A858" s="4">
        <v>21321254</v>
      </c>
      <c r="B858" s="4">
        <v>65386</v>
      </c>
      <c r="C858" s="4">
        <v>47350</v>
      </c>
      <c r="D858" s="4" t="s">
        <v>1638</v>
      </c>
      <c r="E858" s="2" t="s">
        <v>1639</v>
      </c>
      <c r="F858" s="12">
        <f t="shared" si="52"/>
        <v>43797</v>
      </c>
      <c r="G858" s="10" t="str">
        <f t="shared" si="53"/>
        <v>19:54:58</v>
      </c>
      <c r="H858" s="14" t="str">
        <f t="shared" si="54"/>
        <v>28/11/19 19:54:58</v>
      </c>
      <c r="I858" s="7">
        <v>231.3</v>
      </c>
      <c r="J858" s="4">
        <v>863219</v>
      </c>
      <c r="K858" s="4" t="s">
        <v>10</v>
      </c>
      <c r="L858" s="14" t="str">
        <f>IFERROR(VLOOKUP($C858,$C859:$H$3200,6,0),"-")</f>
        <v>-</v>
      </c>
      <c r="M858" s="30" t="str">
        <f t="shared" si="55"/>
        <v>-</v>
      </c>
    </row>
    <row r="859" spans="1:13" x14ac:dyDescent="0.25">
      <c r="A859" s="4">
        <v>21321255</v>
      </c>
      <c r="B859" s="4">
        <v>95558</v>
      </c>
      <c r="C859" s="4">
        <v>44280</v>
      </c>
      <c r="D859" s="4" t="s">
        <v>1640</v>
      </c>
      <c r="E859" s="2" t="s">
        <v>1641</v>
      </c>
      <c r="F859" s="12">
        <f t="shared" si="52"/>
        <v>43797</v>
      </c>
      <c r="G859" s="10" t="str">
        <f t="shared" si="53"/>
        <v>19:52:27</v>
      </c>
      <c r="H859" s="14" t="str">
        <f t="shared" si="54"/>
        <v>28/11/19 19:52:27</v>
      </c>
      <c r="I859" s="7">
        <v>80.36</v>
      </c>
      <c r="J859" s="4">
        <v>743254</v>
      </c>
      <c r="K859" s="4" t="s">
        <v>10</v>
      </c>
      <c r="L859" s="14" t="str">
        <f>IFERROR(VLOOKUP($C859,$C860:$H$3200,6,0),"-")</f>
        <v>11/11/19 21:24:34</v>
      </c>
      <c r="M859" s="30">
        <f t="shared" si="55"/>
        <v>24387.883333330974</v>
      </c>
    </row>
    <row r="860" spans="1:13" x14ac:dyDescent="0.25">
      <c r="A860" s="4">
        <v>21321256</v>
      </c>
      <c r="B860" s="4">
        <v>21386</v>
      </c>
      <c r="C860" s="4">
        <v>92559</v>
      </c>
      <c r="D860" s="4" t="s">
        <v>1642</v>
      </c>
      <c r="E860" s="2" t="s">
        <v>1643</v>
      </c>
      <c r="F860" s="12">
        <f t="shared" si="52"/>
        <v>43797</v>
      </c>
      <c r="G860" s="10" t="str">
        <f t="shared" si="53"/>
        <v>19:49:33</v>
      </c>
      <c r="H860" s="14" t="str">
        <f t="shared" si="54"/>
        <v>28/11/19 19:49:33</v>
      </c>
      <c r="I860" s="7">
        <v>30.12</v>
      </c>
      <c r="J860" s="4">
        <v>781628</v>
      </c>
      <c r="K860" s="4" t="s">
        <v>10</v>
      </c>
      <c r="L860" s="14" t="str">
        <f>IFERROR(VLOOKUP($C860,$C861:$H$3200,6,0),"-")</f>
        <v>-</v>
      </c>
      <c r="M860" s="30" t="str">
        <f t="shared" si="55"/>
        <v>-</v>
      </c>
    </row>
    <row r="861" spans="1:13" x14ac:dyDescent="0.25">
      <c r="A861" s="4">
        <v>21321257</v>
      </c>
      <c r="B861" s="4">
        <v>64859</v>
      </c>
      <c r="C861" s="4">
        <v>72210</v>
      </c>
      <c r="D861" s="4" t="s">
        <v>1644</v>
      </c>
      <c r="E861" s="2" t="s">
        <v>1645</v>
      </c>
      <c r="F861" s="12">
        <f t="shared" si="52"/>
        <v>43797</v>
      </c>
      <c r="G861" s="10" t="str">
        <f t="shared" si="53"/>
        <v>19:49:00</v>
      </c>
      <c r="H861" s="14" t="str">
        <f t="shared" si="54"/>
        <v>28/11/19 19:49:00</v>
      </c>
      <c r="I861" s="7">
        <v>60.95</v>
      </c>
      <c r="J861" s="4">
        <v>860571</v>
      </c>
      <c r="K861" s="4" t="s">
        <v>10</v>
      </c>
      <c r="L861" s="14" t="str">
        <f>IFERROR(VLOOKUP($C861,$C862:$H$3200,6,0),"-")</f>
        <v>-</v>
      </c>
      <c r="M861" s="30" t="str">
        <f t="shared" si="55"/>
        <v>-</v>
      </c>
    </row>
    <row r="862" spans="1:13" x14ac:dyDescent="0.25">
      <c r="A862" s="4">
        <v>21321258</v>
      </c>
      <c r="B862" s="4">
        <v>18267</v>
      </c>
      <c r="C862" s="4">
        <v>79054</v>
      </c>
      <c r="D862" s="4" t="s">
        <v>1646</v>
      </c>
      <c r="E862" s="2" t="s">
        <v>1647</v>
      </c>
      <c r="F862" s="12">
        <f t="shared" si="52"/>
        <v>43797</v>
      </c>
      <c r="G862" s="10" t="str">
        <f t="shared" si="53"/>
        <v>19:45:40</v>
      </c>
      <c r="H862" s="14" t="str">
        <f t="shared" si="54"/>
        <v>28/11/19 19:45:40</v>
      </c>
      <c r="I862" s="7">
        <v>2063.0100000000002</v>
      </c>
      <c r="J862" s="4">
        <v>101848</v>
      </c>
      <c r="K862" s="4" t="s">
        <v>13</v>
      </c>
      <c r="L862" s="14" t="str">
        <f>IFERROR(VLOOKUP($C862,$C863:$H$3200,6,0),"-")</f>
        <v>28/11/19 18:32:06</v>
      </c>
      <c r="M862" s="30">
        <f t="shared" si="55"/>
        <v>73.566666659899056</v>
      </c>
    </row>
    <row r="863" spans="1:13" x14ac:dyDescent="0.25">
      <c r="A863" s="4">
        <v>21321259</v>
      </c>
      <c r="B863" s="4">
        <v>27762</v>
      </c>
      <c r="C863" s="4">
        <v>81955</v>
      </c>
      <c r="D863" s="4" t="s">
        <v>1648</v>
      </c>
      <c r="E863" s="2" t="s">
        <v>1649</v>
      </c>
      <c r="F863" s="12">
        <f t="shared" si="52"/>
        <v>43797</v>
      </c>
      <c r="G863" s="10" t="str">
        <f t="shared" si="53"/>
        <v>19:43:47</v>
      </c>
      <c r="H863" s="14" t="str">
        <f t="shared" si="54"/>
        <v>28/11/19 19:43:47</v>
      </c>
      <c r="I863" s="7">
        <v>80.39</v>
      </c>
      <c r="J863" s="4">
        <v>265647</v>
      </c>
      <c r="K863" s="4" t="s">
        <v>10</v>
      </c>
      <c r="L863" s="14" t="str">
        <f>IFERROR(VLOOKUP($C863,$C864:$H$3200,6,0),"-")</f>
        <v>-</v>
      </c>
      <c r="M863" s="30" t="str">
        <f t="shared" si="55"/>
        <v>-</v>
      </c>
    </row>
    <row r="864" spans="1:13" x14ac:dyDescent="0.25">
      <c r="A864" s="4">
        <v>21321260</v>
      </c>
      <c r="B864" s="4">
        <v>19737</v>
      </c>
      <c r="C864" s="4">
        <v>89967</v>
      </c>
      <c r="D864" s="4" t="s">
        <v>1650</v>
      </c>
      <c r="E864" s="2" t="s">
        <v>1651</v>
      </c>
      <c r="F864" s="12">
        <f t="shared" si="52"/>
        <v>43797</v>
      </c>
      <c r="G864" s="10" t="str">
        <f t="shared" si="53"/>
        <v>19:40:10</v>
      </c>
      <c r="H864" s="14" t="str">
        <f t="shared" si="54"/>
        <v>28/11/19 19:40:10</v>
      </c>
      <c r="I864" s="7">
        <v>95.58</v>
      </c>
      <c r="J864" s="4">
        <v>539017</v>
      </c>
      <c r="K864" s="4" t="s">
        <v>10</v>
      </c>
      <c r="L864" s="14" t="str">
        <f>IFERROR(VLOOKUP($C864,$C865:$H$3200,6,0),"-")</f>
        <v>-</v>
      </c>
      <c r="M864" s="30" t="str">
        <f t="shared" si="55"/>
        <v>-</v>
      </c>
    </row>
    <row r="865" spans="1:13" x14ac:dyDescent="0.25">
      <c r="A865" s="4">
        <v>21321261</v>
      </c>
      <c r="B865" s="4">
        <v>13029</v>
      </c>
      <c r="C865" s="4">
        <v>77171</v>
      </c>
      <c r="D865" s="4" t="s">
        <v>1652</v>
      </c>
      <c r="E865" s="2" t="s">
        <v>1653</v>
      </c>
      <c r="F865" s="12">
        <f t="shared" si="52"/>
        <v>43797</v>
      </c>
      <c r="G865" s="10" t="str">
        <f t="shared" si="53"/>
        <v>19:38:18</v>
      </c>
      <c r="H865" s="14" t="str">
        <f t="shared" si="54"/>
        <v>28/11/19 19:38:18</v>
      </c>
      <c r="I865" s="7">
        <v>457.22</v>
      </c>
      <c r="J865" s="4">
        <v>960512</v>
      </c>
      <c r="K865" s="4" t="s">
        <v>10</v>
      </c>
      <c r="L865" s="14" t="str">
        <f>IFERROR(VLOOKUP($C865,$C866:$H$3200,6,0),"-")</f>
        <v>-</v>
      </c>
      <c r="M865" s="30" t="str">
        <f t="shared" si="55"/>
        <v>-</v>
      </c>
    </row>
    <row r="866" spans="1:13" x14ac:dyDescent="0.25">
      <c r="A866" s="4">
        <v>21321262</v>
      </c>
      <c r="B866" s="4">
        <v>63837</v>
      </c>
      <c r="C866" s="4">
        <v>6099</v>
      </c>
      <c r="D866" s="4" t="s">
        <v>1654</v>
      </c>
      <c r="E866" s="2" t="s">
        <v>1655</v>
      </c>
      <c r="F866" s="12">
        <f t="shared" si="52"/>
        <v>43797</v>
      </c>
      <c r="G866" s="10" t="str">
        <f t="shared" si="53"/>
        <v>19:37:22</v>
      </c>
      <c r="H866" s="14" t="str">
        <f t="shared" si="54"/>
        <v>28/11/19 19:37:22</v>
      </c>
      <c r="I866" s="7">
        <v>167.75</v>
      </c>
      <c r="J866" s="4">
        <v>486783</v>
      </c>
      <c r="K866" s="4" t="s">
        <v>10</v>
      </c>
      <c r="L866" s="14" t="str">
        <f>IFERROR(VLOOKUP($C866,$C867:$H$3200,6,0),"-")</f>
        <v>-</v>
      </c>
      <c r="M866" s="30" t="str">
        <f t="shared" si="55"/>
        <v>-</v>
      </c>
    </row>
    <row r="867" spans="1:13" x14ac:dyDescent="0.25">
      <c r="A867" s="4">
        <v>21321263</v>
      </c>
      <c r="B867" s="4">
        <v>72565</v>
      </c>
      <c r="C867" s="4">
        <v>92556</v>
      </c>
      <c r="D867" s="4" t="s">
        <v>1656</v>
      </c>
      <c r="E867" s="2" t="s">
        <v>1657</v>
      </c>
      <c r="F867" s="12">
        <f t="shared" si="52"/>
        <v>43797</v>
      </c>
      <c r="G867" s="10" t="str">
        <f t="shared" si="53"/>
        <v>19:36:41</v>
      </c>
      <c r="H867" s="14" t="str">
        <f t="shared" si="54"/>
        <v>28/11/19 19:36:41</v>
      </c>
      <c r="I867" s="7">
        <v>421.57</v>
      </c>
      <c r="J867" s="4">
        <v>830639</v>
      </c>
      <c r="K867" s="4" t="s">
        <v>10</v>
      </c>
      <c r="L867" s="14" t="str">
        <f>IFERROR(VLOOKUP($C867,$C868:$H$3200,6,0),"-")</f>
        <v>-</v>
      </c>
      <c r="M867" s="30" t="str">
        <f t="shared" si="55"/>
        <v>-</v>
      </c>
    </row>
    <row r="868" spans="1:13" x14ac:dyDescent="0.25">
      <c r="A868" s="4">
        <v>21321264</v>
      </c>
      <c r="B868" s="4">
        <v>25035</v>
      </c>
      <c r="C868" s="4">
        <v>49378</v>
      </c>
      <c r="D868" s="4" t="s">
        <v>1658</v>
      </c>
      <c r="E868" s="2" t="s">
        <v>1659</v>
      </c>
      <c r="F868" s="12">
        <f t="shared" si="52"/>
        <v>43797</v>
      </c>
      <c r="G868" s="10" t="str">
        <f t="shared" si="53"/>
        <v>19:35:58</v>
      </c>
      <c r="H868" s="14" t="str">
        <f t="shared" si="54"/>
        <v>28/11/19 19:35:58</v>
      </c>
      <c r="I868" s="7">
        <v>3079.11</v>
      </c>
      <c r="J868" s="4">
        <v>52660</v>
      </c>
      <c r="K868" s="4" t="s">
        <v>10</v>
      </c>
      <c r="L868" s="14" t="str">
        <f>IFERROR(VLOOKUP($C868,$C869:$H$3200,6,0),"-")</f>
        <v>-</v>
      </c>
      <c r="M868" s="30" t="str">
        <f t="shared" si="55"/>
        <v>-</v>
      </c>
    </row>
    <row r="869" spans="1:13" x14ac:dyDescent="0.25">
      <c r="A869" s="4">
        <v>21321265</v>
      </c>
      <c r="B869" s="4">
        <v>48213</v>
      </c>
      <c r="C869" s="4">
        <v>15428</v>
      </c>
      <c r="D869" s="4" t="s">
        <v>1660</v>
      </c>
      <c r="E869" s="2" t="s">
        <v>1661</v>
      </c>
      <c r="F869" s="12">
        <f t="shared" si="52"/>
        <v>43797</v>
      </c>
      <c r="G869" s="10" t="str">
        <f t="shared" si="53"/>
        <v>19:35:35</v>
      </c>
      <c r="H869" s="14" t="str">
        <f t="shared" si="54"/>
        <v>28/11/19 19:35:35</v>
      </c>
      <c r="I869" s="7">
        <v>295.39999999999998</v>
      </c>
      <c r="J869" s="4">
        <v>974405</v>
      </c>
      <c r="K869" s="4" t="s">
        <v>10</v>
      </c>
      <c r="L869" s="14" t="str">
        <f>IFERROR(VLOOKUP($C869,$C870:$H$3200,6,0),"-")</f>
        <v>-</v>
      </c>
      <c r="M869" s="30" t="str">
        <f t="shared" si="55"/>
        <v>-</v>
      </c>
    </row>
    <row r="870" spans="1:13" x14ac:dyDescent="0.25">
      <c r="A870" s="4">
        <v>21321266</v>
      </c>
      <c r="B870" s="4">
        <v>9550</v>
      </c>
      <c r="C870" s="4">
        <v>1423</v>
      </c>
      <c r="D870" s="4" t="s">
        <v>1662</v>
      </c>
      <c r="E870" s="2" t="s">
        <v>1663</v>
      </c>
      <c r="F870" s="12">
        <f t="shared" si="52"/>
        <v>43797</v>
      </c>
      <c r="G870" s="10" t="str">
        <f t="shared" si="53"/>
        <v>19:30:23</v>
      </c>
      <c r="H870" s="14" t="str">
        <f t="shared" si="54"/>
        <v>28/11/19 19:30:23</v>
      </c>
      <c r="I870" s="7">
        <v>391.01</v>
      </c>
      <c r="J870" s="4">
        <v>485369</v>
      </c>
      <c r="K870" s="4" t="s">
        <v>10</v>
      </c>
      <c r="L870" s="14" t="str">
        <f>IFERROR(VLOOKUP($C870,$C871:$H$3200,6,0),"-")</f>
        <v>-</v>
      </c>
      <c r="M870" s="30" t="str">
        <f t="shared" si="55"/>
        <v>-</v>
      </c>
    </row>
    <row r="871" spans="1:13" x14ac:dyDescent="0.25">
      <c r="A871" s="4">
        <v>21321267</v>
      </c>
      <c r="B871" s="4">
        <v>56148</v>
      </c>
      <c r="C871" s="4">
        <v>61419</v>
      </c>
      <c r="D871" s="4" t="s">
        <v>1664</v>
      </c>
      <c r="E871" s="2" t="s">
        <v>1665</v>
      </c>
      <c r="F871" s="12">
        <f t="shared" si="52"/>
        <v>43797</v>
      </c>
      <c r="G871" s="10" t="str">
        <f t="shared" si="53"/>
        <v>19:28:29</v>
      </c>
      <c r="H871" s="14" t="str">
        <f t="shared" si="54"/>
        <v>28/11/19 19:28:29</v>
      </c>
      <c r="I871" s="7">
        <v>598.91</v>
      </c>
      <c r="J871" s="4">
        <v>404633</v>
      </c>
      <c r="K871" s="4" t="s">
        <v>10</v>
      </c>
      <c r="L871" s="14" t="str">
        <f>IFERROR(VLOOKUP($C871,$C872:$H$3200,6,0),"-")</f>
        <v>-</v>
      </c>
      <c r="M871" s="30" t="str">
        <f t="shared" si="55"/>
        <v>-</v>
      </c>
    </row>
    <row r="872" spans="1:13" x14ac:dyDescent="0.25">
      <c r="A872" s="4">
        <v>21321268</v>
      </c>
      <c r="B872" s="4">
        <v>26765</v>
      </c>
      <c r="C872" s="4">
        <v>21048</v>
      </c>
      <c r="D872" s="4" t="s">
        <v>1666</v>
      </c>
      <c r="E872" s="2" t="s">
        <v>1667</v>
      </c>
      <c r="F872" s="12">
        <f t="shared" si="52"/>
        <v>43797</v>
      </c>
      <c r="G872" s="10" t="str">
        <f t="shared" si="53"/>
        <v>19:21:29</v>
      </c>
      <c r="H872" s="14" t="str">
        <f t="shared" si="54"/>
        <v>28/11/19 19:21:29</v>
      </c>
      <c r="I872" s="7">
        <v>448.81</v>
      </c>
      <c r="J872" s="4">
        <v>266715</v>
      </c>
      <c r="K872" s="4" t="s">
        <v>10</v>
      </c>
      <c r="L872" s="14" t="str">
        <f>IFERROR(VLOOKUP($C872,$C873:$H$3200,6,0),"-")</f>
        <v>28/11/19 18:54:23</v>
      </c>
      <c r="M872" s="30">
        <f t="shared" si="55"/>
        <v>27.099999996135011</v>
      </c>
    </row>
    <row r="873" spans="1:13" x14ac:dyDescent="0.25">
      <c r="A873" s="4">
        <v>21321269</v>
      </c>
      <c r="B873" s="4">
        <v>37593</v>
      </c>
      <c r="C873" s="4">
        <v>97823</v>
      </c>
      <c r="D873" s="4" t="s">
        <v>1668</v>
      </c>
      <c r="E873" s="2" t="s">
        <v>1669</v>
      </c>
      <c r="F873" s="12">
        <f t="shared" si="52"/>
        <v>43797</v>
      </c>
      <c r="G873" s="10" t="str">
        <f t="shared" si="53"/>
        <v>19:19:40</v>
      </c>
      <c r="H873" s="14" t="str">
        <f t="shared" si="54"/>
        <v>28/11/19 19:19:40</v>
      </c>
      <c r="I873" s="7">
        <v>566.03</v>
      </c>
      <c r="J873" s="4">
        <v>792924</v>
      </c>
      <c r="K873" s="4" t="s">
        <v>10</v>
      </c>
      <c r="L873" s="14" t="str">
        <f>IFERROR(VLOOKUP($C873,$C874:$H$3200,6,0),"-")</f>
        <v>-</v>
      </c>
      <c r="M873" s="30" t="str">
        <f t="shared" si="55"/>
        <v>-</v>
      </c>
    </row>
    <row r="874" spans="1:13" x14ac:dyDescent="0.25">
      <c r="A874" s="4">
        <v>21321270</v>
      </c>
      <c r="B874" s="4">
        <v>38755</v>
      </c>
      <c r="C874" s="4">
        <v>6761</v>
      </c>
      <c r="D874" s="4" t="s">
        <v>1169</v>
      </c>
      <c r="E874" s="2" t="s">
        <v>1670</v>
      </c>
      <c r="F874" s="12">
        <f t="shared" si="52"/>
        <v>43797</v>
      </c>
      <c r="G874" s="10" t="str">
        <f t="shared" si="53"/>
        <v>19:16:32</v>
      </c>
      <c r="H874" s="14" t="str">
        <f t="shared" si="54"/>
        <v>28/11/19 19:16:32</v>
      </c>
      <c r="I874" s="7">
        <v>1550.03</v>
      </c>
      <c r="J874" s="4">
        <v>738394</v>
      </c>
      <c r="K874" s="4" t="s">
        <v>13</v>
      </c>
      <c r="L874" s="14" t="str">
        <f>IFERROR(VLOOKUP($C874,$C875:$H$3200,6,0),"-")</f>
        <v>-</v>
      </c>
      <c r="M874" s="30" t="str">
        <f t="shared" si="55"/>
        <v>-</v>
      </c>
    </row>
    <row r="875" spans="1:13" x14ac:dyDescent="0.25">
      <c r="A875" s="4">
        <v>21321271</v>
      </c>
      <c r="B875" s="4">
        <v>26765</v>
      </c>
      <c r="C875" s="4">
        <v>39068</v>
      </c>
      <c r="D875" s="4" t="s">
        <v>1671</v>
      </c>
      <c r="E875" s="2" t="s">
        <v>1672</v>
      </c>
      <c r="F875" s="12">
        <f t="shared" si="52"/>
        <v>43797</v>
      </c>
      <c r="G875" s="10" t="str">
        <f t="shared" si="53"/>
        <v>19:15:10</v>
      </c>
      <c r="H875" s="14" t="str">
        <f t="shared" si="54"/>
        <v>28/11/19 19:15:10</v>
      </c>
      <c r="I875" s="7">
        <v>922.69</v>
      </c>
      <c r="J875" s="4"/>
      <c r="K875" s="4" t="s">
        <v>10</v>
      </c>
      <c r="L875" s="14" t="str">
        <f>IFERROR(VLOOKUP($C875,$C876:$H$3200,6,0),"-")</f>
        <v>-</v>
      </c>
      <c r="M875" s="30" t="str">
        <f t="shared" si="55"/>
        <v>-</v>
      </c>
    </row>
    <row r="876" spans="1:13" x14ac:dyDescent="0.25">
      <c r="A876" s="4">
        <v>21321272</v>
      </c>
      <c r="B876" s="4">
        <v>35579</v>
      </c>
      <c r="C876" s="4">
        <v>74974</v>
      </c>
      <c r="D876" s="4" t="s">
        <v>1673</v>
      </c>
      <c r="E876" s="2" t="s">
        <v>1674</v>
      </c>
      <c r="F876" s="12">
        <f t="shared" si="52"/>
        <v>43797</v>
      </c>
      <c r="G876" s="10" t="str">
        <f t="shared" si="53"/>
        <v>19:11:54</v>
      </c>
      <c r="H876" s="14" t="str">
        <f t="shared" si="54"/>
        <v>28/11/19 19:11:54</v>
      </c>
      <c r="I876" s="7">
        <v>458.39</v>
      </c>
      <c r="J876" s="4">
        <v>70823</v>
      </c>
      <c r="K876" s="4" t="s">
        <v>10</v>
      </c>
      <c r="L876" s="14" t="str">
        <f>IFERROR(VLOOKUP($C876,$C877:$H$3200,6,0),"-")</f>
        <v>-</v>
      </c>
      <c r="M876" s="30" t="str">
        <f t="shared" si="55"/>
        <v>-</v>
      </c>
    </row>
    <row r="877" spans="1:13" x14ac:dyDescent="0.25">
      <c r="A877" s="4">
        <v>21321273</v>
      </c>
      <c r="B877" s="4">
        <v>63621</v>
      </c>
      <c r="C877" s="4">
        <v>244</v>
      </c>
      <c r="D877" s="4" t="s">
        <v>1675</v>
      </c>
      <c r="E877" s="2" t="s">
        <v>1676</v>
      </c>
      <c r="F877" s="12">
        <f t="shared" si="52"/>
        <v>43797</v>
      </c>
      <c r="G877" s="10" t="str">
        <f t="shared" si="53"/>
        <v>19:08:12</v>
      </c>
      <c r="H877" s="14" t="str">
        <f t="shared" si="54"/>
        <v>28/11/19 19:08:12</v>
      </c>
      <c r="I877" s="7">
        <v>262.66000000000003</v>
      </c>
      <c r="J877" s="4"/>
      <c r="K877" s="4" t="s">
        <v>10</v>
      </c>
      <c r="L877" s="14" t="str">
        <f>IFERROR(VLOOKUP($C877,$C878:$H$3200,6,0),"-")</f>
        <v>-</v>
      </c>
      <c r="M877" s="30" t="str">
        <f t="shared" si="55"/>
        <v>-</v>
      </c>
    </row>
    <row r="878" spans="1:13" x14ac:dyDescent="0.25">
      <c r="A878" s="4">
        <v>21321274</v>
      </c>
      <c r="B878" s="4">
        <v>69825</v>
      </c>
      <c r="C878" s="4">
        <v>82744</v>
      </c>
      <c r="D878" s="4" t="s">
        <v>1677</v>
      </c>
      <c r="E878" s="2" t="s">
        <v>1678</v>
      </c>
      <c r="F878" s="12">
        <f t="shared" si="52"/>
        <v>43797</v>
      </c>
      <c r="G878" s="10" t="str">
        <f t="shared" si="53"/>
        <v>19:04:42</v>
      </c>
      <c r="H878" s="14" t="str">
        <f t="shared" si="54"/>
        <v>28/11/19 19:04:42</v>
      </c>
      <c r="I878" s="7">
        <v>232.36</v>
      </c>
      <c r="J878" s="4">
        <v>432107</v>
      </c>
      <c r="K878" s="4" t="s">
        <v>10</v>
      </c>
      <c r="L878" s="14" t="str">
        <f>IFERROR(VLOOKUP($C878,$C879:$H$3200,6,0),"-")</f>
        <v>-</v>
      </c>
      <c r="M878" s="30" t="str">
        <f t="shared" si="55"/>
        <v>-</v>
      </c>
    </row>
    <row r="879" spans="1:13" x14ac:dyDescent="0.25">
      <c r="A879" s="4">
        <v>21321275</v>
      </c>
      <c r="B879" s="4">
        <v>47954</v>
      </c>
      <c r="C879" s="4">
        <v>80128</v>
      </c>
      <c r="D879" s="4" t="s">
        <v>1679</v>
      </c>
      <c r="E879" s="2" t="s">
        <v>1680</v>
      </c>
      <c r="F879" s="12">
        <f t="shared" si="52"/>
        <v>43797</v>
      </c>
      <c r="G879" s="10" t="str">
        <f t="shared" si="53"/>
        <v>19:03:43</v>
      </c>
      <c r="H879" s="14" t="str">
        <f t="shared" si="54"/>
        <v>28/11/19 19:03:43</v>
      </c>
      <c r="I879" s="7">
        <v>343.66</v>
      </c>
      <c r="J879" s="4">
        <v>468395</v>
      </c>
      <c r="K879" s="4" t="s">
        <v>10</v>
      </c>
      <c r="L879" s="14" t="str">
        <f>IFERROR(VLOOKUP($C879,$C880:$H$3200,6,0),"-")</f>
        <v>-</v>
      </c>
      <c r="M879" s="30" t="str">
        <f t="shared" si="55"/>
        <v>-</v>
      </c>
    </row>
    <row r="880" spans="1:13" x14ac:dyDescent="0.25">
      <c r="A880" s="4">
        <v>21321276</v>
      </c>
      <c r="B880" s="4">
        <v>92464</v>
      </c>
      <c r="C880" s="4">
        <v>46064</v>
      </c>
      <c r="D880" s="4" t="s">
        <v>1681</v>
      </c>
      <c r="E880" s="2" t="s">
        <v>1682</v>
      </c>
      <c r="F880" s="12">
        <f t="shared" si="52"/>
        <v>43797</v>
      </c>
      <c r="G880" s="10" t="str">
        <f t="shared" si="53"/>
        <v>19:00:23</v>
      </c>
      <c r="H880" s="14" t="str">
        <f t="shared" si="54"/>
        <v>28/11/19 19:00:23</v>
      </c>
      <c r="I880" s="7">
        <v>2577.9899999999998</v>
      </c>
      <c r="J880" s="4">
        <v>926519</v>
      </c>
      <c r="K880" s="4" t="s">
        <v>10</v>
      </c>
      <c r="L880" s="14" t="str">
        <f>IFERROR(VLOOKUP($C880,$C881:$H$3200,6,0),"-")</f>
        <v>-</v>
      </c>
      <c r="M880" s="30" t="str">
        <f t="shared" si="55"/>
        <v>-</v>
      </c>
    </row>
    <row r="881" spans="1:13" x14ac:dyDescent="0.25">
      <c r="A881" s="4">
        <v>21321277</v>
      </c>
      <c r="B881" s="4">
        <v>26765</v>
      </c>
      <c r="C881" s="4">
        <v>21048</v>
      </c>
      <c r="D881" s="4" t="s">
        <v>1666</v>
      </c>
      <c r="E881" s="2" t="s">
        <v>1683</v>
      </c>
      <c r="F881" s="12">
        <f t="shared" si="52"/>
        <v>43797</v>
      </c>
      <c r="G881" s="10" t="str">
        <f t="shared" si="53"/>
        <v>18:54:23</v>
      </c>
      <c r="H881" s="14" t="str">
        <f t="shared" si="54"/>
        <v>28/11/19 18:54:23</v>
      </c>
      <c r="I881" s="7">
        <v>2497.46</v>
      </c>
      <c r="J881" s="4">
        <v>266715</v>
      </c>
      <c r="K881" s="4" t="s">
        <v>10</v>
      </c>
      <c r="L881" s="14" t="str">
        <f>IFERROR(VLOOKUP($C881,$C882:$H$3200,6,0),"-")</f>
        <v>-</v>
      </c>
      <c r="M881" s="30" t="str">
        <f t="shared" si="55"/>
        <v>-</v>
      </c>
    </row>
    <row r="882" spans="1:13" x14ac:dyDescent="0.25">
      <c r="A882" s="4">
        <v>21321278</v>
      </c>
      <c r="B882" s="4">
        <v>49719</v>
      </c>
      <c r="C882" s="4">
        <v>78247</v>
      </c>
      <c r="D882" s="4" t="s">
        <v>1684</v>
      </c>
      <c r="E882" s="2" t="s">
        <v>1685</v>
      </c>
      <c r="F882" s="12">
        <f t="shared" si="52"/>
        <v>43797</v>
      </c>
      <c r="G882" s="10" t="str">
        <f t="shared" si="53"/>
        <v>18:53:56</v>
      </c>
      <c r="H882" s="14" t="str">
        <f t="shared" si="54"/>
        <v>28/11/19 18:53:56</v>
      </c>
      <c r="I882" s="7">
        <v>281.17</v>
      </c>
      <c r="J882" s="4">
        <v>272420</v>
      </c>
      <c r="K882" s="4" t="s">
        <v>10</v>
      </c>
      <c r="L882" s="14" t="str">
        <f>IFERROR(VLOOKUP($C882,$C883:$H$3200,6,0),"-")</f>
        <v>-</v>
      </c>
      <c r="M882" s="30" t="str">
        <f t="shared" si="55"/>
        <v>-</v>
      </c>
    </row>
    <row r="883" spans="1:13" x14ac:dyDescent="0.25">
      <c r="A883" s="4">
        <v>21321279</v>
      </c>
      <c r="B883" s="4">
        <v>37432</v>
      </c>
      <c r="C883" s="4">
        <v>9907</v>
      </c>
      <c r="D883" s="4" t="s">
        <v>1686</v>
      </c>
      <c r="E883" s="2" t="s">
        <v>1687</v>
      </c>
      <c r="F883" s="12">
        <f t="shared" si="52"/>
        <v>43797</v>
      </c>
      <c r="G883" s="10" t="str">
        <f t="shared" si="53"/>
        <v>18:51:03</v>
      </c>
      <c r="H883" s="14" t="str">
        <f t="shared" si="54"/>
        <v>28/11/19 18:51:03</v>
      </c>
      <c r="I883" s="7">
        <v>52.56</v>
      </c>
      <c r="J883" s="4"/>
      <c r="K883" s="4" t="s">
        <v>10</v>
      </c>
      <c r="L883" s="14" t="str">
        <f>IFERROR(VLOOKUP($C883,$C884:$H$3200,6,0),"-")</f>
        <v>-</v>
      </c>
      <c r="M883" s="30" t="str">
        <f t="shared" si="55"/>
        <v>-</v>
      </c>
    </row>
    <row r="884" spans="1:13" x14ac:dyDescent="0.25">
      <c r="A884" s="4">
        <v>21321280</v>
      </c>
      <c r="B884" s="4">
        <v>18675</v>
      </c>
      <c r="C884" s="4">
        <v>82361</v>
      </c>
      <c r="D884" s="4" t="s">
        <v>1629</v>
      </c>
      <c r="E884" s="2" t="s">
        <v>1688</v>
      </c>
      <c r="F884" s="12">
        <f t="shared" si="52"/>
        <v>43797</v>
      </c>
      <c r="G884" s="10" t="str">
        <f t="shared" si="53"/>
        <v>18:48:06</v>
      </c>
      <c r="H884" s="14" t="str">
        <f t="shared" si="54"/>
        <v>28/11/19 18:48:06</v>
      </c>
      <c r="I884" s="7">
        <v>1.46</v>
      </c>
      <c r="J884" s="4">
        <v>521096</v>
      </c>
      <c r="K884" s="4" t="s">
        <v>10</v>
      </c>
      <c r="L884" s="14" t="str">
        <f>IFERROR(VLOOKUP($C884,$C885:$H$3200,6,0),"-")</f>
        <v>-</v>
      </c>
      <c r="M884" s="30" t="str">
        <f t="shared" si="55"/>
        <v>-</v>
      </c>
    </row>
    <row r="885" spans="1:13" x14ac:dyDescent="0.25">
      <c r="A885" s="4">
        <v>21321281</v>
      </c>
      <c r="B885" s="4">
        <v>90032</v>
      </c>
      <c r="C885" s="4">
        <v>37238</v>
      </c>
      <c r="D885" s="4" t="s">
        <v>1689</v>
      </c>
      <c r="E885" s="2" t="s">
        <v>1690</v>
      </c>
      <c r="F885" s="12">
        <f t="shared" si="52"/>
        <v>43797</v>
      </c>
      <c r="G885" s="10" t="str">
        <f t="shared" si="53"/>
        <v>18:47:42</v>
      </c>
      <c r="H885" s="14" t="str">
        <f t="shared" si="54"/>
        <v>28/11/19 18:47:42</v>
      </c>
      <c r="I885" s="7">
        <v>830.64</v>
      </c>
      <c r="J885" s="4">
        <v>35746</v>
      </c>
      <c r="K885" s="4" t="s">
        <v>10</v>
      </c>
      <c r="L885" s="14" t="str">
        <f>IFERROR(VLOOKUP($C885,$C886:$H$3200,6,0),"-")</f>
        <v>-</v>
      </c>
      <c r="M885" s="30" t="str">
        <f t="shared" si="55"/>
        <v>-</v>
      </c>
    </row>
    <row r="886" spans="1:13" x14ac:dyDescent="0.25">
      <c r="A886" s="4">
        <v>21321282</v>
      </c>
      <c r="B886" s="4">
        <v>17275</v>
      </c>
      <c r="C886" s="4">
        <v>7695</v>
      </c>
      <c r="D886" s="4" t="s">
        <v>1691</v>
      </c>
      <c r="E886" s="2" t="s">
        <v>1692</v>
      </c>
      <c r="F886" s="12">
        <f t="shared" si="52"/>
        <v>43797</v>
      </c>
      <c r="G886" s="10" t="str">
        <f t="shared" si="53"/>
        <v>18:43:36</v>
      </c>
      <c r="H886" s="14" t="str">
        <f t="shared" si="54"/>
        <v>28/11/19 18:43:36</v>
      </c>
      <c r="I886" s="7">
        <v>631.11</v>
      </c>
      <c r="J886" s="4">
        <v>223682</v>
      </c>
      <c r="K886" s="4" t="s">
        <v>13</v>
      </c>
      <c r="L886" s="14" t="str">
        <f>IFERROR(VLOOKUP($C886,$C887:$H$3200,6,0),"-")</f>
        <v>26/11/19 12:56:50</v>
      </c>
      <c r="M886" s="30">
        <f t="shared" si="55"/>
        <v>3226.7666666640434</v>
      </c>
    </row>
    <row r="887" spans="1:13" x14ac:dyDescent="0.25">
      <c r="A887" s="4">
        <v>21321283</v>
      </c>
      <c r="B887" s="4">
        <v>41809</v>
      </c>
      <c r="C887" s="4">
        <v>55744</v>
      </c>
      <c r="D887" s="4" t="s">
        <v>1693</v>
      </c>
      <c r="E887" s="2" t="s">
        <v>1694</v>
      </c>
      <c r="F887" s="12">
        <f t="shared" si="52"/>
        <v>43797</v>
      </c>
      <c r="G887" s="10" t="str">
        <f t="shared" si="53"/>
        <v>18:42:32</v>
      </c>
      <c r="H887" s="14" t="str">
        <f t="shared" si="54"/>
        <v>28/11/19 18:42:32</v>
      </c>
      <c r="I887" s="7">
        <v>1188.6199999999999</v>
      </c>
      <c r="J887" s="4"/>
      <c r="K887" s="4" t="s">
        <v>10</v>
      </c>
      <c r="L887" s="14" t="str">
        <f>IFERROR(VLOOKUP($C887,$C888:$H$3200,6,0),"-")</f>
        <v>-</v>
      </c>
      <c r="M887" s="30" t="str">
        <f t="shared" si="55"/>
        <v>-</v>
      </c>
    </row>
    <row r="888" spans="1:13" x14ac:dyDescent="0.25">
      <c r="A888" s="4">
        <v>21321284</v>
      </c>
      <c r="B888" s="4">
        <v>15187</v>
      </c>
      <c r="C888" s="4">
        <v>20101</v>
      </c>
      <c r="D888" s="4" t="s">
        <v>1695</v>
      </c>
      <c r="E888" s="2" t="s">
        <v>1696</v>
      </c>
      <c r="F888" s="12">
        <f t="shared" si="52"/>
        <v>43797</v>
      </c>
      <c r="G888" s="10" t="str">
        <f t="shared" si="53"/>
        <v>18:41:27</v>
      </c>
      <c r="H888" s="14" t="str">
        <f t="shared" si="54"/>
        <v>28/11/19 18:41:27</v>
      </c>
      <c r="I888" s="7">
        <v>20.100000000000001</v>
      </c>
      <c r="J888" s="4">
        <v>328873</v>
      </c>
      <c r="K888" s="4" t="s">
        <v>10</v>
      </c>
      <c r="L888" s="14" t="str">
        <f>IFERROR(VLOOKUP($C888,$C889:$H$3200,6,0),"-")</f>
        <v>-</v>
      </c>
      <c r="M888" s="30" t="str">
        <f t="shared" si="55"/>
        <v>-</v>
      </c>
    </row>
    <row r="889" spans="1:13" x14ac:dyDescent="0.25">
      <c r="A889" s="4">
        <v>21321285</v>
      </c>
      <c r="B889" s="4">
        <v>8284</v>
      </c>
      <c r="C889" s="4">
        <v>73794</v>
      </c>
      <c r="D889" s="4" t="s">
        <v>1697</v>
      </c>
      <c r="E889" s="2" t="s">
        <v>1698</v>
      </c>
      <c r="F889" s="12">
        <f t="shared" si="52"/>
        <v>43797</v>
      </c>
      <c r="G889" s="10" t="str">
        <f t="shared" si="53"/>
        <v>18:38:12</v>
      </c>
      <c r="H889" s="14" t="str">
        <f t="shared" si="54"/>
        <v>28/11/19 18:38:12</v>
      </c>
      <c r="I889" s="7">
        <v>2050.25</v>
      </c>
      <c r="J889" s="4">
        <v>663091</v>
      </c>
      <c r="K889" s="4" t="s">
        <v>10</v>
      </c>
      <c r="L889" s="14" t="str">
        <f>IFERROR(VLOOKUP($C889,$C890:$H$3200,6,0),"-")</f>
        <v>-</v>
      </c>
      <c r="M889" s="30" t="str">
        <f t="shared" si="55"/>
        <v>-</v>
      </c>
    </row>
    <row r="890" spans="1:13" x14ac:dyDescent="0.25">
      <c r="A890" s="4">
        <v>21321286</v>
      </c>
      <c r="B890" s="4">
        <v>91446</v>
      </c>
      <c r="C890" s="4">
        <v>89615</v>
      </c>
      <c r="D890" s="4" t="s">
        <v>1699</v>
      </c>
      <c r="E890" s="2" t="s">
        <v>1700</v>
      </c>
      <c r="F890" s="12">
        <f t="shared" si="52"/>
        <v>43797</v>
      </c>
      <c r="G890" s="10" t="str">
        <f t="shared" si="53"/>
        <v>18:35:03</v>
      </c>
      <c r="H890" s="14" t="str">
        <f t="shared" si="54"/>
        <v>28/11/19 18:35:03</v>
      </c>
      <c r="I890" s="7">
        <v>1085.99</v>
      </c>
      <c r="J890" s="4">
        <v>333645</v>
      </c>
      <c r="K890" s="4" t="s">
        <v>13</v>
      </c>
      <c r="L890" s="14" t="str">
        <f>IFERROR(VLOOKUP($C890,$C891:$H$3200,6,0),"-")</f>
        <v>26/11/19 13:34:53</v>
      </c>
      <c r="M890" s="30">
        <f t="shared" si="55"/>
        <v>3180.1666666672099</v>
      </c>
    </row>
    <row r="891" spans="1:13" x14ac:dyDescent="0.25">
      <c r="A891" s="4">
        <v>21321287</v>
      </c>
      <c r="B891" s="4">
        <v>98272</v>
      </c>
      <c r="C891" s="4">
        <v>79054</v>
      </c>
      <c r="D891" s="4" t="s">
        <v>1701</v>
      </c>
      <c r="E891" s="2" t="s">
        <v>1702</v>
      </c>
      <c r="F891" s="12">
        <f t="shared" si="52"/>
        <v>43797</v>
      </c>
      <c r="G891" s="10" t="str">
        <f t="shared" si="53"/>
        <v>18:32:06</v>
      </c>
      <c r="H891" s="14" t="str">
        <f t="shared" si="54"/>
        <v>28/11/19 18:32:06</v>
      </c>
      <c r="I891" s="7">
        <v>3165.49</v>
      </c>
      <c r="J891" s="4">
        <v>101848</v>
      </c>
      <c r="K891" s="4" t="s">
        <v>10</v>
      </c>
      <c r="L891" s="14" t="str">
        <f>IFERROR(VLOOKUP($C891,$C892:$H$3200,6,0),"-")</f>
        <v>28/11/19 17:45:11</v>
      </c>
      <c r="M891" s="30">
        <f t="shared" si="55"/>
        <v>46.91666666418314</v>
      </c>
    </row>
    <row r="892" spans="1:13" x14ac:dyDescent="0.25">
      <c r="A892" s="4">
        <v>21321288</v>
      </c>
      <c r="B892" s="4">
        <v>32355</v>
      </c>
      <c r="C892" s="4">
        <v>87435</v>
      </c>
      <c r="D892" s="4" t="s">
        <v>1703</v>
      </c>
      <c r="E892" s="2" t="s">
        <v>1704</v>
      </c>
      <c r="F892" s="12">
        <f t="shared" si="52"/>
        <v>43797</v>
      </c>
      <c r="G892" s="10" t="str">
        <f t="shared" si="53"/>
        <v>18:29:14</v>
      </c>
      <c r="H892" s="14" t="str">
        <f t="shared" si="54"/>
        <v>28/11/19 18:29:14</v>
      </c>
      <c r="I892" s="7">
        <v>385.4</v>
      </c>
      <c r="J892" s="4">
        <v>964909</v>
      </c>
      <c r="K892" s="4" t="s">
        <v>10</v>
      </c>
      <c r="L892" s="14" t="str">
        <f>IFERROR(VLOOKUP($C892,$C893:$H$3200,6,0),"-")</f>
        <v>-</v>
      </c>
      <c r="M892" s="30" t="str">
        <f t="shared" si="55"/>
        <v>-</v>
      </c>
    </row>
    <row r="893" spans="1:13" x14ac:dyDescent="0.25">
      <c r="A893" s="4">
        <v>21321289</v>
      </c>
      <c r="B893" s="4">
        <v>62494</v>
      </c>
      <c r="C893" s="4">
        <v>3722</v>
      </c>
      <c r="D893" s="4" t="s">
        <v>1705</v>
      </c>
      <c r="E893" s="2" t="s">
        <v>1706</v>
      </c>
      <c r="F893" s="12">
        <f t="shared" si="52"/>
        <v>43797</v>
      </c>
      <c r="G893" s="10" t="str">
        <f t="shared" si="53"/>
        <v>18:28:59</v>
      </c>
      <c r="H893" s="14" t="str">
        <f t="shared" si="54"/>
        <v>28/11/19 18:28:59</v>
      </c>
      <c r="I893" s="7">
        <v>3325.56</v>
      </c>
      <c r="J893" s="4">
        <v>762761</v>
      </c>
      <c r="K893" s="4" t="s">
        <v>10</v>
      </c>
      <c r="L893" s="14" t="str">
        <f>IFERROR(VLOOKUP($C893,$C894:$H$3200,6,0),"-")</f>
        <v>-</v>
      </c>
      <c r="M893" s="30" t="str">
        <f t="shared" si="55"/>
        <v>-</v>
      </c>
    </row>
    <row r="894" spans="1:13" x14ac:dyDescent="0.25">
      <c r="A894" s="4">
        <v>21321290</v>
      </c>
      <c r="B894" s="4">
        <v>37229</v>
      </c>
      <c r="C894" s="4">
        <v>58148</v>
      </c>
      <c r="D894" s="4" t="s">
        <v>1707</v>
      </c>
      <c r="E894" s="2" t="s">
        <v>1708</v>
      </c>
      <c r="F894" s="12">
        <f t="shared" si="52"/>
        <v>43797</v>
      </c>
      <c r="G894" s="10" t="str">
        <f t="shared" si="53"/>
        <v>18:27:42</v>
      </c>
      <c r="H894" s="14" t="str">
        <f t="shared" si="54"/>
        <v>28/11/19 18:27:42</v>
      </c>
      <c r="I894" s="7">
        <v>275.66000000000003</v>
      </c>
      <c r="J894" s="4">
        <v>292906</v>
      </c>
      <c r="K894" s="4" t="s">
        <v>10</v>
      </c>
      <c r="L894" s="14" t="str">
        <f>IFERROR(VLOOKUP($C894,$C895:$H$3200,6,0),"-")</f>
        <v>-</v>
      </c>
      <c r="M894" s="30" t="str">
        <f t="shared" si="55"/>
        <v>-</v>
      </c>
    </row>
    <row r="895" spans="1:13" x14ac:dyDescent="0.25">
      <c r="A895" s="4">
        <v>21321291</v>
      </c>
      <c r="B895" s="4">
        <v>29842</v>
      </c>
      <c r="C895" s="4">
        <v>99875</v>
      </c>
      <c r="D895" s="4" t="s">
        <v>1709</v>
      </c>
      <c r="E895" s="2" t="s">
        <v>1710</v>
      </c>
      <c r="F895" s="12">
        <f t="shared" si="52"/>
        <v>43797</v>
      </c>
      <c r="G895" s="10" t="str">
        <f t="shared" si="53"/>
        <v>18:26:43</v>
      </c>
      <c r="H895" s="14" t="str">
        <f t="shared" si="54"/>
        <v>28/11/19 18:26:43</v>
      </c>
      <c r="I895" s="7">
        <v>191.08</v>
      </c>
      <c r="J895" s="4">
        <v>335107</v>
      </c>
      <c r="K895" s="4" t="s">
        <v>10</v>
      </c>
      <c r="L895" s="14" t="str">
        <f>IFERROR(VLOOKUP($C895,$C896:$H$3200,6,0),"-")</f>
        <v>-</v>
      </c>
      <c r="M895" s="30" t="str">
        <f t="shared" si="55"/>
        <v>-</v>
      </c>
    </row>
    <row r="896" spans="1:13" x14ac:dyDescent="0.25">
      <c r="A896" s="4">
        <v>21321292</v>
      </c>
      <c r="B896" s="4">
        <v>74770</v>
      </c>
      <c r="C896" s="4">
        <v>52917</v>
      </c>
      <c r="D896" s="4" t="s">
        <v>1711</v>
      </c>
      <c r="E896" s="2" t="s">
        <v>1712</v>
      </c>
      <c r="F896" s="12">
        <f t="shared" si="52"/>
        <v>43797</v>
      </c>
      <c r="G896" s="10" t="str">
        <f t="shared" si="53"/>
        <v>18:26:25</v>
      </c>
      <c r="H896" s="14" t="str">
        <f t="shared" si="54"/>
        <v>28/11/19 18:26:25</v>
      </c>
      <c r="I896" s="7">
        <v>342.15</v>
      </c>
      <c r="J896" s="4">
        <v>159935</v>
      </c>
      <c r="K896" s="4" t="s">
        <v>10</v>
      </c>
      <c r="L896" s="14" t="str">
        <f>IFERROR(VLOOKUP($C896,$C897:$H$3200,6,0),"-")</f>
        <v>-</v>
      </c>
      <c r="M896" s="30" t="str">
        <f t="shared" si="55"/>
        <v>-</v>
      </c>
    </row>
    <row r="897" spans="1:13" x14ac:dyDescent="0.25">
      <c r="A897" s="4">
        <v>21321293</v>
      </c>
      <c r="B897" s="4">
        <v>93354</v>
      </c>
      <c r="C897" s="4">
        <v>69285</v>
      </c>
      <c r="D897" s="4" t="s">
        <v>1713</v>
      </c>
      <c r="E897" s="2" t="s">
        <v>1714</v>
      </c>
      <c r="F897" s="12">
        <f t="shared" si="52"/>
        <v>43797</v>
      </c>
      <c r="G897" s="10" t="str">
        <f t="shared" si="53"/>
        <v>18:24:07</v>
      </c>
      <c r="H897" s="14" t="str">
        <f t="shared" si="54"/>
        <v>28/11/19 18:24:07</v>
      </c>
      <c r="I897" s="7">
        <v>261.89999999999998</v>
      </c>
      <c r="J897" s="4">
        <v>160857</v>
      </c>
      <c r="K897" s="4" t="s">
        <v>10</v>
      </c>
      <c r="L897" s="14" t="str">
        <f>IFERROR(VLOOKUP($C897,$C898:$H$3200,6,0),"-")</f>
        <v>-</v>
      </c>
      <c r="M897" s="30" t="str">
        <f t="shared" si="55"/>
        <v>-</v>
      </c>
    </row>
    <row r="898" spans="1:13" x14ac:dyDescent="0.25">
      <c r="A898" s="4">
        <v>21321294</v>
      </c>
      <c r="B898" s="4">
        <v>62836</v>
      </c>
      <c r="C898" s="4">
        <v>24463</v>
      </c>
      <c r="D898" s="4" t="s">
        <v>1715</v>
      </c>
      <c r="E898" s="2" t="s">
        <v>1716</v>
      </c>
      <c r="F898" s="12">
        <f t="shared" si="52"/>
        <v>43797</v>
      </c>
      <c r="G898" s="10" t="str">
        <f t="shared" si="53"/>
        <v>18:15:34</v>
      </c>
      <c r="H898" s="14" t="str">
        <f t="shared" si="54"/>
        <v>28/11/19 18:15:34</v>
      </c>
      <c r="I898" s="7">
        <v>99.54</v>
      </c>
      <c r="J898" s="4">
        <v>960082</v>
      </c>
      <c r="K898" s="4" t="s">
        <v>10</v>
      </c>
      <c r="L898" s="14" t="str">
        <f>IFERROR(VLOOKUP($C898,$C899:$H$3200,6,0),"-")</f>
        <v>-</v>
      </c>
      <c r="M898" s="30" t="str">
        <f t="shared" si="55"/>
        <v>-</v>
      </c>
    </row>
    <row r="899" spans="1:13" x14ac:dyDescent="0.25">
      <c r="A899" s="4">
        <v>21321295</v>
      </c>
      <c r="B899" s="4">
        <v>7246</v>
      </c>
      <c r="C899" s="4">
        <v>50672</v>
      </c>
      <c r="D899" s="4" t="s">
        <v>1717</v>
      </c>
      <c r="E899" s="2" t="s">
        <v>1718</v>
      </c>
      <c r="F899" s="12">
        <f t="shared" ref="F899:F962" si="56">DATE(LEFT($E899,4),MID($E899,6,2),MID($E899,9,2))</f>
        <v>43797</v>
      </c>
      <c r="G899" s="10" t="str">
        <f t="shared" ref="G899:G962" si="57">MID($E899,12,8)</f>
        <v>18:11:33</v>
      </c>
      <c r="H899" s="14" t="str">
        <f t="shared" ref="H899:H962" si="58">TEXT(F899,"d/m/aa")&amp; " "&amp;TEXT(G899,"hh:mm:ss")</f>
        <v>28/11/19 18:11:33</v>
      </c>
      <c r="I899" s="7">
        <v>325.2</v>
      </c>
      <c r="J899" s="4"/>
      <c r="K899" s="4" t="s">
        <v>10</v>
      </c>
      <c r="L899" s="14" t="str">
        <f>IFERROR(VLOOKUP($C899,$C900:$H$3200,6,0),"-")</f>
        <v>16/11/19 12:23:02</v>
      </c>
      <c r="M899" s="30">
        <f t="shared" si="55"/>
        <v>17628.516666664509</v>
      </c>
    </row>
    <row r="900" spans="1:13" x14ac:dyDescent="0.25">
      <c r="A900" s="4">
        <v>21321296</v>
      </c>
      <c r="B900" s="4">
        <v>12331</v>
      </c>
      <c r="C900" s="4">
        <v>84632</v>
      </c>
      <c r="D900" s="4" t="s">
        <v>1719</v>
      </c>
      <c r="E900" s="2" t="s">
        <v>1720</v>
      </c>
      <c r="F900" s="12">
        <f t="shared" si="56"/>
        <v>43797</v>
      </c>
      <c r="G900" s="10" t="str">
        <f t="shared" si="57"/>
        <v>18:11:16</v>
      </c>
      <c r="H900" s="14" t="str">
        <f t="shared" si="58"/>
        <v>28/11/19 18:11:16</v>
      </c>
      <c r="I900" s="7">
        <v>226.21</v>
      </c>
      <c r="J900" s="4"/>
      <c r="K900" s="4" t="s">
        <v>10</v>
      </c>
      <c r="L900" s="14" t="str">
        <f>IFERROR(VLOOKUP($C900,$C901:$H$3200,6,0),"-")</f>
        <v>-</v>
      </c>
      <c r="M900" s="30" t="str">
        <f t="shared" ref="M900:M963" si="59">IFERROR(ABS((VALUE(H900)-VALUE(L900))*1440),"-")</f>
        <v>-</v>
      </c>
    </row>
    <row r="901" spans="1:13" x14ac:dyDescent="0.25">
      <c r="A901" s="4">
        <v>21321297</v>
      </c>
      <c r="B901" s="4">
        <v>4741</v>
      </c>
      <c r="C901" s="4">
        <v>54920</v>
      </c>
      <c r="D901" s="4" t="s">
        <v>1721</v>
      </c>
      <c r="E901" s="2" t="s">
        <v>1722</v>
      </c>
      <c r="F901" s="12">
        <f t="shared" si="56"/>
        <v>43797</v>
      </c>
      <c r="G901" s="10" t="str">
        <f t="shared" si="57"/>
        <v>18:08:34</v>
      </c>
      <c r="H901" s="14" t="str">
        <f t="shared" si="58"/>
        <v>28/11/19 18:08:34</v>
      </c>
      <c r="I901" s="7">
        <v>1375.23</v>
      </c>
      <c r="J901" s="4">
        <v>294843</v>
      </c>
      <c r="K901" s="4" t="s">
        <v>10</v>
      </c>
      <c r="L901" s="14" t="str">
        <f>IFERROR(VLOOKUP($C901,$C902:$H$3200,6,0),"-")</f>
        <v>-</v>
      </c>
      <c r="M901" s="30" t="str">
        <f t="shared" si="59"/>
        <v>-</v>
      </c>
    </row>
    <row r="902" spans="1:13" x14ac:dyDescent="0.25">
      <c r="A902" s="4">
        <v>21321298</v>
      </c>
      <c r="B902" s="4">
        <v>8203</v>
      </c>
      <c r="C902" s="4">
        <v>36652</v>
      </c>
      <c r="D902" s="4" t="s">
        <v>1723</v>
      </c>
      <c r="E902" s="2" t="s">
        <v>1724</v>
      </c>
      <c r="F902" s="12">
        <f t="shared" si="56"/>
        <v>43797</v>
      </c>
      <c r="G902" s="10" t="str">
        <f t="shared" si="57"/>
        <v>18:08:06</v>
      </c>
      <c r="H902" s="14" t="str">
        <f t="shared" si="58"/>
        <v>28/11/19 18:08:06</v>
      </c>
      <c r="I902" s="7">
        <v>305.95999999999998</v>
      </c>
      <c r="J902" s="4">
        <v>476310</v>
      </c>
      <c r="K902" s="4" t="s">
        <v>10</v>
      </c>
      <c r="L902" s="14" t="str">
        <f>IFERROR(VLOOKUP($C902,$C903:$H$3200,6,0),"-")</f>
        <v>-</v>
      </c>
      <c r="M902" s="30" t="str">
        <f t="shared" si="59"/>
        <v>-</v>
      </c>
    </row>
    <row r="903" spans="1:13" x14ac:dyDescent="0.25">
      <c r="A903" s="4">
        <v>21321299</v>
      </c>
      <c r="B903" s="4">
        <v>94438</v>
      </c>
      <c r="C903" s="4">
        <v>12647</v>
      </c>
      <c r="D903" s="4" t="s">
        <v>1725</v>
      </c>
      <c r="E903" s="2" t="s">
        <v>1726</v>
      </c>
      <c r="F903" s="12">
        <f t="shared" si="56"/>
        <v>43797</v>
      </c>
      <c r="G903" s="10" t="str">
        <f t="shared" si="57"/>
        <v>18:04:53</v>
      </c>
      <c r="H903" s="14" t="str">
        <f t="shared" si="58"/>
        <v>28/11/19 18:04:53</v>
      </c>
      <c r="I903" s="7">
        <v>517.16</v>
      </c>
      <c r="J903" s="4">
        <v>977203</v>
      </c>
      <c r="K903" s="4" t="s">
        <v>10</v>
      </c>
      <c r="L903" s="14" t="str">
        <f>IFERROR(VLOOKUP($C903,$C904:$H$3200,6,0),"-")</f>
        <v>-</v>
      </c>
      <c r="M903" s="30" t="str">
        <f t="shared" si="59"/>
        <v>-</v>
      </c>
    </row>
    <row r="904" spans="1:13" x14ac:dyDescent="0.25">
      <c r="A904" s="4">
        <v>21321300</v>
      </c>
      <c r="B904" s="4">
        <v>95110</v>
      </c>
      <c r="C904" s="4">
        <v>79747</v>
      </c>
      <c r="D904" s="4" t="s">
        <v>1727</v>
      </c>
      <c r="E904" s="2" t="s">
        <v>1728</v>
      </c>
      <c r="F904" s="12">
        <f t="shared" si="56"/>
        <v>43797</v>
      </c>
      <c r="G904" s="10" t="str">
        <f t="shared" si="57"/>
        <v>18:04:50</v>
      </c>
      <c r="H904" s="14" t="str">
        <f t="shared" si="58"/>
        <v>28/11/19 18:04:50</v>
      </c>
      <c r="I904" s="7">
        <v>2281.33</v>
      </c>
      <c r="J904" s="4">
        <v>776713</v>
      </c>
      <c r="K904" s="4" t="s">
        <v>10</v>
      </c>
      <c r="L904" s="14" t="str">
        <f>IFERROR(VLOOKUP($C904,$C905:$H$3200,6,0),"-")</f>
        <v>-</v>
      </c>
      <c r="M904" s="30" t="str">
        <f t="shared" si="59"/>
        <v>-</v>
      </c>
    </row>
    <row r="905" spans="1:13" x14ac:dyDescent="0.25">
      <c r="A905" s="4">
        <v>21321301</v>
      </c>
      <c r="B905" s="4">
        <v>22011</v>
      </c>
      <c r="C905" s="4">
        <v>73362</v>
      </c>
      <c r="D905" s="4" t="s">
        <v>1729</v>
      </c>
      <c r="E905" s="2" t="s">
        <v>1730</v>
      </c>
      <c r="F905" s="12">
        <f t="shared" si="56"/>
        <v>43797</v>
      </c>
      <c r="G905" s="10" t="str">
        <f t="shared" si="57"/>
        <v>18:04:35</v>
      </c>
      <c r="H905" s="14" t="str">
        <f t="shared" si="58"/>
        <v>28/11/19 18:04:35</v>
      </c>
      <c r="I905" s="7">
        <v>2708.62</v>
      </c>
      <c r="J905" s="4">
        <v>733420</v>
      </c>
      <c r="K905" s="4" t="s">
        <v>10</v>
      </c>
      <c r="L905" s="14" t="str">
        <f>IFERROR(VLOOKUP($C905,$C906:$H$3200,6,0),"-")</f>
        <v>-</v>
      </c>
      <c r="M905" s="30" t="str">
        <f t="shared" si="59"/>
        <v>-</v>
      </c>
    </row>
    <row r="906" spans="1:13" x14ac:dyDescent="0.25">
      <c r="A906" s="4">
        <v>21321302</v>
      </c>
      <c r="B906" s="4">
        <v>63945</v>
      </c>
      <c r="C906" s="4">
        <v>80024</v>
      </c>
      <c r="D906" s="4" t="s">
        <v>1731</v>
      </c>
      <c r="E906" s="2" t="s">
        <v>1732</v>
      </c>
      <c r="F906" s="12">
        <f t="shared" si="56"/>
        <v>43797</v>
      </c>
      <c r="G906" s="10" t="str">
        <f t="shared" si="57"/>
        <v>18:04:20</v>
      </c>
      <c r="H906" s="14" t="str">
        <f t="shared" si="58"/>
        <v>28/11/19 18:04:20</v>
      </c>
      <c r="I906" s="7">
        <v>30.43</v>
      </c>
      <c r="J906" s="4">
        <v>298061</v>
      </c>
      <c r="K906" s="4" t="s">
        <v>10</v>
      </c>
      <c r="L906" s="14" t="str">
        <f>IFERROR(VLOOKUP($C906,$C907:$H$3200,6,0),"-")</f>
        <v>-</v>
      </c>
      <c r="M906" s="30" t="str">
        <f t="shared" si="59"/>
        <v>-</v>
      </c>
    </row>
    <row r="907" spans="1:13" x14ac:dyDescent="0.25">
      <c r="A907" s="4">
        <v>21321303</v>
      </c>
      <c r="B907" s="4">
        <v>53882</v>
      </c>
      <c r="C907" s="4">
        <v>36937</v>
      </c>
      <c r="D907" s="4" t="s">
        <v>1733</v>
      </c>
      <c r="E907" s="2" t="s">
        <v>1734</v>
      </c>
      <c r="F907" s="12">
        <f t="shared" si="56"/>
        <v>43797</v>
      </c>
      <c r="G907" s="10" t="str">
        <f t="shared" si="57"/>
        <v>18:03:48</v>
      </c>
      <c r="H907" s="14" t="str">
        <f t="shared" si="58"/>
        <v>28/11/19 18:03:48</v>
      </c>
      <c r="I907" s="7">
        <v>647.70000000000005</v>
      </c>
      <c r="J907" s="4"/>
      <c r="K907" s="4" t="s">
        <v>10</v>
      </c>
      <c r="L907" s="14" t="str">
        <f>IFERROR(VLOOKUP($C907,$C908:$H$3200,6,0),"-")</f>
        <v>-</v>
      </c>
      <c r="M907" s="30" t="str">
        <f t="shared" si="59"/>
        <v>-</v>
      </c>
    </row>
    <row r="908" spans="1:13" x14ac:dyDescent="0.25">
      <c r="A908" s="4">
        <v>21321304</v>
      </c>
      <c r="B908" s="4">
        <v>924</v>
      </c>
      <c r="C908" s="4">
        <v>41358</v>
      </c>
      <c r="D908" s="4" t="s">
        <v>1735</v>
      </c>
      <c r="E908" s="2" t="s">
        <v>1736</v>
      </c>
      <c r="F908" s="12">
        <f t="shared" si="56"/>
        <v>43797</v>
      </c>
      <c r="G908" s="10" t="str">
        <f t="shared" si="57"/>
        <v>18:01:15</v>
      </c>
      <c r="H908" s="14" t="str">
        <f t="shared" si="58"/>
        <v>28/11/19 18:01:15</v>
      </c>
      <c r="I908" s="7">
        <v>75.23</v>
      </c>
      <c r="J908" s="4">
        <v>309902</v>
      </c>
      <c r="K908" s="4" t="s">
        <v>10</v>
      </c>
      <c r="L908" s="14" t="str">
        <f>IFERROR(VLOOKUP($C908,$C909:$H$3200,6,0),"-")</f>
        <v>-</v>
      </c>
      <c r="M908" s="30" t="str">
        <f t="shared" si="59"/>
        <v>-</v>
      </c>
    </row>
    <row r="909" spans="1:13" x14ac:dyDescent="0.25">
      <c r="A909" s="4">
        <v>21321305</v>
      </c>
      <c r="B909" s="4">
        <v>7264</v>
      </c>
      <c r="C909" s="4">
        <v>6692</v>
      </c>
      <c r="D909" s="4" t="s">
        <v>1737</v>
      </c>
      <c r="E909" s="2" t="s">
        <v>1738</v>
      </c>
      <c r="F909" s="12">
        <f t="shared" si="56"/>
        <v>43797</v>
      </c>
      <c r="G909" s="10" t="str">
        <f t="shared" si="57"/>
        <v>17:59:14</v>
      </c>
      <c r="H909" s="14" t="str">
        <f t="shared" si="58"/>
        <v>28/11/19 17:59:14</v>
      </c>
      <c r="I909" s="7">
        <v>1287.02</v>
      </c>
      <c r="J909" s="4">
        <v>151298</v>
      </c>
      <c r="K909" s="4" t="s">
        <v>10</v>
      </c>
      <c r="L909" s="14" t="str">
        <f>IFERROR(VLOOKUP($C909,$C910:$H$3200,6,0),"-")</f>
        <v>-</v>
      </c>
      <c r="M909" s="30" t="str">
        <f t="shared" si="59"/>
        <v>-</v>
      </c>
    </row>
    <row r="910" spans="1:13" x14ac:dyDescent="0.25">
      <c r="A910" s="4">
        <v>21321306</v>
      </c>
      <c r="B910" s="4">
        <v>99083</v>
      </c>
      <c r="C910" s="4">
        <v>36730</v>
      </c>
      <c r="D910" s="4" t="s">
        <v>1739</v>
      </c>
      <c r="E910" s="2" t="s">
        <v>1740</v>
      </c>
      <c r="F910" s="12">
        <f t="shared" si="56"/>
        <v>43797</v>
      </c>
      <c r="G910" s="10" t="str">
        <f t="shared" si="57"/>
        <v>17:58:22</v>
      </c>
      <c r="H910" s="14" t="str">
        <f t="shared" si="58"/>
        <v>28/11/19 17:58:22</v>
      </c>
      <c r="I910" s="7">
        <v>88.85</v>
      </c>
      <c r="J910" s="4">
        <v>343527</v>
      </c>
      <c r="K910" s="4" t="s">
        <v>10</v>
      </c>
      <c r="L910" s="14" t="str">
        <f>IFERROR(VLOOKUP($C910,$C911:$H$3200,6,0),"-")</f>
        <v>-</v>
      </c>
      <c r="M910" s="30" t="str">
        <f t="shared" si="59"/>
        <v>-</v>
      </c>
    </row>
    <row r="911" spans="1:13" x14ac:dyDescent="0.25">
      <c r="A911" s="4">
        <v>21321307</v>
      </c>
      <c r="B911" s="4">
        <v>7609</v>
      </c>
      <c r="C911" s="4">
        <v>13671</v>
      </c>
      <c r="D911" s="4" t="s">
        <v>1741</v>
      </c>
      <c r="E911" s="2" t="s">
        <v>1742</v>
      </c>
      <c r="F911" s="12">
        <f t="shared" si="56"/>
        <v>43797</v>
      </c>
      <c r="G911" s="10" t="str">
        <f t="shared" si="57"/>
        <v>17:56:09</v>
      </c>
      <c r="H911" s="14" t="str">
        <f t="shared" si="58"/>
        <v>28/11/19 17:56:09</v>
      </c>
      <c r="I911" s="7">
        <v>282.5</v>
      </c>
      <c r="J911" s="4"/>
      <c r="K911" s="4" t="s">
        <v>10</v>
      </c>
      <c r="L911" s="14" t="str">
        <f>IFERROR(VLOOKUP($C911,$C912:$H$3200,6,0),"-")</f>
        <v>-</v>
      </c>
      <c r="M911" s="30" t="str">
        <f t="shared" si="59"/>
        <v>-</v>
      </c>
    </row>
    <row r="912" spans="1:13" x14ac:dyDescent="0.25">
      <c r="A912" s="4">
        <v>21321308</v>
      </c>
      <c r="B912" s="4">
        <v>62486</v>
      </c>
      <c r="C912" s="4">
        <v>87340</v>
      </c>
      <c r="D912" s="4" t="s">
        <v>1743</v>
      </c>
      <c r="E912" s="2" t="s">
        <v>1744</v>
      </c>
      <c r="F912" s="12">
        <f t="shared" si="56"/>
        <v>43797</v>
      </c>
      <c r="G912" s="10" t="str">
        <f t="shared" si="57"/>
        <v>17:45:30</v>
      </c>
      <c r="H912" s="14" t="str">
        <f t="shared" si="58"/>
        <v>28/11/19 17:45:30</v>
      </c>
      <c r="I912" s="7">
        <v>983.2</v>
      </c>
      <c r="J912" s="4">
        <v>376287</v>
      </c>
      <c r="K912" s="4" t="s">
        <v>10</v>
      </c>
      <c r="L912" s="14" t="str">
        <f>IFERROR(VLOOKUP($C912,$C913:$H$3200,6,0),"-")</f>
        <v>28/11/19 17:42:02</v>
      </c>
      <c r="M912" s="30">
        <f t="shared" si="59"/>
        <v>3.4666666702833027</v>
      </c>
    </row>
    <row r="913" spans="1:13" x14ac:dyDescent="0.25">
      <c r="A913" s="4">
        <v>21321309</v>
      </c>
      <c r="B913" s="4">
        <v>98272</v>
      </c>
      <c r="C913" s="4">
        <v>79054</v>
      </c>
      <c r="D913" s="4" t="s">
        <v>1745</v>
      </c>
      <c r="E913" s="2" t="s">
        <v>1746</v>
      </c>
      <c r="F913" s="12">
        <f t="shared" si="56"/>
        <v>43797</v>
      </c>
      <c r="G913" s="10" t="str">
        <f t="shared" si="57"/>
        <v>17:45:11</v>
      </c>
      <c r="H913" s="14" t="str">
        <f t="shared" si="58"/>
        <v>28/11/19 17:45:11</v>
      </c>
      <c r="I913" s="7">
        <v>1175.72</v>
      </c>
      <c r="J913" s="4">
        <v>101848</v>
      </c>
      <c r="K913" s="4" t="s">
        <v>13</v>
      </c>
      <c r="L913" s="14" t="str">
        <f>IFERROR(VLOOKUP($C913,$C914:$H$3200,6,0),"-")</f>
        <v>28/11/19 17:35:48</v>
      </c>
      <c r="M913" s="30">
        <f t="shared" si="59"/>
        <v>9.3833333370275795</v>
      </c>
    </row>
    <row r="914" spans="1:13" x14ac:dyDescent="0.25">
      <c r="A914" s="4">
        <v>21321310</v>
      </c>
      <c r="B914" s="4">
        <v>64830</v>
      </c>
      <c r="C914" s="4">
        <v>3442</v>
      </c>
      <c r="D914" s="4" t="s">
        <v>1747</v>
      </c>
      <c r="E914" s="2" t="s">
        <v>1748</v>
      </c>
      <c r="F914" s="12">
        <f t="shared" si="56"/>
        <v>43797</v>
      </c>
      <c r="G914" s="10" t="str">
        <f t="shared" si="57"/>
        <v>17:44:54</v>
      </c>
      <c r="H914" s="14" t="str">
        <f t="shared" si="58"/>
        <v>28/11/19 17:44:54</v>
      </c>
      <c r="I914" s="7">
        <v>4034.56</v>
      </c>
      <c r="J914" s="4"/>
      <c r="K914" s="4" t="s">
        <v>10</v>
      </c>
      <c r="L914" s="14" t="str">
        <f>IFERROR(VLOOKUP($C914,$C915:$H$3200,6,0),"-")</f>
        <v>-</v>
      </c>
      <c r="M914" s="30" t="str">
        <f t="shared" si="59"/>
        <v>-</v>
      </c>
    </row>
    <row r="915" spans="1:13" x14ac:dyDescent="0.25">
      <c r="A915" s="4">
        <v>21321311</v>
      </c>
      <c r="B915" s="4">
        <v>87698</v>
      </c>
      <c r="C915" s="4">
        <v>82702</v>
      </c>
      <c r="D915" s="4" t="s">
        <v>1749</v>
      </c>
      <c r="E915" s="2" t="s">
        <v>1750</v>
      </c>
      <c r="F915" s="12">
        <f t="shared" si="56"/>
        <v>43797</v>
      </c>
      <c r="G915" s="10" t="str">
        <f t="shared" si="57"/>
        <v>17:44:09</v>
      </c>
      <c r="H915" s="14" t="str">
        <f t="shared" si="58"/>
        <v>28/11/19 17:44:09</v>
      </c>
      <c r="I915" s="7">
        <v>274.23</v>
      </c>
      <c r="J915" s="4">
        <v>483855</v>
      </c>
      <c r="K915" s="4" t="s">
        <v>10</v>
      </c>
      <c r="L915" s="14" t="str">
        <f>IFERROR(VLOOKUP($C915,$C916:$H$3200,6,0),"-")</f>
        <v>-</v>
      </c>
      <c r="M915" s="30" t="str">
        <f t="shared" si="59"/>
        <v>-</v>
      </c>
    </row>
    <row r="916" spans="1:13" x14ac:dyDescent="0.25">
      <c r="A916" s="4">
        <v>21321312</v>
      </c>
      <c r="B916" s="4">
        <v>92029</v>
      </c>
      <c r="C916" s="4">
        <v>20641</v>
      </c>
      <c r="D916" s="4" t="s">
        <v>1751</v>
      </c>
      <c r="E916" s="2" t="s">
        <v>1752</v>
      </c>
      <c r="F916" s="12">
        <f t="shared" si="56"/>
        <v>43797</v>
      </c>
      <c r="G916" s="10" t="str">
        <f t="shared" si="57"/>
        <v>17:42:55</v>
      </c>
      <c r="H916" s="14" t="str">
        <f t="shared" si="58"/>
        <v>28/11/19 17:42:55</v>
      </c>
      <c r="I916" s="7">
        <v>295.42</v>
      </c>
      <c r="J916" s="4">
        <v>56722</v>
      </c>
      <c r="K916" s="4" t="s">
        <v>10</v>
      </c>
      <c r="L916" s="14" t="str">
        <f>IFERROR(VLOOKUP($C916,$C917:$H$3200,6,0),"-")</f>
        <v>-</v>
      </c>
      <c r="M916" s="30" t="str">
        <f t="shared" si="59"/>
        <v>-</v>
      </c>
    </row>
    <row r="917" spans="1:13" x14ac:dyDescent="0.25">
      <c r="A917" s="4">
        <v>21321313</v>
      </c>
      <c r="B917" s="4">
        <v>62486</v>
      </c>
      <c r="C917" s="4">
        <v>87340</v>
      </c>
      <c r="D917" s="4" t="s">
        <v>1743</v>
      </c>
      <c r="E917" s="2" t="s">
        <v>1753</v>
      </c>
      <c r="F917" s="12">
        <f t="shared" si="56"/>
        <v>43797</v>
      </c>
      <c r="G917" s="10" t="str">
        <f t="shared" si="57"/>
        <v>17:42:02</v>
      </c>
      <c r="H917" s="14" t="str">
        <f t="shared" si="58"/>
        <v>28/11/19 17:42:02</v>
      </c>
      <c r="I917" s="7">
        <v>11.3</v>
      </c>
      <c r="J917" s="4">
        <v>376287</v>
      </c>
      <c r="K917" s="4" t="s">
        <v>10</v>
      </c>
      <c r="L917" s="14" t="str">
        <f>IFERROR(VLOOKUP($C917,$C918:$H$3200,6,0),"-")</f>
        <v>-</v>
      </c>
      <c r="M917" s="30" t="str">
        <f t="shared" si="59"/>
        <v>-</v>
      </c>
    </row>
    <row r="918" spans="1:13" x14ac:dyDescent="0.25">
      <c r="A918" s="4">
        <v>21321314</v>
      </c>
      <c r="B918" s="4">
        <v>15275</v>
      </c>
      <c r="C918" s="4">
        <v>59812</v>
      </c>
      <c r="D918" s="4" t="s">
        <v>1754</v>
      </c>
      <c r="E918" s="2" t="s">
        <v>1755</v>
      </c>
      <c r="F918" s="12">
        <f t="shared" si="56"/>
        <v>43797</v>
      </c>
      <c r="G918" s="10" t="str">
        <f t="shared" si="57"/>
        <v>17:41:22</v>
      </c>
      <c r="H918" s="14" t="str">
        <f t="shared" si="58"/>
        <v>28/11/19 17:41:22</v>
      </c>
      <c r="I918" s="7">
        <v>252.16</v>
      </c>
      <c r="J918" s="4">
        <v>96259</v>
      </c>
      <c r="K918" s="4" t="s">
        <v>10</v>
      </c>
      <c r="L918" s="14" t="str">
        <f>IFERROR(VLOOKUP($C918,$C919:$H$3200,6,0),"-")</f>
        <v>-</v>
      </c>
      <c r="M918" s="30" t="str">
        <f t="shared" si="59"/>
        <v>-</v>
      </c>
    </row>
    <row r="919" spans="1:13" x14ac:dyDescent="0.25">
      <c r="A919" s="4">
        <v>21321315</v>
      </c>
      <c r="B919" s="4">
        <v>60073</v>
      </c>
      <c r="C919" s="4">
        <v>96307</v>
      </c>
      <c r="D919" s="4" t="s">
        <v>1756</v>
      </c>
      <c r="E919" s="2" t="s">
        <v>1757</v>
      </c>
      <c r="F919" s="12">
        <f t="shared" si="56"/>
        <v>43797</v>
      </c>
      <c r="G919" s="10" t="str">
        <f t="shared" si="57"/>
        <v>17:37:16</v>
      </c>
      <c r="H919" s="14" t="str">
        <f t="shared" si="58"/>
        <v>28/11/19 17:37:16</v>
      </c>
      <c r="I919" s="7">
        <v>362.25</v>
      </c>
      <c r="J919" s="4">
        <v>534143</v>
      </c>
      <c r="K919" s="4" t="s">
        <v>10</v>
      </c>
      <c r="L919" s="14" t="str">
        <f>IFERROR(VLOOKUP($C919,$C920:$H$3200,6,0),"-")</f>
        <v>-</v>
      </c>
      <c r="M919" s="30" t="str">
        <f t="shared" si="59"/>
        <v>-</v>
      </c>
    </row>
    <row r="920" spans="1:13" x14ac:dyDescent="0.25">
      <c r="A920" s="4">
        <v>21321316</v>
      </c>
      <c r="B920" s="4">
        <v>98272</v>
      </c>
      <c r="C920" s="4">
        <v>79054</v>
      </c>
      <c r="D920" s="4" t="s">
        <v>1758</v>
      </c>
      <c r="E920" s="2" t="s">
        <v>1759</v>
      </c>
      <c r="F920" s="12">
        <f t="shared" si="56"/>
        <v>43797</v>
      </c>
      <c r="G920" s="10" t="str">
        <f t="shared" si="57"/>
        <v>17:35:48</v>
      </c>
      <c r="H920" s="14" t="str">
        <f t="shared" si="58"/>
        <v>28/11/19 17:35:48</v>
      </c>
      <c r="I920" s="7">
        <v>2551.4299999999998</v>
      </c>
      <c r="J920" s="4">
        <v>101848</v>
      </c>
      <c r="K920" s="4" t="s">
        <v>13</v>
      </c>
      <c r="L920" s="14" t="str">
        <f>IFERROR(VLOOKUP($C920,$C921:$H$3200,6,0),"-")</f>
        <v>-</v>
      </c>
      <c r="M920" s="30" t="str">
        <f t="shared" si="59"/>
        <v>-</v>
      </c>
    </row>
    <row r="921" spans="1:13" x14ac:dyDescent="0.25">
      <c r="A921" s="4">
        <v>21321317</v>
      </c>
      <c r="B921" s="4">
        <v>96052</v>
      </c>
      <c r="C921" s="4">
        <v>54276</v>
      </c>
      <c r="D921" s="4" t="s">
        <v>1760</v>
      </c>
      <c r="E921" s="2" t="s">
        <v>1761</v>
      </c>
      <c r="F921" s="12">
        <f t="shared" si="56"/>
        <v>43797</v>
      </c>
      <c r="G921" s="10" t="str">
        <f t="shared" si="57"/>
        <v>17:33:46</v>
      </c>
      <c r="H921" s="14" t="str">
        <f t="shared" si="58"/>
        <v>28/11/19 17:33:46</v>
      </c>
      <c r="I921" s="7">
        <v>1419.01</v>
      </c>
      <c r="J921" s="4">
        <v>771513</v>
      </c>
      <c r="K921" s="4" t="s">
        <v>10</v>
      </c>
      <c r="L921" s="14" t="str">
        <f>IFERROR(VLOOKUP($C921,$C922:$H$3200,6,0),"-")</f>
        <v>-</v>
      </c>
      <c r="M921" s="30" t="str">
        <f t="shared" si="59"/>
        <v>-</v>
      </c>
    </row>
    <row r="922" spans="1:13" x14ac:dyDescent="0.25">
      <c r="A922" s="4">
        <v>21321318</v>
      </c>
      <c r="B922" s="4">
        <v>18493</v>
      </c>
      <c r="C922" s="4">
        <v>75771</v>
      </c>
      <c r="D922" s="4" t="s">
        <v>1762</v>
      </c>
      <c r="E922" s="2" t="s">
        <v>1763</v>
      </c>
      <c r="F922" s="12">
        <f t="shared" si="56"/>
        <v>43797</v>
      </c>
      <c r="G922" s="10" t="str">
        <f t="shared" si="57"/>
        <v>17:30:08</v>
      </c>
      <c r="H922" s="14" t="str">
        <f t="shared" si="58"/>
        <v>28/11/19 17:30:08</v>
      </c>
      <c r="I922" s="7">
        <v>4080.03</v>
      </c>
      <c r="J922" s="4">
        <v>288748</v>
      </c>
      <c r="K922" s="4" t="s">
        <v>10</v>
      </c>
      <c r="L922" s="14" t="str">
        <f>IFERROR(VLOOKUP($C922,$C923:$H$3200,6,0),"-")</f>
        <v>-</v>
      </c>
      <c r="M922" s="30" t="str">
        <f t="shared" si="59"/>
        <v>-</v>
      </c>
    </row>
    <row r="923" spans="1:13" x14ac:dyDescent="0.25">
      <c r="A923" s="4">
        <v>21321319</v>
      </c>
      <c r="B923" s="4">
        <v>73417</v>
      </c>
      <c r="C923" s="4">
        <v>85718</v>
      </c>
      <c r="D923" s="4" t="s">
        <v>1764</v>
      </c>
      <c r="E923" s="2" t="s">
        <v>1765</v>
      </c>
      <c r="F923" s="12">
        <f t="shared" si="56"/>
        <v>43797</v>
      </c>
      <c r="G923" s="10" t="str">
        <f t="shared" si="57"/>
        <v>17:24:42</v>
      </c>
      <c r="H923" s="14" t="str">
        <f t="shared" si="58"/>
        <v>28/11/19 17:24:42</v>
      </c>
      <c r="I923" s="7">
        <v>1869.86</v>
      </c>
      <c r="J923" s="4">
        <v>79235</v>
      </c>
      <c r="K923" s="4" t="s">
        <v>10</v>
      </c>
      <c r="L923" s="14" t="str">
        <f>IFERROR(VLOOKUP($C923,$C924:$H$3200,6,0),"-")</f>
        <v>-</v>
      </c>
      <c r="M923" s="30" t="str">
        <f t="shared" si="59"/>
        <v>-</v>
      </c>
    </row>
    <row r="924" spans="1:13" x14ac:dyDescent="0.25">
      <c r="A924" s="4">
        <v>21321320</v>
      </c>
      <c r="B924" s="4">
        <v>11829</v>
      </c>
      <c r="C924" s="4">
        <v>81062</v>
      </c>
      <c r="D924" s="4" t="s">
        <v>1766</v>
      </c>
      <c r="E924" s="2" t="s">
        <v>1767</v>
      </c>
      <c r="F924" s="12">
        <f t="shared" si="56"/>
        <v>43797</v>
      </c>
      <c r="G924" s="10" t="str">
        <f t="shared" si="57"/>
        <v>17:24:18</v>
      </c>
      <c r="H924" s="14" t="str">
        <f t="shared" si="58"/>
        <v>28/11/19 17:24:18</v>
      </c>
      <c r="I924" s="7">
        <v>1.75</v>
      </c>
      <c r="J924" s="4">
        <v>693858</v>
      </c>
      <c r="K924" s="4" t="s">
        <v>10</v>
      </c>
      <c r="L924" s="14" t="str">
        <f>IFERROR(VLOOKUP($C924,$C925:$H$3200,6,0),"-")</f>
        <v>24/11/19 20:37:18</v>
      </c>
      <c r="M924" s="30">
        <f t="shared" si="59"/>
        <v>5567.0000000100117</v>
      </c>
    </row>
    <row r="925" spans="1:13" x14ac:dyDescent="0.25">
      <c r="A925" s="4">
        <v>21321321</v>
      </c>
      <c r="B925" s="4">
        <v>93881</v>
      </c>
      <c r="C925" s="4">
        <v>61705</v>
      </c>
      <c r="D925" s="4" t="s">
        <v>1768</v>
      </c>
      <c r="E925" s="2" t="s">
        <v>1769</v>
      </c>
      <c r="F925" s="12">
        <f t="shared" si="56"/>
        <v>43797</v>
      </c>
      <c r="G925" s="10" t="str">
        <f t="shared" si="57"/>
        <v>17:23:59</v>
      </c>
      <c r="H925" s="14" t="str">
        <f t="shared" si="58"/>
        <v>28/11/19 17:23:59</v>
      </c>
      <c r="I925" s="7">
        <v>444.26</v>
      </c>
      <c r="J925" s="4">
        <v>333939</v>
      </c>
      <c r="K925" s="4" t="s">
        <v>10</v>
      </c>
      <c r="L925" s="14" t="str">
        <f>IFERROR(VLOOKUP($C925,$C926:$H$3200,6,0),"-")</f>
        <v>-</v>
      </c>
      <c r="M925" s="30" t="str">
        <f t="shared" si="59"/>
        <v>-</v>
      </c>
    </row>
    <row r="926" spans="1:13" x14ac:dyDescent="0.25">
      <c r="A926" s="4">
        <v>21321322</v>
      </c>
      <c r="B926" s="4">
        <v>47759</v>
      </c>
      <c r="C926" s="4">
        <v>87498</v>
      </c>
      <c r="D926" s="4" t="s">
        <v>1770</v>
      </c>
      <c r="E926" s="2" t="s">
        <v>1771</v>
      </c>
      <c r="F926" s="12">
        <f t="shared" si="56"/>
        <v>43797</v>
      </c>
      <c r="G926" s="10" t="str">
        <f t="shared" si="57"/>
        <v>17:23:31</v>
      </c>
      <c r="H926" s="14" t="str">
        <f t="shared" si="58"/>
        <v>28/11/19 17:23:31</v>
      </c>
      <c r="I926" s="7">
        <v>1408.23</v>
      </c>
      <c r="J926" s="4">
        <v>813110</v>
      </c>
      <c r="K926" s="4" t="s">
        <v>10</v>
      </c>
      <c r="L926" s="14" t="str">
        <f>IFERROR(VLOOKUP($C926,$C927:$H$3200,6,0),"-")</f>
        <v>-</v>
      </c>
      <c r="M926" s="30" t="str">
        <f t="shared" si="59"/>
        <v>-</v>
      </c>
    </row>
    <row r="927" spans="1:13" x14ac:dyDescent="0.25">
      <c r="A927" s="4">
        <v>21321323</v>
      </c>
      <c r="B927" s="4">
        <v>44229</v>
      </c>
      <c r="C927" s="4">
        <v>54133</v>
      </c>
      <c r="D927" s="4" t="s">
        <v>1772</v>
      </c>
      <c r="E927" s="2" t="s">
        <v>1773</v>
      </c>
      <c r="F927" s="12">
        <f t="shared" si="56"/>
        <v>43797</v>
      </c>
      <c r="G927" s="10" t="str">
        <f t="shared" si="57"/>
        <v>17:23:04</v>
      </c>
      <c r="H927" s="14" t="str">
        <f t="shared" si="58"/>
        <v>28/11/19 17:23:04</v>
      </c>
      <c r="I927" s="7">
        <v>46.62</v>
      </c>
      <c r="J927" s="4">
        <v>426184</v>
      </c>
      <c r="K927" s="4" t="s">
        <v>10</v>
      </c>
      <c r="L927" s="14" t="str">
        <f>IFERROR(VLOOKUP($C927,$C928:$H$3200,6,0),"-")</f>
        <v>-</v>
      </c>
      <c r="M927" s="30" t="str">
        <f t="shared" si="59"/>
        <v>-</v>
      </c>
    </row>
    <row r="928" spans="1:13" x14ac:dyDescent="0.25">
      <c r="A928" s="4">
        <v>21321324</v>
      </c>
      <c r="B928" s="4">
        <v>56451</v>
      </c>
      <c r="C928" s="4">
        <v>85565</v>
      </c>
      <c r="D928" s="4" t="s">
        <v>1774</v>
      </c>
      <c r="E928" s="2" t="s">
        <v>1775</v>
      </c>
      <c r="F928" s="12">
        <f t="shared" si="56"/>
        <v>43797</v>
      </c>
      <c r="G928" s="10" t="str">
        <f t="shared" si="57"/>
        <v>17:21:46</v>
      </c>
      <c r="H928" s="14" t="str">
        <f t="shared" si="58"/>
        <v>28/11/19 17:21:46</v>
      </c>
      <c r="I928" s="7">
        <v>963.35</v>
      </c>
      <c r="J928" s="4"/>
      <c r="K928" s="4" t="s">
        <v>10</v>
      </c>
      <c r="L928" s="14" t="str">
        <f>IFERROR(VLOOKUP($C928,$C929:$H$3200,6,0),"-")</f>
        <v>28/11/19 17:20:11</v>
      </c>
      <c r="M928" s="30">
        <f t="shared" si="59"/>
        <v>1.5833333367481828</v>
      </c>
    </row>
    <row r="929" spans="1:13" x14ac:dyDescent="0.25">
      <c r="A929" s="4">
        <v>21321325</v>
      </c>
      <c r="B929" s="4">
        <v>73205</v>
      </c>
      <c r="C929" s="4">
        <v>77999</v>
      </c>
      <c r="D929" s="4" t="s">
        <v>1776</v>
      </c>
      <c r="E929" s="2" t="s">
        <v>1777</v>
      </c>
      <c r="F929" s="12">
        <f t="shared" si="56"/>
        <v>43797</v>
      </c>
      <c r="G929" s="10" t="str">
        <f t="shared" si="57"/>
        <v>17:21:42</v>
      </c>
      <c r="H929" s="14" t="str">
        <f t="shared" si="58"/>
        <v>28/11/19 17:21:42</v>
      </c>
      <c r="I929" s="7">
        <v>3259.04</v>
      </c>
      <c r="J929" s="4">
        <v>660508</v>
      </c>
      <c r="K929" s="4" t="s">
        <v>13</v>
      </c>
      <c r="L929" s="14" t="str">
        <f>IFERROR(VLOOKUP($C929,$C930:$H$3200,6,0),"-")</f>
        <v>-</v>
      </c>
      <c r="M929" s="30" t="str">
        <f t="shared" si="59"/>
        <v>-</v>
      </c>
    </row>
    <row r="930" spans="1:13" x14ac:dyDescent="0.25">
      <c r="A930" s="4">
        <v>21321326</v>
      </c>
      <c r="B930" s="4">
        <v>56451</v>
      </c>
      <c r="C930" s="4">
        <v>85565</v>
      </c>
      <c r="D930" s="4" t="s">
        <v>1774</v>
      </c>
      <c r="E930" s="2" t="s">
        <v>1778</v>
      </c>
      <c r="F930" s="12">
        <f t="shared" si="56"/>
        <v>43797</v>
      </c>
      <c r="G930" s="10" t="str">
        <f t="shared" si="57"/>
        <v>17:20:11</v>
      </c>
      <c r="H930" s="14" t="str">
        <f t="shared" si="58"/>
        <v>28/11/19 17:20:11</v>
      </c>
      <c r="I930" s="7">
        <v>952.24</v>
      </c>
      <c r="J930" s="4"/>
      <c r="K930" s="4" t="s">
        <v>10</v>
      </c>
      <c r="L930" s="14" t="str">
        <f>IFERROR(VLOOKUP($C930,$C931:$H$3200,6,0),"-")</f>
        <v>-</v>
      </c>
      <c r="M930" s="30" t="str">
        <f t="shared" si="59"/>
        <v>-</v>
      </c>
    </row>
    <row r="931" spans="1:13" x14ac:dyDescent="0.25">
      <c r="A931" s="4">
        <v>21321327</v>
      </c>
      <c r="B931" s="4">
        <v>72414</v>
      </c>
      <c r="C931" s="4">
        <v>67927</v>
      </c>
      <c r="D931" s="4" t="s">
        <v>1779</v>
      </c>
      <c r="E931" s="2" t="s">
        <v>1780</v>
      </c>
      <c r="F931" s="12">
        <f t="shared" si="56"/>
        <v>43797</v>
      </c>
      <c r="G931" s="10" t="str">
        <f t="shared" si="57"/>
        <v>17:20:02</v>
      </c>
      <c r="H931" s="14" t="str">
        <f t="shared" si="58"/>
        <v>28/11/19 17:20:02</v>
      </c>
      <c r="I931" s="7">
        <v>1115.2</v>
      </c>
      <c r="J931" s="4">
        <v>918683</v>
      </c>
      <c r="K931" s="4" t="s">
        <v>10</v>
      </c>
      <c r="L931" s="14" t="str">
        <f>IFERROR(VLOOKUP($C931,$C932:$H$3200,6,0),"-")</f>
        <v>-</v>
      </c>
      <c r="M931" s="30" t="str">
        <f t="shared" si="59"/>
        <v>-</v>
      </c>
    </row>
    <row r="932" spans="1:13" x14ac:dyDescent="0.25">
      <c r="A932" s="4">
        <v>21321328</v>
      </c>
      <c r="B932" s="4">
        <v>85435</v>
      </c>
      <c r="C932" s="4">
        <v>50673</v>
      </c>
      <c r="D932" s="4" t="s">
        <v>1781</v>
      </c>
      <c r="E932" s="2" t="s">
        <v>1782</v>
      </c>
      <c r="F932" s="12">
        <f t="shared" si="56"/>
        <v>43797</v>
      </c>
      <c r="G932" s="10" t="str">
        <f t="shared" si="57"/>
        <v>17:16:50</v>
      </c>
      <c r="H932" s="14" t="str">
        <f t="shared" si="58"/>
        <v>28/11/19 17:16:50</v>
      </c>
      <c r="I932" s="7">
        <v>463.33</v>
      </c>
      <c r="J932" s="4">
        <v>52417</v>
      </c>
      <c r="K932" s="4" t="s">
        <v>10</v>
      </c>
      <c r="L932" s="14" t="str">
        <f>IFERROR(VLOOKUP($C932,$C933:$H$3200,6,0),"-")</f>
        <v>-</v>
      </c>
      <c r="M932" s="30" t="str">
        <f t="shared" si="59"/>
        <v>-</v>
      </c>
    </row>
    <row r="933" spans="1:13" x14ac:dyDescent="0.25">
      <c r="A933" s="4">
        <v>21321329</v>
      </c>
      <c r="B933" s="4">
        <v>73271</v>
      </c>
      <c r="C933" s="4">
        <v>19440</v>
      </c>
      <c r="D933" s="4" t="s">
        <v>1783</v>
      </c>
      <c r="E933" s="2" t="s">
        <v>1784</v>
      </c>
      <c r="F933" s="12">
        <f t="shared" si="56"/>
        <v>43797</v>
      </c>
      <c r="G933" s="10" t="str">
        <f t="shared" si="57"/>
        <v>17:12:36</v>
      </c>
      <c r="H933" s="14" t="str">
        <f t="shared" si="58"/>
        <v>28/11/19 17:12:36</v>
      </c>
      <c r="I933" s="7">
        <v>514.41999999999996</v>
      </c>
      <c r="J933" s="4">
        <v>857439</v>
      </c>
      <c r="K933" s="4" t="s">
        <v>13</v>
      </c>
      <c r="L933" s="14" t="str">
        <f>IFERROR(VLOOKUP($C933,$C934:$H$3200,6,0),"-")</f>
        <v>-</v>
      </c>
      <c r="M933" s="30" t="str">
        <f t="shared" si="59"/>
        <v>-</v>
      </c>
    </row>
    <row r="934" spans="1:13" x14ac:dyDescent="0.25">
      <c r="A934" s="4">
        <v>21321330</v>
      </c>
      <c r="B934" s="4">
        <v>90032</v>
      </c>
      <c r="C934" s="4">
        <v>29270</v>
      </c>
      <c r="D934" s="4" t="s">
        <v>1785</v>
      </c>
      <c r="E934" s="2" t="s">
        <v>1786</v>
      </c>
      <c r="F934" s="12">
        <f t="shared" si="56"/>
        <v>43797</v>
      </c>
      <c r="G934" s="10" t="str">
        <f t="shared" si="57"/>
        <v>17:11:33</v>
      </c>
      <c r="H934" s="14" t="str">
        <f t="shared" si="58"/>
        <v>28/11/19 17:11:33</v>
      </c>
      <c r="I934" s="7">
        <v>809.01</v>
      </c>
      <c r="J934" s="4"/>
      <c r="K934" s="4" t="s">
        <v>10</v>
      </c>
      <c r="L934" s="14" t="str">
        <f>IFERROR(VLOOKUP($C934,$C935:$H$3200,6,0),"-")</f>
        <v>-</v>
      </c>
      <c r="M934" s="30" t="str">
        <f t="shared" si="59"/>
        <v>-</v>
      </c>
    </row>
    <row r="935" spans="1:13" x14ac:dyDescent="0.25">
      <c r="A935" s="4">
        <v>21321331</v>
      </c>
      <c r="B935" s="4">
        <v>4138</v>
      </c>
      <c r="C935" s="4">
        <v>32383</v>
      </c>
      <c r="D935" s="4" t="s">
        <v>1787</v>
      </c>
      <c r="E935" s="2" t="s">
        <v>1788</v>
      </c>
      <c r="F935" s="12">
        <f t="shared" si="56"/>
        <v>43797</v>
      </c>
      <c r="G935" s="10" t="str">
        <f t="shared" si="57"/>
        <v>17:09:50</v>
      </c>
      <c r="H935" s="14" t="str">
        <f t="shared" si="58"/>
        <v>28/11/19 17:09:50</v>
      </c>
      <c r="I935" s="7">
        <v>89.01</v>
      </c>
      <c r="J935" s="4">
        <v>969344</v>
      </c>
      <c r="K935" s="4" t="s">
        <v>10</v>
      </c>
      <c r="L935" s="14" t="str">
        <f>IFERROR(VLOOKUP($C935,$C936:$H$3200,6,0),"-")</f>
        <v>-</v>
      </c>
      <c r="M935" s="30" t="str">
        <f t="shared" si="59"/>
        <v>-</v>
      </c>
    </row>
    <row r="936" spans="1:13" x14ac:dyDescent="0.25">
      <c r="A936" s="4">
        <v>21321332</v>
      </c>
      <c r="B936" s="4">
        <v>18381</v>
      </c>
      <c r="C936" s="4">
        <v>71122</v>
      </c>
      <c r="D936" s="4" t="s">
        <v>1789</v>
      </c>
      <c r="E936" s="2" t="s">
        <v>1790</v>
      </c>
      <c r="F936" s="12">
        <f t="shared" si="56"/>
        <v>43797</v>
      </c>
      <c r="G936" s="10" t="str">
        <f t="shared" si="57"/>
        <v>17:09:38</v>
      </c>
      <c r="H936" s="14" t="str">
        <f t="shared" si="58"/>
        <v>28/11/19 17:09:38</v>
      </c>
      <c r="I936" s="7">
        <v>123.06</v>
      </c>
      <c r="J936" s="4">
        <v>918398</v>
      </c>
      <c r="K936" s="4" t="s">
        <v>10</v>
      </c>
      <c r="L936" s="14" t="str">
        <f>IFERROR(VLOOKUP($C936,$C937:$H$3200,6,0),"-")</f>
        <v>-</v>
      </c>
      <c r="M936" s="30" t="str">
        <f t="shared" si="59"/>
        <v>-</v>
      </c>
    </row>
    <row r="937" spans="1:13" x14ac:dyDescent="0.25">
      <c r="A937" s="4">
        <v>21321333</v>
      </c>
      <c r="B937" s="4">
        <v>50512</v>
      </c>
      <c r="C937" s="4">
        <v>27542</v>
      </c>
      <c r="D937" s="4" t="s">
        <v>1791</v>
      </c>
      <c r="E937" s="2" t="s">
        <v>1792</v>
      </c>
      <c r="F937" s="12">
        <f t="shared" si="56"/>
        <v>43797</v>
      </c>
      <c r="G937" s="10" t="str">
        <f t="shared" si="57"/>
        <v>17:08:14</v>
      </c>
      <c r="H937" s="14" t="str">
        <f t="shared" si="58"/>
        <v>28/11/19 17:08:14</v>
      </c>
      <c r="I937" s="7">
        <v>90.1</v>
      </c>
      <c r="J937" s="4">
        <v>539297</v>
      </c>
      <c r="K937" s="4" t="s">
        <v>10</v>
      </c>
      <c r="L937" s="14" t="str">
        <f>IFERROR(VLOOKUP($C937,$C938:$H$3200,6,0),"-")</f>
        <v>-</v>
      </c>
      <c r="M937" s="30" t="str">
        <f t="shared" si="59"/>
        <v>-</v>
      </c>
    </row>
    <row r="938" spans="1:13" x14ac:dyDescent="0.25">
      <c r="A938" s="4">
        <v>21321334</v>
      </c>
      <c r="B938" s="4">
        <v>93881</v>
      </c>
      <c r="C938" s="4">
        <v>77276</v>
      </c>
      <c r="D938" s="4" t="s">
        <v>1793</v>
      </c>
      <c r="E938" s="2" t="s">
        <v>1794</v>
      </c>
      <c r="F938" s="12">
        <f t="shared" si="56"/>
        <v>43797</v>
      </c>
      <c r="G938" s="10" t="str">
        <f t="shared" si="57"/>
        <v>16:55:53</v>
      </c>
      <c r="H938" s="14" t="str">
        <f t="shared" si="58"/>
        <v>28/11/19 16:55:53</v>
      </c>
      <c r="I938" s="7">
        <v>913.87</v>
      </c>
      <c r="J938" s="4">
        <v>246277</v>
      </c>
      <c r="K938" s="4" t="s">
        <v>10</v>
      </c>
      <c r="L938" s="14" t="str">
        <f>IFERROR(VLOOKUP($C938,$C939:$H$3200,6,0),"-")</f>
        <v>-</v>
      </c>
      <c r="M938" s="30" t="str">
        <f t="shared" si="59"/>
        <v>-</v>
      </c>
    </row>
    <row r="939" spans="1:13" x14ac:dyDescent="0.25">
      <c r="A939" s="4">
        <v>21321335</v>
      </c>
      <c r="B939" s="4">
        <v>39477</v>
      </c>
      <c r="C939" s="4">
        <v>36860</v>
      </c>
      <c r="D939" s="4" t="s">
        <v>1795</v>
      </c>
      <c r="E939" s="2" t="s">
        <v>1796</v>
      </c>
      <c r="F939" s="12">
        <f t="shared" si="56"/>
        <v>43797</v>
      </c>
      <c r="G939" s="10" t="str">
        <f t="shared" si="57"/>
        <v>16:54:38</v>
      </c>
      <c r="H939" s="14" t="str">
        <f t="shared" si="58"/>
        <v>28/11/19 16:54:38</v>
      </c>
      <c r="I939" s="7">
        <v>2666.96</v>
      </c>
      <c r="J939" s="4">
        <v>631777</v>
      </c>
      <c r="K939" s="4" t="s">
        <v>10</v>
      </c>
      <c r="L939" s="14" t="str">
        <f>IFERROR(VLOOKUP($C939,$C940:$H$3200,6,0),"-")</f>
        <v>-</v>
      </c>
      <c r="M939" s="30" t="str">
        <f t="shared" si="59"/>
        <v>-</v>
      </c>
    </row>
    <row r="940" spans="1:13" x14ac:dyDescent="0.25">
      <c r="A940" s="4">
        <v>21321336</v>
      </c>
      <c r="B940" s="4">
        <v>73205</v>
      </c>
      <c r="C940" s="4">
        <v>8743</v>
      </c>
      <c r="D940" s="4" t="s">
        <v>1797</v>
      </c>
      <c r="E940" s="2" t="s">
        <v>1798</v>
      </c>
      <c r="F940" s="12">
        <f t="shared" si="56"/>
        <v>43797</v>
      </c>
      <c r="G940" s="10" t="str">
        <f t="shared" si="57"/>
        <v>16:48:27</v>
      </c>
      <c r="H940" s="14" t="str">
        <f t="shared" si="58"/>
        <v>28/11/19 16:48:27</v>
      </c>
      <c r="I940" s="7">
        <v>2628.88</v>
      </c>
      <c r="J940" s="4">
        <v>367746</v>
      </c>
      <c r="K940" s="4" t="s">
        <v>13</v>
      </c>
      <c r="L940" s="14" t="str">
        <f>IFERROR(VLOOKUP($C940,$C941:$H$3200,6,0),"-")</f>
        <v>-</v>
      </c>
      <c r="M940" s="30" t="str">
        <f t="shared" si="59"/>
        <v>-</v>
      </c>
    </row>
    <row r="941" spans="1:13" x14ac:dyDescent="0.25">
      <c r="A941" s="4">
        <v>21321337</v>
      </c>
      <c r="B941" s="4">
        <v>27973</v>
      </c>
      <c r="C941" s="4">
        <v>18465</v>
      </c>
      <c r="D941" s="4" t="s">
        <v>1799</v>
      </c>
      <c r="E941" s="2" t="s">
        <v>1800</v>
      </c>
      <c r="F941" s="12">
        <f t="shared" si="56"/>
        <v>43797</v>
      </c>
      <c r="G941" s="10" t="str">
        <f t="shared" si="57"/>
        <v>16:45:00</v>
      </c>
      <c r="H941" s="14" t="str">
        <f t="shared" si="58"/>
        <v>28/11/19 16:45:00</v>
      </c>
      <c r="I941" s="7">
        <v>57.96</v>
      </c>
      <c r="J941" s="4">
        <v>93650</v>
      </c>
      <c r="K941" s="4" t="s">
        <v>10</v>
      </c>
      <c r="L941" s="14" t="str">
        <f>IFERROR(VLOOKUP($C941,$C942:$H$3200,6,0),"-")</f>
        <v>-</v>
      </c>
      <c r="M941" s="30" t="str">
        <f t="shared" si="59"/>
        <v>-</v>
      </c>
    </row>
    <row r="942" spans="1:13" x14ac:dyDescent="0.25">
      <c r="A942" s="4">
        <v>21321338</v>
      </c>
      <c r="B942" s="4">
        <v>77434</v>
      </c>
      <c r="C942" s="4">
        <v>90074</v>
      </c>
      <c r="D942" s="4" t="s">
        <v>1801</v>
      </c>
      <c r="E942" s="2" t="s">
        <v>1802</v>
      </c>
      <c r="F942" s="12">
        <f t="shared" si="56"/>
        <v>43797</v>
      </c>
      <c r="G942" s="10" t="str">
        <f t="shared" si="57"/>
        <v>16:43:59</v>
      </c>
      <c r="H942" s="14" t="str">
        <f t="shared" si="58"/>
        <v>28/11/19 16:43:59</v>
      </c>
      <c r="I942" s="7">
        <v>295.76</v>
      </c>
      <c r="J942" s="4">
        <v>927827</v>
      </c>
      <c r="K942" s="4" t="s">
        <v>10</v>
      </c>
      <c r="L942" s="14" t="str">
        <f>IFERROR(VLOOKUP($C942,$C943:$H$3200,6,0),"-")</f>
        <v>-</v>
      </c>
      <c r="M942" s="30" t="str">
        <f t="shared" si="59"/>
        <v>-</v>
      </c>
    </row>
    <row r="943" spans="1:13" x14ac:dyDescent="0.25">
      <c r="A943" s="4">
        <v>21321339</v>
      </c>
      <c r="B943" s="4">
        <v>86086</v>
      </c>
      <c r="C943" s="4">
        <v>98291</v>
      </c>
      <c r="D943" s="4" t="s">
        <v>1803</v>
      </c>
      <c r="E943" s="2" t="s">
        <v>1804</v>
      </c>
      <c r="F943" s="12">
        <f t="shared" si="56"/>
        <v>43797</v>
      </c>
      <c r="G943" s="10" t="str">
        <f t="shared" si="57"/>
        <v>16:43:50</v>
      </c>
      <c r="H943" s="14" t="str">
        <f t="shared" si="58"/>
        <v>28/11/19 16:43:50</v>
      </c>
      <c r="I943" s="7">
        <v>270.76</v>
      </c>
      <c r="J943" s="4">
        <v>799720</v>
      </c>
      <c r="K943" s="4" t="s">
        <v>10</v>
      </c>
      <c r="L943" s="14" t="str">
        <f>IFERROR(VLOOKUP($C943,$C944:$H$3200,6,0),"-")</f>
        <v>-</v>
      </c>
      <c r="M943" s="30" t="str">
        <f t="shared" si="59"/>
        <v>-</v>
      </c>
    </row>
    <row r="944" spans="1:13" x14ac:dyDescent="0.25">
      <c r="A944" s="4">
        <v>21321340</v>
      </c>
      <c r="B944" s="4">
        <v>78660</v>
      </c>
      <c r="C944" s="4">
        <v>77959</v>
      </c>
      <c r="D944" s="4" t="s">
        <v>259</v>
      </c>
      <c r="E944" s="2" t="s">
        <v>1805</v>
      </c>
      <c r="F944" s="12">
        <f t="shared" si="56"/>
        <v>43797</v>
      </c>
      <c r="G944" s="10" t="str">
        <f t="shared" si="57"/>
        <v>16:40:36</v>
      </c>
      <c r="H944" s="14" t="str">
        <f t="shared" si="58"/>
        <v>28/11/19 16:40:36</v>
      </c>
      <c r="I944" s="7">
        <v>2.06</v>
      </c>
      <c r="J944" s="4">
        <v>589318</v>
      </c>
      <c r="K944" s="4" t="s">
        <v>10</v>
      </c>
      <c r="L944" s="14" t="str">
        <f>IFERROR(VLOOKUP($C944,$C945:$H$3200,6,0),"-")</f>
        <v>28/11/19 16:24:08</v>
      </c>
      <c r="M944" s="30">
        <f t="shared" si="59"/>
        <v>16.466666670748964</v>
      </c>
    </row>
    <row r="945" spans="1:13" x14ac:dyDescent="0.25">
      <c r="A945" s="4">
        <v>21321341</v>
      </c>
      <c r="B945" s="4">
        <v>31810</v>
      </c>
      <c r="C945" s="4">
        <v>72735</v>
      </c>
      <c r="D945" s="4" t="s">
        <v>1806</v>
      </c>
      <c r="E945" s="2" t="s">
        <v>1807</v>
      </c>
      <c r="F945" s="12">
        <f t="shared" si="56"/>
        <v>43797</v>
      </c>
      <c r="G945" s="10" t="str">
        <f t="shared" si="57"/>
        <v>16:40:03</v>
      </c>
      <c r="H945" s="14" t="str">
        <f t="shared" si="58"/>
        <v>28/11/19 16:40:03</v>
      </c>
      <c r="I945" s="7">
        <v>1198.25</v>
      </c>
      <c r="J945" s="4"/>
      <c r="K945" s="4" t="s">
        <v>10</v>
      </c>
      <c r="L945" s="14" t="str">
        <f>IFERROR(VLOOKUP($C945,$C946:$H$3200,6,0),"-")</f>
        <v>-</v>
      </c>
      <c r="M945" s="30" t="str">
        <f t="shared" si="59"/>
        <v>-</v>
      </c>
    </row>
    <row r="946" spans="1:13" x14ac:dyDescent="0.25">
      <c r="A946" s="4">
        <v>21321342</v>
      </c>
      <c r="B946" s="4">
        <v>82589</v>
      </c>
      <c r="C946" s="4">
        <v>3120</v>
      </c>
      <c r="D946" s="4" t="s">
        <v>1808</v>
      </c>
      <c r="E946" s="2" t="s">
        <v>1809</v>
      </c>
      <c r="F946" s="12">
        <f t="shared" si="56"/>
        <v>43797</v>
      </c>
      <c r="G946" s="10" t="str">
        <f t="shared" si="57"/>
        <v>16:29:39</v>
      </c>
      <c r="H946" s="14" t="str">
        <f t="shared" si="58"/>
        <v>28/11/19 16:29:39</v>
      </c>
      <c r="I946" s="7">
        <v>356.08</v>
      </c>
      <c r="J946" s="4">
        <v>336004</v>
      </c>
      <c r="K946" s="4" t="s">
        <v>10</v>
      </c>
      <c r="L946" s="14" t="str">
        <f>IFERROR(VLOOKUP($C946,$C947:$H$3200,6,0),"-")</f>
        <v>-</v>
      </c>
      <c r="M946" s="30" t="str">
        <f t="shared" si="59"/>
        <v>-</v>
      </c>
    </row>
    <row r="947" spans="1:13" x14ac:dyDescent="0.25">
      <c r="A947" s="4">
        <v>21321343</v>
      </c>
      <c r="B947" s="4">
        <v>38410</v>
      </c>
      <c r="C947" s="4">
        <v>84940</v>
      </c>
      <c r="D947" s="4" t="s">
        <v>545</v>
      </c>
      <c r="E947" s="2" t="s">
        <v>1810</v>
      </c>
      <c r="F947" s="12">
        <f t="shared" si="56"/>
        <v>43797</v>
      </c>
      <c r="G947" s="10" t="str">
        <f t="shared" si="57"/>
        <v>16:26:25</v>
      </c>
      <c r="H947" s="14" t="str">
        <f t="shared" si="58"/>
        <v>28/11/19 16:26:25</v>
      </c>
      <c r="I947" s="7">
        <v>4.3099999999999996</v>
      </c>
      <c r="J947" s="4">
        <v>569560</v>
      </c>
      <c r="K947" s="4" t="s">
        <v>10</v>
      </c>
      <c r="L947" s="14" t="str">
        <f>IFERROR(VLOOKUP($C947,$C948:$H$3200,6,0),"-")</f>
        <v>-</v>
      </c>
      <c r="M947" s="30" t="str">
        <f t="shared" si="59"/>
        <v>-</v>
      </c>
    </row>
    <row r="948" spans="1:13" x14ac:dyDescent="0.25">
      <c r="A948" s="4">
        <v>21321344</v>
      </c>
      <c r="B948" s="4">
        <v>97685</v>
      </c>
      <c r="C948" s="4">
        <v>42452</v>
      </c>
      <c r="D948" s="4" t="s">
        <v>1811</v>
      </c>
      <c r="E948" s="2" t="s">
        <v>1812</v>
      </c>
      <c r="F948" s="12">
        <f t="shared" si="56"/>
        <v>43797</v>
      </c>
      <c r="G948" s="10" t="str">
        <f t="shared" si="57"/>
        <v>16:24:48</v>
      </c>
      <c r="H948" s="14" t="str">
        <f t="shared" si="58"/>
        <v>28/11/19 16:24:48</v>
      </c>
      <c r="I948" s="7">
        <v>865.56</v>
      </c>
      <c r="J948" s="4">
        <v>175243</v>
      </c>
      <c r="K948" s="4" t="s">
        <v>10</v>
      </c>
      <c r="L948" s="14" t="str">
        <f>IFERROR(VLOOKUP($C948,$C949:$H$3200,6,0),"-")</f>
        <v>-</v>
      </c>
      <c r="M948" s="30" t="str">
        <f t="shared" si="59"/>
        <v>-</v>
      </c>
    </row>
    <row r="949" spans="1:13" x14ac:dyDescent="0.25">
      <c r="A949" s="4">
        <v>21321345</v>
      </c>
      <c r="B949" s="4">
        <v>78660</v>
      </c>
      <c r="C949" s="4">
        <v>77959</v>
      </c>
      <c r="D949" s="4" t="s">
        <v>259</v>
      </c>
      <c r="E949" s="2" t="s">
        <v>1813</v>
      </c>
      <c r="F949" s="12">
        <f t="shared" si="56"/>
        <v>43797</v>
      </c>
      <c r="G949" s="10" t="str">
        <f t="shared" si="57"/>
        <v>16:24:08</v>
      </c>
      <c r="H949" s="14" t="str">
        <f t="shared" si="58"/>
        <v>28/11/19 16:24:08</v>
      </c>
      <c r="I949" s="7">
        <v>2.41</v>
      </c>
      <c r="J949" s="4">
        <v>589318</v>
      </c>
      <c r="K949" s="4" t="s">
        <v>10</v>
      </c>
      <c r="L949" s="14" t="str">
        <f>IFERROR(VLOOKUP($C949,$C950:$H$3200,6,0),"-")</f>
        <v>-</v>
      </c>
      <c r="M949" s="30" t="str">
        <f t="shared" si="59"/>
        <v>-</v>
      </c>
    </row>
    <row r="950" spans="1:13" x14ac:dyDescent="0.25">
      <c r="A950" s="4">
        <v>21321346</v>
      </c>
      <c r="B950" s="4">
        <v>91</v>
      </c>
      <c r="C950" s="4">
        <v>1668</v>
      </c>
      <c r="D950" s="4" t="s">
        <v>1814</v>
      </c>
      <c r="E950" s="2" t="s">
        <v>1815</v>
      </c>
      <c r="F950" s="12">
        <f t="shared" si="56"/>
        <v>43797</v>
      </c>
      <c r="G950" s="10" t="str">
        <f t="shared" si="57"/>
        <v>16:22:02</v>
      </c>
      <c r="H950" s="14" t="str">
        <f t="shared" si="58"/>
        <v>28/11/19 16:22:02</v>
      </c>
      <c r="I950" s="7">
        <v>466.36</v>
      </c>
      <c r="J950" s="4">
        <v>208768</v>
      </c>
      <c r="K950" s="4" t="s">
        <v>10</v>
      </c>
      <c r="L950" s="14" t="str">
        <f>IFERROR(VLOOKUP($C950,$C951:$H$3200,6,0),"-")</f>
        <v>22/11/19 01:55:51</v>
      </c>
      <c r="M950" s="30">
        <f t="shared" si="59"/>
        <v>9506.183333338704</v>
      </c>
    </row>
    <row r="951" spans="1:13" x14ac:dyDescent="0.25">
      <c r="A951" s="4">
        <v>21321347</v>
      </c>
      <c r="B951" s="4">
        <v>15402</v>
      </c>
      <c r="C951" s="4">
        <v>48918</v>
      </c>
      <c r="D951" s="4" t="s">
        <v>1816</v>
      </c>
      <c r="E951" s="2" t="s">
        <v>1817</v>
      </c>
      <c r="F951" s="12">
        <f t="shared" si="56"/>
        <v>43797</v>
      </c>
      <c r="G951" s="10" t="str">
        <f t="shared" si="57"/>
        <v>16:16:03</v>
      </c>
      <c r="H951" s="14" t="str">
        <f t="shared" si="58"/>
        <v>28/11/19 16:16:03</v>
      </c>
      <c r="I951" s="7">
        <v>172.02</v>
      </c>
      <c r="J951" s="4">
        <v>958950</v>
      </c>
      <c r="K951" s="4" t="s">
        <v>10</v>
      </c>
      <c r="L951" s="14" t="str">
        <f>IFERROR(VLOOKUP($C951,$C952:$H$3200,6,0),"-")</f>
        <v>-</v>
      </c>
      <c r="M951" s="30" t="str">
        <f t="shared" si="59"/>
        <v>-</v>
      </c>
    </row>
    <row r="952" spans="1:13" x14ac:dyDescent="0.25">
      <c r="A952" s="4">
        <v>21321348</v>
      </c>
      <c r="B952" s="4">
        <v>32895</v>
      </c>
      <c r="C952" s="4">
        <v>57800</v>
      </c>
      <c r="D952" s="4" t="s">
        <v>1818</v>
      </c>
      <c r="E952" s="2" t="s">
        <v>1819</v>
      </c>
      <c r="F952" s="12">
        <f t="shared" si="56"/>
        <v>43797</v>
      </c>
      <c r="G952" s="10" t="str">
        <f t="shared" si="57"/>
        <v>16:11:44</v>
      </c>
      <c r="H952" s="14" t="str">
        <f t="shared" si="58"/>
        <v>28/11/19 16:11:44</v>
      </c>
      <c r="I952" s="7">
        <v>699.07</v>
      </c>
      <c r="J952" s="4">
        <v>261400</v>
      </c>
      <c r="K952" s="4" t="s">
        <v>10</v>
      </c>
      <c r="L952" s="14" t="str">
        <f>IFERROR(VLOOKUP($C952,$C953:$H$3200,6,0),"-")</f>
        <v>-</v>
      </c>
      <c r="M952" s="30" t="str">
        <f t="shared" si="59"/>
        <v>-</v>
      </c>
    </row>
    <row r="953" spans="1:13" x14ac:dyDescent="0.25">
      <c r="A953" s="4">
        <v>21321349</v>
      </c>
      <c r="B953" s="4">
        <v>73271</v>
      </c>
      <c r="C953" s="4">
        <v>7725</v>
      </c>
      <c r="D953" s="4" t="s">
        <v>1820</v>
      </c>
      <c r="E953" s="2" t="s">
        <v>1821</v>
      </c>
      <c r="F953" s="12">
        <f t="shared" si="56"/>
        <v>43797</v>
      </c>
      <c r="G953" s="10" t="str">
        <f t="shared" si="57"/>
        <v>16:09:31</v>
      </c>
      <c r="H953" s="14" t="str">
        <f t="shared" si="58"/>
        <v>28/11/19 16:09:31</v>
      </c>
      <c r="I953" s="7">
        <v>451.41</v>
      </c>
      <c r="J953" s="4">
        <v>308950</v>
      </c>
      <c r="K953" s="4" t="s">
        <v>13</v>
      </c>
      <c r="L953" s="14" t="str">
        <f>IFERROR(VLOOKUP($C953,$C954:$H$3200,6,0),"-")</f>
        <v>28/11/19 16:01:04</v>
      </c>
      <c r="M953" s="30">
        <f t="shared" si="59"/>
        <v>8.4499999950639904</v>
      </c>
    </row>
    <row r="954" spans="1:13" x14ac:dyDescent="0.25">
      <c r="A954" s="4">
        <v>21321350</v>
      </c>
      <c r="B954" s="4">
        <v>73219</v>
      </c>
      <c r="C954" s="4">
        <v>74272</v>
      </c>
      <c r="D954" s="4" t="s">
        <v>1822</v>
      </c>
      <c r="E954" s="2" t="s">
        <v>1823</v>
      </c>
      <c r="F954" s="12">
        <f t="shared" si="56"/>
        <v>43797</v>
      </c>
      <c r="G954" s="10" t="str">
        <f t="shared" si="57"/>
        <v>16:08:30</v>
      </c>
      <c r="H954" s="14" t="str">
        <f t="shared" si="58"/>
        <v>28/11/19 16:08:30</v>
      </c>
      <c r="I954" s="7">
        <v>267.73</v>
      </c>
      <c r="J954" s="4">
        <v>382119</v>
      </c>
      <c r="K954" s="4" t="s">
        <v>10</v>
      </c>
      <c r="L954" s="14" t="str">
        <f>IFERROR(VLOOKUP($C954,$C955:$H$3200,6,0),"-")</f>
        <v>-</v>
      </c>
      <c r="M954" s="30" t="str">
        <f t="shared" si="59"/>
        <v>-</v>
      </c>
    </row>
    <row r="955" spans="1:13" x14ac:dyDescent="0.25">
      <c r="A955" s="4">
        <v>21321351</v>
      </c>
      <c r="B955" s="4">
        <v>13202</v>
      </c>
      <c r="C955" s="4">
        <v>7196</v>
      </c>
      <c r="D955" s="4" t="s">
        <v>1824</v>
      </c>
      <c r="E955" s="2" t="s">
        <v>1825</v>
      </c>
      <c r="F955" s="12">
        <f t="shared" si="56"/>
        <v>43797</v>
      </c>
      <c r="G955" s="10" t="str">
        <f t="shared" si="57"/>
        <v>16:06:01</v>
      </c>
      <c r="H955" s="14" t="str">
        <f t="shared" si="58"/>
        <v>28/11/19 16:06:01</v>
      </c>
      <c r="I955" s="7">
        <v>20.2</v>
      </c>
      <c r="J955" s="4">
        <v>348396</v>
      </c>
      <c r="K955" s="4" t="s">
        <v>10</v>
      </c>
      <c r="L955" s="14" t="str">
        <f>IFERROR(VLOOKUP($C955,$C956:$H$3200,6,0),"-")</f>
        <v>-</v>
      </c>
      <c r="M955" s="30" t="str">
        <f t="shared" si="59"/>
        <v>-</v>
      </c>
    </row>
    <row r="956" spans="1:13" x14ac:dyDescent="0.25">
      <c r="A956" s="4">
        <v>21321352</v>
      </c>
      <c r="B956" s="4">
        <v>73987</v>
      </c>
      <c r="C956" s="4">
        <v>22727</v>
      </c>
      <c r="D956" s="4" t="s">
        <v>1826</v>
      </c>
      <c r="E956" s="2" t="s">
        <v>1827</v>
      </c>
      <c r="F956" s="12">
        <f t="shared" si="56"/>
        <v>43797</v>
      </c>
      <c r="G956" s="10" t="str">
        <f t="shared" si="57"/>
        <v>16:01:33</v>
      </c>
      <c r="H956" s="14" t="str">
        <f t="shared" si="58"/>
        <v>28/11/19 16:01:33</v>
      </c>
      <c r="I956" s="7">
        <v>390.74</v>
      </c>
      <c r="J956" s="4">
        <v>757815</v>
      </c>
      <c r="K956" s="4" t="s">
        <v>10</v>
      </c>
      <c r="L956" s="14" t="str">
        <f>IFERROR(VLOOKUP($C956,$C957:$H$3200,6,0),"-")</f>
        <v>-</v>
      </c>
      <c r="M956" s="30" t="str">
        <f t="shared" si="59"/>
        <v>-</v>
      </c>
    </row>
    <row r="957" spans="1:13" x14ac:dyDescent="0.25">
      <c r="A957" s="4">
        <v>21321353</v>
      </c>
      <c r="B957" s="4">
        <v>73271</v>
      </c>
      <c r="C957" s="4">
        <v>7725</v>
      </c>
      <c r="D957" s="4" t="s">
        <v>1828</v>
      </c>
      <c r="E957" s="2" t="s">
        <v>1829</v>
      </c>
      <c r="F957" s="12">
        <f t="shared" si="56"/>
        <v>43797</v>
      </c>
      <c r="G957" s="10" t="str">
        <f t="shared" si="57"/>
        <v>16:01:04</v>
      </c>
      <c r="H957" s="14" t="str">
        <f t="shared" si="58"/>
        <v>28/11/19 16:01:04</v>
      </c>
      <c r="I957" s="7">
        <v>10.14</v>
      </c>
      <c r="J957" s="4">
        <v>308950</v>
      </c>
      <c r="K957" s="4" t="s">
        <v>13</v>
      </c>
      <c r="L957" s="14" t="str">
        <f>IFERROR(VLOOKUP($C957,$C958:$H$3200,6,0),"-")</f>
        <v>-</v>
      </c>
      <c r="M957" s="30" t="str">
        <f t="shared" si="59"/>
        <v>-</v>
      </c>
    </row>
    <row r="958" spans="1:13" x14ac:dyDescent="0.25">
      <c r="A958" s="4">
        <v>21321354</v>
      </c>
      <c r="B958" s="4">
        <v>7954</v>
      </c>
      <c r="C958" s="4">
        <v>57953</v>
      </c>
      <c r="D958" s="4" t="s">
        <v>1830</v>
      </c>
      <c r="E958" s="2" t="s">
        <v>1831</v>
      </c>
      <c r="F958" s="12">
        <f t="shared" si="56"/>
        <v>43797</v>
      </c>
      <c r="G958" s="10" t="str">
        <f t="shared" si="57"/>
        <v>16:00:06</v>
      </c>
      <c r="H958" s="14" t="str">
        <f t="shared" si="58"/>
        <v>28/11/19 16:00:06</v>
      </c>
      <c r="I958" s="7">
        <v>80.33</v>
      </c>
      <c r="J958" s="4">
        <v>45961</v>
      </c>
      <c r="K958" s="4" t="s">
        <v>10</v>
      </c>
      <c r="L958" s="14" t="str">
        <f>IFERROR(VLOOKUP($C958,$C959:$H$3200,6,0),"-")</f>
        <v>-</v>
      </c>
      <c r="M958" s="30" t="str">
        <f t="shared" si="59"/>
        <v>-</v>
      </c>
    </row>
    <row r="959" spans="1:13" x14ac:dyDescent="0.25">
      <c r="A959" s="4">
        <v>21321355</v>
      </c>
      <c r="B959" s="4">
        <v>92170</v>
      </c>
      <c r="C959" s="4">
        <v>21166</v>
      </c>
      <c r="D959" s="4" t="s">
        <v>1832</v>
      </c>
      <c r="E959" s="2" t="s">
        <v>1833</v>
      </c>
      <c r="F959" s="12">
        <f t="shared" si="56"/>
        <v>43797</v>
      </c>
      <c r="G959" s="10" t="str">
        <f t="shared" si="57"/>
        <v>15:57:39</v>
      </c>
      <c r="H959" s="14" t="str">
        <f t="shared" si="58"/>
        <v>28/11/19 15:57:39</v>
      </c>
      <c r="I959" s="7">
        <v>416.41</v>
      </c>
      <c r="J959" s="4">
        <v>258799</v>
      </c>
      <c r="K959" s="4" t="s">
        <v>10</v>
      </c>
      <c r="L959" s="14" t="str">
        <f>IFERROR(VLOOKUP($C959,$C960:$H$3200,6,0),"-")</f>
        <v>-</v>
      </c>
      <c r="M959" s="30" t="str">
        <f t="shared" si="59"/>
        <v>-</v>
      </c>
    </row>
    <row r="960" spans="1:13" x14ac:dyDescent="0.25">
      <c r="A960" s="4">
        <v>21321356</v>
      </c>
      <c r="B960" s="4">
        <v>4111</v>
      </c>
      <c r="C960" s="4">
        <v>61882</v>
      </c>
      <c r="D960" s="4" t="s">
        <v>1834</v>
      </c>
      <c r="E960" s="2" t="s">
        <v>1835</v>
      </c>
      <c r="F960" s="12">
        <f t="shared" si="56"/>
        <v>43797</v>
      </c>
      <c r="G960" s="10" t="str">
        <f t="shared" si="57"/>
        <v>15:53:00</v>
      </c>
      <c r="H960" s="14" t="str">
        <f t="shared" si="58"/>
        <v>28/11/19 15:53:00</v>
      </c>
      <c r="I960" s="7">
        <v>436.51</v>
      </c>
      <c r="J960" s="4">
        <v>10630</v>
      </c>
      <c r="K960" s="4" t="s">
        <v>10</v>
      </c>
      <c r="L960" s="14" t="str">
        <f>IFERROR(VLOOKUP($C960,$C961:$H$3200,6,0),"-")</f>
        <v>-</v>
      </c>
      <c r="M960" s="30" t="str">
        <f t="shared" si="59"/>
        <v>-</v>
      </c>
    </row>
    <row r="961" spans="1:13" x14ac:dyDescent="0.25">
      <c r="A961" s="4">
        <v>21321357</v>
      </c>
      <c r="B961" s="4">
        <v>42178</v>
      </c>
      <c r="C961" s="4">
        <v>85267</v>
      </c>
      <c r="D961" s="4" t="s">
        <v>1836</v>
      </c>
      <c r="E961" s="2" t="s">
        <v>1837</v>
      </c>
      <c r="F961" s="12">
        <f t="shared" si="56"/>
        <v>43797</v>
      </c>
      <c r="G961" s="10" t="str">
        <f t="shared" si="57"/>
        <v>15:50:56</v>
      </c>
      <c r="H961" s="14" t="str">
        <f t="shared" si="58"/>
        <v>28/11/19 15:50:56</v>
      </c>
      <c r="I961" s="7">
        <v>332.79</v>
      </c>
      <c r="J961" s="4">
        <v>735990</v>
      </c>
      <c r="K961" s="4" t="s">
        <v>10</v>
      </c>
      <c r="L961" s="14" t="str">
        <f>IFERROR(VLOOKUP($C961,$C962:$H$3200,6,0),"-")</f>
        <v>22/11/19 18:17:28</v>
      </c>
      <c r="M961" s="30">
        <f t="shared" si="59"/>
        <v>8493.4666666737758</v>
      </c>
    </row>
    <row r="962" spans="1:13" x14ac:dyDescent="0.25">
      <c r="A962" s="4">
        <v>21321358</v>
      </c>
      <c r="B962" s="4">
        <v>69319</v>
      </c>
      <c r="C962" s="4">
        <v>1270</v>
      </c>
      <c r="D962" s="4" t="s">
        <v>1838</v>
      </c>
      <c r="E962" s="2" t="s">
        <v>1839</v>
      </c>
      <c r="F962" s="12">
        <f t="shared" si="56"/>
        <v>43797</v>
      </c>
      <c r="G962" s="10" t="str">
        <f t="shared" si="57"/>
        <v>15:50:43</v>
      </c>
      <c r="H962" s="14" t="str">
        <f t="shared" si="58"/>
        <v>28/11/19 15:50:43</v>
      </c>
      <c r="I962" s="7">
        <v>423.59</v>
      </c>
      <c r="J962" s="4">
        <v>796904</v>
      </c>
      <c r="K962" s="4" t="s">
        <v>10</v>
      </c>
      <c r="L962" s="14" t="str">
        <f>IFERROR(VLOOKUP($C962,$C963:$H$3200,6,0),"-")</f>
        <v>-</v>
      </c>
      <c r="M962" s="30" t="str">
        <f t="shared" si="59"/>
        <v>-</v>
      </c>
    </row>
    <row r="963" spans="1:13" x14ac:dyDescent="0.25">
      <c r="A963" s="4">
        <v>21321359</v>
      </c>
      <c r="B963" s="4">
        <v>96803</v>
      </c>
      <c r="C963" s="4">
        <v>45249</v>
      </c>
      <c r="D963" s="4" t="s">
        <v>1840</v>
      </c>
      <c r="E963" s="2" t="s">
        <v>1841</v>
      </c>
      <c r="F963" s="12">
        <f t="shared" ref="F963:F1026" si="60">DATE(LEFT($E963,4),MID($E963,6,2),MID($E963,9,2))</f>
        <v>43797</v>
      </c>
      <c r="G963" s="10" t="str">
        <f t="shared" ref="G963:G1026" si="61">MID($E963,12,8)</f>
        <v>15:45:40</v>
      </c>
      <c r="H963" s="14" t="str">
        <f t="shared" ref="H963:H1026" si="62">TEXT(F963,"d/m/aa")&amp; " "&amp;TEXT(G963,"hh:mm:ss")</f>
        <v>28/11/19 15:45:40</v>
      </c>
      <c r="I963" s="7">
        <v>1769.1</v>
      </c>
      <c r="J963" s="4">
        <v>396651</v>
      </c>
      <c r="K963" s="4" t="s">
        <v>10</v>
      </c>
      <c r="L963" s="14" t="str">
        <f>IFERROR(VLOOKUP($C963,$C964:$H$3200,6,0),"-")</f>
        <v>-</v>
      </c>
      <c r="M963" s="30" t="str">
        <f t="shared" si="59"/>
        <v>-</v>
      </c>
    </row>
    <row r="964" spans="1:13" x14ac:dyDescent="0.25">
      <c r="A964" s="4">
        <v>21321360</v>
      </c>
      <c r="B964" s="4">
        <v>29620</v>
      </c>
      <c r="C964" s="4">
        <v>25445</v>
      </c>
      <c r="D964" s="4" t="s">
        <v>1842</v>
      </c>
      <c r="E964" s="2" t="s">
        <v>1843</v>
      </c>
      <c r="F964" s="12">
        <f t="shared" si="60"/>
        <v>43797</v>
      </c>
      <c r="G964" s="10" t="str">
        <f t="shared" si="61"/>
        <v>15:43:18</v>
      </c>
      <c r="H964" s="14" t="str">
        <f t="shared" si="62"/>
        <v>28/11/19 15:43:18</v>
      </c>
      <c r="I964" s="7">
        <v>474.29</v>
      </c>
      <c r="J964" s="4">
        <v>291631</v>
      </c>
      <c r="K964" s="4" t="s">
        <v>10</v>
      </c>
      <c r="L964" s="14" t="str">
        <f>IFERROR(VLOOKUP($C964,$C965:$H$3200,6,0),"-")</f>
        <v>-</v>
      </c>
      <c r="M964" s="30" t="str">
        <f t="shared" ref="M964:M1027" si="63">IFERROR(ABS((VALUE(H964)-VALUE(L964))*1440),"-")</f>
        <v>-</v>
      </c>
    </row>
    <row r="965" spans="1:13" x14ac:dyDescent="0.25">
      <c r="A965" s="4">
        <v>21321361</v>
      </c>
      <c r="B965" s="4">
        <v>62956</v>
      </c>
      <c r="C965" s="4">
        <v>28115</v>
      </c>
      <c r="D965" s="4" t="s">
        <v>1844</v>
      </c>
      <c r="E965" s="2" t="s">
        <v>1845</v>
      </c>
      <c r="F965" s="12">
        <f t="shared" si="60"/>
        <v>43797</v>
      </c>
      <c r="G965" s="10" t="str">
        <f t="shared" si="61"/>
        <v>15:42:34</v>
      </c>
      <c r="H965" s="14" t="str">
        <f t="shared" si="62"/>
        <v>28/11/19 15:42:34</v>
      </c>
      <c r="I965" s="7">
        <v>2486.16</v>
      </c>
      <c r="J965" s="4"/>
      <c r="K965" s="4" t="s">
        <v>10</v>
      </c>
      <c r="L965" s="14" t="str">
        <f>IFERROR(VLOOKUP($C965,$C966:$H$3200,6,0),"-")</f>
        <v>-</v>
      </c>
      <c r="M965" s="30" t="str">
        <f t="shared" si="63"/>
        <v>-</v>
      </c>
    </row>
    <row r="966" spans="1:13" x14ac:dyDescent="0.25">
      <c r="A966" s="4">
        <v>21321362</v>
      </c>
      <c r="B966" s="4">
        <v>46045</v>
      </c>
      <c r="C966" s="4">
        <v>10378</v>
      </c>
      <c r="D966" s="4" t="s">
        <v>1846</v>
      </c>
      <c r="E966" s="2" t="s">
        <v>1847</v>
      </c>
      <c r="F966" s="12">
        <f t="shared" si="60"/>
        <v>43797</v>
      </c>
      <c r="G966" s="10" t="str">
        <f t="shared" si="61"/>
        <v>15:41:40</v>
      </c>
      <c r="H966" s="14" t="str">
        <f t="shared" si="62"/>
        <v>28/11/19 15:41:40</v>
      </c>
      <c r="I966" s="7">
        <v>553.66</v>
      </c>
      <c r="J966" s="4">
        <v>17372</v>
      </c>
      <c r="K966" s="4" t="s">
        <v>13</v>
      </c>
      <c r="L966" s="14" t="str">
        <f>IFERROR(VLOOKUP($C966,$C967:$H$3200,6,0),"-")</f>
        <v>28/11/19 15:40:42</v>
      </c>
      <c r="M966" s="30">
        <f t="shared" si="63"/>
        <v>0.96666666213423014</v>
      </c>
    </row>
    <row r="967" spans="1:13" x14ac:dyDescent="0.25">
      <c r="A967" s="4">
        <v>21321363</v>
      </c>
      <c r="B967" s="4">
        <v>46045</v>
      </c>
      <c r="C967" s="4">
        <v>10378</v>
      </c>
      <c r="D967" s="4" t="s">
        <v>1846</v>
      </c>
      <c r="E967" s="2" t="s">
        <v>1848</v>
      </c>
      <c r="F967" s="12">
        <f t="shared" si="60"/>
        <v>43797</v>
      </c>
      <c r="G967" s="10" t="str">
        <f t="shared" si="61"/>
        <v>15:40:42</v>
      </c>
      <c r="H967" s="14" t="str">
        <f t="shared" si="62"/>
        <v>28/11/19 15:40:42</v>
      </c>
      <c r="I967" s="7">
        <v>334.46</v>
      </c>
      <c r="J967" s="4">
        <v>17372</v>
      </c>
      <c r="K967" s="4" t="s">
        <v>13</v>
      </c>
      <c r="L967" s="14" t="str">
        <f>IFERROR(VLOOKUP($C967,$C968:$H$3200,6,0),"-")</f>
        <v>19/11/19 19:46:37</v>
      </c>
      <c r="M967" s="30">
        <f t="shared" si="63"/>
        <v>12714.083333336748</v>
      </c>
    </row>
    <row r="968" spans="1:13" x14ac:dyDescent="0.25">
      <c r="A968" s="4">
        <v>21321364</v>
      </c>
      <c r="B968" s="4">
        <v>14646</v>
      </c>
      <c r="C968" s="4">
        <v>46813</v>
      </c>
      <c r="D968" s="4" t="s">
        <v>122</v>
      </c>
      <c r="E968" s="2" t="s">
        <v>1849</v>
      </c>
      <c r="F968" s="12">
        <f t="shared" si="60"/>
        <v>43797</v>
      </c>
      <c r="G968" s="10" t="str">
        <f t="shared" si="61"/>
        <v>15:34:42</v>
      </c>
      <c r="H968" s="14" t="str">
        <f t="shared" si="62"/>
        <v>28/11/19 15:34:42</v>
      </c>
      <c r="I968" s="7">
        <v>454.35</v>
      </c>
      <c r="J968" s="4"/>
      <c r="K968" s="4" t="s">
        <v>10</v>
      </c>
      <c r="L968" s="14" t="str">
        <f>IFERROR(VLOOKUP($C968,$C969:$H$3200,6,0),"-")</f>
        <v>9/11/19 14:36:31</v>
      </c>
      <c r="M968" s="30">
        <f t="shared" si="63"/>
        <v>27418.183333334746</v>
      </c>
    </row>
    <row r="969" spans="1:13" x14ac:dyDescent="0.25">
      <c r="A969" s="4">
        <v>21321365</v>
      </c>
      <c r="B969" s="4">
        <v>17712</v>
      </c>
      <c r="C969" s="4">
        <v>3314</v>
      </c>
      <c r="D969" s="4" t="s">
        <v>1850</v>
      </c>
      <c r="E969" s="2" t="s">
        <v>1851</v>
      </c>
      <c r="F969" s="12">
        <f t="shared" si="60"/>
        <v>43797</v>
      </c>
      <c r="G969" s="10" t="str">
        <f t="shared" si="61"/>
        <v>15:33:30</v>
      </c>
      <c r="H969" s="14" t="str">
        <f t="shared" si="62"/>
        <v>28/11/19 15:33:30</v>
      </c>
      <c r="I969" s="7">
        <v>784.02</v>
      </c>
      <c r="J969" s="4">
        <v>668274</v>
      </c>
      <c r="K969" s="4" t="s">
        <v>10</v>
      </c>
      <c r="L969" s="14" t="str">
        <f>IFERROR(VLOOKUP($C969,$C970:$H$3200,6,0),"-")</f>
        <v>-</v>
      </c>
      <c r="M969" s="30" t="str">
        <f t="shared" si="63"/>
        <v>-</v>
      </c>
    </row>
    <row r="970" spans="1:13" x14ac:dyDescent="0.25">
      <c r="A970" s="4">
        <v>21321366</v>
      </c>
      <c r="B970" s="4">
        <v>60920</v>
      </c>
      <c r="C970" s="4">
        <v>78326</v>
      </c>
      <c r="D970" s="4" t="s">
        <v>1852</v>
      </c>
      <c r="E970" s="2" t="s">
        <v>1853</v>
      </c>
      <c r="F970" s="12">
        <f t="shared" si="60"/>
        <v>43797</v>
      </c>
      <c r="G970" s="10" t="str">
        <f t="shared" si="61"/>
        <v>15:24:54</v>
      </c>
      <c r="H970" s="14" t="str">
        <f t="shared" si="62"/>
        <v>28/11/19 15:24:54</v>
      </c>
      <c r="I970" s="7">
        <v>1779.45</v>
      </c>
      <c r="J970" s="4">
        <v>958994</v>
      </c>
      <c r="K970" s="4" t="s">
        <v>10</v>
      </c>
      <c r="L970" s="14" t="str">
        <f>IFERROR(VLOOKUP($C970,$C971:$H$3200,6,0),"-")</f>
        <v>-</v>
      </c>
      <c r="M970" s="30" t="str">
        <f t="shared" si="63"/>
        <v>-</v>
      </c>
    </row>
    <row r="971" spans="1:13" x14ac:dyDescent="0.25">
      <c r="A971" s="4">
        <v>21321367</v>
      </c>
      <c r="B971" s="4">
        <v>74770</v>
      </c>
      <c r="C971" s="4">
        <v>31333</v>
      </c>
      <c r="D971" s="4" t="s">
        <v>1854</v>
      </c>
      <c r="E971" s="2" t="s">
        <v>1855</v>
      </c>
      <c r="F971" s="12">
        <f t="shared" si="60"/>
        <v>43797</v>
      </c>
      <c r="G971" s="10" t="str">
        <f t="shared" si="61"/>
        <v>15:19:13</v>
      </c>
      <c r="H971" s="14" t="str">
        <f t="shared" si="62"/>
        <v>28/11/19 15:19:13</v>
      </c>
      <c r="I971" s="7">
        <v>318.44</v>
      </c>
      <c r="J971" s="4">
        <v>995948</v>
      </c>
      <c r="K971" s="4" t="s">
        <v>10</v>
      </c>
      <c r="L971" s="14" t="str">
        <f>IFERROR(VLOOKUP($C971,$C972:$H$3200,6,0),"-")</f>
        <v>-</v>
      </c>
      <c r="M971" s="30" t="str">
        <f t="shared" si="63"/>
        <v>-</v>
      </c>
    </row>
    <row r="972" spans="1:13" x14ac:dyDescent="0.25">
      <c r="A972" s="4">
        <v>21321368</v>
      </c>
      <c r="B972" s="4">
        <v>78953</v>
      </c>
      <c r="C972" s="4">
        <v>47326</v>
      </c>
      <c r="D972" s="4" t="s">
        <v>1856</v>
      </c>
      <c r="E972" s="2" t="s">
        <v>1857</v>
      </c>
      <c r="F972" s="12">
        <f t="shared" si="60"/>
        <v>43797</v>
      </c>
      <c r="G972" s="10" t="str">
        <f t="shared" si="61"/>
        <v>15:17:01</v>
      </c>
      <c r="H972" s="14" t="str">
        <f t="shared" si="62"/>
        <v>28/11/19 15:17:01</v>
      </c>
      <c r="I972" s="7">
        <v>319.27</v>
      </c>
      <c r="J972" s="4"/>
      <c r="K972" s="4" t="s">
        <v>10</v>
      </c>
      <c r="L972" s="14" t="str">
        <f>IFERROR(VLOOKUP($C972,$C973:$H$3200,6,0),"-")</f>
        <v>-</v>
      </c>
      <c r="M972" s="30" t="str">
        <f t="shared" si="63"/>
        <v>-</v>
      </c>
    </row>
    <row r="973" spans="1:13" x14ac:dyDescent="0.25">
      <c r="A973" s="4">
        <v>21321369</v>
      </c>
      <c r="B973" s="4">
        <v>82894</v>
      </c>
      <c r="C973" s="4">
        <v>73549</v>
      </c>
      <c r="D973" s="4" t="s">
        <v>1858</v>
      </c>
      <c r="E973" s="2" t="s">
        <v>1859</v>
      </c>
      <c r="F973" s="12">
        <f t="shared" si="60"/>
        <v>43797</v>
      </c>
      <c r="G973" s="10" t="str">
        <f t="shared" si="61"/>
        <v>15:12:53</v>
      </c>
      <c r="H973" s="14" t="str">
        <f t="shared" si="62"/>
        <v>28/11/19 15:12:53</v>
      </c>
      <c r="I973" s="7">
        <v>1093.72</v>
      </c>
      <c r="J973" s="4">
        <v>9786</v>
      </c>
      <c r="K973" s="4" t="s">
        <v>10</v>
      </c>
      <c r="L973" s="14" t="str">
        <f>IFERROR(VLOOKUP($C973,$C974:$H$3200,6,0),"-")</f>
        <v>-</v>
      </c>
      <c r="M973" s="30" t="str">
        <f t="shared" si="63"/>
        <v>-</v>
      </c>
    </row>
    <row r="974" spans="1:13" x14ac:dyDescent="0.25">
      <c r="A974" s="4">
        <v>21321370</v>
      </c>
      <c r="B974" s="4">
        <v>46835</v>
      </c>
      <c r="C974" s="4">
        <v>14440</v>
      </c>
      <c r="D974" s="4" t="s">
        <v>1860</v>
      </c>
      <c r="E974" s="2" t="s">
        <v>1861</v>
      </c>
      <c r="F974" s="12">
        <f t="shared" si="60"/>
        <v>43797</v>
      </c>
      <c r="G974" s="10" t="str">
        <f t="shared" si="61"/>
        <v>15:12:22</v>
      </c>
      <c r="H974" s="14" t="str">
        <f t="shared" si="62"/>
        <v>28/11/19 15:12:22</v>
      </c>
      <c r="I974" s="7">
        <v>1035.6400000000001</v>
      </c>
      <c r="J974" s="4">
        <v>839182</v>
      </c>
      <c r="K974" s="4" t="s">
        <v>10</v>
      </c>
      <c r="L974" s="14" t="str">
        <f>IFERROR(VLOOKUP($C974,$C975:$H$3200,6,0),"-")</f>
        <v>-</v>
      </c>
      <c r="M974" s="30" t="str">
        <f t="shared" si="63"/>
        <v>-</v>
      </c>
    </row>
    <row r="975" spans="1:13" x14ac:dyDescent="0.25">
      <c r="A975" s="4">
        <v>21321371</v>
      </c>
      <c r="B975" s="4">
        <v>91318</v>
      </c>
      <c r="C975" s="4">
        <v>82864</v>
      </c>
      <c r="D975" s="4" t="s">
        <v>1862</v>
      </c>
      <c r="E975" s="2" t="s">
        <v>1863</v>
      </c>
      <c r="F975" s="12">
        <f t="shared" si="60"/>
        <v>43797</v>
      </c>
      <c r="G975" s="10" t="str">
        <f t="shared" si="61"/>
        <v>15:09:59</v>
      </c>
      <c r="H975" s="14" t="str">
        <f t="shared" si="62"/>
        <v>28/11/19 15:09:59</v>
      </c>
      <c r="I975" s="7">
        <v>312.49</v>
      </c>
      <c r="J975" s="4">
        <v>964547</v>
      </c>
      <c r="K975" s="4" t="s">
        <v>10</v>
      </c>
      <c r="L975" s="14" t="str">
        <f>IFERROR(VLOOKUP($C975,$C976:$H$3200,6,0),"-")</f>
        <v>-</v>
      </c>
      <c r="M975" s="30" t="str">
        <f t="shared" si="63"/>
        <v>-</v>
      </c>
    </row>
    <row r="976" spans="1:13" x14ac:dyDescent="0.25">
      <c r="A976" s="4">
        <v>21321372</v>
      </c>
      <c r="B976" s="4">
        <v>90516</v>
      </c>
      <c r="C976" s="4">
        <v>47312</v>
      </c>
      <c r="D976" s="4" t="s">
        <v>1864</v>
      </c>
      <c r="E976" s="2" t="s">
        <v>1865</v>
      </c>
      <c r="F976" s="12">
        <f t="shared" si="60"/>
        <v>43797</v>
      </c>
      <c r="G976" s="10" t="str">
        <f t="shared" si="61"/>
        <v>15:04:55</v>
      </c>
      <c r="H976" s="14" t="str">
        <f t="shared" si="62"/>
        <v>28/11/19 15:04:55</v>
      </c>
      <c r="I976" s="7">
        <v>276.85000000000002</v>
      </c>
      <c r="J976" s="4">
        <v>335390</v>
      </c>
      <c r="K976" s="4" t="s">
        <v>10</v>
      </c>
      <c r="L976" s="14" t="str">
        <f>IFERROR(VLOOKUP($C976,$C977:$H$3200,6,0),"-")</f>
        <v>-</v>
      </c>
      <c r="M976" s="30" t="str">
        <f t="shared" si="63"/>
        <v>-</v>
      </c>
    </row>
    <row r="977" spans="1:13" x14ac:dyDescent="0.25">
      <c r="A977" s="4">
        <v>21321373</v>
      </c>
      <c r="B977" s="4">
        <v>65919</v>
      </c>
      <c r="C977" s="4">
        <v>92163</v>
      </c>
      <c r="D977" s="4" t="s">
        <v>1866</v>
      </c>
      <c r="E977" s="2" t="s">
        <v>1867</v>
      </c>
      <c r="F977" s="12">
        <f t="shared" si="60"/>
        <v>43797</v>
      </c>
      <c r="G977" s="10" t="str">
        <f t="shared" si="61"/>
        <v>15:00:27</v>
      </c>
      <c r="H977" s="14" t="str">
        <f t="shared" si="62"/>
        <v>28/11/19 15:00:27</v>
      </c>
      <c r="I977" s="7">
        <v>252</v>
      </c>
      <c r="J977" s="4">
        <v>266019</v>
      </c>
      <c r="K977" s="4" t="s">
        <v>10</v>
      </c>
      <c r="L977" s="14" t="str">
        <f>IFERROR(VLOOKUP($C977,$C978:$H$3200,6,0),"-")</f>
        <v>-</v>
      </c>
      <c r="M977" s="30" t="str">
        <f t="shared" si="63"/>
        <v>-</v>
      </c>
    </row>
    <row r="978" spans="1:13" x14ac:dyDescent="0.25">
      <c r="A978" s="4">
        <v>21321374</v>
      </c>
      <c r="B978" s="4">
        <v>21560</v>
      </c>
      <c r="C978" s="4">
        <v>56410</v>
      </c>
      <c r="D978" s="4" t="s">
        <v>1868</v>
      </c>
      <c r="E978" s="2" t="s">
        <v>1869</v>
      </c>
      <c r="F978" s="12">
        <f t="shared" si="60"/>
        <v>43797</v>
      </c>
      <c r="G978" s="10" t="str">
        <f t="shared" si="61"/>
        <v>15:00:22</v>
      </c>
      <c r="H978" s="14" t="str">
        <f t="shared" si="62"/>
        <v>28/11/19 15:00:22</v>
      </c>
      <c r="I978" s="7">
        <v>1234.5999999999999</v>
      </c>
      <c r="J978" s="4">
        <v>45157</v>
      </c>
      <c r="K978" s="4" t="s">
        <v>10</v>
      </c>
      <c r="L978" s="14" t="str">
        <f>IFERROR(VLOOKUP($C978,$C979:$H$3200,6,0),"-")</f>
        <v>-</v>
      </c>
      <c r="M978" s="30" t="str">
        <f t="shared" si="63"/>
        <v>-</v>
      </c>
    </row>
    <row r="979" spans="1:13" x14ac:dyDescent="0.25">
      <c r="A979" s="4">
        <v>21321375</v>
      </c>
      <c r="B979" s="4">
        <v>73234</v>
      </c>
      <c r="C979" s="4">
        <v>24071</v>
      </c>
      <c r="D979" s="4" t="s">
        <v>1870</v>
      </c>
      <c r="E979" s="2" t="s">
        <v>1871</v>
      </c>
      <c r="F979" s="12">
        <f t="shared" si="60"/>
        <v>43797</v>
      </c>
      <c r="G979" s="10" t="str">
        <f t="shared" si="61"/>
        <v>14:57:41</v>
      </c>
      <c r="H979" s="14" t="str">
        <f t="shared" si="62"/>
        <v>28/11/19 14:57:41</v>
      </c>
      <c r="I979" s="7">
        <v>163.86</v>
      </c>
      <c r="J979" s="4">
        <v>686897</v>
      </c>
      <c r="K979" s="4" t="s">
        <v>10</v>
      </c>
      <c r="L979" s="14" t="str">
        <f>IFERROR(VLOOKUP($C979,$C980:$H$3200,6,0),"-")</f>
        <v>-</v>
      </c>
      <c r="M979" s="30" t="str">
        <f t="shared" si="63"/>
        <v>-</v>
      </c>
    </row>
    <row r="980" spans="1:13" x14ac:dyDescent="0.25">
      <c r="A980" s="4">
        <v>21321376</v>
      </c>
      <c r="B980" s="4">
        <v>12331</v>
      </c>
      <c r="C980" s="4">
        <v>53990</v>
      </c>
      <c r="D980" s="4" t="s">
        <v>1872</v>
      </c>
      <c r="E980" s="2" t="s">
        <v>1873</v>
      </c>
      <c r="F980" s="12">
        <f t="shared" si="60"/>
        <v>43797</v>
      </c>
      <c r="G980" s="10" t="str">
        <f t="shared" si="61"/>
        <v>14:57:35</v>
      </c>
      <c r="H980" s="14" t="str">
        <f t="shared" si="62"/>
        <v>28/11/19 14:57:35</v>
      </c>
      <c r="I980" s="7">
        <v>286.41000000000003</v>
      </c>
      <c r="J980" s="4">
        <v>197461</v>
      </c>
      <c r="K980" s="4" t="s">
        <v>10</v>
      </c>
      <c r="L980" s="14" t="str">
        <f>IFERROR(VLOOKUP($C980,$C981:$H$3200,6,0),"-")</f>
        <v>-</v>
      </c>
      <c r="M980" s="30" t="str">
        <f t="shared" si="63"/>
        <v>-</v>
      </c>
    </row>
    <row r="981" spans="1:13" x14ac:dyDescent="0.25">
      <c r="A981" s="4">
        <v>21321377</v>
      </c>
      <c r="B981" s="4">
        <v>14646</v>
      </c>
      <c r="C981" s="4">
        <v>47923</v>
      </c>
      <c r="D981" s="4" t="s">
        <v>1874</v>
      </c>
      <c r="E981" s="2" t="s">
        <v>1875</v>
      </c>
      <c r="F981" s="12">
        <f t="shared" si="60"/>
        <v>43797</v>
      </c>
      <c r="G981" s="10" t="str">
        <f t="shared" si="61"/>
        <v>14:56:04</v>
      </c>
      <c r="H981" s="14" t="str">
        <f t="shared" si="62"/>
        <v>28/11/19 14:56:04</v>
      </c>
      <c r="I981" s="7">
        <v>295.88</v>
      </c>
      <c r="J981" s="4">
        <v>444141</v>
      </c>
      <c r="K981" s="4" t="s">
        <v>10</v>
      </c>
      <c r="L981" s="14" t="str">
        <f>IFERROR(VLOOKUP($C981,$C982:$H$3200,6,0),"-")</f>
        <v>-</v>
      </c>
      <c r="M981" s="30" t="str">
        <f t="shared" si="63"/>
        <v>-</v>
      </c>
    </row>
    <row r="982" spans="1:13" x14ac:dyDescent="0.25">
      <c r="A982" s="4">
        <v>21321378</v>
      </c>
      <c r="B982" s="4">
        <v>3617</v>
      </c>
      <c r="C982" s="4">
        <v>37317</v>
      </c>
      <c r="D982" s="4" t="s">
        <v>1876</v>
      </c>
      <c r="E982" s="2" t="s">
        <v>1877</v>
      </c>
      <c r="F982" s="12">
        <f t="shared" si="60"/>
        <v>43797</v>
      </c>
      <c r="G982" s="10" t="str">
        <f t="shared" si="61"/>
        <v>14:55:17</v>
      </c>
      <c r="H982" s="14" t="str">
        <f t="shared" si="62"/>
        <v>28/11/19 14:55:17</v>
      </c>
      <c r="I982" s="7">
        <v>221.17</v>
      </c>
      <c r="J982" s="4"/>
      <c r="K982" s="4" t="s">
        <v>10</v>
      </c>
      <c r="L982" s="14" t="str">
        <f>IFERROR(VLOOKUP($C982,$C983:$H$3200,6,0),"-")</f>
        <v>-</v>
      </c>
      <c r="M982" s="30" t="str">
        <f t="shared" si="63"/>
        <v>-</v>
      </c>
    </row>
    <row r="983" spans="1:13" x14ac:dyDescent="0.25">
      <c r="A983" s="4">
        <v>21321379</v>
      </c>
      <c r="B983" s="4">
        <v>24340</v>
      </c>
      <c r="C983" s="4">
        <v>55518</v>
      </c>
      <c r="D983" s="4" t="s">
        <v>1878</v>
      </c>
      <c r="E983" s="2" t="s">
        <v>1879</v>
      </c>
      <c r="F983" s="12">
        <f t="shared" si="60"/>
        <v>43797</v>
      </c>
      <c r="G983" s="10" t="str">
        <f t="shared" si="61"/>
        <v>14:55:17</v>
      </c>
      <c r="H983" s="14" t="str">
        <f t="shared" si="62"/>
        <v>28/11/19 14:55:17</v>
      </c>
      <c r="I983" s="7">
        <v>192.7</v>
      </c>
      <c r="J983" s="4">
        <v>771371</v>
      </c>
      <c r="K983" s="4" t="s">
        <v>10</v>
      </c>
      <c r="L983" s="14" t="str">
        <f>IFERROR(VLOOKUP($C983,$C984:$H$3200,6,0),"-")</f>
        <v>-</v>
      </c>
      <c r="M983" s="30" t="str">
        <f t="shared" si="63"/>
        <v>-</v>
      </c>
    </row>
    <row r="984" spans="1:13" x14ac:dyDescent="0.25">
      <c r="A984" s="4">
        <v>21321380</v>
      </c>
      <c r="B984" s="4">
        <v>68350</v>
      </c>
      <c r="C984" s="4">
        <v>69885</v>
      </c>
      <c r="D984" s="4" t="s">
        <v>1880</v>
      </c>
      <c r="E984" s="2" t="s">
        <v>1881</v>
      </c>
      <c r="F984" s="12">
        <f t="shared" si="60"/>
        <v>43797</v>
      </c>
      <c r="G984" s="10" t="str">
        <f t="shared" si="61"/>
        <v>14:55:09</v>
      </c>
      <c r="H984" s="14" t="str">
        <f t="shared" si="62"/>
        <v>28/11/19 14:55:09</v>
      </c>
      <c r="I984" s="7">
        <v>717.7</v>
      </c>
      <c r="J984" s="4">
        <v>43762</v>
      </c>
      <c r="K984" s="4" t="s">
        <v>10</v>
      </c>
      <c r="L984" s="14" t="str">
        <f>IFERROR(VLOOKUP($C984,$C985:$H$3200,6,0),"-")</f>
        <v>-</v>
      </c>
      <c r="M984" s="30" t="str">
        <f t="shared" si="63"/>
        <v>-</v>
      </c>
    </row>
    <row r="985" spans="1:13" x14ac:dyDescent="0.25">
      <c r="A985" s="4">
        <v>21321381</v>
      </c>
      <c r="B985" s="4">
        <v>5364</v>
      </c>
      <c r="C985" s="4">
        <v>4277</v>
      </c>
      <c r="D985" s="4" t="s">
        <v>1882</v>
      </c>
      <c r="E985" s="2" t="s">
        <v>1883</v>
      </c>
      <c r="F985" s="12">
        <f t="shared" si="60"/>
        <v>43797</v>
      </c>
      <c r="G985" s="10" t="str">
        <f t="shared" si="61"/>
        <v>14:51:41</v>
      </c>
      <c r="H985" s="14" t="str">
        <f t="shared" si="62"/>
        <v>28/11/19 14:51:41</v>
      </c>
      <c r="I985" s="7">
        <v>423.33</v>
      </c>
      <c r="J985" s="4">
        <v>469562</v>
      </c>
      <c r="K985" s="4" t="s">
        <v>10</v>
      </c>
      <c r="L985" s="14" t="str">
        <f>IFERROR(VLOOKUP($C985,$C986:$H$3200,6,0),"-")</f>
        <v>-</v>
      </c>
      <c r="M985" s="30" t="str">
        <f t="shared" si="63"/>
        <v>-</v>
      </c>
    </row>
    <row r="986" spans="1:13" x14ac:dyDescent="0.25">
      <c r="A986" s="4">
        <v>21321382</v>
      </c>
      <c r="B986" s="4">
        <v>29214</v>
      </c>
      <c r="C986" s="4">
        <v>71424</v>
      </c>
      <c r="D986" s="4" t="s">
        <v>1884</v>
      </c>
      <c r="E986" s="2" t="s">
        <v>1885</v>
      </c>
      <c r="F986" s="12">
        <f t="shared" si="60"/>
        <v>43797</v>
      </c>
      <c r="G986" s="10" t="str">
        <f t="shared" si="61"/>
        <v>14:49:00</v>
      </c>
      <c r="H986" s="14" t="str">
        <f t="shared" si="62"/>
        <v>28/11/19 14:49:00</v>
      </c>
      <c r="I986" s="7">
        <v>569.46</v>
      </c>
      <c r="J986" s="4">
        <v>453490</v>
      </c>
      <c r="K986" s="4" t="s">
        <v>13</v>
      </c>
      <c r="L986" s="14" t="str">
        <f>IFERROR(VLOOKUP($C986,$C987:$H$3200,6,0),"-")</f>
        <v>28/11/19 14:43:41</v>
      </c>
      <c r="M986" s="30">
        <f t="shared" si="63"/>
        <v>5.3166666626930237</v>
      </c>
    </row>
    <row r="987" spans="1:13" x14ac:dyDescent="0.25">
      <c r="A987" s="4">
        <v>21321383</v>
      </c>
      <c r="B987" s="4">
        <v>35398</v>
      </c>
      <c r="C987" s="4">
        <v>96029</v>
      </c>
      <c r="D987" s="4" t="s">
        <v>1886</v>
      </c>
      <c r="E987" s="2" t="s">
        <v>1887</v>
      </c>
      <c r="F987" s="12">
        <f t="shared" si="60"/>
        <v>43797</v>
      </c>
      <c r="G987" s="10" t="str">
        <f t="shared" si="61"/>
        <v>14:48:35</v>
      </c>
      <c r="H987" s="14" t="str">
        <f t="shared" si="62"/>
        <v>28/11/19 14:48:35</v>
      </c>
      <c r="I987" s="7">
        <v>697.81</v>
      </c>
      <c r="J987" s="4">
        <v>738174</v>
      </c>
      <c r="K987" s="4" t="s">
        <v>10</v>
      </c>
      <c r="L987" s="14" t="str">
        <f>IFERROR(VLOOKUP($C987,$C988:$H$3200,6,0),"-")</f>
        <v>-</v>
      </c>
      <c r="M987" s="30" t="str">
        <f t="shared" si="63"/>
        <v>-</v>
      </c>
    </row>
    <row r="988" spans="1:13" x14ac:dyDescent="0.25">
      <c r="A988" s="4">
        <v>21321384</v>
      </c>
      <c r="B988" s="4">
        <v>37038</v>
      </c>
      <c r="C988" s="4">
        <v>56249</v>
      </c>
      <c r="D988" s="4" t="s">
        <v>1888</v>
      </c>
      <c r="E988" s="2" t="s">
        <v>1889</v>
      </c>
      <c r="F988" s="12">
        <f t="shared" si="60"/>
        <v>43797</v>
      </c>
      <c r="G988" s="10" t="str">
        <f t="shared" si="61"/>
        <v>14:47:34</v>
      </c>
      <c r="H988" s="14" t="str">
        <f t="shared" si="62"/>
        <v>28/11/19 14:47:34</v>
      </c>
      <c r="I988" s="7">
        <v>1212.32</v>
      </c>
      <c r="J988" s="4">
        <v>926783</v>
      </c>
      <c r="K988" s="4" t="s">
        <v>10</v>
      </c>
      <c r="L988" s="14" t="str">
        <f>IFERROR(VLOOKUP($C988,$C989:$H$3200,6,0),"-")</f>
        <v>-</v>
      </c>
      <c r="M988" s="30" t="str">
        <f t="shared" si="63"/>
        <v>-</v>
      </c>
    </row>
    <row r="989" spans="1:13" x14ac:dyDescent="0.25">
      <c r="A989" s="4">
        <v>21321385</v>
      </c>
      <c r="B989" s="4">
        <v>24340</v>
      </c>
      <c r="C989" s="4">
        <v>54488</v>
      </c>
      <c r="D989" s="4" t="s">
        <v>1890</v>
      </c>
      <c r="E989" s="2" t="s">
        <v>1891</v>
      </c>
      <c r="F989" s="12">
        <f t="shared" si="60"/>
        <v>43797</v>
      </c>
      <c r="G989" s="10" t="str">
        <f t="shared" si="61"/>
        <v>14:46:18</v>
      </c>
      <c r="H989" s="14" t="str">
        <f t="shared" si="62"/>
        <v>28/11/19 14:46:18</v>
      </c>
      <c r="I989" s="7">
        <v>825.65</v>
      </c>
      <c r="J989" s="4">
        <v>627460</v>
      </c>
      <c r="K989" s="4" t="s">
        <v>10</v>
      </c>
      <c r="L989" s="14" t="str">
        <f>IFERROR(VLOOKUP($C989,$C990:$H$3200,6,0),"-")</f>
        <v>-</v>
      </c>
      <c r="M989" s="30" t="str">
        <f t="shared" si="63"/>
        <v>-</v>
      </c>
    </row>
    <row r="990" spans="1:13" x14ac:dyDescent="0.25">
      <c r="A990" s="4">
        <v>21321386</v>
      </c>
      <c r="B990" s="4">
        <v>29214</v>
      </c>
      <c r="C990" s="4">
        <v>71424</v>
      </c>
      <c r="D990" s="4" t="s">
        <v>1884</v>
      </c>
      <c r="E990" s="2" t="s">
        <v>1892</v>
      </c>
      <c r="F990" s="12">
        <f t="shared" si="60"/>
        <v>43797</v>
      </c>
      <c r="G990" s="10" t="str">
        <f t="shared" si="61"/>
        <v>14:43:41</v>
      </c>
      <c r="H990" s="14" t="str">
        <f t="shared" si="62"/>
        <v>28/11/19 14:43:41</v>
      </c>
      <c r="I990" s="7">
        <v>655.73</v>
      </c>
      <c r="J990" s="4">
        <v>453490</v>
      </c>
      <c r="K990" s="4" t="s">
        <v>13</v>
      </c>
      <c r="L990" s="14" t="str">
        <f>IFERROR(VLOOKUP($C990,$C991:$H$3200,6,0),"-")</f>
        <v>-</v>
      </c>
      <c r="M990" s="30" t="str">
        <f t="shared" si="63"/>
        <v>-</v>
      </c>
    </row>
    <row r="991" spans="1:13" x14ac:dyDescent="0.25">
      <c r="A991" s="4">
        <v>21321387</v>
      </c>
      <c r="B991" s="4">
        <v>32895</v>
      </c>
      <c r="C991" s="4">
        <v>10449</v>
      </c>
      <c r="D991" s="4" t="s">
        <v>1893</v>
      </c>
      <c r="E991" s="2" t="s">
        <v>1894</v>
      </c>
      <c r="F991" s="12">
        <f t="shared" si="60"/>
        <v>43797</v>
      </c>
      <c r="G991" s="10" t="str">
        <f t="shared" si="61"/>
        <v>14:36:34</v>
      </c>
      <c r="H991" s="14" t="str">
        <f t="shared" si="62"/>
        <v>28/11/19 14:36:34</v>
      </c>
      <c r="I991" s="7">
        <v>407.43</v>
      </c>
      <c r="J991" s="4">
        <v>166451</v>
      </c>
      <c r="K991" s="4" t="s">
        <v>10</v>
      </c>
      <c r="L991" s="14" t="str">
        <f>IFERROR(VLOOKUP($C991,$C992:$H$3200,6,0),"-")</f>
        <v>-</v>
      </c>
      <c r="M991" s="30" t="str">
        <f t="shared" si="63"/>
        <v>-</v>
      </c>
    </row>
    <row r="992" spans="1:13" x14ac:dyDescent="0.25">
      <c r="A992" s="4">
        <v>21321388</v>
      </c>
      <c r="B992" s="4">
        <v>18107</v>
      </c>
      <c r="C992" s="4">
        <v>79697</v>
      </c>
      <c r="D992" s="4" t="s">
        <v>1895</v>
      </c>
      <c r="E992" s="2" t="s">
        <v>1896</v>
      </c>
      <c r="F992" s="12">
        <f t="shared" si="60"/>
        <v>43797</v>
      </c>
      <c r="G992" s="10" t="str">
        <f t="shared" si="61"/>
        <v>14:28:31</v>
      </c>
      <c r="H992" s="14" t="str">
        <f t="shared" si="62"/>
        <v>28/11/19 14:28:31</v>
      </c>
      <c r="I992" s="7">
        <v>411.01</v>
      </c>
      <c r="J992" s="4">
        <v>991182</v>
      </c>
      <c r="K992" s="4" t="s">
        <v>10</v>
      </c>
      <c r="L992" s="14" t="str">
        <f>IFERROR(VLOOKUP($C992,$C993:$H$3200,6,0),"-")</f>
        <v>-</v>
      </c>
      <c r="M992" s="30" t="str">
        <f t="shared" si="63"/>
        <v>-</v>
      </c>
    </row>
    <row r="993" spans="1:13" x14ac:dyDescent="0.25">
      <c r="A993" s="4">
        <v>21321389</v>
      </c>
      <c r="B993" s="4">
        <v>93711</v>
      </c>
      <c r="C993" s="4">
        <v>28404</v>
      </c>
      <c r="D993" s="4" t="s">
        <v>1897</v>
      </c>
      <c r="E993" s="2" t="s">
        <v>1898</v>
      </c>
      <c r="F993" s="12">
        <f t="shared" si="60"/>
        <v>43797</v>
      </c>
      <c r="G993" s="10" t="str">
        <f t="shared" si="61"/>
        <v>14:27:45</v>
      </c>
      <c r="H993" s="14" t="str">
        <f t="shared" si="62"/>
        <v>28/11/19 14:27:45</v>
      </c>
      <c r="I993" s="7">
        <v>559.26</v>
      </c>
      <c r="J993" s="4">
        <v>156825</v>
      </c>
      <c r="K993" s="4" t="s">
        <v>10</v>
      </c>
      <c r="L993" s="14" t="str">
        <f>IFERROR(VLOOKUP($C993,$C994:$H$3200,6,0),"-")</f>
        <v>-</v>
      </c>
      <c r="M993" s="30" t="str">
        <f t="shared" si="63"/>
        <v>-</v>
      </c>
    </row>
    <row r="994" spans="1:13" x14ac:dyDescent="0.25">
      <c r="A994" s="4">
        <v>21321390</v>
      </c>
      <c r="B994" s="4">
        <v>5868</v>
      </c>
      <c r="C994" s="4">
        <v>91053</v>
      </c>
      <c r="D994" s="4" t="s">
        <v>1899</v>
      </c>
      <c r="E994" s="2" t="s">
        <v>1900</v>
      </c>
      <c r="F994" s="12">
        <f t="shared" si="60"/>
        <v>43797</v>
      </c>
      <c r="G994" s="10" t="str">
        <f t="shared" si="61"/>
        <v>14:21:13</v>
      </c>
      <c r="H994" s="14" t="str">
        <f t="shared" si="62"/>
        <v>28/11/19 14:21:13</v>
      </c>
      <c r="I994" s="7">
        <v>641.35</v>
      </c>
      <c r="J994" s="4">
        <v>442641</v>
      </c>
      <c r="K994" s="4" t="s">
        <v>10</v>
      </c>
      <c r="L994" s="14" t="str">
        <f>IFERROR(VLOOKUP($C994,$C995:$H$3200,6,0),"-")</f>
        <v>-</v>
      </c>
      <c r="M994" s="30" t="str">
        <f t="shared" si="63"/>
        <v>-</v>
      </c>
    </row>
    <row r="995" spans="1:13" x14ac:dyDescent="0.25">
      <c r="A995" s="4">
        <v>21321391</v>
      </c>
      <c r="B995" s="4">
        <v>59566</v>
      </c>
      <c r="C995" s="4">
        <v>15762</v>
      </c>
      <c r="D995" s="4" t="s">
        <v>1901</v>
      </c>
      <c r="E995" s="2" t="s">
        <v>1902</v>
      </c>
      <c r="F995" s="12">
        <f t="shared" si="60"/>
        <v>43797</v>
      </c>
      <c r="G995" s="10" t="str">
        <f t="shared" si="61"/>
        <v>14:09:13</v>
      </c>
      <c r="H995" s="14" t="str">
        <f t="shared" si="62"/>
        <v>28/11/19 14:09:13</v>
      </c>
      <c r="I995" s="7">
        <v>563.99</v>
      </c>
      <c r="J995" s="4">
        <v>438988</v>
      </c>
      <c r="K995" s="4" t="s">
        <v>10</v>
      </c>
      <c r="L995" s="14" t="str">
        <f>IFERROR(VLOOKUP($C995,$C996:$H$3200,6,0),"-")</f>
        <v>-</v>
      </c>
      <c r="M995" s="30" t="str">
        <f t="shared" si="63"/>
        <v>-</v>
      </c>
    </row>
    <row r="996" spans="1:13" x14ac:dyDescent="0.25">
      <c r="A996" s="4">
        <v>21321392</v>
      </c>
      <c r="B996" s="4">
        <v>70469</v>
      </c>
      <c r="C996" s="4">
        <v>60300</v>
      </c>
      <c r="D996" s="4" t="s">
        <v>1903</v>
      </c>
      <c r="E996" s="2" t="s">
        <v>1904</v>
      </c>
      <c r="F996" s="12">
        <f t="shared" si="60"/>
        <v>43797</v>
      </c>
      <c r="G996" s="10" t="str">
        <f t="shared" si="61"/>
        <v>14:07:43</v>
      </c>
      <c r="H996" s="14" t="str">
        <f t="shared" si="62"/>
        <v>28/11/19 14:07:43</v>
      </c>
      <c r="I996" s="7">
        <v>95.61</v>
      </c>
      <c r="J996" s="4">
        <v>449907</v>
      </c>
      <c r="K996" s="4" t="s">
        <v>10</v>
      </c>
      <c r="L996" s="14" t="str">
        <f>IFERROR(VLOOKUP($C996,$C997:$H$3200,6,0),"-")</f>
        <v>-</v>
      </c>
      <c r="M996" s="30" t="str">
        <f t="shared" si="63"/>
        <v>-</v>
      </c>
    </row>
    <row r="997" spans="1:13" x14ac:dyDescent="0.25">
      <c r="A997" s="4">
        <v>21321393</v>
      </c>
      <c r="B997" s="4">
        <v>91013</v>
      </c>
      <c r="C997" s="4">
        <v>81047</v>
      </c>
      <c r="D997" s="4" t="s">
        <v>1905</v>
      </c>
      <c r="E997" s="2" t="s">
        <v>1906</v>
      </c>
      <c r="F997" s="12">
        <f t="shared" si="60"/>
        <v>43797</v>
      </c>
      <c r="G997" s="10" t="str">
        <f t="shared" si="61"/>
        <v>14:04:41</v>
      </c>
      <c r="H997" s="14" t="str">
        <f t="shared" si="62"/>
        <v>28/11/19 14:04:41</v>
      </c>
      <c r="I997" s="7">
        <v>1449.17</v>
      </c>
      <c r="J997" s="4">
        <v>894628</v>
      </c>
      <c r="K997" s="4" t="s">
        <v>10</v>
      </c>
      <c r="L997" s="14" t="str">
        <f>IFERROR(VLOOKUP($C997,$C998:$H$3200,6,0),"-")</f>
        <v>-</v>
      </c>
      <c r="M997" s="30" t="str">
        <f t="shared" si="63"/>
        <v>-</v>
      </c>
    </row>
    <row r="998" spans="1:13" x14ac:dyDescent="0.25">
      <c r="A998" s="4">
        <v>21321394</v>
      </c>
      <c r="B998" s="4">
        <v>34799</v>
      </c>
      <c r="C998" s="4">
        <v>26277</v>
      </c>
      <c r="D998" s="4" t="s">
        <v>1907</v>
      </c>
      <c r="E998" s="2" t="s">
        <v>1908</v>
      </c>
      <c r="F998" s="12">
        <f t="shared" si="60"/>
        <v>43797</v>
      </c>
      <c r="G998" s="10" t="str">
        <f t="shared" si="61"/>
        <v>14:03:41</v>
      </c>
      <c r="H998" s="14" t="str">
        <f t="shared" si="62"/>
        <v>28/11/19 14:03:41</v>
      </c>
      <c r="I998" s="7">
        <v>52.49</v>
      </c>
      <c r="J998" s="4">
        <v>867567</v>
      </c>
      <c r="K998" s="4" t="s">
        <v>10</v>
      </c>
      <c r="L998" s="14" t="str">
        <f>IFERROR(VLOOKUP($C998,$C999:$H$3200,6,0),"-")</f>
        <v>-</v>
      </c>
      <c r="M998" s="30" t="str">
        <f t="shared" si="63"/>
        <v>-</v>
      </c>
    </row>
    <row r="999" spans="1:13" x14ac:dyDescent="0.25">
      <c r="A999" s="4">
        <v>21321395</v>
      </c>
      <c r="B999" s="4">
        <v>50512</v>
      </c>
      <c r="C999" s="4">
        <v>13942</v>
      </c>
      <c r="D999" s="4" t="s">
        <v>1909</v>
      </c>
      <c r="E999" s="2" t="s">
        <v>1910</v>
      </c>
      <c r="F999" s="12">
        <f t="shared" si="60"/>
        <v>43797</v>
      </c>
      <c r="G999" s="10" t="str">
        <f t="shared" si="61"/>
        <v>14:00:01</v>
      </c>
      <c r="H999" s="14" t="str">
        <f t="shared" si="62"/>
        <v>28/11/19 14:00:01</v>
      </c>
      <c r="I999" s="7">
        <v>130.83000000000001</v>
      </c>
      <c r="J999" s="4"/>
      <c r="K999" s="4" t="s">
        <v>10</v>
      </c>
      <c r="L999" s="14" t="str">
        <f>IFERROR(VLOOKUP($C999,$C1000:$H$3200,6,0),"-")</f>
        <v>-</v>
      </c>
      <c r="M999" s="30" t="str">
        <f t="shared" si="63"/>
        <v>-</v>
      </c>
    </row>
    <row r="1000" spans="1:13" x14ac:dyDescent="0.25">
      <c r="A1000" s="4">
        <v>21321396</v>
      </c>
      <c r="B1000" s="4">
        <v>13772</v>
      </c>
      <c r="C1000" s="4">
        <v>50407</v>
      </c>
      <c r="D1000" s="4" t="s">
        <v>1911</v>
      </c>
      <c r="E1000" s="2" t="s">
        <v>1912</v>
      </c>
      <c r="F1000" s="12">
        <f t="shared" si="60"/>
        <v>43797</v>
      </c>
      <c r="G1000" s="10" t="str">
        <f t="shared" si="61"/>
        <v>13:52:27</v>
      </c>
      <c r="H1000" s="14" t="str">
        <f t="shared" si="62"/>
        <v>28/11/19 13:52:27</v>
      </c>
      <c r="I1000" s="7">
        <v>261.37</v>
      </c>
      <c r="J1000" s="4">
        <v>312720</v>
      </c>
      <c r="K1000" s="4" t="s">
        <v>10</v>
      </c>
      <c r="L1000" s="14" t="str">
        <f>IFERROR(VLOOKUP($C1000,$C1001:$H$3200,6,0),"-")</f>
        <v>-</v>
      </c>
      <c r="M1000" s="30" t="str">
        <f t="shared" si="63"/>
        <v>-</v>
      </c>
    </row>
    <row r="1001" spans="1:13" x14ac:dyDescent="0.25">
      <c r="A1001" s="4">
        <v>21321397</v>
      </c>
      <c r="B1001" s="4">
        <v>6440</v>
      </c>
      <c r="C1001" s="4">
        <v>35268</v>
      </c>
      <c r="D1001" s="4" t="s">
        <v>1913</v>
      </c>
      <c r="E1001" s="2" t="s">
        <v>1914</v>
      </c>
      <c r="F1001" s="12">
        <f t="shared" si="60"/>
        <v>43797</v>
      </c>
      <c r="G1001" s="10" t="str">
        <f t="shared" si="61"/>
        <v>13:51:54</v>
      </c>
      <c r="H1001" s="14" t="str">
        <f t="shared" si="62"/>
        <v>28/11/19 13:51:54</v>
      </c>
      <c r="I1001" s="7">
        <v>301.69</v>
      </c>
      <c r="J1001" s="4">
        <v>523421</v>
      </c>
      <c r="K1001" s="4" t="s">
        <v>10</v>
      </c>
      <c r="L1001" s="14" t="str">
        <f>IFERROR(VLOOKUP($C1001,$C1002:$H$3200,6,0),"-")</f>
        <v>28/11/19 13:38:25</v>
      </c>
      <c r="M1001" s="30">
        <f t="shared" si="63"/>
        <v>13.483333331532776</v>
      </c>
    </row>
    <row r="1002" spans="1:13" x14ac:dyDescent="0.25">
      <c r="A1002" s="4">
        <v>21321398</v>
      </c>
      <c r="B1002" s="4">
        <v>13453</v>
      </c>
      <c r="C1002" s="4">
        <v>1877</v>
      </c>
      <c r="D1002" s="4" t="s">
        <v>1915</v>
      </c>
      <c r="E1002" s="2" t="s">
        <v>1916</v>
      </c>
      <c r="F1002" s="12">
        <f t="shared" si="60"/>
        <v>43797</v>
      </c>
      <c r="G1002" s="10" t="str">
        <f t="shared" si="61"/>
        <v>13:46:49</v>
      </c>
      <c r="H1002" s="14" t="str">
        <f t="shared" si="62"/>
        <v>28/11/19 13:46:49</v>
      </c>
      <c r="I1002" s="7">
        <v>286.75</v>
      </c>
      <c r="J1002" s="4">
        <v>99435</v>
      </c>
      <c r="K1002" s="4" t="s">
        <v>10</v>
      </c>
      <c r="L1002" s="14" t="str">
        <f>IFERROR(VLOOKUP($C1002,$C1003:$H$3200,6,0),"-")</f>
        <v>-</v>
      </c>
      <c r="M1002" s="30" t="str">
        <f t="shared" si="63"/>
        <v>-</v>
      </c>
    </row>
    <row r="1003" spans="1:13" x14ac:dyDescent="0.25">
      <c r="A1003" s="4">
        <v>21321399</v>
      </c>
      <c r="B1003" s="4">
        <v>83294</v>
      </c>
      <c r="C1003" s="4">
        <v>77451</v>
      </c>
      <c r="D1003" s="4" t="s">
        <v>1917</v>
      </c>
      <c r="E1003" s="2" t="s">
        <v>1918</v>
      </c>
      <c r="F1003" s="12">
        <f t="shared" si="60"/>
        <v>43797</v>
      </c>
      <c r="G1003" s="10" t="str">
        <f t="shared" si="61"/>
        <v>13:46:35</v>
      </c>
      <c r="H1003" s="14" t="str">
        <f t="shared" si="62"/>
        <v>28/11/19 13:46:35</v>
      </c>
      <c r="I1003" s="7">
        <v>1248.8900000000001</v>
      </c>
      <c r="J1003" s="4"/>
      <c r="K1003" s="4" t="s">
        <v>10</v>
      </c>
      <c r="L1003" s="14" t="str">
        <f>IFERROR(VLOOKUP($C1003,$C1004:$H$3200,6,0),"-")</f>
        <v>-</v>
      </c>
      <c r="M1003" s="30" t="str">
        <f t="shared" si="63"/>
        <v>-</v>
      </c>
    </row>
    <row r="1004" spans="1:13" x14ac:dyDescent="0.25">
      <c r="A1004" s="4">
        <v>21321400</v>
      </c>
      <c r="B1004" s="4">
        <v>67598</v>
      </c>
      <c r="C1004" s="4">
        <v>49918</v>
      </c>
      <c r="D1004" s="4" t="s">
        <v>1919</v>
      </c>
      <c r="E1004" s="2" t="s">
        <v>1920</v>
      </c>
      <c r="F1004" s="12">
        <f t="shared" si="60"/>
        <v>43797</v>
      </c>
      <c r="G1004" s="10" t="str">
        <f t="shared" si="61"/>
        <v>13:45:46</v>
      </c>
      <c r="H1004" s="14" t="str">
        <f t="shared" si="62"/>
        <v>28/11/19 13:45:46</v>
      </c>
      <c r="I1004" s="7">
        <v>697.47</v>
      </c>
      <c r="J1004" s="4">
        <v>961638</v>
      </c>
      <c r="K1004" s="4" t="s">
        <v>10</v>
      </c>
      <c r="L1004" s="14" t="str">
        <f>IFERROR(VLOOKUP($C1004,$C1005:$H$3200,6,0),"-")</f>
        <v>-</v>
      </c>
      <c r="M1004" s="30" t="str">
        <f t="shared" si="63"/>
        <v>-</v>
      </c>
    </row>
    <row r="1005" spans="1:13" x14ac:dyDescent="0.25">
      <c r="A1005" s="4">
        <v>21321401</v>
      </c>
      <c r="B1005" s="4">
        <v>71256</v>
      </c>
      <c r="C1005" s="4">
        <v>73734</v>
      </c>
      <c r="D1005" s="4" t="s">
        <v>1921</v>
      </c>
      <c r="E1005" s="2" t="s">
        <v>1922</v>
      </c>
      <c r="F1005" s="12">
        <f t="shared" si="60"/>
        <v>43797</v>
      </c>
      <c r="G1005" s="10" t="str">
        <f t="shared" si="61"/>
        <v>13:44:48</v>
      </c>
      <c r="H1005" s="14" t="str">
        <f t="shared" si="62"/>
        <v>28/11/19 13:44:48</v>
      </c>
      <c r="I1005" s="7">
        <v>184.93</v>
      </c>
      <c r="J1005" s="4">
        <v>181596</v>
      </c>
      <c r="K1005" s="4" t="s">
        <v>10</v>
      </c>
      <c r="L1005" s="14" t="str">
        <f>IFERROR(VLOOKUP($C1005,$C1006:$H$3200,6,0),"-")</f>
        <v>-</v>
      </c>
      <c r="M1005" s="30" t="str">
        <f t="shared" si="63"/>
        <v>-</v>
      </c>
    </row>
    <row r="1006" spans="1:13" x14ac:dyDescent="0.25">
      <c r="A1006" s="4">
        <v>21321402</v>
      </c>
      <c r="B1006" s="4">
        <v>26981</v>
      </c>
      <c r="C1006" s="4">
        <v>63952</v>
      </c>
      <c r="D1006" s="4" t="s">
        <v>1923</v>
      </c>
      <c r="E1006" s="2" t="s">
        <v>1924</v>
      </c>
      <c r="F1006" s="12">
        <f t="shared" si="60"/>
        <v>43797</v>
      </c>
      <c r="G1006" s="10" t="str">
        <f t="shared" si="61"/>
        <v>13:41:37</v>
      </c>
      <c r="H1006" s="14" t="str">
        <f t="shared" si="62"/>
        <v>28/11/19 13:41:37</v>
      </c>
      <c r="I1006" s="7">
        <v>255.37</v>
      </c>
      <c r="J1006" s="4">
        <v>967812</v>
      </c>
      <c r="K1006" s="4" t="s">
        <v>10</v>
      </c>
      <c r="L1006" s="14" t="str">
        <f>IFERROR(VLOOKUP($C1006,$C1007:$H$3200,6,0),"-")</f>
        <v>26/11/19 21:20:29</v>
      </c>
      <c r="M1006" s="30">
        <f t="shared" si="63"/>
        <v>2421.1333333351649</v>
      </c>
    </row>
    <row r="1007" spans="1:13" x14ac:dyDescent="0.25">
      <c r="A1007" s="4">
        <v>21321403</v>
      </c>
      <c r="B1007" s="4">
        <v>69319</v>
      </c>
      <c r="C1007" s="4">
        <v>15834</v>
      </c>
      <c r="D1007" s="4" t="s">
        <v>1925</v>
      </c>
      <c r="E1007" s="2" t="s">
        <v>1926</v>
      </c>
      <c r="F1007" s="12">
        <f t="shared" si="60"/>
        <v>43797</v>
      </c>
      <c r="G1007" s="10" t="str">
        <f t="shared" si="61"/>
        <v>13:39:40</v>
      </c>
      <c r="H1007" s="14" t="str">
        <f t="shared" si="62"/>
        <v>28/11/19 13:39:40</v>
      </c>
      <c r="I1007" s="7">
        <v>227.06</v>
      </c>
      <c r="J1007" s="4">
        <v>385721</v>
      </c>
      <c r="K1007" s="4" t="s">
        <v>10</v>
      </c>
      <c r="L1007" s="14" t="str">
        <f>IFERROR(VLOOKUP($C1007,$C1008:$H$3200,6,0),"-")</f>
        <v>-</v>
      </c>
      <c r="M1007" s="30" t="str">
        <f t="shared" si="63"/>
        <v>-</v>
      </c>
    </row>
    <row r="1008" spans="1:13" x14ac:dyDescent="0.25">
      <c r="A1008" s="4">
        <v>21321404</v>
      </c>
      <c r="B1008" s="4">
        <v>6440</v>
      </c>
      <c r="C1008" s="4">
        <v>35268</v>
      </c>
      <c r="D1008" s="4" t="s">
        <v>1927</v>
      </c>
      <c r="E1008" s="2" t="s">
        <v>1928</v>
      </c>
      <c r="F1008" s="12">
        <f t="shared" si="60"/>
        <v>43797</v>
      </c>
      <c r="G1008" s="10" t="str">
        <f t="shared" si="61"/>
        <v>13:38:25</v>
      </c>
      <c r="H1008" s="14" t="str">
        <f t="shared" si="62"/>
        <v>28/11/19 13:38:25</v>
      </c>
      <c r="I1008" s="7">
        <v>1351.21</v>
      </c>
      <c r="J1008" s="4">
        <v>523421</v>
      </c>
      <c r="K1008" s="4" t="s">
        <v>10</v>
      </c>
      <c r="L1008" s="14" t="str">
        <f>IFERROR(VLOOKUP($C1008,$C1009:$H$3200,6,0),"-")</f>
        <v>-</v>
      </c>
      <c r="M1008" s="30" t="str">
        <f t="shared" si="63"/>
        <v>-</v>
      </c>
    </row>
    <row r="1009" spans="1:13" x14ac:dyDescent="0.25">
      <c r="A1009" s="4">
        <v>21321405</v>
      </c>
      <c r="B1009" s="4">
        <v>6112</v>
      </c>
      <c r="C1009" s="4">
        <v>67732</v>
      </c>
      <c r="D1009" s="4" t="s">
        <v>1929</v>
      </c>
      <c r="E1009" s="2" t="s">
        <v>1930</v>
      </c>
      <c r="F1009" s="12">
        <f t="shared" si="60"/>
        <v>43797</v>
      </c>
      <c r="G1009" s="10" t="str">
        <f t="shared" si="61"/>
        <v>13:36:19</v>
      </c>
      <c r="H1009" s="14" t="str">
        <f t="shared" si="62"/>
        <v>28/11/19 13:36:19</v>
      </c>
      <c r="I1009" s="7">
        <v>234.13</v>
      </c>
      <c r="J1009" s="4"/>
      <c r="K1009" s="4" t="s">
        <v>10</v>
      </c>
      <c r="L1009" s="14" t="str">
        <f>IFERROR(VLOOKUP($C1009,$C1010:$H$3200,6,0),"-")</f>
        <v>-</v>
      </c>
      <c r="M1009" s="30" t="str">
        <f t="shared" si="63"/>
        <v>-</v>
      </c>
    </row>
    <row r="1010" spans="1:13" x14ac:dyDescent="0.25">
      <c r="A1010" s="4">
        <v>21321406</v>
      </c>
      <c r="B1010" s="4">
        <v>92897</v>
      </c>
      <c r="C1010" s="4">
        <v>89626</v>
      </c>
      <c r="D1010" s="4" t="s">
        <v>1931</v>
      </c>
      <c r="E1010" s="2" t="s">
        <v>1932</v>
      </c>
      <c r="F1010" s="12">
        <f t="shared" si="60"/>
        <v>43797</v>
      </c>
      <c r="G1010" s="10" t="str">
        <f t="shared" si="61"/>
        <v>13:31:25</v>
      </c>
      <c r="H1010" s="14" t="str">
        <f t="shared" si="62"/>
        <v>28/11/19 13:31:25</v>
      </c>
      <c r="I1010" s="7">
        <v>114.3</v>
      </c>
      <c r="J1010" s="4">
        <v>4571</v>
      </c>
      <c r="K1010" s="4" t="s">
        <v>10</v>
      </c>
      <c r="L1010" s="14" t="str">
        <f>IFERROR(VLOOKUP($C1010,$C1011:$H$3200,6,0),"-")</f>
        <v>22/11/19 11:59:31</v>
      </c>
      <c r="M1010" s="30">
        <f t="shared" si="63"/>
        <v>8731.8999999936204</v>
      </c>
    </row>
    <row r="1011" spans="1:13" x14ac:dyDescent="0.25">
      <c r="A1011" s="4">
        <v>21321407</v>
      </c>
      <c r="B1011" s="4">
        <v>18044</v>
      </c>
      <c r="C1011" s="4">
        <v>18576</v>
      </c>
      <c r="D1011" s="4" t="s">
        <v>1933</v>
      </c>
      <c r="E1011" s="2" t="s">
        <v>1934</v>
      </c>
      <c r="F1011" s="12">
        <f t="shared" si="60"/>
        <v>43797</v>
      </c>
      <c r="G1011" s="10" t="str">
        <f t="shared" si="61"/>
        <v>13:30:23</v>
      </c>
      <c r="H1011" s="14" t="str">
        <f t="shared" si="62"/>
        <v>28/11/19 13:30:23</v>
      </c>
      <c r="I1011" s="7">
        <v>860.54</v>
      </c>
      <c r="J1011" s="4"/>
      <c r="K1011" s="4" t="s">
        <v>10</v>
      </c>
      <c r="L1011" s="14" t="str">
        <f>IFERROR(VLOOKUP($C1011,$C1012:$H$3200,6,0),"-")</f>
        <v>-</v>
      </c>
      <c r="M1011" s="30" t="str">
        <f t="shared" si="63"/>
        <v>-</v>
      </c>
    </row>
    <row r="1012" spans="1:13" x14ac:dyDescent="0.25">
      <c r="A1012" s="4">
        <v>21321408</v>
      </c>
      <c r="B1012" s="4">
        <v>52663</v>
      </c>
      <c r="C1012" s="4">
        <v>6583</v>
      </c>
      <c r="D1012" s="4" t="s">
        <v>1935</v>
      </c>
      <c r="E1012" s="2" t="s">
        <v>1936</v>
      </c>
      <c r="F1012" s="12">
        <f t="shared" si="60"/>
        <v>43797</v>
      </c>
      <c r="G1012" s="10" t="str">
        <f t="shared" si="61"/>
        <v>13:27:29</v>
      </c>
      <c r="H1012" s="14" t="str">
        <f t="shared" si="62"/>
        <v>28/11/19 13:27:29</v>
      </c>
      <c r="I1012" s="7">
        <v>992.07</v>
      </c>
      <c r="J1012" s="4">
        <v>665113</v>
      </c>
      <c r="K1012" s="4" t="s">
        <v>10</v>
      </c>
      <c r="L1012" s="14" t="str">
        <f>IFERROR(VLOOKUP($C1012,$C1013:$H$3200,6,0),"-")</f>
        <v>-</v>
      </c>
      <c r="M1012" s="30" t="str">
        <f t="shared" si="63"/>
        <v>-</v>
      </c>
    </row>
    <row r="1013" spans="1:13" x14ac:dyDescent="0.25">
      <c r="A1013" s="4">
        <v>21321409</v>
      </c>
      <c r="B1013" s="4">
        <v>42178</v>
      </c>
      <c r="C1013" s="4">
        <v>40150</v>
      </c>
      <c r="D1013" s="4" t="s">
        <v>1937</v>
      </c>
      <c r="E1013" s="2" t="s">
        <v>1938</v>
      </c>
      <c r="F1013" s="12">
        <f t="shared" si="60"/>
        <v>43797</v>
      </c>
      <c r="G1013" s="10" t="str">
        <f t="shared" si="61"/>
        <v>13:18:31</v>
      </c>
      <c r="H1013" s="14" t="str">
        <f t="shared" si="62"/>
        <v>28/11/19 13:18:31</v>
      </c>
      <c r="I1013" s="7">
        <v>221.88</v>
      </c>
      <c r="J1013" s="4">
        <v>634755</v>
      </c>
      <c r="K1013" s="4" t="s">
        <v>10</v>
      </c>
      <c r="L1013" s="14" t="str">
        <f>IFERROR(VLOOKUP($C1013,$C1014:$H$3200,6,0),"-")</f>
        <v>-</v>
      </c>
      <c r="M1013" s="30" t="str">
        <f t="shared" si="63"/>
        <v>-</v>
      </c>
    </row>
    <row r="1014" spans="1:13" x14ac:dyDescent="0.25">
      <c r="A1014" s="4">
        <v>21321410</v>
      </c>
      <c r="B1014" s="4">
        <v>90535</v>
      </c>
      <c r="C1014" s="4">
        <v>12239</v>
      </c>
      <c r="D1014" s="4" t="s">
        <v>1939</v>
      </c>
      <c r="E1014" s="2" t="s">
        <v>1940</v>
      </c>
      <c r="F1014" s="12">
        <f t="shared" si="60"/>
        <v>43797</v>
      </c>
      <c r="G1014" s="10" t="str">
        <f t="shared" si="61"/>
        <v>13:17:48</v>
      </c>
      <c r="H1014" s="14" t="str">
        <f t="shared" si="62"/>
        <v>28/11/19 13:17:48</v>
      </c>
      <c r="I1014" s="7">
        <v>311.94</v>
      </c>
      <c r="J1014" s="4">
        <v>907670</v>
      </c>
      <c r="K1014" s="4" t="s">
        <v>10</v>
      </c>
      <c r="L1014" s="14" t="str">
        <f>IFERROR(VLOOKUP($C1014,$C1015:$H$3200,6,0),"-")</f>
        <v>-</v>
      </c>
      <c r="M1014" s="30" t="str">
        <f t="shared" si="63"/>
        <v>-</v>
      </c>
    </row>
    <row r="1015" spans="1:13" x14ac:dyDescent="0.25">
      <c r="A1015" s="4">
        <v>21321411</v>
      </c>
      <c r="B1015" s="4">
        <v>52663</v>
      </c>
      <c r="C1015" s="4">
        <v>163</v>
      </c>
      <c r="D1015" s="4" t="s">
        <v>1941</v>
      </c>
      <c r="E1015" s="2" t="s">
        <v>1942</v>
      </c>
      <c r="F1015" s="12">
        <f t="shared" si="60"/>
        <v>43797</v>
      </c>
      <c r="G1015" s="10" t="str">
        <f t="shared" si="61"/>
        <v>13:00:17</v>
      </c>
      <c r="H1015" s="14" t="str">
        <f t="shared" si="62"/>
        <v>28/11/19 13:00:17</v>
      </c>
      <c r="I1015" s="7">
        <v>305.27999999999997</v>
      </c>
      <c r="J1015" s="4">
        <v>71592</v>
      </c>
      <c r="K1015" s="4" t="s">
        <v>10</v>
      </c>
      <c r="L1015" s="14" t="str">
        <f>IFERROR(VLOOKUP($C1015,$C1016:$H$3200,6,0),"-")</f>
        <v>-</v>
      </c>
      <c r="M1015" s="30" t="str">
        <f t="shared" si="63"/>
        <v>-</v>
      </c>
    </row>
    <row r="1016" spans="1:13" x14ac:dyDescent="0.25">
      <c r="A1016" s="4">
        <v>21321412</v>
      </c>
      <c r="B1016" s="4">
        <v>19569</v>
      </c>
      <c r="C1016" s="4">
        <v>2251</v>
      </c>
      <c r="D1016" s="4" t="s">
        <v>1943</v>
      </c>
      <c r="E1016" s="2" t="s">
        <v>1944</v>
      </c>
      <c r="F1016" s="12">
        <f t="shared" si="60"/>
        <v>43797</v>
      </c>
      <c r="G1016" s="10" t="str">
        <f t="shared" si="61"/>
        <v>12:55:52</v>
      </c>
      <c r="H1016" s="14" t="str">
        <f t="shared" si="62"/>
        <v>28/11/19 12:55:52</v>
      </c>
      <c r="I1016" s="7">
        <v>406.84</v>
      </c>
      <c r="J1016" s="4">
        <v>426482</v>
      </c>
      <c r="K1016" s="4" t="s">
        <v>10</v>
      </c>
      <c r="L1016" s="14" t="str">
        <f>IFERROR(VLOOKUP($C1016,$C1017:$H$3200,6,0),"-")</f>
        <v>-</v>
      </c>
      <c r="M1016" s="30" t="str">
        <f t="shared" si="63"/>
        <v>-</v>
      </c>
    </row>
    <row r="1017" spans="1:13" x14ac:dyDescent="0.25">
      <c r="A1017" s="4">
        <v>21321413</v>
      </c>
      <c r="B1017" s="4">
        <v>22533</v>
      </c>
      <c r="C1017" s="4">
        <v>11244</v>
      </c>
      <c r="D1017" s="4" t="s">
        <v>1945</v>
      </c>
      <c r="E1017" s="2" t="s">
        <v>1946</v>
      </c>
      <c r="F1017" s="12">
        <f t="shared" si="60"/>
        <v>43797</v>
      </c>
      <c r="G1017" s="10" t="str">
        <f t="shared" si="61"/>
        <v>12:46:53</v>
      </c>
      <c r="H1017" s="14" t="str">
        <f t="shared" si="62"/>
        <v>28/11/19 12:46:53</v>
      </c>
      <c r="I1017" s="7">
        <v>366.79</v>
      </c>
      <c r="J1017" s="4">
        <v>293893</v>
      </c>
      <c r="K1017" s="4" t="s">
        <v>10</v>
      </c>
      <c r="L1017" s="14" t="str">
        <f>IFERROR(VLOOKUP($C1017,$C1018:$H$3200,6,0),"-")</f>
        <v>-</v>
      </c>
      <c r="M1017" s="30" t="str">
        <f t="shared" si="63"/>
        <v>-</v>
      </c>
    </row>
    <row r="1018" spans="1:13" x14ac:dyDescent="0.25">
      <c r="A1018" s="4">
        <v>21321414</v>
      </c>
      <c r="B1018" s="4">
        <v>85072</v>
      </c>
      <c r="C1018" s="4">
        <v>99523</v>
      </c>
      <c r="D1018" s="4" t="s">
        <v>1947</v>
      </c>
      <c r="E1018" s="2" t="s">
        <v>1948</v>
      </c>
      <c r="F1018" s="12">
        <f t="shared" si="60"/>
        <v>43797</v>
      </c>
      <c r="G1018" s="10" t="str">
        <f t="shared" si="61"/>
        <v>12:34:09</v>
      </c>
      <c r="H1018" s="14" t="str">
        <f t="shared" si="62"/>
        <v>28/11/19 12:34:09</v>
      </c>
      <c r="I1018" s="7">
        <v>196.6</v>
      </c>
      <c r="J1018" s="4">
        <v>931056</v>
      </c>
      <c r="K1018" s="4" t="s">
        <v>10</v>
      </c>
      <c r="L1018" s="14" t="str">
        <f>IFERROR(VLOOKUP($C1018,$C1019:$H$3200,6,0),"-")</f>
        <v>-</v>
      </c>
      <c r="M1018" s="30" t="str">
        <f t="shared" si="63"/>
        <v>-</v>
      </c>
    </row>
    <row r="1019" spans="1:13" x14ac:dyDescent="0.25">
      <c r="A1019" s="4">
        <v>21321415</v>
      </c>
      <c r="B1019" s="4">
        <v>69413</v>
      </c>
      <c r="C1019" s="4">
        <v>32969</v>
      </c>
      <c r="D1019" s="4" t="s">
        <v>1949</v>
      </c>
      <c r="E1019" s="2" t="s">
        <v>1950</v>
      </c>
      <c r="F1019" s="12">
        <f t="shared" si="60"/>
        <v>43797</v>
      </c>
      <c r="G1019" s="10" t="str">
        <f t="shared" si="61"/>
        <v>12:26:55</v>
      </c>
      <c r="H1019" s="14" t="str">
        <f t="shared" si="62"/>
        <v>28/11/19 12:26:55</v>
      </c>
      <c r="I1019" s="7">
        <v>637.83000000000004</v>
      </c>
      <c r="J1019" s="4">
        <v>524180</v>
      </c>
      <c r="K1019" s="4" t="s">
        <v>10</v>
      </c>
      <c r="L1019" s="14" t="str">
        <f>IFERROR(VLOOKUP($C1019,$C1020:$H$3200,6,0),"-")</f>
        <v>-</v>
      </c>
      <c r="M1019" s="30" t="str">
        <f t="shared" si="63"/>
        <v>-</v>
      </c>
    </row>
    <row r="1020" spans="1:13" x14ac:dyDescent="0.25">
      <c r="A1020" s="4">
        <v>21321416</v>
      </c>
      <c r="B1020" s="4">
        <v>90035</v>
      </c>
      <c r="C1020" s="4">
        <v>13286</v>
      </c>
      <c r="D1020" s="4" t="s">
        <v>1951</v>
      </c>
      <c r="E1020" s="2" t="s">
        <v>1952</v>
      </c>
      <c r="F1020" s="12">
        <f t="shared" si="60"/>
        <v>43797</v>
      </c>
      <c r="G1020" s="10" t="str">
        <f t="shared" si="61"/>
        <v>12:25:28</v>
      </c>
      <c r="H1020" s="14" t="str">
        <f t="shared" si="62"/>
        <v>28/11/19 12:25:28</v>
      </c>
      <c r="I1020" s="7">
        <v>267.14999999999998</v>
      </c>
      <c r="J1020" s="4"/>
      <c r="K1020" s="4" t="s">
        <v>10</v>
      </c>
      <c r="L1020" s="14" t="str">
        <f>IFERROR(VLOOKUP($C1020,$C1021:$H$3200,6,0),"-")</f>
        <v>-</v>
      </c>
      <c r="M1020" s="30" t="str">
        <f t="shared" si="63"/>
        <v>-</v>
      </c>
    </row>
    <row r="1021" spans="1:13" x14ac:dyDescent="0.25">
      <c r="A1021" s="4">
        <v>21321417</v>
      </c>
      <c r="B1021" s="4">
        <v>69584</v>
      </c>
      <c r="C1021" s="4">
        <v>49545</v>
      </c>
      <c r="D1021" s="4" t="s">
        <v>1953</v>
      </c>
      <c r="E1021" s="2" t="s">
        <v>1954</v>
      </c>
      <c r="F1021" s="12">
        <f t="shared" si="60"/>
        <v>43797</v>
      </c>
      <c r="G1021" s="10" t="str">
        <f t="shared" si="61"/>
        <v>12:21:16</v>
      </c>
      <c r="H1021" s="14" t="str">
        <f t="shared" si="62"/>
        <v>28/11/19 12:21:16</v>
      </c>
      <c r="I1021" s="7">
        <v>973.01</v>
      </c>
      <c r="J1021" s="4"/>
      <c r="K1021" s="4" t="s">
        <v>10</v>
      </c>
      <c r="L1021" s="14" t="str">
        <f>IFERROR(VLOOKUP($C1021,$C1022:$H$3200,6,0),"-")</f>
        <v>-</v>
      </c>
      <c r="M1021" s="30" t="str">
        <f t="shared" si="63"/>
        <v>-</v>
      </c>
    </row>
    <row r="1022" spans="1:13" x14ac:dyDescent="0.25">
      <c r="A1022" s="4">
        <v>21321418</v>
      </c>
      <c r="B1022" s="4">
        <v>16544</v>
      </c>
      <c r="C1022" s="4">
        <v>91446</v>
      </c>
      <c r="D1022" s="4" t="s">
        <v>1955</v>
      </c>
      <c r="E1022" s="2" t="s">
        <v>1956</v>
      </c>
      <c r="F1022" s="12">
        <f t="shared" si="60"/>
        <v>43797</v>
      </c>
      <c r="G1022" s="10" t="str">
        <f t="shared" si="61"/>
        <v>12:19:04</v>
      </c>
      <c r="H1022" s="14" t="str">
        <f t="shared" si="62"/>
        <v>28/11/19 12:19:04</v>
      </c>
      <c r="I1022" s="7">
        <v>419.97</v>
      </c>
      <c r="J1022" s="4"/>
      <c r="K1022" s="4" t="s">
        <v>10</v>
      </c>
      <c r="L1022" s="14" t="str">
        <f>IFERROR(VLOOKUP($C1022,$C1023:$H$3200,6,0),"-")</f>
        <v>-</v>
      </c>
      <c r="M1022" s="30" t="str">
        <f t="shared" si="63"/>
        <v>-</v>
      </c>
    </row>
    <row r="1023" spans="1:13" x14ac:dyDescent="0.25">
      <c r="A1023" s="4">
        <v>21321419</v>
      </c>
      <c r="B1023" s="4">
        <v>29463</v>
      </c>
      <c r="C1023" s="4">
        <v>95445</v>
      </c>
      <c r="D1023" s="4" t="s">
        <v>1957</v>
      </c>
      <c r="E1023" s="2" t="s">
        <v>1958</v>
      </c>
      <c r="F1023" s="12">
        <f t="shared" si="60"/>
        <v>43797</v>
      </c>
      <c r="G1023" s="10" t="str">
        <f t="shared" si="61"/>
        <v>11:56:01</v>
      </c>
      <c r="H1023" s="14" t="str">
        <f t="shared" si="62"/>
        <v>28/11/19 11:56:01</v>
      </c>
      <c r="I1023" s="7">
        <v>1220.1500000000001</v>
      </c>
      <c r="J1023" s="4">
        <v>944850</v>
      </c>
      <c r="K1023" s="4" t="s">
        <v>10</v>
      </c>
      <c r="L1023" s="14" t="str">
        <f>IFERROR(VLOOKUP($C1023,$C1024:$H$3200,6,0),"-")</f>
        <v>-</v>
      </c>
      <c r="M1023" s="30" t="str">
        <f t="shared" si="63"/>
        <v>-</v>
      </c>
    </row>
    <row r="1024" spans="1:13" x14ac:dyDescent="0.25">
      <c r="A1024" s="4">
        <v>21321420</v>
      </c>
      <c r="B1024" s="4">
        <v>24954</v>
      </c>
      <c r="C1024" s="4">
        <v>2543</v>
      </c>
      <c r="D1024" s="4" t="s">
        <v>1959</v>
      </c>
      <c r="E1024" s="2" t="s">
        <v>1960</v>
      </c>
      <c r="F1024" s="12">
        <f t="shared" si="60"/>
        <v>43797</v>
      </c>
      <c r="G1024" s="10" t="str">
        <f t="shared" si="61"/>
        <v>11:52:39</v>
      </c>
      <c r="H1024" s="14" t="str">
        <f t="shared" si="62"/>
        <v>28/11/19 11:52:39</v>
      </c>
      <c r="I1024" s="7">
        <v>131.75</v>
      </c>
      <c r="J1024" s="4"/>
      <c r="K1024" s="4" t="s">
        <v>10</v>
      </c>
      <c r="L1024" s="14" t="str">
        <f>IFERROR(VLOOKUP($C1024,$C1025:$H$3200,6,0),"-")</f>
        <v>-</v>
      </c>
      <c r="M1024" s="30" t="str">
        <f t="shared" si="63"/>
        <v>-</v>
      </c>
    </row>
    <row r="1025" spans="1:13" x14ac:dyDescent="0.25">
      <c r="A1025" s="4">
        <v>21321421</v>
      </c>
      <c r="B1025" s="4">
        <v>66442</v>
      </c>
      <c r="C1025" s="4">
        <v>50068</v>
      </c>
      <c r="D1025" s="4" t="s">
        <v>1961</v>
      </c>
      <c r="E1025" s="2" t="s">
        <v>1962</v>
      </c>
      <c r="F1025" s="12">
        <f t="shared" si="60"/>
        <v>43797</v>
      </c>
      <c r="G1025" s="10" t="str">
        <f t="shared" si="61"/>
        <v>11:47:38</v>
      </c>
      <c r="H1025" s="14" t="str">
        <f t="shared" si="62"/>
        <v>28/11/19 11:47:38</v>
      </c>
      <c r="I1025" s="7">
        <v>593.1</v>
      </c>
      <c r="J1025" s="4">
        <v>67253</v>
      </c>
      <c r="K1025" s="4" t="s">
        <v>10</v>
      </c>
      <c r="L1025" s="14" t="str">
        <f>IFERROR(VLOOKUP($C1025,$C1026:$H$3200,6,0),"-")</f>
        <v>-</v>
      </c>
      <c r="M1025" s="30" t="str">
        <f t="shared" si="63"/>
        <v>-</v>
      </c>
    </row>
    <row r="1026" spans="1:13" x14ac:dyDescent="0.25">
      <c r="A1026" s="4">
        <v>21321422</v>
      </c>
      <c r="B1026" s="4">
        <v>73527</v>
      </c>
      <c r="C1026" s="4">
        <v>12315</v>
      </c>
      <c r="D1026" s="4" t="s">
        <v>1963</v>
      </c>
      <c r="E1026" s="2" t="s">
        <v>1964</v>
      </c>
      <c r="F1026" s="12">
        <f t="shared" si="60"/>
        <v>43797</v>
      </c>
      <c r="G1026" s="10" t="str">
        <f t="shared" si="61"/>
        <v>11:31:27</v>
      </c>
      <c r="H1026" s="14" t="str">
        <f t="shared" si="62"/>
        <v>28/11/19 11:31:27</v>
      </c>
      <c r="I1026" s="7">
        <v>749.07</v>
      </c>
      <c r="J1026" s="4"/>
      <c r="K1026" s="4" t="s">
        <v>10</v>
      </c>
      <c r="L1026" s="14" t="str">
        <f>IFERROR(VLOOKUP($C1026,$C1027:$H$3200,6,0),"-")</f>
        <v>-</v>
      </c>
      <c r="M1026" s="30" t="str">
        <f t="shared" si="63"/>
        <v>-</v>
      </c>
    </row>
    <row r="1027" spans="1:13" x14ac:dyDescent="0.25">
      <c r="A1027" s="4">
        <v>21321423</v>
      </c>
      <c r="B1027" s="4">
        <v>61529</v>
      </c>
      <c r="C1027" s="4">
        <v>25385</v>
      </c>
      <c r="D1027" s="4" t="s">
        <v>1280</v>
      </c>
      <c r="E1027" s="2" t="s">
        <v>1965</v>
      </c>
      <c r="F1027" s="12">
        <f t="shared" ref="F1027:F1090" si="64">DATE(LEFT($E1027,4),MID($E1027,6,2),MID($E1027,9,2))</f>
        <v>43797</v>
      </c>
      <c r="G1027" s="10" t="str">
        <f t="shared" ref="G1027:G1090" si="65">MID($E1027,12,8)</f>
        <v>11:27:22</v>
      </c>
      <c r="H1027" s="14" t="str">
        <f t="shared" ref="H1027:H1090" si="66">TEXT(F1027,"d/m/aa")&amp; " "&amp;TEXT(G1027,"hh:mm:ss")</f>
        <v>28/11/19 11:27:22</v>
      </c>
      <c r="I1027" s="7">
        <v>4070.87</v>
      </c>
      <c r="J1027" s="4">
        <v>498185</v>
      </c>
      <c r="K1027" s="4" t="s">
        <v>10</v>
      </c>
      <c r="L1027" s="14" t="str">
        <f>IFERROR(VLOOKUP($C1027,$C1028:$H$3200,6,0),"-")</f>
        <v>-</v>
      </c>
      <c r="M1027" s="30" t="str">
        <f t="shared" si="63"/>
        <v>-</v>
      </c>
    </row>
    <row r="1028" spans="1:13" x14ac:dyDescent="0.25">
      <c r="A1028" s="4">
        <v>21321424</v>
      </c>
      <c r="B1028" s="4">
        <v>80904</v>
      </c>
      <c r="C1028" s="4">
        <v>42194</v>
      </c>
      <c r="D1028" s="4" t="s">
        <v>1966</v>
      </c>
      <c r="E1028" s="2" t="s">
        <v>1967</v>
      </c>
      <c r="F1028" s="12">
        <f t="shared" si="64"/>
        <v>43797</v>
      </c>
      <c r="G1028" s="10" t="str">
        <f t="shared" si="65"/>
        <v>10:59:23</v>
      </c>
      <c r="H1028" s="14" t="str">
        <f t="shared" si="66"/>
        <v>28/11/19 10:59:23</v>
      </c>
      <c r="I1028" s="7">
        <v>331.3</v>
      </c>
      <c r="J1028" s="4">
        <v>527361</v>
      </c>
      <c r="K1028" s="4" t="s">
        <v>10</v>
      </c>
      <c r="L1028" s="14" t="str">
        <f>IFERROR(VLOOKUP($C1028,$C1029:$H$3200,6,0),"-")</f>
        <v>-</v>
      </c>
      <c r="M1028" s="30" t="str">
        <f t="shared" ref="M1028:M1091" si="67">IFERROR(ABS((VALUE(H1028)-VALUE(L1028))*1440),"-")</f>
        <v>-</v>
      </c>
    </row>
    <row r="1029" spans="1:13" x14ac:dyDescent="0.25">
      <c r="A1029" s="4">
        <v>21321425</v>
      </c>
      <c r="B1029" s="4">
        <v>72196</v>
      </c>
      <c r="C1029" s="4">
        <v>4429</v>
      </c>
      <c r="D1029" s="4" t="s">
        <v>1968</v>
      </c>
      <c r="E1029" s="2" t="s">
        <v>1969</v>
      </c>
      <c r="F1029" s="12">
        <f t="shared" si="64"/>
        <v>43797</v>
      </c>
      <c r="G1029" s="10" t="str">
        <f t="shared" si="65"/>
        <v>10:35:18</v>
      </c>
      <c r="H1029" s="14" t="str">
        <f t="shared" si="66"/>
        <v>28/11/19 10:35:18</v>
      </c>
      <c r="I1029" s="7">
        <v>10.92</v>
      </c>
      <c r="J1029" s="4">
        <v>36441</v>
      </c>
      <c r="K1029" s="4" t="s">
        <v>10</v>
      </c>
      <c r="L1029" s="14" t="str">
        <f>IFERROR(VLOOKUP($C1029,$C1030:$H$3200,6,0),"-")</f>
        <v>-</v>
      </c>
      <c r="M1029" s="30" t="str">
        <f t="shared" si="67"/>
        <v>-</v>
      </c>
    </row>
    <row r="1030" spans="1:13" x14ac:dyDescent="0.25">
      <c r="A1030" s="4">
        <v>21321426</v>
      </c>
      <c r="B1030" s="4">
        <v>42356</v>
      </c>
      <c r="C1030" s="4">
        <v>11065</v>
      </c>
      <c r="D1030" s="4" t="s">
        <v>1970</v>
      </c>
      <c r="E1030" s="2" t="s">
        <v>1971</v>
      </c>
      <c r="F1030" s="12">
        <f t="shared" si="64"/>
        <v>43797</v>
      </c>
      <c r="G1030" s="10" t="str">
        <f t="shared" si="65"/>
        <v>06:53:39</v>
      </c>
      <c r="H1030" s="14" t="str">
        <f t="shared" si="66"/>
        <v>28/11/19 06:53:39</v>
      </c>
      <c r="I1030" s="7">
        <v>263.93</v>
      </c>
      <c r="J1030" s="4">
        <v>698520</v>
      </c>
      <c r="K1030" s="4" t="s">
        <v>13</v>
      </c>
      <c r="L1030" s="14" t="str">
        <f>IFERROR(VLOOKUP($C1030,$C1031:$H$3200,6,0),"-")</f>
        <v>28/11/19 01:14:52</v>
      </c>
      <c r="M1030" s="30">
        <f t="shared" si="67"/>
        <v>338.78333332948387</v>
      </c>
    </row>
    <row r="1031" spans="1:13" x14ac:dyDescent="0.25">
      <c r="A1031" s="4">
        <v>21321427</v>
      </c>
      <c r="B1031" s="4">
        <v>69297</v>
      </c>
      <c r="C1031" s="4">
        <v>59456</v>
      </c>
      <c r="D1031" s="4" t="s">
        <v>1171</v>
      </c>
      <c r="E1031" s="2" t="s">
        <v>1972</v>
      </c>
      <c r="F1031" s="12">
        <f t="shared" si="64"/>
        <v>43797</v>
      </c>
      <c r="G1031" s="10" t="str">
        <f t="shared" si="65"/>
        <v>03:24:36</v>
      </c>
      <c r="H1031" s="14" t="str">
        <f t="shared" si="66"/>
        <v>28/11/19 03:24:36</v>
      </c>
      <c r="I1031" s="7">
        <v>20.170000000000002</v>
      </c>
      <c r="J1031" s="4">
        <v>309095</v>
      </c>
      <c r="K1031" s="4" t="s">
        <v>10</v>
      </c>
      <c r="L1031" s="14" t="str">
        <f>IFERROR(VLOOKUP($C1031,$C1032:$H$3200,6,0),"-")</f>
        <v>-</v>
      </c>
      <c r="M1031" s="30" t="str">
        <f t="shared" si="67"/>
        <v>-</v>
      </c>
    </row>
    <row r="1032" spans="1:13" x14ac:dyDescent="0.25">
      <c r="A1032" s="4">
        <v>21321428</v>
      </c>
      <c r="B1032" s="4">
        <v>18679</v>
      </c>
      <c r="C1032" s="4">
        <v>95034</v>
      </c>
      <c r="D1032" s="4" t="s">
        <v>1973</v>
      </c>
      <c r="E1032" s="2" t="s">
        <v>1974</v>
      </c>
      <c r="F1032" s="12">
        <f t="shared" si="64"/>
        <v>43797</v>
      </c>
      <c r="G1032" s="10" t="str">
        <f t="shared" si="65"/>
        <v>02:51:57</v>
      </c>
      <c r="H1032" s="14" t="str">
        <f t="shared" si="66"/>
        <v>28/11/19 02:51:57</v>
      </c>
      <c r="I1032" s="7">
        <v>426.44</v>
      </c>
      <c r="J1032" s="4">
        <v>971463</v>
      </c>
      <c r="K1032" s="4" t="s">
        <v>10</v>
      </c>
      <c r="L1032" s="14" t="str">
        <f>IFERROR(VLOOKUP($C1032,$C1033:$H$3200,6,0),"-")</f>
        <v>28/11/19 02:43:14</v>
      </c>
      <c r="M1032" s="30">
        <f t="shared" si="67"/>
        <v>8.7166666716802865</v>
      </c>
    </row>
    <row r="1033" spans="1:13" x14ac:dyDescent="0.25">
      <c r="A1033" s="4">
        <v>21321429</v>
      </c>
      <c r="B1033" s="4">
        <v>22905</v>
      </c>
      <c r="C1033" s="4">
        <v>98939</v>
      </c>
      <c r="D1033" s="4" t="s">
        <v>1975</v>
      </c>
      <c r="E1033" s="2" t="s">
        <v>1976</v>
      </c>
      <c r="F1033" s="12">
        <f t="shared" si="64"/>
        <v>43797</v>
      </c>
      <c r="G1033" s="10" t="str">
        <f t="shared" si="65"/>
        <v>02:51:35</v>
      </c>
      <c r="H1033" s="14" t="str">
        <f t="shared" si="66"/>
        <v>28/11/19 02:51:35</v>
      </c>
      <c r="I1033" s="7">
        <v>305.22000000000003</v>
      </c>
      <c r="J1033" s="4">
        <v>92232</v>
      </c>
      <c r="K1033" s="4" t="s">
        <v>10</v>
      </c>
      <c r="L1033" s="14" t="str">
        <f>IFERROR(VLOOKUP($C1033,$C1034:$H$3200,6,0),"-")</f>
        <v>-</v>
      </c>
      <c r="M1033" s="30" t="str">
        <f t="shared" si="67"/>
        <v>-</v>
      </c>
    </row>
    <row r="1034" spans="1:13" x14ac:dyDescent="0.25">
      <c r="A1034" s="4">
        <v>21321430</v>
      </c>
      <c r="B1034" s="4">
        <v>18679</v>
      </c>
      <c r="C1034" s="4">
        <v>95034</v>
      </c>
      <c r="D1034" s="4" t="s">
        <v>1973</v>
      </c>
      <c r="E1034" s="2" t="s">
        <v>1977</v>
      </c>
      <c r="F1034" s="12">
        <f t="shared" si="64"/>
        <v>43797</v>
      </c>
      <c r="G1034" s="10" t="str">
        <f t="shared" si="65"/>
        <v>02:43:14</v>
      </c>
      <c r="H1034" s="14" t="str">
        <f t="shared" si="66"/>
        <v>28/11/19 02:43:14</v>
      </c>
      <c r="I1034" s="7">
        <v>2226.2800000000002</v>
      </c>
      <c r="J1034" s="4">
        <v>971463</v>
      </c>
      <c r="K1034" s="4" t="s">
        <v>10</v>
      </c>
      <c r="L1034" s="14" t="str">
        <f>IFERROR(VLOOKUP($C1034,$C1035:$H$3200,6,0),"-")</f>
        <v>-</v>
      </c>
      <c r="M1034" s="30" t="str">
        <f t="shared" si="67"/>
        <v>-</v>
      </c>
    </row>
    <row r="1035" spans="1:13" x14ac:dyDescent="0.25">
      <c r="A1035" s="4">
        <v>21321431</v>
      </c>
      <c r="B1035" s="4">
        <v>217</v>
      </c>
      <c r="C1035" s="4">
        <v>99354</v>
      </c>
      <c r="D1035" s="4" t="s">
        <v>1978</v>
      </c>
      <c r="E1035" s="2" t="s">
        <v>1979</v>
      </c>
      <c r="F1035" s="12">
        <f t="shared" si="64"/>
        <v>43797</v>
      </c>
      <c r="G1035" s="10" t="str">
        <f t="shared" si="65"/>
        <v>02:20:19</v>
      </c>
      <c r="H1035" s="14" t="str">
        <f t="shared" si="66"/>
        <v>28/11/19 02:20:19</v>
      </c>
      <c r="I1035" s="7">
        <v>552.51</v>
      </c>
      <c r="J1035" s="4">
        <v>127442</v>
      </c>
      <c r="K1035" s="4" t="s">
        <v>10</v>
      </c>
      <c r="L1035" s="14" t="str">
        <f>IFERROR(VLOOKUP($C1035,$C1036:$H$3200,6,0),"-")</f>
        <v>-</v>
      </c>
      <c r="M1035" s="30" t="str">
        <f t="shared" si="67"/>
        <v>-</v>
      </c>
    </row>
    <row r="1036" spans="1:13" x14ac:dyDescent="0.25">
      <c r="A1036" s="4">
        <v>21321432</v>
      </c>
      <c r="B1036" s="4">
        <v>99379</v>
      </c>
      <c r="C1036" s="4">
        <v>80810</v>
      </c>
      <c r="D1036" s="4" t="s">
        <v>1980</v>
      </c>
      <c r="E1036" s="2" t="s">
        <v>1981</v>
      </c>
      <c r="F1036" s="12">
        <f t="shared" si="64"/>
        <v>43797</v>
      </c>
      <c r="G1036" s="10" t="str">
        <f t="shared" si="65"/>
        <v>02:14:17</v>
      </c>
      <c r="H1036" s="14" t="str">
        <f t="shared" si="66"/>
        <v>28/11/19 02:14:17</v>
      </c>
      <c r="I1036" s="7">
        <v>358.35</v>
      </c>
      <c r="J1036" s="4">
        <v>220783</v>
      </c>
      <c r="K1036" s="4" t="s">
        <v>10</v>
      </c>
      <c r="L1036" s="14" t="str">
        <f>IFERROR(VLOOKUP($C1036,$C1037:$H$3200,6,0),"-")</f>
        <v>-</v>
      </c>
      <c r="M1036" s="30" t="str">
        <f t="shared" si="67"/>
        <v>-</v>
      </c>
    </row>
    <row r="1037" spans="1:13" x14ac:dyDescent="0.25">
      <c r="A1037" s="4">
        <v>21321433</v>
      </c>
      <c r="B1037" s="4">
        <v>42356</v>
      </c>
      <c r="C1037" s="4">
        <v>11065</v>
      </c>
      <c r="D1037" s="4" t="s">
        <v>1970</v>
      </c>
      <c r="E1037" s="2" t="s">
        <v>1982</v>
      </c>
      <c r="F1037" s="12">
        <f t="shared" si="64"/>
        <v>43797</v>
      </c>
      <c r="G1037" s="10" t="str">
        <f t="shared" si="65"/>
        <v>01:14:52</v>
      </c>
      <c r="H1037" s="14" t="str">
        <f t="shared" si="66"/>
        <v>28/11/19 01:14:52</v>
      </c>
      <c r="I1037" s="7">
        <v>1525.93</v>
      </c>
      <c r="J1037" s="4">
        <v>698520</v>
      </c>
      <c r="K1037" s="4" t="s">
        <v>13</v>
      </c>
      <c r="L1037" s="14" t="str">
        <f>IFERROR(VLOOKUP($C1037,$C1038:$H$3200,6,0),"-")</f>
        <v>27/11/19 23:25:49</v>
      </c>
      <c r="M1037" s="30">
        <f t="shared" si="67"/>
        <v>109.0500000002794</v>
      </c>
    </row>
    <row r="1038" spans="1:13" x14ac:dyDescent="0.25">
      <c r="A1038" s="4">
        <v>21321434</v>
      </c>
      <c r="B1038" s="4">
        <v>21156</v>
      </c>
      <c r="C1038" s="4">
        <v>75782</v>
      </c>
      <c r="D1038" s="4" t="s">
        <v>1983</v>
      </c>
      <c r="E1038" s="2" t="s">
        <v>1984</v>
      </c>
      <c r="F1038" s="12">
        <f t="shared" si="64"/>
        <v>43797</v>
      </c>
      <c r="G1038" s="10" t="str">
        <f t="shared" si="65"/>
        <v>01:14:34</v>
      </c>
      <c r="H1038" s="14" t="str">
        <f t="shared" si="66"/>
        <v>28/11/19 01:14:34</v>
      </c>
      <c r="I1038" s="7">
        <v>73.88</v>
      </c>
      <c r="J1038" s="4">
        <v>527270</v>
      </c>
      <c r="K1038" s="4" t="s">
        <v>10</v>
      </c>
      <c r="L1038" s="14" t="str">
        <f>IFERROR(VLOOKUP($C1038,$C1039:$H$3200,6,0),"-")</f>
        <v>-</v>
      </c>
      <c r="M1038" s="30" t="str">
        <f t="shared" si="67"/>
        <v>-</v>
      </c>
    </row>
    <row r="1039" spans="1:13" x14ac:dyDescent="0.25">
      <c r="A1039" s="4">
        <v>21321435</v>
      </c>
      <c r="B1039" s="4">
        <v>18906</v>
      </c>
      <c r="C1039" s="4">
        <v>22156</v>
      </c>
      <c r="D1039" s="4" t="s">
        <v>1985</v>
      </c>
      <c r="E1039" s="2" t="s">
        <v>1986</v>
      </c>
      <c r="F1039" s="12">
        <f t="shared" si="64"/>
        <v>43797</v>
      </c>
      <c r="G1039" s="10" t="str">
        <f t="shared" si="65"/>
        <v>00:57:14</v>
      </c>
      <c r="H1039" s="14" t="str">
        <f t="shared" si="66"/>
        <v>28/11/19 00:57:14</v>
      </c>
      <c r="I1039" s="7">
        <v>361.54</v>
      </c>
      <c r="J1039" s="4">
        <v>686358</v>
      </c>
      <c r="K1039" s="4" t="s">
        <v>10</v>
      </c>
      <c r="L1039" s="14" t="str">
        <f>IFERROR(VLOOKUP($C1039,$C1040:$H$3200,6,0),"-")</f>
        <v>-</v>
      </c>
      <c r="M1039" s="30" t="str">
        <f t="shared" si="67"/>
        <v>-</v>
      </c>
    </row>
    <row r="1040" spans="1:13" x14ac:dyDescent="0.25">
      <c r="A1040" s="4">
        <v>21321436</v>
      </c>
      <c r="B1040" s="4">
        <v>77343</v>
      </c>
      <c r="C1040" s="4">
        <v>32430</v>
      </c>
      <c r="D1040" s="4" t="s">
        <v>1987</v>
      </c>
      <c r="E1040" s="2" t="s">
        <v>1988</v>
      </c>
      <c r="F1040" s="12">
        <f t="shared" si="64"/>
        <v>43797</v>
      </c>
      <c r="G1040" s="10" t="str">
        <f t="shared" si="65"/>
        <v>00:49:15</v>
      </c>
      <c r="H1040" s="14" t="str">
        <f t="shared" si="66"/>
        <v>28/11/19 00:49:15</v>
      </c>
      <c r="I1040" s="7">
        <v>2144.9299999999998</v>
      </c>
      <c r="J1040" s="4">
        <v>895716</v>
      </c>
      <c r="K1040" s="4" t="s">
        <v>10</v>
      </c>
      <c r="L1040" s="14" t="str">
        <f>IFERROR(VLOOKUP($C1040,$C1041:$H$3200,6,0),"-")</f>
        <v>-</v>
      </c>
      <c r="M1040" s="30" t="str">
        <f t="shared" si="67"/>
        <v>-</v>
      </c>
    </row>
    <row r="1041" spans="1:13" x14ac:dyDescent="0.25">
      <c r="A1041" s="4">
        <v>21321437</v>
      </c>
      <c r="B1041" s="4">
        <v>76196</v>
      </c>
      <c r="C1041" s="4">
        <v>41351</v>
      </c>
      <c r="D1041" s="4" t="s">
        <v>1989</v>
      </c>
      <c r="E1041" s="2" t="s">
        <v>1990</v>
      </c>
      <c r="F1041" s="12">
        <f t="shared" si="64"/>
        <v>43797</v>
      </c>
      <c r="G1041" s="10" t="str">
        <f t="shared" si="65"/>
        <v>00:48:54</v>
      </c>
      <c r="H1041" s="14" t="str">
        <f t="shared" si="66"/>
        <v>28/11/19 00:48:54</v>
      </c>
      <c r="I1041" s="7">
        <v>58.36</v>
      </c>
      <c r="J1041" s="4">
        <v>583469</v>
      </c>
      <c r="K1041" s="4" t="s">
        <v>10</v>
      </c>
      <c r="L1041" s="14" t="str">
        <f>IFERROR(VLOOKUP($C1041,$C1042:$H$3200,6,0),"-")</f>
        <v>-</v>
      </c>
      <c r="M1041" s="30" t="str">
        <f t="shared" si="67"/>
        <v>-</v>
      </c>
    </row>
    <row r="1042" spans="1:13" x14ac:dyDescent="0.25">
      <c r="A1042" s="4">
        <v>21321438</v>
      </c>
      <c r="B1042" s="4">
        <v>13711</v>
      </c>
      <c r="C1042" s="4">
        <v>73700</v>
      </c>
      <c r="D1042" s="4" t="s">
        <v>1991</v>
      </c>
      <c r="E1042" s="2" t="s">
        <v>1992</v>
      </c>
      <c r="F1042" s="12">
        <f t="shared" si="64"/>
        <v>43797</v>
      </c>
      <c r="G1042" s="10" t="str">
        <f t="shared" si="65"/>
        <v>00:47:32</v>
      </c>
      <c r="H1042" s="14" t="str">
        <f t="shared" si="66"/>
        <v>28/11/19 00:47:32</v>
      </c>
      <c r="I1042" s="7">
        <v>1896.51</v>
      </c>
      <c r="J1042" s="4">
        <v>864210</v>
      </c>
      <c r="K1042" s="4" t="s">
        <v>10</v>
      </c>
      <c r="L1042" s="14" t="str">
        <f>IFERROR(VLOOKUP($C1042,$C1043:$H$3200,6,0),"-")</f>
        <v>-</v>
      </c>
      <c r="M1042" s="30" t="str">
        <f t="shared" si="67"/>
        <v>-</v>
      </c>
    </row>
    <row r="1043" spans="1:13" x14ac:dyDescent="0.25">
      <c r="A1043" s="4">
        <v>21321439</v>
      </c>
      <c r="B1043" s="4">
        <v>41267</v>
      </c>
      <c r="C1043" s="4">
        <v>6939</v>
      </c>
      <c r="D1043" s="4" t="s">
        <v>1993</v>
      </c>
      <c r="E1043" s="2" t="s">
        <v>1994</v>
      </c>
      <c r="F1043" s="12">
        <f t="shared" si="64"/>
        <v>43797</v>
      </c>
      <c r="G1043" s="10" t="str">
        <f t="shared" si="65"/>
        <v>00:29:34</v>
      </c>
      <c r="H1043" s="14" t="str">
        <f t="shared" si="66"/>
        <v>28/11/19 00:29:34</v>
      </c>
      <c r="I1043" s="7">
        <v>2041.62</v>
      </c>
      <c r="J1043" s="4">
        <v>154866</v>
      </c>
      <c r="K1043" s="4" t="s">
        <v>10</v>
      </c>
      <c r="L1043" s="14" t="str">
        <f>IFERROR(VLOOKUP($C1043,$C1044:$H$3200,6,0),"-")</f>
        <v>-</v>
      </c>
      <c r="M1043" s="30" t="str">
        <f t="shared" si="67"/>
        <v>-</v>
      </c>
    </row>
    <row r="1044" spans="1:13" x14ac:dyDescent="0.25">
      <c r="A1044" s="4">
        <v>21321440</v>
      </c>
      <c r="B1044" s="4">
        <v>7626</v>
      </c>
      <c r="C1044" s="4">
        <v>64311</v>
      </c>
      <c r="D1044" s="4" t="s">
        <v>1995</v>
      </c>
      <c r="E1044" s="2" t="s">
        <v>1996</v>
      </c>
      <c r="F1044" s="12">
        <f t="shared" si="64"/>
        <v>43797</v>
      </c>
      <c r="G1044" s="10" t="str">
        <f t="shared" si="65"/>
        <v>00:13:34</v>
      </c>
      <c r="H1044" s="14" t="str">
        <f t="shared" si="66"/>
        <v>28/11/19 00:13:34</v>
      </c>
      <c r="I1044" s="7">
        <v>98.41</v>
      </c>
      <c r="J1044" s="4">
        <v>918979</v>
      </c>
      <c r="K1044" s="4" t="s">
        <v>10</v>
      </c>
      <c r="L1044" s="14" t="str">
        <f>IFERROR(VLOOKUP($C1044,$C1045:$H$3200,6,0),"-")</f>
        <v>-</v>
      </c>
      <c r="M1044" s="30" t="str">
        <f t="shared" si="67"/>
        <v>-</v>
      </c>
    </row>
    <row r="1045" spans="1:13" x14ac:dyDescent="0.25">
      <c r="A1045" s="4">
        <v>21321441</v>
      </c>
      <c r="B1045" s="4">
        <v>29744</v>
      </c>
      <c r="C1045" s="4">
        <v>33326</v>
      </c>
      <c r="D1045" s="4" t="s">
        <v>1997</v>
      </c>
      <c r="E1045" s="2" t="s">
        <v>1998</v>
      </c>
      <c r="F1045" s="12">
        <f t="shared" si="64"/>
        <v>43797</v>
      </c>
      <c r="G1045" s="10" t="str">
        <f t="shared" si="65"/>
        <v>00:11:44</v>
      </c>
      <c r="H1045" s="14" t="str">
        <f t="shared" si="66"/>
        <v>28/11/19 00:11:44</v>
      </c>
      <c r="I1045" s="7">
        <v>1320.53</v>
      </c>
      <c r="J1045" s="4">
        <v>452476</v>
      </c>
      <c r="K1045" s="4" t="s">
        <v>10</v>
      </c>
      <c r="L1045" s="14" t="str">
        <f>IFERROR(VLOOKUP($C1045,$C1046:$H$3200,6,0),"-")</f>
        <v>26/11/19 01:08:16</v>
      </c>
      <c r="M1045" s="30">
        <f t="shared" si="67"/>
        <v>2823.4666666632984</v>
      </c>
    </row>
    <row r="1046" spans="1:13" x14ac:dyDescent="0.25">
      <c r="A1046" s="4">
        <v>21321442</v>
      </c>
      <c r="B1046" s="4">
        <v>97142</v>
      </c>
      <c r="C1046" s="4">
        <v>26913</v>
      </c>
      <c r="D1046" s="4" t="s">
        <v>1999</v>
      </c>
      <c r="E1046" s="2" t="s">
        <v>2000</v>
      </c>
      <c r="F1046" s="12">
        <f t="shared" si="64"/>
        <v>43797</v>
      </c>
      <c r="G1046" s="10" t="str">
        <f t="shared" si="65"/>
        <v>00:11:18</v>
      </c>
      <c r="H1046" s="14" t="str">
        <f t="shared" si="66"/>
        <v>28/11/19 00:11:18</v>
      </c>
      <c r="I1046" s="7">
        <v>112.48</v>
      </c>
      <c r="J1046" s="4"/>
      <c r="K1046" s="4" t="s">
        <v>10</v>
      </c>
      <c r="L1046" s="14" t="str">
        <f>IFERROR(VLOOKUP($C1046,$C1047:$H$3200,6,0),"-")</f>
        <v>23/11/19 15:17:54</v>
      </c>
      <c r="M1046" s="30">
        <f t="shared" si="67"/>
        <v>6293.3999999973457</v>
      </c>
    </row>
    <row r="1047" spans="1:13" x14ac:dyDescent="0.25">
      <c r="A1047" s="4">
        <v>21321443</v>
      </c>
      <c r="B1047" s="4">
        <v>11110</v>
      </c>
      <c r="C1047" s="4">
        <v>34172</v>
      </c>
      <c r="D1047" s="4" t="s">
        <v>2001</v>
      </c>
      <c r="E1047" s="2" t="s">
        <v>2002</v>
      </c>
      <c r="F1047" s="12">
        <f t="shared" si="64"/>
        <v>43796</v>
      </c>
      <c r="G1047" s="10" t="str">
        <f t="shared" si="65"/>
        <v>23:54:42</v>
      </c>
      <c r="H1047" s="14" t="str">
        <f t="shared" si="66"/>
        <v>27/11/19 23:54:42</v>
      </c>
      <c r="I1047" s="7">
        <v>368.57</v>
      </c>
      <c r="J1047" s="4">
        <v>488433</v>
      </c>
      <c r="K1047" s="4" t="s">
        <v>10</v>
      </c>
      <c r="L1047" s="14" t="str">
        <f>IFERROR(VLOOKUP($C1047,$C1048:$H$3200,6,0),"-")</f>
        <v>27/11/19 23:40:09</v>
      </c>
      <c r="M1047" s="30">
        <f t="shared" si="67"/>
        <v>14.549999996088445</v>
      </c>
    </row>
    <row r="1048" spans="1:13" x14ac:dyDescent="0.25">
      <c r="A1048" s="4">
        <v>21321444</v>
      </c>
      <c r="B1048" s="4">
        <v>60526</v>
      </c>
      <c r="C1048" s="4">
        <v>81594</v>
      </c>
      <c r="D1048" s="4" t="s">
        <v>2003</v>
      </c>
      <c r="E1048" s="2" t="s">
        <v>2004</v>
      </c>
      <c r="F1048" s="12">
        <f t="shared" si="64"/>
        <v>43796</v>
      </c>
      <c r="G1048" s="10" t="str">
        <f t="shared" si="65"/>
        <v>23:50:25</v>
      </c>
      <c r="H1048" s="14" t="str">
        <f t="shared" si="66"/>
        <v>27/11/19 23:50:25</v>
      </c>
      <c r="I1048" s="7">
        <v>70.41</v>
      </c>
      <c r="J1048" s="4">
        <v>551504</v>
      </c>
      <c r="K1048" s="4" t="s">
        <v>10</v>
      </c>
      <c r="L1048" s="14" t="str">
        <f>IFERROR(VLOOKUP($C1048,$C1049:$H$3200,6,0),"-")</f>
        <v>26/11/19 23:22:20</v>
      </c>
      <c r="M1048" s="30">
        <f t="shared" si="67"/>
        <v>1468.0833333393093</v>
      </c>
    </row>
    <row r="1049" spans="1:13" x14ac:dyDescent="0.25">
      <c r="A1049" s="4">
        <v>21321445</v>
      </c>
      <c r="B1049" s="4">
        <v>23722</v>
      </c>
      <c r="C1049" s="4">
        <v>28805</v>
      </c>
      <c r="D1049" s="4" t="s">
        <v>2005</v>
      </c>
      <c r="E1049" s="2" t="s">
        <v>2006</v>
      </c>
      <c r="F1049" s="12">
        <f t="shared" si="64"/>
        <v>43796</v>
      </c>
      <c r="G1049" s="10" t="str">
        <f t="shared" si="65"/>
        <v>23:49:02</v>
      </c>
      <c r="H1049" s="14" t="str">
        <f t="shared" si="66"/>
        <v>27/11/19 23:49:02</v>
      </c>
      <c r="I1049" s="7">
        <v>5.65</v>
      </c>
      <c r="J1049" s="4">
        <v>393762</v>
      </c>
      <c r="K1049" s="4" t="s">
        <v>10</v>
      </c>
      <c r="L1049" s="14" t="str">
        <f>IFERROR(VLOOKUP($C1049,$C1050:$H$3200,6,0),"-")</f>
        <v>-</v>
      </c>
      <c r="M1049" s="30" t="str">
        <f t="shared" si="67"/>
        <v>-</v>
      </c>
    </row>
    <row r="1050" spans="1:13" x14ac:dyDescent="0.25">
      <c r="A1050" s="4">
        <v>21321446</v>
      </c>
      <c r="B1050" s="4">
        <v>11110</v>
      </c>
      <c r="C1050" s="4">
        <v>34172</v>
      </c>
      <c r="D1050" s="4" t="s">
        <v>2007</v>
      </c>
      <c r="E1050" s="2" t="s">
        <v>2008</v>
      </c>
      <c r="F1050" s="12">
        <f t="shared" si="64"/>
        <v>43796</v>
      </c>
      <c r="G1050" s="10" t="str">
        <f t="shared" si="65"/>
        <v>23:40:09</v>
      </c>
      <c r="H1050" s="14" t="str">
        <f t="shared" si="66"/>
        <v>27/11/19 23:40:09</v>
      </c>
      <c r="I1050" s="7">
        <v>958.91</v>
      </c>
      <c r="J1050" s="4">
        <v>488433</v>
      </c>
      <c r="K1050" s="4" t="s">
        <v>10</v>
      </c>
      <c r="L1050" s="14" t="str">
        <f>IFERROR(VLOOKUP($C1050,$C1051:$H$3200,6,0),"-")</f>
        <v>-</v>
      </c>
      <c r="M1050" s="30" t="str">
        <f t="shared" si="67"/>
        <v>-</v>
      </c>
    </row>
    <row r="1051" spans="1:13" x14ac:dyDescent="0.25">
      <c r="A1051" s="4">
        <v>21321447</v>
      </c>
      <c r="B1051" s="4">
        <v>42356</v>
      </c>
      <c r="C1051" s="4">
        <v>11065</v>
      </c>
      <c r="D1051" s="4" t="s">
        <v>1970</v>
      </c>
      <c r="E1051" s="2" t="s">
        <v>2009</v>
      </c>
      <c r="F1051" s="12">
        <f t="shared" si="64"/>
        <v>43796</v>
      </c>
      <c r="G1051" s="10" t="str">
        <f t="shared" si="65"/>
        <v>23:25:49</v>
      </c>
      <c r="H1051" s="14" t="str">
        <f t="shared" si="66"/>
        <v>27/11/19 23:25:49</v>
      </c>
      <c r="I1051" s="7">
        <v>331.3</v>
      </c>
      <c r="J1051" s="4">
        <v>698520</v>
      </c>
      <c r="K1051" s="4" t="s">
        <v>13</v>
      </c>
      <c r="L1051" s="14" t="str">
        <f>IFERROR(VLOOKUP($C1051,$C1052:$H$3200,6,0),"-")</f>
        <v>27/11/19 22:11:06</v>
      </c>
      <c r="M1051" s="30">
        <f t="shared" si="67"/>
        <v>74.716666666790843</v>
      </c>
    </row>
    <row r="1052" spans="1:13" x14ac:dyDescent="0.25">
      <c r="A1052" s="4">
        <v>21321448</v>
      </c>
      <c r="B1052" s="4">
        <v>55854</v>
      </c>
      <c r="C1052" s="4">
        <v>3584</v>
      </c>
      <c r="D1052" s="4" t="s">
        <v>2010</v>
      </c>
      <c r="E1052" s="2" t="s">
        <v>2011</v>
      </c>
      <c r="F1052" s="12">
        <f t="shared" si="64"/>
        <v>43796</v>
      </c>
      <c r="G1052" s="10" t="str">
        <f t="shared" si="65"/>
        <v>23:20:08</v>
      </c>
      <c r="H1052" s="14" t="str">
        <f t="shared" si="66"/>
        <v>27/11/19 23:20:08</v>
      </c>
      <c r="I1052" s="7">
        <v>542.36</v>
      </c>
      <c r="J1052" s="4">
        <v>707086</v>
      </c>
      <c r="K1052" s="4" t="s">
        <v>13</v>
      </c>
      <c r="L1052" s="14" t="str">
        <f>IFERROR(VLOOKUP($C1052,$C1053:$H$3200,6,0),"-")</f>
        <v>27/11/19 20:03:18</v>
      </c>
      <c r="M1052" s="30">
        <f t="shared" si="67"/>
        <v>196.83333332883194</v>
      </c>
    </row>
    <row r="1053" spans="1:13" x14ac:dyDescent="0.25">
      <c r="A1053" s="4">
        <v>21321449</v>
      </c>
      <c r="B1053" s="4">
        <v>68953</v>
      </c>
      <c r="C1053" s="4">
        <v>10241</v>
      </c>
      <c r="D1053" s="4" t="s">
        <v>2012</v>
      </c>
      <c r="E1053" s="2" t="s">
        <v>2013</v>
      </c>
      <c r="F1053" s="12">
        <f t="shared" si="64"/>
        <v>43796</v>
      </c>
      <c r="G1053" s="10" t="str">
        <f t="shared" si="65"/>
        <v>22:56:46</v>
      </c>
      <c r="H1053" s="14" t="str">
        <f t="shared" si="66"/>
        <v>27/11/19 22:56:46</v>
      </c>
      <c r="I1053" s="7">
        <v>867.03</v>
      </c>
      <c r="J1053" s="4">
        <v>94234</v>
      </c>
      <c r="K1053" s="4" t="s">
        <v>10</v>
      </c>
      <c r="L1053" s="14" t="str">
        <f>IFERROR(VLOOKUP($C1053,$C1054:$H$3200,6,0),"-")</f>
        <v>26/11/19 16:09:11</v>
      </c>
      <c r="M1053" s="30">
        <f t="shared" si="67"/>
        <v>1847.5833333400078</v>
      </c>
    </row>
    <row r="1054" spans="1:13" x14ac:dyDescent="0.25">
      <c r="A1054" s="4">
        <v>21321450</v>
      </c>
      <c r="B1054" s="4">
        <v>80155</v>
      </c>
      <c r="C1054" s="4">
        <v>88553</v>
      </c>
      <c r="D1054" s="4" t="s">
        <v>1204</v>
      </c>
      <c r="E1054" s="2" t="s">
        <v>2014</v>
      </c>
      <c r="F1054" s="12">
        <f t="shared" si="64"/>
        <v>43796</v>
      </c>
      <c r="G1054" s="10" t="str">
        <f t="shared" si="65"/>
        <v>22:43:01</v>
      </c>
      <c r="H1054" s="14" t="str">
        <f t="shared" si="66"/>
        <v>27/11/19 22:43:01</v>
      </c>
      <c r="I1054" s="7">
        <v>285.31</v>
      </c>
      <c r="J1054" s="4">
        <v>943627</v>
      </c>
      <c r="K1054" s="4" t="s">
        <v>10</v>
      </c>
      <c r="L1054" s="14" t="str">
        <f>IFERROR(VLOOKUP($C1054,$C1055:$H$3200,6,0),"-")</f>
        <v>-</v>
      </c>
      <c r="M1054" s="30" t="str">
        <f t="shared" si="67"/>
        <v>-</v>
      </c>
    </row>
    <row r="1055" spans="1:13" x14ac:dyDescent="0.25">
      <c r="A1055" s="4">
        <v>21321451</v>
      </c>
      <c r="B1055" s="4">
        <v>57939</v>
      </c>
      <c r="C1055" s="4">
        <v>71234</v>
      </c>
      <c r="D1055" s="4" t="s">
        <v>2015</v>
      </c>
      <c r="E1055" s="2" t="s">
        <v>2016</v>
      </c>
      <c r="F1055" s="12">
        <f t="shared" si="64"/>
        <v>43796</v>
      </c>
      <c r="G1055" s="10" t="str">
        <f t="shared" si="65"/>
        <v>22:37:13</v>
      </c>
      <c r="H1055" s="14" t="str">
        <f t="shared" si="66"/>
        <v>27/11/19 22:37:13</v>
      </c>
      <c r="I1055" s="7">
        <v>386.47</v>
      </c>
      <c r="J1055" s="4"/>
      <c r="K1055" s="4" t="s">
        <v>10</v>
      </c>
      <c r="L1055" s="14" t="str">
        <f>IFERROR(VLOOKUP($C1055,$C1056:$H$3200,6,0),"-")</f>
        <v>-</v>
      </c>
      <c r="M1055" s="30" t="str">
        <f t="shared" si="67"/>
        <v>-</v>
      </c>
    </row>
    <row r="1056" spans="1:13" x14ac:dyDescent="0.25">
      <c r="A1056" s="4">
        <v>21321452</v>
      </c>
      <c r="B1056" s="4">
        <v>99510</v>
      </c>
      <c r="C1056" s="4">
        <v>71433</v>
      </c>
      <c r="D1056" s="4" t="s">
        <v>2017</v>
      </c>
      <c r="E1056" s="2" t="s">
        <v>2018</v>
      </c>
      <c r="F1056" s="12">
        <f t="shared" si="64"/>
        <v>43796</v>
      </c>
      <c r="G1056" s="10" t="str">
        <f t="shared" si="65"/>
        <v>22:32:42</v>
      </c>
      <c r="H1056" s="14" t="str">
        <f t="shared" si="66"/>
        <v>27/11/19 22:32:42</v>
      </c>
      <c r="I1056" s="7">
        <v>582.4</v>
      </c>
      <c r="J1056" s="4"/>
      <c r="K1056" s="4" t="s">
        <v>13</v>
      </c>
      <c r="L1056" s="14" t="str">
        <f>IFERROR(VLOOKUP($C1056,$C1057:$H$3200,6,0),"-")</f>
        <v>27/11/19 22:25:50</v>
      </c>
      <c r="M1056" s="30">
        <f t="shared" si="67"/>
        <v>6.8666666687931865</v>
      </c>
    </row>
    <row r="1057" spans="1:13" x14ac:dyDescent="0.25">
      <c r="A1057" s="4">
        <v>21321453</v>
      </c>
      <c r="B1057" s="4">
        <v>99510</v>
      </c>
      <c r="C1057" s="4">
        <v>71433</v>
      </c>
      <c r="D1057" s="4" t="s">
        <v>2017</v>
      </c>
      <c r="E1057" s="2" t="s">
        <v>2019</v>
      </c>
      <c r="F1057" s="12">
        <f t="shared" si="64"/>
        <v>43796</v>
      </c>
      <c r="G1057" s="10" t="str">
        <f t="shared" si="65"/>
        <v>22:25:50</v>
      </c>
      <c r="H1057" s="14" t="str">
        <f t="shared" si="66"/>
        <v>27/11/19 22:25:50</v>
      </c>
      <c r="I1057" s="7">
        <v>1068.1199999999999</v>
      </c>
      <c r="J1057" s="4"/>
      <c r="K1057" s="4" t="s">
        <v>13</v>
      </c>
      <c r="L1057" s="14" t="str">
        <f>IFERROR(VLOOKUP($C1057,$C1058:$H$3200,6,0),"-")</f>
        <v>-</v>
      </c>
      <c r="M1057" s="30" t="str">
        <f t="shared" si="67"/>
        <v>-</v>
      </c>
    </row>
    <row r="1058" spans="1:13" x14ac:dyDescent="0.25">
      <c r="A1058" s="4">
        <v>21321454</v>
      </c>
      <c r="B1058" s="4">
        <v>91461</v>
      </c>
      <c r="C1058" s="4">
        <v>74404</v>
      </c>
      <c r="D1058" s="4" t="s">
        <v>2020</v>
      </c>
      <c r="E1058" s="2" t="s">
        <v>2021</v>
      </c>
      <c r="F1058" s="12">
        <f t="shared" si="64"/>
        <v>43796</v>
      </c>
      <c r="G1058" s="10" t="str">
        <f t="shared" si="65"/>
        <v>22:13:53</v>
      </c>
      <c r="H1058" s="14" t="str">
        <f t="shared" si="66"/>
        <v>27/11/19 22:13:53</v>
      </c>
      <c r="I1058" s="7">
        <v>845.55</v>
      </c>
      <c r="J1058" s="4">
        <v>491648</v>
      </c>
      <c r="K1058" s="4" t="s">
        <v>10</v>
      </c>
      <c r="L1058" s="14" t="str">
        <f>IFERROR(VLOOKUP($C1058,$C1059:$H$3200,6,0),"-")</f>
        <v>-</v>
      </c>
      <c r="M1058" s="30" t="str">
        <f t="shared" si="67"/>
        <v>-</v>
      </c>
    </row>
    <row r="1059" spans="1:13" x14ac:dyDescent="0.25">
      <c r="A1059" s="4">
        <v>21321455</v>
      </c>
      <c r="B1059" s="4">
        <v>42356</v>
      </c>
      <c r="C1059" s="4">
        <v>11065</v>
      </c>
      <c r="D1059" s="4" t="s">
        <v>2022</v>
      </c>
      <c r="E1059" s="2" t="s">
        <v>2023</v>
      </c>
      <c r="F1059" s="12">
        <f t="shared" si="64"/>
        <v>43796</v>
      </c>
      <c r="G1059" s="10" t="str">
        <f t="shared" si="65"/>
        <v>22:11:06</v>
      </c>
      <c r="H1059" s="14" t="str">
        <f t="shared" si="66"/>
        <v>27/11/19 22:11:06</v>
      </c>
      <c r="I1059" s="7">
        <v>306.14</v>
      </c>
      <c r="J1059" s="4">
        <v>698520</v>
      </c>
      <c r="K1059" s="4" t="s">
        <v>13</v>
      </c>
      <c r="L1059" s="14" t="str">
        <f>IFERROR(VLOOKUP($C1059,$C1060:$H$3200,6,0),"-")</f>
        <v>-</v>
      </c>
      <c r="M1059" s="30" t="str">
        <f t="shared" si="67"/>
        <v>-</v>
      </c>
    </row>
    <row r="1060" spans="1:13" x14ac:dyDescent="0.25">
      <c r="A1060" s="4">
        <v>21321456</v>
      </c>
      <c r="B1060" s="4">
        <v>44927</v>
      </c>
      <c r="C1060" s="4">
        <v>27555</v>
      </c>
      <c r="D1060" s="4" t="s">
        <v>2024</v>
      </c>
      <c r="E1060" s="2" t="s">
        <v>2025</v>
      </c>
      <c r="F1060" s="12">
        <f t="shared" si="64"/>
        <v>43796</v>
      </c>
      <c r="G1060" s="10" t="str">
        <f t="shared" si="65"/>
        <v>21:54:53</v>
      </c>
      <c r="H1060" s="14" t="str">
        <f t="shared" si="66"/>
        <v>27/11/19 21:54:53</v>
      </c>
      <c r="I1060" s="7">
        <v>1021.49</v>
      </c>
      <c r="J1060" s="4">
        <v>822562</v>
      </c>
      <c r="K1060" s="4" t="s">
        <v>13</v>
      </c>
      <c r="L1060" s="14" t="str">
        <f>IFERROR(VLOOKUP($C1060,$C1061:$H$3200,6,0),"-")</f>
        <v>24/11/19 21:22:52</v>
      </c>
      <c r="M1060" s="30">
        <f t="shared" si="67"/>
        <v>4352.0166666596197</v>
      </c>
    </row>
    <row r="1061" spans="1:13" x14ac:dyDescent="0.25">
      <c r="A1061" s="4">
        <v>21321457</v>
      </c>
      <c r="B1061" s="4">
        <v>59799</v>
      </c>
      <c r="C1061" s="4">
        <v>44680</v>
      </c>
      <c r="D1061" s="4" t="s">
        <v>2026</v>
      </c>
      <c r="E1061" s="2" t="s">
        <v>2027</v>
      </c>
      <c r="F1061" s="12">
        <f t="shared" si="64"/>
        <v>43796</v>
      </c>
      <c r="G1061" s="10" t="str">
        <f t="shared" si="65"/>
        <v>21:41:50</v>
      </c>
      <c r="H1061" s="14" t="str">
        <f t="shared" si="66"/>
        <v>27/11/19 21:41:50</v>
      </c>
      <c r="I1061" s="7">
        <v>45.27</v>
      </c>
      <c r="J1061" s="4">
        <v>123094</v>
      </c>
      <c r="K1061" s="4" t="s">
        <v>10</v>
      </c>
      <c r="L1061" s="14" t="str">
        <f>IFERROR(VLOOKUP($C1061,$C1062:$H$3200,6,0),"-")</f>
        <v>-</v>
      </c>
      <c r="M1061" s="30" t="str">
        <f t="shared" si="67"/>
        <v>-</v>
      </c>
    </row>
    <row r="1062" spans="1:13" x14ac:dyDescent="0.25">
      <c r="A1062" s="4">
        <v>21321458</v>
      </c>
      <c r="B1062" s="4">
        <v>73922</v>
      </c>
      <c r="C1062" s="4">
        <v>79237</v>
      </c>
      <c r="D1062" s="4" t="s">
        <v>2028</v>
      </c>
      <c r="E1062" s="2" t="s">
        <v>2029</v>
      </c>
      <c r="F1062" s="12">
        <f t="shared" si="64"/>
        <v>43796</v>
      </c>
      <c r="G1062" s="10" t="str">
        <f t="shared" si="65"/>
        <v>21:18:20</v>
      </c>
      <c r="H1062" s="14" t="str">
        <f t="shared" si="66"/>
        <v>27/11/19 21:18:20</v>
      </c>
      <c r="I1062" s="7">
        <v>2443.7600000000002</v>
      </c>
      <c r="J1062" s="4">
        <v>264379</v>
      </c>
      <c r="K1062" s="4" t="s">
        <v>13</v>
      </c>
      <c r="L1062" s="14" t="str">
        <f>IFERROR(VLOOKUP($C1062,$C1063:$H$3200,6,0),"-")</f>
        <v>-</v>
      </c>
      <c r="M1062" s="30" t="str">
        <f t="shared" si="67"/>
        <v>-</v>
      </c>
    </row>
    <row r="1063" spans="1:13" x14ac:dyDescent="0.25">
      <c r="A1063" s="4">
        <v>21321459</v>
      </c>
      <c r="B1063" s="4">
        <v>73215</v>
      </c>
      <c r="C1063" s="4">
        <v>9555</v>
      </c>
      <c r="D1063" s="4" t="s">
        <v>2030</v>
      </c>
      <c r="E1063" s="2" t="s">
        <v>2031</v>
      </c>
      <c r="F1063" s="12">
        <f t="shared" si="64"/>
        <v>43796</v>
      </c>
      <c r="G1063" s="10" t="str">
        <f t="shared" si="65"/>
        <v>21:05:52</v>
      </c>
      <c r="H1063" s="14" t="str">
        <f t="shared" si="66"/>
        <v>27/11/19 21:05:52</v>
      </c>
      <c r="I1063" s="7">
        <v>192.63</v>
      </c>
      <c r="J1063" s="4"/>
      <c r="K1063" s="4" t="s">
        <v>10</v>
      </c>
      <c r="L1063" s="14" t="str">
        <f>IFERROR(VLOOKUP($C1063,$C1064:$H$3200,6,0),"-")</f>
        <v>-</v>
      </c>
      <c r="M1063" s="30" t="str">
        <f t="shared" si="67"/>
        <v>-</v>
      </c>
    </row>
    <row r="1064" spans="1:13" x14ac:dyDescent="0.25">
      <c r="A1064" s="4">
        <v>21321460</v>
      </c>
      <c r="B1064" s="4">
        <v>3109</v>
      </c>
      <c r="C1064" s="4">
        <v>86219</v>
      </c>
      <c r="D1064" s="4" t="s">
        <v>2032</v>
      </c>
      <c r="E1064" s="2" t="s">
        <v>2033</v>
      </c>
      <c r="F1064" s="12">
        <f t="shared" si="64"/>
        <v>43796</v>
      </c>
      <c r="G1064" s="10" t="str">
        <f t="shared" si="65"/>
        <v>21:05:09</v>
      </c>
      <c r="H1064" s="14" t="str">
        <f t="shared" si="66"/>
        <v>27/11/19 21:05:09</v>
      </c>
      <c r="I1064" s="7">
        <v>1847.38</v>
      </c>
      <c r="J1064" s="4">
        <v>808150</v>
      </c>
      <c r="K1064" s="4" t="s">
        <v>13</v>
      </c>
      <c r="L1064" s="14" t="str">
        <f>IFERROR(VLOOKUP($C1064,$C1065:$H$3200,6,0),"-")</f>
        <v>-</v>
      </c>
      <c r="M1064" s="30" t="str">
        <f t="shared" si="67"/>
        <v>-</v>
      </c>
    </row>
    <row r="1065" spans="1:13" x14ac:dyDescent="0.25">
      <c r="A1065" s="4">
        <v>21321461</v>
      </c>
      <c r="B1065" s="4">
        <v>981</v>
      </c>
      <c r="C1065" s="4">
        <v>23733</v>
      </c>
      <c r="D1065" s="4" t="s">
        <v>2034</v>
      </c>
      <c r="E1065" s="2" t="s">
        <v>2035</v>
      </c>
      <c r="F1065" s="12">
        <f t="shared" si="64"/>
        <v>43796</v>
      </c>
      <c r="G1065" s="10" t="str">
        <f t="shared" si="65"/>
        <v>20:37:42</v>
      </c>
      <c r="H1065" s="14" t="str">
        <f t="shared" si="66"/>
        <v>27/11/19 20:37:42</v>
      </c>
      <c r="I1065" s="7">
        <v>393.71</v>
      </c>
      <c r="J1065" s="4"/>
      <c r="K1065" s="4" t="s">
        <v>10</v>
      </c>
      <c r="L1065" s="14" t="str">
        <f>IFERROR(VLOOKUP($C1065,$C1066:$H$3200,6,0),"-")</f>
        <v>-</v>
      </c>
      <c r="M1065" s="30" t="str">
        <f t="shared" si="67"/>
        <v>-</v>
      </c>
    </row>
    <row r="1066" spans="1:13" x14ac:dyDescent="0.25">
      <c r="A1066" s="4">
        <v>21321462</v>
      </c>
      <c r="B1066" s="4">
        <v>7626</v>
      </c>
      <c r="C1066" s="4">
        <v>34175</v>
      </c>
      <c r="D1066" s="4" t="s">
        <v>2036</v>
      </c>
      <c r="E1066" s="2" t="s">
        <v>2037</v>
      </c>
      <c r="F1066" s="12">
        <f t="shared" si="64"/>
        <v>43796</v>
      </c>
      <c r="G1066" s="10" t="str">
        <f t="shared" si="65"/>
        <v>20:36:17</v>
      </c>
      <c r="H1066" s="14" t="str">
        <f t="shared" si="66"/>
        <v>27/11/19 20:36:17</v>
      </c>
      <c r="I1066" s="7">
        <v>70.349999999999994</v>
      </c>
      <c r="J1066" s="4">
        <v>805794</v>
      </c>
      <c r="K1066" s="4" t="s">
        <v>10</v>
      </c>
      <c r="L1066" s="14" t="str">
        <f>IFERROR(VLOOKUP($C1066,$C1067:$H$3200,6,0),"-")</f>
        <v>-</v>
      </c>
      <c r="M1066" s="30" t="str">
        <f t="shared" si="67"/>
        <v>-</v>
      </c>
    </row>
    <row r="1067" spans="1:13" x14ac:dyDescent="0.25">
      <c r="A1067" s="4">
        <v>21321463</v>
      </c>
      <c r="B1067" s="4">
        <v>99510</v>
      </c>
      <c r="C1067" s="4">
        <v>56877</v>
      </c>
      <c r="D1067" s="4" t="s">
        <v>2038</v>
      </c>
      <c r="E1067" s="2" t="s">
        <v>2039</v>
      </c>
      <c r="F1067" s="12">
        <f t="shared" si="64"/>
        <v>43796</v>
      </c>
      <c r="G1067" s="10" t="str">
        <f t="shared" si="65"/>
        <v>20:15:49</v>
      </c>
      <c r="H1067" s="14" t="str">
        <f t="shared" si="66"/>
        <v>27/11/19 20:15:49</v>
      </c>
      <c r="I1067" s="7">
        <v>558.62</v>
      </c>
      <c r="J1067" s="4">
        <v>866529</v>
      </c>
      <c r="K1067" s="4" t="s">
        <v>10</v>
      </c>
      <c r="L1067" s="14" t="str">
        <f>IFERROR(VLOOKUP($C1067,$C1068:$H$3200,6,0),"-")</f>
        <v>27/11/19 14:34:23</v>
      </c>
      <c r="M1067" s="30">
        <f t="shared" si="67"/>
        <v>341.43333333078772</v>
      </c>
    </row>
    <row r="1068" spans="1:13" x14ac:dyDescent="0.25">
      <c r="A1068" s="4">
        <v>21321464</v>
      </c>
      <c r="B1068" s="4">
        <v>40051</v>
      </c>
      <c r="C1068" s="4">
        <v>89139</v>
      </c>
      <c r="D1068" s="4" t="s">
        <v>2040</v>
      </c>
      <c r="E1068" s="2" t="s">
        <v>2041</v>
      </c>
      <c r="F1068" s="12">
        <f t="shared" si="64"/>
        <v>43796</v>
      </c>
      <c r="G1068" s="10" t="str">
        <f t="shared" si="65"/>
        <v>20:13:51</v>
      </c>
      <c r="H1068" s="14" t="str">
        <f t="shared" si="66"/>
        <v>27/11/19 20:13:51</v>
      </c>
      <c r="I1068" s="7">
        <v>393.54</v>
      </c>
      <c r="J1068" s="4">
        <v>353603</v>
      </c>
      <c r="K1068" s="4" t="s">
        <v>10</v>
      </c>
      <c r="L1068" s="14" t="str">
        <f>IFERROR(VLOOKUP($C1068,$C1069:$H$3200,6,0),"-")</f>
        <v>-</v>
      </c>
      <c r="M1068" s="30" t="str">
        <f t="shared" si="67"/>
        <v>-</v>
      </c>
    </row>
    <row r="1069" spans="1:13" x14ac:dyDescent="0.25">
      <c r="A1069" s="4">
        <v>21321465</v>
      </c>
      <c r="B1069" s="4">
        <v>72784</v>
      </c>
      <c r="C1069" s="4">
        <v>89608</v>
      </c>
      <c r="D1069" s="4" t="s">
        <v>2042</v>
      </c>
      <c r="E1069" s="2" t="s">
        <v>2043</v>
      </c>
      <c r="F1069" s="12">
        <f t="shared" si="64"/>
        <v>43796</v>
      </c>
      <c r="G1069" s="10" t="str">
        <f t="shared" si="65"/>
        <v>20:08:17</v>
      </c>
      <c r="H1069" s="14" t="str">
        <f t="shared" si="66"/>
        <v>27/11/19 20:08:17</v>
      </c>
      <c r="I1069" s="7">
        <v>232.94</v>
      </c>
      <c r="J1069" s="4">
        <v>749020</v>
      </c>
      <c r="K1069" s="4" t="s">
        <v>10</v>
      </c>
      <c r="L1069" s="14" t="str">
        <f>IFERROR(VLOOKUP($C1069,$C1070:$H$3200,6,0),"-")</f>
        <v>-</v>
      </c>
      <c r="M1069" s="30" t="str">
        <f t="shared" si="67"/>
        <v>-</v>
      </c>
    </row>
    <row r="1070" spans="1:13" x14ac:dyDescent="0.25">
      <c r="A1070" s="4">
        <v>21321466</v>
      </c>
      <c r="B1070" s="4">
        <v>55854</v>
      </c>
      <c r="C1070" s="4">
        <v>3584</v>
      </c>
      <c r="D1070" s="4" t="s">
        <v>2044</v>
      </c>
      <c r="E1070" s="2" t="s">
        <v>2045</v>
      </c>
      <c r="F1070" s="12">
        <f t="shared" si="64"/>
        <v>43796</v>
      </c>
      <c r="G1070" s="10" t="str">
        <f t="shared" si="65"/>
        <v>20:03:18</v>
      </c>
      <c r="H1070" s="14" t="str">
        <f t="shared" si="66"/>
        <v>27/11/19 20:03:18</v>
      </c>
      <c r="I1070" s="7">
        <v>607.96</v>
      </c>
      <c r="J1070" s="4">
        <v>707086</v>
      </c>
      <c r="K1070" s="4" t="s">
        <v>13</v>
      </c>
      <c r="L1070" s="14" t="str">
        <f>IFERROR(VLOOKUP($C1070,$C1071:$H$3200,6,0),"-")</f>
        <v>27/11/19 19:56:17</v>
      </c>
      <c r="M1070" s="30">
        <f t="shared" si="67"/>
        <v>7.0166666619479656</v>
      </c>
    </row>
    <row r="1071" spans="1:13" x14ac:dyDescent="0.25">
      <c r="A1071" s="4">
        <v>21321467</v>
      </c>
      <c r="B1071" s="4">
        <v>55854</v>
      </c>
      <c r="C1071" s="4">
        <v>3584</v>
      </c>
      <c r="D1071" s="4" t="s">
        <v>2044</v>
      </c>
      <c r="E1071" s="2" t="s">
        <v>2046</v>
      </c>
      <c r="F1071" s="12">
        <f t="shared" si="64"/>
        <v>43796</v>
      </c>
      <c r="G1071" s="10" t="str">
        <f t="shared" si="65"/>
        <v>19:56:17</v>
      </c>
      <c r="H1071" s="14" t="str">
        <f t="shared" si="66"/>
        <v>27/11/19 19:56:17</v>
      </c>
      <c r="I1071" s="7">
        <v>971.97</v>
      </c>
      <c r="J1071" s="4">
        <v>707086</v>
      </c>
      <c r="K1071" s="4" t="s">
        <v>13</v>
      </c>
      <c r="L1071" s="14" t="str">
        <f>IFERROR(VLOOKUP($C1071,$C1072:$H$3200,6,0),"-")</f>
        <v>27/11/19 19:27:18</v>
      </c>
      <c r="M1071" s="30">
        <f t="shared" si="67"/>
        <v>28.98333334014751</v>
      </c>
    </row>
    <row r="1072" spans="1:13" x14ac:dyDescent="0.25">
      <c r="A1072" s="4">
        <v>21321468</v>
      </c>
      <c r="B1072" s="4">
        <v>76291</v>
      </c>
      <c r="C1072" s="4">
        <v>28146</v>
      </c>
      <c r="D1072" s="4" t="s">
        <v>2047</v>
      </c>
      <c r="E1072" s="2" t="s">
        <v>2048</v>
      </c>
      <c r="F1072" s="12">
        <f t="shared" si="64"/>
        <v>43796</v>
      </c>
      <c r="G1072" s="10" t="str">
        <f t="shared" si="65"/>
        <v>19:55:05</v>
      </c>
      <c r="H1072" s="14" t="str">
        <f t="shared" si="66"/>
        <v>27/11/19 19:55:05</v>
      </c>
      <c r="I1072" s="7">
        <v>110.95</v>
      </c>
      <c r="J1072" s="4">
        <v>616163</v>
      </c>
      <c r="K1072" s="4" t="s">
        <v>10</v>
      </c>
      <c r="L1072" s="14" t="str">
        <f>IFERROR(VLOOKUP($C1072,$C1073:$H$3200,6,0),"-")</f>
        <v>-</v>
      </c>
      <c r="M1072" s="30" t="str">
        <f t="shared" si="67"/>
        <v>-</v>
      </c>
    </row>
    <row r="1073" spans="1:13" x14ac:dyDescent="0.25">
      <c r="A1073" s="4">
        <v>21321469</v>
      </c>
      <c r="B1073" s="4">
        <v>72204</v>
      </c>
      <c r="C1073" s="4">
        <v>39396</v>
      </c>
      <c r="D1073" s="4" t="s">
        <v>2049</v>
      </c>
      <c r="E1073" s="2" t="s">
        <v>2050</v>
      </c>
      <c r="F1073" s="12">
        <f t="shared" si="64"/>
        <v>43796</v>
      </c>
      <c r="G1073" s="10" t="str">
        <f t="shared" si="65"/>
        <v>19:51:07</v>
      </c>
      <c r="H1073" s="14" t="str">
        <f t="shared" si="66"/>
        <v>27/11/19 19:51:07</v>
      </c>
      <c r="I1073" s="7">
        <v>1863.43</v>
      </c>
      <c r="J1073" s="4">
        <v>720668</v>
      </c>
      <c r="K1073" s="4" t="s">
        <v>10</v>
      </c>
      <c r="L1073" s="14" t="str">
        <f>IFERROR(VLOOKUP($C1073,$C1074:$H$3200,6,0),"-")</f>
        <v>27/11/19 19:23:13</v>
      </c>
      <c r="M1073" s="30">
        <f t="shared" si="67"/>
        <v>27.900000005029142</v>
      </c>
    </row>
    <row r="1074" spans="1:13" x14ac:dyDescent="0.25">
      <c r="A1074" s="4">
        <v>21321470</v>
      </c>
      <c r="B1074" s="4">
        <v>89943</v>
      </c>
      <c r="C1074" s="4">
        <v>86411</v>
      </c>
      <c r="D1074" s="4" t="s">
        <v>2051</v>
      </c>
      <c r="E1074" s="2" t="s">
        <v>2052</v>
      </c>
      <c r="F1074" s="12">
        <f t="shared" si="64"/>
        <v>43796</v>
      </c>
      <c r="G1074" s="10" t="str">
        <f t="shared" si="65"/>
        <v>19:51:00</v>
      </c>
      <c r="H1074" s="14" t="str">
        <f t="shared" si="66"/>
        <v>27/11/19 19:51:00</v>
      </c>
      <c r="I1074" s="7">
        <v>2030.64</v>
      </c>
      <c r="J1074" s="4">
        <v>597308</v>
      </c>
      <c r="K1074" s="4" t="s">
        <v>13</v>
      </c>
      <c r="L1074" s="14" t="str">
        <f>IFERROR(VLOOKUP($C1074,$C1075:$H$3200,6,0),"-")</f>
        <v>24/11/19 21:09:36</v>
      </c>
      <c r="M1074" s="30">
        <f t="shared" si="67"/>
        <v>4241.3999999931548</v>
      </c>
    </row>
    <row r="1075" spans="1:13" x14ac:dyDescent="0.25">
      <c r="A1075" s="4">
        <v>21321471</v>
      </c>
      <c r="B1075" s="4">
        <v>48784</v>
      </c>
      <c r="C1075" s="4">
        <v>38627</v>
      </c>
      <c r="D1075" s="4" t="s">
        <v>2053</v>
      </c>
      <c r="E1075" s="2" t="s">
        <v>2054</v>
      </c>
      <c r="F1075" s="12">
        <f t="shared" si="64"/>
        <v>43796</v>
      </c>
      <c r="G1075" s="10" t="str">
        <f t="shared" si="65"/>
        <v>19:46:41</v>
      </c>
      <c r="H1075" s="14" t="str">
        <f t="shared" si="66"/>
        <v>27/11/19 19:46:41</v>
      </c>
      <c r="I1075" s="7">
        <v>25.9</v>
      </c>
      <c r="J1075" s="4">
        <v>871682</v>
      </c>
      <c r="K1075" s="4" t="s">
        <v>10</v>
      </c>
      <c r="L1075" s="14" t="str">
        <f>IFERROR(VLOOKUP($C1075,$C1076:$H$3200,6,0),"-")</f>
        <v>-</v>
      </c>
      <c r="M1075" s="30" t="str">
        <f t="shared" si="67"/>
        <v>-</v>
      </c>
    </row>
    <row r="1076" spans="1:13" x14ac:dyDescent="0.25">
      <c r="A1076" s="4">
        <v>21321472</v>
      </c>
      <c r="B1076" s="4">
        <v>55854</v>
      </c>
      <c r="C1076" s="4">
        <v>3584</v>
      </c>
      <c r="D1076" s="4" t="s">
        <v>2044</v>
      </c>
      <c r="E1076" s="2" t="s">
        <v>2055</v>
      </c>
      <c r="F1076" s="12">
        <f t="shared" si="64"/>
        <v>43796</v>
      </c>
      <c r="G1076" s="10" t="str">
        <f t="shared" si="65"/>
        <v>19:27:18</v>
      </c>
      <c r="H1076" s="14" t="str">
        <f t="shared" si="66"/>
        <v>27/11/19 19:27:18</v>
      </c>
      <c r="I1076" s="7">
        <v>529.19000000000005</v>
      </c>
      <c r="J1076" s="4">
        <v>707086</v>
      </c>
      <c r="K1076" s="4" t="s">
        <v>13</v>
      </c>
      <c r="L1076" s="14" t="str">
        <f>IFERROR(VLOOKUP($C1076,$C1077:$H$3200,6,0),"-")</f>
        <v>27/11/19 18:30:37</v>
      </c>
      <c r="M1076" s="30">
        <f t="shared" si="67"/>
        <v>56.683333329856396</v>
      </c>
    </row>
    <row r="1077" spans="1:13" x14ac:dyDescent="0.25">
      <c r="A1077" s="4">
        <v>21321473</v>
      </c>
      <c r="B1077" s="4">
        <v>72204</v>
      </c>
      <c r="C1077" s="4">
        <v>39396</v>
      </c>
      <c r="D1077" s="4" t="s">
        <v>2056</v>
      </c>
      <c r="E1077" s="2" t="s">
        <v>2057</v>
      </c>
      <c r="F1077" s="12">
        <f t="shared" si="64"/>
        <v>43796</v>
      </c>
      <c r="G1077" s="10" t="str">
        <f t="shared" si="65"/>
        <v>19:23:13</v>
      </c>
      <c r="H1077" s="14" t="str">
        <f t="shared" si="66"/>
        <v>27/11/19 19:23:13</v>
      </c>
      <c r="I1077" s="7">
        <v>1010.18</v>
      </c>
      <c r="J1077" s="4">
        <v>720668</v>
      </c>
      <c r="K1077" s="4" t="s">
        <v>10</v>
      </c>
      <c r="L1077" s="14" t="str">
        <f>IFERROR(VLOOKUP($C1077,$C1078:$H$3200,6,0),"-")</f>
        <v>-</v>
      </c>
      <c r="M1077" s="30" t="str">
        <f t="shared" si="67"/>
        <v>-</v>
      </c>
    </row>
    <row r="1078" spans="1:13" x14ac:dyDescent="0.25">
      <c r="A1078" s="4">
        <v>21321474</v>
      </c>
      <c r="B1078" s="4">
        <v>42356</v>
      </c>
      <c r="C1078" s="4">
        <v>76422</v>
      </c>
      <c r="D1078" s="4" t="s">
        <v>2022</v>
      </c>
      <c r="E1078" s="2" t="s">
        <v>2058</v>
      </c>
      <c r="F1078" s="12">
        <f t="shared" si="64"/>
        <v>43796</v>
      </c>
      <c r="G1078" s="10" t="str">
        <f t="shared" si="65"/>
        <v>19:10:10</v>
      </c>
      <c r="H1078" s="14" t="str">
        <f t="shared" si="66"/>
        <v>27/11/19 19:10:10</v>
      </c>
      <c r="I1078" s="7">
        <v>549.9</v>
      </c>
      <c r="J1078" s="4">
        <v>374474</v>
      </c>
      <c r="K1078" s="4" t="s">
        <v>13</v>
      </c>
      <c r="L1078" s="14" t="str">
        <f>IFERROR(VLOOKUP($C1078,$C1079:$H$3200,6,0),"-")</f>
        <v>27/11/19 19:07:04</v>
      </c>
      <c r="M1078" s="30">
        <f t="shared" si="67"/>
        <v>3.1000000017229468</v>
      </c>
    </row>
    <row r="1079" spans="1:13" x14ac:dyDescent="0.25">
      <c r="A1079" s="4">
        <v>21321475</v>
      </c>
      <c r="B1079" s="4">
        <v>70454</v>
      </c>
      <c r="C1079" s="4">
        <v>92452</v>
      </c>
      <c r="D1079" s="4" t="s">
        <v>2059</v>
      </c>
      <c r="E1079" s="2" t="s">
        <v>2060</v>
      </c>
      <c r="F1079" s="12">
        <f t="shared" si="64"/>
        <v>43796</v>
      </c>
      <c r="G1079" s="10" t="str">
        <f t="shared" si="65"/>
        <v>19:08:42</v>
      </c>
      <c r="H1079" s="14" t="str">
        <f t="shared" si="66"/>
        <v>27/11/19 19:08:42</v>
      </c>
      <c r="I1079" s="7">
        <v>312.17</v>
      </c>
      <c r="J1079" s="4"/>
      <c r="K1079" s="4" t="s">
        <v>10</v>
      </c>
      <c r="L1079" s="14" t="str">
        <f>IFERROR(VLOOKUP($C1079,$C1080:$H$3200,6,0),"-")</f>
        <v>-</v>
      </c>
      <c r="M1079" s="30" t="str">
        <f t="shared" si="67"/>
        <v>-</v>
      </c>
    </row>
    <row r="1080" spans="1:13" x14ac:dyDescent="0.25">
      <c r="A1080" s="4">
        <v>21321476</v>
      </c>
      <c r="B1080" s="4">
        <v>42356</v>
      </c>
      <c r="C1080" s="4">
        <v>76422</v>
      </c>
      <c r="D1080" s="4" t="s">
        <v>2022</v>
      </c>
      <c r="E1080" s="2" t="s">
        <v>2061</v>
      </c>
      <c r="F1080" s="12">
        <f t="shared" si="64"/>
        <v>43796</v>
      </c>
      <c r="G1080" s="10" t="str">
        <f t="shared" si="65"/>
        <v>19:07:04</v>
      </c>
      <c r="H1080" s="14" t="str">
        <f t="shared" si="66"/>
        <v>27/11/19 19:07:04</v>
      </c>
      <c r="I1080" s="7">
        <v>452.67</v>
      </c>
      <c r="J1080" s="4">
        <v>374474</v>
      </c>
      <c r="K1080" s="4" t="s">
        <v>13</v>
      </c>
      <c r="L1080" s="14" t="str">
        <f>IFERROR(VLOOKUP($C1080,$C1081:$H$3200,6,0),"-")</f>
        <v>-</v>
      </c>
      <c r="M1080" s="30" t="str">
        <f t="shared" si="67"/>
        <v>-</v>
      </c>
    </row>
    <row r="1081" spans="1:13" x14ac:dyDescent="0.25">
      <c r="A1081" s="4">
        <v>21321477</v>
      </c>
      <c r="B1081" s="4">
        <v>55854</v>
      </c>
      <c r="C1081" s="4">
        <v>3584</v>
      </c>
      <c r="D1081" s="4" t="s">
        <v>2062</v>
      </c>
      <c r="E1081" s="2" t="s">
        <v>2063</v>
      </c>
      <c r="F1081" s="12">
        <f t="shared" si="64"/>
        <v>43796</v>
      </c>
      <c r="G1081" s="10" t="str">
        <f t="shared" si="65"/>
        <v>18:30:37</v>
      </c>
      <c r="H1081" s="14" t="str">
        <f t="shared" si="66"/>
        <v>27/11/19 18:30:37</v>
      </c>
      <c r="I1081" s="7">
        <v>452.58</v>
      </c>
      <c r="J1081" s="4">
        <v>707086</v>
      </c>
      <c r="K1081" s="4" t="s">
        <v>10</v>
      </c>
      <c r="L1081" s="14" t="str">
        <f>IFERROR(VLOOKUP($C1081,$C1082:$H$3200,6,0),"-")</f>
        <v>27/11/19 17:35:55</v>
      </c>
      <c r="M1081" s="30">
        <f t="shared" si="67"/>
        <v>54.700000004377216</v>
      </c>
    </row>
    <row r="1082" spans="1:13" x14ac:dyDescent="0.25">
      <c r="A1082" s="4">
        <v>21321478</v>
      </c>
      <c r="B1082" s="4">
        <v>69117</v>
      </c>
      <c r="C1082" s="4">
        <v>93546</v>
      </c>
      <c r="D1082" s="4" t="s">
        <v>2064</v>
      </c>
      <c r="E1082" s="2" t="s">
        <v>2065</v>
      </c>
      <c r="F1082" s="12">
        <f t="shared" si="64"/>
        <v>43796</v>
      </c>
      <c r="G1082" s="10" t="str">
        <f t="shared" si="65"/>
        <v>18:24:21</v>
      </c>
      <c r="H1082" s="14" t="str">
        <f t="shared" si="66"/>
        <v>27/11/19 18:24:21</v>
      </c>
      <c r="I1082" s="7">
        <v>10.88</v>
      </c>
      <c r="J1082" s="4">
        <v>120914</v>
      </c>
      <c r="K1082" s="4" t="s">
        <v>10</v>
      </c>
      <c r="L1082" s="14" t="str">
        <f>IFERROR(VLOOKUP($C1082,$C1083:$H$3200,6,0),"-")</f>
        <v>-</v>
      </c>
      <c r="M1082" s="30" t="str">
        <f t="shared" si="67"/>
        <v>-</v>
      </c>
    </row>
    <row r="1083" spans="1:13" x14ac:dyDescent="0.25">
      <c r="A1083" s="4">
        <v>21321479</v>
      </c>
      <c r="B1083" s="4">
        <v>15064</v>
      </c>
      <c r="C1083" s="4">
        <v>60321</v>
      </c>
      <c r="D1083" s="4" t="s">
        <v>2066</v>
      </c>
      <c r="E1083" s="2" t="s">
        <v>2067</v>
      </c>
      <c r="F1083" s="12">
        <f t="shared" si="64"/>
        <v>43796</v>
      </c>
      <c r="G1083" s="10" t="str">
        <f t="shared" si="65"/>
        <v>17:52:11</v>
      </c>
      <c r="H1083" s="14" t="str">
        <f t="shared" si="66"/>
        <v>27/11/19 17:52:11</v>
      </c>
      <c r="I1083" s="7">
        <v>3049.39</v>
      </c>
      <c r="J1083" s="4">
        <v>278637</v>
      </c>
      <c r="K1083" s="4" t="s">
        <v>10</v>
      </c>
      <c r="L1083" s="14" t="str">
        <f>IFERROR(VLOOKUP($C1083,$C1084:$H$3200,6,0),"-")</f>
        <v>-</v>
      </c>
      <c r="M1083" s="30" t="str">
        <f t="shared" si="67"/>
        <v>-</v>
      </c>
    </row>
    <row r="1084" spans="1:13" x14ac:dyDescent="0.25">
      <c r="A1084" s="4">
        <v>21321480</v>
      </c>
      <c r="B1084" s="4">
        <v>14834</v>
      </c>
      <c r="C1084" s="4">
        <v>86213</v>
      </c>
      <c r="D1084" s="4" t="s">
        <v>2068</v>
      </c>
      <c r="E1084" s="2" t="s">
        <v>2069</v>
      </c>
      <c r="F1084" s="12">
        <f t="shared" si="64"/>
        <v>43796</v>
      </c>
      <c r="G1084" s="10" t="str">
        <f t="shared" si="65"/>
        <v>17:50:18</v>
      </c>
      <c r="H1084" s="14" t="str">
        <f t="shared" si="66"/>
        <v>27/11/19 17:50:18</v>
      </c>
      <c r="I1084" s="7">
        <v>351.41</v>
      </c>
      <c r="J1084" s="4">
        <v>783171</v>
      </c>
      <c r="K1084" s="4" t="s">
        <v>10</v>
      </c>
      <c r="L1084" s="14" t="str">
        <f>IFERROR(VLOOKUP($C1084,$C1085:$H$3200,6,0),"-")</f>
        <v>-</v>
      </c>
      <c r="M1084" s="30" t="str">
        <f t="shared" si="67"/>
        <v>-</v>
      </c>
    </row>
    <row r="1085" spans="1:13" x14ac:dyDescent="0.25">
      <c r="A1085" s="4">
        <v>21321481</v>
      </c>
      <c r="B1085" s="4">
        <v>60526</v>
      </c>
      <c r="C1085" s="4">
        <v>70648</v>
      </c>
      <c r="D1085" s="4" t="s">
        <v>2070</v>
      </c>
      <c r="E1085" s="2" t="s">
        <v>2071</v>
      </c>
      <c r="F1085" s="12">
        <f t="shared" si="64"/>
        <v>43796</v>
      </c>
      <c r="G1085" s="10" t="str">
        <f t="shared" si="65"/>
        <v>17:47:29</v>
      </c>
      <c r="H1085" s="14" t="str">
        <f t="shared" si="66"/>
        <v>27/11/19 17:47:29</v>
      </c>
      <c r="I1085" s="7">
        <v>80.819999999999993</v>
      </c>
      <c r="J1085" s="4"/>
      <c r="K1085" s="4" t="s">
        <v>10</v>
      </c>
      <c r="L1085" s="14" t="str">
        <f>IFERROR(VLOOKUP($C1085,$C1086:$H$3200,6,0),"-")</f>
        <v>-</v>
      </c>
      <c r="M1085" s="30" t="str">
        <f t="shared" si="67"/>
        <v>-</v>
      </c>
    </row>
    <row r="1086" spans="1:13" x14ac:dyDescent="0.25">
      <c r="A1086" s="4">
        <v>21321482</v>
      </c>
      <c r="B1086" s="4">
        <v>29744</v>
      </c>
      <c r="C1086" s="4">
        <v>99122</v>
      </c>
      <c r="D1086" s="4" t="s">
        <v>2072</v>
      </c>
      <c r="E1086" s="2" t="s">
        <v>2073</v>
      </c>
      <c r="F1086" s="12">
        <f t="shared" si="64"/>
        <v>43796</v>
      </c>
      <c r="G1086" s="10" t="str">
        <f t="shared" si="65"/>
        <v>17:44:58</v>
      </c>
      <c r="H1086" s="14" t="str">
        <f t="shared" si="66"/>
        <v>27/11/19 17:44:58</v>
      </c>
      <c r="I1086" s="7">
        <v>1896.39</v>
      </c>
      <c r="J1086" s="4"/>
      <c r="K1086" s="4" t="s">
        <v>10</v>
      </c>
      <c r="L1086" s="14" t="str">
        <f>IFERROR(VLOOKUP($C1086,$C1087:$H$3200,6,0),"-")</f>
        <v>-</v>
      </c>
      <c r="M1086" s="30" t="str">
        <f t="shared" si="67"/>
        <v>-</v>
      </c>
    </row>
    <row r="1087" spans="1:13" x14ac:dyDescent="0.25">
      <c r="A1087" s="4">
        <v>21321483</v>
      </c>
      <c r="B1087" s="4">
        <v>55854</v>
      </c>
      <c r="C1087" s="4">
        <v>3584</v>
      </c>
      <c r="D1087" s="4" t="s">
        <v>2074</v>
      </c>
      <c r="E1087" s="2" t="s">
        <v>2075</v>
      </c>
      <c r="F1087" s="12">
        <f t="shared" si="64"/>
        <v>43796</v>
      </c>
      <c r="G1087" s="10" t="str">
        <f t="shared" si="65"/>
        <v>17:35:55</v>
      </c>
      <c r="H1087" s="14" t="str">
        <f t="shared" si="66"/>
        <v>27/11/19 17:35:55</v>
      </c>
      <c r="I1087" s="7">
        <v>409.3</v>
      </c>
      <c r="J1087" s="4">
        <v>707086</v>
      </c>
      <c r="K1087" s="4" t="s">
        <v>10</v>
      </c>
      <c r="L1087" s="14" t="str">
        <f>IFERROR(VLOOKUP($C1087,$C1088:$H$3200,6,0),"-")</f>
        <v>-</v>
      </c>
      <c r="M1087" s="30" t="str">
        <f t="shared" si="67"/>
        <v>-</v>
      </c>
    </row>
    <row r="1088" spans="1:13" x14ac:dyDescent="0.25">
      <c r="A1088" s="4">
        <v>21321484</v>
      </c>
      <c r="B1088" s="4">
        <v>62788</v>
      </c>
      <c r="C1088" s="4">
        <v>42107</v>
      </c>
      <c r="D1088" s="4" t="s">
        <v>2076</v>
      </c>
      <c r="E1088" s="2" t="s">
        <v>2077</v>
      </c>
      <c r="F1088" s="12">
        <f t="shared" si="64"/>
        <v>43796</v>
      </c>
      <c r="G1088" s="10" t="str">
        <f t="shared" si="65"/>
        <v>17:32:39</v>
      </c>
      <c r="H1088" s="14" t="str">
        <f t="shared" si="66"/>
        <v>27/11/19 17:32:39</v>
      </c>
      <c r="I1088" s="7">
        <v>752.64</v>
      </c>
      <c r="J1088" s="4">
        <v>168612</v>
      </c>
      <c r="K1088" s="4" t="s">
        <v>10</v>
      </c>
      <c r="L1088" s="14" t="str">
        <f>IFERROR(VLOOKUP($C1088,$C1089:$H$3200,6,0),"-")</f>
        <v>-</v>
      </c>
      <c r="M1088" s="30" t="str">
        <f t="shared" si="67"/>
        <v>-</v>
      </c>
    </row>
    <row r="1089" spans="1:13" x14ac:dyDescent="0.25">
      <c r="A1089" s="4">
        <v>21321485</v>
      </c>
      <c r="B1089" s="4">
        <v>4705</v>
      </c>
      <c r="C1089" s="4">
        <v>91637</v>
      </c>
      <c r="D1089" s="4" t="s">
        <v>2078</v>
      </c>
      <c r="E1089" s="2" t="s">
        <v>2079</v>
      </c>
      <c r="F1089" s="12">
        <f t="shared" si="64"/>
        <v>43796</v>
      </c>
      <c r="G1089" s="10" t="str">
        <f t="shared" si="65"/>
        <v>17:32:06</v>
      </c>
      <c r="H1089" s="14" t="str">
        <f t="shared" si="66"/>
        <v>27/11/19 17:32:06</v>
      </c>
      <c r="I1089" s="7">
        <v>663.46</v>
      </c>
      <c r="J1089" s="4">
        <v>563499</v>
      </c>
      <c r="K1089" s="4" t="s">
        <v>10</v>
      </c>
      <c r="L1089" s="14" t="str">
        <f>IFERROR(VLOOKUP($C1089,$C1090:$H$3200,6,0),"-")</f>
        <v>27/11/19 17:21:43</v>
      </c>
      <c r="M1089" s="30">
        <f t="shared" si="67"/>
        <v>10.38333332980983</v>
      </c>
    </row>
    <row r="1090" spans="1:13" x14ac:dyDescent="0.25">
      <c r="A1090" s="4">
        <v>21321486</v>
      </c>
      <c r="B1090" s="4">
        <v>4705</v>
      </c>
      <c r="C1090" s="4">
        <v>91637</v>
      </c>
      <c r="D1090" s="4" t="s">
        <v>2080</v>
      </c>
      <c r="E1090" s="2" t="s">
        <v>2081</v>
      </c>
      <c r="F1090" s="12">
        <f t="shared" si="64"/>
        <v>43796</v>
      </c>
      <c r="G1090" s="10" t="str">
        <f t="shared" si="65"/>
        <v>17:21:43</v>
      </c>
      <c r="H1090" s="14" t="str">
        <f t="shared" si="66"/>
        <v>27/11/19 17:21:43</v>
      </c>
      <c r="I1090" s="7">
        <v>563.54999999999995</v>
      </c>
      <c r="J1090" s="4">
        <v>563499</v>
      </c>
      <c r="K1090" s="4" t="s">
        <v>13</v>
      </c>
      <c r="L1090" s="14" t="str">
        <f>IFERROR(VLOOKUP($C1090,$C1091:$H$3200,6,0),"-")</f>
        <v>27/11/19 15:56:20</v>
      </c>
      <c r="M1090" s="30">
        <f t="shared" si="67"/>
        <v>85.383333333302289</v>
      </c>
    </row>
    <row r="1091" spans="1:13" x14ac:dyDescent="0.25">
      <c r="A1091" s="4">
        <v>21321487</v>
      </c>
      <c r="B1091" s="4">
        <v>17275</v>
      </c>
      <c r="C1091" s="4">
        <v>11750</v>
      </c>
      <c r="D1091" s="4" t="s">
        <v>2082</v>
      </c>
      <c r="E1091" s="2" t="s">
        <v>2083</v>
      </c>
      <c r="F1091" s="12">
        <f t="shared" ref="F1091:F1154" si="68">DATE(LEFT($E1091,4),MID($E1091,6,2),MID($E1091,9,2))</f>
        <v>43796</v>
      </c>
      <c r="G1091" s="10" t="str">
        <f t="shared" ref="G1091:G1154" si="69">MID($E1091,12,8)</f>
        <v>17:11:47</v>
      </c>
      <c r="H1091" s="14" t="str">
        <f t="shared" ref="H1091:H1154" si="70">TEXT(F1091,"d/m/aa")&amp; " "&amp;TEXT(G1091,"hh:mm:ss")</f>
        <v>27/11/19 17:11:47</v>
      </c>
      <c r="I1091" s="7">
        <v>463.99</v>
      </c>
      <c r="J1091" s="4">
        <v>542535</v>
      </c>
      <c r="K1091" s="4" t="s">
        <v>13</v>
      </c>
      <c r="L1091" s="14" t="str">
        <f>IFERROR(VLOOKUP($C1091,$C1092:$H$3200,6,0),"-")</f>
        <v>27/11/19 14:45:01</v>
      </c>
      <c r="M1091" s="30">
        <f t="shared" si="67"/>
        <v>146.76666667219251</v>
      </c>
    </row>
    <row r="1092" spans="1:13" x14ac:dyDescent="0.25">
      <c r="A1092" s="4">
        <v>21321488</v>
      </c>
      <c r="B1092" s="4">
        <v>89453</v>
      </c>
      <c r="C1092" s="4">
        <v>99173</v>
      </c>
      <c r="D1092" s="4" t="s">
        <v>2084</v>
      </c>
      <c r="E1092" s="2" t="s">
        <v>2085</v>
      </c>
      <c r="F1092" s="12">
        <f t="shared" si="68"/>
        <v>43796</v>
      </c>
      <c r="G1092" s="10" t="str">
        <f t="shared" si="69"/>
        <v>17:01:07</v>
      </c>
      <c r="H1092" s="14" t="str">
        <f t="shared" si="70"/>
        <v>27/11/19 17:01:07</v>
      </c>
      <c r="I1092" s="7">
        <v>460.35</v>
      </c>
      <c r="J1092" s="4">
        <v>149223</v>
      </c>
      <c r="K1092" s="4" t="s">
        <v>10</v>
      </c>
      <c r="L1092" s="14" t="str">
        <f>IFERROR(VLOOKUP($C1092,$C1093:$H$3200,6,0),"-")</f>
        <v>-</v>
      </c>
      <c r="M1092" s="30" t="str">
        <f t="shared" ref="M1092:M1155" si="71">IFERROR(ABS((VALUE(H1092)-VALUE(L1092))*1440),"-")</f>
        <v>-</v>
      </c>
    </row>
    <row r="1093" spans="1:13" x14ac:dyDescent="0.25">
      <c r="A1093" s="4">
        <v>21321489</v>
      </c>
      <c r="B1093" s="4">
        <v>92897</v>
      </c>
      <c r="C1093" s="4">
        <v>16502</v>
      </c>
      <c r="D1093" s="4" t="s">
        <v>2086</v>
      </c>
      <c r="E1093" s="2" t="s">
        <v>2087</v>
      </c>
      <c r="F1093" s="12">
        <f t="shared" si="68"/>
        <v>43796</v>
      </c>
      <c r="G1093" s="10" t="str">
        <f t="shared" si="69"/>
        <v>16:54:51</v>
      </c>
      <c r="H1093" s="14" t="str">
        <f t="shared" si="70"/>
        <v>27/11/19 16:54:51</v>
      </c>
      <c r="I1093" s="7">
        <v>209.74</v>
      </c>
      <c r="J1093" s="4">
        <v>654925</v>
      </c>
      <c r="K1093" s="4" t="s">
        <v>10</v>
      </c>
      <c r="L1093" s="14" t="str">
        <f>IFERROR(VLOOKUP($C1093,$C1094:$H$3200,6,0),"-")</f>
        <v>-</v>
      </c>
      <c r="M1093" s="30" t="str">
        <f t="shared" si="71"/>
        <v>-</v>
      </c>
    </row>
    <row r="1094" spans="1:13" x14ac:dyDescent="0.25">
      <c r="A1094" s="4">
        <v>21321490</v>
      </c>
      <c r="B1094" s="4">
        <v>55854</v>
      </c>
      <c r="C1094" s="4">
        <v>37113</v>
      </c>
      <c r="D1094" s="4" t="s">
        <v>2088</v>
      </c>
      <c r="E1094" s="2" t="s">
        <v>2089</v>
      </c>
      <c r="F1094" s="12">
        <f t="shared" si="68"/>
        <v>43796</v>
      </c>
      <c r="G1094" s="10" t="str">
        <f t="shared" si="69"/>
        <v>16:42:30</v>
      </c>
      <c r="H1094" s="14" t="str">
        <f t="shared" si="70"/>
        <v>27/11/19 16:42:30</v>
      </c>
      <c r="I1094" s="7">
        <v>253.65</v>
      </c>
      <c r="J1094" s="4">
        <v>386429</v>
      </c>
      <c r="K1094" s="4" t="s">
        <v>13</v>
      </c>
      <c r="L1094" s="14" t="str">
        <f>IFERROR(VLOOKUP($C1094,$C1095:$H$3200,6,0),"-")</f>
        <v>27/11/19 16:40:39</v>
      </c>
      <c r="M1094" s="30">
        <f t="shared" si="71"/>
        <v>1.8500000028871</v>
      </c>
    </row>
    <row r="1095" spans="1:13" x14ac:dyDescent="0.25">
      <c r="A1095" s="4">
        <v>21321491</v>
      </c>
      <c r="B1095" s="4">
        <v>36146</v>
      </c>
      <c r="C1095" s="4">
        <v>54468</v>
      </c>
      <c r="D1095" s="4" t="s">
        <v>2090</v>
      </c>
      <c r="E1095" s="2" t="s">
        <v>2091</v>
      </c>
      <c r="F1095" s="12">
        <f t="shared" si="68"/>
        <v>43796</v>
      </c>
      <c r="G1095" s="10" t="str">
        <f t="shared" si="69"/>
        <v>16:41:18</v>
      </c>
      <c r="H1095" s="14" t="str">
        <f t="shared" si="70"/>
        <v>27/11/19 16:41:18</v>
      </c>
      <c r="I1095" s="7">
        <v>219.9</v>
      </c>
      <c r="J1095" s="4">
        <v>234914</v>
      </c>
      <c r="K1095" s="4" t="s">
        <v>10</v>
      </c>
      <c r="L1095" s="14" t="str">
        <f>IFERROR(VLOOKUP($C1095,$C1096:$H$3200,6,0),"-")</f>
        <v>-</v>
      </c>
      <c r="M1095" s="30" t="str">
        <f t="shared" si="71"/>
        <v>-</v>
      </c>
    </row>
    <row r="1096" spans="1:13" x14ac:dyDescent="0.25">
      <c r="A1096" s="4">
        <v>21321492</v>
      </c>
      <c r="B1096" s="4">
        <v>55854</v>
      </c>
      <c r="C1096" s="4">
        <v>37113</v>
      </c>
      <c r="D1096" s="4" t="s">
        <v>2088</v>
      </c>
      <c r="E1096" s="2" t="s">
        <v>2092</v>
      </c>
      <c r="F1096" s="12">
        <f t="shared" si="68"/>
        <v>43796</v>
      </c>
      <c r="G1096" s="10" t="str">
        <f t="shared" si="69"/>
        <v>16:40:39</v>
      </c>
      <c r="H1096" s="14" t="str">
        <f t="shared" si="70"/>
        <v>27/11/19 16:40:39</v>
      </c>
      <c r="I1096" s="7">
        <v>530.80999999999995</v>
      </c>
      <c r="J1096" s="4">
        <v>386429</v>
      </c>
      <c r="K1096" s="4" t="s">
        <v>13</v>
      </c>
      <c r="L1096" s="14" t="str">
        <f>IFERROR(VLOOKUP($C1096,$C1097:$H$3200,6,0),"-")</f>
        <v>-</v>
      </c>
      <c r="M1096" s="30" t="str">
        <f t="shared" si="71"/>
        <v>-</v>
      </c>
    </row>
    <row r="1097" spans="1:13" x14ac:dyDescent="0.25">
      <c r="A1097" s="4">
        <v>21321493</v>
      </c>
      <c r="B1097" s="4">
        <v>69480</v>
      </c>
      <c r="C1097" s="4">
        <v>50360</v>
      </c>
      <c r="D1097" s="4" t="s">
        <v>2093</v>
      </c>
      <c r="E1097" s="2" t="s">
        <v>2094</v>
      </c>
      <c r="F1097" s="12">
        <f t="shared" si="68"/>
        <v>43796</v>
      </c>
      <c r="G1097" s="10" t="str">
        <f t="shared" si="69"/>
        <v>16:36:08</v>
      </c>
      <c r="H1097" s="14" t="str">
        <f t="shared" si="70"/>
        <v>27/11/19 16:36:08</v>
      </c>
      <c r="I1097" s="7">
        <v>988.32</v>
      </c>
      <c r="J1097" s="4"/>
      <c r="K1097" s="4" t="s">
        <v>10</v>
      </c>
      <c r="L1097" s="14" t="str">
        <f>IFERROR(VLOOKUP($C1097,$C1098:$H$3200,6,0),"-")</f>
        <v>-</v>
      </c>
      <c r="M1097" s="30" t="str">
        <f t="shared" si="71"/>
        <v>-</v>
      </c>
    </row>
    <row r="1098" spans="1:13" x14ac:dyDescent="0.25">
      <c r="A1098" s="4">
        <v>21321494</v>
      </c>
      <c r="B1098" s="4">
        <v>4705</v>
      </c>
      <c r="C1098" s="4">
        <v>91637</v>
      </c>
      <c r="D1098" s="4" t="s">
        <v>2095</v>
      </c>
      <c r="E1098" s="2" t="s">
        <v>2096</v>
      </c>
      <c r="F1098" s="12">
        <f t="shared" si="68"/>
        <v>43796</v>
      </c>
      <c r="G1098" s="10" t="str">
        <f t="shared" si="69"/>
        <v>15:56:20</v>
      </c>
      <c r="H1098" s="14" t="str">
        <f t="shared" si="70"/>
        <v>27/11/19 15:56:20</v>
      </c>
      <c r="I1098" s="7">
        <v>787.1</v>
      </c>
      <c r="J1098" s="4">
        <v>563499</v>
      </c>
      <c r="K1098" s="4" t="s">
        <v>13</v>
      </c>
      <c r="L1098" s="14" t="str">
        <f>IFERROR(VLOOKUP($C1098,$C1099:$H$3200,6,0),"-")</f>
        <v>26/11/19 22:50:59</v>
      </c>
      <c r="M1098" s="30">
        <f t="shared" si="71"/>
        <v>1025.3499999968335</v>
      </c>
    </row>
    <row r="1099" spans="1:13" x14ac:dyDescent="0.25">
      <c r="A1099" s="4">
        <v>21321495</v>
      </c>
      <c r="B1099" s="4">
        <v>76926</v>
      </c>
      <c r="C1099" s="4">
        <v>36857</v>
      </c>
      <c r="D1099" s="4" t="s">
        <v>2097</v>
      </c>
      <c r="E1099" s="2" t="s">
        <v>2098</v>
      </c>
      <c r="F1099" s="12">
        <f t="shared" si="68"/>
        <v>43796</v>
      </c>
      <c r="G1099" s="10" t="str">
        <f t="shared" si="69"/>
        <v>15:56:17</v>
      </c>
      <c r="H1099" s="14" t="str">
        <f t="shared" si="70"/>
        <v>27/11/19 15:56:17</v>
      </c>
      <c r="I1099" s="7">
        <v>337.29</v>
      </c>
      <c r="J1099" s="4"/>
      <c r="K1099" s="4" t="s">
        <v>10</v>
      </c>
      <c r="L1099" s="14" t="str">
        <f>IFERROR(VLOOKUP($C1099,$C1100:$H$3200,6,0),"-")</f>
        <v>-</v>
      </c>
      <c r="M1099" s="30" t="str">
        <f t="shared" si="71"/>
        <v>-</v>
      </c>
    </row>
    <row r="1100" spans="1:13" x14ac:dyDescent="0.25">
      <c r="A1100" s="4">
        <v>21321496</v>
      </c>
      <c r="B1100" s="4">
        <v>15064</v>
      </c>
      <c r="C1100" s="4">
        <v>13748</v>
      </c>
      <c r="D1100" s="4" t="s">
        <v>2099</v>
      </c>
      <c r="E1100" s="2" t="s">
        <v>2100</v>
      </c>
      <c r="F1100" s="12">
        <f t="shared" si="68"/>
        <v>43796</v>
      </c>
      <c r="G1100" s="10" t="str">
        <f t="shared" si="69"/>
        <v>15:56:09</v>
      </c>
      <c r="H1100" s="14" t="str">
        <f t="shared" si="70"/>
        <v>27/11/19 15:56:09</v>
      </c>
      <c r="I1100" s="7">
        <v>1978.94</v>
      </c>
      <c r="J1100" s="4">
        <v>118583</v>
      </c>
      <c r="K1100" s="4" t="s">
        <v>10</v>
      </c>
      <c r="L1100" s="14" t="str">
        <f>IFERROR(VLOOKUP($C1100,$C1101:$H$3200,6,0),"-")</f>
        <v>-</v>
      </c>
      <c r="M1100" s="30" t="str">
        <f t="shared" si="71"/>
        <v>-</v>
      </c>
    </row>
    <row r="1101" spans="1:13" x14ac:dyDescent="0.25">
      <c r="A1101" s="4">
        <v>21321497</v>
      </c>
      <c r="B1101" s="4">
        <v>30032</v>
      </c>
      <c r="C1101" s="4">
        <v>54212</v>
      </c>
      <c r="D1101" s="4" t="s">
        <v>2101</v>
      </c>
      <c r="E1101" s="2" t="s">
        <v>2102</v>
      </c>
      <c r="F1101" s="12">
        <f t="shared" si="68"/>
        <v>43796</v>
      </c>
      <c r="G1101" s="10" t="str">
        <f t="shared" si="69"/>
        <v>15:44:47</v>
      </c>
      <c r="H1101" s="14" t="str">
        <f t="shared" si="70"/>
        <v>27/11/19 15:44:47</v>
      </c>
      <c r="I1101" s="7">
        <v>1604.21</v>
      </c>
      <c r="J1101" s="4">
        <v>512908</v>
      </c>
      <c r="K1101" s="4" t="s">
        <v>10</v>
      </c>
      <c r="L1101" s="14" t="str">
        <f>IFERROR(VLOOKUP($C1101,$C1102:$H$3200,6,0),"-")</f>
        <v>-</v>
      </c>
      <c r="M1101" s="30" t="str">
        <f t="shared" si="71"/>
        <v>-</v>
      </c>
    </row>
    <row r="1102" spans="1:13" x14ac:dyDescent="0.25">
      <c r="A1102" s="4">
        <v>21321498</v>
      </c>
      <c r="B1102" s="4">
        <v>55156</v>
      </c>
      <c r="C1102" s="4">
        <v>42284</v>
      </c>
      <c r="D1102" s="4" t="s">
        <v>2103</v>
      </c>
      <c r="E1102" s="2" t="s">
        <v>2104</v>
      </c>
      <c r="F1102" s="12">
        <f t="shared" si="68"/>
        <v>43796</v>
      </c>
      <c r="G1102" s="10" t="str">
        <f t="shared" si="69"/>
        <v>15:20:50</v>
      </c>
      <c r="H1102" s="14" t="str">
        <f t="shared" si="70"/>
        <v>27/11/19 15:20:50</v>
      </c>
      <c r="I1102" s="7">
        <v>269.58</v>
      </c>
      <c r="J1102" s="4">
        <v>414689</v>
      </c>
      <c r="K1102" s="4" t="s">
        <v>10</v>
      </c>
      <c r="L1102" s="14" t="str">
        <f>IFERROR(VLOOKUP($C1102,$C1103:$H$3200,6,0),"-")</f>
        <v>-</v>
      </c>
      <c r="M1102" s="30" t="str">
        <f t="shared" si="71"/>
        <v>-</v>
      </c>
    </row>
    <row r="1103" spans="1:13" x14ac:dyDescent="0.25">
      <c r="A1103" s="4">
        <v>21321499</v>
      </c>
      <c r="B1103" s="4">
        <v>1356</v>
      </c>
      <c r="C1103" s="4">
        <v>77526</v>
      </c>
      <c r="D1103" s="4" t="s">
        <v>2105</v>
      </c>
      <c r="E1103" s="2" t="s">
        <v>2106</v>
      </c>
      <c r="F1103" s="12">
        <f t="shared" si="68"/>
        <v>43796</v>
      </c>
      <c r="G1103" s="10" t="str">
        <f t="shared" si="69"/>
        <v>15:19:01</v>
      </c>
      <c r="H1103" s="14" t="str">
        <f t="shared" si="70"/>
        <v>27/11/19 15:19:01</v>
      </c>
      <c r="I1103" s="7">
        <v>36.049999999999997</v>
      </c>
      <c r="J1103" s="4">
        <v>694949</v>
      </c>
      <c r="K1103" s="4" t="s">
        <v>10</v>
      </c>
      <c r="L1103" s="14" t="str">
        <f>IFERROR(VLOOKUP($C1103,$C1104:$H$3200,6,0),"-")</f>
        <v>-</v>
      </c>
      <c r="M1103" s="30" t="str">
        <f t="shared" si="71"/>
        <v>-</v>
      </c>
    </row>
    <row r="1104" spans="1:13" x14ac:dyDescent="0.25">
      <c r="A1104" s="4">
        <v>21321500</v>
      </c>
      <c r="B1104" s="4">
        <v>86075</v>
      </c>
      <c r="C1104" s="4">
        <v>23723</v>
      </c>
      <c r="D1104" s="4" t="s">
        <v>2107</v>
      </c>
      <c r="E1104" s="2" t="s">
        <v>2108</v>
      </c>
      <c r="F1104" s="12">
        <f t="shared" si="68"/>
        <v>43796</v>
      </c>
      <c r="G1104" s="10" t="str">
        <f t="shared" si="69"/>
        <v>15:18:54</v>
      </c>
      <c r="H1104" s="14" t="str">
        <f t="shared" si="70"/>
        <v>27/11/19 15:18:54</v>
      </c>
      <c r="I1104" s="7">
        <v>1759.44</v>
      </c>
      <c r="J1104" s="4">
        <v>689172</v>
      </c>
      <c r="K1104" s="4" t="s">
        <v>10</v>
      </c>
      <c r="L1104" s="14" t="str">
        <f>IFERROR(VLOOKUP($C1104,$C1105:$H$3200,6,0),"-")</f>
        <v>22/11/19 18:28:35</v>
      </c>
      <c r="M1104" s="30">
        <f t="shared" si="71"/>
        <v>7010.3166666661855</v>
      </c>
    </row>
    <row r="1105" spans="1:13" x14ac:dyDescent="0.25">
      <c r="A1105" s="4">
        <v>21321501</v>
      </c>
      <c r="B1105" s="4">
        <v>55854</v>
      </c>
      <c r="C1105" s="4">
        <v>53850</v>
      </c>
      <c r="D1105" s="4" t="s">
        <v>2109</v>
      </c>
      <c r="E1105" s="2" t="s">
        <v>2110</v>
      </c>
      <c r="F1105" s="12">
        <f t="shared" si="68"/>
        <v>43796</v>
      </c>
      <c r="G1105" s="10" t="str">
        <f t="shared" si="69"/>
        <v>14:52:55</v>
      </c>
      <c r="H1105" s="14" t="str">
        <f t="shared" si="70"/>
        <v>27/11/19 14:52:55</v>
      </c>
      <c r="I1105" s="7">
        <v>278.02999999999997</v>
      </c>
      <c r="J1105" s="4">
        <v>20098</v>
      </c>
      <c r="K1105" s="4" t="s">
        <v>13</v>
      </c>
      <c r="L1105" s="14" t="str">
        <f>IFERROR(VLOOKUP($C1105,$C1106:$H$3200,6,0),"-")</f>
        <v>27/11/19 14:52:06</v>
      </c>
      <c r="M1105" s="30">
        <f t="shared" si="71"/>
        <v>0.81666666897945106</v>
      </c>
    </row>
    <row r="1106" spans="1:13" x14ac:dyDescent="0.25">
      <c r="A1106" s="4">
        <v>21321502</v>
      </c>
      <c r="B1106" s="4">
        <v>55854</v>
      </c>
      <c r="C1106" s="4">
        <v>53850</v>
      </c>
      <c r="D1106" s="4" t="s">
        <v>2109</v>
      </c>
      <c r="E1106" s="2" t="s">
        <v>2111</v>
      </c>
      <c r="F1106" s="12">
        <f t="shared" si="68"/>
        <v>43796</v>
      </c>
      <c r="G1106" s="10" t="str">
        <f t="shared" si="69"/>
        <v>14:52:06</v>
      </c>
      <c r="H1106" s="14" t="str">
        <f t="shared" si="70"/>
        <v>27/11/19 14:52:06</v>
      </c>
      <c r="I1106" s="7">
        <v>471.06</v>
      </c>
      <c r="J1106" s="4">
        <v>20098</v>
      </c>
      <c r="K1106" s="4" t="s">
        <v>13</v>
      </c>
      <c r="L1106" s="14" t="str">
        <f>IFERROR(VLOOKUP($C1106,$C1107:$H$3200,6,0),"-")</f>
        <v>27/11/19 14:49:52</v>
      </c>
      <c r="M1106" s="30">
        <f t="shared" si="71"/>
        <v>2.2333333315327764</v>
      </c>
    </row>
    <row r="1107" spans="1:13" x14ac:dyDescent="0.25">
      <c r="A1107" s="4">
        <v>21321503</v>
      </c>
      <c r="B1107" s="4">
        <v>55854</v>
      </c>
      <c r="C1107" s="4">
        <v>53850</v>
      </c>
      <c r="D1107" s="4" t="s">
        <v>2109</v>
      </c>
      <c r="E1107" s="2" t="s">
        <v>2112</v>
      </c>
      <c r="F1107" s="12">
        <f t="shared" si="68"/>
        <v>43796</v>
      </c>
      <c r="G1107" s="10" t="str">
        <f t="shared" si="69"/>
        <v>14:49:52</v>
      </c>
      <c r="H1107" s="14" t="str">
        <f t="shared" si="70"/>
        <v>27/11/19 14:49:52</v>
      </c>
      <c r="I1107" s="7">
        <v>471.1</v>
      </c>
      <c r="J1107" s="4">
        <v>20098</v>
      </c>
      <c r="K1107" s="4" t="s">
        <v>13</v>
      </c>
      <c r="L1107" s="14" t="str">
        <f>IFERROR(VLOOKUP($C1107,$C1108:$H$3200,6,0),"-")</f>
        <v>-</v>
      </c>
      <c r="M1107" s="30" t="str">
        <f t="shared" si="71"/>
        <v>-</v>
      </c>
    </row>
    <row r="1108" spans="1:13" x14ac:dyDescent="0.25">
      <c r="A1108" s="4">
        <v>21321504</v>
      </c>
      <c r="B1108" s="4">
        <v>12745</v>
      </c>
      <c r="C1108" s="4">
        <v>46680</v>
      </c>
      <c r="D1108" s="4" t="s">
        <v>2113</v>
      </c>
      <c r="E1108" s="2" t="s">
        <v>2114</v>
      </c>
      <c r="F1108" s="12">
        <f t="shared" si="68"/>
        <v>43796</v>
      </c>
      <c r="G1108" s="10" t="str">
        <f t="shared" si="69"/>
        <v>14:46:18</v>
      </c>
      <c r="H1108" s="14" t="str">
        <f t="shared" si="70"/>
        <v>27/11/19 14:46:18</v>
      </c>
      <c r="I1108" s="7">
        <v>3759.65</v>
      </c>
      <c r="J1108" s="4"/>
      <c r="K1108" s="4" t="s">
        <v>10</v>
      </c>
      <c r="L1108" s="14" t="str">
        <f>IFERROR(VLOOKUP($C1108,$C1109:$H$3200,6,0),"-")</f>
        <v>-</v>
      </c>
      <c r="M1108" s="30" t="str">
        <f t="shared" si="71"/>
        <v>-</v>
      </c>
    </row>
    <row r="1109" spans="1:13" x14ac:dyDescent="0.25">
      <c r="A1109" s="4">
        <v>21321505</v>
      </c>
      <c r="B1109" s="4">
        <v>17275</v>
      </c>
      <c r="C1109" s="4">
        <v>11750</v>
      </c>
      <c r="D1109" s="4" t="s">
        <v>2115</v>
      </c>
      <c r="E1109" s="2" t="s">
        <v>2116</v>
      </c>
      <c r="F1109" s="12">
        <f t="shared" si="68"/>
        <v>43796</v>
      </c>
      <c r="G1109" s="10" t="str">
        <f t="shared" si="69"/>
        <v>14:45:01</v>
      </c>
      <c r="H1109" s="14" t="str">
        <f t="shared" si="70"/>
        <v>27/11/19 14:45:01</v>
      </c>
      <c r="I1109" s="7">
        <v>658.81</v>
      </c>
      <c r="J1109" s="4">
        <v>342890</v>
      </c>
      <c r="K1109" s="4" t="s">
        <v>13</v>
      </c>
      <c r="L1109" s="14" t="str">
        <f>IFERROR(VLOOKUP($C1109,$C1110:$H$3200,6,0),"-")</f>
        <v>26/11/19 16:28:37</v>
      </c>
      <c r="M1109" s="30">
        <f t="shared" si="71"/>
        <v>1336.3999999954831</v>
      </c>
    </row>
    <row r="1110" spans="1:13" x14ac:dyDescent="0.25">
      <c r="A1110" s="4">
        <v>21321506</v>
      </c>
      <c r="B1110" s="4">
        <v>99510</v>
      </c>
      <c r="C1110" s="4">
        <v>56877</v>
      </c>
      <c r="D1110" s="4" t="s">
        <v>2038</v>
      </c>
      <c r="E1110" s="2" t="s">
        <v>2117</v>
      </c>
      <c r="F1110" s="12">
        <f t="shared" si="68"/>
        <v>43796</v>
      </c>
      <c r="G1110" s="10" t="str">
        <f t="shared" si="69"/>
        <v>14:34:23</v>
      </c>
      <c r="H1110" s="14" t="str">
        <f t="shared" si="70"/>
        <v>27/11/19 14:34:23</v>
      </c>
      <c r="I1110" s="7">
        <v>512.23</v>
      </c>
      <c r="J1110" s="4">
        <v>60010</v>
      </c>
      <c r="K1110" s="4" t="s">
        <v>10</v>
      </c>
      <c r="L1110" s="14" t="str">
        <f>IFERROR(VLOOKUP($C1110,$C1111:$H$3200,6,0),"-")</f>
        <v>-</v>
      </c>
      <c r="M1110" s="30" t="str">
        <f t="shared" si="71"/>
        <v>-</v>
      </c>
    </row>
    <row r="1111" spans="1:13" x14ac:dyDescent="0.25">
      <c r="A1111" s="4">
        <v>21321507</v>
      </c>
      <c r="B1111" s="4">
        <v>38891</v>
      </c>
      <c r="C1111" s="4">
        <v>99110</v>
      </c>
      <c r="D1111" s="4" t="s">
        <v>2118</v>
      </c>
      <c r="E1111" s="2" t="s">
        <v>2119</v>
      </c>
      <c r="F1111" s="12">
        <f t="shared" si="68"/>
        <v>43796</v>
      </c>
      <c r="G1111" s="10" t="str">
        <f t="shared" si="69"/>
        <v>14:11:11</v>
      </c>
      <c r="H1111" s="14" t="str">
        <f t="shared" si="70"/>
        <v>27/11/19 14:11:11</v>
      </c>
      <c r="I1111" s="7">
        <v>1566.04</v>
      </c>
      <c r="J1111" s="4"/>
      <c r="K1111" s="4" t="s">
        <v>10</v>
      </c>
      <c r="L1111" s="14" t="str">
        <f>IFERROR(VLOOKUP($C1111,$C1112:$H$3200,6,0),"-")</f>
        <v>-</v>
      </c>
      <c r="M1111" s="30" t="str">
        <f t="shared" si="71"/>
        <v>-</v>
      </c>
    </row>
    <row r="1112" spans="1:13" x14ac:dyDescent="0.25">
      <c r="A1112" s="4">
        <v>21321508</v>
      </c>
      <c r="B1112" s="4">
        <v>7580</v>
      </c>
      <c r="C1112" s="4">
        <v>13111</v>
      </c>
      <c r="D1112" s="4" t="s">
        <v>2120</v>
      </c>
      <c r="E1112" s="2" t="s">
        <v>2121</v>
      </c>
      <c r="F1112" s="12">
        <f t="shared" si="68"/>
        <v>43796</v>
      </c>
      <c r="G1112" s="10" t="str">
        <f t="shared" si="69"/>
        <v>13:47:04</v>
      </c>
      <c r="H1112" s="14" t="str">
        <f t="shared" si="70"/>
        <v>27/11/19 13:47:04</v>
      </c>
      <c r="I1112" s="7">
        <v>1937.33</v>
      </c>
      <c r="J1112" s="4"/>
      <c r="K1112" s="4" t="s">
        <v>10</v>
      </c>
      <c r="L1112" s="14" t="str">
        <f>IFERROR(VLOOKUP($C1112,$C1113:$H$3200,6,0),"-")</f>
        <v>-</v>
      </c>
      <c r="M1112" s="30" t="str">
        <f t="shared" si="71"/>
        <v>-</v>
      </c>
    </row>
    <row r="1113" spans="1:13" x14ac:dyDescent="0.25">
      <c r="A1113" s="4">
        <v>21321509</v>
      </c>
      <c r="B1113" s="4">
        <v>54860</v>
      </c>
      <c r="C1113" s="4">
        <v>1759</v>
      </c>
      <c r="D1113" s="4" t="s">
        <v>2122</v>
      </c>
      <c r="E1113" s="2" t="s">
        <v>2123</v>
      </c>
      <c r="F1113" s="12">
        <f t="shared" si="68"/>
        <v>43796</v>
      </c>
      <c r="G1113" s="10" t="str">
        <f t="shared" si="69"/>
        <v>13:32:34</v>
      </c>
      <c r="H1113" s="14" t="str">
        <f t="shared" si="70"/>
        <v>27/11/19 13:32:34</v>
      </c>
      <c r="I1113" s="7">
        <v>3859.52</v>
      </c>
      <c r="J1113" s="4">
        <v>289109</v>
      </c>
      <c r="K1113" s="4" t="s">
        <v>10</v>
      </c>
      <c r="L1113" s="14" t="str">
        <f>IFERROR(VLOOKUP($C1113,$C1114:$H$3200,6,0),"-")</f>
        <v>-</v>
      </c>
      <c r="M1113" s="30" t="str">
        <f t="shared" si="71"/>
        <v>-</v>
      </c>
    </row>
    <row r="1114" spans="1:13" x14ac:dyDescent="0.25">
      <c r="A1114" s="4">
        <v>21321510</v>
      </c>
      <c r="B1114" s="4">
        <v>65041</v>
      </c>
      <c r="C1114" s="4">
        <v>10714</v>
      </c>
      <c r="D1114" s="4" t="s">
        <v>2124</v>
      </c>
      <c r="E1114" s="2" t="s">
        <v>2125</v>
      </c>
      <c r="F1114" s="12">
        <f t="shared" si="68"/>
        <v>43796</v>
      </c>
      <c r="G1114" s="10" t="str">
        <f t="shared" si="69"/>
        <v>12:50:02</v>
      </c>
      <c r="H1114" s="14" t="str">
        <f t="shared" si="70"/>
        <v>27/11/19 12:50:02</v>
      </c>
      <c r="I1114" s="7">
        <v>5.46</v>
      </c>
      <c r="J1114" s="4">
        <v>576136</v>
      </c>
      <c r="K1114" s="4" t="s">
        <v>10</v>
      </c>
      <c r="L1114" s="14" t="str">
        <f>IFERROR(VLOOKUP($C1114,$C1115:$H$3200,6,0),"-")</f>
        <v>-</v>
      </c>
      <c r="M1114" s="30" t="str">
        <f t="shared" si="71"/>
        <v>-</v>
      </c>
    </row>
    <row r="1115" spans="1:13" x14ac:dyDescent="0.25">
      <c r="A1115" s="4">
        <v>21321511</v>
      </c>
      <c r="B1115" s="4">
        <v>23781</v>
      </c>
      <c r="C1115" s="4">
        <v>59053</v>
      </c>
      <c r="D1115" s="4" t="s">
        <v>2126</v>
      </c>
      <c r="E1115" s="2" t="s">
        <v>2127</v>
      </c>
      <c r="F1115" s="12">
        <f t="shared" si="68"/>
        <v>43796</v>
      </c>
      <c r="G1115" s="10" t="str">
        <f t="shared" si="69"/>
        <v>12:36:06</v>
      </c>
      <c r="H1115" s="14" t="str">
        <f t="shared" si="70"/>
        <v>27/11/19 12:36:06</v>
      </c>
      <c r="I1115" s="7">
        <v>443.8</v>
      </c>
      <c r="J1115" s="4">
        <v>744227</v>
      </c>
      <c r="K1115" s="4" t="s">
        <v>10</v>
      </c>
      <c r="L1115" s="14" t="str">
        <f>IFERROR(VLOOKUP($C1115,$C1116:$H$3200,6,0),"-")</f>
        <v>-</v>
      </c>
      <c r="M1115" s="30" t="str">
        <f t="shared" si="71"/>
        <v>-</v>
      </c>
    </row>
    <row r="1116" spans="1:13" x14ac:dyDescent="0.25">
      <c r="A1116" s="4">
        <v>21321512</v>
      </c>
      <c r="B1116" s="4">
        <v>8909</v>
      </c>
      <c r="C1116" s="4">
        <v>32685</v>
      </c>
      <c r="D1116" s="4" t="s">
        <v>2128</v>
      </c>
      <c r="E1116" s="2" t="s">
        <v>2129</v>
      </c>
      <c r="F1116" s="12">
        <f t="shared" si="68"/>
        <v>43796</v>
      </c>
      <c r="G1116" s="10" t="str">
        <f t="shared" si="69"/>
        <v>12:24:57</v>
      </c>
      <c r="H1116" s="14" t="str">
        <f t="shared" si="70"/>
        <v>27/11/19 12:24:57</v>
      </c>
      <c r="I1116" s="7">
        <v>99.2</v>
      </c>
      <c r="J1116" s="4">
        <v>356201</v>
      </c>
      <c r="K1116" s="4" t="s">
        <v>10</v>
      </c>
      <c r="L1116" s="14" t="str">
        <f>IFERROR(VLOOKUP($C1116,$C1117:$H$3200,6,0),"-")</f>
        <v>-</v>
      </c>
      <c r="M1116" s="30" t="str">
        <f t="shared" si="71"/>
        <v>-</v>
      </c>
    </row>
    <row r="1117" spans="1:13" x14ac:dyDescent="0.25">
      <c r="A1117" s="4">
        <v>21321513</v>
      </c>
      <c r="B1117" s="4">
        <v>91223</v>
      </c>
      <c r="C1117" s="4">
        <v>42450</v>
      </c>
      <c r="D1117" s="4" t="s">
        <v>2130</v>
      </c>
      <c r="E1117" s="2" t="s">
        <v>2131</v>
      </c>
      <c r="F1117" s="12">
        <f t="shared" si="68"/>
        <v>43796</v>
      </c>
      <c r="G1117" s="10" t="str">
        <f t="shared" si="69"/>
        <v>11:09:13</v>
      </c>
      <c r="H1117" s="14" t="str">
        <f t="shared" si="70"/>
        <v>27/11/19 11:09:13</v>
      </c>
      <c r="I1117" s="7">
        <v>388.81</v>
      </c>
      <c r="J1117" s="4"/>
      <c r="K1117" s="4" t="s">
        <v>10</v>
      </c>
      <c r="L1117" s="14" t="str">
        <f>IFERROR(VLOOKUP($C1117,$C1118:$H$3200,6,0),"-")</f>
        <v>-</v>
      </c>
      <c r="M1117" s="30" t="str">
        <f t="shared" si="71"/>
        <v>-</v>
      </c>
    </row>
    <row r="1118" spans="1:13" x14ac:dyDescent="0.25">
      <c r="A1118" s="4">
        <v>21321514</v>
      </c>
      <c r="B1118" s="4">
        <v>7519</v>
      </c>
      <c r="C1118" s="4">
        <v>88558</v>
      </c>
      <c r="D1118" s="4" t="s">
        <v>2132</v>
      </c>
      <c r="E1118" s="2" t="s">
        <v>2133</v>
      </c>
      <c r="F1118" s="12">
        <f t="shared" si="68"/>
        <v>43796</v>
      </c>
      <c r="G1118" s="10" t="str">
        <f t="shared" si="69"/>
        <v>10:37:22</v>
      </c>
      <c r="H1118" s="14" t="str">
        <f t="shared" si="70"/>
        <v>27/11/19 10:37:22</v>
      </c>
      <c r="I1118" s="7">
        <v>90.17</v>
      </c>
      <c r="J1118" s="4">
        <v>787513</v>
      </c>
      <c r="K1118" s="4" t="s">
        <v>10</v>
      </c>
      <c r="L1118" s="14" t="str">
        <f>IFERROR(VLOOKUP($C1118,$C1119:$H$3200,6,0),"-")</f>
        <v>-</v>
      </c>
      <c r="M1118" s="30" t="str">
        <f t="shared" si="71"/>
        <v>-</v>
      </c>
    </row>
    <row r="1119" spans="1:13" x14ac:dyDescent="0.25">
      <c r="A1119" s="4">
        <v>21321515</v>
      </c>
      <c r="B1119" s="4">
        <v>99298</v>
      </c>
      <c r="C1119" s="4">
        <v>99974</v>
      </c>
      <c r="D1119" s="4" t="s">
        <v>2134</v>
      </c>
      <c r="E1119" s="2" t="s">
        <v>2135</v>
      </c>
      <c r="F1119" s="12">
        <f t="shared" si="68"/>
        <v>43796</v>
      </c>
      <c r="G1119" s="10" t="str">
        <f t="shared" si="69"/>
        <v>10:22:14</v>
      </c>
      <c r="H1119" s="14" t="str">
        <f t="shared" si="70"/>
        <v>27/11/19 10:22:14</v>
      </c>
      <c r="I1119" s="7">
        <v>231.71</v>
      </c>
      <c r="J1119" s="4">
        <v>457078</v>
      </c>
      <c r="K1119" s="4" t="s">
        <v>10</v>
      </c>
      <c r="L1119" s="14" t="str">
        <f>IFERROR(VLOOKUP($C1119,$C1120:$H$3200,6,0),"-")</f>
        <v>-</v>
      </c>
      <c r="M1119" s="30" t="str">
        <f t="shared" si="71"/>
        <v>-</v>
      </c>
    </row>
    <row r="1120" spans="1:13" x14ac:dyDescent="0.25">
      <c r="A1120" s="4">
        <v>21321516</v>
      </c>
      <c r="B1120" s="4">
        <v>7246</v>
      </c>
      <c r="C1120" s="4">
        <v>52460</v>
      </c>
      <c r="D1120" s="4" t="s">
        <v>2136</v>
      </c>
      <c r="E1120" s="2" t="s">
        <v>2137</v>
      </c>
      <c r="F1120" s="12">
        <f t="shared" si="68"/>
        <v>43796</v>
      </c>
      <c r="G1120" s="10" t="str">
        <f t="shared" si="69"/>
        <v>01:42:37</v>
      </c>
      <c r="H1120" s="14" t="str">
        <f t="shared" si="70"/>
        <v>27/11/19 01:42:37</v>
      </c>
      <c r="I1120" s="7">
        <v>168.27</v>
      </c>
      <c r="J1120" s="4">
        <v>151324</v>
      </c>
      <c r="K1120" s="4" t="s">
        <v>10</v>
      </c>
      <c r="L1120" s="14" t="str">
        <f>IFERROR(VLOOKUP($C1120,$C1121:$H$3200,6,0),"-")</f>
        <v>-</v>
      </c>
      <c r="M1120" s="30" t="str">
        <f t="shared" si="71"/>
        <v>-</v>
      </c>
    </row>
    <row r="1121" spans="1:13" x14ac:dyDescent="0.25">
      <c r="A1121" s="4">
        <v>21321517</v>
      </c>
      <c r="B1121" s="4">
        <v>99730</v>
      </c>
      <c r="C1121" s="4">
        <v>16657</v>
      </c>
      <c r="D1121" s="4" t="s">
        <v>2138</v>
      </c>
      <c r="E1121" s="2" t="s">
        <v>2139</v>
      </c>
      <c r="F1121" s="12">
        <f t="shared" si="68"/>
        <v>43796</v>
      </c>
      <c r="G1121" s="10" t="str">
        <f t="shared" si="69"/>
        <v>01:24:01</v>
      </c>
      <c r="H1121" s="14" t="str">
        <f t="shared" si="70"/>
        <v>27/11/19 01:24:01</v>
      </c>
      <c r="I1121" s="7">
        <v>224.64</v>
      </c>
      <c r="J1121" s="4">
        <v>965552</v>
      </c>
      <c r="K1121" s="4" t="s">
        <v>10</v>
      </c>
      <c r="L1121" s="14" t="str">
        <f>IFERROR(VLOOKUP($C1121,$C1122:$H$3200,6,0),"-")</f>
        <v>20/11/19 03:53:46</v>
      </c>
      <c r="M1121" s="30">
        <f t="shared" si="71"/>
        <v>9930.2499999990687</v>
      </c>
    </row>
    <row r="1122" spans="1:13" x14ac:dyDescent="0.25">
      <c r="A1122" s="4">
        <v>21321518</v>
      </c>
      <c r="B1122" s="4">
        <v>86645</v>
      </c>
      <c r="C1122" s="4">
        <v>55009</v>
      </c>
      <c r="D1122" s="4" t="s">
        <v>2140</v>
      </c>
      <c r="E1122" s="2" t="s">
        <v>2141</v>
      </c>
      <c r="F1122" s="12">
        <f t="shared" si="68"/>
        <v>43796</v>
      </c>
      <c r="G1122" s="10" t="str">
        <f t="shared" si="69"/>
        <v>01:09:15</v>
      </c>
      <c r="H1122" s="14" t="str">
        <f t="shared" si="70"/>
        <v>27/11/19 01:09:15</v>
      </c>
      <c r="I1122" s="7">
        <v>61.78</v>
      </c>
      <c r="J1122" s="4"/>
      <c r="K1122" s="4" t="s">
        <v>10</v>
      </c>
      <c r="L1122" s="14" t="str">
        <f>IFERROR(VLOOKUP($C1122,$C1123:$H$3200,6,0),"-")</f>
        <v>-</v>
      </c>
      <c r="M1122" s="30" t="str">
        <f t="shared" si="71"/>
        <v>-</v>
      </c>
    </row>
    <row r="1123" spans="1:13" x14ac:dyDescent="0.25">
      <c r="A1123" s="4">
        <v>21321519</v>
      </c>
      <c r="B1123" s="4">
        <v>82557</v>
      </c>
      <c r="C1123" s="4">
        <v>75921</v>
      </c>
      <c r="D1123" s="4" t="s">
        <v>2142</v>
      </c>
      <c r="E1123" s="2" t="s">
        <v>2143</v>
      </c>
      <c r="F1123" s="12">
        <f t="shared" si="68"/>
        <v>43796</v>
      </c>
      <c r="G1123" s="10" t="str">
        <f t="shared" si="69"/>
        <v>00:34:04</v>
      </c>
      <c r="H1123" s="14" t="str">
        <f t="shared" si="70"/>
        <v>27/11/19 00:34:04</v>
      </c>
      <c r="I1123" s="7">
        <v>10.220000000000001</v>
      </c>
      <c r="J1123" s="4">
        <v>717037</v>
      </c>
      <c r="K1123" s="4" t="s">
        <v>10</v>
      </c>
      <c r="L1123" s="14" t="str">
        <f>IFERROR(VLOOKUP($C1123,$C1124:$H$3200,6,0),"-")</f>
        <v>-</v>
      </c>
      <c r="M1123" s="30" t="str">
        <f t="shared" si="71"/>
        <v>-</v>
      </c>
    </row>
    <row r="1124" spans="1:13" x14ac:dyDescent="0.25">
      <c r="A1124" s="4">
        <v>21321520</v>
      </c>
      <c r="B1124" s="4">
        <v>42356</v>
      </c>
      <c r="C1124" s="4">
        <v>16862</v>
      </c>
      <c r="D1124" s="4" t="s">
        <v>2144</v>
      </c>
      <c r="E1124" s="2" t="s">
        <v>2145</v>
      </c>
      <c r="F1124" s="12">
        <f t="shared" si="68"/>
        <v>43796</v>
      </c>
      <c r="G1124" s="10" t="str">
        <f t="shared" si="69"/>
        <v>00:26:27</v>
      </c>
      <c r="H1124" s="14" t="str">
        <f t="shared" si="70"/>
        <v>27/11/19 00:26:27</v>
      </c>
      <c r="I1124" s="7">
        <v>173.17</v>
      </c>
      <c r="J1124" s="4">
        <v>495100</v>
      </c>
      <c r="K1124" s="4" t="s">
        <v>13</v>
      </c>
      <c r="L1124" s="14" t="str">
        <f>IFERROR(VLOOKUP($C1124,$C1125:$H$3200,6,0),"-")</f>
        <v>27/11/19 00:10:58</v>
      </c>
      <c r="M1124" s="30">
        <f t="shared" si="71"/>
        <v>15.483333338052034</v>
      </c>
    </row>
    <row r="1125" spans="1:13" x14ac:dyDescent="0.25">
      <c r="A1125" s="4">
        <v>21321521</v>
      </c>
      <c r="B1125" s="4">
        <v>50512</v>
      </c>
      <c r="C1125" s="4">
        <v>76313</v>
      </c>
      <c r="D1125" s="4" t="s">
        <v>2146</v>
      </c>
      <c r="E1125" s="2" t="s">
        <v>2147</v>
      </c>
      <c r="F1125" s="12">
        <f t="shared" si="68"/>
        <v>43796</v>
      </c>
      <c r="G1125" s="10" t="str">
        <f t="shared" si="69"/>
        <v>00:24:59</v>
      </c>
      <c r="H1125" s="14" t="str">
        <f t="shared" si="70"/>
        <v>27/11/19 00:24:59</v>
      </c>
      <c r="I1125" s="7">
        <v>262.49</v>
      </c>
      <c r="J1125" s="4"/>
      <c r="K1125" s="4" t="s">
        <v>10</v>
      </c>
      <c r="L1125" s="14" t="str">
        <f>IFERROR(VLOOKUP($C1125,$C1126:$H$3200,6,0),"-")</f>
        <v>-</v>
      </c>
      <c r="M1125" s="30" t="str">
        <f t="shared" si="71"/>
        <v>-</v>
      </c>
    </row>
    <row r="1126" spans="1:13" x14ac:dyDescent="0.25">
      <c r="A1126" s="4">
        <v>21321522</v>
      </c>
      <c r="B1126" s="4">
        <v>80282</v>
      </c>
      <c r="C1126" s="4">
        <v>7117</v>
      </c>
      <c r="D1126" s="4" t="s">
        <v>2148</v>
      </c>
      <c r="E1126" s="2" t="s">
        <v>2149</v>
      </c>
      <c r="F1126" s="12">
        <f t="shared" si="68"/>
        <v>43796</v>
      </c>
      <c r="G1126" s="10" t="str">
        <f t="shared" si="69"/>
        <v>00:22:27</v>
      </c>
      <c r="H1126" s="14" t="str">
        <f t="shared" si="70"/>
        <v>27/11/19 00:22:27</v>
      </c>
      <c r="I1126" s="7">
        <v>70.540000000000006</v>
      </c>
      <c r="J1126" s="4">
        <v>84761</v>
      </c>
      <c r="K1126" s="4" t="s">
        <v>10</v>
      </c>
      <c r="L1126" s="14" t="str">
        <f>IFERROR(VLOOKUP($C1126,$C1127:$H$3200,6,0),"-")</f>
        <v>-</v>
      </c>
      <c r="M1126" s="30" t="str">
        <f t="shared" si="71"/>
        <v>-</v>
      </c>
    </row>
    <row r="1127" spans="1:13" x14ac:dyDescent="0.25">
      <c r="A1127" s="4">
        <v>21321523</v>
      </c>
      <c r="B1127" s="4">
        <v>65</v>
      </c>
      <c r="C1127" s="4">
        <v>700</v>
      </c>
      <c r="D1127" s="4" t="s">
        <v>2150</v>
      </c>
      <c r="E1127" s="2" t="s">
        <v>2151</v>
      </c>
      <c r="F1127" s="12">
        <f t="shared" si="68"/>
        <v>43796</v>
      </c>
      <c r="G1127" s="10" t="str">
        <f t="shared" si="69"/>
        <v>00:19:20</v>
      </c>
      <c r="H1127" s="14" t="str">
        <f t="shared" si="70"/>
        <v>27/11/19 00:19:20</v>
      </c>
      <c r="I1127" s="7">
        <v>345.72</v>
      </c>
      <c r="J1127" s="4">
        <v>143605</v>
      </c>
      <c r="K1127" s="4" t="s">
        <v>10</v>
      </c>
      <c r="L1127" s="14" t="str">
        <f>IFERROR(VLOOKUP($C1127,$C1128:$H$3200,6,0),"-")</f>
        <v>-</v>
      </c>
      <c r="M1127" s="30" t="str">
        <f t="shared" si="71"/>
        <v>-</v>
      </c>
    </row>
    <row r="1128" spans="1:13" x14ac:dyDescent="0.25">
      <c r="A1128" s="4">
        <v>21321524</v>
      </c>
      <c r="B1128" s="4">
        <v>42356</v>
      </c>
      <c r="C1128" s="4">
        <v>16862</v>
      </c>
      <c r="D1128" s="4" t="s">
        <v>2144</v>
      </c>
      <c r="E1128" s="2" t="s">
        <v>2152</v>
      </c>
      <c r="F1128" s="12">
        <f t="shared" si="68"/>
        <v>43796</v>
      </c>
      <c r="G1128" s="10" t="str">
        <f t="shared" si="69"/>
        <v>00:10:58</v>
      </c>
      <c r="H1128" s="14" t="str">
        <f t="shared" si="70"/>
        <v>27/11/19 00:10:58</v>
      </c>
      <c r="I1128" s="7">
        <v>127.54</v>
      </c>
      <c r="J1128" s="4">
        <v>495100</v>
      </c>
      <c r="K1128" s="4" t="s">
        <v>13</v>
      </c>
      <c r="L1128" s="14" t="str">
        <f>IFERROR(VLOOKUP($C1128,$C1129:$H$3200,6,0),"-")</f>
        <v>-</v>
      </c>
      <c r="M1128" s="30" t="str">
        <f t="shared" si="71"/>
        <v>-</v>
      </c>
    </row>
    <row r="1129" spans="1:13" x14ac:dyDescent="0.25">
      <c r="A1129" s="4">
        <v>21321525</v>
      </c>
      <c r="B1129" s="4">
        <v>6475</v>
      </c>
      <c r="C1129" s="4">
        <v>35492</v>
      </c>
      <c r="D1129" s="4" t="s">
        <v>2153</v>
      </c>
      <c r="E1129" s="2" t="s">
        <v>2154</v>
      </c>
      <c r="F1129" s="12">
        <f t="shared" si="68"/>
        <v>43796</v>
      </c>
      <c r="G1129" s="10" t="str">
        <f t="shared" si="69"/>
        <v>00:04:27</v>
      </c>
      <c r="H1129" s="14" t="str">
        <f t="shared" si="70"/>
        <v>27/11/19 00:04:27</v>
      </c>
      <c r="I1129" s="7">
        <v>394.13</v>
      </c>
      <c r="J1129" s="4">
        <v>850827</v>
      </c>
      <c r="K1129" s="4" t="s">
        <v>10</v>
      </c>
      <c r="L1129" s="14" t="str">
        <f>IFERROR(VLOOKUP($C1129,$C1130:$H$3200,6,0),"-")</f>
        <v>-</v>
      </c>
      <c r="M1129" s="30" t="str">
        <f t="shared" si="71"/>
        <v>-</v>
      </c>
    </row>
    <row r="1130" spans="1:13" x14ac:dyDescent="0.25">
      <c r="A1130" s="4">
        <v>21321526</v>
      </c>
      <c r="B1130" s="4">
        <v>77212</v>
      </c>
      <c r="C1130" s="4">
        <v>53987</v>
      </c>
      <c r="D1130" s="4" t="s">
        <v>2155</v>
      </c>
      <c r="E1130" s="2" t="s">
        <v>2156</v>
      </c>
      <c r="F1130" s="12">
        <f t="shared" si="68"/>
        <v>43795</v>
      </c>
      <c r="G1130" s="10" t="str">
        <f t="shared" si="69"/>
        <v>23:46:59</v>
      </c>
      <c r="H1130" s="14" t="str">
        <f t="shared" si="70"/>
        <v>26/11/19 23:46:59</v>
      </c>
      <c r="I1130" s="7">
        <v>80.13</v>
      </c>
      <c r="J1130" s="4"/>
      <c r="K1130" s="4" t="s">
        <v>10</v>
      </c>
      <c r="L1130" s="14" t="str">
        <f>IFERROR(VLOOKUP($C1130,$C1131:$H$3200,6,0),"-")</f>
        <v>-</v>
      </c>
      <c r="M1130" s="30" t="str">
        <f t="shared" si="71"/>
        <v>-</v>
      </c>
    </row>
    <row r="1131" spans="1:13" x14ac:dyDescent="0.25">
      <c r="A1131" s="4">
        <v>21321527</v>
      </c>
      <c r="B1131" s="4">
        <v>79326</v>
      </c>
      <c r="C1131" s="4">
        <v>81247</v>
      </c>
      <c r="D1131" s="4" t="s">
        <v>2157</v>
      </c>
      <c r="E1131" s="2" t="s">
        <v>2158</v>
      </c>
      <c r="F1131" s="12">
        <f t="shared" si="68"/>
        <v>43795</v>
      </c>
      <c r="G1131" s="10" t="str">
        <f t="shared" si="69"/>
        <v>23:26:13</v>
      </c>
      <c r="H1131" s="14" t="str">
        <f t="shared" si="70"/>
        <v>26/11/19 23:26:13</v>
      </c>
      <c r="I1131" s="7">
        <v>327.10000000000002</v>
      </c>
      <c r="J1131" s="4">
        <v>168654</v>
      </c>
      <c r="K1131" s="4" t="s">
        <v>10</v>
      </c>
      <c r="L1131" s="14" t="str">
        <f>IFERROR(VLOOKUP($C1131,$C1132:$H$3200,6,0),"-")</f>
        <v>-</v>
      </c>
      <c r="M1131" s="30" t="str">
        <f t="shared" si="71"/>
        <v>-</v>
      </c>
    </row>
    <row r="1132" spans="1:13" x14ac:dyDescent="0.25">
      <c r="A1132" s="4">
        <v>21321528</v>
      </c>
      <c r="B1132" s="4">
        <v>60526</v>
      </c>
      <c r="C1132" s="4">
        <v>81594</v>
      </c>
      <c r="D1132" s="4" t="s">
        <v>2159</v>
      </c>
      <c r="E1132" s="2" t="s">
        <v>2160</v>
      </c>
      <c r="F1132" s="12">
        <f t="shared" si="68"/>
        <v>43795</v>
      </c>
      <c r="G1132" s="10" t="str">
        <f t="shared" si="69"/>
        <v>23:22:20</v>
      </c>
      <c r="H1132" s="14" t="str">
        <f t="shared" si="70"/>
        <v>26/11/19 23:22:20</v>
      </c>
      <c r="I1132" s="7">
        <v>20.190000000000001</v>
      </c>
      <c r="J1132" s="4">
        <v>551504</v>
      </c>
      <c r="K1132" s="4" t="s">
        <v>10</v>
      </c>
      <c r="L1132" s="14" t="str">
        <f>IFERROR(VLOOKUP($C1132,$C1133:$H$3200,6,0),"-")</f>
        <v>23/11/19 23:51:08</v>
      </c>
      <c r="M1132" s="30">
        <f t="shared" si="71"/>
        <v>4291.1999999941327</v>
      </c>
    </row>
    <row r="1133" spans="1:13" x14ac:dyDescent="0.25">
      <c r="A1133" s="4">
        <v>21321529</v>
      </c>
      <c r="B1133" s="4">
        <v>89514</v>
      </c>
      <c r="C1133" s="4">
        <v>21398</v>
      </c>
      <c r="D1133" s="4" t="s">
        <v>2161</v>
      </c>
      <c r="E1133" s="2" t="s">
        <v>2162</v>
      </c>
      <c r="F1133" s="12">
        <f t="shared" si="68"/>
        <v>43795</v>
      </c>
      <c r="G1133" s="10" t="str">
        <f t="shared" si="69"/>
        <v>23:18:35</v>
      </c>
      <c r="H1133" s="14" t="str">
        <f t="shared" si="70"/>
        <v>26/11/19 23:18:35</v>
      </c>
      <c r="I1133" s="7">
        <v>261.10000000000002</v>
      </c>
      <c r="J1133" s="4">
        <v>480243</v>
      </c>
      <c r="K1133" s="4" t="s">
        <v>10</v>
      </c>
      <c r="L1133" s="14" t="str">
        <f>IFERROR(VLOOKUP($C1133,$C1134:$H$3200,6,0),"-")</f>
        <v>-</v>
      </c>
      <c r="M1133" s="30" t="str">
        <f t="shared" si="71"/>
        <v>-</v>
      </c>
    </row>
    <row r="1134" spans="1:13" x14ac:dyDescent="0.25">
      <c r="A1134" s="4">
        <v>21321530</v>
      </c>
      <c r="B1134" s="4">
        <v>10297</v>
      </c>
      <c r="C1134" s="4">
        <v>30207</v>
      </c>
      <c r="D1134" s="4" t="s">
        <v>2163</v>
      </c>
      <c r="E1134" s="2" t="s">
        <v>2164</v>
      </c>
      <c r="F1134" s="12">
        <f t="shared" si="68"/>
        <v>43795</v>
      </c>
      <c r="G1134" s="10" t="str">
        <f t="shared" si="69"/>
        <v>23:16:36</v>
      </c>
      <c r="H1134" s="14" t="str">
        <f t="shared" si="70"/>
        <v>26/11/19 23:16:36</v>
      </c>
      <c r="I1134" s="7">
        <v>241.64</v>
      </c>
      <c r="J1134" s="4">
        <v>198846</v>
      </c>
      <c r="K1134" s="4" t="s">
        <v>10</v>
      </c>
      <c r="L1134" s="14" t="str">
        <f>IFERROR(VLOOKUP($C1134,$C1135:$H$3200,6,0),"-")</f>
        <v>-</v>
      </c>
      <c r="M1134" s="30" t="str">
        <f t="shared" si="71"/>
        <v>-</v>
      </c>
    </row>
    <row r="1135" spans="1:13" x14ac:dyDescent="0.25">
      <c r="A1135" s="4">
        <v>21321531</v>
      </c>
      <c r="B1135" s="4">
        <v>82442</v>
      </c>
      <c r="C1135" s="4">
        <v>15131</v>
      </c>
      <c r="D1135" s="4" t="s">
        <v>2165</v>
      </c>
      <c r="E1135" s="2" t="s">
        <v>2166</v>
      </c>
      <c r="F1135" s="12">
        <f t="shared" si="68"/>
        <v>43795</v>
      </c>
      <c r="G1135" s="10" t="str">
        <f t="shared" si="69"/>
        <v>23:03:53</v>
      </c>
      <c r="H1135" s="14" t="str">
        <f t="shared" si="70"/>
        <v>26/11/19 23:03:53</v>
      </c>
      <c r="I1135" s="7">
        <v>456.08</v>
      </c>
      <c r="J1135" s="4">
        <v>362592</v>
      </c>
      <c r="K1135" s="4" t="s">
        <v>10</v>
      </c>
      <c r="L1135" s="14" t="str">
        <f>IFERROR(VLOOKUP($C1135,$C1136:$H$3200,6,0),"-")</f>
        <v>-</v>
      </c>
      <c r="M1135" s="30" t="str">
        <f t="shared" si="71"/>
        <v>-</v>
      </c>
    </row>
    <row r="1136" spans="1:13" x14ac:dyDescent="0.25">
      <c r="A1136" s="4">
        <v>21321532</v>
      </c>
      <c r="B1136" s="4">
        <v>57964</v>
      </c>
      <c r="C1136" s="4">
        <v>5736</v>
      </c>
      <c r="D1136" s="4" t="s">
        <v>2167</v>
      </c>
      <c r="E1136" s="2" t="s">
        <v>2168</v>
      </c>
      <c r="F1136" s="12">
        <f t="shared" si="68"/>
        <v>43795</v>
      </c>
      <c r="G1136" s="10" t="str">
        <f t="shared" si="69"/>
        <v>23:02:11</v>
      </c>
      <c r="H1136" s="14" t="str">
        <f t="shared" si="70"/>
        <v>26/11/19 23:02:11</v>
      </c>
      <c r="I1136" s="7">
        <v>68.95</v>
      </c>
      <c r="J1136" s="4">
        <v>798723</v>
      </c>
      <c r="K1136" s="4" t="s">
        <v>10</v>
      </c>
      <c r="L1136" s="14" t="str">
        <f>IFERROR(VLOOKUP($C1136,$C1137:$H$3200,6,0),"-")</f>
        <v>-</v>
      </c>
      <c r="M1136" s="30" t="str">
        <f t="shared" si="71"/>
        <v>-</v>
      </c>
    </row>
    <row r="1137" spans="1:13" x14ac:dyDescent="0.25">
      <c r="A1137" s="4">
        <v>21321533</v>
      </c>
      <c r="B1137" s="4">
        <v>4705</v>
      </c>
      <c r="C1137" s="4">
        <v>91637</v>
      </c>
      <c r="D1137" s="4" t="s">
        <v>2169</v>
      </c>
      <c r="E1137" s="2" t="s">
        <v>2170</v>
      </c>
      <c r="F1137" s="12">
        <f t="shared" si="68"/>
        <v>43795</v>
      </c>
      <c r="G1137" s="10" t="str">
        <f t="shared" si="69"/>
        <v>22:50:59</v>
      </c>
      <c r="H1137" s="14" t="str">
        <f t="shared" si="70"/>
        <v>26/11/19 22:50:59</v>
      </c>
      <c r="I1137" s="7">
        <v>1416.7</v>
      </c>
      <c r="J1137" s="4">
        <v>563499</v>
      </c>
      <c r="K1137" s="4" t="s">
        <v>13</v>
      </c>
      <c r="L1137" s="14" t="str">
        <f>IFERROR(VLOOKUP($C1137,$C1138:$H$3200,6,0),"-")</f>
        <v>26/11/19 21:51:30</v>
      </c>
      <c r="M1137" s="30">
        <f t="shared" si="71"/>
        <v>59.483333334792405</v>
      </c>
    </row>
    <row r="1138" spans="1:13" x14ac:dyDescent="0.25">
      <c r="A1138" s="4">
        <v>21321534</v>
      </c>
      <c r="B1138" s="4">
        <v>23591</v>
      </c>
      <c r="C1138" s="4">
        <v>59796</v>
      </c>
      <c r="D1138" s="4" t="s">
        <v>2171</v>
      </c>
      <c r="E1138" s="2" t="s">
        <v>2172</v>
      </c>
      <c r="F1138" s="12">
        <f t="shared" si="68"/>
        <v>43795</v>
      </c>
      <c r="G1138" s="10" t="str">
        <f t="shared" si="69"/>
        <v>22:43:51</v>
      </c>
      <c r="H1138" s="14" t="str">
        <f t="shared" si="70"/>
        <v>26/11/19 22:43:51</v>
      </c>
      <c r="I1138" s="7">
        <v>145.51</v>
      </c>
      <c r="J1138" s="4">
        <v>494807</v>
      </c>
      <c r="K1138" s="4" t="s">
        <v>10</v>
      </c>
      <c r="L1138" s="14" t="str">
        <f>IFERROR(VLOOKUP($C1138,$C1139:$H$3200,6,0),"-")</f>
        <v>-</v>
      </c>
      <c r="M1138" s="30" t="str">
        <f t="shared" si="71"/>
        <v>-</v>
      </c>
    </row>
    <row r="1139" spans="1:13" x14ac:dyDescent="0.25">
      <c r="A1139" s="4">
        <v>21321535</v>
      </c>
      <c r="B1139" s="4">
        <v>61211</v>
      </c>
      <c r="C1139" s="4">
        <v>83560</v>
      </c>
      <c r="D1139" s="4" t="s">
        <v>2173</v>
      </c>
      <c r="E1139" s="2" t="s">
        <v>2174</v>
      </c>
      <c r="F1139" s="12">
        <f t="shared" si="68"/>
        <v>43795</v>
      </c>
      <c r="G1139" s="10" t="str">
        <f t="shared" si="69"/>
        <v>22:40:47</v>
      </c>
      <c r="H1139" s="14" t="str">
        <f t="shared" si="70"/>
        <v>26/11/19 22:40:47</v>
      </c>
      <c r="I1139" s="7">
        <v>373.76</v>
      </c>
      <c r="J1139" s="4">
        <v>616063</v>
      </c>
      <c r="K1139" s="4" t="s">
        <v>10</v>
      </c>
      <c r="L1139" s="14" t="str">
        <f>IFERROR(VLOOKUP($C1139,$C1140:$H$3200,6,0),"-")</f>
        <v>-</v>
      </c>
      <c r="M1139" s="30" t="str">
        <f t="shared" si="71"/>
        <v>-</v>
      </c>
    </row>
    <row r="1140" spans="1:13" x14ac:dyDescent="0.25">
      <c r="A1140" s="4">
        <v>21321536</v>
      </c>
      <c r="B1140" s="4">
        <v>54363</v>
      </c>
      <c r="C1140" s="4">
        <v>81384</v>
      </c>
      <c r="D1140" s="4" t="s">
        <v>2175</v>
      </c>
      <c r="E1140" s="2" t="s">
        <v>2176</v>
      </c>
      <c r="F1140" s="12">
        <f t="shared" si="68"/>
        <v>43795</v>
      </c>
      <c r="G1140" s="10" t="str">
        <f t="shared" si="69"/>
        <v>22:34:16</v>
      </c>
      <c r="H1140" s="14" t="str">
        <f t="shared" si="70"/>
        <v>26/11/19 22:34:16</v>
      </c>
      <c r="I1140" s="7">
        <v>39.39</v>
      </c>
      <c r="J1140" s="4">
        <v>872687</v>
      </c>
      <c r="K1140" s="4" t="s">
        <v>10</v>
      </c>
      <c r="L1140" s="14" t="str">
        <f>IFERROR(VLOOKUP($C1140,$C1141:$H$3200,6,0),"-")</f>
        <v>-</v>
      </c>
      <c r="M1140" s="30" t="str">
        <f t="shared" si="71"/>
        <v>-</v>
      </c>
    </row>
    <row r="1141" spans="1:13" x14ac:dyDescent="0.25">
      <c r="A1141" s="4">
        <v>21321537</v>
      </c>
      <c r="B1141" s="4">
        <v>35601</v>
      </c>
      <c r="C1141" s="4">
        <v>52488</v>
      </c>
      <c r="D1141" s="4" t="s">
        <v>2177</v>
      </c>
      <c r="E1141" s="2" t="s">
        <v>2178</v>
      </c>
      <c r="F1141" s="12">
        <f t="shared" si="68"/>
        <v>43795</v>
      </c>
      <c r="G1141" s="10" t="str">
        <f t="shared" si="69"/>
        <v>21:54:45</v>
      </c>
      <c r="H1141" s="14" t="str">
        <f t="shared" si="70"/>
        <v>26/11/19 21:54:45</v>
      </c>
      <c r="I1141" s="7">
        <v>178.36</v>
      </c>
      <c r="J1141" s="4">
        <v>801011</v>
      </c>
      <c r="K1141" s="4" t="s">
        <v>10</v>
      </c>
      <c r="L1141" s="14" t="str">
        <f>IFERROR(VLOOKUP($C1141,$C1142:$H$3200,6,0),"-")</f>
        <v>-</v>
      </c>
      <c r="M1141" s="30" t="str">
        <f t="shared" si="71"/>
        <v>-</v>
      </c>
    </row>
    <row r="1142" spans="1:13" x14ac:dyDescent="0.25">
      <c r="A1142" s="4">
        <v>21321538</v>
      </c>
      <c r="B1142" s="4">
        <v>33510</v>
      </c>
      <c r="C1142" s="4">
        <v>37879</v>
      </c>
      <c r="D1142" s="4" t="s">
        <v>2179</v>
      </c>
      <c r="E1142" s="2" t="s">
        <v>2180</v>
      </c>
      <c r="F1142" s="12">
        <f t="shared" si="68"/>
        <v>43795</v>
      </c>
      <c r="G1142" s="10" t="str">
        <f t="shared" si="69"/>
        <v>21:54:22</v>
      </c>
      <c r="H1142" s="14" t="str">
        <f t="shared" si="70"/>
        <v>26/11/19 21:54:22</v>
      </c>
      <c r="I1142" s="7">
        <v>105.84</v>
      </c>
      <c r="J1142" s="4">
        <v>552986</v>
      </c>
      <c r="K1142" s="4" t="s">
        <v>10</v>
      </c>
      <c r="L1142" s="14" t="str">
        <f>IFERROR(VLOOKUP($C1142,$C1143:$H$3200,6,0),"-")</f>
        <v>-</v>
      </c>
      <c r="M1142" s="30" t="str">
        <f t="shared" si="71"/>
        <v>-</v>
      </c>
    </row>
    <row r="1143" spans="1:13" x14ac:dyDescent="0.25">
      <c r="A1143" s="4">
        <v>21321539</v>
      </c>
      <c r="B1143" s="4">
        <v>4705</v>
      </c>
      <c r="C1143" s="4">
        <v>91637</v>
      </c>
      <c r="D1143" s="4" t="s">
        <v>2181</v>
      </c>
      <c r="E1143" s="2" t="s">
        <v>2182</v>
      </c>
      <c r="F1143" s="12">
        <f t="shared" si="68"/>
        <v>43795</v>
      </c>
      <c r="G1143" s="10" t="str">
        <f t="shared" si="69"/>
        <v>21:51:30</v>
      </c>
      <c r="H1143" s="14" t="str">
        <f t="shared" si="70"/>
        <v>26/11/19 21:51:30</v>
      </c>
      <c r="I1143" s="7">
        <v>824.02</v>
      </c>
      <c r="J1143" s="4">
        <v>563499</v>
      </c>
      <c r="K1143" s="4" t="s">
        <v>13</v>
      </c>
      <c r="L1143" s="14" t="str">
        <f>IFERROR(VLOOKUP($C1143,$C1144:$H$3200,6,0),"-")</f>
        <v>26/11/19 21:28:54</v>
      </c>
      <c r="M1143" s="30">
        <f t="shared" si="71"/>
        <v>22.600000002421439</v>
      </c>
    </row>
    <row r="1144" spans="1:13" x14ac:dyDescent="0.25">
      <c r="A1144" s="4">
        <v>21321540</v>
      </c>
      <c r="B1144" s="4">
        <v>59566</v>
      </c>
      <c r="C1144" s="4">
        <v>52716</v>
      </c>
      <c r="D1144" s="4" t="s">
        <v>2183</v>
      </c>
      <c r="E1144" s="2" t="s">
        <v>2184</v>
      </c>
      <c r="F1144" s="12">
        <f t="shared" si="68"/>
        <v>43795</v>
      </c>
      <c r="G1144" s="10" t="str">
        <f t="shared" si="69"/>
        <v>21:38:30</v>
      </c>
      <c r="H1144" s="14" t="str">
        <f t="shared" si="70"/>
        <v>26/11/19 21:38:30</v>
      </c>
      <c r="I1144" s="7">
        <v>214.72</v>
      </c>
      <c r="J1144" s="4">
        <v>487717</v>
      </c>
      <c r="K1144" s="4" t="s">
        <v>10</v>
      </c>
      <c r="L1144" s="14" t="str">
        <f>IFERROR(VLOOKUP($C1144,$C1145:$H$3200,6,0),"-")</f>
        <v>-</v>
      </c>
      <c r="M1144" s="30" t="str">
        <f t="shared" si="71"/>
        <v>-</v>
      </c>
    </row>
    <row r="1145" spans="1:13" x14ac:dyDescent="0.25">
      <c r="A1145" s="4">
        <v>21321541</v>
      </c>
      <c r="B1145" s="4">
        <v>98542</v>
      </c>
      <c r="C1145" s="4">
        <v>87621</v>
      </c>
      <c r="D1145" s="4" t="s">
        <v>2185</v>
      </c>
      <c r="E1145" s="2" t="s">
        <v>2186</v>
      </c>
      <c r="F1145" s="12">
        <f t="shared" si="68"/>
        <v>43795</v>
      </c>
      <c r="G1145" s="10" t="str">
        <f t="shared" si="69"/>
        <v>21:29:04</v>
      </c>
      <c r="H1145" s="14" t="str">
        <f t="shared" si="70"/>
        <v>26/11/19 21:29:04</v>
      </c>
      <c r="I1145" s="7">
        <v>89.04</v>
      </c>
      <c r="J1145" s="4">
        <v>5542</v>
      </c>
      <c r="K1145" s="4" t="s">
        <v>10</v>
      </c>
      <c r="L1145" s="14" t="str">
        <f>IFERROR(VLOOKUP($C1145,$C1146:$H$3200,6,0),"-")</f>
        <v>-</v>
      </c>
      <c r="M1145" s="30" t="str">
        <f t="shared" si="71"/>
        <v>-</v>
      </c>
    </row>
    <row r="1146" spans="1:13" x14ac:dyDescent="0.25">
      <c r="A1146" s="4">
        <v>21321542</v>
      </c>
      <c r="B1146" s="4">
        <v>4705</v>
      </c>
      <c r="C1146" s="4">
        <v>91637</v>
      </c>
      <c r="D1146" s="4" t="s">
        <v>2187</v>
      </c>
      <c r="E1146" s="2" t="s">
        <v>2188</v>
      </c>
      <c r="F1146" s="12">
        <f t="shared" si="68"/>
        <v>43795</v>
      </c>
      <c r="G1146" s="10" t="str">
        <f t="shared" si="69"/>
        <v>21:28:54</v>
      </c>
      <c r="H1146" s="14" t="str">
        <f t="shared" si="70"/>
        <v>26/11/19 21:28:54</v>
      </c>
      <c r="I1146" s="7">
        <v>550.04999999999995</v>
      </c>
      <c r="J1146" s="4">
        <v>563499</v>
      </c>
      <c r="K1146" s="4" t="s">
        <v>10</v>
      </c>
      <c r="L1146" s="14" t="str">
        <f>IFERROR(VLOOKUP($C1146,$C1147:$H$3200,6,0),"-")</f>
        <v>24/11/19 01:13:06</v>
      </c>
      <c r="M1146" s="30">
        <f t="shared" si="71"/>
        <v>4095.7999999984168</v>
      </c>
    </row>
    <row r="1147" spans="1:13" x14ac:dyDescent="0.25">
      <c r="A1147" s="4">
        <v>21321543</v>
      </c>
      <c r="B1147" s="4">
        <v>13827</v>
      </c>
      <c r="C1147" s="4">
        <v>54243</v>
      </c>
      <c r="D1147" s="4" t="s">
        <v>2189</v>
      </c>
      <c r="E1147" s="2" t="s">
        <v>2190</v>
      </c>
      <c r="F1147" s="12">
        <f t="shared" si="68"/>
        <v>43795</v>
      </c>
      <c r="G1147" s="10" t="str">
        <f t="shared" si="69"/>
        <v>21:22:26</v>
      </c>
      <c r="H1147" s="14" t="str">
        <f t="shared" si="70"/>
        <v>26/11/19 21:22:26</v>
      </c>
      <c r="I1147" s="7">
        <v>346.86</v>
      </c>
      <c r="J1147" s="4"/>
      <c r="K1147" s="4" t="s">
        <v>10</v>
      </c>
      <c r="L1147" s="14" t="str">
        <f>IFERROR(VLOOKUP($C1147,$C1148:$H$3200,6,0),"-")</f>
        <v>-</v>
      </c>
      <c r="M1147" s="30" t="str">
        <f t="shared" si="71"/>
        <v>-</v>
      </c>
    </row>
    <row r="1148" spans="1:13" x14ac:dyDescent="0.25">
      <c r="A1148" s="4">
        <v>21321544</v>
      </c>
      <c r="B1148" s="4">
        <v>26981</v>
      </c>
      <c r="C1148" s="4">
        <v>63952</v>
      </c>
      <c r="D1148" s="4" t="s">
        <v>2191</v>
      </c>
      <c r="E1148" s="2" t="s">
        <v>2192</v>
      </c>
      <c r="F1148" s="12">
        <f t="shared" si="68"/>
        <v>43795</v>
      </c>
      <c r="G1148" s="10" t="str">
        <f t="shared" si="69"/>
        <v>21:20:29</v>
      </c>
      <c r="H1148" s="14" t="str">
        <f t="shared" si="70"/>
        <v>26/11/19 21:20:29</v>
      </c>
      <c r="I1148" s="7">
        <v>217.36</v>
      </c>
      <c r="J1148" s="4">
        <v>967812</v>
      </c>
      <c r="K1148" s="4" t="s">
        <v>10</v>
      </c>
      <c r="L1148" s="14" t="str">
        <f>IFERROR(VLOOKUP($C1148,$C1149:$H$3200,6,0),"-")</f>
        <v>24/11/19 01:15:48</v>
      </c>
      <c r="M1148" s="30">
        <f t="shared" si="71"/>
        <v>4084.6833333314862</v>
      </c>
    </row>
    <row r="1149" spans="1:13" x14ac:dyDescent="0.25">
      <c r="A1149" s="4">
        <v>21321545</v>
      </c>
      <c r="B1149" s="4">
        <v>10554</v>
      </c>
      <c r="C1149" s="4">
        <v>79892</v>
      </c>
      <c r="D1149" s="4" t="s">
        <v>2193</v>
      </c>
      <c r="E1149" s="2" t="s">
        <v>2194</v>
      </c>
      <c r="F1149" s="12">
        <f t="shared" si="68"/>
        <v>43795</v>
      </c>
      <c r="G1149" s="10" t="str">
        <f t="shared" si="69"/>
        <v>21:08:29</v>
      </c>
      <c r="H1149" s="14" t="str">
        <f t="shared" si="70"/>
        <v>26/11/19 21:08:29</v>
      </c>
      <c r="I1149" s="7">
        <v>89.19</v>
      </c>
      <c r="J1149" s="4">
        <v>664706</v>
      </c>
      <c r="K1149" s="4" t="s">
        <v>10</v>
      </c>
      <c r="L1149" s="14" t="str">
        <f>IFERROR(VLOOKUP($C1149,$C1150:$H$3200,6,0),"-")</f>
        <v>-</v>
      </c>
      <c r="M1149" s="30" t="str">
        <f t="shared" si="71"/>
        <v>-</v>
      </c>
    </row>
    <row r="1150" spans="1:13" x14ac:dyDescent="0.25">
      <c r="A1150" s="4">
        <v>21321546</v>
      </c>
      <c r="B1150" s="4">
        <v>67075</v>
      </c>
      <c r="C1150" s="4">
        <v>89064</v>
      </c>
      <c r="D1150" s="4" t="s">
        <v>2195</v>
      </c>
      <c r="E1150" s="2" t="s">
        <v>2196</v>
      </c>
      <c r="F1150" s="12">
        <f t="shared" si="68"/>
        <v>43795</v>
      </c>
      <c r="G1150" s="10" t="str">
        <f t="shared" si="69"/>
        <v>20:33:48</v>
      </c>
      <c r="H1150" s="14" t="str">
        <f t="shared" si="70"/>
        <v>26/11/19 20:33:48</v>
      </c>
      <c r="I1150" s="7">
        <v>1817.96</v>
      </c>
      <c r="J1150" s="4">
        <v>674387</v>
      </c>
      <c r="K1150" s="4" t="s">
        <v>13</v>
      </c>
      <c r="L1150" s="14" t="str">
        <f>IFERROR(VLOOKUP($C1150,$C1151:$H$3200,6,0),"-")</f>
        <v>-</v>
      </c>
      <c r="M1150" s="30" t="str">
        <f t="shared" si="71"/>
        <v>-</v>
      </c>
    </row>
    <row r="1151" spans="1:13" x14ac:dyDescent="0.25">
      <c r="A1151" s="4">
        <v>21321547</v>
      </c>
      <c r="B1151" s="4">
        <v>91972</v>
      </c>
      <c r="C1151" s="4">
        <v>24644</v>
      </c>
      <c r="D1151" s="4" t="s">
        <v>2197</v>
      </c>
      <c r="E1151" s="2" t="s">
        <v>2198</v>
      </c>
      <c r="F1151" s="12">
        <f t="shared" si="68"/>
        <v>43795</v>
      </c>
      <c r="G1151" s="10" t="str">
        <f t="shared" si="69"/>
        <v>20:22:41</v>
      </c>
      <c r="H1151" s="14" t="str">
        <f t="shared" si="70"/>
        <v>26/11/19 20:22:41</v>
      </c>
      <c r="I1151" s="7">
        <v>4072.9</v>
      </c>
      <c r="J1151" s="4">
        <v>977260</v>
      </c>
      <c r="K1151" s="4" t="s">
        <v>13</v>
      </c>
      <c r="L1151" s="14" t="str">
        <f>IFERROR(VLOOKUP($C1151,$C1152:$H$3200,6,0),"-")</f>
        <v>10/11/19 01:37:02</v>
      </c>
      <c r="M1151" s="30">
        <f t="shared" si="71"/>
        <v>24165.650000005262</v>
      </c>
    </row>
    <row r="1152" spans="1:13" x14ac:dyDescent="0.25">
      <c r="A1152" s="4">
        <v>21321548</v>
      </c>
      <c r="B1152" s="4">
        <v>60418</v>
      </c>
      <c r="C1152" s="4">
        <v>1620</v>
      </c>
      <c r="D1152" s="4" t="s">
        <v>2199</v>
      </c>
      <c r="E1152" s="2" t="s">
        <v>2200</v>
      </c>
      <c r="F1152" s="12">
        <f t="shared" si="68"/>
        <v>43795</v>
      </c>
      <c r="G1152" s="10" t="str">
        <f t="shared" si="69"/>
        <v>20:18:22</v>
      </c>
      <c r="H1152" s="14" t="str">
        <f t="shared" si="70"/>
        <v>26/11/19 20:18:22</v>
      </c>
      <c r="I1152" s="7">
        <v>35.700000000000003</v>
      </c>
      <c r="J1152" s="4">
        <v>50625</v>
      </c>
      <c r="K1152" s="4" t="s">
        <v>10</v>
      </c>
      <c r="L1152" s="14" t="str">
        <f>IFERROR(VLOOKUP($C1152,$C1153:$H$3200,6,0),"-")</f>
        <v>-</v>
      </c>
      <c r="M1152" s="30" t="str">
        <f t="shared" si="71"/>
        <v>-</v>
      </c>
    </row>
    <row r="1153" spans="1:13" x14ac:dyDescent="0.25">
      <c r="A1153" s="4">
        <v>21321549</v>
      </c>
      <c r="B1153" s="4">
        <v>73171</v>
      </c>
      <c r="C1153" s="4">
        <v>41071</v>
      </c>
      <c r="D1153" s="4" t="s">
        <v>2201</v>
      </c>
      <c r="E1153" s="2" t="s">
        <v>2202</v>
      </c>
      <c r="F1153" s="12">
        <f t="shared" si="68"/>
        <v>43795</v>
      </c>
      <c r="G1153" s="10" t="str">
        <f t="shared" si="69"/>
        <v>20:17:14</v>
      </c>
      <c r="H1153" s="14" t="str">
        <f t="shared" si="70"/>
        <v>26/11/19 20:17:14</v>
      </c>
      <c r="I1153" s="7">
        <v>455.7</v>
      </c>
      <c r="J1153" s="4">
        <v>853749</v>
      </c>
      <c r="K1153" s="4" t="s">
        <v>10</v>
      </c>
      <c r="L1153" s="14" t="str">
        <f>IFERROR(VLOOKUP($C1153,$C1154:$H$3200,6,0),"-")</f>
        <v>-</v>
      </c>
      <c r="M1153" s="30" t="str">
        <f t="shared" si="71"/>
        <v>-</v>
      </c>
    </row>
    <row r="1154" spans="1:13" x14ac:dyDescent="0.25">
      <c r="A1154" s="4">
        <v>21321550</v>
      </c>
      <c r="B1154" s="4">
        <v>89514</v>
      </c>
      <c r="C1154" s="4">
        <v>57206</v>
      </c>
      <c r="D1154" s="4" t="s">
        <v>2203</v>
      </c>
      <c r="E1154" s="2" t="s">
        <v>2204</v>
      </c>
      <c r="F1154" s="12">
        <f t="shared" si="68"/>
        <v>43795</v>
      </c>
      <c r="G1154" s="10" t="str">
        <f t="shared" si="69"/>
        <v>20:16:41</v>
      </c>
      <c r="H1154" s="14" t="str">
        <f t="shared" si="70"/>
        <v>26/11/19 20:16:41</v>
      </c>
      <c r="I1154" s="7">
        <v>300.88</v>
      </c>
      <c r="J1154" s="4">
        <v>298455</v>
      </c>
      <c r="K1154" s="4" t="s">
        <v>10</v>
      </c>
      <c r="L1154" s="14" t="str">
        <f>IFERROR(VLOOKUP($C1154,$C1155:$H$3200,6,0),"-")</f>
        <v>-</v>
      </c>
      <c r="M1154" s="30" t="str">
        <f t="shared" si="71"/>
        <v>-</v>
      </c>
    </row>
    <row r="1155" spans="1:13" x14ac:dyDescent="0.25">
      <c r="A1155" s="4">
        <v>21321551</v>
      </c>
      <c r="B1155" s="4">
        <v>74119</v>
      </c>
      <c r="C1155" s="4">
        <v>42312</v>
      </c>
      <c r="D1155" s="4" t="s">
        <v>2205</v>
      </c>
      <c r="E1155" s="2" t="s">
        <v>2206</v>
      </c>
      <c r="F1155" s="12">
        <f t="shared" ref="F1155:F1218" si="72">DATE(LEFT($E1155,4),MID($E1155,6,2),MID($E1155,9,2))</f>
        <v>43795</v>
      </c>
      <c r="G1155" s="10" t="str">
        <f t="shared" ref="G1155:G1218" si="73">MID($E1155,12,8)</f>
        <v>19:53:20</v>
      </c>
      <c r="H1155" s="14" t="str">
        <f t="shared" ref="H1155:H1218" si="74">TEXT(F1155,"d/m/aa")&amp; " "&amp;TEXT(G1155,"hh:mm:ss")</f>
        <v>26/11/19 19:53:20</v>
      </c>
      <c r="I1155" s="7">
        <v>252.33</v>
      </c>
      <c r="J1155" s="4"/>
      <c r="K1155" s="4" t="s">
        <v>10</v>
      </c>
      <c r="L1155" s="14" t="str">
        <f>IFERROR(VLOOKUP($C1155,$C1156:$H$3200,6,0),"-")</f>
        <v>-</v>
      </c>
      <c r="M1155" s="30" t="str">
        <f t="shared" si="71"/>
        <v>-</v>
      </c>
    </row>
    <row r="1156" spans="1:13" x14ac:dyDescent="0.25">
      <c r="A1156" s="4">
        <v>21321552</v>
      </c>
      <c r="B1156" s="4">
        <v>77130</v>
      </c>
      <c r="C1156" s="4">
        <v>42677</v>
      </c>
      <c r="D1156" s="4" t="s">
        <v>2207</v>
      </c>
      <c r="E1156" s="2" t="s">
        <v>2208</v>
      </c>
      <c r="F1156" s="12">
        <f t="shared" si="72"/>
        <v>43795</v>
      </c>
      <c r="G1156" s="10" t="str">
        <f t="shared" si="73"/>
        <v>19:41:25</v>
      </c>
      <c r="H1156" s="14" t="str">
        <f t="shared" si="74"/>
        <v>26/11/19 19:41:25</v>
      </c>
      <c r="I1156" s="7">
        <v>10.02</v>
      </c>
      <c r="J1156" s="4">
        <v>731521</v>
      </c>
      <c r="K1156" s="4" t="s">
        <v>10</v>
      </c>
      <c r="L1156" s="14" t="str">
        <f>IFERROR(VLOOKUP($C1156,$C1157:$H$3200,6,0),"-")</f>
        <v>8/11/19 20:41:36</v>
      </c>
      <c r="M1156" s="30">
        <f t="shared" ref="M1156:M1219" si="75">IFERROR(ABS((VALUE(H1156)-VALUE(L1156))*1440),"-")</f>
        <v>25859.816666658735</v>
      </c>
    </row>
    <row r="1157" spans="1:13" x14ac:dyDescent="0.25">
      <c r="A1157" s="4">
        <v>21321553</v>
      </c>
      <c r="B1157" s="4">
        <v>12745</v>
      </c>
      <c r="C1157" s="4">
        <v>12756</v>
      </c>
      <c r="D1157" s="4" t="s">
        <v>2209</v>
      </c>
      <c r="E1157" s="2" t="s">
        <v>2210</v>
      </c>
      <c r="F1157" s="12">
        <f t="shared" si="72"/>
        <v>43795</v>
      </c>
      <c r="G1157" s="10" t="str">
        <f t="shared" si="73"/>
        <v>19:19:35</v>
      </c>
      <c r="H1157" s="14" t="str">
        <f t="shared" si="74"/>
        <v>26/11/19 19:19:35</v>
      </c>
      <c r="I1157" s="7">
        <v>3923.44</v>
      </c>
      <c r="J1157" s="4">
        <v>917759</v>
      </c>
      <c r="K1157" s="4" t="s">
        <v>13</v>
      </c>
      <c r="L1157" s="14" t="str">
        <f>IFERROR(VLOOKUP($C1157,$C1158:$H$3200,6,0),"-")</f>
        <v>-</v>
      </c>
      <c r="M1157" s="30" t="str">
        <f t="shared" si="75"/>
        <v>-</v>
      </c>
    </row>
    <row r="1158" spans="1:13" x14ac:dyDescent="0.25">
      <c r="A1158" s="4">
        <v>21321554</v>
      </c>
      <c r="B1158" s="4">
        <v>92089</v>
      </c>
      <c r="C1158" s="4">
        <v>98169</v>
      </c>
      <c r="D1158" s="4" t="s">
        <v>2211</v>
      </c>
      <c r="E1158" s="2" t="s">
        <v>2212</v>
      </c>
      <c r="F1158" s="12">
        <f t="shared" si="72"/>
        <v>43795</v>
      </c>
      <c r="G1158" s="10" t="str">
        <f t="shared" si="73"/>
        <v>18:54:43</v>
      </c>
      <c r="H1158" s="14" t="str">
        <f t="shared" si="74"/>
        <v>26/11/19 18:54:43</v>
      </c>
      <c r="I1158" s="7">
        <v>597.41</v>
      </c>
      <c r="J1158" s="4">
        <v>183019</v>
      </c>
      <c r="K1158" s="4" t="s">
        <v>10</v>
      </c>
      <c r="L1158" s="14" t="str">
        <f>IFERROR(VLOOKUP($C1158,$C1159:$H$3200,6,0),"-")</f>
        <v>-</v>
      </c>
      <c r="M1158" s="30" t="str">
        <f t="shared" si="75"/>
        <v>-</v>
      </c>
    </row>
    <row r="1159" spans="1:13" x14ac:dyDescent="0.25">
      <c r="A1159" s="4">
        <v>21321555</v>
      </c>
      <c r="B1159" s="4">
        <v>82951</v>
      </c>
      <c r="C1159" s="4">
        <v>10337</v>
      </c>
      <c r="D1159" s="4" t="s">
        <v>2213</v>
      </c>
      <c r="E1159" s="2" t="s">
        <v>2214</v>
      </c>
      <c r="F1159" s="12">
        <f t="shared" si="72"/>
        <v>43795</v>
      </c>
      <c r="G1159" s="10" t="str">
        <f t="shared" si="73"/>
        <v>18:45:45</v>
      </c>
      <c r="H1159" s="14" t="str">
        <f t="shared" si="74"/>
        <v>26/11/19 18:45:45</v>
      </c>
      <c r="I1159" s="7">
        <v>1373.24</v>
      </c>
      <c r="J1159" s="4">
        <v>748878</v>
      </c>
      <c r="K1159" s="4" t="s">
        <v>10</v>
      </c>
      <c r="L1159" s="14" t="str">
        <f>IFERROR(VLOOKUP($C1159,$C1160:$H$3200,6,0),"-")</f>
        <v>-</v>
      </c>
      <c r="M1159" s="30" t="str">
        <f t="shared" si="75"/>
        <v>-</v>
      </c>
    </row>
    <row r="1160" spans="1:13" x14ac:dyDescent="0.25">
      <c r="A1160" s="4">
        <v>21321556</v>
      </c>
      <c r="B1160" s="4">
        <v>3787</v>
      </c>
      <c r="C1160" s="4">
        <v>43328</v>
      </c>
      <c r="D1160" s="4" t="s">
        <v>2215</v>
      </c>
      <c r="E1160" s="2" t="s">
        <v>2216</v>
      </c>
      <c r="F1160" s="12">
        <f t="shared" si="72"/>
        <v>43795</v>
      </c>
      <c r="G1160" s="10" t="str">
        <f t="shared" si="73"/>
        <v>18:21:31</v>
      </c>
      <c r="H1160" s="14" t="str">
        <f t="shared" si="74"/>
        <v>26/11/19 18:21:31</v>
      </c>
      <c r="I1160" s="7">
        <v>200.72</v>
      </c>
      <c r="J1160" s="4">
        <v>968887</v>
      </c>
      <c r="K1160" s="4" t="s">
        <v>10</v>
      </c>
      <c r="L1160" s="14" t="str">
        <f>IFERROR(VLOOKUP($C1160,$C1161:$H$3200,6,0),"-")</f>
        <v>-</v>
      </c>
      <c r="M1160" s="30" t="str">
        <f t="shared" si="75"/>
        <v>-</v>
      </c>
    </row>
    <row r="1161" spans="1:13" x14ac:dyDescent="0.25">
      <c r="A1161" s="4">
        <v>21321557</v>
      </c>
      <c r="B1161" s="4">
        <v>61382</v>
      </c>
      <c r="C1161" s="4">
        <v>46249</v>
      </c>
      <c r="D1161" s="4" t="s">
        <v>2217</v>
      </c>
      <c r="E1161" s="2" t="s">
        <v>2218</v>
      </c>
      <c r="F1161" s="12">
        <f t="shared" si="72"/>
        <v>43795</v>
      </c>
      <c r="G1161" s="10" t="str">
        <f t="shared" si="73"/>
        <v>18:09:09</v>
      </c>
      <c r="H1161" s="14" t="str">
        <f t="shared" si="74"/>
        <v>26/11/19 18:09:09</v>
      </c>
      <c r="I1161" s="7">
        <v>11.2</v>
      </c>
      <c r="J1161" s="4">
        <v>82526</v>
      </c>
      <c r="K1161" s="4" t="s">
        <v>10</v>
      </c>
      <c r="L1161" s="14" t="str">
        <f>IFERROR(VLOOKUP($C1161,$C1162:$H$3200,6,0),"-")</f>
        <v>-</v>
      </c>
      <c r="M1161" s="30" t="str">
        <f t="shared" si="75"/>
        <v>-</v>
      </c>
    </row>
    <row r="1162" spans="1:13" x14ac:dyDescent="0.25">
      <c r="A1162" s="4">
        <v>21321558</v>
      </c>
      <c r="B1162" s="4">
        <v>19258</v>
      </c>
      <c r="C1162" s="4">
        <v>62645</v>
      </c>
      <c r="D1162" s="4" t="s">
        <v>2219</v>
      </c>
      <c r="E1162" s="2" t="s">
        <v>2220</v>
      </c>
      <c r="F1162" s="12">
        <f t="shared" si="72"/>
        <v>43795</v>
      </c>
      <c r="G1162" s="10" t="str">
        <f t="shared" si="73"/>
        <v>17:58:19</v>
      </c>
      <c r="H1162" s="14" t="str">
        <f t="shared" si="74"/>
        <v>26/11/19 17:58:19</v>
      </c>
      <c r="I1162" s="7">
        <v>80.41</v>
      </c>
      <c r="J1162" s="4">
        <v>734519</v>
      </c>
      <c r="K1162" s="4" t="s">
        <v>10</v>
      </c>
      <c r="L1162" s="14" t="str">
        <f>IFERROR(VLOOKUP($C1162,$C1163:$H$3200,6,0),"-")</f>
        <v>-</v>
      </c>
      <c r="M1162" s="30" t="str">
        <f t="shared" si="75"/>
        <v>-</v>
      </c>
    </row>
    <row r="1163" spans="1:13" x14ac:dyDescent="0.25">
      <c r="A1163" s="4">
        <v>21321559</v>
      </c>
      <c r="B1163" s="4">
        <v>81250</v>
      </c>
      <c r="C1163" s="4">
        <v>84435</v>
      </c>
      <c r="D1163" s="4" t="s">
        <v>2221</v>
      </c>
      <c r="E1163" s="2" t="s">
        <v>2222</v>
      </c>
      <c r="F1163" s="12">
        <f t="shared" si="72"/>
        <v>43795</v>
      </c>
      <c r="G1163" s="10" t="str">
        <f t="shared" si="73"/>
        <v>17:52:32</v>
      </c>
      <c r="H1163" s="14" t="str">
        <f t="shared" si="74"/>
        <v>26/11/19 17:52:32</v>
      </c>
      <c r="I1163" s="7">
        <v>392.73</v>
      </c>
      <c r="J1163" s="4">
        <v>813144</v>
      </c>
      <c r="K1163" s="4" t="s">
        <v>10</v>
      </c>
      <c r="L1163" s="14" t="str">
        <f>IFERROR(VLOOKUP($C1163,$C1164:$H$3200,6,0),"-")</f>
        <v>-</v>
      </c>
      <c r="M1163" s="30" t="str">
        <f t="shared" si="75"/>
        <v>-</v>
      </c>
    </row>
    <row r="1164" spans="1:13" x14ac:dyDescent="0.25">
      <c r="A1164" s="4">
        <v>21321560</v>
      </c>
      <c r="B1164" s="4">
        <v>29661</v>
      </c>
      <c r="C1164" s="4">
        <v>18277</v>
      </c>
      <c r="D1164" s="4" t="s">
        <v>2223</v>
      </c>
      <c r="E1164" s="2" t="s">
        <v>2224</v>
      </c>
      <c r="F1164" s="12">
        <f t="shared" si="72"/>
        <v>43795</v>
      </c>
      <c r="G1164" s="10" t="str">
        <f t="shared" si="73"/>
        <v>17:49:48</v>
      </c>
      <c r="H1164" s="14" t="str">
        <f t="shared" si="74"/>
        <v>26/11/19 17:49:48</v>
      </c>
      <c r="I1164" s="7">
        <v>2222.4699999999998</v>
      </c>
      <c r="J1164" s="4">
        <v>435821</v>
      </c>
      <c r="K1164" s="4" t="s">
        <v>10</v>
      </c>
      <c r="L1164" s="14" t="str">
        <f>IFERROR(VLOOKUP($C1164,$C1165:$H$3200,6,0),"-")</f>
        <v>-</v>
      </c>
      <c r="M1164" s="30" t="str">
        <f t="shared" si="75"/>
        <v>-</v>
      </c>
    </row>
    <row r="1165" spans="1:13" x14ac:dyDescent="0.25">
      <c r="A1165" s="4">
        <v>21321561</v>
      </c>
      <c r="B1165" s="4">
        <v>70172</v>
      </c>
      <c r="C1165" s="4">
        <v>71104</v>
      </c>
      <c r="D1165" s="4" t="s">
        <v>2225</v>
      </c>
      <c r="E1165" s="2" t="s">
        <v>2226</v>
      </c>
      <c r="F1165" s="12">
        <f t="shared" si="72"/>
        <v>43795</v>
      </c>
      <c r="G1165" s="10" t="str">
        <f t="shared" si="73"/>
        <v>17:47:10</v>
      </c>
      <c r="H1165" s="14" t="str">
        <f t="shared" si="74"/>
        <v>26/11/19 17:47:10</v>
      </c>
      <c r="I1165" s="7">
        <v>2103.56</v>
      </c>
      <c r="J1165" s="4">
        <v>628572</v>
      </c>
      <c r="K1165" s="4" t="s">
        <v>10</v>
      </c>
      <c r="L1165" s="14" t="str">
        <f>IFERROR(VLOOKUP($C1165,$C1166:$H$3200,6,0),"-")</f>
        <v>-</v>
      </c>
      <c r="M1165" s="30" t="str">
        <f t="shared" si="75"/>
        <v>-</v>
      </c>
    </row>
    <row r="1166" spans="1:13" x14ac:dyDescent="0.25">
      <c r="A1166" s="4">
        <v>21321562</v>
      </c>
      <c r="B1166" s="4">
        <v>15227</v>
      </c>
      <c r="C1166" s="4">
        <v>86620</v>
      </c>
      <c r="D1166" s="4" t="s">
        <v>2227</v>
      </c>
      <c r="E1166" s="2" t="s">
        <v>2228</v>
      </c>
      <c r="F1166" s="12">
        <f t="shared" si="72"/>
        <v>43795</v>
      </c>
      <c r="G1166" s="10" t="str">
        <f t="shared" si="73"/>
        <v>17:46:17</v>
      </c>
      <c r="H1166" s="14" t="str">
        <f t="shared" si="74"/>
        <v>26/11/19 17:46:17</v>
      </c>
      <c r="I1166" s="7">
        <v>1834.23</v>
      </c>
      <c r="J1166" s="4">
        <v>47609</v>
      </c>
      <c r="K1166" s="4" t="s">
        <v>10</v>
      </c>
      <c r="L1166" s="14" t="str">
        <f>IFERROR(VLOOKUP($C1166,$C1167:$H$3200,6,0),"-")</f>
        <v>-</v>
      </c>
      <c r="M1166" s="30" t="str">
        <f t="shared" si="75"/>
        <v>-</v>
      </c>
    </row>
    <row r="1167" spans="1:13" x14ac:dyDescent="0.25">
      <c r="A1167" s="4">
        <v>21321563</v>
      </c>
      <c r="B1167" s="4">
        <v>91352</v>
      </c>
      <c r="C1167" s="4">
        <v>93767</v>
      </c>
      <c r="D1167" s="4" t="s">
        <v>1574</v>
      </c>
      <c r="E1167" s="2" t="s">
        <v>2229</v>
      </c>
      <c r="F1167" s="12">
        <f t="shared" si="72"/>
        <v>43795</v>
      </c>
      <c r="G1167" s="10" t="str">
        <f t="shared" si="73"/>
        <v>17:38:20</v>
      </c>
      <c r="H1167" s="14" t="str">
        <f t="shared" si="74"/>
        <v>26/11/19 17:38:20</v>
      </c>
      <c r="I1167" s="7">
        <v>3593.21</v>
      </c>
      <c r="J1167" s="4">
        <v>111836</v>
      </c>
      <c r="K1167" s="4" t="s">
        <v>13</v>
      </c>
      <c r="L1167" s="14" t="str">
        <f>IFERROR(VLOOKUP($C1167,$C1168:$H$3200,6,0),"-")</f>
        <v>-</v>
      </c>
      <c r="M1167" s="30" t="str">
        <f t="shared" si="75"/>
        <v>-</v>
      </c>
    </row>
    <row r="1168" spans="1:13" x14ac:dyDescent="0.25">
      <c r="A1168" s="4">
        <v>21321564</v>
      </c>
      <c r="B1168" s="4">
        <v>46700</v>
      </c>
      <c r="C1168" s="4">
        <v>66635</v>
      </c>
      <c r="D1168" s="4" t="s">
        <v>2230</v>
      </c>
      <c r="E1168" s="2" t="s">
        <v>2231</v>
      </c>
      <c r="F1168" s="12">
        <f t="shared" si="72"/>
        <v>43795</v>
      </c>
      <c r="G1168" s="10" t="str">
        <f t="shared" si="73"/>
        <v>17:35:58</v>
      </c>
      <c r="H1168" s="14" t="str">
        <f t="shared" si="74"/>
        <v>26/11/19 17:35:58</v>
      </c>
      <c r="I1168" s="7">
        <v>27.36</v>
      </c>
      <c r="J1168" s="4">
        <v>652002</v>
      </c>
      <c r="K1168" s="4" t="s">
        <v>10</v>
      </c>
      <c r="L1168" s="14" t="str">
        <f>IFERROR(VLOOKUP($C1168,$C1169:$H$3200,6,0),"-")</f>
        <v>-</v>
      </c>
      <c r="M1168" s="30" t="str">
        <f t="shared" si="75"/>
        <v>-</v>
      </c>
    </row>
    <row r="1169" spans="1:13" x14ac:dyDescent="0.25">
      <c r="A1169" s="4">
        <v>21321565</v>
      </c>
      <c r="B1169" s="4">
        <v>9363</v>
      </c>
      <c r="C1169" s="4">
        <v>8979</v>
      </c>
      <c r="D1169" s="4" t="s">
        <v>2232</v>
      </c>
      <c r="E1169" s="2" t="s">
        <v>2233</v>
      </c>
      <c r="F1169" s="12">
        <f t="shared" si="72"/>
        <v>43795</v>
      </c>
      <c r="G1169" s="10" t="str">
        <f t="shared" si="73"/>
        <v>17:28:23</v>
      </c>
      <c r="H1169" s="14" t="str">
        <f t="shared" si="74"/>
        <v>26/11/19 17:28:23</v>
      </c>
      <c r="I1169" s="7">
        <v>394.58</v>
      </c>
      <c r="J1169" s="4">
        <v>546303</v>
      </c>
      <c r="K1169" s="4" t="s">
        <v>10</v>
      </c>
      <c r="L1169" s="14" t="str">
        <f>IFERROR(VLOOKUP($C1169,$C1170:$H$3200,6,0),"-")</f>
        <v>-</v>
      </c>
      <c r="M1169" s="30" t="str">
        <f t="shared" si="75"/>
        <v>-</v>
      </c>
    </row>
    <row r="1170" spans="1:13" x14ac:dyDescent="0.25">
      <c r="A1170" s="4">
        <v>21321566</v>
      </c>
      <c r="B1170" s="4">
        <v>7899</v>
      </c>
      <c r="C1170" s="4">
        <v>57434</v>
      </c>
      <c r="D1170" s="4" t="s">
        <v>2234</v>
      </c>
      <c r="E1170" s="2" t="s">
        <v>2235</v>
      </c>
      <c r="F1170" s="12">
        <f t="shared" si="72"/>
        <v>43795</v>
      </c>
      <c r="G1170" s="10" t="str">
        <f t="shared" si="73"/>
        <v>17:24:23</v>
      </c>
      <c r="H1170" s="14" t="str">
        <f t="shared" si="74"/>
        <v>26/11/19 17:24:23</v>
      </c>
      <c r="I1170" s="7">
        <v>319.48</v>
      </c>
      <c r="J1170" s="4">
        <v>811052</v>
      </c>
      <c r="K1170" s="4" t="s">
        <v>10</v>
      </c>
      <c r="L1170" s="14" t="str">
        <f>IFERROR(VLOOKUP($C1170,$C1171:$H$3200,6,0),"-")</f>
        <v>-</v>
      </c>
      <c r="M1170" s="30" t="str">
        <f t="shared" si="75"/>
        <v>-</v>
      </c>
    </row>
    <row r="1171" spans="1:13" x14ac:dyDescent="0.25">
      <c r="A1171" s="4">
        <v>21321567</v>
      </c>
      <c r="B1171" s="4">
        <v>52663</v>
      </c>
      <c r="C1171" s="4">
        <v>93999</v>
      </c>
      <c r="D1171" s="4" t="s">
        <v>2236</v>
      </c>
      <c r="E1171" s="2" t="s">
        <v>2237</v>
      </c>
      <c r="F1171" s="12">
        <f t="shared" si="72"/>
        <v>43795</v>
      </c>
      <c r="G1171" s="10" t="str">
        <f t="shared" si="73"/>
        <v>17:23:00</v>
      </c>
      <c r="H1171" s="14" t="str">
        <f t="shared" si="74"/>
        <v>26/11/19 17:23:00</v>
      </c>
      <c r="I1171" s="7">
        <v>280.13</v>
      </c>
      <c r="J1171" s="4">
        <v>142522</v>
      </c>
      <c r="K1171" s="4" t="s">
        <v>10</v>
      </c>
      <c r="L1171" s="14" t="str">
        <f>IFERROR(VLOOKUP($C1171,$C1172:$H$3200,6,0),"-")</f>
        <v>-</v>
      </c>
      <c r="M1171" s="30" t="str">
        <f t="shared" si="75"/>
        <v>-</v>
      </c>
    </row>
    <row r="1172" spans="1:13" x14ac:dyDescent="0.25">
      <c r="A1172" s="4">
        <v>21321568</v>
      </c>
      <c r="B1172" s="4">
        <v>22605</v>
      </c>
      <c r="C1172" s="4">
        <v>80308</v>
      </c>
      <c r="D1172" s="4" t="s">
        <v>2238</v>
      </c>
      <c r="E1172" s="2" t="s">
        <v>2239</v>
      </c>
      <c r="F1172" s="12">
        <f t="shared" si="72"/>
        <v>43795</v>
      </c>
      <c r="G1172" s="10" t="str">
        <f t="shared" si="73"/>
        <v>17:14:13</v>
      </c>
      <c r="H1172" s="14" t="str">
        <f t="shared" si="74"/>
        <v>26/11/19 17:14:13</v>
      </c>
      <c r="I1172" s="7">
        <v>80.03</v>
      </c>
      <c r="J1172" s="4">
        <v>399073</v>
      </c>
      <c r="K1172" s="4" t="s">
        <v>10</v>
      </c>
      <c r="L1172" s="14" t="str">
        <f>IFERROR(VLOOKUP($C1172,$C1173:$H$3200,6,0),"-")</f>
        <v>-</v>
      </c>
      <c r="M1172" s="30" t="str">
        <f t="shared" si="75"/>
        <v>-</v>
      </c>
    </row>
    <row r="1173" spans="1:13" x14ac:dyDescent="0.25">
      <c r="A1173" s="4">
        <v>21321569</v>
      </c>
      <c r="B1173" s="4">
        <v>32895</v>
      </c>
      <c r="C1173" s="4">
        <v>67681</v>
      </c>
      <c r="D1173" s="4" t="s">
        <v>2240</v>
      </c>
      <c r="E1173" s="2" t="s">
        <v>2241</v>
      </c>
      <c r="F1173" s="12">
        <f t="shared" si="72"/>
        <v>43795</v>
      </c>
      <c r="G1173" s="10" t="str">
        <f t="shared" si="73"/>
        <v>17:11:43</v>
      </c>
      <c r="H1173" s="14" t="str">
        <f t="shared" si="74"/>
        <v>26/11/19 17:11:43</v>
      </c>
      <c r="I1173" s="7">
        <v>438.51</v>
      </c>
      <c r="J1173" s="4">
        <v>797140</v>
      </c>
      <c r="K1173" s="4" t="s">
        <v>10</v>
      </c>
      <c r="L1173" s="14" t="str">
        <f>IFERROR(VLOOKUP($C1173,$C1174:$H$3200,6,0),"-")</f>
        <v>-</v>
      </c>
      <c r="M1173" s="30" t="str">
        <f t="shared" si="75"/>
        <v>-</v>
      </c>
    </row>
    <row r="1174" spans="1:13" x14ac:dyDescent="0.25">
      <c r="A1174" s="4">
        <v>21321570</v>
      </c>
      <c r="B1174" s="4">
        <v>78683</v>
      </c>
      <c r="C1174" s="4">
        <v>86400</v>
      </c>
      <c r="D1174" s="4" t="s">
        <v>2242</v>
      </c>
      <c r="E1174" s="2" t="s">
        <v>2243</v>
      </c>
      <c r="F1174" s="12">
        <f t="shared" si="72"/>
        <v>43795</v>
      </c>
      <c r="G1174" s="10" t="str">
        <f t="shared" si="73"/>
        <v>17:05:42</v>
      </c>
      <c r="H1174" s="14" t="str">
        <f t="shared" si="74"/>
        <v>26/11/19 17:05:42</v>
      </c>
      <c r="I1174" s="7">
        <v>206.04</v>
      </c>
      <c r="J1174" s="4">
        <v>789075</v>
      </c>
      <c r="K1174" s="4" t="s">
        <v>10</v>
      </c>
      <c r="L1174" s="14" t="str">
        <f>IFERROR(VLOOKUP($C1174,$C1175:$H$3200,6,0),"-")</f>
        <v>-</v>
      </c>
      <c r="M1174" s="30" t="str">
        <f t="shared" si="75"/>
        <v>-</v>
      </c>
    </row>
    <row r="1175" spans="1:13" x14ac:dyDescent="0.25">
      <c r="A1175" s="4">
        <v>21321571</v>
      </c>
      <c r="B1175" s="4">
        <v>11202</v>
      </c>
      <c r="C1175" s="4">
        <v>88625</v>
      </c>
      <c r="D1175" s="4" t="s">
        <v>2244</v>
      </c>
      <c r="E1175" s="2" t="s">
        <v>2245</v>
      </c>
      <c r="F1175" s="12">
        <f t="shared" si="72"/>
        <v>43795</v>
      </c>
      <c r="G1175" s="10" t="str">
        <f t="shared" si="73"/>
        <v>17:04:23</v>
      </c>
      <c r="H1175" s="14" t="str">
        <f t="shared" si="74"/>
        <v>26/11/19 17:04:23</v>
      </c>
      <c r="I1175" s="7">
        <v>80.52</v>
      </c>
      <c r="J1175" s="4">
        <v>917833</v>
      </c>
      <c r="K1175" s="4" t="s">
        <v>10</v>
      </c>
      <c r="L1175" s="14" t="str">
        <f>IFERROR(VLOOKUP($C1175,$C1176:$H$3200,6,0),"-")</f>
        <v>26/11/19 17:02:57</v>
      </c>
      <c r="M1175" s="30">
        <f t="shared" si="75"/>
        <v>1.4333333331160247</v>
      </c>
    </row>
    <row r="1176" spans="1:13" x14ac:dyDescent="0.25">
      <c r="A1176" s="4">
        <v>21321572</v>
      </c>
      <c r="B1176" s="4">
        <v>11202</v>
      </c>
      <c r="C1176" s="4">
        <v>88625</v>
      </c>
      <c r="D1176" s="4" t="s">
        <v>2244</v>
      </c>
      <c r="E1176" s="2" t="s">
        <v>2246</v>
      </c>
      <c r="F1176" s="12">
        <f t="shared" si="72"/>
        <v>43795</v>
      </c>
      <c r="G1176" s="10" t="str">
        <f t="shared" si="73"/>
        <v>17:02:57</v>
      </c>
      <c r="H1176" s="14" t="str">
        <f t="shared" si="74"/>
        <v>26/11/19 17:02:57</v>
      </c>
      <c r="I1176" s="7">
        <v>80.459999999999994</v>
      </c>
      <c r="J1176" s="4">
        <v>917833</v>
      </c>
      <c r="K1176" s="4" t="s">
        <v>10</v>
      </c>
      <c r="L1176" s="14" t="str">
        <f>IFERROR(VLOOKUP($C1176,$C1177:$H$3200,6,0),"-")</f>
        <v>-</v>
      </c>
      <c r="M1176" s="30" t="str">
        <f t="shared" si="75"/>
        <v>-</v>
      </c>
    </row>
    <row r="1177" spans="1:13" x14ac:dyDescent="0.25">
      <c r="A1177" s="4">
        <v>21321573</v>
      </c>
      <c r="B1177" s="4">
        <v>78379</v>
      </c>
      <c r="C1177" s="4">
        <v>2810</v>
      </c>
      <c r="D1177" s="4" t="s">
        <v>2247</v>
      </c>
      <c r="E1177" s="2" t="s">
        <v>2248</v>
      </c>
      <c r="F1177" s="12">
        <f t="shared" si="72"/>
        <v>43795</v>
      </c>
      <c r="G1177" s="10" t="str">
        <f t="shared" si="73"/>
        <v>16:42:08</v>
      </c>
      <c r="H1177" s="14" t="str">
        <f t="shared" si="74"/>
        <v>26/11/19 16:42:08</v>
      </c>
      <c r="I1177" s="7">
        <v>95.08</v>
      </c>
      <c r="J1177" s="4"/>
      <c r="K1177" s="4" t="s">
        <v>10</v>
      </c>
      <c r="L1177" s="14" t="str">
        <f>IFERROR(VLOOKUP($C1177,$C1178:$H$3200,6,0),"-")</f>
        <v>-</v>
      </c>
      <c r="M1177" s="30" t="str">
        <f t="shared" si="75"/>
        <v>-</v>
      </c>
    </row>
    <row r="1178" spans="1:13" x14ac:dyDescent="0.25">
      <c r="A1178" s="4">
        <v>21321574</v>
      </c>
      <c r="B1178" s="4">
        <v>17275</v>
      </c>
      <c r="C1178" s="4">
        <v>11750</v>
      </c>
      <c r="D1178" s="4" t="s">
        <v>2249</v>
      </c>
      <c r="E1178" s="2" t="s">
        <v>2250</v>
      </c>
      <c r="F1178" s="12">
        <f t="shared" si="72"/>
        <v>43795</v>
      </c>
      <c r="G1178" s="10" t="str">
        <f t="shared" si="73"/>
        <v>16:28:37</v>
      </c>
      <c r="H1178" s="14" t="str">
        <f t="shared" si="74"/>
        <v>26/11/19 16:28:37</v>
      </c>
      <c r="I1178" s="7">
        <v>546.19000000000005</v>
      </c>
      <c r="J1178" s="4">
        <v>542535</v>
      </c>
      <c r="K1178" s="4" t="s">
        <v>13</v>
      </c>
      <c r="L1178" s="14" t="str">
        <f>IFERROR(VLOOKUP($C1178,$C1179:$H$3200,6,0),"-")</f>
        <v>25/11/19 13:54:52</v>
      </c>
      <c r="M1178" s="30">
        <f t="shared" si="75"/>
        <v>1593.7500000034925</v>
      </c>
    </row>
    <row r="1179" spans="1:13" x14ac:dyDescent="0.25">
      <c r="A1179" s="4">
        <v>21321575</v>
      </c>
      <c r="B1179" s="4">
        <v>94198</v>
      </c>
      <c r="C1179" s="4">
        <v>4744</v>
      </c>
      <c r="D1179" s="4" t="s">
        <v>2251</v>
      </c>
      <c r="E1179" s="2" t="s">
        <v>2252</v>
      </c>
      <c r="F1179" s="12">
        <f t="shared" si="72"/>
        <v>43795</v>
      </c>
      <c r="G1179" s="10" t="str">
        <f t="shared" si="73"/>
        <v>16:28:28</v>
      </c>
      <c r="H1179" s="14" t="str">
        <f t="shared" si="74"/>
        <v>26/11/19 16:28:28</v>
      </c>
      <c r="I1179" s="7">
        <v>636.78</v>
      </c>
      <c r="J1179" s="4">
        <v>362646</v>
      </c>
      <c r="K1179" s="4" t="s">
        <v>13</v>
      </c>
      <c r="L1179" s="14" t="str">
        <f>IFERROR(VLOOKUP($C1179,$C1180:$H$3200,6,0),"-")</f>
        <v>-</v>
      </c>
      <c r="M1179" s="30" t="str">
        <f t="shared" si="75"/>
        <v>-</v>
      </c>
    </row>
    <row r="1180" spans="1:13" x14ac:dyDescent="0.25">
      <c r="A1180" s="4">
        <v>21321576</v>
      </c>
      <c r="B1180" s="4">
        <v>52464</v>
      </c>
      <c r="C1180" s="4">
        <v>48203</v>
      </c>
      <c r="D1180" s="4" t="s">
        <v>2253</v>
      </c>
      <c r="E1180" s="2" t="s">
        <v>2254</v>
      </c>
      <c r="F1180" s="12">
        <f t="shared" si="72"/>
        <v>43795</v>
      </c>
      <c r="G1180" s="10" t="str">
        <f t="shared" si="73"/>
        <v>16:27:47</v>
      </c>
      <c r="H1180" s="14" t="str">
        <f t="shared" si="74"/>
        <v>26/11/19 16:27:47</v>
      </c>
      <c r="I1180" s="7">
        <v>65.67</v>
      </c>
      <c r="J1180" s="4">
        <v>986632</v>
      </c>
      <c r="K1180" s="4" t="s">
        <v>10</v>
      </c>
      <c r="L1180" s="14" t="str">
        <f>IFERROR(VLOOKUP($C1180,$C1181:$H$3200,6,0),"-")</f>
        <v>-</v>
      </c>
      <c r="M1180" s="30" t="str">
        <f t="shared" si="75"/>
        <v>-</v>
      </c>
    </row>
    <row r="1181" spans="1:13" x14ac:dyDescent="0.25">
      <c r="A1181" s="4">
        <v>21321577</v>
      </c>
      <c r="B1181" s="4">
        <v>78379</v>
      </c>
      <c r="C1181" s="4">
        <v>41578</v>
      </c>
      <c r="D1181" s="4" t="s">
        <v>2255</v>
      </c>
      <c r="E1181" s="2" t="s">
        <v>2256</v>
      </c>
      <c r="F1181" s="12">
        <f t="shared" si="72"/>
        <v>43795</v>
      </c>
      <c r="G1181" s="10" t="str">
        <f t="shared" si="73"/>
        <v>16:26:08</v>
      </c>
      <c r="H1181" s="14" t="str">
        <f t="shared" si="74"/>
        <v>26/11/19 16:26:08</v>
      </c>
      <c r="I1181" s="7">
        <v>64.010000000000005</v>
      </c>
      <c r="J1181" s="4">
        <v>304885</v>
      </c>
      <c r="K1181" s="4" t="s">
        <v>10</v>
      </c>
      <c r="L1181" s="14" t="str">
        <f>IFERROR(VLOOKUP($C1181,$C1182:$H$3200,6,0),"-")</f>
        <v>-</v>
      </c>
      <c r="M1181" s="30" t="str">
        <f t="shared" si="75"/>
        <v>-</v>
      </c>
    </row>
    <row r="1182" spans="1:13" x14ac:dyDescent="0.25">
      <c r="A1182" s="4">
        <v>21321578</v>
      </c>
      <c r="B1182" s="4">
        <v>72751</v>
      </c>
      <c r="C1182" s="4">
        <v>11651</v>
      </c>
      <c r="D1182" s="4" t="s">
        <v>2257</v>
      </c>
      <c r="E1182" s="2" t="s">
        <v>2258</v>
      </c>
      <c r="F1182" s="12">
        <f t="shared" si="72"/>
        <v>43795</v>
      </c>
      <c r="G1182" s="10" t="str">
        <f t="shared" si="73"/>
        <v>16:25:23</v>
      </c>
      <c r="H1182" s="14" t="str">
        <f t="shared" si="74"/>
        <v>26/11/19 16:25:23</v>
      </c>
      <c r="I1182" s="7">
        <v>75.349999999999994</v>
      </c>
      <c r="J1182" s="4"/>
      <c r="K1182" s="4" t="s">
        <v>10</v>
      </c>
      <c r="L1182" s="14" t="str">
        <f>IFERROR(VLOOKUP($C1182,$C1183:$H$3200,6,0),"-")</f>
        <v>-</v>
      </c>
      <c r="M1182" s="30" t="str">
        <f t="shared" si="75"/>
        <v>-</v>
      </c>
    </row>
    <row r="1183" spans="1:13" x14ac:dyDescent="0.25">
      <c r="A1183" s="4">
        <v>21321579</v>
      </c>
      <c r="B1183" s="4">
        <v>95558</v>
      </c>
      <c r="C1183" s="4">
        <v>70198</v>
      </c>
      <c r="D1183" s="4" t="s">
        <v>2259</v>
      </c>
      <c r="E1183" s="2" t="s">
        <v>2260</v>
      </c>
      <c r="F1183" s="12">
        <f t="shared" si="72"/>
        <v>43795</v>
      </c>
      <c r="G1183" s="10" t="str">
        <f t="shared" si="73"/>
        <v>16:23:40</v>
      </c>
      <c r="H1183" s="14" t="str">
        <f t="shared" si="74"/>
        <v>26/11/19 16:23:40</v>
      </c>
      <c r="I1183" s="7">
        <v>158.63</v>
      </c>
      <c r="J1183" s="4">
        <v>600270</v>
      </c>
      <c r="K1183" s="4" t="s">
        <v>10</v>
      </c>
      <c r="L1183" s="14" t="str">
        <f>IFERROR(VLOOKUP($C1183,$C1184:$H$3200,6,0),"-")</f>
        <v>20/11/19 21:49:20</v>
      </c>
      <c r="M1183" s="30">
        <f t="shared" si="75"/>
        <v>8314.3333333334886</v>
      </c>
    </row>
    <row r="1184" spans="1:13" x14ac:dyDescent="0.25">
      <c r="A1184" s="4">
        <v>21321580</v>
      </c>
      <c r="B1184" s="4">
        <v>22605</v>
      </c>
      <c r="C1184" s="4">
        <v>82700</v>
      </c>
      <c r="D1184" s="4" t="s">
        <v>2261</v>
      </c>
      <c r="E1184" s="2" t="s">
        <v>2262</v>
      </c>
      <c r="F1184" s="12">
        <f t="shared" si="72"/>
        <v>43795</v>
      </c>
      <c r="G1184" s="10" t="str">
        <f t="shared" si="73"/>
        <v>16:17:47</v>
      </c>
      <c r="H1184" s="14" t="str">
        <f t="shared" si="74"/>
        <v>26/11/19 16:17:47</v>
      </c>
      <c r="I1184" s="7">
        <v>305.61</v>
      </c>
      <c r="J1184" s="4">
        <v>699676</v>
      </c>
      <c r="K1184" s="4" t="s">
        <v>10</v>
      </c>
      <c r="L1184" s="14" t="str">
        <f>IFERROR(VLOOKUP($C1184,$C1185:$H$3200,6,0),"-")</f>
        <v>-</v>
      </c>
      <c r="M1184" s="30" t="str">
        <f t="shared" si="75"/>
        <v>-</v>
      </c>
    </row>
    <row r="1185" spans="1:13" x14ac:dyDescent="0.25">
      <c r="A1185" s="4">
        <v>21321581</v>
      </c>
      <c r="B1185" s="4">
        <v>67635</v>
      </c>
      <c r="C1185" s="4">
        <v>88713</v>
      </c>
      <c r="D1185" s="4" t="s">
        <v>2263</v>
      </c>
      <c r="E1185" s="2" t="s">
        <v>2264</v>
      </c>
      <c r="F1185" s="12">
        <f t="shared" si="72"/>
        <v>43795</v>
      </c>
      <c r="G1185" s="10" t="str">
        <f t="shared" si="73"/>
        <v>16:16:41</v>
      </c>
      <c r="H1185" s="14" t="str">
        <f t="shared" si="74"/>
        <v>26/11/19 16:16:41</v>
      </c>
      <c r="I1185" s="7">
        <v>217.19</v>
      </c>
      <c r="J1185" s="4">
        <v>854908</v>
      </c>
      <c r="K1185" s="4" t="s">
        <v>10</v>
      </c>
      <c r="L1185" s="14" t="str">
        <f>IFERROR(VLOOKUP($C1185,$C1186:$H$3200,6,0),"-")</f>
        <v>-</v>
      </c>
      <c r="M1185" s="30" t="str">
        <f t="shared" si="75"/>
        <v>-</v>
      </c>
    </row>
    <row r="1186" spans="1:13" x14ac:dyDescent="0.25">
      <c r="A1186" s="4">
        <v>21321582</v>
      </c>
      <c r="B1186" s="4">
        <v>14686</v>
      </c>
      <c r="C1186" s="4">
        <v>3698</v>
      </c>
      <c r="D1186" s="4" t="s">
        <v>2265</v>
      </c>
      <c r="E1186" s="2" t="s">
        <v>2266</v>
      </c>
      <c r="F1186" s="12">
        <f t="shared" si="72"/>
        <v>43795</v>
      </c>
      <c r="G1186" s="10" t="str">
        <f t="shared" si="73"/>
        <v>16:14:57</v>
      </c>
      <c r="H1186" s="14" t="str">
        <f t="shared" si="74"/>
        <v>26/11/19 16:14:57</v>
      </c>
      <c r="I1186" s="7">
        <v>83.64</v>
      </c>
      <c r="J1186" s="4">
        <v>123645</v>
      </c>
      <c r="K1186" s="4" t="s">
        <v>10</v>
      </c>
      <c r="L1186" s="14" t="str">
        <f>IFERROR(VLOOKUP($C1186,$C1187:$H$3200,6,0),"-")</f>
        <v>-</v>
      </c>
      <c r="M1186" s="30" t="str">
        <f t="shared" si="75"/>
        <v>-</v>
      </c>
    </row>
    <row r="1187" spans="1:13" x14ac:dyDescent="0.25">
      <c r="A1187" s="4">
        <v>21321583</v>
      </c>
      <c r="B1187" s="4">
        <v>99030</v>
      </c>
      <c r="C1187" s="4">
        <v>69890</v>
      </c>
      <c r="D1187" s="4" t="s">
        <v>2267</v>
      </c>
      <c r="E1187" s="2" t="s">
        <v>2268</v>
      </c>
      <c r="F1187" s="12">
        <f t="shared" si="72"/>
        <v>43795</v>
      </c>
      <c r="G1187" s="10" t="str">
        <f t="shared" si="73"/>
        <v>16:12:18</v>
      </c>
      <c r="H1187" s="14" t="str">
        <f t="shared" si="74"/>
        <v>26/11/19 16:12:18</v>
      </c>
      <c r="I1187" s="7">
        <v>912.85</v>
      </c>
      <c r="J1187" s="4">
        <v>219173</v>
      </c>
      <c r="K1187" s="4" t="s">
        <v>10</v>
      </c>
      <c r="L1187" s="14" t="str">
        <f>IFERROR(VLOOKUP($C1187,$C1188:$H$3200,6,0),"-")</f>
        <v>-</v>
      </c>
      <c r="M1187" s="30" t="str">
        <f t="shared" si="75"/>
        <v>-</v>
      </c>
    </row>
    <row r="1188" spans="1:13" x14ac:dyDescent="0.25">
      <c r="A1188" s="4">
        <v>21321584</v>
      </c>
      <c r="B1188" s="4">
        <v>53501</v>
      </c>
      <c r="C1188" s="4">
        <v>14213</v>
      </c>
      <c r="D1188" s="4" t="s">
        <v>2269</v>
      </c>
      <c r="E1188" s="2" t="s">
        <v>2270</v>
      </c>
      <c r="F1188" s="12">
        <f t="shared" si="72"/>
        <v>43795</v>
      </c>
      <c r="G1188" s="10" t="str">
        <f t="shared" si="73"/>
        <v>16:11:29</v>
      </c>
      <c r="H1188" s="14" t="str">
        <f t="shared" si="74"/>
        <v>26/11/19 16:11:29</v>
      </c>
      <c r="I1188" s="7">
        <v>405.33</v>
      </c>
      <c r="J1188" s="4">
        <v>796269</v>
      </c>
      <c r="K1188" s="4" t="s">
        <v>10</v>
      </c>
      <c r="L1188" s="14" t="str">
        <f>IFERROR(VLOOKUP($C1188,$C1189:$H$3200,6,0),"-")</f>
        <v>-</v>
      </c>
      <c r="M1188" s="30" t="str">
        <f t="shared" si="75"/>
        <v>-</v>
      </c>
    </row>
    <row r="1189" spans="1:13" x14ac:dyDescent="0.25">
      <c r="A1189" s="4">
        <v>21321585</v>
      </c>
      <c r="B1189" s="4">
        <v>68953</v>
      </c>
      <c r="C1189" s="4">
        <v>10241</v>
      </c>
      <c r="D1189" s="4" t="s">
        <v>2012</v>
      </c>
      <c r="E1189" s="2" t="s">
        <v>2271</v>
      </c>
      <c r="F1189" s="12">
        <f t="shared" si="72"/>
        <v>43795</v>
      </c>
      <c r="G1189" s="10" t="str">
        <f t="shared" si="73"/>
        <v>16:09:11</v>
      </c>
      <c r="H1189" s="14" t="str">
        <f t="shared" si="74"/>
        <v>26/11/19 16:09:11</v>
      </c>
      <c r="I1189" s="7">
        <v>2037.67</v>
      </c>
      <c r="J1189" s="4">
        <v>511329</v>
      </c>
      <c r="K1189" s="4" t="s">
        <v>10</v>
      </c>
      <c r="L1189" s="14" t="str">
        <f>IFERROR(VLOOKUP($C1189,$C1190:$H$3200,6,0),"-")</f>
        <v>22/11/19 20:47:14</v>
      </c>
      <c r="M1189" s="30">
        <f t="shared" si="75"/>
        <v>5481.949999993667</v>
      </c>
    </row>
    <row r="1190" spans="1:13" x14ac:dyDescent="0.25">
      <c r="A1190" s="4">
        <v>21321586</v>
      </c>
      <c r="B1190" s="4">
        <v>79547</v>
      </c>
      <c r="C1190" s="4">
        <v>28081</v>
      </c>
      <c r="D1190" s="4" t="s">
        <v>2272</v>
      </c>
      <c r="E1190" s="2" t="s">
        <v>2273</v>
      </c>
      <c r="F1190" s="12">
        <f t="shared" si="72"/>
        <v>43795</v>
      </c>
      <c r="G1190" s="10" t="str">
        <f t="shared" si="73"/>
        <v>16:08:23</v>
      </c>
      <c r="H1190" s="14" t="str">
        <f t="shared" si="74"/>
        <v>26/11/19 16:08:23</v>
      </c>
      <c r="I1190" s="7">
        <v>754.5</v>
      </c>
      <c r="J1190" s="4">
        <v>990094</v>
      </c>
      <c r="K1190" s="4" t="s">
        <v>10</v>
      </c>
      <c r="L1190" s="14" t="str">
        <f>IFERROR(VLOOKUP($C1190,$C1191:$H$3200,6,0),"-")</f>
        <v>-</v>
      </c>
      <c r="M1190" s="30" t="str">
        <f t="shared" si="75"/>
        <v>-</v>
      </c>
    </row>
    <row r="1191" spans="1:13" x14ac:dyDescent="0.25">
      <c r="A1191" s="4">
        <v>21321587</v>
      </c>
      <c r="B1191" s="4">
        <v>15017</v>
      </c>
      <c r="C1191" s="4">
        <v>41161</v>
      </c>
      <c r="D1191" s="4" t="s">
        <v>2274</v>
      </c>
      <c r="E1191" s="2" t="s">
        <v>2275</v>
      </c>
      <c r="F1191" s="12">
        <f t="shared" si="72"/>
        <v>43795</v>
      </c>
      <c r="G1191" s="10" t="str">
        <f t="shared" si="73"/>
        <v>15:59:37</v>
      </c>
      <c r="H1191" s="14" t="str">
        <f t="shared" si="74"/>
        <v>26/11/19 15:59:37</v>
      </c>
      <c r="I1191" s="7">
        <v>1135.08</v>
      </c>
      <c r="J1191" s="4">
        <v>528130</v>
      </c>
      <c r="K1191" s="4" t="s">
        <v>10</v>
      </c>
      <c r="L1191" s="14" t="str">
        <f>IFERROR(VLOOKUP($C1191,$C1192:$H$3200,6,0),"-")</f>
        <v>-</v>
      </c>
      <c r="M1191" s="30" t="str">
        <f t="shared" si="75"/>
        <v>-</v>
      </c>
    </row>
    <row r="1192" spans="1:13" x14ac:dyDescent="0.25">
      <c r="A1192" s="4">
        <v>21321588</v>
      </c>
      <c r="B1192" s="4">
        <v>6495</v>
      </c>
      <c r="C1192" s="4">
        <v>61610</v>
      </c>
      <c r="D1192" s="4" t="s">
        <v>2276</v>
      </c>
      <c r="E1192" s="2" t="s">
        <v>2277</v>
      </c>
      <c r="F1192" s="12">
        <f t="shared" si="72"/>
        <v>43795</v>
      </c>
      <c r="G1192" s="10" t="str">
        <f t="shared" si="73"/>
        <v>15:59:17</v>
      </c>
      <c r="H1192" s="14" t="str">
        <f t="shared" si="74"/>
        <v>26/11/19 15:59:17</v>
      </c>
      <c r="I1192" s="7">
        <v>457.75</v>
      </c>
      <c r="J1192" s="4">
        <v>359440</v>
      </c>
      <c r="K1192" s="4" t="s">
        <v>10</v>
      </c>
      <c r="L1192" s="14" t="str">
        <f>IFERROR(VLOOKUP($C1192,$C1193:$H$3200,6,0),"-")</f>
        <v>-</v>
      </c>
      <c r="M1192" s="30" t="str">
        <f t="shared" si="75"/>
        <v>-</v>
      </c>
    </row>
    <row r="1193" spans="1:13" x14ac:dyDescent="0.25">
      <c r="A1193" s="4">
        <v>21321589</v>
      </c>
      <c r="B1193" s="4">
        <v>43938</v>
      </c>
      <c r="C1193" s="4">
        <v>9116</v>
      </c>
      <c r="D1193" s="4" t="s">
        <v>2278</v>
      </c>
      <c r="E1193" s="2" t="s">
        <v>2279</v>
      </c>
      <c r="F1193" s="12">
        <f t="shared" si="72"/>
        <v>43795</v>
      </c>
      <c r="G1193" s="10" t="str">
        <f t="shared" si="73"/>
        <v>15:47:14</v>
      </c>
      <c r="H1193" s="14" t="str">
        <f t="shared" si="74"/>
        <v>26/11/19 15:47:14</v>
      </c>
      <c r="I1193" s="7">
        <v>2085.0100000000002</v>
      </c>
      <c r="J1193" s="4">
        <v>417650</v>
      </c>
      <c r="K1193" s="4" t="s">
        <v>10</v>
      </c>
      <c r="L1193" s="14" t="str">
        <f>IFERROR(VLOOKUP($C1193,$C1194:$H$3200,6,0),"-")</f>
        <v>-</v>
      </c>
      <c r="M1193" s="30" t="str">
        <f t="shared" si="75"/>
        <v>-</v>
      </c>
    </row>
    <row r="1194" spans="1:13" x14ac:dyDescent="0.25">
      <c r="A1194" s="4">
        <v>21321590</v>
      </c>
      <c r="B1194" s="4">
        <v>18329</v>
      </c>
      <c r="C1194" s="4">
        <v>47262</v>
      </c>
      <c r="D1194" s="4" t="s">
        <v>2280</v>
      </c>
      <c r="E1194" s="2" t="s">
        <v>2281</v>
      </c>
      <c r="F1194" s="12">
        <f t="shared" si="72"/>
        <v>43795</v>
      </c>
      <c r="G1194" s="10" t="str">
        <f t="shared" si="73"/>
        <v>15:46:44</v>
      </c>
      <c r="H1194" s="14" t="str">
        <f t="shared" si="74"/>
        <v>26/11/19 15:46:44</v>
      </c>
      <c r="I1194" s="7">
        <v>698.72</v>
      </c>
      <c r="J1194" s="4">
        <v>706958</v>
      </c>
      <c r="K1194" s="4" t="s">
        <v>10</v>
      </c>
      <c r="L1194" s="14" t="str">
        <f>IFERROR(VLOOKUP($C1194,$C1195:$H$3200,6,0),"-")</f>
        <v>-</v>
      </c>
      <c r="M1194" s="30" t="str">
        <f t="shared" si="75"/>
        <v>-</v>
      </c>
    </row>
    <row r="1195" spans="1:13" x14ac:dyDescent="0.25">
      <c r="A1195" s="4">
        <v>21321591</v>
      </c>
      <c r="B1195" s="4">
        <v>93354</v>
      </c>
      <c r="C1195" s="4">
        <v>62974</v>
      </c>
      <c r="D1195" s="4" t="s">
        <v>2282</v>
      </c>
      <c r="E1195" s="2" t="s">
        <v>2283</v>
      </c>
      <c r="F1195" s="12">
        <f t="shared" si="72"/>
        <v>43795</v>
      </c>
      <c r="G1195" s="10" t="str">
        <f t="shared" si="73"/>
        <v>15:46:14</v>
      </c>
      <c r="H1195" s="14" t="str">
        <f t="shared" si="74"/>
        <v>26/11/19 15:46:14</v>
      </c>
      <c r="I1195" s="7">
        <v>144.69999999999999</v>
      </c>
      <c r="J1195" s="4">
        <v>402744</v>
      </c>
      <c r="K1195" s="4" t="s">
        <v>10</v>
      </c>
      <c r="L1195" s="14" t="str">
        <f>IFERROR(VLOOKUP($C1195,$C1196:$H$3200,6,0),"-")</f>
        <v>-</v>
      </c>
      <c r="M1195" s="30" t="str">
        <f t="shared" si="75"/>
        <v>-</v>
      </c>
    </row>
    <row r="1196" spans="1:13" x14ac:dyDescent="0.25">
      <c r="A1196" s="4">
        <v>21321592</v>
      </c>
      <c r="B1196" s="4">
        <v>33605</v>
      </c>
      <c r="C1196" s="4">
        <v>37202</v>
      </c>
      <c r="D1196" s="4" t="s">
        <v>2284</v>
      </c>
      <c r="E1196" s="2" t="s">
        <v>2285</v>
      </c>
      <c r="F1196" s="12">
        <f t="shared" si="72"/>
        <v>43795</v>
      </c>
      <c r="G1196" s="10" t="str">
        <f t="shared" si="73"/>
        <v>15:43:27</v>
      </c>
      <c r="H1196" s="14" t="str">
        <f t="shared" si="74"/>
        <v>26/11/19 15:43:27</v>
      </c>
      <c r="I1196" s="7">
        <v>885.75</v>
      </c>
      <c r="J1196" s="4">
        <v>401706</v>
      </c>
      <c r="K1196" s="4" t="s">
        <v>10</v>
      </c>
      <c r="L1196" s="14" t="str">
        <f>IFERROR(VLOOKUP($C1196,$C1197:$H$3200,6,0),"-")</f>
        <v>-</v>
      </c>
      <c r="M1196" s="30" t="str">
        <f t="shared" si="75"/>
        <v>-</v>
      </c>
    </row>
    <row r="1197" spans="1:13" x14ac:dyDescent="0.25">
      <c r="A1197" s="4">
        <v>21321593</v>
      </c>
      <c r="B1197" s="4">
        <v>94198</v>
      </c>
      <c r="C1197" s="4">
        <v>2503</v>
      </c>
      <c r="D1197" s="4" t="s">
        <v>2286</v>
      </c>
      <c r="E1197" s="2" t="s">
        <v>2287</v>
      </c>
      <c r="F1197" s="12">
        <f t="shared" si="72"/>
        <v>43795</v>
      </c>
      <c r="G1197" s="10" t="str">
        <f t="shared" si="73"/>
        <v>15:33:45</v>
      </c>
      <c r="H1197" s="14" t="str">
        <f t="shared" si="74"/>
        <v>26/11/19 15:33:45</v>
      </c>
      <c r="I1197" s="7">
        <v>252.61</v>
      </c>
      <c r="J1197" s="4">
        <v>755238</v>
      </c>
      <c r="K1197" s="4" t="s">
        <v>10</v>
      </c>
      <c r="L1197" s="14" t="str">
        <f>IFERROR(VLOOKUP($C1197,$C1198:$H$3200,6,0),"-")</f>
        <v>-</v>
      </c>
      <c r="M1197" s="30" t="str">
        <f t="shared" si="75"/>
        <v>-</v>
      </c>
    </row>
    <row r="1198" spans="1:13" x14ac:dyDescent="0.25">
      <c r="A1198" s="4">
        <v>21321594</v>
      </c>
      <c r="B1198" s="4">
        <v>34597</v>
      </c>
      <c r="C1198" s="4">
        <v>16531</v>
      </c>
      <c r="D1198" s="4" t="s">
        <v>2288</v>
      </c>
      <c r="E1198" s="2" t="s">
        <v>2289</v>
      </c>
      <c r="F1198" s="12">
        <f t="shared" si="72"/>
        <v>43795</v>
      </c>
      <c r="G1198" s="10" t="str">
        <f t="shared" si="73"/>
        <v>15:26:36</v>
      </c>
      <c r="H1198" s="14" t="str">
        <f t="shared" si="74"/>
        <v>26/11/19 15:26:36</v>
      </c>
      <c r="I1198" s="7">
        <v>75.06</v>
      </c>
      <c r="J1198" s="4">
        <v>694882</v>
      </c>
      <c r="K1198" s="4" t="s">
        <v>10</v>
      </c>
      <c r="L1198" s="14" t="str">
        <f>IFERROR(VLOOKUP($C1198,$C1199:$H$3200,6,0),"-")</f>
        <v>-</v>
      </c>
      <c r="M1198" s="30" t="str">
        <f t="shared" si="75"/>
        <v>-</v>
      </c>
    </row>
    <row r="1199" spans="1:13" x14ac:dyDescent="0.25">
      <c r="A1199" s="4">
        <v>21321595</v>
      </c>
      <c r="B1199" s="4">
        <v>6189</v>
      </c>
      <c r="C1199" s="4">
        <v>75682</v>
      </c>
      <c r="D1199" s="4" t="s">
        <v>2290</v>
      </c>
      <c r="E1199" s="2" t="s">
        <v>2291</v>
      </c>
      <c r="F1199" s="12">
        <f t="shared" si="72"/>
        <v>43795</v>
      </c>
      <c r="G1199" s="10" t="str">
        <f t="shared" si="73"/>
        <v>15:26:21</v>
      </c>
      <c r="H1199" s="14" t="str">
        <f t="shared" si="74"/>
        <v>26/11/19 15:26:21</v>
      </c>
      <c r="I1199" s="7">
        <v>352.77</v>
      </c>
      <c r="J1199" s="4">
        <v>506185</v>
      </c>
      <c r="K1199" s="4" t="s">
        <v>10</v>
      </c>
      <c r="L1199" s="14" t="str">
        <f>IFERROR(VLOOKUP($C1199,$C1200:$H$3200,6,0),"-")</f>
        <v>-</v>
      </c>
      <c r="M1199" s="30" t="str">
        <f t="shared" si="75"/>
        <v>-</v>
      </c>
    </row>
    <row r="1200" spans="1:13" x14ac:dyDescent="0.25">
      <c r="A1200" s="4">
        <v>21321596</v>
      </c>
      <c r="B1200" s="4">
        <v>36324</v>
      </c>
      <c r="C1200" s="4">
        <v>72960</v>
      </c>
      <c r="D1200" s="4" t="s">
        <v>2292</v>
      </c>
      <c r="E1200" s="2" t="s">
        <v>2293</v>
      </c>
      <c r="F1200" s="12">
        <f t="shared" si="72"/>
        <v>43795</v>
      </c>
      <c r="G1200" s="10" t="str">
        <f t="shared" si="73"/>
        <v>15:20:27</v>
      </c>
      <c r="H1200" s="14" t="str">
        <f t="shared" si="74"/>
        <v>26/11/19 15:20:27</v>
      </c>
      <c r="I1200" s="7">
        <v>194.06</v>
      </c>
      <c r="J1200" s="4">
        <v>883059</v>
      </c>
      <c r="K1200" s="4" t="s">
        <v>10</v>
      </c>
      <c r="L1200" s="14" t="str">
        <f>IFERROR(VLOOKUP($C1200,$C1201:$H$3200,6,0),"-")</f>
        <v>-</v>
      </c>
      <c r="M1200" s="30" t="str">
        <f t="shared" si="75"/>
        <v>-</v>
      </c>
    </row>
    <row r="1201" spans="1:13" x14ac:dyDescent="0.25">
      <c r="A1201" s="4">
        <v>21321597</v>
      </c>
      <c r="B1201" s="4">
        <v>92928</v>
      </c>
      <c r="C1201" s="4">
        <v>98489</v>
      </c>
      <c r="D1201" s="4" t="s">
        <v>2294</v>
      </c>
      <c r="E1201" s="2" t="s">
        <v>2295</v>
      </c>
      <c r="F1201" s="12">
        <f t="shared" si="72"/>
        <v>43795</v>
      </c>
      <c r="G1201" s="10" t="str">
        <f t="shared" si="73"/>
        <v>15:14:01</v>
      </c>
      <c r="H1201" s="14" t="str">
        <f t="shared" si="74"/>
        <v>26/11/19 15:14:01</v>
      </c>
      <c r="I1201" s="7">
        <v>475.62</v>
      </c>
      <c r="J1201" s="4">
        <v>720426</v>
      </c>
      <c r="K1201" s="4" t="s">
        <v>10</v>
      </c>
      <c r="L1201" s="14" t="str">
        <f>IFERROR(VLOOKUP($C1201,$C1202:$H$3200,6,0),"-")</f>
        <v>-</v>
      </c>
      <c r="M1201" s="30" t="str">
        <f t="shared" si="75"/>
        <v>-</v>
      </c>
    </row>
    <row r="1202" spans="1:13" x14ac:dyDescent="0.25">
      <c r="A1202" s="4">
        <v>21321598</v>
      </c>
      <c r="B1202" s="4">
        <v>34376</v>
      </c>
      <c r="C1202" s="4">
        <v>55405</v>
      </c>
      <c r="D1202" s="4" t="s">
        <v>2296</v>
      </c>
      <c r="E1202" s="2" t="s">
        <v>2297</v>
      </c>
      <c r="F1202" s="12">
        <f t="shared" si="72"/>
        <v>43795</v>
      </c>
      <c r="G1202" s="10" t="str">
        <f t="shared" si="73"/>
        <v>15:02:36</v>
      </c>
      <c r="H1202" s="14" t="str">
        <f t="shared" si="74"/>
        <v>26/11/19 15:02:36</v>
      </c>
      <c r="I1202" s="7">
        <v>30.53</v>
      </c>
      <c r="J1202" s="4">
        <v>54799</v>
      </c>
      <c r="K1202" s="4" t="s">
        <v>10</v>
      </c>
      <c r="L1202" s="14" t="str">
        <f>IFERROR(VLOOKUP($C1202,$C1203:$H$3200,6,0),"-")</f>
        <v>-</v>
      </c>
      <c r="M1202" s="30" t="str">
        <f t="shared" si="75"/>
        <v>-</v>
      </c>
    </row>
    <row r="1203" spans="1:13" x14ac:dyDescent="0.25">
      <c r="A1203" s="4">
        <v>21321599</v>
      </c>
      <c r="B1203" s="4">
        <v>82594</v>
      </c>
      <c r="C1203" s="4">
        <v>4042</v>
      </c>
      <c r="D1203" s="4" t="s">
        <v>2298</v>
      </c>
      <c r="E1203" s="2" t="s">
        <v>2299</v>
      </c>
      <c r="F1203" s="12">
        <f t="shared" si="72"/>
        <v>43795</v>
      </c>
      <c r="G1203" s="10" t="str">
        <f t="shared" si="73"/>
        <v>15:00:18</v>
      </c>
      <c r="H1203" s="14" t="str">
        <f t="shared" si="74"/>
        <v>26/11/19 15:00:18</v>
      </c>
      <c r="I1203" s="7">
        <v>1990.25</v>
      </c>
      <c r="J1203" s="4">
        <v>933140</v>
      </c>
      <c r="K1203" s="4" t="s">
        <v>10</v>
      </c>
      <c r="L1203" s="14" t="str">
        <f>IFERROR(VLOOKUP($C1203,$C1204:$H$3200,6,0),"-")</f>
        <v>-</v>
      </c>
      <c r="M1203" s="30" t="str">
        <f t="shared" si="75"/>
        <v>-</v>
      </c>
    </row>
    <row r="1204" spans="1:13" x14ac:dyDescent="0.25">
      <c r="A1204" s="4">
        <v>21321600</v>
      </c>
      <c r="B1204" s="4">
        <v>22855</v>
      </c>
      <c r="C1204" s="4">
        <v>22494</v>
      </c>
      <c r="D1204" s="4" t="s">
        <v>2300</v>
      </c>
      <c r="E1204" s="2" t="s">
        <v>2301</v>
      </c>
      <c r="F1204" s="12">
        <f t="shared" si="72"/>
        <v>43795</v>
      </c>
      <c r="G1204" s="10" t="str">
        <f t="shared" si="73"/>
        <v>14:55:41</v>
      </c>
      <c r="H1204" s="14" t="str">
        <f t="shared" si="74"/>
        <v>26/11/19 14:55:41</v>
      </c>
      <c r="I1204" s="7">
        <v>3222.25</v>
      </c>
      <c r="J1204" s="4">
        <v>764133</v>
      </c>
      <c r="K1204" s="4" t="s">
        <v>10</v>
      </c>
      <c r="L1204" s="14" t="str">
        <f>IFERROR(VLOOKUP($C1204,$C1205:$H$3200,6,0),"-")</f>
        <v>-</v>
      </c>
      <c r="M1204" s="30" t="str">
        <f t="shared" si="75"/>
        <v>-</v>
      </c>
    </row>
    <row r="1205" spans="1:13" x14ac:dyDescent="0.25">
      <c r="A1205" s="4">
        <v>21321601</v>
      </c>
      <c r="B1205" s="4">
        <v>61481</v>
      </c>
      <c r="C1205" s="4">
        <v>47677</v>
      </c>
      <c r="D1205" s="4" t="s">
        <v>2302</v>
      </c>
      <c r="E1205" s="2" t="s">
        <v>2303</v>
      </c>
      <c r="F1205" s="12">
        <f t="shared" si="72"/>
        <v>43795</v>
      </c>
      <c r="G1205" s="10" t="str">
        <f t="shared" si="73"/>
        <v>14:48:25</v>
      </c>
      <c r="H1205" s="14" t="str">
        <f t="shared" si="74"/>
        <v>26/11/19 14:48:25</v>
      </c>
      <c r="I1205" s="7">
        <v>72.34</v>
      </c>
      <c r="J1205" s="4">
        <v>664182</v>
      </c>
      <c r="K1205" s="4" t="s">
        <v>10</v>
      </c>
      <c r="L1205" s="14" t="str">
        <f>IFERROR(VLOOKUP($C1205,$C1206:$H$3200,6,0),"-")</f>
        <v>-</v>
      </c>
      <c r="M1205" s="30" t="str">
        <f t="shared" si="75"/>
        <v>-</v>
      </c>
    </row>
    <row r="1206" spans="1:13" x14ac:dyDescent="0.25">
      <c r="A1206" s="4">
        <v>21321602</v>
      </c>
      <c r="B1206" s="4">
        <v>97110</v>
      </c>
      <c r="C1206" s="4">
        <v>17323</v>
      </c>
      <c r="D1206" s="4" t="s">
        <v>2304</v>
      </c>
      <c r="E1206" s="2" t="s">
        <v>2305</v>
      </c>
      <c r="F1206" s="12">
        <f t="shared" si="72"/>
        <v>43795</v>
      </c>
      <c r="G1206" s="10" t="str">
        <f t="shared" si="73"/>
        <v>14:42:26</v>
      </c>
      <c r="H1206" s="14" t="str">
        <f t="shared" si="74"/>
        <v>26/11/19 14:42:26</v>
      </c>
      <c r="I1206" s="7">
        <v>5.4</v>
      </c>
      <c r="J1206" s="4">
        <v>721012</v>
      </c>
      <c r="K1206" s="4" t="s">
        <v>10</v>
      </c>
      <c r="L1206" s="14" t="str">
        <f>IFERROR(VLOOKUP($C1206,$C1207:$H$3200,6,0),"-")</f>
        <v>-</v>
      </c>
      <c r="M1206" s="30" t="str">
        <f t="shared" si="75"/>
        <v>-</v>
      </c>
    </row>
    <row r="1207" spans="1:13" x14ac:dyDescent="0.25">
      <c r="A1207" s="4">
        <v>21321603</v>
      </c>
      <c r="B1207" s="4">
        <v>36324</v>
      </c>
      <c r="C1207" s="4">
        <v>38289</v>
      </c>
      <c r="D1207" s="4" t="s">
        <v>2306</v>
      </c>
      <c r="E1207" s="2" t="s">
        <v>2307</v>
      </c>
      <c r="F1207" s="12">
        <f t="shared" si="72"/>
        <v>43795</v>
      </c>
      <c r="G1207" s="10" t="str">
        <f t="shared" si="73"/>
        <v>14:41:38</v>
      </c>
      <c r="H1207" s="14" t="str">
        <f t="shared" si="74"/>
        <v>26/11/19 14:41:38</v>
      </c>
      <c r="I1207" s="7">
        <v>355.36</v>
      </c>
      <c r="J1207" s="4">
        <v>617942</v>
      </c>
      <c r="K1207" s="4" t="s">
        <v>10</v>
      </c>
      <c r="L1207" s="14" t="str">
        <f>IFERROR(VLOOKUP($C1207,$C1208:$H$3200,6,0),"-")</f>
        <v>-</v>
      </c>
      <c r="M1207" s="30" t="str">
        <f t="shared" si="75"/>
        <v>-</v>
      </c>
    </row>
    <row r="1208" spans="1:13" x14ac:dyDescent="0.25">
      <c r="A1208" s="4">
        <v>21321604</v>
      </c>
      <c r="B1208" s="4">
        <v>28647</v>
      </c>
      <c r="C1208" s="4">
        <v>33764</v>
      </c>
      <c r="D1208" s="4" t="s">
        <v>2308</v>
      </c>
      <c r="E1208" s="2" t="s">
        <v>2309</v>
      </c>
      <c r="F1208" s="12">
        <f t="shared" si="72"/>
        <v>43795</v>
      </c>
      <c r="G1208" s="10" t="str">
        <f t="shared" si="73"/>
        <v>14:34:01</v>
      </c>
      <c r="H1208" s="14" t="str">
        <f t="shared" si="74"/>
        <v>26/11/19 14:34:01</v>
      </c>
      <c r="I1208" s="7">
        <v>1125.47</v>
      </c>
      <c r="J1208" s="4">
        <v>619902</v>
      </c>
      <c r="K1208" s="4" t="s">
        <v>10</v>
      </c>
      <c r="L1208" s="14" t="str">
        <f>IFERROR(VLOOKUP($C1208,$C1209:$H$3200,6,0),"-")</f>
        <v>-</v>
      </c>
      <c r="M1208" s="30" t="str">
        <f t="shared" si="75"/>
        <v>-</v>
      </c>
    </row>
    <row r="1209" spans="1:13" x14ac:dyDescent="0.25">
      <c r="A1209" s="4">
        <v>21321605</v>
      </c>
      <c r="B1209" s="4">
        <v>81420</v>
      </c>
      <c r="C1209" s="4">
        <v>44835</v>
      </c>
      <c r="D1209" s="4" t="s">
        <v>2310</v>
      </c>
      <c r="E1209" s="2" t="s">
        <v>2311</v>
      </c>
      <c r="F1209" s="12">
        <f t="shared" si="72"/>
        <v>43795</v>
      </c>
      <c r="G1209" s="10" t="str">
        <f t="shared" si="73"/>
        <v>14:27:28</v>
      </c>
      <c r="H1209" s="14" t="str">
        <f t="shared" si="74"/>
        <v>26/11/19 14:27:28</v>
      </c>
      <c r="I1209" s="7">
        <v>1518.14</v>
      </c>
      <c r="J1209" s="4">
        <v>20574</v>
      </c>
      <c r="K1209" s="4" t="s">
        <v>10</v>
      </c>
      <c r="L1209" s="14" t="str">
        <f>IFERROR(VLOOKUP($C1209,$C1210:$H$3200,6,0),"-")</f>
        <v>-</v>
      </c>
      <c r="M1209" s="30" t="str">
        <f t="shared" si="75"/>
        <v>-</v>
      </c>
    </row>
    <row r="1210" spans="1:13" x14ac:dyDescent="0.25">
      <c r="A1210" s="4">
        <v>21321606</v>
      </c>
      <c r="B1210" s="4">
        <v>37038</v>
      </c>
      <c r="C1210" s="4">
        <v>40010</v>
      </c>
      <c r="D1210" s="4" t="s">
        <v>2312</v>
      </c>
      <c r="E1210" s="2" t="s">
        <v>2313</v>
      </c>
      <c r="F1210" s="12">
        <f t="shared" si="72"/>
        <v>43795</v>
      </c>
      <c r="G1210" s="10" t="str">
        <f t="shared" si="73"/>
        <v>14:24:37</v>
      </c>
      <c r="H1210" s="14" t="str">
        <f t="shared" si="74"/>
        <v>26/11/19 14:24:37</v>
      </c>
      <c r="I1210" s="7">
        <v>1499.66</v>
      </c>
      <c r="J1210" s="4">
        <v>766921</v>
      </c>
      <c r="K1210" s="4" t="s">
        <v>10</v>
      </c>
      <c r="L1210" s="14" t="str">
        <f>IFERROR(VLOOKUP($C1210,$C1211:$H$3200,6,0),"-")</f>
        <v>-</v>
      </c>
      <c r="M1210" s="30" t="str">
        <f t="shared" si="75"/>
        <v>-</v>
      </c>
    </row>
    <row r="1211" spans="1:13" x14ac:dyDescent="0.25">
      <c r="A1211" s="4">
        <v>21321607</v>
      </c>
      <c r="B1211" s="4">
        <v>79010</v>
      </c>
      <c r="C1211" s="4">
        <v>62394</v>
      </c>
      <c r="D1211" s="4" t="s">
        <v>2314</v>
      </c>
      <c r="E1211" s="2" t="s">
        <v>2315</v>
      </c>
      <c r="F1211" s="12">
        <f t="shared" si="72"/>
        <v>43795</v>
      </c>
      <c r="G1211" s="10" t="str">
        <f t="shared" si="73"/>
        <v>14:21:59</v>
      </c>
      <c r="H1211" s="14" t="str">
        <f t="shared" si="74"/>
        <v>26/11/19 14:21:59</v>
      </c>
      <c r="I1211" s="7">
        <v>40.93</v>
      </c>
      <c r="J1211" s="4">
        <v>524138</v>
      </c>
      <c r="K1211" s="4" t="s">
        <v>10</v>
      </c>
      <c r="L1211" s="14" t="str">
        <f>IFERROR(VLOOKUP($C1211,$C1212:$H$3200,6,0),"-")</f>
        <v>-</v>
      </c>
      <c r="M1211" s="30" t="str">
        <f t="shared" si="75"/>
        <v>-</v>
      </c>
    </row>
    <row r="1212" spans="1:13" x14ac:dyDescent="0.25">
      <c r="A1212" s="4">
        <v>21321608</v>
      </c>
      <c r="B1212" s="4">
        <v>32213</v>
      </c>
      <c r="C1212" s="4">
        <v>95146</v>
      </c>
      <c r="D1212" s="4" t="s">
        <v>2316</v>
      </c>
      <c r="E1212" s="2" t="s">
        <v>2317</v>
      </c>
      <c r="F1212" s="12">
        <f t="shared" si="72"/>
        <v>43795</v>
      </c>
      <c r="G1212" s="10" t="str">
        <f t="shared" si="73"/>
        <v>14:16:03</v>
      </c>
      <c r="H1212" s="14" t="str">
        <f t="shared" si="74"/>
        <v>26/11/19 14:16:03</v>
      </c>
      <c r="I1212" s="7">
        <v>208.24</v>
      </c>
      <c r="J1212" s="4">
        <v>764971</v>
      </c>
      <c r="K1212" s="4" t="s">
        <v>10</v>
      </c>
      <c r="L1212" s="14" t="str">
        <f>IFERROR(VLOOKUP($C1212,$C1213:$H$3200,6,0),"-")</f>
        <v>-</v>
      </c>
      <c r="M1212" s="30" t="str">
        <f t="shared" si="75"/>
        <v>-</v>
      </c>
    </row>
    <row r="1213" spans="1:13" x14ac:dyDescent="0.25">
      <c r="A1213" s="4">
        <v>21321609</v>
      </c>
      <c r="B1213" s="4">
        <v>95877</v>
      </c>
      <c r="C1213" s="4">
        <v>77576</v>
      </c>
      <c r="D1213" s="4" t="s">
        <v>2318</v>
      </c>
      <c r="E1213" s="2" t="s">
        <v>2319</v>
      </c>
      <c r="F1213" s="12">
        <f t="shared" si="72"/>
        <v>43795</v>
      </c>
      <c r="G1213" s="10" t="str">
        <f t="shared" si="73"/>
        <v>14:13:33</v>
      </c>
      <c r="H1213" s="14" t="str">
        <f t="shared" si="74"/>
        <v>26/11/19 14:13:33</v>
      </c>
      <c r="I1213" s="7">
        <v>624.26</v>
      </c>
      <c r="J1213" s="4"/>
      <c r="K1213" s="4" t="s">
        <v>10</v>
      </c>
      <c r="L1213" s="14" t="str">
        <f>IFERROR(VLOOKUP($C1213,$C1214:$H$3200,6,0),"-")</f>
        <v>-</v>
      </c>
      <c r="M1213" s="30" t="str">
        <f t="shared" si="75"/>
        <v>-</v>
      </c>
    </row>
    <row r="1214" spans="1:13" x14ac:dyDescent="0.25">
      <c r="A1214" s="4">
        <v>21321610</v>
      </c>
      <c r="B1214" s="4">
        <v>90035</v>
      </c>
      <c r="C1214" s="4">
        <v>85612</v>
      </c>
      <c r="D1214" s="4" t="s">
        <v>2320</v>
      </c>
      <c r="E1214" s="2" t="s">
        <v>2321</v>
      </c>
      <c r="F1214" s="12">
        <f t="shared" si="72"/>
        <v>43795</v>
      </c>
      <c r="G1214" s="10" t="str">
        <f t="shared" si="73"/>
        <v>14:11:59</v>
      </c>
      <c r="H1214" s="14" t="str">
        <f t="shared" si="74"/>
        <v>26/11/19 14:11:59</v>
      </c>
      <c r="I1214" s="7">
        <v>556.91</v>
      </c>
      <c r="J1214" s="4">
        <v>653105</v>
      </c>
      <c r="K1214" s="4" t="s">
        <v>13</v>
      </c>
      <c r="L1214" s="14" t="str">
        <f>IFERROR(VLOOKUP($C1214,$C1215:$H$3200,6,0),"-")</f>
        <v>-</v>
      </c>
      <c r="M1214" s="30" t="str">
        <f t="shared" si="75"/>
        <v>-</v>
      </c>
    </row>
    <row r="1215" spans="1:13" x14ac:dyDescent="0.25">
      <c r="A1215" s="4">
        <v>21321611</v>
      </c>
      <c r="B1215" s="4">
        <v>79503</v>
      </c>
      <c r="C1215" s="4">
        <v>54123</v>
      </c>
      <c r="D1215" s="4" t="s">
        <v>2322</v>
      </c>
      <c r="E1215" s="2" t="s">
        <v>2323</v>
      </c>
      <c r="F1215" s="12">
        <f t="shared" si="72"/>
        <v>43795</v>
      </c>
      <c r="G1215" s="10" t="str">
        <f t="shared" si="73"/>
        <v>14:00:34</v>
      </c>
      <c r="H1215" s="14" t="str">
        <f t="shared" si="74"/>
        <v>26/11/19 14:00:34</v>
      </c>
      <c r="I1215" s="7">
        <v>933.4</v>
      </c>
      <c r="J1215" s="4">
        <v>305183</v>
      </c>
      <c r="K1215" s="4" t="s">
        <v>10</v>
      </c>
      <c r="L1215" s="14" t="str">
        <f>IFERROR(VLOOKUP($C1215,$C1216:$H$3200,6,0),"-")</f>
        <v>-</v>
      </c>
      <c r="M1215" s="30" t="str">
        <f t="shared" si="75"/>
        <v>-</v>
      </c>
    </row>
    <row r="1216" spans="1:13" x14ac:dyDescent="0.25">
      <c r="A1216" s="4">
        <v>21321612</v>
      </c>
      <c r="B1216" s="4">
        <v>19444</v>
      </c>
      <c r="C1216" s="4">
        <v>17160</v>
      </c>
      <c r="D1216" s="4" t="s">
        <v>2324</v>
      </c>
      <c r="E1216" s="2" t="s">
        <v>2325</v>
      </c>
      <c r="F1216" s="12">
        <f t="shared" si="72"/>
        <v>43795</v>
      </c>
      <c r="G1216" s="10" t="str">
        <f t="shared" si="73"/>
        <v>13:59:40</v>
      </c>
      <c r="H1216" s="14" t="str">
        <f t="shared" si="74"/>
        <v>26/11/19 13:59:40</v>
      </c>
      <c r="I1216" s="7">
        <v>282.33999999999997</v>
      </c>
      <c r="J1216" s="4"/>
      <c r="K1216" s="4" t="s">
        <v>10</v>
      </c>
      <c r="L1216" s="14" t="str">
        <f>IFERROR(VLOOKUP($C1216,$C1217:$H$3200,6,0),"-")</f>
        <v>-</v>
      </c>
      <c r="M1216" s="30" t="str">
        <f t="shared" si="75"/>
        <v>-</v>
      </c>
    </row>
    <row r="1217" spans="1:13" x14ac:dyDescent="0.25">
      <c r="A1217" s="4">
        <v>21321613</v>
      </c>
      <c r="B1217" s="4">
        <v>33044</v>
      </c>
      <c r="C1217" s="4">
        <v>64451</v>
      </c>
      <c r="D1217" s="4" t="s">
        <v>2326</v>
      </c>
      <c r="E1217" s="2" t="s">
        <v>2327</v>
      </c>
      <c r="F1217" s="12">
        <f t="shared" si="72"/>
        <v>43795</v>
      </c>
      <c r="G1217" s="10" t="str">
        <f t="shared" si="73"/>
        <v>13:49:40</v>
      </c>
      <c r="H1217" s="14" t="str">
        <f t="shared" si="74"/>
        <v>26/11/19 13:49:40</v>
      </c>
      <c r="I1217" s="7">
        <v>278.04000000000002</v>
      </c>
      <c r="J1217" s="4">
        <v>20419</v>
      </c>
      <c r="K1217" s="4" t="s">
        <v>10</v>
      </c>
      <c r="L1217" s="14" t="str">
        <f>IFERROR(VLOOKUP($C1217,$C1218:$H$3200,6,0),"-")</f>
        <v>-</v>
      </c>
      <c r="M1217" s="30" t="str">
        <f t="shared" si="75"/>
        <v>-</v>
      </c>
    </row>
    <row r="1218" spans="1:13" x14ac:dyDescent="0.25">
      <c r="A1218" s="4">
        <v>21321614</v>
      </c>
      <c r="B1218" s="4">
        <v>16740</v>
      </c>
      <c r="C1218" s="4">
        <v>28241</v>
      </c>
      <c r="D1218" s="4" t="s">
        <v>2328</v>
      </c>
      <c r="E1218" s="2" t="s">
        <v>2329</v>
      </c>
      <c r="F1218" s="12">
        <f t="shared" si="72"/>
        <v>43795</v>
      </c>
      <c r="G1218" s="10" t="str">
        <f t="shared" si="73"/>
        <v>13:44:37</v>
      </c>
      <c r="H1218" s="14" t="str">
        <f t="shared" si="74"/>
        <v>26/11/19 13:44:37</v>
      </c>
      <c r="I1218" s="7">
        <v>242.6</v>
      </c>
      <c r="J1218" s="4">
        <v>49561</v>
      </c>
      <c r="K1218" s="4" t="s">
        <v>10</v>
      </c>
      <c r="L1218" s="14" t="str">
        <f>IFERROR(VLOOKUP($C1218,$C1219:$H$3200,6,0),"-")</f>
        <v>-</v>
      </c>
      <c r="M1218" s="30" t="str">
        <f t="shared" si="75"/>
        <v>-</v>
      </c>
    </row>
    <row r="1219" spans="1:13" x14ac:dyDescent="0.25">
      <c r="A1219" s="4">
        <v>21321615</v>
      </c>
      <c r="B1219" s="4">
        <v>81229</v>
      </c>
      <c r="C1219" s="4">
        <v>6645</v>
      </c>
      <c r="D1219" s="4" t="s">
        <v>2330</v>
      </c>
      <c r="E1219" s="2" t="s">
        <v>2331</v>
      </c>
      <c r="F1219" s="12">
        <f t="shared" ref="F1219:F1282" si="76">DATE(LEFT($E1219,4),MID($E1219,6,2),MID($E1219,9,2))</f>
        <v>43795</v>
      </c>
      <c r="G1219" s="10" t="str">
        <f t="shared" ref="G1219:G1282" si="77">MID($E1219,12,8)</f>
        <v>13:35:32</v>
      </c>
      <c r="H1219" s="14" t="str">
        <f t="shared" ref="H1219:H1282" si="78">TEXT(F1219,"d/m/aa")&amp; " "&amp;TEXT(G1219,"hh:mm:ss")</f>
        <v>26/11/19 13:35:32</v>
      </c>
      <c r="I1219" s="7">
        <v>551.82000000000005</v>
      </c>
      <c r="J1219" s="4">
        <v>588770</v>
      </c>
      <c r="K1219" s="4" t="s">
        <v>10</v>
      </c>
      <c r="L1219" s="14" t="str">
        <f>IFERROR(VLOOKUP($C1219,$C1220:$H$3200,6,0),"-")</f>
        <v>-</v>
      </c>
      <c r="M1219" s="30" t="str">
        <f t="shared" si="75"/>
        <v>-</v>
      </c>
    </row>
    <row r="1220" spans="1:13" x14ac:dyDescent="0.25">
      <c r="A1220" s="4">
        <v>21321616</v>
      </c>
      <c r="B1220" s="4">
        <v>91446</v>
      </c>
      <c r="C1220" s="4">
        <v>89615</v>
      </c>
      <c r="D1220" s="4" t="s">
        <v>2332</v>
      </c>
      <c r="E1220" s="2" t="s">
        <v>2333</v>
      </c>
      <c r="F1220" s="12">
        <f t="shared" si="76"/>
        <v>43795</v>
      </c>
      <c r="G1220" s="10" t="str">
        <f t="shared" si="77"/>
        <v>13:34:53</v>
      </c>
      <c r="H1220" s="14" t="str">
        <f t="shared" si="78"/>
        <v>26/11/19 13:34:53</v>
      </c>
      <c r="I1220" s="7">
        <v>1168.8699999999999</v>
      </c>
      <c r="J1220" s="4">
        <v>333645</v>
      </c>
      <c r="K1220" s="4" t="s">
        <v>13</v>
      </c>
      <c r="L1220" s="14" t="str">
        <f>IFERROR(VLOOKUP($C1220,$C1221:$H$3200,6,0),"-")</f>
        <v>-</v>
      </c>
      <c r="M1220" s="30" t="str">
        <f t="shared" ref="M1220:M1283" si="79">IFERROR(ABS((VALUE(H1220)-VALUE(L1220))*1440),"-")</f>
        <v>-</v>
      </c>
    </row>
    <row r="1221" spans="1:13" x14ac:dyDescent="0.25">
      <c r="A1221" s="4">
        <v>21321617</v>
      </c>
      <c r="B1221" s="4">
        <v>85137</v>
      </c>
      <c r="C1221" s="4">
        <v>15629</v>
      </c>
      <c r="D1221" s="4" t="s">
        <v>2334</v>
      </c>
      <c r="E1221" s="2" t="s">
        <v>2335</v>
      </c>
      <c r="F1221" s="12">
        <f t="shared" si="76"/>
        <v>43795</v>
      </c>
      <c r="G1221" s="10" t="str">
        <f t="shared" si="77"/>
        <v>13:21:21</v>
      </c>
      <c r="H1221" s="14" t="str">
        <f t="shared" si="78"/>
        <v>26/11/19 13:21:21</v>
      </c>
      <c r="I1221" s="7">
        <v>625.75</v>
      </c>
      <c r="J1221" s="4">
        <v>710257</v>
      </c>
      <c r="K1221" s="4" t="s">
        <v>10</v>
      </c>
      <c r="L1221" s="14" t="str">
        <f>IFERROR(VLOOKUP($C1221,$C1222:$H$3200,6,0),"-")</f>
        <v>25/11/19 13:52:59</v>
      </c>
      <c r="M1221" s="30">
        <f t="shared" si="79"/>
        <v>1408.366666669026</v>
      </c>
    </row>
    <row r="1222" spans="1:13" x14ac:dyDescent="0.25">
      <c r="A1222" s="4">
        <v>21321618</v>
      </c>
      <c r="B1222" s="4">
        <v>69319</v>
      </c>
      <c r="C1222" s="4">
        <v>60985</v>
      </c>
      <c r="D1222" s="4" t="s">
        <v>2336</v>
      </c>
      <c r="E1222" s="2" t="s">
        <v>2337</v>
      </c>
      <c r="F1222" s="12">
        <f t="shared" si="76"/>
        <v>43795</v>
      </c>
      <c r="G1222" s="10" t="str">
        <f t="shared" si="77"/>
        <v>13:20:36</v>
      </c>
      <c r="H1222" s="14" t="str">
        <f t="shared" si="78"/>
        <v>26/11/19 13:20:36</v>
      </c>
      <c r="I1222" s="7">
        <v>87.08</v>
      </c>
      <c r="J1222" s="4">
        <v>391803</v>
      </c>
      <c r="K1222" s="4" t="s">
        <v>10</v>
      </c>
      <c r="L1222" s="14" t="str">
        <f>IFERROR(VLOOKUP($C1222,$C1223:$H$3200,6,0),"-")</f>
        <v>-</v>
      </c>
      <c r="M1222" s="30" t="str">
        <f t="shared" si="79"/>
        <v>-</v>
      </c>
    </row>
    <row r="1223" spans="1:13" x14ac:dyDescent="0.25">
      <c r="A1223" s="4">
        <v>21321619</v>
      </c>
      <c r="B1223" s="4">
        <v>84887</v>
      </c>
      <c r="C1223" s="4">
        <v>31746</v>
      </c>
      <c r="D1223" s="4" t="s">
        <v>2338</v>
      </c>
      <c r="E1223" s="2" t="s">
        <v>2339</v>
      </c>
      <c r="F1223" s="12">
        <f t="shared" si="76"/>
        <v>43795</v>
      </c>
      <c r="G1223" s="10" t="str">
        <f t="shared" si="77"/>
        <v>13:15:14</v>
      </c>
      <c r="H1223" s="14" t="str">
        <f t="shared" si="78"/>
        <v>26/11/19 13:15:14</v>
      </c>
      <c r="I1223" s="7">
        <v>488.89</v>
      </c>
      <c r="J1223" s="4"/>
      <c r="K1223" s="4" t="s">
        <v>10</v>
      </c>
      <c r="L1223" s="14" t="str">
        <f>IFERROR(VLOOKUP($C1223,$C1224:$H$3200,6,0),"-")</f>
        <v>-</v>
      </c>
      <c r="M1223" s="30" t="str">
        <f t="shared" si="79"/>
        <v>-</v>
      </c>
    </row>
    <row r="1224" spans="1:13" x14ac:dyDescent="0.25">
      <c r="A1224" s="4">
        <v>21321620</v>
      </c>
      <c r="B1224" s="4">
        <v>63705</v>
      </c>
      <c r="C1224" s="4">
        <v>25167</v>
      </c>
      <c r="D1224" s="4" t="s">
        <v>2340</v>
      </c>
      <c r="E1224" s="2" t="s">
        <v>2341</v>
      </c>
      <c r="F1224" s="12">
        <f t="shared" si="76"/>
        <v>43795</v>
      </c>
      <c r="G1224" s="10" t="str">
        <f t="shared" si="77"/>
        <v>13:11:30</v>
      </c>
      <c r="H1224" s="14" t="str">
        <f t="shared" si="78"/>
        <v>26/11/19 13:11:30</v>
      </c>
      <c r="I1224" s="7">
        <v>709.57</v>
      </c>
      <c r="J1224" s="4">
        <v>99526</v>
      </c>
      <c r="K1224" s="4" t="s">
        <v>10</v>
      </c>
      <c r="L1224" s="14" t="str">
        <f>IFERROR(VLOOKUP($C1224,$C1225:$H$3200,6,0),"-")</f>
        <v>-</v>
      </c>
      <c r="M1224" s="30" t="str">
        <f t="shared" si="79"/>
        <v>-</v>
      </c>
    </row>
    <row r="1225" spans="1:13" x14ac:dyDescent="0.25">
      <c r="A1225" s="4">
        <v>21321621</v>
      </c>
      <c r="B1225" s="4">
        <v>14427</v>
      </c>
      <c r="C1225" s="4">
        <v>52201</v>
      </c>
      <c r="D1225" s="4" t="s">
        <v>2342</v>
      </c>
      <c r="E1225" s="2" t="s">
        <v>2343</v>
      </c>
      <c r="F1225" s="12">
        <f t="shared" si="76"/>
        <v>43795</v>
      </c>
      <c r="G1225" s="10" t="str">
        <f t="shared" si="77"/>
        <v>13:09:03</v>
      </c>
      <c r="H1225" s="14" t="str">
        <f t="shared" si="78"/>
        <v>26/11/19 13:09:03</v>
      </c>
      <c r="I1225" s="7">
        <v>1958.23</v>
      </c>
      <c r="J1225" s="4">
        <v>106815</v>
      </c>
      <c r="K1225" s="4" t="s">
        <v>10</v>
      </c>
      <c r="L1225" s="14" t="str">
        <f>IFERROR(VLOOKUP($C1225,$C1226:$H$3200,6,0),"-")</f>
        <v>-</v>
      </c>
      <c r="M1225" s="30" t="str">
        <f t="shared" si="79"/>
        <v>-</v>
      </c>
    </row>
    <row r="1226" spans="1:13" x14ac:dyDescent="0.25">
      <c r="A1226" s="4">
        <v>21321622</v>
      </c>
      <c r="B1226" s="4">
        <v>31960</v>
      </c>
      <c r="C1226" s="4">
        <v>95855</v>
      </c>
      <c r="D1226" s="4" t="s">
        <v>2344</v>
      </c>
      <c r="E1226" s="2" t="s">
        <v>2345</v>
      </c>
      <c r="F1226" s="12">
        <f t="shared" si="76"/>
        <v>43795</v>
      </c>
      <c r="G1226" s="10" t="str">
        <f t="shared" si="77"/>
        <v>13:04:22</v>
      </c>
      <c r="H1226" s="14" t="str">
        <f t="shared" si="78"/>
        <v>26/11/19 13:04:22</v>
      </c>
      <c r="I1226" s="7">
        <v>50.59</v>
      </c>
      <c r="J1226" s="4">
        <v>83641</v>
      </c>
      <c r="K1226" s="4" t="s">
        <v>10</v>
      </c>
      <c r="L1226" s="14" t="str">
        <f>IFERROR(VLOOKUP($C1226,$C1227:$H$3200,6,0),"-")</f>
        <v>21/11/19 12:17:27</v>
      </c>
      <c r="M1226" s="30">
        <f t="shared" si="79"/>
        <v>7246.9166666641831</v>
      </c>
    </row>
    <row r="1227" spans="1:13" x14ac:dyDescent="0.25">
      <c r="A1227" s="4">
        <v>21321623</v>
      </c>
      <c r="B1227" s="4">
        <v>17275</v>
      </c>
      <c r="C1227" s="4">
        <v>7695</v>
      </c>
      <c r="D1227" s="4" t="s">
        <v>2346</v>
      </c>
      <c r="E1227" s="2" t="s">
        <v>2347</v>
      </c>
      <c r="F1227" s="12">
        <f t="shared" si="76"/>
        <v>43795</v>
      </c>
      <c r="G1227" s="10" t="str">
        <f t="shared" si="77"/>
        <v>12:56:50</v>
      </c>
      <c r="H1227" s="14" t="str">
        <f t="shared" si="78"/>
        <v>26/11/19 12:56:50</v>
      </c>
      <c r="I1227" s="7">
        <v>602</v>
      </c>
      <c r="J1227" s="4">
        <v>223682</v>
      </c>
      <c r="K1227" s="4" t="s">
        <v>10</v>
      </c>
      <c r="L1227" s="14" t="str">
        <f>IFERROR(VLOOKUP($C1227,$C1228:$H$3200,6,0),"-")</f>
        <v>22/11/19 20:02:58</v>
      </c>
      <c r="M1227" s="30">
        <f t="shared" si="79"/>
        <v>5333.86666667182</v>
      </c>
    </row>
    <row r="1228" spans="1:13" x14ac:dyDescent="0.25">
      <c r="A1228" s="4">
        <v>21321624</v>
      </c>
      <c r="B1228" s="4">
        <v>92029</v>
      </c>
      <c r="C1228" s="4">
        <v>73271</v>
      </c>
      <c r="D1228" s="4" t="s">
        <v>2348</v>
      </c>
      <c r="E1228" s="2" t="s">
        <v>2349</v>
      </c>
      <c r="F1228" s="12">
        <f t="shared" si="76"/>
        <v>43795</v>
      </c>
      <c r="G1228" s="10" t="str">
        <f t="shared" si="77"/>
        <v>12:48:41</v>
      </c>
      <c r="H1228" s="14" t="str">
        <f t="shared" si="78"/>
        <v>26/11/19 12:48:41</v>
      </c>
      <c r="I1228" s="7">
        <v>878.49</v>
      </c>
      <c r="J1228" s="4">
        <v>135148</v>
      </c>
      <c r="K1228" s="4" t="s">
        <v>10</v>
      </c>
      <c r="L1228" s="14" t="str">
        <f>IFERROR(VLOOKUP($C1228,$C1229:$H$3200,6,0),"-")</f>
        <v>-</v>
      </c>
      <c r="M1228" s="30" t="str">
        <f t="shared" si="79"/>
        <v>-</v>
      </c>
    </row>
    <row r="1229" spans="1:13" x14ac:dyDescent="0.25">
      <c r="A1229" s="4">
        <v>21321625</v>
      </c>
      <c r="B1229" s="4">
        <v>92417</v>
      </c>
      <c r="C1229" s="4">
        <v>43689</v>
      </c>
      <c r="D1229" s="4" t="s">
        <v>2350</v>
      </c>
      <c r="E1229" s="2" t="s">
        <v>2351</v>
      </c>
      <c r="F1229" s="12">
        <f t="shared" si="76"/>
        <v>43795</v>
      </c>
      <c r="G1229" s="10" t="str">
        <f t="shared" si="77"/>
        <v>12:38:43</v>
      </c>
      <c r="H1229" s="14" t="str">
        <f t="shared" si="78"/>
        <v>26/11/19 12:38:43</v>
      </c>
      <c r="I1229" s="7">
        <v>424.88</v>
      </c>
      <c r="J1229" s="4">
        <v>794267</v>
      </c>
      <c r="K1229" s="4" t="s">
        <v>10</v>
      </c>
      <c r="L1229" s="14" t="str">
        <f>IFERROR(VLOOKUP($C1229,$C1230:$H$3200,6,0),"-")</f>
        <v>-</v>
      </c>
      <c r="M1229" s="30" t="str">
        <f t="shared" si="79"/>
        <v>-</v>
      </c>
    </row>
    <row r="1230" spans="1:13" x14ac:dyDescent="0.25">
      <c r="A1230" s="4">
        <v>21321626</v>
      </c>
      <c r="B1230" s="4">
        <v>28798</v>
      </c>
      <c r="C1230" s="4">
        <v>51397</v>
      </c>
      <c r="D1230" s="4" t="s">
        <v>2352</v>
      </c>
      <c r="E1230" s="2" t="s">
        <v>2353</v>
      </c>
      <c r="F1230" s="12">
        <f t="shared" si="76"/>
        <v>43795</v>
      </c>
      <c r="G1230" s="10" t="str">
        <f t="shared" si="77"/>
        <v>12:30:21</v>
      </c>
      <c r="H1230" s="14" t="str">
        <f t="shared" si="78"/>
        <v>26/11/19 12:30:21</v>
      </c>
      <c r="I1230" s="7">
        <v>286.32</v>
      </c>
      <c r="J1230" s="4"/>
      <c r="K1230" s="4" t="s">
        <v>10</v>
      </c>
      <c r="L1230" s="14" t="str">
        <f>IFERROR(VLOOKUP($C1230,$C1231:$H$3200,6,0),"-")</f>
        <v>-</v>
      </c>
      <c r="M1230" s="30" t="str">
        <f t="shared" si="79"/>
        <v>-</v>
      </c>
    </row>
    <row r="1231" spans="1:13" x14ac:dyDescent="0.25">
      <c r="A1231" s="4">
        <v>21321627</v>
      </c>
      <c r="B1231" s="4">
        <v>33158</v>
      </c>
      <c r="C1231" s="4">
        <v>65049</v>
      </c>
      <c r="D1231" s="4" t="s">
        <v>2354</v>
      </c>
      <c r="E1231" s="2" t="s">
        <v>2355</v>
      </c>
      <c r="F1231" s="12">
        <f t="shared" si="76"/>
        <v>43795</v>
      </c>
      <c r="G1231" s="10" t="str">
        <f t="shared" si="77"/>
        <v>11:54:01</v>
      </c>
      <c r="H1231" s="14" t="str">
        <f t="shared" si="78"/>
        <v>26/11/19 11:54:01</v>
      </c>
      <c r="I1231" s="7">
        <v>163.86</v>
      </c>
      <c r="J1231" s="4">
        <v>802447</v>
      </c>
      <c r="K1231" s="4" t="s">
        <v>10</v>
      </c>
      <c r="L1231" s="14" t="str">
        <f>IFERROR(VLOOKUP($C1231,$C1232:$H$3200,6,0),"-")</f>
        <v>-</v>
      </c>
      <c r="M1231" s="30" t="str">
        <f t="shared" si="79"/>
        <v>-</v>
      </c>
    </row>
    <row r="1232" spans="1:13" x14ac:dyDescent="0.25">
      <c r="A1232" s="4">
        <v>21321628</v>
      </c>
      <c r="B1232" s="4">
        <v>52663</v>
      </c>
      <c r="C1232" s="4">
        <v>2298</v>
      </c>
      <c r="D1232" s="4" t="s">
        <v>2356</v>
      </c>
      <c r="E1232" s="2" t="s">
        <v>2357</v>
      </c>
      <c r="F1232" s="12">
        <f t="shared" si="76"/>
        <v>43795</v>
      </c>
      <c r="G1232" s="10" t="str">
        <f t="shared" si="77"/>
        <v>11:47:47</v>
      </c>
      <c r="H1232" s="14" t="str">
        <f t="shared" si="78"/>
        <v>26/11/19 11:47:47</v>
      </c>
      <c r="I1232" s="7">
        <v>290.11</v>
      </c>
      <c r="J1232" s="4">
        <v>980755</v>
      </c>
      <c r="K1232" s="4" t="s">
        <v>10</v>
      </c>
      <c r="L1232" s="14" t="str">
        <f>IFERROR(VLOOKUP($C1232,$C1233:$H$3200,6,0),"-")</f>
        <v>-</v>
      </c>
      <c r="M1232" s="30" t="str">
        <f t="shared" si="79"/>
        <v>-</v>
      </c>
    </row>
    <row r="1233" spans="1:13" x14ac:dyDescent="0.25">
      <c r="A1233" s="4">
        <v>21321629</v>
      </c>
      <c r="B1233" s="4">
        <v>4927</v>
      </c>
      <c r="C1233" s="4">
        <v>93688</v>
      </c>
      <c r="D1233" s="4" t="s">
        <v>2358</v>
      </c>
      <c r="E1233" s="2" t="s">
        <v>2359</v>
      </c>
      <c r="F1233" s="12">
        <f t="shared" si="76"/>
        <v>43795</v>
      </c>
      <c r="G1233" s="10" t="str">
        <f t="shared" si="77"/>
        <v>11:36:57</v>
      </c>
      <c r="H1233" s="14" t="str">
        <f t="shared" si="78"/>
        <v>26/11/19 11:36:57</v>
      </c>
      <c r="I1233" s="7">
        <v>333.73</v>
      </c>
      <c r="J1233" s="4">
        <v>544516</v>
      </c>
      <c r="K1233" s="4" t="s">
        <v>10</v>
      </c>
      <c r="L1233" s="14" t="str">
        <f>IFERROR(VLOOKUP($C1233,$C1234:$H$3200,6,0),"-")</f>
        <v>-</v>
      </c>
      <c r="M1233" s="30" t="str">
        <f t="shared" si="79"/>
        <v>-</v>
      </c>
    </row>
    <row r="1234" spans="1:13" x14ac:dyDescent="0.25">
      <c r="A1234" s="4">
        <v>21321630</v>
      </c>
      <c r="B1234" s="4">
        <v>33192</v>
      </c>
      <c r="C1234" s="4">
        <v>34548</v>
      </c>
      <c r="D1234" s="4" t="s">
        <v>2360</v>
      </c>
      <c r="E1234" s="2" t="s">
        <v>2361</v>
      </c>
      <c r="F1234" s="12">
        <f t="shared" si="76"/>
        <v>43795</v>
      </c>
      <c r="G1234" s="10" t="str">
        <f t="shared" si="77"/>
        <v>11:34:02</v>
      </c>
      <c r="H1234" s="14" t="str">
        <f t="shared" si="78"/>
        <v>26/11/19 11:34:02</v>
      </c>
      <c r="I1234" s="7">
        <v>633.05999999999995</v>
      </c>
      <c r="J1234" s="4">
        <v>203134</v>
      </c>
      <c r="K1234" s="4" t="s">
        <v>10</v>
      </c>
      <c r="L1234" s="14" t="str">
        <f>IFERROR(VLOOKUP($C1234,$C1235:$H$3200,6,0),"-")</f>
        <v>23/11/19 17:22:18</v>
      </c>
      <c r="M1234" s="30">
        <f t="shared" si="79"/>
        <v>3971.7333333310671</v>
      </c>
    </row>
    <row r="1235" spans="1:13" x14ac:dyDescent="0.25">
      <c r="A1235" s="4">
        <v>21321631</v>
      </c>
      <c r="B1235" s="4">
        <v>91291</v>
      </c>
      <c r="C1235" s="4">
        <v>10330</v>
      </c>
      <c r="D1235" s="4" t="s">
        <v>2362</v>
      </c>
      <c r="E1235" s="2" t="s">
        <v>2363</v>
      </c>
      <c r="F1235" s="12">
        <f t="shared" si="76"/>
        <v>43795</v>
      </c>
      <c r="G1235" s="10" t="str">
        <f t="shared" si="77"/>
        <v>11:23:15</v>
      </c>
      <c r="H1235" s="14" t="str">
        <f t="shared" si="78"/>
        <v>26/11/19 11:23:15</v>
      </c>
      <c r="I1235" s="7">
        <v>521.84</v>
      </c>
      <c r="J1235" s="4">
        <v>555340</v>
      </c>
      <c r="K1235" s="4" t="s">
        <v>10</v>
      </c>
      <c r="L1235" s="14" t="str">
        <f>IFERROR(VLOOKUP($C1235,$C1236:$H$3200,6,0),"-")</f>
        <v>-</v>
      </c>
      <c r="M1235" s="30" t="str">
        <f t="shared" si="79"/>
        <v>-</v>
      </c>
    </row>
    <row r="1236" spans="1:13" x14ac:dyDescent="0.25">
      <c r="A1236" s="4">
        <v>21321632</v>
      </c>
      <c r="B1236" s="4">
        <v>38755</v>
      </c>
      <c r="C1236" s="4">
        <v>80385</v>
      </c>
      <c r="D1236" s="4" t="s">
        <v>2364</v>
      </c>
      <c r="E1236" s="2" t="s">
        <v>2365</v>
      </c>
      <c r="F1236" s="12">
        <f t="shared" si="76"/>
        <v>43795</v>
      </c>
      <c r="G1236" s="10" t="str">
        <f t="shared" si="77"/>
        <v>10:42:23</v>
      </c>
      <c r="H1236" s="14" t="str">
        <f t="shared" si="78"/>
        <v>26/11/19 10:42:23</v>
      </c>
      <c r="I1236" s="7">
        <v>370.04</v>
      </c>
      <c r="J1236" s="4">
        <v>423309</v>
      </c>
      <c r="K1236" s="4" t="s">
        <v>10</v>
      </c>
      <c r="L1236" s="14" t="str">
        <f>IFERROR(VLOOKUP($C1236,$C1237:$H$3200,6,0),"-")</f>
        <v>-</v>
      </c>
      <c r="M1236" s="30" t="str">
        <f t="shared" si="79"/>
        <v>-</v>
      </c>
    </row>
    <row r="1237" spans="1:13" x14ac:dyDescent="0.25">
      <c r="A1237" s="4">
        <v>21321633</v>
      </c>
      <c r="B1237" s="4">
        <v>38142</v>
      </c>
      <c r="C1237" s="4">
        <v>90858</v>
      </c>
      <c r="D1237" s="4" t="s">
        <v>2366</v>
      </c>
      <c r="E1237" s="2" t="s">
        <v>2367</v>
      </c>
      <c r="F1237" s="12">
        <f t="shared" si="76"/>
        <v>43795</v>
      </c>
      <c r="G1237" s="10" t="str">
        <f t="shared" si="77"/>
        <v>05:47:11</v>
      </c>
      <c r="H1237" s="14" t="str">
        <f t="shared" si="78"/>
        <v>26/11/19 05:47:11</v>
      </c>
      <c r="I1237" s="7">
        <v>20.68</v>
      </c>
      <c r="J1237" s="4">
        <v>104612</v>
      </c>
      <c r="K1237" s="4" t="s">
        <v>10</v>
      </c>
      <c r="L1237" s="14" t="str">
        <f>IFERROR(VLOOKUP($C1237,$C1238:$H$3200,6,0),"-")</f>
        <v>-</v>
      </c>
      <c r="M1237" s="30" t="str">
        <f t="shared" si="79"/>
        <v>-</v>
      </c>
    </row>
    <row r="1238" spans="1:13" x14ac:dyDescent="0.25">
      <c r="A1238" s="4">
        <v>21321634</v>
      </c>
      <c r="B1238" s="4">
        <v>9222</v>
      </c>
      <c r="C1238" s="4">
        <v>38299</v>
      </c>
      <c r="D1238" s="4" t="s">
        <v>2368</v>
      </c>
      <c r="E1238" s="2" t="s">
        <v>2369</v>
      </c>
      <c r="F1238" s="12">
        <f t="shared" si="76"/>
        <v>43795</v>
      </c>
      <c r="G1238" s="10" t="str">
        <f t="shared" si="77"/>
        <v>03:07:08</v>
      </c>
      <c r="H1238" s="14" t="str">
        <f t="shared" si="78"/>
        <v>26/11/19 03:07:08</v>
      </c>
      <c r="I1238" s="7">
        <v>221.98</v>
      </c>
      <c r="J1238" s="4">
        <v>33960</v>
      </c>
      <c r="K1238" s="4" t="s">
        <v>10</v>
      </c>
      <c r="L1238" s="14" t="str">
        <f>IFERROR(VLOOKUP($C1238,$C1239:$H$3200,6,0),"-")</f>
        <v>-</v>
      </c>
      <c r="M1238" s="30" t="str">
        <f t="shared" si="79"/>
        <v>-</v>
      </c>
    </row>
    <row r="1239" spans="1:13" x14ac:dyDescent="0.25">
      <c r="A1239" s="4">
        <v>21321635</v>
      </c>
      <c r="B1239" s="4">
        <v>76881</v>
      </c>
      <c r="C1239" s="4">
        <v>69179</v>
      </c>
      <c r="D1239" s="4" t="s">
        <v>2370</v>
      </c>
      <c r="E1239" s="2" t="s">
        <v>2371</v>
      </c>
      <c r="F1239" s="12">
        <f t="shared" si="76"/>
        <v>43795</v>
      </c>
      <c r="G1239" s="10" t="str">
        <f t="shared" si="77"/>
        <v>01:27:14</v>
      </c>
      <c r="H1239" s="14" t="str">
        <f t="shared" si="78"/>
        <v>26/11/19 01:27:14</v>
      </c>
      <c r="I1239" s="7">
        <v>18.41</v>
      </c>
      <c r="J1239" s="4">
        <v>298605</v>
      </c>
      <c r="K1239" s="4" t="s">
        <v>10</v>
      </c>
      <c r="L1239" s="14" t="str">
        <f>IFERROR(VLOOKUP($C1239,$C1240:$H$3200,6,0),"-")</f>
        <v>-</v>
      </c>
      <c r="M1239" s="30" t="str">
        <f t="shared" si="79"/>
        <v>-</v>
      </c>
    </row>
    <row r="1240" spans="1:13" x14ac:dyDescent="0.25">
      <c r="A1240" s="4">
        <v>21321636</v>
      </c>
      <c r="B1240" s="4">
        <v>29744</v>
      </c>
      <c r="C1240" s="4">
        <v>33326</v>
      </c>
      <c r="D1240" s="4" t="s">
        <v>1997</v>
      </c>
      <c r="E1240" s="2" t="s">
        <v>2372</v>
      </c>
      <c r="F1240" s="12">
        <f t="shared" si="76"/>
        <v>43795</v>
      </c>
      <c r="G1240" s="10" t="str">
        <f t="shared" si="77"/>
        <v>01:08:16</v>
      </c>
      <c r="H1240" s="14" t="str">
        <f t="shared" si="78"/>
        <v>26/11/19 01:08:16</v>
      </c>
      <c r="I1240" s="7">
        <v>1074.06</v>
      </c>
      <c r="J1240" s="4">
        <v>452476</v>
      </c>
      <c r="K1240" s="4" t="s">
        <v>10</v>
      </c>
      <c r="L1240" s="14" t="str">
        <f>IFERROR(VLOOKUP($C1240,$C1241:$H$3200,6,0),"-")</f>
        <v>-</v>
      </c>
      <c r="M1240" s="30" t="str">
        <f t="shared" si="79"/>
        <v>-</v>
      </c>
    </row>
    <row r="1241" spans="1:13" x14ac:dyDescent="0.25">
      <c r="A1241" s="4">
        <v>21321637</v>
      </c>
      <c r="B1241" s="4">
        <v>51381</v>
      </c>
      <c r="C1241" s="4">
        <v>60680</v>
      </c>
      <c r="D1241" s="4" t="s">
        <v>2373</v>
      </c>
      <c r="E1241" s="2" t="s">
        <v>2374</v>
      </c>
      <c r="F1241" s="12">
        <f t="shared" si="76"/>
        <v>43795</v>
      </c>
      <c r="G1241" s="10" t="str">
        <f t="shared" si="77"/>
        <v>00:42:07</v>
      </c>
      <c r="H1241" s="14" t="str">
        <f t="shared" si="78"/>
        <v>26/11/19 00:42:07</v>
      </c>
      <c r="I1241" s="7">
        <v>449.85</v>
      </c>
      <c r="J1241" s="4">
        <v>132118</v>
      </c>
      <c r="K1241" s="4" t="s">
        <v>10</v>
      </c>
      <c r="L1241" s="14" t="str">
        <f>IFERROR(VLOOKUP($C1241,$C1242:$H$3200,6,0),"-")</f>
        <v>-</v>
      </c>
      <c r="M1241" s="30" t="str">
        <f t="shared" si="79"/>
        <v>-</v>
      </c>
    </row>
    <row r="1242" spans="1:13" x14ac:dyDescent="0.25">
      <c r="A1242" s="4">
        <v>21321638</v>
      </c>
      <c r="B1242" s="4">
        <v>50504</v>
      </c>
      <c r="C1242" s="4">
        <v>70698</v>
      </c>
      <c r="D1242" s="4" t="s">
        <v>2375</v>
      </c>
      <c r="E1242" s="2" t="s">
        <v>2376</v>
      </c>
      <c r="F1242" s="12">
        <f t="shared" si="76"/>
        <v>43795</v>
      </c>
      <c r="G1242" s="10" t="str">
        <f t="shared" si="77"/>
        <v>00:32:34</v>
      </c>
      <c r="H1242" s="14" t="str">
        <f t="shared" si="78"/>
        <v>26/11/19 00:32:34</v>
      </c>
      <c r="I1242" s="7">
        <v>757.65</v>
      </c>
      <c r="J1242" s="4">
        <v>379459</v>
      </c>
      <c r="K1242" s="4" t="s">
        <v>10</v>
      </c>
      <c r="L1242" s="14" t="str">
        <f>IFERROR(VLOOKUP($C1242,$C1243:$H$3200,6,0),"-")</f>
        <v>-</v>
      </c>
      <c r="M1242" s="30" t="str">
        <f t="shared" si="79"/>
        <v>-</v>
      </c>
    </row>
    <row r="1243" spans="1:13" x14ac:dyDescent="0.25">
      <c r="A1243" s="4">
        <v>21321639</v>
      </c>
      <c r="B1243" s="4">
        <v>80849</v>
      </c>
      <c r="C1243" s="4">
        <v>26386</v>
      </c>
      <c r="D1243" s="4" t="s">
        <v>2377</v>
      </c>
      <c r="E1243" s="2" t="s">
        <v>2378</v>
      </c>
      <c r="F1243" s="12">
        <f t="shared" si="76"/>
        <v>43795</v>
      </c>
      <c r="G1243" s="10" t="str">
        <f t="shared" si="77"/>
        <v>00:20:27</v>
      </c>
      <c r="H1243" s="14" t="str">
        <f t="shared" si="78"/>
        <v>26/11/19 00:20:27</v>
      </c>
      <c r="I1243" s="7">
        <v>475.38</v>
      </c>
      <c r="J1243" s="4">
        <v>886591</v>
      </c>
      <c r="K1243" s="4" t="s">
        <v>10</v>
      </c>
      <c r="L1243" s="14" t="str">
        <f>IFERROR(VLOOKUP($C1243,$C1244:$H$3200,6,0),"-")</f>
        <v>-</v>
      </c>
      <c r="M1243" s="30" t="str">
        <f t="shared" si="79"/>
        <v>-</v>
      </c>
    </row>
    <row r="1244" spans="1:13" x14ac:dyDescent="0.25">
      <c r="A1244" s="4">
        <v>21321640</v>
      </c>
      <c r="B1244" s="4">
        <v>88252</v>
      </c>
      <c r="C1244" s="4">
        <v>59888</v>
      </c>
      <c r="D1244" s="4" t="s">
        <v>2379</v>
      </c>
      <c r="E1244" s="2" t="s">
        <v>2380</v>
      </c>
      <c r="F1244" s="12">
        <f t="shared" si="76"/>
        <v>43795</v>
      </c>
      <c r="G1244" s="10" t="str">
        <f t="shared" si="77"/>
        <v>00:06:50</v>
      </c>
      <c r="H1244" s="14" t="str">
        <f t="shared" si="78"/>
        <v>26/11/19 00:06:50</v>
      </c>
      <c r="I1244" s="7">
        <v>649.91</v>
      </c>
      <c r="J1244" s="4">
        <v>105940</v>
      </c>
      <c r="K1244" s="4" t="s">
        <v>10</v>
      </c>
      <c r="L1244" s="14" t="str">
        <f>IFERROR(VLOOKUP($C1244,$C1245:$H$3200,6,0),"-")</f>
        <v>-</v>
      </c>
      <c r="M1244" s="30" t="str">
        <f t="shared" si="79"/>
        <v>-</v>
      </c>
    </row>
    <row r="1245" spans="1:13" x14ac:dyDescent="0.25">
      <c r="A1245" s="4">
        <v>21321641</v>
      </c>
      <c r="B1245" s="4">
        <v>10030</v>
      </c>
      <c r="C1245" s="4">
        <v>38822</v>
      </c>
      <c r="D1245" s="4" t="s">
        <v>2381</v>
      </c>
      <c r="E1245" s="2" t="s">
        <v>2382</v>
      </c>
      <c r="F1245" s="12">
        <f t="shared" si="76"/>
        <v>43794</v>
      </c>
      <c r="G1245" s="10" t="str">
        <f t="shared" si="77"/>
        <v>23:52:38</v>
      </c>
      <c r="H1245" s="14" t="str">
        <f t="shared" si="78"/>
        <v>25/11/19 23:52:38</v>
      </c>
      <c r="I1245" s="7">
        <v>775.94</v>
      </c>
      <c r="J1245" s="4">
        <v>732713</v>
      </c>
      <c r="K1245" s="4" t="s">
        <v>10</v>
      </c>
      <c r="L1245" s="14" t="str">
        <f>IFERROR(VLOOKUP($C1245,$C1246:$H$3200,6,0),"-")</f>
        <v>-</v>
      </c>
      <c r="M1245" s="30" t="str">
        <f t="shared" si="79"/>
        <v>-</v>
      </c>
    </row>
    <row r="1246" spans="1:13" x14ac:dyDescent="0.25">
      <c r="A1246" s="4">
        <v>21321642</v>
      </c>
      <c r="B1246" s="4">
        <v>20263</v>
      </c>
      <c r="C1246" s="4">
        <v>67967</v>
      </c>
      <c r="D1246" s="4" t="s">
        <v>2383</v>
      </c>
      <c r="E1246" s="2" t="s">
        <v>2384</v>
      </c>
      <c r="F1246" s="12">
        <f t="shared" si="76"/>
        <v>43794</v>
      </c>
      <c r="G1246" s="10" t="str">
        <f t="shared" si="77"/>
        <v>23:48:24</v>
      </c>
      <c r="H1246" s="14" t="str">
        <f t="shared" si="78"/>
        <v>25/11/19 23:48:24</v>
      </c>
      <c r="I1246" s="7">
        <v>2280.6999999999998</v>
      </c>
      <c r="J1246" s="4">
        <v>408663</v>
      </c>
      <c r="K1246" s="4" t="s">
        <v>10</v>
      </c>
      <c r="L1246" s="14" t="str">
        <f>IFERROR(VLOOKUP($C1246,$C1247:$H$3200,6,0),"-")</f>
        <v>-</v>
      </c>
      <c r="M1246" s="30" t="str">
        <f t="shared" si="79"/>
        <v>-</v>
      </c>
    </row>
    <row r="1247" spans="1:13" x14ac:dyDescent="0.25">
      <c r="A1247" s="4">
        <v>21321643</v>
      </c>
      <c r="B1247" s="4">
        <v>19569</v>
      </c>
      <c r="C1247" s="4">
        <v>67417</v>
      </c>
      <c r="D1247" s="4" t="s">
        <v>2385</v>
      </c>
      <c r="E1247" s="2" t="s">
        <v>2386</v>
      </c>
      <c r="F1247" s="12">
        <f t="shared" si="76"/>
        <v>43794</v>
      </c>
      <c r="G1247" s="10" t="str">
        <f t="shared" si="77"/>
        <v>23:20:24</v>
      </c>
      <c r="H1247" s="14" t="str">
        <f t="shared" si="78"/>
        <v>25/11/19 23:20:24</v>
      </c>
      <c r="I1247" s="7">
        <v>330.84</v>
      </c>
      <c r="J1247" s="4">
        <v>249786</v>
      </c>
      <c r="K1247" s="4" t="s">
        <v>10</v>
      </c>
      <c r="L1247" s="14" t="str">
        <f>IFERROR(VLOOKUP($C1247,$C1248:$H$3200,6,0),"-")</f>
        <v>-</v>
      </c>
      <c r="M1247" s="30" t="str">
        <f t="shared" si="79"/>
        <v>-</v>
      </c>
    </row>
    <row r="1248" spans="1:13" x14ac:dyDescent="0.25">
      <c r="A1248" s="4">
        <v>21321644</v>
      </c>
      <c r="B1248" s="4">
        <v>11858</v>
      </c>
      <c r="C1248" s="4">
        <v>84686</v>
      </c>
      <c r="D1248" s="4" t="s">
        <v>2387</v>
      </c>
      <c r="E1248" s="2" t="s">
        <v>2388</v>
      </c>
      <c r="F1248" s="12">
        <f t="shared" si="76"/>
        <v>43794</v>
      </c>
      <c r="G1248" s="10" t="str">
        <f t="shared" si="77"/>
        <v>22:57:38</v>
      </c>
      <c r="H1248" s="14" t="str">
        <f t="shared" si="78"/>
        <v>25/11/19 22:57:38</v>
      </c>
      <c r="I1248" s="7">
        <v>1902.46</v>
      </c>
      <c r="J1248" s="4"/>
      <c r="K1248" s="4" t="s">
        <v>10</v>
      </c>
      <c r="L1248" s="14" t="str">
        <f>IFERROR(VLOOKUP($C1248,$C1249:$H$3200,6,0),"-")</f>
        <v>-</v>
      </c>
      <c r="M1248" s="30" t="str">
        <f t="shared" si="79"/>
        <v>-</v>
      </c>
    </row>
    <row r="1249" spans="1:13" x14ac:dyDescent="0.25">
      <c r="A1249" s="4">
        <v>21321645</v>
      </c>
      <c r="B1249" s="4">
        <v>6317</v>
      </c>
      <c r="C1249" s="4">
        <v>37427</v>
      </c>
      <c r="D1249" s="4" t="s">
        <v>2389</v>
      </c>
      <c r="E1249" s="2" t="s">
        <v>2390</v>
      </c>
      <c r="F1249" s="12">
        <f t="shared" si="76"/>
        <v>43794</v>
      </c>
      <c r="G1249" s="10" t="str">
        <f t="shared" si="77"/>
        <v>22:34:18</v>
      </c>
      <c r="H1249" s="14" t="str">
        <f t="shared" si="78"/>
        <v>25/11/19 22:34:18</v>
      </c>
      <c r="I1249" s="7">
        <v>981.62</v>
      </c>
      <c r="J1249" s="4">
        <v>393031</v>
      </c>
      <c r="K1249" s="4" t="s">
        <v>10</v>
      </c>
      <c r="L1249" s="14" t="str">
        <f>IFERROR(VLOOKUP($C1249,$C1250:$H$3200,6,0),"-")</f>
        <v>-</v>
      </c>
      <c r="M1249" s="30" t="str">
        <f t="shared" si="79"/>
        <v>-</v>
      </c>
    </row>
    <row r="1250" spans="1:13" x14ac:dyDescent="0.25">
      <c r="A1250" s="4">
        <v>21321646</v>
      </c>
      <c r="B1250" s="4">
        <v>5832</v>
      </c>
      <c r="C1250" s="4">
        <v>32678</v>
      </c>
      <c r="D1250" s="4" t="s">
        <v>2391</v>
      </c>
      <c r="E1250" s="2" t="s">
        <v>2392</v>
      </c>
      <c r="F1250" s="12">
        <f t="shared" si="76"/>
        <v>43794</v>
      </c>
      <c r="G1250" s="10" t="str">
        <f t="shared" si="77"/>
        <v>22:34:05</v>
      </c>
      <c r="H1250" s="14" t="str">
        <f t="shared" si="78"/>
        <v>25/11/19 22:34:05</v>
      </c>
      <c r="I1250" s="7">
        <v>3449.01</v>
      </c>
      <c r="J1250" s="4">
        <v>409736</v>
      </c>
      <c r="K1250" s="4" t="s">
        <v>10</v>
      </c>
      <c r="L1250" s="14" t="str">
        <f>IFERROR(VLOOKUP($C1250,$C1251:$H$3200,6,0),"-")</f>
        <v>-</v>
      </c>
      <c r="M1250" s="30" t="str">
        <f t="shared" si="79"/>
        <v>-</v>
      </c>
    </row>
    <row r="1251" spans="1:13" x14ac:dyDescent="0.25">
      <c r="A1251" s="4">
        <v>21321647</v>
      </c>
      <c r="B1251" s="4">
        <v>6880</v>
      </c>
      <c r="C1251" s="4">
        <v>3681</v>
      </c>
      <c r="D1251" s="4" t="s">
        <v>2393</v>
      </c>
      <c r="E1251" s="2" t="s">
        <v>2394</v>
      </c>
      <c r="F1251" s="12">
        <f t="shared" si="76"/>
        <v>43794</v>
      </c>
      <c r="G1251" s="10" t="str">
        <f t="shared" si="77"/>
        <v>22:08:34</v>
      </c>
      <c r="H1251" s="14" t="str">
        <f t="shared" si="78"/>
        <v>25/11/19 22:08:34</v>
      </c>
      <c r="I1251" s="7">
        <v>89</v>
      </c>
      <c r="J1251" s="4">
        <v>105091</v>
      </c>
      <c r="K1251" s="4" t="s">
        <v>10</v>
      </c>
      <c r="L1251" s="14" t="str">
        <f>IFERROR(VLOOKUP($C1251,$C1252:$H$3200,6,0),"-")</f>
        <v>-</v>
      </c>
      <c r="M1251" s="30" t="str">
        <f t="shared" si="79"/>
        <v>-</v>
      </c>
    </row>
    <row r="1252" spans="1:13" x14ac:dyDescent="0.25">
      <c r="A1252" s="4">
        <v>21321648</v>
      </c>
      <c r="B1252" s="4">
        <v>91446</v>
      </c>
      <c r="C1252" s="4">
        <v>22096</v>
      </c>
      <c r="D1252" s="4" t="s">
        <v>2395</v>
      </c>
      <c r="E1252" s="2" t="s">
        <v>2396</v>
      </c>
      <c r="F1252" s="12">
        <f t="shared" si="76"/>
        <v>43794</v>
      </c>
      <c r="G1252" s="10" t="str">
        <f t="shared" si="77"/>
        <v>21:50:46</v>
      </c>
      <c r="H1252" s="14" t="str">
        <f t="shared" si="78"/>
        <v>25/11/19 21:50:46</v>
      </c>
      <c r="I1252" s="7">
        <v>10.08</v>
      </c>
      <c r="J1252" s="4">
        <v>231663</v>
      </c>
      <c r="K1252" s="4" t="s">
        <v>10</v>
      </c>
      <c r="L1252" s="14" t="str">
        <f>IFERROR(VLOOKUP($C1252,$C1253:$H$3200,6,0),"-")</f>
        <v>-</v>
      </c>
      <c r="M1252" s="30" t="str">
        <f t="shared" si="79"/>
        <v>-</v>
      </c>
    </row>
    <row r="1253" spans="1:13" x14ac:dyDescent="0.25">
      <c r="A1253" s="4">
        <v>21321649</v>
      </c>
      <c r="B1253" s="4">
        <v>86777</v>
      </c>
      <c r="C1253" s="4">
        <v>72739</v>
      </c>
      <c r="D1253" s="4" t="s">
        <v>2397</v>
      </c>
      <c r="E1253" s="2" t="s">
        <v>2398</v>
      </c>
      <c r="F1253" s="12">
        <f t="shared" si="76"/>
        <v>43794</v>
      </c>
      <c r="G1253" s="10" t="str">
        <f t="shared" si="77"/>
        <v>21:29:08</v>
      </c>
      <c r="H1253" s="14" t="str">
        <f t="shared" si="78"/>
        <v>25/11/19 21:29:08</v>
      </c>
      <c r="I1253" s="7">
        <v>1557.05</v>
      </c>
      <c r="J1253" s="4">
        <v>963801</v>
      </c>
      <c r="K1253" s="4" t="s">
        <v>10</v>
      </c>
      <c r="L1253" s="14" t="str">
        <f>IFERROR(VLOOKUP($C1253,$C1254:$H$3200,6,0),"-")</f>
        <v>-</v>
      </c>
      <c r="M1253" s="30" t="str">
        <f t="shared" si="79"/>
        <v>-</v>
      </c>
    </row>
    <row r="1254" spans="1:13" x14ac:dyDescent="0.25">
      <c r="A1254" s="4">
        <v>21321650</v>
      </c>
      <c r="B1254" s="4">
        <v>15064</v>
      </c>
      <c r="C1254" s="4">
        <v>69032</v>
      </c>
      <c r="D1254" s="4" t="s">
        <v>2399</v>
      </c>
      <c r="E1254" s="2" t="s">
        <v>2400</v>
      </c>
      <c r="F1254" s="12">
        <f t="shared" si="76"/>
        <v>43794</v>
      </c>
      <c r="G1254" s="10" t="str">
        <f t="shared" si="77"/>
        <v>21:22:30</v>
      </c>
      <c r="H1254" s="14" t="str">
        <f t="shared" si="78"/>
        <v>25/11/19 21:22:30</v>
      </c>
      <c r="I1254" s="7">
        <v>715.28</v>
      </c>
      <c r="J1254" s="4">
        <v>115983</v>
      </c>
      <c r="K1254" s="4" t="s">
        <v>10</v>
      </c>
      <c r="L1254" s="14" t="str">
        <f>IFERROR(VLOOKUP($C1254,$C1255:$H$3200,6,0),"-")</f>
        <v>-</v>
      </c>
      <c r="M1254" s="30" t="str">
        <f t="shared" si="79"/>
        <v>-</v>
      </c>
    </row>
    <row r="1255" spans="1:13" x14ac:dyDescent="0.25">
      <c r="A1255" s="4">
        <v>21321651</v>
      </c>
      <c r="B1255" s="4">
        <v>91707</v>
      </c>
      <c r="C1255" s="4">
        <v>64645</v>
      </c>
      <c r="D1255" s="4" t="s">
        <v>2401</v>
      </c>
      <c r="E1255" s="2" t="s">
        <v>2402</v>
      </c>
      <c r="F1255" s="12">
        <f t="shared" si="76"/>
        <v>43794</v>
      </c>
      <c r="G1255" s="10" t="str">
        <f t="shared" si="77"/>
        <v>20:49:12</v>
      </c>
      <c r="H1255" s="14" t="str">
        <f t="shared" si="78"/>
        <v>25/11/19 20:49:12</v>
      </c>
      <c r="I1255" s="7">
        <v>30.75</v>
      </c>
      <c r="J1255" s="4">
        <v>785436</v>
      </c>
      <c r="K1255" s="4" t="s">
        <v>10</v>
      </c>
      <c r="L1255" s="14" t="str">
        <f>IFERROR(VLOOKUP($C1255,$C1256:$H$3200,6,0),"-")</f>
        <v>-</v>
      </c>
      <c r="M1255" s="30" t="str">
        <f t="shared" si="79"/>
        <v>-</v>
      </c>
    </row>
    <row r="1256" spans="1:13" x14ac:dyDescent="0.25">
      <c r="A1256" s="4">
        <v>21321652</v>
      </c>
      <c r="B1256" s="4">
        <v>50227</v>
      </c>
      <c r="C1256" s="4">
        <v>72489</v>
      </c>
      <c r="D1256" s="4" t="s">
        <v>2403</v>
      </c>
      <c r="E1256" s="2" t="s">
        <v>2404</v>
      </c>
      <c r="F1256" s="12">
        <f t="shared" si="76"/>
        <v>43794</v>
      </c>
      <c r="G1256" s="10" t="str">
        <f t="shared" si="77"/>
        <v>19:34:24</v>
      </c>
      <c r="H1256" s="14" t="str">
        <f t="shared" si="78"/>
        <v>25/11/19 19:34:24</v>
      </c>
      <c r="I1256" s="7">
        <v>186.98</v>
      </c>
      <c r="J1256" s="4">
        <v>471801</v>
      </c>
      <c r="K1256" s="4" t="s">
        <v>10</v>
      </c>
      <c r="L1256" s="14" t="str">
        <f>IFERROR(VLOOKUP($C1256,$C1257:$H$3200,6,0),"-")</f>
        <v>-</v>
      </c>
      <c r="M1256" s="30" t="str">
        <f t="shared" si="79"/>
        <v>-</v>
      </c>
    </row>
    <row r="1257" spans="1:13" x14ac:dyDescent="0.25">
      <c r="A1257" s="4">
        <v>21321653</v>
      </c>
      <c r="B1257" s="4">
        <v>38964</v>
      </c>
      <c r="C1257" s="4">
        <v>99948</v>
      </c>
      <c r="D1257" s="4" t="s">
        <v>2405</v>
      </c>
      <c r="E1257" s="2" t="s">
        <v>2406</v>
      </c>
      <c r="F1257" s="12">
        <f t="shared" si="76"/>
        <v>43794</v>
      </c>
      <c r="G1257" s="10" t="str">
        <f t="shared" si="77"/>
        <v>19:29:58</v>
      </c>
      <c r="H1257" s="14" t="str">
        <f t="shared" si="78"/>
        <v>25/11/19 19:29:58</v>
      </c>
      <c r="I1257" s="7">
        <v>184.61</v>
      </c>
      <c r="J1257" s="4">
        <v>222976</v>
      </c>
      <c r="K1257" s="4" t="s">
        <v>10</v>
      </c>
      <c r="L1257" s="14" t="str">
        <f>IFERROR(VLOOKUP($C1257,$C1258:$H$3200,6,0),"-")</f>
        <v>-</v>
      </c>
      <c r="M1257" s="30" t="str">
        <f t="shared" si="79"/>
        <v>-</v>
      </c>
    </row>
    <row r="1258" spans="1:13" x14ac:dyDescent="0.25">
      <c r="A1258" s="4">
        <v>21321654</v>
      </c>
      <c r="B1258" s="4">
        <v>20663</v>
      </c>
      <c r="C1258" s="4">
        <v>83722</v>
      </c>
      <c r="D1258" s="4" t="s">
        <v>2407</v>
      </c>
      <c r="E1258" s="2" t="s">
        <v>2408</v>
      </c>
      <c r="F1258" s="12">
        <f t="shared" si="76"/>
        <v>43794</v>
      </c>
      <c r="G1258" s="10" t="str">
        <f t="shared" si="77"/>
        <v>18:53:51</v>
      </c>
      <c r="H1258" s="14" t="str">
        <f t="shared" si="78"/>
        <v>25/11/19 18:53:51</v>
      </c>
      <c r="I1258" s="7">
        <v>517.52</v>
      </c>
      <c r="J1258" s="4">
        <v>978084</v>
      </c>
      <c r="K1258" s="4" t="s">
        <v>10</v>
      </c>
      <c r="L1258" s="14" t="str">
        <f>IFERROR(VLOOKUP($C1258,$C1259:$H$3200,6,0),"-")</f>
        <v>25/11/19 17:56:09</v>
      </c>
      <c r="M1258" s="30">
        <f t="shared" si="79"/>
        <v>57.700000003678724</v>
      </c>
    </row>
    <row r="1259" spans="1:13" x14ac:dyDescent="0.25">
      <c r="A1259" s="4">
        <v>21321655</v>
      </c>
      <c r="B1259" s="4">
        <v>75502</v>
      </c>
      <c r="C1259" s="4">
        <v>25426</v>
      </c>
      <c r="D1259" s="4" t="s">
        <v>2409</v>
      </c>
      <c r="E1259" s="2" t="s">
        <v>2410</v>
      </c>
      <c r="F1259" s="12">
        <f t="shared" si="76"/>
        <v>43794</v>
      </c>
      <c r="G1259" s="10" t="str">
        <f t="shared" si="77"/>
        <v>18:31:18</v>
      </c>
      <c r="H1259" s="14" t="str">
        <f t="shared" si="78"/>
        <v>25/11/19 18:31:18</v>
      </c>
      <c r="I1259" s="7">
        <v>534.80999999999995</v>
      </c>
      <c r="J1259" s="4">
        <v>759142</v>
      </c>
      <c r="K1259" s="4" t="s">
        <v>10</v>
      </c>
      <c r="L1259" s="14" t="str">
        <f>IFERROR(VLOOKUP($C1259,$C1260:$H$3200,6,0),"-")</f>
        <v>-</v>
      </c>
      <c r="M1259" s="30" t="str">
        <f t="shared" si="79"/>
        <v>-</v>
      </c>
    </row>
    <row r="1260" spans="1:13" x14ac:dyDescent="0.25">
      <c r="A1260" s="4">
        <v>21321656</v>
      </c>
      <c r="B1260" s="4">
        <v>20663</v>
      </c>
      <c r="C1260" s="4">
        <v>83722</v>
      </c>
      <c r="D1260" s="4" t="s">
        <v>2407</v>
      </c>
      <c r="E1260" s="2" t="s">
        <v>2411</v>
      </c>
      <c r="F1260" s="12">
        <f t="shared" si="76"/>
        <v>43794</v>
      </c>
      <c r="G1260" s="10" t="str">
        <f t="shared" si="77"/>
        <v>17:56:09</v>
      </c>
      <c r="H1260" s="14" t="str">
        <f t="shared" si="78"/>
        <v>25/11/19 17:56:09</v>
      </c>
      <c r="I1260" s="7">
        <v>1047.68</v>
      </c>
      <c r="J1260" s="4">
        <v>978084</v>
      </c>
      <c r="K1260" s="4" t="s">
        <v>13</v>
      </c>
      <c r="L1260" s="14" t="str">
        <f>IFERROR(VLOOKUP($C1260,$C1261:$H$3200,6,0),"-")</f>
        <v>25/11/19 17:02:34</v>
      </c>
      <c r="M1260" s="30">
        <f t="shared" si="79"/>
        <v>53.583333338610828</v>
      </c>
    </row>
    <row r="1261" spans="1:13" x14ac:dyDescent="0.25">
      <c r="A1261" s="4">
        <v>21321657</v>
      </c>
      <c r="B1261" s="4">
        <v>59875</v>
      </c>
      <c r="C1261" s="4">
        <v>78262</v>
      </c>
      <c r="D1261" s="4" t="s">
        <v>2412</v>
      </c>
      <c r="E1261" s="2" t="s">
        <v>2413</v>
      </c>
      <c r="F1261" s="12">
        <f t="shared" si="76"/>
        <v>43794</v>
      </c>
      <c r="G1261" s="10" t="str">
        <f t="shared" si="77"/>
        <v>17:42:16</v>
      </c>
      <c r="H1261" s="14" t="str">
        <f t="shared" si="78"/>
        <v>25/11/19 17:42:16</v>
      </c>
      <c r="I1261" s="7">
        <v>1082.03</v>
      </c>
      <c r="J1261" s="4">
        <v>547440</v>
      </c>
      <c r="K1261" s="4" t="s">
        <v>13</v>
      </c>
      <c r="L1261" s="14" t="str">
        <f>IFERROR(VLOOKUP($C1261,$C1262:$H$3200,6,0),"-")</f>
        <v>25/11/19 17:30:49</v>
      </c>
      <c r="M1261" s="30">
        <f t="shared" si="79"/>
        <v>11.450000004842877</v>
      </c>
    </row>
    <row r="1262" spans="1:13" x14ac:dyDescent="0.25">
      <c r="A1262" s="4">
        <v>21321658</v>
      </c>
      <c r="B1262" s="4">
        <v>65330</v>
      </c>
      <c r="C1262" s="4">
        <v>78262</v>
      </c>
      <c r="D1262" s="4" t="s">
        <v>2412</v>
      </c>
      <c r="E1262" s="2" t="s">
        <v>2414</v>
      </c>
      <c r="F1262" s="12">
        <f t="shared" si="76"/>
        <v>43794</v>
      </c>
      <c r="G1262" s="10" t="str">
        <f t="shared" si="77"/>
        <v>17:30:49</v>
      </c>
      <c r="H1262" s="14" t="str">
        <f t="shared" si="78"/>
        <v>25/11/19 17:30:49</v>
      </c>
      <c r="I1262" s="7">
        <v>4058.92</v>
      </c>
      <c r="J1262" s="4">
        <v>547440</v>
      </c>
      <c r="K1262" s="4" t="s">
        <v>13</v>
      </c>
      <c r="L1262" s="14" t="str">
        <f>IFERROR(VLOOKUP($C1262,$C1263:$H$3200,6,0),"-")</f>
        <v>25/11/19 13:31:33</v>
      </c>
      <c r="M1262" s="30">
        <f t="shared" si="79"/>
        <v>239.26666666986421</v>
      </c>
    </row>
    <row r="1263" spans="1:13" x14ac:dyDescent="0.25">
      <c r="A1263" s="4">
        <v>21321659</v>
      </c>
      <c r="B1263" s="4">
        <v>61211</v>
      </c>
      <c r="C1263" s="4">
        <v>38480</v>
      </c>
      <c r="D1263" s="4" t="s">
        <v>2415</v>
      </c>
      <c r="E1263" s="2" t="s">
        <v>2416</v>
      </c>
      <c r="F1263" s="12">
        <f t="shared" si="76"/>
        <v>43794</v>
      </c>
      <c r="G1263" s="10" t="str">
        <f t="shared" si="77"/>
        <v>17:17:38</v>
      </c>
      <c r="H1263" s="14" t="str">
        <f t="shared" si="78"/>
        <v>25/11/19 17:17:38</v>
      </c>
      <c r="I1263" s="7">
        <v>70.42</v>
      </c>
      <c r="J1263" s="4">
        <v>123449</v>
      </c>
      <c r="K1263" s="4" t="s">
        <v>10</v>
      </c>
      <c r="L1263" s="14" t="str">
        <f>IFERROR(VLOOKUP($C1263,$C1264:$H$3200,6,0),"-")</f>
        <v>-</v>
      </c>
      <c r="M1263" s="30" t="str">
        <f t="shared" si="79"/>
        <v>-</v>
      </c>
    </row>
    <row r="1264" spans="1:13" x14ac:dyDescent="0.25">
      <c r="A1264" s="4">
        <v>21321660</v>
      </c>
      <c r="B1264" s="4">
        <v>20663</v>
      </c>
      <c r="C1264" s="4">
        <v>83722</v>
      </c>
      <c r="D1264" s="4" t="s">
        <v>2407</v>
      </c>
      <c r="E1264" s="2" t="s">
        <v>2417</v>
      </c>
      <c r="F1264" s="12">
        <f t="shared" si="76"/>
        <v>43794</v>
      </c>
      <c r="G1264" s="10" t="str">
        <f t="shared" si="77"/>
        <v>17:02:34</v>
      </c>
      <c r="H1264" s="14" t="str">
        <f t="shared" si="78"/>
        <v>25/11/19 17:02:34</v>
      </c>
      <c r="I1264" s="7">
        <v>1083.33</v>
      </c>
      <c r="J1264" s="4">
        <v>978084</v>
      </c>
      <c r="K1264" s="4" t="s">
        <v>13</v>
      </c>
      <c r="L1264" s="14" t="str">
        <f>IFERROR(VLOOKUP($C1264,$C1265:$H$3200,6,0),"-")</f>
        <v>25/11/19 15:48:00</v>
      </c>
      <c r="M1264" s="30">
        <f t="shared" si="79"/>
        <v>74.566666663158685</v>
      </c>
    </row>
    <row r="1265" spans="1:13" x14ac:dyDescent="0.25">
      <c r="A1265" s="4">
        <v>21321661</v>
      </c>
      <c r="B1265" s="4">
        <v>40406</v>
      </c>
      <c r="C1265" s="4">
        <v>97678</v>
      </c>
      <c r="D1265" s="4" t="s">
        <v>2418</v>
      </c>
      <c r="E1265" s="2" t="s">
        <v>2419</v>
      </c>
      <c r="F1265" s="12">
        <f t="shared" si="76"/>
        <v>43794</v>
      </c>
      <c r="G1265" s="10" t="str">
        <f t="shared" si="77"/>
        <v>16:48:09</v>
      </c>
      <c r="H1265" s="14" t="str">
        <f t="shared" si="78"/>
        <v>25/11/19 16:48:09</v>
      </c>
      <c r="I1265" s="7">
        <v>25.17</v>
      </c>
      <c r="J1265" s="4">
        <v>983219</v>
      </c>
      <c r="K1265" s="4" t="s">
        <v>10</v>
      </c>
      <c r="L1265" s="14" t="str">
        <f>IFERROR(VLOOKUP($C1265,$C1266:$H$3200,6,0),"-")</f>
        <v>-</v>
      </c>
      <c r="M1265" s="30" t="str">
        <f t="shared" si="79"/>
        <v>-</v>
      </c>
    </row>
    <row r="1266" spans="1:13" x14ac:dyDescent="0.25">
      <c r="A1266" s="4">
        <v>21321662</v>
      </c>
      <c r="B1266" s="4">
        <v>83225</v>
      </c>
      <c r="C1266" s="4">
        <v>66500</v>
      </c>
      <c r="D1266" s="4" t="s">
        <v>2420</v>
      </c>
      <c r="E1266" s="2" t="s">
        <v>2421</v>
      </c>
      <c r="F1266" s="12">
        <f t="shared" si="76"/>
        <v>43794</v>
      </c>
      <c r="G1266" s="10" t="str">
        <f t="shared" si="77"/>
        <v>16:42:32</v>
      </c>
      <c r="H1266" s="14" t="str">
        <f t="shared" si="78"/>
        <v>25/11/19 16:42:32</v>
      </c>
      <c r="I1266" s="7">
        <v>45.57</v>
      </c>
      <c r="J1266" s="4">
        <v>851307</v>
      </c>
      <c r="K1266" s="4" t="s">
        <v>10</v>
      </c>
      <c r="L1266" s="14" t="str">
        <f>IFERROR(VLOOKUP($C1266,$C1267:$H$3200,6,0),"-")</f>
        <v>-</v>
      </c>
      <c r="M1266" s="30" t="str">
        <f t="shared" si="79"/>
        <v>-</v>
      </c>
    </row>
    <row r="1267" spans="1:13" x14ac:dyDescent="0.25">
      <c r="A1267" s="4">
        <v>21321663</v>
      </c>
      <c r="B1267" s="4">
        <v>78019</v>
      </c>
      <c r="C1267" s="4">
        <v>65565</v>
      </c>
      <c r="D1267" s="4" t="s">
        <v>2422</v>
      </c>
      <c r="E1267" s="2" t="s">
        <v>2423</v>
      </c>
      <c r="F1267" s="12">
        <f t="shared" si="76"/>
        <v>43794</v>
      </c>
      <c r="G1267" s="10" t="str">
        <f t="shared" si="77"/>
        <v>16:20:44</v>
      </c>
      <c r="H1267" s="14" t="str">
        <f t="shared" si="78"/>
        <v>25/11/19 16:20:44</v>
      </c>
      <c r="I1267" s="7">
        <v>251.74</v>
      </c>
      <c r="J1267" s="4">
        <v>456676</v>
      </c>
      <c r="K1267" s="4" t="s">
        <v>10</v>
      </c>
      <c r="L1267" s="14" t="str">
        <f>IFERROR(VLOOKUP($C1267,$C1268:$H$3200,6,0),"-")</f>
        <v>-</v>
      </c>
      <c r="M1267" s="30" t="str">
        <f t="shared" si="79"/>
        <v>-</v>
      </c>
    </row>
    <row r="1268" spans="1:13" x14ac:dyDescent="0.25">
      <c r="A1268" s="4">
        <v>21321664</v>
      </c>
      <c r="B1268" s="4">
        <v>85528</v>
      </c>
      <c r="C1268" s="4">
        <v>4893</v>
      </c>
      <c r="D1268" s="4" t="s">
        <v>2424</v>
      </c>
      <c r="E1268" s="2" t="s">
        <v>2425</v>
      </c>
      <c r="F1268" s="12">
        <f t="shared" si="76"/>
        <v>43794</v>
      </c>
      <c r="G1268" s="10" t="str">
        <f t="shared" si="77"/>
        <v>15:59:32</v>
      </c>
      <c r="H1268" s="14" t="str">
        <f t="shared" si="78"/>
        <v>25/11/19 15:59:32</v>
      </c>
      <c r="I1268" s="7">
        <v>1407.46</v>
      </c>
      <c r="J1268" s="4">
        <v>320310</v>
      </c>
      <c r="K1268" s="4" t="s">
        <v>10</v>
      </c>
      <c r="L1268" s="14" t="str">
        <f>IFERROR(VLOOKUP($C1268,$C1269:$H$3200,6,0),"-")</f>
        <v>-</v>
      </c>
      <c r="M1268" s="30" t="str">
        <f t="shared" si="79"/>
        <v>-</v>
      </c>
    </row>
    <row r="1269" spans="1:13" x14ac:dyDescent="0.25">
      <c r="A1269" s="4">
        <v>21321665</v>
      </c>
      <c r="B1269" s="4">
        <v>68998</v>
      </c>
      <c r="C1269" s="4">
        <v>83670</v>
      </c>
      <c r="D1269" s="4" t="s">
        <v>2426</v>
      </c>
      <c r="E1269" s="2" t="s">
        <v>2427</v>
      </c>
      <c r="F1269" s="12">
        <f t="shared" si="76"/>
        <v>43794</v>
      </c>
      <c r="G1269" s="10" t="str">
        <f t="shared" si="77"/>
        <v>15:56:39</v>
      </c>
      <c r="H1269" s="14" t="str">
        <f t="shared" si="78"/>
        <v>25/11/19 15:56:39</v>
      </c>
      <c r="I1269" s="7">
        <v>156.78</v>
      </c>
      <c r="J1269" s="4">
        <v>379868</v>
      </c>
      <c r="K1269" s="4" t="s">
        <v>10</v>
      </c>
      <c r="L1269" s="14" t="str">
        <f>IFERROR(VLOOKUP($C1269,$C1270:$H$3200,6,0),"-")</f>
        <v>25/11/19 13:44:51</v>
      </c>
      <c r="M1269" s="30">
        <f t="shared" si="79"/>
        <v>131.79999999585561</v>
      </c>
    </row>
    <row r="1270" spans="1:13" x14ac:dyDescent="0.25">
      <c r="A1270" s="4">
        <v>21321666</v>
      </c>
      <c r="B1270" s="4">
        <v>20663</v>
      </c>
      <c r="C1270" s="4">
        <v>83722</v>
      </c>
      <c r="D1270" s="4" t="s">
        <v>2407</v>
      </c>
      <c r="E1270" s="2" t="s">
        <v>2428</v>
      </c>
      <c r="F1270" s="12">
        <f t="shared" si="76"/>
        <v>43794</v>
      </c>
      <c r="G1270" s="10" t="str">
        <f t="shared" si="77"/>
        <v>15:48:00</v>
      </c>
      <c r="H1270" s="14" t="str">
        <f t="shared" si="78"/>
        <v>25/11/19 15:48:00</v>
      </c>
      <c r="I1270" s="7">
        <v>609.51</v>
      </c>
      <c r="J1270" s="4">
        <v>978084</v>
      </c>
      <c r="K1270" s="4" t="s">
        <v>13</v>
      </c>
      <c r="L1270" s="14" t="str">
        <f>IFERROR(VLOOKUP($C1270,$C1271:$H$3200,6,0),"-")</f>
        <v>23/11/19 16:39:03</v>
      </c>
      <c r="M1270" s="30">
        <f t="shared" si="79"/>
        <v>2828.9500000001863</v>
      </c>
    </row>
    <row r="1271" spans="1:13" x14ac:dyDescent="0.25">
      <c r="A1271" s="4">
        <v>21321667</v>
      </c>
      <c r="B1271" s="4">
        <v>68396</v>
      </c>
      <c r="C1271" s="4">
        <v>12525</v>
      </c>
      <c r="D1271" s="4" t="s">
        <v>2429</v>
      </c>
      <c r="E1271" s="2" t="s">
        <v>2430</v>
      </c>
      <c r="F1271" s="12">
        <f t="shared" si="76"/>
        <v>43794</v>
      </c>
      <c r="G1271" s="10" t="str">
        <f t="shared" si="77"/>
        <v>15:27:28</v>
      </c>
      <c r="H1271" s="14" t="str">
        <f t="shared" si="78"/>
        <v>25/11/19 15:27:28</v>
      </c>
      <c r="I1271" s="7">
        <v>320.02</v>
      </c>
      <c r="J1271" s="4">
        <v>841662</v>
      </c>
      <c r="K1271" s="4" t="s">
        <v>10</v>
      </c>
      <c r="L1271" s="14" t="str">
        <f>IFERROR(VLOOKUP($C1271,$C1272:$H$3200,6,0),"-")</f>
        <v>-</v>
      </c>
      <c r="M1271" s="30" t="str">
        <f t="shared" si="79"/>
        <v>-</v>
      </c>
    </row>
    <row r="1272" spans="1:13" x14ac:dyDescent="0.25">
      <c r="A1272" s="4">
        <v>21321668</v>
      </c>
      <c r="B1272" s="4">
        <v>90440</v>
      </c>
      <c r="C1272" s="4">
        <v>70589</v>
      </c>
      <c r="D1272" s="4" t="s">
        <v>2431</v>
      </c>
      <c r="E1272" s="2" t="s">
        <v>2432</v>
      </c>
      <c r="F1272" s="12">
        <f t="shared" si="76"/>
        <v>43794</v>
      </c>
      <c r="G1272" s="10" t="str">
        <f t="shared" si="77"/>
        <v>14:44:53</v>
      </c>
      <c r="H1272" s="14" t="str">
        <f t="shared" si="78"/>
        <v>25/11/19 14:44:53</v>
      </c>
      <c r="I1272" s="7">
        <v>185.51</v>
      </c>
      <c r="J1272" s="4">
        <v>438329</v>
      </c>
      <c r="K1272" s="4" t="s">
        <v>10</v>
      </c>
      <c r="L1272" s="14" t="str">
        <f>IFERROR(VLOOKUP($C1272,$C1273:$H$3200,6,0),"-")</f>
        <v>-</v>
      </c>
      <c r="M1272" s="30" t="str">
        <f t="shared" si="79"/>
        <v>-</v>
      </c>
    </row>
    <row r="1273" spans="1:13" x14ac:dyDescent="0.25">
      <c r="A1273" s="4">
        <v>21321669</v>
      </c>
      <c r="B1273" s="4">
        <v>84947</v>
      </c>
      <c r="C1273" s="4">
        <v>22844</v>
      </c>
      <c r="D1273" s="4" t="s">
        <v>2433</v>
      </c>
      <c r="E1273" s="2" t="s">
        <v>2434</v>
      </c>
      <c r="F1273" s="12">
        <f t="shared" si="76"/>
        <v>43794</v>
      </c>
      <c r="G1273" s="10" t="str">
        <f t="shared" si="77"/>
        <v>14:06:05</v>
      </c>
      <c r="H1273" s="14" t="str">
        <f t="shared" si="78"/>
        <v>25/11/19 14:06:05</v>
      </c>
      <c r="I1273" s="7">
        <v>861.65</v>
      </c>
      <c r="J1273" s="4">
        <v>562906</v>
      </c>
      <c r="K1273" s="4" t="s">
        <v>10</v>
      </c>
      <c r="L1273" s="14" t="str">
        <f>IFERROR(VLOOKUP($C1273,$C1274:$H$3200,6,0),"-")</f>
        <v>-</v>
      </c>
      <c r="M1273" s="30" t="str">
        <f t="shared" si="79"/>
        <v>-</v>
      </c>
    </row>
    <row r="1274" spans="1:13" x14ac:dyDescent="0.25">
      <c r="A1274" s="4">
        <v>21321670</v>
      </c>
      <c r="B1274" s="4">
        <v>17275</v>
      </c>
      <c r="C1274" s="4">
        <v>11750</v>
      </c>
      <c r="D1274" s="4" t="s">
        <v>2435</v>
      </c>
      <c r="E1274" s="2" t="s">
        <v>2436</v>
      </c>
      <c r="F1274" s="12">
        <f t="shared" si="76"/>
        <v>43794</v>
      </c>
      <c r="G1274" s="10" t="str">
        <f t="shared" si="77"/>
        <v>13:54:52</v>
      </c>
      <c r="H1274" s="14" t="str">
        <f t="shared" si="78"/>
        <v>25/11/19 13:54:52</v>
      </c>
      <c r="I1274" s="7">
        <v>580.79</v>
      </c>
      <c r="J1274" s="4">
        <v>542535</v>
      </c>
      <c r="K1274" s="4" t="s">
        <v>13</v>
      </c>
      <c r="L1274" s="14" t="str">
        <f>IFERROR(VLOOKUP($C1274,$C1275:$H$3200,6,0),"-")</f>
        <v>25/11/19 12:51:42</v>
      </c>
      <c r="M1274" s="30">
        <f t="shared" si="79"/>
        <v>63.166666659526527</v>
      </c>
    </row>
    <row r="1275" spans="1:13" x14ac:dyDescent="0.25">
      <c r="A1275" s="4">
        <v>21321671</v>
      </c>
      <c r="B1275" s="4">
        <v>85137</v>
      </c>
      <c r="C1275" s="4">
        <v>15629</v>
      </c>
      <c r="D1275" s="4" t="s">
        <v>2334</v>
      </c>
      <c r="E1275" s="2" t="s">
        <v>2437</v>
      </c>
      <c r="F1275" s="12">
        <f t="shared" si="76"/>
        <v>43794</v>
      </c>
      <c r="G1275" s="10" t="str">
        <f t="shared" si="77"/>
        <v>13:52:59</v>
      </c>
      <c r="H1275" s="14" t="str">
        <f t="shared" si="78"/>
        <v>25/11/19 13:52:59</v>
      </c>
      <c r="I1275" s="7">
        <v>2701.08</v>
      </c>
      <c r="J1275" s="4">
        <v>710257</v>
      </c>
      <c r="K1275" s="4" t="s">
        <v>10</v>
      </c>
      <c r="L1275" s="14" t="str">
        <f>IFERROR(VLOOKUP($C1275,$C1276:$H$3200,6,0),"-")</f>
        <v>-</v>
      </c>
      <c r="M1275" s="30" t="str">
        <f t="shared" si="79"/>
        <v>-</v>
      </c>
    </row>
    <row r="1276" spans="1:13" x14ac:dyDescent="0.25">
      <c r="A1276" s="4">
        <v>21321672</v>
      </c>
      <c r="B1276" s="4">
        <v>68998</v>
      </c>
      <c r="C1276" s="4">
        <v>83670</v>
      </c>
      <c r="D1276" s="4" t="s">
        <v>2438</v>
      </c>
      <c r="E1276" s="2" t="s">
        <v>2439</v>
      </c>
      <c r="F1276" s="12">
        <f t="shared" si="76"/>
        <v>43794</v>
      </c>
      <c r="G1276" s="10" t="str">
        <f t="shared" si="77"/>
        <v>13:44:51</v>
      </c>
      <c r="H1276" s="14" t="str">
        <f t="shared" si="78"/>
        <v>25/11/19 13:44:51</v>
      </c>
      <c r="I1276" s="7">
        <v>400.29</v>
      </c>
      <c r="J1276" s="4">
        <v>379868</v>
      </c>
      <c r="K1276" s="4" t="s">
        <v>10</v>
      </c>
      <c r="L1276" s="14" t="str">
        <f>IFERROR(VLOOKUP($C1276,$C1277:$H$3200,6,0),"-")</f>
        <v>-</v>
      </c>
      <c r="M1276" s="30" t="str">
        <f t="shared" si="79"/>
        <v>-</v>
      </c>
    </row>
    <row r="1277" spans="1:13" x14ac:dyDescent="0.25">
      <c r="A1277" s="4">
        <v>21321673</v>
      </c>
      <c r="B1277" s="4">
        <v>10936</v>
      </c>
      <c r="C1277" s="4">
        <v>41062</v>
      </c>
      <c r="D1277" s="4" t="s">
        <v>2440</v>
      </c>
      <c r="E1277" s="2" t="s">
        <v>2441</v>
      </c>
      <c r="F1277" s="12">
        <f t="shared" si="76"/>
        <v>43794</v>
      </c>
      <c r="G1277" s="10" t="str">
        <f t="shared" si="77"/>
        <v>13:35:20</v>
      </c>
      <c r="H1277" s="14" t="str">
        <f t="shared" si="78"/>
        <v>25/11/19 13:35:20</v>
      </c>
      <c r="I1277" s="7">
        <v>268.52</v>
      </c>
      <c r="J1277" s="4">
        <v>480497</v>
      </c>
      <c r="K1277" s="4" t="s">
        <v>10</v>
      </c>
      <c r="L1277" s="14" t="str">
        <f>IFERROR(VLOOKUP($C1277,$C1278:$H$3200,6,0),"-")</f>
        <v>-</v>
      </c>
      <c r="M1277" s="30" t="str">
        <f t="shared" si="79"/>
        <v>-</v>
      </c>
    </row>
    <row r="1278" spans="1:13" x14ac:dyDescent="0.25">
      <c r="A1278" s="4">
        <v>21321674</v>
      </c>
      <c r="B1278" s="4">
        <v>59875</v>
      </c>
      <c r="C1278" s="4">
        <v>78262</v>
      </c>
      <c r="D1278" s="4" t="s">
        <v>2442</v>
      </c>
      <c r="E1278" s="2" t="s">
        <v>2443</v>
      </c>
      <c r="F1278" s="12">
        <f t="shared" si="76"/>
        <v>43794</v>
      </c>
      <c r="G1278" s="10" t="str">
        <f t="shared" si="77"/>
        <v>13:31:33</v>
      </c>
      <c r="H1278" s="14" t="str">
        <f t="shared" si="78"/>
        <v>25/11/19 13:31:33</v>
      </c>
      <c r="I1278" s="7">
        <v>1068.03</v>
      </c>
      <c r="J1278" s="4">
        <v>547440</v>
      </c>
      <c r="K1278" s="4" t="s">
        <v>13</v>
      </c>
      <c r="L1278" s="14" t="str">
        <f>IFERROR(VLOOKUP($C1278,$C1279:$H$3200,6,0),"-")</f>
        <v>25/11/19 13:11:05</v>
      </c>
      <c r="M1278" s="30">
        <f t="shared" si="79"/>
        <v>20.466666662832722</v>
      </c>
    </row>
    <row r="1279" spans="1:13" x14ac:dyDescent="0.25">
      <c r="A1279" s="4">
        <v>21321675</v>
      </c>
      <c r="B1279" s="4">
        <v>65330</v>
      </c>
      <c r="C1279" s="4">
        <v>78262</v>
      </c>
      <c r="D1279" s="4" t="s">
        <v>2442</v>
      </c>
      <c r="E1279" s="2" t="s">
        <v>2444</v>
      </c>
      <c r="F1279" s="12">
        <f t="shared" si="76"/>
        <v>43794</v>
      </c>
      <c r="G1279" s="10" t="str">
        <f t="shared" si="77"/>
        <v>13:11:05</v>
      </c>
      <c r="H1279" s="14" t="str">
        <f t="shared" si="78"/>
        <v>25/11/19 13:11:05</v>
      </c>
      <c r="I1279" s="7">
        <v>4089.73</v>
      </c>
      <c r="J1279" s="4">
        <v>547440</v>
      </c>
      <c r="K1279" s="4" t="s">
        <v>13</v>
      </c>
      <c r="L1279" s="14" t="str">
        <f>IFERROR(VLOOKUP($C1279,$C1280:$H$3200,6,0),"-")</f>
        <v>25/11/19 00:30:54</v>
      </c>
      <c r="M1279" s="30">
        <f t="shared" si="79"/>
        <v>760.18333332845941</v>
      </c>
    </row>
    <row r="1280" spans="1:13" x14ac:dyDescent="0.25">
      <c r="A1280" s="4">
        <v>21321676</v>
      </c>
      <c r="B1280" s="4">
        <v>17275</v>
      </c>
      <c r="C1280" s="4">
        <v>11750</v>
      </c>
      <c r="D1280" s="4" t="s">
        <v>2445</v>
      </c>
      <c r="E1280" s="2" t="s">
        <v>2446</v>
      </c>
      <c r="F1280" s="12">
        <f t="shared" si="76"/>
        <v>43794</v>
      </c>
      <c r="G1280" s="10" t="str">
        <f t="shared" si="77"/>
        <v>12:51:42</v>
      </c>
      <c r="H1280" s="14" t="str">
        <f t="shared" si="78"/>
        <v>25/11/19 12:51:42</v>
      </c>
      <c r="I1280" s="7">
        <v>405.08</v>
      </c>
      <c r="J1280" s="4">
        <v>670695</v>
      </c>
      <c r="K1280" s="4" t="s">
        <v>13</v>
      </c>
      <c r="L1280" s="14" t="str">
        <f>IFERROR(VLOOKUP($C1280,$C1281:$H$3200,6,0),"-")</f>
        <v>24/11/19 21:09:30</v>
      </c>
      <c r="M1280" s="30">
        <f t="shared" si="79"/>
        <v>942.20000000554137</v>
      </c>
    </row>
    <row r="1281" spans="1:13" x14ac:dyDescent="0.25">
      <c r="A1281" s="4">
        <v>21321677</v>
      </c>
      <c r="B1281" s="4">
        <v>68565</v>
      </c>
      <c r="C1281" s="4">
        <v>15293</v>
      </c>
      <c r="D1281" s="4" t="s">
        <v>2447</v>
      </c>
      <c r="E1281" s="2" t="s">
        <v>2448</v>
      </c>
      <c r="F1281" s="12">
        <f t="shared" si="76"/>
        <v>43794</v>
      </c>
      <c r="G1281" s="10" t="str">
        <f t="shared" si="77"/>
        <v>12:03:48</v>
      </c>
      <c r="H1281" s="14" t="str">
        <f t="shared" si="78"/>
        <v>25/11/19 12:03:48</v>
      </c>
      <c r="I1281" s="7">
        <v>69.900000000000006</v>
      </c>
      <c r="J1281" s="4">
        <v>64410</v>
      </c>
      <c r="K1281" s="4" t="s">
        <v>10</v>
      </c>
      <c r="L1281" s="14" t="str">
        <f>IFERROR(VLOOKUP($C1281,$C1282:$H$3200,6,0),"-")</f>
        <v>-</v>
      </c>
      <c r="M1281" s="30" t="str">
        <f t="shared" si="79"/>
        <v>-</v>
      </c>
    </row>
    <row r="1282" spans="1:13" x14ac:dyDescent="0.25">
      <c r="A1282" s="4">
        <v>21321678</v>
      </c>
      <c r="B1282" s="4">
        <v>84868</v>
      </c>
      <c r="C1282" s="4">
        <v>20191</v>
      </c>
      <c r="D1282" s="4" t="s">
        <v>2449</v>
      </c>
      <c r="E1282" s="2" t="s">
        <v>2450</v>
      </c>
      <c r="F1282" s="12">
        <f t="shared" si="76"/>
        <v>43794</v>
      </c>
      <c r="G1282" s="10" t="str">
        <f t="shared" si="77"/>
        <v>11:41:46</v>
      </c>
      <c r="H1282" s="14" t="str">
        <f t="shared" si="78"/>
        <v>25/11/19 11:41:46</v>
      </c>
      <c r="I1282" s="7">
        <v>2431.1799999999998</v>
      </c>
      <c r="J1282" s="4">
        <v>471171</v>
      </c>
      <c r="K1282" s="4" t="s">
        <v>10</v>
      </c>
      <c r="L1282" s="14" t="str">
        <f>IFERROR(VLOOKUP($C1282,$C1283:$H$3200,6,0),"-")</f>
        <v>6/11/19 11:08:33</v>
      </c>
      <c r="M1282" s="30">
        <f t="shared" si="79"/>
        <v>27393.216666667722</v>
      </c>
    </row>
    <row r="1283" spans="1:13" x14ac:dyDescent="0.25">
      <c r="A1283" s="4">
        <v>21321679</v>
      </c>
      <c r="B1283" s="4">
        <v>56564</v>
      </c>
      <c r="C1283" s="4">
        <v>37169</v>
      </c>
      <c r="D1283" s="4" t="s">
        <v>2451</v>
      </c>
      <c r="E1283" s="2" t="s">
        <v>2452</v>
      </c>
      <c r="F1283" s="12">
        <f t="shared" ref="F1283:F1346" si="80">DATE(LEFT($E1283,4),MID($E1283,6,2),MID($E1283,9,2))</f>
        <v>43794</v>
      </c>
      <c r="G1283" s="10" t="str">
        <f t="shared" ref="G1283:G1346" si="81">MID($E1283,12,8)</f>
        <v>11:27:09</v>
      </c>
      <c r="H1283" s="14" t="str">
        <f t="shared" ref="H1283:H1346" si="82">TEXT(F1283,"d/m/aa")&amp; " "&amp;TEXT(G1283,"hh:mm:ss")</f>
        <v>25/11/19 11:27:09</v>
      </c>
      <c r="I1283" s="7">
        <v>72.28</v>
      </c>
      <c r="J1283" s="4"/>
      <c r="K1283" s="4" t="s">
        <v>10</v>
      </c>
      <c r="L1283" s="14" t="str">
        <f>IFERROR(VLOOKUP($C1283,$C1284:$H$3200,6,0),"-")</f>
        <v>-</v>
      </c>
      <c r="M1283" s="30" t="str">
        <f t="shared" si="79"/>
        <v>-</v>
      </c>
    </row>
    <row r="1284" spans="1:13" x14ac:dyDescent="0.25">
      <c r="A1284" s="4">
        <v>21321680</v>
      </c>
      <c r="B1284" s="4">
        <v>75874</v>
      </c>
      <c r="C1284" s="4">
        <v>8615</v>
      </c>
      <c r="D1284" s="4" t="s">
        <v>2453</v>
      </c>
      <c r="E1284" s="2" t="s">
        <v>2454</v>
      </c>
      <c r="F1284" s="12">
        <f t="shared" si="80"/>
        <v>43794</v>
      </c>
      <c r="G1284" s="10" t="str">
        <f t="shared" si="81"/>
        <v>09:42:49</v>
      </c>
      <c r="H1284" s="14" t="str">
        <f t="shared" si="82"/>
        <v>25/11/19 09:42:49</v>
      </c>
      <c r="I1284" s="7">
        <v>390.35</v>
      </c>
      <c r="J1284" s="4">
        <v>572190</v>
      </c>
      <c r="K1284" s="4" t="s">
        <v>10</v>
      </c>
      <c r="L1284" s="14" t="str">
        <f>IFERROR(VLOOKUP($C1284,$C1285:$H$3200,6,0),"-")</f>
        <v>-</v>
      </c>
      <c r="M1284" s="30" t="str">
        <f t="shared" ref="M1284:M1347" si="83">IFERROR(ABS((VALUE(H1284)-VALUE(L1284))*1440),"-")</f>
        <v>-</v>
      </c>
    </row>
    <row r="1285" spans="1:13" x14ac:dyDescent="0.25">
      <c r="A1285" s="4">
        <v>21321681</v>
      </c>
      <c r="B1285" s="4">
        <v>76196</v>
      </c>
      <c r="C1285" s="4">
        <v>98725</v>
      </c>
      <c r="D1285" s="4" t="s">
        <v>2455</v>
      </c>
      <c r="E1285" s="2" t="s">
        <v>2456</v>
      </c>
      <c r="F1285" s="12">
        <f t="shared" si="80"/>
        <v>43794</v>
      </c>
      <c r="G1285" s="10" t="str">
        <f t="shared" si="81"/>
        <v>04:25:50</v>
      </c>
      <c r="H1285" s="14" t="str">
        <f t="shared" si="82"/>
        <v>25/11/19 04:25:50</v>
      </c>
      <c r="I1285" s="7">
        <v>544.97</v>
      </c>
      <c r="J1285" s="4">
        <v>715212</v>
      </c>
      <c r="K1285" s="4" t="s">
        <v>10</v>
      </c>
      <c r="L1285" s="14" t="str">
        <f>IFERROR(VLOOKUP($C1285,$C1286:$H$3200,6,0),"-")</f>
        <v>-</v>
      </c>
      <c r="M1285" s="30" t="str">
        <f t="shared" si="83"/>
        <v>-</v>
      </c>
    </row>
    <row r="1286" spans="1:13" x14ac:dyDescent="0.25">
      <c r="A1286" s="4">
        <v>21321682</v>
      </c>
      <c r="B1286" s="4">
        <v>94325</v>
      </c>
      <c r="C1286" s="4">
        <v>33990</v>
      </c>
      <c r="D1286" s="4" t="s">
        <v>2457</v>
      </c>
      <c r="E1286" s="2" t="s">
        <v>2458</v>
      </c>
      <c r="F1286" s="12">
        <f t="shared" si="80"/>
        <v>43794</v>
      </c>
      <c r="G1286" s="10" t="str">
        <f t="shared" si="81"/>
        <v>03:01:15</v>
      </c>
      <c r="H1286" s="14" t="str">
        <f t="shared" si="82"/>
        <v>25/11/19 03:01:15</v>
      </c>
      <c r="I1286" s="7">
        <v>3292.61</v>
      </c>
      <c r="J1286" s="4">
        <v>832643</v>
      </c>
      <c r="K1286" s="4" t="s">
        <v>10</v>
      </c>
      <c r="L1286" s="14" t="str">
        <f>IFERROR(VLOOKUP($C1286,$C1287:$H$3200,6,0),"-")</f>
        <v>-</v>
      </c>
      <c r="M1286" s="30" t="str">
        <f t="shared" si="83"/>
        <v>-</v>
      </c>
    </row>
    <row r="1287" spans="1:13" x14ac:dyDescent="0.25">
      <c r="A1287" s="4">
        <v>21321683</v>
      </c>
      <c r="B1287" s="4">
        <v>92980</v>
      </c>
      <c r="C1287" s="4">
        <v>32229</v>
      </c>
      <c r="D1287" s="4" t="s">
        <v>2459</v>
      </c>
      <c r="E1287" s="2" t="s">
        <v>2460</v>
      </c>
      <c r="F1287" s="12">
        <f t="shared" si="80"/>
        <v>43794</v>
      </c>
      <c r="G1287" s="10" t="str">
        <f t="shared" si="81"/>
        <v>02:28:59</v>
      </c>
      <c r="H1287" s="14" t="str">
        <f t="shared" si="82"/>
        <v>25/11/19 02:28:59</v>
      </c>
      <c r="I1287" s="7">
        <v>430.03</v>
      </c>
      <c r="J1287" s="4">
        <v>284453</v>
      </c>
      <c r="K1287" s="4" t="s">
        <v>10</v>
      </c>
      <c r="L1287" s="14" t="str">
        <f>IFERROR(VLOOKUP($C1287,$C1288:$H$3200,6,0),"-")</f>
        <v>-</v>
      </c>
      <c r="M1287" s="30" t="str">
        <f t="shared" si="83"/>
        <v>-</v>
      </c>
    </row>
    <row r="1288" spans="1:13" x14ac:dyDescent="0.25">
      <c r="A1288" s="4">
        <v>21321684</v>
      </c>
      <c r="B1288" s="4">
        <v>41548</v>
      </c>
      <c r="C1288" s="4">
        <v>46359</v>
      </c>
      <c r="D1288" s="4" t="s">
        <v>2461</v>
      </c>
      <c r="E1288" s="2" t="s">
        <v>2462</v>
      </c>
      <c r="F1288" s="12">
        <f t="shared" si="80"/>
        <v>43794</v>
      </c>
      <c r="G1288" s="10" t="str">
        <f t="shared" si="81"/>
        <v>02:26:14</v>
      </c>
      <c r="H1288" s="14" t="str">
        <f t="shared" si="82"/>
        <v>25/11/19 02:26:14</v>
      </c>
      <c r="I1288" s="7">
        <v>480.53</v>
      </c>
      <c r="J1288" s="4">
        <v>522625</v>
      </c>
      <c r="K1288" s="4" t="s">
        <v>10</v>
      </c>
      <c r="L1288" s="14" t="str">
        <f>IFERROR(VLOOKUP($C1288,$C1289:$H$3200,6,0),"-")</f>
        <v>-</v>
      </c>
      <c r="M1288" s="30" t="str">
        <f t="shared" si="83"/>
        <v>-</v>
      </c>
    </row>
    <row r="1289" spans="1:13" x14ac:dyDescent="0.25">
      <c r="A1289" s="4">
        <v>21321685</v>
      </c>
      <c r="B1289" s="4">
        <v>95339</v>
      </c>
      <c r="C1289" s="4">
        <v>2244</v>
      </c>
      <c r="D1289" s="4" t="s">
        <v>2463</v>
      </c>
      <c r="E1289" s="2" t="s">
        <v>2464</v>
      </c>
      <c r="F1289" s="12">
        <f t="shared" si="80"/>
        <v>43794</v>
      </c>
      <c r="G1289" s="10" t="str">
        <f t="shared" si="81"/>
        <v>01:55:44</v>
      </c>
      <c r="H1289" s="14" t="str">
        <f t="shared" si="82"/>
        <v>25/11/19 01:55:44</v>
      </c>
      <c r="I1289" s="7">
        <v>160.69</v>
      </c>
      <c r="J1289" s="4">
        <v>852794</v>
      </c>
      <c r="K1289" s="4" t="s">
        <v>10</v>
      </c>
      <c r="L1289" s="14" t="str">
        <f>IFERROR(VLOOKUP($C1289,$C1290:$H$3200,6,0),"-")</f>
        <v>-</v>
      </c>
      <c r="M1289" s="30" t="str">
        <f t="shared" si="83"/>
        <v>-</v>
      </c>
    </row>
    <row r="1290" spans="1:13" x14ac:dyDescent="0.25">
      <c r="A1290" s="4">
        <v>21321686</v>
      </c>
      <c r="B1290" s="4">
        <v>63000</v>
      </c>
      <c r="C1290" s="4">
        <v>3039</v>
      </c>
      <c r="D1290" s="4" t="s">
        <v>2465</v>
      </c>
      <c r="E1290" s="2" t="s">
        <v>2466</v>
      </c>
      <c r="F1290" s="12">
        <f t="shared" si="80"/>
        <v>43794</v>
      </c>
      <c r="G1290" s="10" t="str">
        <f t="shared" si="81"/>
        <v>01:31:49</v>
      </c>
      <c r="H1290" s="14" t="str">
        <f t="shared" si="82"/>
        <v>25/11/19 01:31:49</v>
      </c>
      <c r="I1290" s="7">
        <v>166.75</v>
      </c>
      <c r="J1290" s="4">
        <v>926262</v>
      </c>
      <c r="K1290" s="4" t="s">
        <v>10</v>
      </c>
      <c r="L1290" s="14" t="str">
        <f>IFERROR(VLOOKUP($C1290,$C1291:$H$3200,6,0),"-")</f>
        <v>-</v>
      </c>
      <c r="M1290" s="30" t="str">
        <f t="shared" si="83"/>
        <v>-</v>
      </c>
    </row>
    <row r="1291" spans="1:13" x14ac:dyDescent="0.25">
      <c r="A1291" s="4">
        <v>21321687</v>
      </c>
      <c r="B1291" s="4">
        <v>59875</v>
      </c>
      <c r="C1291" s="4">
        <v>78262</v>
      </c>
      <c r="D1291" s="4" t="s">
        <v>2467</v>
      </c>
      <c r="E1291" s="2" t="s">
        <v>2468</v>
      </c>
      <c r="F1291" s="12">
        <f t="shared" si="80"/>
        <v>43794</v>
      </c>
      <c r="G1291" s="10" t="str">
        <f t="shared" si="81"/>
        <v>00:30:54</v>
      </c>
      <c r="H1291" s="14" t="str">
        <f t="shared" si="82"/>
        <v>25/11/19 00:30:54</v>
      </c>
      <c r="I1291" s="7">
        <v>943.14</v>
      </c>
      <c r="J1291" s="4">
        <v>547440</v>
      </c>
      <c r="K1291" s="4" t="s">
        <v>13</v>
      </c>
      <c r="L1291" s="14" t="str">
        <f>IFERROR(VLOOKUP($C1291,$C1292:$H$3200,6,0),"-")</f>
        <v>24/11/19 23:02:24</v>
      </c>
      <c r="M1291" s="30">
        <f t="shared" si="83"/>
        <v>88.500000005587935</v>
      </c>
    </row>
    <row r="1292" spans="1:13" x14ac:dyDescent="0.25">
      <c r="A1292" s="4">
        <v>21321688</v>
      </c>
      <c r="B1292" s="4">
        <v>4869</v>
      </c>
      <c r="C1292" s="4">
        <v>43454</v>
      </c>
      <c r="D1292" s="4" t="s">
        <v>2469</v>
      </c>
      <c r="E1292" s="2" t="s">
        <v>2470</v>
      </c>
      <c r="F1292" s="12">
        <f t="shared" si="80"/>
        <v>43794</v>
      </c>
      <c r="G1292" s="10" t="str">
        <f t="shared" si="81"/>
        <v>00:04:17</v>
      </c>
      <c r="H1292" s="14" t="str">
        <f t="shared" si="82"/>
        <v>25/11/19 00:04:17</v>
      </c>
      <c r="I1292" s="7">
        <v>704.83</v>
      </c>
      <c r="J1292" s="4">
        <v>607165</v>
      </c>
      <c r="K1292" s="4" t="s">
        <v>10</v>
      </c>
      <c r="L1292" s="14" t="str">
        <f>IFERROR(VLOOKUP($C1292,$C1293:$H$3200,6,0),"-")</f>
        <v>-</v>
      </c>
      <c r="M1292" s="30" t="str">
        <f t="shared" si="83"/>
        <v>-</v>
      </c>
    </row>
    <row r="1293" spans="1:13" x14ac:dyDescent="0.25">
      <c r="A1293" s="4">
        <v>21321689</v>
      </c>
      <c r="B1293" s="4">
        <v>60510</v>
      </c>
      <c r="C1293" s="4">
        <v>23123</v>
      </c>
      <c r="D1293" s="4" t="s">
        <v>95</v>
      </c>
      <c r="E1293" s="2" t="s">
        <v>2471</v>
      </c>
      <c r="F1293" s="12">
        <f t="shared" si="80"/>
        <v>43793</v>
      </c>
      <c r="G1293" s="10" t="str">
        <f t="shared" si="81"/>
        <v>23:21:58</v>
      </c>
      <c r="H1293" s="14" t="str">
        <f t="shared" si="82"/>
        <v>24/11/19 23:21:58</v>
      </c>
      <c r="I1293" s="7">
        <v>156.29</v>
      </c>
      <c r="J1293" s="4"/>
      <c r="K1293" s="4" t="s">
        <v>10</v>
      </c>
      <c r="L1293" s="14" t="str">
        <f>IFERROR(VLOOKUP($C1293,$C1294:$H$3200,6,0),"-")</f>
        <v>-</v>
      </c>
      <c r="M1293" s="30" t="str">
        <f t="shared" si="83"/>
        <v>-</v>
      </c>
    </row>
    <row r="1294" spans="1:13" x14ac:dyDescent="0.25">
      <c r="A1294" s="4">
        <v>21321690</v>
      </c>
      <c r="B1294" s="4">
        <v>11883</v>
      </c>
      <c r="C1294" s="4">
        <v>88396</v>
      </c>
      <c r="D1294" s="4" t="s">
        <v>2472</v>
      </c>
      <c r="E1294" s="2" t="s">
        <v>2473</v>
      </c>
      <c r="F1294" s="12">
        <f t="shared" si="80"/>
        <v>43793</v>
      </c>
      <c r="G1294" s="10" t="str">
        <f t="shared" si="81"/>
        <v>23:14:58</v>
      </c>
      <c r="H1294" s="14" t="str">
        <f t="shared" si="82"/>
        <v>24/11/19 23:14:58</v>
      </c>
      <c r="I1294" s="7">
        <v>295</v>
      </c>
      <c r="J1294" s="4"/>
      <c r="K1294" s="4" t="s">
        <v>10</v>
      </c>
      <c r="L1294" s="14" t="str">
        <f>IFERROR(VLOOKUP($C1294,$C1295:$H$3200,6,0),"-")</f>
        <v>-</v>
      </c>
      <c r="M1294" s="30" t="str">
        <f t="shared" si="83"/>
        <v>-</v>
      </c>
    </row>
    <row r="1295" spans="1:13" x14ac:dyDescent="0.25">
      <c r="A1295" s="4">
        <v>21321691</v>
      </c>
      <c r="B1295" s="4">
        <v>65330</v>
      </c>
      <c r="C1295" s="4">
        <v>78262</v>
      </c>
      <c r="D1295" s="4" t="s">
        <v>2467</v>
      </c>
      <c r="E1295" s="2" t="s">
        <v>2474</v>
      </c>
      <c r="F1295" s="12">
        <f t="shared" si="80"/>
        <v>43793</v>
      </c>
      <c r="G1295" s="10" t="str">
        <f t="shared" si="81"/>
        <v>23:02:24</v>
      </c>
      <c r="H1295" s="14" t="str">
        <f t="shared" si="82"/>
        <v>24/11/19 23:02:24</v>
      </c>
      <c r="I1295" s="7">
        <v>4076.4</v>
      </c>
      <c r="J1295" s="4">
        <v>547440</v>
      </c>
      <c r="K1295" s="4" t="s">
        <v>13</v>
      </c>
      <c r="L1295" s="14" t="str">
        <f>IFERROR(VLOOKUP($C1295,$C1296:$H$3200,6,0),"-")</f>
        <v>22/11/19 23:50:09</v>
      </c>
      <c r="M1295" s="30">
        <f t="shared" si="83"/>
        <v>2832.2499999962747</v>
      </c>
    </row>
    <row r="1296" spans="1:13" x14ac:dyDescent="0.25">
      <c r="A1296" s="4">
        <v>21321692</v>
      </c>
      <c r="B1296" s="4">
        <v>5236</v>
      </c>
      <c r="C1296" s="4">
        <v>42949</v>
      </c>
      <c r="D1296" s="4" t="s">
        <v>2475</v>
      </c>
      <c r="E1296" s="2" t="s">
        <v>2476</v>
      </c>
      <c r="F1296" s="12">
        <f t="shared" si="80"/>
        <v>43793</v>
      </c>
      <c r="G1296" s="10" t="str">
        <f t="shared" si="81"/>
        <v>22:52:12</v>
      </c>
      <c r="H1296" s="14" t="str">
        <f t="shared" si="82"/>
        <v>24/11/19 22:52:12</v>
      </c>
      <c r="I1296" s="7">
        <v>116.73</v>
      </c>
      <c r="J1296" s="4">
        <v>776270</v>
      </c>
      <c r="K1296" s="4" t="s">
        <v>10</v>
      </c>
      <c r="L1296" s="14" t="str">
        <f>IFERROR(VLOOKUP($C1296,$C1297:$H$3200,6,0),"-")</f>
        <v>-</v>
      </c>
      <c r="M1296" s="30" t="str">
        <f t="shared" si="83"/>
        <v>-</v>
      </c>
    </row>
    <row r="1297" spans="1:13" x14ac:dyDescent="0.25">
      <c r="A1297" s="4">
        <v>21321693</v>
      </c>
      <c r="B1297" s="4">
        <v>89808</v>
      </c>
      <c r="C1297" s="4">
        <v>78815</v>
      </c>
      <c r="D1297" s="4" t="s">
        <v>2477</v>
      </c>
      <c r="E1297" s="2" t="s">
        <v>2478</v>
      </c>
      <c r="F1297" s="12">
        <f t="shared" si="80"/>
        <v>43793</v>
      </c>
      <c r="G1297" s="10" t="str">
        <f t="shared" si="81"/>
        <v>22:50:15</v>
      </c>
      <c r="H1297" s="14" t="str">
        <f t="shared" si="82"/>
        <v>24/11/19 22:50:15</v>
      </c>
      <c r="I1297" s="7">
        <v>227.68</v>
      </c>
      <c r="J1297" s="4">
        <v>279149</v>
      </c>
      <c r="K1297" s="4" t="s">
        <v>10</v>
      </c>
      <c r="L1297" s="14" t="str">
        <f>IFERROR(VLOOKUP($C1297,$C1298:$H$3200,6,0),"-")</f>
        <v>-</v>
      </c>
      <c r="M1297" s="30" t="str">
        <f t="shared" si="83"/>
        <v>-</v>
      </c>
    </row>
    <row r="1298" spans="1:13" x14ac:dyDescent="0.25">
      <c r="A1298" s="4">
        <v>21321694</v>
      </c>
      <c r="B1298" s="4">
        <v>29830</v>
      </c>
      <c r="C1298" s="4">
        <v>55400</v>
      </c>
      <c r="D1298" s="4" t="s">
        <v>2479</v>
      </c>
      <c r="E1298" s="2" t="s">
        <v>2480</v>
      </c>
      <c r="F1298" s="12">
        <f t="shared" si="80"/>
        <v>43793</v>
      </c>
      <c r="G1298" s="10" t="str">
        <f t="shared" si="81"/>
        <v>22:43:05</v>
      </c>
      <c r="H1298" s="14" t="str">
        <f t="shared" si="82"/>
        <v>24/11/19 22:43:05</v>
      </c>
      <c r="I1298" s="7">
        <v>252.07</v>
      </c>
      <c r="J1298" s="4">
        <v>113770</v>
      </c>
      <c r="K1298" s="4" t="s">
        <v>10</v>
      </c>
      <c r="L1298" s="14" t="str">
        <f>IFERROR(VLOOKUP($C1298,$C1299:$H$3200,6,0),"-")</f>
        <v>-</v>
      </c>
      <c r="M1298" s="30" t="str">
        <f t="shared" si="83"/>
        <v>-</v>
      </c>
    </row>
    <row r="1299" spans="1:13" x14ac:dyDescent="0.25">
      <c r="A1299" s="4">
        <v>21321695</v>
      </c>
      <c r="B1299" s="4">
        <v>23720</v>
      </c>
      <c r="C1299" s="4">
        <v>79901</v>
      </c>
      <c r="D1299" s="4" t="s">
        <v>2481</v>
      </c>
      <c r="E1299" s="2" t="s">
        <v>2482</v>
      </c>
      <c r="F1299" s="12">
        <f t="shared" si="80"/>
        <v>43793</v>
      </c>
      <c r="G1299" s="10" t="str">
        <f t="shared" si="81"/>
        <v>22:42:27</v>
      </c>
      <c r="H1299" s="14" t="str">
        <f t="shared" si="82"/>
        <v>24/11/19 22:42:27</v>
      </c>
      <c r="I1299" s="7">
        <v>209.84</v>
      </c>
      <c r="J1299" s="4">
        <v>685259</v>
      </c>
      <c r="K1299" s="4" t="s">
        <v>10</v>
      </c>
      <c r="L1299" s="14" t="str">
        <f>IFERROR(VLOOKUP($C1299,$C1300:$H$3200,6,0),"-")</f>
        <v>-</v>
      </c>
      <c r="M1299" s="30" t="str">
        <f t="shared" si="83"/>
        <v>-</v>
      </c>
    </row>
    <row r="1300" spans="1:13" x14ac:dyDescent="0.25">
      <c r="A1300" s="4">
        <v>21321696</v>
      </c>
      <c r="B1300" s="4">
        <v>62788</v>
      </c>
      <c r="C1300" s="4">
        <v>66724</v>
      </c>
      <c r="D1300" s="4" t="s">
        <v>2483</v>
      </c>
      <c r="E1300" s="2" t="s">
        <v>2484</v>
      </c>
      <c r="F1300" s="12">
        <f t="shared" si="80"/>
        <v>43793</v>
      </c>
      <c r="G1300" s="10" t="str">
        <f t="shared" si="81"/>
        <v>22:18:43</v>
      </c>
      <c r="H1300" s="14" t="str">
        <f t="shared" si="82"/>
        <v>24/11/19 22:18:43</v>
      </c>
      <c r="I1300" s="7">
        <v>1718.58</v>
      </c>
      <c r="J1300" s="4">
        <v>701235</v>
      </c>
      <c r="K1300" s="4" t="s">
        <v>10</v>
      </c>
      <c r="L1300" s="14" t="str">
        <f>IFERROR(VLOOKUP($C1300,$C1301:$H$3200,6,0),"-")</f>
        <v>-</v>
      </c>
      <c r="M1300" s="30" t="str">
        <f t="shared" si="83"/>
        <v>-</v>
      </c>
    </row>
    <row r="1301" spans="1:13" x14ac:dyDescent="0.25">
      <c r="A1301" s="4">
        <v>21321697</v>
      </c>
      <c r="B1301" s="4">
        <v>82613</v>
      </c>
      <c r="C1301" s="4">
        <v>75487</v>
      </c>
      <c r="D1301" s="4" t="s">
        <v>480</v>
      </c>
      <c r="E1301" s="2" t="s">
        <v>2485</v>
      </c>
      <c r="F1301" s="12">
        <f t="shared" si="80"/>
        <v>43793</v>
      </c>
      <c r="G1301" s="10" t="str">
        <f t="shared" si="81"/>
        <v>22:15:17</v>
      </c>
      <c r="H1301" s="14" t="str">
        <f t="shared" si="82"/>
        <v>24/11/19 22:15:17</v>
      </c>
      <c r="I1301" s="7">
        <v>1426.75</v>
      </c>
      <c r="J1301" s="4">
        <v>103121</v>
      </c>
      <c r="K1301" s="4" t="s">
        <v>10</v>
      </c>
      <c r="L1301" s="14" t="str">
        <f>IFERROR(VLOOKUP($C1301,$C1302:$H$3200,6,0),"-")</f>
        <v>-</v>
      </c>
      <c r="M1301" s="30" t="str">
        <f t="shared" si="83"/>
        <v>-</v>
      </c>
    </row>
    <row r="1302" spans="1:13" x14ac:dyDescent="0.25">
      <c r="A1302" s="4">
        <v>21321698</v>
      </c>
      <c r="B1302" s="4">
        <v>47304</v>
      </c>
      <c r="C1302" s="4">
        <v>99692</v>
      </c>
      <c r="D1302" s="4" t="s">
        <v>2486</v>
      </c>
      <c r="E1302" s="2" t="s">
        <v>2487</v>
      </c>
      <c r="F1302" s="12">
        <f t="shared" si="80"/>
        <v>43793</v>
      </c>
      <c r="G1302" s="10" t="str">
        <f t="shared" si="81"/>
        <v>22:07:04</v>
      </c>
      <c r="H1302" s="14" t="str">
        <f t="shared" si="82"/>
        <v>24/11/19 22:07:04</v>
      </c>
      <c r="I1302" s="7">
        <v>248.24</v>
      </c>
      <c r="J1302" s="4">
        <v>566004</v>
      </c>
      <c r="K1302" s="4" t="s">
        <v>10</v>
      </c>
      <c r="L1302" s="14" t="str">
        <f>IFERROR(VLOOKUP($C1302,$C1303:$H$3200,6,0),"-")</f>
        <v>-</v>
      </c>
      <c r="M1302" s="30" t="str">
        <f t="shared" si="83"/>
        <v>-</v>
      </c>
    </row>
    <row r="1303" spans="1:13" x14ac:dyDescent="0.25">
      <c r="A1303" s="4">
        <v>21321699</v>
      </c>
      <c r="B1303" s="4">
        <v>22918</v>
      </c>
      <c r="C1303" s="4">
        <v>63646</v>
      </c>
      <c r="D1303" s="4" t="s">
        <v>2488</v>
      </c>
      <c r="E1303" s="2" t="s">
        <v>2489</v>
      </c>
      <c r="F1303" s="12">
        <f t="shared" si="80"/>
        <v>43793</v>
      </c>
      <c r="G1303" s="10" t="str">
        <f t="shared" si="81"/>
        <v>21:57:09</v>
      </c>
      <c r="H1303" s="14" t="str">
        <f t="shared" si="82"/>
        <v>24/11/19 21:57:09</v>
      </c>
      <c r="I1303" s="7">
        <v>137.47</v>
      </c>
      <c r="J1303" s="4">
        <v>804022</v>
      </c>
      <c r="K1303" s="4" t="s">
        <v>10</v>
      </c>
      <c r="L1303" s="14" t="str">
        <f>IFERROR(VLOOKUP($C1303,$C1304:$H$3200,6,0),"-")</f>
        <v>-</v>
      </c>
      <c r="M1303" s="30" t="str">
        <f t="shared" si="83"/>
        <v>-</v>
      </c>
    </row>
    <row r="1304" spans="1:13" x14ac:dyDescent="0.25">
      <c r="A1304" s="4">
        <v>21321700</v>
      </c>
      <c r="B1304" s="4">
        <v>81038</v>
      </c>
      <c r="C1304" s="4">
        <v>73751</v>
      </c>
      <c r="D1304" s="4" t="s">
        <v>2490</v>
      </c>
      <c r="E1304" s="2" t="s">
        <v>2491</v>
      </c>
      <c r="F1304" s="12">
        <f t="shared" si="80"/>
        <v>43793</v>
      </c>
      <c r="G1304" s="10" t="str">
        <f t="shared" si="81"/>
        <v>21:55:12</v>
      </c>
      <c r="H1304" s="14" t="str">
        <f t="shared" si="82"/>
        <v>24/11/19 21:55:12</v>
      </c>
      <c r="I1304" s="7">
        <v>15.56</v>
      </c>
      <c r="J1304" s="4">
        <v>247489</v>
      </c>
      <c r="K1304" s="4" t="s">
        <v>10</v>
      </c>
      <c r="L1304" s="14" t="str">
        <f>IFERROR(VLOOKUP($C1304,$C1305:$H$3200,6,0),"-")</f>
        <v>-</v>
      </c>
      <c r="M1304" s="30" t="str">
        <f t="shared" si="83"/>
        <v>-</v>
      </c>
    </row>
    <row r="1305" spans="1:13" x14ac:dyDescent="0.25">
      <c r="A1305" s="4">
        <v>21321701</v>
      </c>
      <c r="B1305" s="4">
        <v>26403</v>
      </c>
      <c r="C1305" s="4">
        <v>48310</v>
      </c>
      <c r="D1305" s="4" t="s">
        <v>2492</v>
      </c>
      <c r="E1305" s="2" t="s">
        <v>2493</v>
      </c>
      <c r="F1305" s="12">
        <f t="shared" si="80"/>
        <v>43793</v>
      </c>
      <c r="G1305" s="10" t="str">
        <f t="shared" si="81"/>
        <v>21:53:47</v>
      </c>
      <c r="H1305" s="14" t="str">
        <f t="shared" si="82"/>
        <v>24/11/19 21:53:47</v>
      </c>
      <c r="I1305" s="7">
        <v>754.08</v>
      </c>
      <c r="J1305" s="4">
        <v>645708</v>
      </c>
      <c r="K1305" s="4" t="s">
        <v>10</v>
      </c>
      <c r="L1305" s="14" t="str">
        <f>IFERROR(VLOOKUP($C1305,$C1306:$H$3200,6,0),"-")</f>
        <v>-</v>
      </c>
      <c r="M1305" s="30" t="str">
        <f t="shared" si="83"/>
        <v>-</v>
      </c>
    </row>
    <row r="1306" spans="1:13" x14ac:dyDescent="0.25">
      <c r="A1306" s="4">
        <v>21321702</v>
      </c>
      <c r="B1306" s="4">
        <v>85926</v>
      </c>
      <c r="C1306" s="4">
        <v>1811</v>
      </c>
      <c r="D1306" s="4" t="s">
        <v>2494</v>
      </c>
      <c r="E1306" s="2" t="s">
        <v>2495</v>
      </c>
      <c r="F1306" s="12">
        <f t="shared" si="80"/>
        <v>43793</v>
      </c>
      <c r="G1306" s="10" t="str">
        <f t="shared" si="81"/>
        <v>21:50:25</v>
      </c>
      <c r="H1306" s="14" t="str">
        <f t="shared" si="82"/>
        <v>24/11/19 21:50:25</v>
      </c>
      <c r="I1306" s="7">
        <v>289.08</v>
      </c>
      <c r="J1306" s="4"/>
      <c r="K1306" s="4" t="s">
        <v>10</v>
      </c>
      <c r="L1306" s="14" t="str">
        <f>IFERROR(VLOOKUP($C1306,$C1307:$H$3200,6,0),"-")</f>
        <v>-</v>
      </c>
      <c r="M1306" s="30" t="str">
        <f t="shared" si="83"/>
        <v>-</v>
      </c>
    </row>
    <row r="1307" spans="1:13" x14ac:dyDescent="0.25">
      <c r="A1307" s="4">
        <v>21321703</v>
      </c>
      <c r="B1307" s="4">
        <v>14939</v>
      </c>
      <c r="C1307" s="4">
        <v>74040</v>
      </c>
      <c r="D1307" s="4" t="s">
        <v>2496</v>
      </c>
      <c r="E1307" s="2" t="s">
        <v>2497</v>
      </c>
      <c r="F1307" s="12">
        <f t="shared" si="80"/>
        <v>43793</v>
      </c>
      <c r="G1307" s="10" t="str">
        <f t="shared" si="81"/>
        <v>21:49:57</v>
      </c>
      <c r="H1307" s="14" t="str">
        <f t="shared" si="82"/>
        <v>24/11/19 21:49:57</v>
      </c>
      <c r="I1307" s="7">
        <v>10.54</v>
      </c>
      <c r="J1307" s="4">
        <v>63802</v>
      </c>
      <c r="K1307" s="4" t="s">
        <v>10</v>
      </c>
      <c r="L1307" s="14" t="str">
        <f>IFERROR(VLOOKUP($C1307,$C1308:$H$3200,6,0),"-")</f>
        <v>-</v>
      </c>
      <c r="M1307" s="30" t="str">
        <f t="shared" si="83"/>
        <v>-</v>
      </c>
    </row>
    <row r="1308" spans="1:13" x14ac:dyDescent="0.25">
      <c r="A1308" s="4">
        <v>21321704</v>
      </c>
      <c r="B1308" s="4">
        <v>82428</v>
      </c>
      <c r="C1308" s="4">
        <v>84837</v>
      </c>
      <c r="D1308" s="4" t="s">
        <v>2498</v>
      </c>
      <c r="E1308" s="2" t="s">
        <v>2499</v>
      </c>
      <c r="F1308" s="12">
        <f t="shared" si="80"/>
        <v>43793</v>
      </c>
      <c r="G1308" s="10" t="str">
        <f t="shared" si="81"/>
        <v>21:41:13</v>
      </c>
      <c r="H1308" s="14" t="str">
        <f t="shared" si="82"/>
        <v>24/11/19 21:41:13</v>
      </c>
      <c r="I1308" s="7">
        <v>80.17</v>
      </c>
      <c r="J1308" s="4">
        <v>667092</v>
      </c>
      <c r="K1308" s="4" t="s">
        <v>10</v>
      </c>
      <c r="L1308" s="14" t="str">
        <f>IFERROR(VLOOKUP($C1308,$C1309:$H$3200,6,0),"-")</f>
        <v>-</v>
      </c>
      <c r="M1308" s="30" t="str">
        <f t="shared" si="83"/>
        <v>-</v>
      </c>
    </row>
    <row r="1309" spans="1:13" x14ac:dyDescent="0.25">
      <c r="A1309" s="4">
        <v>21321705</v>
      </c>
      <c r="B1309" s="4">
        <v>59033</v>
      </c>
      <c r="C1309" s="4">
        <v>61443</v>
      </c>
      <c r="D1309" s="4" t="s">
        <v>2500</v>
      </c>
      <c r="E1309" s="2" t="s">
        <v>2501</v>
      </c>
      <c r="F1309" s="12">
        <f t="shared" si="80"/>
        <v>43793</v>
      </c>
      <c r="G1309" s="10" t="str">
        <f t="shared" si="81"/>
        <v>21:40:44</v>
      </c>
      <c r="H1309" s="14" t="str">
        <f t="shared" si="82"/>
        <v>24/11/19 21:40:44</v>
      </c>
      <c r="I1309" s="7">
        <v>327.60000000000002</v>
      </c>
      <c r="J1309" s="4">
        <v>450126</v>
      </c>
      <c r="K1309" s="4" t="s">
        <v>10</v>
      </c>
      <c r="L1309" s="14" t="str">
        <f>IFERROR(VLOOKUP($C1309,$C1310:$H$3200,6,0),"-")</f>
        <v>-</v>
      </c>
      <c r="M1309" s="30" t="str">
        <f t="shared" si="83"/>
        <v>-</v>
      </c>
    </row>
    <row r="1310" spans="1:13" x14ac:dyDescent="0.25">
      <c r="A1310" s="4">
        <v>21321706</v>
      </c>
      <c r="B1310" s="4">
        <v>83590</v>
      </c>
      <c r="C1310" s="4">
        <v>77001</v>
      </c>
      <c r="D1310" s="4" t="s">
        <v>2502</v>
      </c>
      <c r="E1310" s="2" t="s">
        <v>2503</v>
      </c>
      <c r="F1310" s="12">
        <f t="shared" si="80"/>
        <v>43793</v>
      </c>
      <c r="G1310" s="10" t="str">
        <f t="shared" si="81"/>
        <v>21:38:02</v>
      </c>
      <c r="H1310" s="14" t="str">
        <f t="shared" si="82"/>
        <v>24/11/19 21:38:02</v>
      </c>
      <c r="I1310" s="7">
        <v>1493.42</v>
      </c>
      <c r="J1310" s="4">
        <v>561139</v>
      </c>
      <c r="K1310" s="4" t="s">
        <v>10</v>
      </c>
      <c r="L1310" s="14" t="str">
        <f>IFERROR(VLOOKUP($C1310,$C1311:$H$3200,6,0),"-")</f>
        <v>-</v>
      </c>
      <c r="M1310" s="30" t="str">
        <f t="shared" si="83"/>
        <v>-</v>
      </c>
    </row>
    <row r="1311" spans="1:13" x14ac:dyDescent="0.25">
      <c r="A1311" s="4">
        <v>21321707</v>
      </c>
      <c r="B1311" s="4">
        <v>98542</v>
      </c>
      <c r="C1311" s="4">
        <v>29990</v>
      </c>
      <c r="D1311" s="4" t="s">
        <v>2504</v>
      </c>
      <c r="E1311" s="2" t="s">
        <v>2505</v>
      </c>
      <c r="F1311" s="12">
        <f t="shared" si="80"/>
        <v>43793</v>
      </c>
      <c r="G1311" s="10" t="str">
        <f t="shared" si="81"/>
        <v>21:38:00</v>
      </c>
      <c r="H1311" s="14" t="str">
        <f t="shared" si="82"/>
        <v>24/11/19 21:38:00</v>
      </c>
      <c r="I1311" s="7">
        <v>70.53</v>
      </c>
      <c r="J1311" s="4"/>
      <c r="K1311" s="4" t="s">
        <v>10</v>
      </c>
      <c r="L1311" s="14" t="str">
        <f>IFERROR(VLOOKUP($C1311,$C1312:$H$3200,6,0),"-")</f>
        <v>-</v>
      </c>
      <c r="M1311" s="30" t="str">
        <f t="shared" si="83"/>
        <v>-</v>
      </c>
    </row>
    <row r="1312" spans="1:13" x14ac:dyDescent="0.25">
      <c r="A1312" s="4">
        <v>21321708</v>
      </c>
      <c r="B1312" s="4">
        <v>10703</v>
      </c>
      <c r="C1312" s="4">
        <v>61575</v>
      </c>
      <c r="D1312" s="4" t="s">
        <v>2506</v>
      </c>
      <c r="E1312" s="2" t="s">
        <v>2507</v>
      </c>
      <c r="F1312" s="12">
        <f t="shared" si="80"/>
        <v>43793</v>
      </c>
      <c r="G1312" s="10" t="str">
        <f t="shared" si="81"/>
        <v>21:35:02</v>
      </c>
      <c r="H1312" s="14" t="str">
        <f t="shared" si="82"/>
        <v>24/11/19 21:35:02</v>
      </c>
      <c r="I1312" s="7">
        <v>366.51</v>
      </c>
      <c r="J1312" s="4">
        <v>101818</v>
      </c>
      <c r="K1312" s="4" t="s">
        <v>10</v>
      </c>
      <c r="L1312" s="14" t="str">
        <f>IFERROR(VLOOKUP($C1312,$C1313:$H$3200,6,0),"-")</f>
        <v>-</v>
      </c>
      <c r="M1312" s="30" t="str">
        <f t="shared" si="83"/>
        <v>-</v>
      </c>
    </row>
    <row r="1313" spans="1:13" x14ac:dyDescent="0.25">
      <c r="A1313" s="4">
        <v>21321709</v>
      </c>
      <c r="B1313" s="4">
        <v>44927</v>
      </c>
      <c r="C1313" s="4">
        <v>27555</v>
      </c>
      <c r="D1313" s="4" t="s">
        <v>2024</v>
      </c>
      <c r="E1313" s="2" t="s">
        <v>2508</v>
      </c>
      <c r="F1313" s="12">
        <f t="shared" si="80"/>
        <v>43793</v>
      </c>
      <c r="G1313" s="10" t="str">
        <f t="shared" si="81"/>
        <v>21:22:52</v>
      </c>
      <c r="H1313" s="14" t="str">
        <f t="shared" si="82"/>
        <v>24/11/19 21:22:52</v>
      </c>
      <c r="I1313" s="7">
        <v>629.86</v>
      </c>
      <c r="J1313" s="4">
        <v>822562</v>
      </c>
      <c r="K1313" s="4" t="s">
        <v>13</v>
      </c>
      <c r="L1313" s="14" t="str">
        <f>IFERROR(VLOOKUP($C1313,$C1314:$H$3200,6,0),"-")</f>
        <v>24/11/19 20:57:59</v>
      </c>
      <c r="M1313" s="30">
        <f t="shared" si="83"/>
        <v>24.883333335164934</v>
      </c>
    </row>
    <row r="1314" spans="1:13" x14ac:dyDescent="0.25">
      <c r="A1314" s="4">
        <v>21321710</v>
      </c>
      <c r="B1314" s="4">
        <v>29280</v>
      </c>
      <c r="C1314" s="4">
        <v>99650</v>
      </c>
      <c r="D1314" s="4" t="s">
        <v>2509</v>
      </c>
      <c r="E1314" s="2" t="s">
        <v>2510</v>
      </c>
      <c r="F1314" s="12">
        <f t="shared" si="80"/>
        <v>43793</v>
      </c>
      <c r="G1314" s="10" t="str">
        <f t="shared" si="81"/>
        <v>21:17:00</v>
      </c>
      <c r="H1314" s="14" t="str">
        <f t="shared" si="82"/>
        <v>24/11/19 21:17:00</v>
      </c>
      <c r="I1314" s="7">
        <v>5.01</v>
      </c>
      <c r="J1314" s="4">
        <v>4076</v>
      </c>
      <c r="K1314" s="4" t="s">
        <v>10</v>
      </c>
      <c r="L1314" s="14" t="str">
        <f>IFERROR(VLOOKUP($C1314,$C1315:$H$3200,6,0),"-")</f>
        <v>-</v>
      </c>
      <c r="M1314" s="30" t="str">
        <f t="shared" si="83"/>
        <v>-</v>
      </c>
    </row>
    <row r="1315" spans="1:13" x14ac:dyDescent="0.25">
      <c r="A1315" s="4">
        <v>21321711</v>
      </c>
      <c r="B1315" s="4">
        <v>11471</v>
      </c>
      <c r="C1315" s="4">
        <v>42458</v>
      </c>
      <c r="D1315" s="4" t="s">
        <v>2511</v>
      </c>
      <c r="E1315" s="2" t="s">
        <v>2512</v>
      </c>
      <c r="F1315" s="12">
        <f t="shared" si="80"/>
        <v>43793</v>
      </c>
      <c r="G1315" s="10" t="str">
        <f t="shared" si="81"/>
        <v>21:16:09</v>
      </c>
      <c r="H1315" s="14" t="str">
        <f t="shared" si="82"/>
        <v>24/11/19 21:16:09</v>
      </c>
      <c r="I1315" s="7">
        <v>3015.46</v>
      </c>
      <c r="J1315" s="4"/>
      <c r="K1315" s="4" t="s">
        <v>10</v>
      </c>
      <c r="L1315" s="14" t="str">
        <f>IFERROR(VLOOKUP($C1315,$C1316:$H$3200,6,0),"-")</f>
        <v>-</v>
      </c>
      <c r="M1315" s="30" t="str">
        <f t="shared" si="83"/>
        <v>-</v>
      </c>
    </row>
    <row r="1316" spans="1:13" x14ac:dyDescent="0.25">
      <c r="A1316" s="4">
        <v>21321712</v>
      </c>
      <c r="B1316" s="4">
        <v>89943</v>
      </c>
      <c r="C1316" s="4">
        <v>86411</v>
      </c>
      <c r="D1316" s="4" t="s">
        <v>2051</v>
      </c>
      <c r="E1316" s="2" t="s">
        <v>2513</v>
      </c>
      <c r="F1316" s="12">
        <f t="shared" si="80"/>
        <v>43793</v>
      </c>
      <c r="G1316" s="10" t="str">
        <f t="shared" si="81"/>
        <v>21:09:36</v>
      </c>
      <c r="H1316" s="14" t="str">
        <f t="shared" si="82"/>
        <v>24/11/19 21:09:36</v>
      </c>
      <c r="I1316" s="7">
        <v>1872.98</v>
      </c>
      <c r="J1316" s="4">
        <v>597308</v>
      </c>
      <c r="K1316" s="4" t="s">
        <v>13</v>
      </c>
      <c r="L1316" s="14" t="str">
        <f>IFERROR(VLOOKUP($C1316,$C1317:$H$3200,6,0),"-")</f>
        <v>23/11/19 19:54:02</v>
      </c>
      <c r="M1316" s="30">
        <f t="shared" si="83"/>
        <v>1515.5666666664183</v>
      </c>
    </row>
    <row r="1317" spans="1:13" x14ac:dyDescent="0.25">
      <c r="A1317" s="4">
        <v>21321713</v>
      </c>
      <c r="B1317" s="4">
        <v>17275</v>
      </c>
      <c r="C1317" s="4">
        <v>11750</v>
      </c>
      <c r="D1317" s="4" t="s">
        <v>2514</v>
      </c>
      <c r="E1317" s="2" t="s">
        <v>2515</v>
      </c>
      <c r="F1317" s="12">
        <f t="shared" si="80"/>
        <v>43793</v>
      </c>
      <c r="G1317" s="10" t="str">
        <f t="shared" si="81"/>
        <v>21:09:30</v>
      </c>
      <c r="H1317" s="14" t="str">
        <f t="shared" si="82"/>
        <v>24/11/19 21:09:30</v>
      </c>
      <c r="I1317" s="7">
        <v>10.46</v>
      </c>
      <c r="J1317" s="4">
        <v>183458</v>
      </c>
      <c r="K1317" s="4" t="s">
        <v>10</v>
      </c>
      <c r="L1317" s="14" t="str">
        <f>IFERROR(VLOOKUP($C1317,$C1318:$H$3200,6,0),"-")</f>
        <v>23/11/19 21:08:28</v>
      </c>
      <c r="M1317" s="30">
        <f t="shared" si="83"/>
        <v>1441.0333333339076</v>
      </c>
    </row>
    <row r="1318" spans="1:13" x14ac:dyDescent="0.25">
      <c r="A1318" s="4">
        <v>21321714</v>
      </c>
      <c r="B1318" s="4">
        <v>14427</v>
      </c>
      <c r="C1318" s="4">
        <v>91811</v>
      </c>
      <c r="D1318" s="4" t="s">
        <v>2516</v>
      </c>
      <c r="E1318" s="2" t="s">
        <v>2517</v>
      </c>
      <c r="F1318" s="12">
        <f t="shared" si="80"/>
        <v>43793</v>
      </c>
      <c r="G1318" s="10" t="str">
        <f t="shared" si="81"/>
        <v>21:08:13</v>
      </c>
      <c r="H1318" s="14" t="str">
        <f t="shared" si="82"/>
        <v>24/11/19 21:08:13</v>
      </c>
      <c r="I1318" s="7">
        <v>176.34</v>
      </c>
      <c r="J1318" s="4">
        <v>436881</v>
      </c>
      <c r="K1318" s="4" t="s">
        <v>10</v>
      </c>
      <c r="L1318" s="14" t="str">
        <f>IFERROR(VLOOKUP($C1318,$C1319:$H$3200,6,0),"-")</f>
        <v>-</v>
      </c>
      <c r="M1318" s="30" t="str">
        <f t="shared" si="83"/>
        <v>-</v>
      </c>
    </row>
    <row r="1319" spans="1:13" x14ac:dyDescent="0.25">
      <c r="A1319" s="4">
        <v>21321715</v>
      </c>
      <c r="B1319" s="4">
        <v>79266</v>
      </c>
      <c r="C1319" s="4">
        <v>5537</v>
      </c>
      <c r="D1319" s="4" t="s">
        <v>2518</v>
      </c>
      <c r="E1319" s="2" t="s">
        <v>2519</v>
      </c>
      <c r="F1319" s="12">
        <f t="shared" si="80"/>
        <v>43793</v>
      </c>
      <c r="G1319" s="10" t="str">
        <f t="shared" si="81"/>
        <v>21:08:12</v>
      </c>
      <c r="H1319" s="14" t="str">
        <f t="shared" si="82"/>
        <v>24/11/19 21:08:12</v>
      </c>
      <c r="I1319" s="7">
        <v>4008.79</v>
      </c>
      <c r="J1319" s="4">
        <v>347138</v>
      </c>
      <c r="K1319" s="4" t="s">
        <v>10</v>
      </c>
      <c r="L1319" s="14" t="str">
        <f>IFERROR(VLOOKUP($C1319,$C1320:$H$3200,6,0),"-")</f>
        <v>23/11/19 20:39:27</v>
      </c>
      <c r="M1319" s="30">
        <f t="shared" si="83"/>
        <v>1468.7500000046566</v>
      </c>
    </row>
    <row r="1320" spans="1:13" x14ac:dyDescent="0.25">
      <c r="A1320" s="4">
        <v>21321716</v>
      </c>
      <c r="B1320" s="4">
        <v>70454</v>
      </c>
      <c r="C1320" s="4">
        <v>10033</v>
      </c>
      <c r="D1320" s="4" t="s">
        <v>2520</v>
      </c>
      <c r="E1320" s="2" t="s">
        <v>2521</v>
      </c>
      <c r="F1320" s="12">
        <f t="shared" si="80"/>
        <v>43793</v>
      </c>
      <c r="G1320" s="10" t="str">
        <f t="shared" si="81"/>
        <v>21:04:33</v>
      </c>
      <c r="H1320" s="14" t="str">
        <f t="shared" si="82"/>
        <v>24/11/19 21:04:33</v>
      </c>
      <c r="I1320" s="7">
        <v>94.06</v>
      </c>
      <c r="J1320" s="4">
        <v>705529</v>
      </c>
      <c r="K1320" s="4" t="s">
        <v>10</v>
      </c>
      <c r="L1320" s="14" t="str">
        <f>IFERROR(VLOOKUP($C1320,$C1321:$H$3200,6,0),"-")</f>
        <v>-</v>
      </c>
      <c r="M1320" s="30" t="str">
        <f t="shared" si="83"/>
        <v>-</v>
      </c>
    </row>
    <row r="1321" spans="1:13" x14ac:dyDescent="0.25">
      <c r="A1321" s="4">
        <v>21321717</v>
      </c>
      <c r="B1321" s="4">
        <v>60813</v>
      </c>
      <c r="C1321" s="4">
        <v>95448</v>
      </c>
      <c r="D1321" s="4" t="s">
        <v>2522</v>
      </c>
      <c r="E1321" s="2" t="s">
        <v>2523</v>
      </c>
      <c r="F1321" s="12">
        <f t="shared" si="80"/>
        <v>43793</v>
      </c>
      <c r="G1321" s="10" t="str">
        <f t="shared" si="81"/>
        <v>21:01:34</v>
      </c>
      <c r="H1321" s="14" t="str">
        <f t="shared" si="82"/>
        <v>24/11/19 21:01:34</v>
      </c>
      <c r="I1321" s="7">
        <v>1038.54</v>
      </c>
      <c r="J1321" s="4">
        <v>298907</v>
      </c>
      <c r="K1321" s="4" t="s">
        <v>10</v>
      </c>
      <c r="L1321" s="14" t="str">
        <f>IFERROR(VLOOKUP($C1321,$C1322:$H$3200,6,0),"-")</f>
        <v>-</v>
      </c>
      <c r="M1321" s="30" t="str">
        <f t="shared" si="83"/>
        <v>-</v>
      </c>
    </row>
    <row r="1322" spans="1:13" x14ac:dyDescent="0.25">
      <c r="A1322" s="4">
        <v>21321718</v>
      </c>
      <c r="B1322" s="4">
        <v>44927</v>
      </c>
      <c r="C1322" s="4">
        <v>27555</v>
      </c>
      <c r="D1322" s="4" t="s">
        <v>2024</v>
      </c>
      <c r="E1322" s="2" t="s">
        <v>2524</v>
      </c>
      <c r="F1322" s="12">
        <f t="shared" si="80"/>
        <v>43793</v>
      </c>
      <c r="G1322" s="10" t="str">
        <f t="shared" si="81"/>
        <v>20:57:59</v>
      </c>
      <c r="H1322" s="14" t="str">
        <f t="shared" si="82"/>
        <v>24/11/19 20:57:59</v>
      </c>
      <c r="I1322" s="7">
        <v>717.97</v>
      </c>
      <c r="J1322" s="4">
        <v>822562</v>
      </c>
      <c r="K1322" s="4" t="s">
        <v>13</v>
      </c>
      <c r="L1322" s="14" t="str">
        <f>IFERROR(VLOOKUP($C1322,$C1323:$H$3200,6,0),"-")</f>
        <v>24/11/19 20:52:53</v>
      </c>
      <c r="M1322" s="30">
        <f t="shared" si="83"/>
        <v>5.0999999977648258</v>
      </c>
    </row>
    <row r="1323" spans="1:13" x14ac:dyDescent="0.25">
      <c r="A1323" s="4">
        <v>21321719</v>
      </c>
      <c r="B1323" s="4">
        <v>26765</v>
      </c>
      <c r="C1323" s="4">
        <v>61949</v>
      </c>
      <c r="D1323" s="4" t="s">
        <v>2525</v>
      </c>
      <c r="E1323" s="2" t="s">
        <v>2526</v>
      </c>
      <c r="F1323" s="12">
        <f t="shared" si="80"/>
        <v>43793</v>
      </c>
      <c r="G1323" s="10" t="str">
        <f t="shared" si="81"/>
        <v>20:57:39</v>
      </c>
      <c r="H1323" s="14" t="str">
        <f t="shared" si="82"/>
        <v>24/11/19 20:57:39</v>
      </c>
      <c r="I1323" s="7">
        <v>345.52</v>
      </c>
      <c r="J1323" s="4">
        <v>224538</v>
      </c>
      <c r="K1323" s="4" t="s">
        <v>10</v>
      </c>
      <c r="L1323" s="14" t="str">
        <f>IFERROR(VLOOKUP($C1323,$C1324:$H$3200,6,0),"-")</f>
        <v>-</v>
      </c>
      <c r="M1323" s="30" t="str">
        <f t="shared" si="83"/>
        <v>-</v>
      </c>
    </row>
    <row r="1324" spans="1:13" x14ac:dyDescent="0.25">
      <c r="A1324" s="4">
        <v>21321720</v>
      </c>
      <c r="B1324" s="4">
        <v>51319</v>
      </c>
      <c r="C1324" s="4">
        <v>39540</v>
      </c>
      <c r="D1324" s="4" t="s">
        <v>2527</v>
      </c>
      <c r="E1324" s="2" t="s">
        <v>2528</v>
      </c>
      <c r="F1324" s="12">
        <f t="shared" si="80"/>
        <v>43793</v>
      </c>
      <c r="G1324" s="10" t="str">
        <f t="shared" si="81"/>
        <v>20:54:53</v>
      </c>
      <c r="H1324" s="14" t="str">
        <f t="shared" si="82"/>
        <v>24/11/19 20:54:53</v>
      </c>
      <c r="I1324" s="7">
        <v>120.89</v>
      </c>
      <c r="J1324" s="4">
        <v>424023</v>
      </c>
      <c r="K1324" s="4" t="s">
        <v>10</v>
      </c>
      <c r="L1324" s="14" t="str">
        <f>IFERROR(VLOOKUP($C1324,$C1325:$H$3200,6,0),"-")</f>
        <v>-</v>
      </c>
      <c r="M1324" s="30" t="str">
        <f t="shared" si="83"/>
        <v>-</v>
      </c>
    </row>
    <row r="1325" spans="1:13" x14ac:dyDescent="0.25">
      <c r="A1325" s="4">
        <v>21321721</v>
      </c>
      <c r="B1325" s="4">
        <v>44927</v>
      </c>
      <c r="C1325" s="4">
        <v>27555</v>
      </c>
      <c r="D1325" s="4" t="s">
        <v>2024</v>
      </c>
      <c r="E1325" s="2" t="s">
        <v>2529</v>
      </c>
      <c r="F1325" s="12">
        <f t="shared" si="80"/>
        <v>43793</v>
      </c>
      <c r="G1325" s="10" t="str">
        <f t="shared" si="81"/>
        <v>20:52:53</v>
      </c>
      <c r="H1325" s="14" t="str">
        <f t="shared" si="82"/>
        <v>24/11/19 20:52:53</v>
      </c>
      <c r="I1325" s="7">
        <v>202.92</v>
      </c>
      <c r="J1325" s="4">
        <v>822562</v>
      </c>
      <c r="K1325" s="4" t="s">
        <v>13</v>
      </c>
      <c r="L1325" s="14" t="str">
        <f>IFERROR(VLOOKUP($C1325,$C1326:$H$3200,6,0),"-")</f>
        <v>-</v>
      </c>
      <c r="M1325" s="30" t="str">
        <f t="shared" si="83"/>
        <v>-</v>
      </c>
    </row>
    <row r="1326" spans="1:13" x14ac:dyDescent="0.25">
      <c r="A1326" s="4">
        <v>21321722</v>
      </c>
      <c r="B1326" s="4">
        <v>77988</v>
      </c>
      <c r="C1326" s="4">
        <v>82357</v>
      </c>
      <c r="D1326" s="4" t="s">
        <v>2530</v>
      </c>
      <c r="E1326" s="2" t="s">
        <v>2531</v>
      </c>
      <c r="F1326" s="12">
        <f t="shared" si="80"/>
        <v>43793</v>
      </c>
      <c r="G1326" s="10" t="str">
        <f t="shared" si="81"/>
        <v>20:50:25</v>
      </c>
      <c r="H1326" s="14" t="str">
        <f t="shared" si="82"/>
        <v>24/11/19 20:50:25</v>
      </c>
      <c r="I1326" s="7">
        <v>70.27</v>
      </c>
      <c r="J1326" s="4">
        <v>117012</v>
      </c>
      <c r="K1326" s="4" t="s">
        <v>10</v>
      </c>
      <c r="L1326" s="14" t="str">
        <f>IFERROR(VLOOKUP($C1326,$C1327:$H$3200,6,0),"-")</f>
        <v>-</v>
      </c>
      <c r="M1326" s="30" t="str">
        <f t="shared" si="83"/>
        <v>-</v>
      </c>
    </row>
    <row r="1327" spans="1:13" x14ac:dyDescent="0.25">
      <c r="A1327" s="4">
        <v>21321723</v>
      </c>
      <c r="B1327" s="4">
        <v>29904</v>
      </c>
      <c r="C1327" s="4">
        <v>5203</v>
      </c>
      <c r="D1327" s="4" t="s">
        <v>2532</v>
      </c>
      <c r="E1327" s="2" t="s">
        <v>2533</v>
      </c>
      <c r="F1327" s="12">
        <f t="shared" si="80"/>
        <v>43793</v>
      </c>
      <c r="G1327" s="10" t="str">
        <f t="shared" si="81"/>
        <v>20:50:22</v>
      </c>
      <c r="H1327" s="14" t="str">
        <f t="shared" si="82"/>
        <v>24/11/19 20:50:22</v>
      </c>
      <c r="I1327" s="7">
        <v>2526.12</v>
      </c>
      <c r="J1327" s="4"/>
      <c r="K1327" s="4" t="s">
        <v>10</v>
      </c>
      <c r="L1327" s="14" t="str">
        <f>IFERROR(VLOOKUP($C1327,$C1328:$H$3200,6,0),"-")</f>
        <v>-</v>
      </c>
      <c r="M1327" s="30" t="str">
        <f t="shared" si="83"/>
        <v>-</v>
      </c>
    </row>
    <row r="1328" spans="1:13" x14ac:dyDescent="0.25">
      <c r="A1328" s="4">
        <v>21321724</v>
      </c>
      <c r="B1328" s="4">
        <v>89514</v>
      </c>
      <c r="C1328" s="4">
        <v>64483</v>
      </c>
      <c r="D1328" s="4" t="s">
        <v>2534</v>
      </c>
      <c r="E1328" s="2" t="s">
        <v>2535</v>
      </c>
      <c r="F1328" s="12">
        <f t="shared" si="80"/>
        <v>43793</v>
      </c>
      <c r="G1328" s="10" t="str">
        <f t="shared" si="81"/>
        <v>20:45:44</v>
      </c>
      <c r="H1328" s="14" t="str">
        <f t="shared" si="82"/>
        <v>24/11/19 20:45:44</v>
      </c>
      <c r="I1328" s="7">
        <v>70.44</v>
      </c>
      <c r="J1328" s="4">
        <v>745494</v>
      </c>
      <c r="K1328" s="4" t="s">
        <v>10</v>
      </c>
      <c r="L1328" s="14" t="str">
        <f>IFERROR(VLOOKUP($C1328,$C1329:$H$3200,6,0),"-")</f>
        <v>-</v>
      </c>
      <c r="M1328" s="30" t="str">
        <f t="shared" si="83"/>
        <v>-</v>
      </c>
    </row>
    <row r="1329" spans="1:13" x14ac:dyDescent="0.25">
      <c r="A1329" s="4">
        <v>21321725</v>
      </c>
      <c r="B1329" s="4">
        <v>89525</v>
      </c>
      <c r="C1329" s="4">
        <v>17500</v>
      </c>
      <c r="D1329" s="4" t="s">
        <v>2536</v>
      </c>
      <c r="E1329" s="2" t="s">
        <v>2537</v>
      </c>
      <c r="F1329" s="12">
        <f t="shared" si="80"/>
        <v>43793</v>
      </c>
      <c r="G1329" s="10" t="str">
        <f t="shared" si="81"/>
        <v>20:43:36</v>
      </c>
      <c r="H1329" s="14" t="str">
        <f t="shared" si="82"/>
        <v>24/11/19 20:43:36</v>
      </c>
      <c r="I1329" s="7">
        <v>80.75</v>
      </c>
      <c r="J1329" s="4">
        <v>264739</v>
      </c>
      <c r="K1329" s="4" t="s">
        <v>10</v>
      </c>
      <c r="L1329" s="14" t="str">
        <f>IFERROR(VLOOKUP($C1329,$C1330:$H$3200,6,0),"-")</f>
        <v>-</v>
      </c>
      <c r="M1329" s="30" t="str">
        <f t="shared" si="83"/>
        <v>-</v>
      </c>
    </row>
    <row r="1330" spans="1:13" x14ac:dyDescent="0.25">
      <c r="A1330" s="4">
        <v>21321726</v>
      </c>
      <c r="B1330" s="4">
        <v>11829</v>
      </c>
      <c r="C1330" s="4">
        <v>81062</v>
      </c>
      <c r="D1330" s="4" t="s">
        <v>1766</v>
      </c>
      <c r="E1330" s="2" t="s">
        <v>2538</v>
      </c>
      <c r="F1330" s="12">
        <f t="shared" si="80"/>
        <v>43793</v>
      </c>
      <c r="G1330" s="10" t="str">
        <f t="shared" si="81"/>
        <v>20:37:18</v>
      </c>
      <c r="H1330" s="14" t="str">
        <f t="shared" si="82"/>
        <v>24/11/19 20:37:18</v>
      </c>
      <c r="I1330" s="7">
        <v>1.39</v>
      </c>
      <c r="J1330" s="4">
        <v>693858</v>
      </c>
      <c r="K1330" s="4" t="s">
        <v>10</v>
      </c>
      <c r="L1330" s="14" t="str">
        <f>IFERROR(VLOOKUP($C1330,$C1331:$H$3200,6,0),"-")</f>
        <v>-</v>
      </c>
      <c r="M1330" s="30" t="str">
        <f t="shared" si="83"/>
        <v>-</v>
      </c>
    </row>
    <row r="1331" spans="1:13" x14ac:dyDescent="0.25">
      <c r="A1331" s="4">
        <v>21321727</v>
      </c>
      <c r="B1331" s="4">
        <v>85323</v>
      </c>
      <c r="C1331" s="4">
        <v>89465</v>
      </c>
      <c r="D1331" s="4" t="s">
        <v>2539</v>
      </c>
      <c r="E1331" s="2" t="s">
        <v>2540</v>
      </c>
      <c r="F1331" s="12">
        <f t="shared" si="80"/>
        <v>43793</v>
      </c>
      <c r="G1331" s="10" t="str">
        <f t="shared" si="81"/>
        <v>20:36:23</v>
      </c>
      <c r="H1331" s="14" t="str">
        <f t="shared" si="82"/>
        <v>24/11/19 20:36:23</v>
      </c>
      <c r="I1331" s="7">
        <v>827.97</v>
      </c>
      <c r="J1331" s="4">
        <v>665089</v>
      </c>
      <c r="K1331" s="4" t="s">
        <v>10</v>
      </c>
      <c r="L1331" s="14" t="str">
        <f>IFERROR(VLOOKUP($C1331,$C1332:$H$3200,6,0),"-")</f>
        <v>-</v>
      </c>
      <c r="M1331" s="30" t="str">
        <f t="shared" si="83"/>
        <v>-</v>
      </c>
    </row>
    <row r="1332" spans="1:13" x14ac:dyDescent="0.25">
      <c r="A1332" s="4">
        <v>21321728</v>
      </c>
      <c r="B1332" s="4">
        <v>51575</v>
      </c>
      <c r="C1332" s="4">
        <v>80159</v>
      </c>
      <c r="D1332" s="4" t="s">
        <v>2541</v>
      </c>
      <c r="E1332" s="2" t="s">
        <v>2542</v>
      </c>
      <c r="F1332" s="12">
        <f t="shared" si="80"/>
        <v>43793</v>
      </c>
      <c r="G1332" s="10" t="str">
        <f t="shared" si="81"/>
        <v>20:36:14</v>
      </c>
      <c r="H1332" s="14" t="str">
        <f t="shared" si="82"/>
        <v>24/11/19 20:36:14</v>
      </c>
      <c r="I1332" s="7">
        <v>258.68</v>
      </c>
      <c r="J1332" s="4">
        <v>863259</v>
      </c>
      <c r="K1332" s="4" t="s">
        <v>10</v>
      </c>
      <c r="L1332" s="14" t="str">
        <f>IFERROR(VLOOKUP($C1332,$C1333:$H$3200,6,0),"-")</f>
        <v>-</v>
      </c>
      <c r="M1332" s="30" t="str">
        <f t="shared" si="83"/>
        <v>-</v>
      </c>
    </row>
    <row r="1333" spans="1:13" x14ac:dyDescent="0.25">
      <c r="A1333" s="4">
        <v>21321729</v>
      </c>
      <c r="B1333" s="4">
        <v>52378</v>
      </c>
      <c r="C1333" s="4">
        <v>34150</v>
      </c>
      <c r="D1333" s="4" t="s">
        <v>2543</v>
      </c>
      <c r="E1333" s="2" t="s">
        <v>2544</v>
      </c>
      <c r="F1333" s="12">
        <f t="shared" si="80"/>
        <v>43793</v>
      </c>
      <c r="G1333" s="10" t="str">
        <f t="shared" si="81"/>
        <v>20:35:54</v>
      </c>
      <c r="H1333" s="14" t="str">
        <f t="shared" si="82"/>
        <v>24/11/19 20:35:54</v>
      </c>
      <c r="I1333" s="7">
        <v>368.42</v>
      </c>
      <c r="J1333" s="4">
        <v>393761</v>
      </c>
      <c r="K1333" s="4" t="s">
        <v>10</v>
      </c>
      <c r="L1333" s="14" t="str">
        <f>IFERROR(VLOOKUP($C1333,$C1334:$H$3200,6,0),"-")</f>
        <v>-</v>
      </c>
      <c r="M1333" s="30" t="str">
        <f t="shared" si="83"/>
        <v>-</v>
      </c>
    </row>
    <row r="1334" spans="1:13" x14ac:dyDescent="0.25">
      <c r="A1334" s="4">
        <v>21321730</v>
      </c>
      <c r="B1334" s="4">
        <v>88500</v>
      </c>
      <c r="C1334" s="4">
        <v>18435</v>
      </c>
      <c r="D1334" s="4" t="s">
        <v>2545</v>
      </c>
      <c r="E1334" s="2" t="s">
        <v>2546</v>
      </c>
      <c r="F1334" s="12">
        <f t="shared" si="80"/>
        <v>43793</v>
      </c>
      <c r="G1334" s="10" t="str">
        <f t="shared" si="81"/>
        <v>20:35:51</v>
      </c>
      <c r="H1334" s="14" t="str">
        <f t="shared" si="82"/>
        <v>24/11/19 20:35:51</v>
      </c>
      <c r="I1334" s="7">
        <v>99.94</v>
      </c>
      <c r="J1334" s="4">
        <v>986472</v>
      </c>
      <c r="K1334" s="4" t="s">
        <v>10</v>
      </c>
      <c r="L1334" s="14" t="str">
        <f>IFERROR(VLOOKUP($C1334,$C1335:$H$3200,6,0),"-")</f>
        <v>-</v>
      </c>
      <c r="M1334" s="30" t="str">
        <f t="shared" si="83"/>
        <v>-</v>
      </c>
    </row>
    <row r="1335" spans="1:13" x14ac:dyDescent="0.25">
      <c r="A1335" s="4">
        <v>21321731</v>
      </c>
      <c r="B1335" s="4">
        <v>59110</v>
      </c>
      <c r="C1335" s="4">
        <v>12947</v>
      </c>
      <c r="D1335" s="4" t="s">
        <v>2547</v>
      </c>
      <c r="E1335" s="2" t="s">
        <v>2548</v>
      </c>
      <c r="F1335" s="12">
        <f t="shared" si="80"/>
        <v>43793</v>
      </c>
      <c r="G1335" s="10" t="str">
        <f t="shared" si="81"/>
        <v>01:22:15</v>
      </c>
      <c r="H1335" s="14" t="str">
        <f t="shared" si="82"/>
        <v>24/11/19 01:22:15</v>
      </c>
      <c r="I1335" s="7">
        <v>1058.78</v>
      </c>
      <c r="J1335" s="4">
        <v>294398</v>
      </c>
      <c r="K1335" s="4" t="s">
        <v>10</v>
      </c>
      <c r="L1335" s="14" t="str">
        <f>IFERROR(VLOOKUP($C1335,$C1336:$H$3200,6,0),"-")</f>
        <v>-</v>
      </c>
      <c r="M1335" s="30" t="str">
        <f t="shared" si="83"/>
        <v>-</v>
      </c>
    </row>
    <row r="1336" spans="1:13" x14ac:dyDescent="0.25">
      <c r="A1336" s="4">
        <v>21321732</v>
      </c>
      <c r="B1336" s="4">
        <v>26981</v>
      </c>
      <c r="C1336" s="4">
        <v>63952</v>
      </c>
      <c r="D1336" s="4" t="s">
        <v>2549</v>
      </c>
      <c r="E1336" s="2" t="s">
        <v>2550</v>
      </c>
      <c r="F1336" s="12">
        <f t="shared" si="80"/>
        <v>43793</v>
      </c>
      <c r="G1336" s="10" t="str">
        <f t="shared" si="81"/>
        <v>01:15:48</v>
      </c>
      <c r="H1336" s="14" t="str">
        <f t="shared" si="82"/>
        <v>24/11/19 01:15:48</v>
      </c>
      <c r="I1336" s="7">
        <v>316.16000000000003</v>
      </c>
      <c r="J1336" s="4">
        <v>967812</v>
      </c>
      <c r="K1336" s="4" t="s">
        <v>10</v>
      </c>
      <c r="L1336" s="14" t="str">
        <f>IFERROR(VLOOKUP($C1336,$C1337:$H$3200,6,0),"-")</f>
        <v>-</v>
      </c>
      <c r="M1336" s="30" t="str">
        <f t="shared" si="83"/>
        <v>-</v>
      </c>
    </row>
    <row r="1337" spans="1:13" x14ac:dyDescent="0.25">
      <c r="A1337" s="4">
        <v>21321733</v>
      </c>
      <c r="B1337" s="4">
        <v>4705</v>
      </c>
      <c r="C1337" s="4">
        <v>91637</v>
      </c>
      <c r="D1337" s="4" t="s">
        <v>2551</v>
      </c>
      <c r="E1337" s="2" t="s">
        <v>2552</v>
      </c>
      <c r="F1337" s="12">
        <f t="shared" si="80"/>
        <v>43793</v>
      </c>
      <c r="G1337" s="10" t="str">
        <f t="shared" si="81"/>
        <v>01:13:06</v>
      </c>
      <c r="H1337" s="14" t="str">
        <f t="shared" si="82"/>
        <v>24/11/19 01:13:06</v>
      </c>
      <c r="I1337" s="7">
        <v>769.89</v>
      </c>
      <c r="J1337" s="4">
        <v>563499</v>
      </c>
      <c r="K1337" s="4" t="s">
        <v>10</v>
      </c>
      <c r="L1337" s="14" t="str">
        <f>IFERROR(VLOOKUP($C1337,$C1338:$H$3200,6,0),"-")</f>
        <v>23/11/19 22:02:19</v>
      </c>
      <c r="M1337" s="30">
        <f t="shared" si="83"/>
        <v>190.78333332901821</v>
      </c>
    </row>
    <row r="1338" spans="1:13" x14ac:dyDescent="0.25">
      <c r="A1338" s="4">
        <v>21321734</v>
      </c>
      <c r="B1338" s="4">
        <v>36311</v>
      </c>
      <c r="C1338" s="4">
        <v>1526</v>
      </c>
      <c r="D1338" s="4" t="s">
        <v>2553</v>
      </c>
      <c r="E1338" s="2" t="s">
        <v>2554</v>
      </c>
      <c r="F1338" s="12">
        <f t="shared" si="80"/>
        <v>43793</v>
      </c>
      <c r="G1338" s="10" t="str">
        <f t="shared" si="81"/>
        <v>01:08:18</v>
      </c>
      <c r="H1338" s="14" t="str">
        <f t="shared" si="82"/>
        <v>24/11/19 01:08:18</v>
      </c>
      <c r="I1338" s="7">
        <v>426.47</v>
      </c>
      <c r="J1338" s="4">
        <v>718934</v>
      </c>
      <c r="K1338" s="4" t="s">
        <v>10</v>
      </c>
      <c r="L1338" s="14" t="str">
        <f>IFERROR(VLOOKUP($C1338,$C1339:$H$3200,6,0),"-")</f>
        <v>-</v>
      </c>
      <c r="M1338" s="30" t="str">
        <f t="shared" si="83"/>
        <v>-</v>
      </c>
    </row>
    <row r="1339" spans="1:13" x14ac:dyDescent="0.25">
      <c r="A1339" s="4">
        <v>21321735</v>
      </c>
      <c r="B1339" s="4">
        <v>96239</v>
      </c>
      <c r="C1339" s="4">
        <v>82070</v>
      </c>
      <c r="D1339" s="4" t="s">
        <v>2555</v>
      </c>
      <c r="E1339" s="2" t="s">
        <v>2556</v>
      </c>
      <c r="F1339" s="12">
        <f t="shared" si="80"/>
        <v>43793</v>
      </c>
      <c r="G1339" s="10" t="str">
        <f t="shared" si="81"/>
        <v>01:01:58</v>
      </c>
      <c r="H1339" s="14" t="str">
        <f t="shared" si="82"/>
        <v>24/11/19 01:01:58</v>
      </c>
      <c r="I1339" s="7">
        <v>40.880000000000003</v>
      </c>
      <c r="J1339" s="4">
        <v>62316</v>
      </c>
      <c r="K1339" s="4" t="s">
        <v>10</v>
      </c>
      <c r="L1339" s="14" t="str">
        <f>IFERROR(VLOOKUP($C1339,$C1340:$H$3200,6,0),"-")</f>
        <v>-</v>
      </c>
      <c r="M1339" s="30" t="str">
        <f t="shared" si="83"/>
        <v>-</v>
      </c>
    </row>
    <row r="1340" spans="1:13" x14ac:dyDescent="0.25">
      <c r="A1340" s="4">
        <v>21321736</v>
      </c>
      <c r="B1340" s="4">
        <v>35140</v>
      </c>
      <c r="C1340" s="4">
        <v>54926</v>
      </c>
      <c r="D1340" s="4" t="s">
        <v>2557</v>
      </c>
      <c r="E1340" s="2" t="s">
        <v>2558</v>
      </c>
      <c r="F1340" s="12">
        <f t="shared" si="80"/>
        <v>43793</v>
      </c>
      <c r="G1340" s="10" t="str">
        <f t="shared" si="81"/>
        <v>01:01:13</v>
      </c>
      <c r="H1340" s="14" t="str">
        <f t="shared" si="82"/>
        <v>24/11/19 01:01:13</v>
      </c>
      <c r="I1340" s="7">
        <v>268.76</v>
      </c>
      <c r="J1340" s="4">
        <v>584998</v>
      </c>
      <c r="K1340" s="4" t="s">
        <v>10</v>
      </c>
      <c r="L1340" s="14" t="str">
        <f>IFERROR(VLOOKUP($C1340,$C1341:$H$3200,6,0),"-")</f>
        <v>-</v>
      </c>
      <c r="M1340" s="30" t="str">
        <f t="shared" si="83"/>
        <v>-</v>
      </c>
    </row>
    <row r="1341" spans="1:13" x14ac:dyDescent="0.25">
      <c r="A1341" s="4">
        <v>21321737</v>
      </c>
      <c r="B1341" s="4">
        <v>21761</v>
      </c>
      <c r="C1341" s="4">
        <v>73411</v>
      </c>
      <c r="D1341" s="4" t="s">
        <v>2559</v>
      </c>
      <c r="E1341" s="2" t="s">
        <v>2560</v>
      </c>
      <c r="F1341" s="12">
        <f t="shared" si="80"/>
        <v>43793</v>
      </c>
      <c r="G1341" s="10" t="str">
        <f t="shared" si="81"/>
        <v>00:57:20</v>
      </c>
      <c r="H1341" s="14" t="str">
        <f t="shared" si="82"/>
        <v>24/11/19 00:57:20</v>
      </c>
      <c r="I1341" s="7">
        <v>791.06</v>
      </c>
      <c r="J1341" s="4">
        <v>489387</v>
      </c>
      <c r="K1341" s="4" t="s">
        <v>10</v>
      </c>
      <c r="L1341" s="14" t="str">
        <f>IFERROR(VLOOKUP($C1341,$C1342:$H$3200,6,0),"-")</f>
        <v>-</v>
      </c>
      <c r="M1341" s="30" t="str">
        <f t="shared" si="83"/>
        <v>-</v>
      </c>
    </row>
    <row r="1342" spans="1:13" x14ac:dyDescent="0.25">
      <c r="A1342" s="4">
        <v>21321738</v>
      </c>
      <c r="B1342" s="4">
        <v>94544</v>
      </c>
      <c r="C1342" s="4">
        <v>59201</v>
      </c>
      <c r="D1342" s="4" t="s">
        <v>2561</v>
      </c>
      <c r="E1342" s="2" t="s">
        <v>2562</v>
      </c>
      <c r="F1342" s="12">
        <f t="shared" si="80"/>
        <v>43793</v>
      </c>
      <c r="G1342" s="10" t="str">
        <f t="shared" si="81"/>
        <v>00:57:11</v>
      </c>
      <c r="H1342" s="14" t="str">
        <f t="shared" si="82"/>
        <v>24/11/19 00:57:11</v>
      </c>
      <c r="I1342" s="7">
        <v>606.29999999999995</v>
      </c>
      <c r="J1342" s="4">
        <v>594277</v>
      </c>
      <c r="K1342" s="4" t="s">
        <v>10</v>
      </c>
      <c r="L1342" s="14" t="str">
        <f>IFERROR(VLOOKUP($C1342,$C1343:$H$3200,6,0),"-")</f>
        <v>-</v>
      </c>
      <c r="M1342" s="30" t="str">
        <f t="shared" si="83"/>
        <v>-</v>
      </c>
    </row>
    <row r="1343" spans="1:13" x14ac:dyDescent="0.25">
      <c r="A1343" s="4">
        <v>21321739</v>
      </c>
      <c r="B1343" s="4">
        <v>2895</v>
      </c>
      <c r="C1343" s="4">
        <v>82408</v>
      </c>
      <c r="D1343" s="4" t="s">
        <v>2563</v>
      </c>
      <c r="E1343" s="2" t="s">
        <v>2564</v>
      </c>
      <c r="F1343" s="12">
        <f t="shared" si="80"/>
        <v>43793</v>
      </c>
      <c r="G1343" s="10" t="str">
        <f t="shared" si="81"/>
        <v>00:56:02</v>
      </c>
      <c r="H1343" s="14" t="str">
        <f t="shared" si="82"/>
        <v>24/11/19 00:56:02</v>
      </c>
      <c r="I1343" s="7">
        <v>10.3</v>
      </c>
      <c r="J1343" s="4">
        <v>680743</v>
      </c>
      <c r="K1343" s="4" t="s">
        <v>10</v>
      </c>
      <c r="L1343" s="14" t="str">
        <f>IFERROR(VLOOKUP($C1343,$C1344:$H$3200,6,0),"-")</f>
        <v>-</v>
      </c>
      <c r="M1343" s="30" t="str">
        <f t="shared" si="83"/>
        <v>-</v>
      </c>
    </row>
    <row r="1344" spans="1:13" x14ac:dyDescent="0.25">
      <c r="A1344" s="4">
        <v>21321740</v>
      </c>
      <c r="B1344" s="4">
        <v>21223</v>
      </c>
      <c r="C1344" s="4">
        <v>66642</v>
      </c>
      <c r="D1344" s="4" t="s">
        <v>2565</v>
      </c>
      <c r="E1344" s="2" t="s">
        <v>2566</v>
      </c>
      <c r="F1344" s="12">
        <f t="shared" si="80"/>
        <v>43793</v>
      </c>
      <c r="G1344" s="10" t="str">
        <f t="shared" si="81"/>
        <v>00:55:57</v>
      </c>
      <c r="H1344" s="14" t="str">
        <f t="shared" si="82"/>
        <v>24/11/19 00:55:57</v>
      </c>
      <c r="I1344" s="7">
        <v>441.56</v>
      </c>
      <c r="J1344" s="4">
        <v>112311</v>
      </c>
      <c r="K1344" s="4" t="s">
        <v>10</v>
      </c>
      <c r="L1344" s="14" t="str">
        <f>IFERROR(VLOOKUP($C1344,$C1345:$H$3200,6,0),"-")</f>
        <v>-</v>
      </c>
      <c r="M1344" s="30" t="str">
        <f t="shared" si="83"/>
        <v>-</v>
      </c>
    </row>
    <row r="1345" spans="1:13" x14ac:dyDescent="0.25">
      <c r="A1345" s="4">
        <v>21321741</v>
      </c>
      <c r="B1345" s="4">
        <v>5066</v>
      </c>
      <c r="C1345" s="4">
        <v>69623</v>
      </c>
      <c r="D1345" s="4" t="s">
        <v>2567</v>
      </c>
      <c r="E1345" s="2" t="s">
        <v>2568</v>
      </c>
      <c r="F1345" s="12">
        <f t="shared" si="80"/>
        <v>43793</v>
      </c>
      <c r="G1345" s="10" t="str">
        <f t="shared" si="81"/>
        <v>00:54:36</v>
      </c>
      <c r="H1345" s="14" t="str">
        <f t="shared" si="82"/>
        <v>24/11/19 00:54:36</v>
      </c>
      <c r="I1345" s="7">
        <v>202.61</v>
      </c>
      <c r="J1345" s="4">
        <v>906268</v>
      </c>
      <c r="K1345" s="4" t="s">
        <v>10</v>
      </c>
      <c r="L1345" s="14" t="str">
        <f>IFERROR(VLOOKUP($C1345,$C1346:$H$3200,6,0),"-")</f>
        <v>-</v>
      </c>
      <c r="M1345" s="30" t="str">
        <f t="shared" si="83"/>
        <v>-</v>
      </c>
    </row>
    <row r="1346" spans="1:13" x14ac:dyDescent="0.25">
      <c r="A1346" s="4">
        <v>21321742</v>
      </c>
      <c r="B1346" s="4">
        <v>63111</v>
      </c>
      <c r="C1346" s="4">
        <v>86651</v>
      </c>
      <c r="D1346" s="4" t="s">
        <v>2569</v>
      </c>
      <c r="E1346" s="2" t="s">
        <v>2570</v>
      </c>
      <c r="F1346" s="12">
        <f t="shared" si="80"/>
        <v>43793</v>
      </c>
      <c r="G1346" s="10" t="str">
        <f t="shared" si="81"/>
        <v>00:49:32</v>
      </c>
      <c r="H1346" s="14" t="str">
        <f t="shared" si="82"/>
        <v>24/11/19 00:49:32</v>
      </c>
      <c r="I1346" s="7">
        <v>623.92999999999995</v>
      </c>
      <c r="J1346" s="4">
        <v>661884</v>
      </c>
      <c r="K1346" s="4" t="s">
        <v>10</v>
      </c>
      <c r="L1346" s="14" t="str">
        <f>IFERROR(VLOOKUP($C1346,$C1347:$H$3200,6,0),"-")</f>
        <v>-</v>
      </c>
      <c r="M1346" s="30" t="str">
        <f t="shared" si="83"/>
        <v>-</v>
      </c>
    </row>
    <row r="1347" spans="1:13" x14ac:dyDescent="0.25">
      <c r="A1347" s="4">
        <v>21321743</v>
      </c>
      <c r="B1347" s="4">
        <v>95577</v>
      </c>
      <c r="C1347" s="4">
        <v>41872</v>
      </c>
      <c r="D1347" s="4" t="s">
        <v>2571</v>
      </c>
      <c r="E1347" s="2" t="s">
        <v>2572</v>
      </c>
      <c r="F1347" s="12">
        <f t="shared" ref="F1347:F1410" si="84">DATE(LEFT($E1347,4),MID($E1347,6,2),MID($E1347,9,2))</f>
        <v>43793</v>
      </c>
      <c r="G1347" s="10" t="str">
        <f t="shared" ref="G1347:G1410" si="85">MID($E1347,12,8)</f>
        <v>00:39:25</v>
      </c>
      <c r="H1347" s="14" t="str">
        <f t="shared" ref="H1347:H1410" si="86">TEXT(F1347,"d/m/aa")&amp; " "&amp;TEXT(G1347,"hh:mm:ss")</f>
        <v>24/11/19 00:39:25</v>
      </c>
      <c r="I1347" s="7">
        <v>176.71</v>
      </c>
      <c r="J1347" s="4">
        <v>613441</v>
      </c>
      <c r="K1347" s="4" t="s">
        <v>10</v>
      </c>
      <c r="L1347" s="14" t="str">
        <f>IFERROR(VLOOKUP($C1347,$C1348:$H$3200,6,0),"-")</f>
        <v>-</v>
      </c>
      <c r="M1347" s="30" t="str">
        <f t="shared" si="83"/>
        <v>-</v>
      </c>
    </row>
    <row r="1348" spans="1:13" x14ac:dyDescent="0.25">
      <c r="A1348" s="4">
        <v>21321744</v>
      </c>
      <c r="B1348" s="4">
        <v>98272</v>
      </c>
      <c r="C1348" s="4">
        <v>75508</v>
      </c>
      <c r="D1348" s="4" t="s">
        <v>2573</v>
      </c>
      <c r="E1348" s="2" t="s">
        <v>2574</v>
      </c>
      <c r="F1348" s="12">
        <f t="shared" si="84"/>
        <v>43793</v>
      </c>
      <c r="G1348" s="10" t="str">
        <f t="shared" si="85"/>
        <v>00:37:22</v>
      </c>
      <c r="H1348" s="14" t="str">
        <f t="shared" si="86"/>
        <v>24/11/19 00:37:22</v>
      </c>
      <c r="I1348" s="7">
        <v>10.76</v>
      </c>
      <c r="J1348" s="4">
        <v>450287</v>
      </c>
      <c r="K1348" s="4" t="s">
        <v>10</v>
      </c>
      <c r="L1348" s="14" t="str">
        <f>IFERROR(VLOOKUP($C1348,$C1349:$H$3200,6,0),"-")</f>
        <v>-</v>
      </c>
      <c r="M1348" s="30" t="str">
        <f t="shared" ref="M1348:M1411" si="87">IFERROR(ABS((VALUE(H1348)-VALUE(L1348))*1440),"-")</f>
        <v>-</v>
      </c>
    </row>
    <row r="1349" spans="1:13" x14ac:dyDescent="0.25">
      <c r="A1349" s="4">
        <v>21321745</v>
      </c>
      <c r="B1349" s="4">
        <v>89934</v>
      </c>
      <c r="C1349" s="4">
        <v>6220</v>
      </c>
      <c r="D1349" s="4" t="s">
        <v>2575</v>
      </c>
      <c r="E1349" s="2" t="s">
        <v>2576</v>
      </c>
      <c r="F1349" s="12">
        <f t="shared" si="84"/>
        <v>43793</v>
      </c>
      <c r="G1349" s="10" t="str">
        <f t="shared" si="85"/>
        <v>00:36:51</v>
      </c>
      <c r="H1349" s="14" t="str">
        <f t="shared" si="86"/>
        <v>24/11/19 00:36:51</v>
      </c>
      <c r="I1349" s="7">
        <v>2.14</v>
      </c>
      <c r="J1349" s="4">
        <v>547465</v>
      </c>
      <c r="K1349" s="4" t="s">
        <v>10</v>
      </c>
      <c r="L1349" s="14" t="str">
        <f>IFERROR(VLOOKUP($C1349,$C1350:$H$3200,6,0),"-")</f>
        <v>-</v>
      </c>
      <c r="M1349" s="30" t="str">
        <f t="shared" si="87"/>
        <v>-</v>
      </c>
    </row>
    <row r="1350" spans="1:13" x14ac:dyDescent="0.25">
      <c r="A1350" s="4">
        <v>21321746</v>
      </c>
      <c r="B1350" s="4">
        <v>10297</v>
      </c>
      <c r="C1350" s="4">
        <v>67698</v>
      </c>
      <c r="D1350" s="4" t="s">
        <v>2577</v>
      </c>
      <c r="E1350" s="2" t="s">
        <v>2578</v>
      </c>
      <c r="F1350" s="12">
        <f t="shared" si="84"/>
        <v>43793</v>
      </c>
      <c r="G1350" s="10" t="str">
        <f t="shared" si="85"/>
        <v>00:34:49</v>
      </c>
      <c r="H1350" s="14" t="str">
        <f t="shared" si="86"/>
        <v>24/11/19 00:34:49</v>
      </c>
      <c r="I1350" s="7">
        <v>85.62</v>
      </c>
      <c r="J1350" s="4">
        <v>15182</v>
      </c>
      <c r="K1350" s="4" t="s">
        <v>10</v>
      </c>
      <c r="L1350" s="14" t="str">
        <f>IFERROR(VLOOKUP($C1350,$C1351:$H$3200,6,0),"-")</f>
        <v>-</v>
      </c>
      <c r="M1350" s="30" t="str">
        <f t="shared" si="87"/>
        <v>-</v>
      </c>
    </row>
    <row r="1351" spans="1:13" x14ac:dyDescent="0.25">
      <c r="A1351" s="4">
        <v>21321747</v>
      </c>
      <c r="B1351" s="4">
        <v>37931</v>
      </c>
      <c r="C1351" s="4">
        <v>72254</v>
      </c>
      <c r="D1351" s="4" t="s">
        <v>2579</v>
      </c>
      <c r="E1351" s="2" t="s">
        <v>2580</v>
      </c>
      <c r="F1351" s="12">
        <f t="shared" si="84"/>
        <v>43793</v>
      </c>
      <c r="G1351" s="10" t="str">
        <f t="shared" si="85"/>
        <v>00:00:48</v>
      </c>
      <c r="H1351" s="14" t="str">
        <f t="shared" si="86"/>
        <v>24/11/19 00:00:48</v>
      </c>
      <c r="I1351" s="7">
        <v>70.709999999999994</v>
      </c>
      <c r="J1351" s="4">
        <v>916036</v>
      </c>
      <c r="K1351" s="4" t="s">
        <v>10</v>
      </c>
      <c r="L1351" s="14" t="str">
        <f>IFERROR(VLOOKUP($C1351,$C1352:$H$3200,6,0),"-")</f>
        <v>-</v>
      </c>
      <c r="M1351" s="30" t="str">
        <f t="shared" si="87"/>
        <v>-</v>
      </c>
    </row>
    <row r="1352" spans="1:13" x14ac:dyDescent="0.25">
      <c r="A1352" s="4">
        <v>21321748</v>
      </c>
      <c r="B1352" s="4">
        <v>20302</v>
      </c>
      <c r="C1352" s="4">
        <v>50689</v>
      </c>
      <c r="D1352" s="4" t="s">
        <v>2581</v>
      </c>
      <c r="E1352" s="2" t="s">
        <v>2582</v>
      </c>
      <c r="F1352" s="12">
        <f t="shared" si="84"/>
        <v>43793</v>
      </c>
      <c r="G1352" s="10" t="str">
        <f t="shared" si="85"/>
        <v>00:00:06</v>
      </c>
      <c r="H1352" s="14" t="str">
        <f t="shared" si="86"/>
        <v>24/11/19 00:00:06</v>
      </c>
      <c r="I1352" s="7">
        <v>314.08</v>
      </c>
      <c r="J1352" s="4">
        <v>579012</v>
      </c>
      <c r="K1352" s="4" t="s">
        <v>10</v>
      </c>
      <c r="L1352" s="14" t="str">
        <f>IFERROR(VLOOKUP($C1352,$C1353:$H$3200,6,0),"-")</f>
        <v>-</v>
      </c>
      <c r="M1352" s="30" t="str">
        <f t="shared" si="87"/>
        <v>-</v>
      </c>
    </row>
    <row r="1353" spans="1:13" x14ac:dyDescent="0.25">
      <c r="A1353" s="4">
        <v>21321749</v>
      </c>
      <c r="B1353" s="4">
        <v>5285</v>
      </c>
      <c r="C1353" s="4">
        <v>55850</v>
      </c>
      <c r="D1353" s="4" t="s">
        <v>2583</v>
      </c>
      <c r="E1353" s="2" t="s">
        <v>2584</v>
      </c>
      <c r="F1353" s="12">
        <f t="shared" si="84"/>
        <v>43792</v>
      </c>
      <c r="G1353" s="10" t="str">
        <f t="shared" si="85"/>
        <v>23:59:19</v>
      </c>
      <c r="H1353" s="14" t="str">
        <f t="shared" si="86"/>
        <v>23/11/19 23:59:19</v>
      </c>
      <c r="I1353" s="7">
        <v>180.39</v>
      </c>
      <c r="J1353" s="4">
        <v>299859</v>
      </c>
      <c r="K1353" s="4" t="s">
        <v>10</v>
      </c>
      <c r="L1353" s="14" t="str">
        <f>IFERROR(VLOOKUP($C1353,$C1354:$H$3200,6,0),"-")</f>
        <v>-</v>
      </c>
      <c r="M1353" s="30" t="str">
        <f t="shared" si="87"/>
        <v>-</v>
      </c>
    </row>
    <row r="1354" spans="1:13" x14ac:dyDescent="0.25">
      <c r="A1354" s="4">
        <v>21321750</v>
      </c>
      <c r="B1354" s="4">
        <v>29386</v>
      </c>
      <c r="C1354" s="4">
        <v>80013</v>
      </c>
      <c r="D1354" s="4" t="s">
        <v>2585</v>
      </c>
      <c r="E1354" s="2" t="s">
        <v>2586</v>
      </c>
      <c r="F1354" s="12">
        <f t="shared" si="84"/>
        <v>43792</v>
      </c>
      <c r="G1354" s="10" t="str">
        <f t="shared" si="85"/>
        <v>23:57:27</v>
      </c>
      <c r="H1354" s="14" t="str">
        <f t="shared" si="86"/>
        <v>23/11/19 23:57:27</v>
      </c>
      <c r="I1354" s="7">
        <v>992.49</v>
      </c>
      <c r="J1354" s="4">
        <v>19614</v>
      </c>
      <c r="K1354" s="4" t="s">
        <v>10</v>
      </c>
      <c r="L1354" s="14" t="str">
        <f>IFERROR(VLOOKUP($C1354,$C1355:$H$3200,6,0),"-")</f>
        <v>-</v>
      </c>
      <c r="M1354" s="30" t="str">
        <f t="shared" si="87"/>
        <v>-</v>
      </c>
    </row>
    <row r="1355" spans="1:13" x14ac:dyDescent="0.25">
      <c r="A1355" s="4">
        <v>21321751</v>
      </c>
      <c r="B1355" s="4">
        <v>84985</v>
      </c>
      <c r="C1355" s="4">
        <v>85145</v>
      </c>
      <c r="D1355" s="4" t="s">
        <v>2587</v>
      </c>
      <c r="E1355" s="2" t="s">
        <v>2588</v>
      </c>
      <c r="F1355" s="12">
        <f t="shared" si="84"/>
        <v>43792</v>
      </c>
      <c r="G1355" s="10" t="str">
        <f t="shared" si="85"/>
        <v>23:56:12</v>
      </c>
      <c r="H1355" s="14" t="str">
        <f t="shared" si="86"/>
        <v>23/11/19 23:56:12</v>
      </c>
      <c r="I1355" s="7">
        <v>541.66</v>
      </c>
      <c r="J1355" s="4"/>
      <c r="K1355" s="4" t="s">
        <v>10</v>
      </c>
      <c r="L1355" s="14" t="str">
        <f>IFERROR(VLOOKUP($C1355,$C1356:$H$3200,6,0),"-")</f>
        <v>-</v>
      </c>
      <c r="M1355" s="30" t="str">
        <f t="shared" si="87"/>
        <v>-</v>
      </c>
    </row>
    <row r="1356" spans="1:13" x14ac:dyDescent="0.25">
      <c r="A1356" s="4">
        <v>21321752</v>
      </c>
      <c r="B1356" s="4">
        <v>92089</v>
      </c>
      <c r="C1356" s="4">
        <v>68740</v>
      </c>
      <c r="D1356" s="4" t="s">
        <v>2589</v>
      </c>
      <c r="E1356" s="2" t="s">
        <v>2590</v>
      </c>
      <c r="F1356" s="12">
        <f t="shared" si="84"/>
        <v>43792</v>
      </c>
      <c r="G1356" s="10" t="str">
        <f t="shared" si="85"/>
        <v>23:56:10</v>
      </c>
      <c r="H1356" s="14" t="str">
        <f t="shared" si="86"/>
        <v>23/11/19 23:56:10</v>
      </c>
      <c r="I1356" s="7">
        <v>620.22</v>
      </c>
      <c r="J1356" s="4">
        <v>699313</v>
      </c>
      <c r="K1356" s="4" t="s">
        <v>10</v>
      </c>
      <c r="L1356" s="14" t="str">
        <f>IFERROR(VLOOKUP($C1356,$C1357:$H$3200,6,0),"-")</f>
        <v>-</v>
      </c>
      <c r="M1356" s="30" t="str">
        <f t="shared" si="87"/>
        <v>-</v>
      </c>
    </row>
    <row r="1357" spans="1:13" x14ac:dyDescent="0.25">
      <c r="A1357" s="4">
        <v>21321753</v>
      </c>
      <c r="B1357" s="4">
        <v>49205</v>
      </c>
      <c r="C1357" s="4">
        <v>58308</v>
      </c>
      <c r="D1357" s="4" t="s">
        <v>2591</v>
      </c>
      <c r="E1357" s="2" t="s">
        <v>2592</v>
      </c>
      <c r="F1357" s="12">
        <f t="shared" si="84"/>
        <v>43792</v>
      </c>
      <c r="G1357" s="10" t="str">
        <f t="shared" si="85"/>
        <v>23:52:56</v>
      </c>
      <c r="H1357" s="14" t="str">
        <f t="shared" si="86"/>
        <v>23/11/19 23:52:56</v>
      </c>
      <c r="I1357" s="7">
        <v>575.30999999999995</v>
      </c>
      <c r="J1357" s="4"/>
      <c r="K1357" s="4" t="s">
        <v>10</v>
      </c>
      <c r="L1357" s="14" t="str">
        <f>IFERROR(VLOOKUP($C1357,$C1358:$H$3200,6,0),"-")</f>
        <v>-</v>
      </c>
      <c r="M1357" s="30" t="str">
        <f t="shared" si="87"/>
        <v>-</v>
      </c>
    </row>
    <row r="1358" spans="1:13" x14ac:dyDescent="0.25">
      <c r="A1358" s="4">
        <v>21321754</v>
      </c>
      <c r="B1358" s="4">
        <v>60526</v>
      </c>
      <c r="C1358" s="4">
        <v>81594</v>
      </c>
      <c r="D1358" s="4" t="s">
        <v>2593</v>
      </c>
      <c r="E1358" s="2" t="s">
        <v>2594</v>
      </c>
      <c r="F1358" s="12">
        <f t="shared" si="84"/>
        <v>43792</v>
      </c>
      <c r="G1358" s="10" t="str">
        <f t="shared" si="85"/>
        <v>23:51:08</v>
      </c>
      <c r="H1358" s="14" t="str">
        <f t="shared" si="86"/>
        <v>23/11/19 23:51:08</v>
      </c>
      <c r="I1358" s="7">
        <v>10.210000000000001</v>
      </c>
      <c r="J1358" s="4">
        <v>401436</v>
      </c>
      <c r="K1358" s="4" t="s">
        <v>10</v>
      </c>
      <c r="L1358" s="14" t="str">
        <f>IFERROR(VLOOKUP($C1358,$C1359:$H$3200,6,0),"-")</f>
        <v>-</v>
      </c>
      <c r="M1358" s="30" t="str">
        <f t="shared" si="87"/>
        <v>-</v>
      </c>
    </row>
    <row r="1359" spans="1:13" x14ac:dyDescent="0.25">
      <c r="A1359" s="4">
        <v>21321755</v>
      </c>
      <c r="B1359" s="4">
        <v>78105</v>
      </c>
      <c r="C1359" s="4">
        <v>47634</v>
      </c>
      <c r="D1359" s="4" t="s">
        <v>2595</v>
      </c>
      <c r="E1359" s="2" t="s">
        <v>2596</v>
      </c>
      <c r="F1359" s="12">
        <f t="shared" si="84"/>
        <v>43792</v>
      </c>
      <c r="G1359" s="10" t="str">
        <f t="shared" si="85"/>
        <v>23:49:29</v>
      </c>
      <c r="H1359" s="14" t="str">
        <f t="shared" si="86"/>
        <v>23/11/19 23:49:29</v>
      </c>
      <c r="I1359" s="7">
        <v>271.63</v>
      </c>
      <c r="J1359" s="4">
        <v>79039</v>
      </c>
      <c r="K1359" s="4" t="s">
        <v>10</v>
      </c>
      <c r="L1359" s="14" t="str">
        <f>IFERROR(VLOOKUP($C1359,$C1360:$H$3200,6,0),"-")</f>
        <v>-</v>
      </c>
      <c r="M1359" s="30" t="str">
        <f t="shared" si="87"/>
        <v>-</v>
      </c>
    </row>
    <row r="1360" spans="1:13" x14ac:dyDescent="0.25">
      <c r="A1360" s="4">
        <v>21321756</v>
      </c>
      <c r="B1360" s="4">
        <v>98542</v>
      </c>
      <c r="C1360" s="4">
        <v>67505</v>
      </c>
      <c r="D1360" s="4" t="s">
        <v>2597</v>
      </c>
      <c r="E1360" s="2" t="s">
        <v>2598</v>
      </c>
      <c r="F1360" s="12">
        <f t="shared" si="84"/>
        <v>43792</v>
      </c>
      <c r="G1360" s="10" t="str">
        <f t="shared" si="85"/>
        <v>23:48:25</v>
      </c>
      <c r="H1360" s="14" t="str">
        <f t="shared" si="86"/>
        <v>23/11/19 23:48:25</v>
      </c>
      <c r="I1360" s="7">
        <v>187.16</v>
      </c>
      <c r="J1360" s="4"/>
      <c r="K1360" s="4" t="s">
        <v>10</v>
      </c>
      <c r="L1360" s="14" t="str">
        <f>IFERROR(VLOOKUP($C1360,$C1361:$H$3200,6,0),"-")</f>
        <v>-</v>
      </c>
      <c r="M1360" s="30" t="str">
        <f t="shared" si="87"/>
        <v>-</v>
      </c>
    </row>
    <row r="1361" spans="1:13" x14ac:dyDescent="0.25">
      <c r="A1361" s="4">
        <v>21321757</v>
      </c>
      <c r="B1361" s="4">
        <v>65241</v>
      </c>
      <c r="C1361" s="4">
        <v>57127</v>
      </c>
      <c r="D1361" s="4" t="s">
        <v>2599</v>
      </c>
      <c r="E1361" s="2" t="s">
        <v>2600</v>
      </c>
      <c r="F1361" s="12">
        <f t="shared" si="84"/>
        <v>43792</v>
      </c>
      <c r="G1361" s="10" t="str">
        <f t="shared" si="85"/>
        <v>23:44:58</v>
      </c>
      <c r="H1361" s="14" t="str">
        <f t="shared" si="86"/>
        <v>23/11/19 23:44:58</v>
      </c>
      <c r="I1361" s="7">
        <v>2033.08</v>
      </c>
      <c r="J1361" s="4">
        <v>694359</v>
      </c>
      <c r="K1361" s="4" t="s">
        <v>13</v>
      </c>
      <c r="L1361" s="14" t="str">
        <f>IFERROR(VLOOKUP($C1361,$C1362:$H$3200,6,0),"-")</f>
        <v>-</v>
      </c>
      <c r="M1361" s="30" t="str">
        <f t="shared" si="87"/>
        <v>-</v>
      </c>
    </row>
    <row r="1362" spans="1:13" x14ac:dyDescent="0.25">
      <c r="A1362" s="4">
        <v>21321758</v>
      </c>
      <c r="B1362" s="4">
        <v>49205</v>
      </c>
      <c r="C1362" s="4">
        <v>6627</v>
      </c>
      <c r="D1362" s="4" t="s">
        <v>2601</v>
      </c>
      <c r="E1362" s="2" t="s">
        <v>2602</v>
      </c>
      <c r="F1362" s="12">
        <f t="shared" si="84"/>
        <v>43792</v>
      </c>
      <c r="G1362" s="10" t="str">
        <f t="shared" si="85"/>
        <v>23:44:53</v>
      </c>
      <c r="H1362" s="14" t="str">
        <f t="shared" si="86"/>
        <v>23/11/19 23:44:53</v>
      </c>
      <c r="I1362" s="7">
        <v>329.79</v>
      </c>
      <c r="J1362" s="4"/>
      <c r="K1362" s="4" t="s">
        <v>10</v>
      </c>
      <c r="L1362" s="14" t="str">
        <f>IFERROR(VLOOKUP($C1362,$C1363:$H$3200,6,0),"-")</f>
        <v>-</v>
      </c>
      <c r="M1362" s="30" t="str">
        <f t="shared" si="87"/>
        <v>-</v>
      </c>
    </row>
    <row r="1363" spans="1:13" x14ac:dyDescent="0.25">
      <c r="A1363" s="4">
        <v>21321759</v>
      </c>
      <c r="B1363" s="4">
        <v>55379</v>
      </c>
      <c r="C1363" s="4">
        <v>98010</v>
      </c>
      <c r="D1363" s="4" t="s">
        <v>2603</v>
      </c>
      <c r="E1363" s="2" t="s">
        <v>2604</v>
      </c>
      <c r="F1363" s="12">
        <f t="shared" si="84"/>
        <v>43792</v>
      </c>
      <c r="G1363" s="10" t="str">
        <f t="shared" si="85"/>
        <v>23:43:50</v>
      </c>
      <c r="H1363" s="14" t="str">
        <f t="shared" si="86"/>
        <v>23/11/19 23:43:50</v>
      </c>
      <c r="I1363" s="7">
        <v>889.39</v>
      </c>
      <c r="J1363" s="4">
        <v>835206</v>
      </c>
      <c r="K1363" s="4" t="s">
        <v>10</v>
      </c>
      <c r="L1363" s="14" t="str">
        <f>IFERROR(VLOOKUP($C1363,$C1364:$H$3200,6,0),"-")</f>
        <v>-</v>
      </c>
      <c r="M1363" s="30" t="str">
        <f t="shared" si="87"/>
        <v>-</v>
      </c>
    </row>
    <row r="1364" spans="1:13" x14ac:dyDescent="0.25">
      <c r="A1364" s="4">
        <v>21321760</v>
      </c>
      <c r="B1364" s="4">
        <v>10261</v>
      </c>
      <c r="C1364" s="4">
        <v>76954</v>
      </c>
      <c r="D1364" s="4" t="s">
        <v>2605</v>
      </c>
      <c r="E1364" s="2" t="s">
        <v>2606</v>
      </c>
      <c r="F1364" s="12">
        <f t="shared" si="84"/>
        <v>43792</v>
      </c>
      <c r="G1364" s="10" t="str">
        <f t="shared" si="85"/>
        <v>23:40:47</v>
      </c>
      <c r="H1364" s="14" t="str">
        <f t="shared" si="86"/>
        <v>23/11/19 23:40:47</v>
      </c>
      <c r="I1364" s="7">
        <v>191.35</v>
      </c>
      <c r="J1364" s="4">
        <v>140378</v>
      </c>
      <c r="K1364" s="4" t="s">
        <v>10</v>
      </c>
      <c r="L1364" s="14" t="str">
        <f>IFERROR(VLOOKUP($C1364,$C1365:$H$3200,6,0),"-")</f>
        <v>-</v>
      </c>
      <c r="M1364" s="30" t="str">
        <f t="shared" si="87"/>
        <v>-</v>
      </c>
    </row>
    <row r="1365" spans="1:13" x14ac:dyDescent="0.25">
      <c r="A1365" s="4">
        <v>21321761</v>
      </c>
      <c r="B1365" s="4">
        <v>49205</v>
      </c>
      <c r="C1365" s="4">
        <v>77787</v>
      </c>
      <c r="D1365" s="4" t="s">
        <v>2607</v>
      </c>
      <c r="E1365" s="2" t="s">
        <v>2608</v>
      </c>
      <c r="F1365" s="12">
        <f t="shared" si="84"/>
        <v>43792</v>
      </c>
      <c r="G1365" s="10" t="str">
        <f t="shared" si="85"/>
        <v>23:36:38</v>
      </c>
      <c r="H1365" s="14" t="str">
        <f t="shared" si="86"/>
        <v>23/11/19 23:36:38</v>
      </c>
      <c r="I1365" s="7">
        <v>339.34</v>
      </c>
      <c r="J1365" s="4">
        <v>277486</v>
      </c>
      <c r="K1365" s="4" t="s">
        <v>10</v>
      </c>
      <c r="L1365" s="14" t="str">
        <f>IFERROR(VLOOKUP($C1365,$C1366:$H$3200,6,0),"-")</f>
        <v>-</v>
      </c>
      <c r="M1365" s="30" t="str">
        <f t="shared" si="87"/>
        <v>-</v>
      </c>
    </row>
    <row r="1366" spans="1:13" x14ac:dyDescent="0.25">
      <c r="A1366" s="4">
        <v>21321762</v>
      </c>
      <c r="B1366" s="4">
        <v>80307</v>
      </c>
      <c r="C1366" s="4">
        <v>8031</v>
      </c>
      <c r="D1366" s="4" t="s">
        <v>2609</v>
      </c>
      <c r="E1366" s="2" t="s">
        <v>2610</v>
      </c>
      <c r="F1366" s="12">
        <f t="shared" si="84"/>
        <v>43792</v>
      </c>
      <c r="G1366" s="10" t="str">
        <f t="shared" si="85"/>
        <v>23:32:17</v>
      </c>
      <c r="H1366" s="14" t="str">
        <f t="shared" si="86"/>
        <v>23/11/19 23:32:17</v>
      </c>
      <c r="I1366" s="7">
        <v>338.76</v>
      </c>
      <c r="J1366" s="4">
        <v>45374</v>
      </c>
      <c r="K1366" s="4" t="s">
        <v>10</v>
      </c>
      <c r="L1366" s="14" t="str">
        <f>IFERROR(VLOOKUP($C1366,$C1367:$H$3200,6,0),"-")</f>
        <v>-</v>
      </c>
      <c r="M1366" s="30" t="str">
        <f t="shared" si="87"/>
        <v>-</v>
      </c>
    </row>
    <row r="1367" spans="1:13" x14ac:dyDescent="0.25">
      <c r="A1367" s="4">
        <v>21321763</v>
      </c>
      <c r="B1367" s="4">
        <v>57885</v>
      </c>
      <c r="C1367" s="4">
        <v>57787</v>
      </c>
      <c r="D1367" s="4" t="s">
        <v>2611</v>
      </c>
      <c r="E1367" s="2" t="s">
        <v>2612</v>
      </c>
      <c r="F1367" s="12">
        <f t="shared" si="84"/>
        <v>43792</v>
      </c>
      <c r="G1367" s="10" t="str">
        <f t="shared" si="85"/>
        <v>23:32:05</v>
      </c>
      <c r="H1367" s="14" t="str">
        <f t="shared" si="86"/>
        <v>23/11/19 23:32:05</v>
      </c>
      <c r="I1367" s="7">
        <v>452.47</v>
      </c>
      <c r="J1367" s="4">
        <v>955191</v>
      </c>
      <c r="K1367" s="4" t="s">
        <v>10</v>
      </c>
      <c r="L1367" s="14" t="str">
        <f>IFERROR(VLOOKUP($C1367,$C1368:$H$3200,6,0),"-")</f>
        <v>-</v>
      </c>
      <c r="M1367" s="30" t="str">
        <f t="shared" si="87"/>
        <v>-</v>
      </c>
    </row>
    <row r="1368" spans="1:13" x14ac:dyDescent="0.25">
      <c r="A1368" s="4">
        <v>21321764</v>
      </c>
      <c r="B1368" s="4">
        <v>49205</v>
      </c>
      <c r="C1368" s="4">
        <v>16429</v>
      </c>
      <c r="D1368" s="4" t="s">
        <v>2613</v>
      </c>
      <c r="E1368" s="2" t="s">
        <v>2614</v>
      </c>
      <c r="F1368" s="12">
        <f t="shared" si="84"/>
        <v>43792</v>
      </c>
      <c r="G1368" s="10" t="str">
        <f t="shared" si="85"/>
        <v>23:27:35</v>
      </c>
      <c r="H1368" s="14" t="str">
        <f t="shared" si="86"/>
        <v>23/11/19 23:27:35</v>
      </c>
      <c r="I1368" s="7">
        <v>201.8</v>
      </c>
      <c r="J1368" s="4"/>
      <c r="K1368" s="4" t="s">
        <v>10</v>
      </c>
      <c r="L1368" s="14" t="str">
        <f>IFERROR(VLOOKUP($C1368,$C1369:$H$3200,6,0),"-")</f>
        <v>-</v>
      </c>
      <c r="M1368" s="30" t="str">
        <f t="shared" si="87"/>
        <v>-</v>
      </c>
    </row>
    <row r="1369" spans="1:13" x14ac:dyDescent="0.25">
      <c r="A1369" s="4">
        <v>21321765</v>
      </c>
      <c r="B1369" s="4">
        <v>9649</v>
      </c>
      <c r="C1369" s="4">
        <v>41438</v>
      </c>
      <c r="D1369" s="4" t="s">
        <v>2615</v>
      </c>
      <c r="E1369" s="2" t="s">
        <v>2616</v>
      </c>
      <c r="F1369" s="12">
        <f t="shared" si="84"/>
        <v>43792</v>
      </c>
      <c r="G1369" s="10" t="str">
        <f t="shared" si="85"/>
        <v>23:18:04</v>
      </c>
      <c r="H1369" s="14" t="str">
        <f t="shared" si="86"/>
        <v>23/11/19 23:18:04</v>
      </c>
      <c r="I1369" s="7">
        <v>302.73</v>
      </c>
      <c r="J1369" s="4">
        <v>985028</v>
      </c>
      <c r="K1369" s="4" t="s">
        <v>10</v>
      </c>
      <c r="L1369" s="14" t="str">
        <f>IFERROR(VLOOKUP($C1369,$C1370:$H$3200,6,0),"-")</f>
        <v>-</v>
      </c>
      <c r="M1369" s="30" t="str">
        <f t="shared" si="87"/>
        <v>-</v>
      </c>
    </row>
    <row r="1370" spans="1:13" x14ac:dyDescent="0.25">
      <c r="A1370" s="4">
        <v>21321766</v>
      </c>
      <c r="B1370" s="4">
        <v>34433</v>
      </c>
      <c r="C1370" s="4">
        <v>36309</v>
      </c>
      <c r="D1370" s="4" t="s">
        <v>2617</v>
      </c>
      <c r="E1370" s="2" t="s">
        <v>2618</v>
      </c>
      <c r="F1370" s="12">
        <f t="shared" si="84"/>
        <v>43792</v>
      </c>
      <c r="G1370" s="10" t="str">
        <f t="shared" si="85"/>
        <v>23:05:02</v>
      </c>
      <c r="H1370" s="14" t="str">
        <f t="shared" si="86"/>
        <v>23/11/19 23:05:02</v>
      </c>
      <c r="I1370" s="7">
        <v>2261.04</v>
      </c>
      <c r="J1370" s="4">
        <v>133521</v>
      </c>
      <c r="K1370" s="4" t="s">
        <v>10</v>
      </c>
      <c r="L1370" s="14" t="str">
        <f>IFERROR(VLOOKUP($C1370,$C1371:$H$3200,6,0),"-")</f>
        <v>-</v>
      </c>
      <c r="M1370" s="30" t="str">
        <f t="shared" si="87"/>
        <v>-</v>
      </c>
    </row>
    <row r="1371" spans="1:13" x14ac:dyDescent="0.25">
      <c r="A1371" s="4">
        <v>21321767</v>
      </c>
      <c r="B1371" s="4">
        <v>21168</v>
      </c>
      <c r="C1371" s="4">
        <v>75991</v>
      </c>
      <c r="D1371" s="4" t="s">
        <v>2619</v>
      </c>
      <c r="E1371" s="2" t="s">
        <v>2620</v>
      </c>
      <c r="F1371" s="12">
        <f t="shared" si="84"/>
        <v>43792</v>
      </c>
      <c r="G1371" s="10" t="str">
        <f t="shared" si="85"/>
        <v>23:02:48</v>
      </c>
      <c r="H1371" s="14" t="str">
        <f t="shared" si="86"/>
        <v>23/11/19 23:02:48</v>
      </c>
      <c r="I1371" s="7">
        <v>193.67</v>
      </c>
      <c r="J1371" s="4">
        <v>259828</v>
      </c>
      <c r="K1371" s="4" t="s">
        <v>10</v>
      </c>
      <c r="L1371" s="14" t="str">
        <f>IFERROR(VLOOKUP($C1371,$C1372:$H$3200,6,0),"-")</f>
        <v>-</v>
      </c>
      <c r="M1371" s="30" t="str">
        <f t="shared" si="87"/>
        <v>-</v>
      </c>
    </row>
    <row r="1372" spans="1:13" x14ac:dyDescent="0.25">
      <c r="A1372" s="4">
        <v>21321768</v>
      </c>
      <c r="B1372" s="4">
        <v>42546</v>
      </c>
      <c r="C1372" s="4">
        <v>9307</v>
      </c>
      <c r="D1372" s="4" t="s">
        <v>2621</v>
      </c>
      <c r="E1372" s="2" t="s">
        <v>2622</v>
      </c>
      <c r="F1372" s="12">
        <f t="shared" si="84"/>
        <v>43792</v>
      </c>
      <c r="G1372" s="10" t="str">
        <f t="shared" si="85"/>
        <v>22:55:57</v>
      </c>
      <c r="H1372" s="14" t="str">
        <f t="shared" si="86"/>
        <v>23/11/19 22:55:57</v>
      </c>
      <c r="I1372" s="7">
        <v>189.44</v>
      </c>
      <c r="J1372" s="4">
        <v>63488</v>
      </c>
      <c r="K1372" s="4" t="s">
        <v>10</v>
      </c>
      <c r="L1372" s="14" t="str">
        <f>IFERROR(VLOOKUP($C1372,$C1373:$H$3200,6,0),"-")</f>
        <v>-</v>
      </c>
      <c r="M1372" s="30" t="str">
        <f t="shared" si="87"/>
        <v>-</v>
      </c>
    </row>
    <row r="1373" spans="1:13" x14ac:dyDescent="0.25">
      <c r="A1373" s="4">
        <v>21321769</v>
      </c>
      <c r="B1373" s="4">
        <v>51133</v>
      </c>
      <c r="C1373" s="4">
        <v>43116</v>
      </c>
      <c r="D1373" s="4" t="s">
        <v>2623</v>
      </c>
      <c r="E1373" s="2" t="s">
        <v>2624</v>
      </c>
      <c r="F1373" s="12">
        <f t="shared" si="84"/>
        <v>43792</v>
      </c>
      <c r="G1373" s="10" t="str">
        <f t="shared" si="85"/>
        <v>22:47:29</v>
      </c>
      <c r="H1373" s="14" t="str">
        <f t="shared" si="86"/>
        <v>23/11/19 22:47:29</v>
      </c>
      <c r="I1373" s="7">
        <v>196.54</v>
      </c>
      <c r="J1373" s="4"/>
      <c r="K1373" s="4" t="s">
        <v>10</v>
      </c>
      <c r="L1373" s="14" t="str">
        <f>IFERROR(VLOOKUP($C1373,$C1374:$H$3200,6,0),"-")</f>
        <v>-</v>
      </c>
      <c r="M1373" s="30" t="str">
        <f t="shared" si="87"/>
        <v>-</v>
      </c>
    </row>
    <row r="1374" spans="1:13" x14ac:dyDescent="0.25">
      <c r="A1374" s="4">
        <v>21321770</v>
      </c>
      <c r="B1374" s="4">
        <v>23720</v>
      </c>
      <c r="C1374" s="4">
        <v>11394</v>
      </c>
      <c r="D1374" s="4" t="s">
        <v>2625</v>
      </c>
      <c r="E1374" s="2" t="s">
        <v>2626</v>
      </c>
      <c r="F1374" s="12">
        <f t="shared" si="84"/>
        <v>43792</v>
      </c>
      <c r="G1374" s="10" t="str">
        <f t="shared" si="85"/>
        <v>22:43:33</v>
      </c>
      <c r="H1374" s="14" t="str">
        <f t="shared" si="86"/>
        <v>23/11/19 22:43:33</v>
      </c>
      <c r="I1374" s="7">
        <v>169.99</v>
      </c>
      <c r="J1374" s="4">
        <v>231490</v>
      </c>
      <c r="K1374" s="4" t="s">
        <v>10</v>
      </c>
      <c r="L1374" s="14" t="str">
        <f>IFERROR(VLOOKUP($C1374,$C1375:$H$3200,6,0),"-")</f>
        <v>-</v>
      </c>
      <c r="M1374" s="30" t="str">
        <f t="shared" si="87"/>
        <v>-</v>
      </c>
    </row>
    <row r="1375" spans="1:13" x14ac:dyDescent="0.25">
      <c r="A1375" s="4">
        <v>21321771</v>
      </c>
      <c r="B1375" s="4">
        <v>64979</v>
      </c>
      <c r="C1375" s="4">
        <v>33262</v>
      </c>
      <c r="D1375" s="4" t="s">
        <v>2627</v>
      </c>
      <c r="E1375" s="2" t="s">
        <v>2628</v>
      </c>
      <c r="F1375" s="12">
        <f t="shared" si="84"/>
        <v>43792</v>
      </c>
      <c r="G1375" s="10" t="str">
        <f t="shared" si="85"/>
        <v>22:39:38</v>
      </c>
      <c r="H1375" s="14" t="str">
        <f t="shared" si="86"/>
        <v>23/11/19 22:39:38</v>
      </c>
      <c r="I1375" s="7">
        <v>775.27</v>
      </c>
      <c r="J1375" s="4">
        <v>713079</v>
      </c>
      <c r="K1375" s="4" t="s">
        <v>10</v>
      </c>
      <c r="L1375" s="14" t="str">
        <f>IFERROR(VLOOKUP($C1375,$C1376:$H$3200,6,0),"-")</f>
        <v>-</v>
      </c>
      <c r="M1375" s="30" t="str">
        <f t="shared" si="87"/>
        <v>-</v>
      </c>
    </row>
    <row r="1376" spans="1:13" x14ac:dyDescent="0.25">
      <c r="A1376" s="4">
        <v>21321772</v>
      </c>
      <c r="B1376" s="4">
        <v>80920</v>
      </c>
      <c r="C1376" s="4">
        <v>98111</v>
      </c>
      <c r="D1376" s="4" t="s">
        <v>2629</v>
      </c>
      <c r="E1376" s="2" t="s">
        <v>2630</v>
      </c>
      <c r="F1376" s="12">
        <f t="shared" si="84"/>
        <v>43792</v>
      </c>
      <c r="G1376" s="10" t="str">
        <f t="shared" si="85"/>
        <v>22:35:04</v>
      </c>
      <c r="H1376" s="14" t="str">
        <f t="shared" si="86"/>
        <v>23/11/19 22:35:04</v>
      </c>
      <c r="I1376" s="7">
        <v>482.76</v>
      </c>
      <c r="J1376" s="4">
        <v>67511</v>
      </c>
      <c r="K1376" s="4" t="s">
        <v>10</v>
      </c>
      <c r="L1376" s="14" t="str">
        <f>IFERROR(VLOOKUP($C1376,$C1377:$H$3200,6,0),"-")</f>
        <v>-</v>
      </c>
      <c r="M1376" s="30" t="str">
        <f t="shared" si="87"/>
        <v>-</v>
      </c>
    </row>
    <row r="1377" spans="1:13" x14ac:dyDescent="0.25">
      <c r="A1377" s="4">
        <v>21321773</v>
      </c>
      <c r="B1377" s="4">
        <v>48732</v>
      </c>
      <c r="C1377" s="4">
        <v>74686</v>
      </c>
      <c r="D1377" s="4" t="s">
        <v>2631</v>
      </c>
      <c r="E1377" s="2" t="s">
        <v>2632</v>
      </c>
      <c r="F1377" s="12">
        <f t="shared" si="84"/>
        <v>43792</v>
      </c>
      <c r="G1377" s="10" t="str">
        <f t="shared" si="85"/>
        <v>22:31:15</v>
      </c>
      <c r="H1377" s="14" t="str">
        <f t="shared" si="86"/>
        <v>23/11/19 22:31:15</v>
      </c>
      <c r="I1377" s="7">
        <v>10.82</v>
      </c>
      <c r="J1377" s="4">
        <v>115836</v>
      </c>
      <c r="K1377" s="4" t="s">
        <v>10</v>
      </c>
      <c r="L1377" s="14" t="str">
        <f>IFERROR(VLOOKUP($C1377,$C1378:$H$3200,6,0),"-")</f>
        <v>-</v>
      </c>
      <c r="M1377" s="30" t="str">
        <f t="shared" si="87"/>
        <v>-</v>
      </c>
    </row>
    <row r="1378" spans="1:13" x14ac:dyDescent="0.25">
      <c r="A1378" s="4">
        <v>21321774</v>
      </c>
      <c r="B1378" s="4">
        <v>14744</v>
      </c>
      <c r="C1378" s="4">
        <v>51776</v>
      </c>
      <c r="D1378" s="4" t="s">
        <v>2633</v>
      </c>
      <c r="E1378" s="2" t="s">
        <v>2634</v>
      </c>
      <c r="F1378" s="12">
        <f t="shared" si="84"/>
        <v>43792</v>
      </c>
      <c r="G1378" s="10" t="str">
        <f t="shared" si="85"/>
        <v>22:18:11</v>
      </c>
      <c r="H1378" s="14" t="str">
        <f t="shared" si="86"/>
        <v>23/11/19 22:18:11</v>
      </c>
      <c r="I1378" s="7">
        <v>503.12</v>
      </c>
      <c r="J1378" s="4">
        <v>635529</v>
      </c>
      <c r="K1378" s="4" t="s">
        <v>10</v>
      </c>
      <c r="L1378" s="14" t="str">
        <f>IFERROR(VLOOKUP($C1378,$C1379:$H$3200,6,0),"-")</f>
        <v>-</v>
      </c>
      <c r="M1378" s="30" t="str">
        <f t="shared" si="87"/>
        <v>-</v>
      </c>
    </row>
    <row r="1379" spans="1:13" x14ac:dyDescent="0.25">
      <c r="A1379" s="4">
        <v>21321775</v>
      </c>
      <c r="B1379" s="4">
        <v>5763</v>
      </c>
      <c r="C1379" s="4">
        <v>83258</v>
      </c>
      <c r="D1379" s="4" t="s">
        <v>2635</v>
      </c>
      <c r="E1379" s="2" t="s">
        <v>2636</v>
      </c>
      <c r="F1379" s="12">
        <f t="shared" si="84"/>
        <v>43792</v>
      </c>
      <c r="G1379" s="10" t="str">
        <f t="shared" si="85"/>
        <v>22:08:51</v>
      </c>
      <c r="H1379" s="14" t="str">
        <f t="shared" si="86"/>
        <v>23/11/19 22:08:51</v>
      </c>
      <c r="I1379" s="7">
        <v>1834.11</v>
      </c>
      <c r="J1379" s="4">
        <v>427796</v>
      </c>
      <c r="K1379" s="4" t="s">
        <v>13</v>
      </c>
      <c r="L1379" s="14" t="str">
        <f>IFERROR(VLOOKUP($C1379,$C1380:$H$3200,6,0),"-")</f>
        <v>22/11/19 19:14:58</v>
      </c>
      <c r="M1379" s="30">
        <f t="shared" si="87"/>
        <v>1613.8833333388902</v>
      </c>
    </row>
    <row r="1380" spans="1:13" x14ac:dyDescent="0.25">
      <c r="A1380" s="4">
        <v>21321776</v>
      </c>
      <c r="B1380" s="4">
        <v>92089</v>
      </c>
      <c r="C1380" s="4">
        <v>81437</v>
      </c>
      <c r="D1380" s="4" t="s">
        <v>2637</v>
      </c>
      <c r="E1380" s="2" t="s">
        <v>2638</v>
      </c>
      <c r="F1380" s="12">
        <f t="shared" si="84"/>
        <v>43792</v>
      </c>
      <c r="G1380" s="10" t="str">
        <f t="shared" si="85"/>
        <v>22:08:27</v>
      </c>
      <c r="H1380" s="14" t="str">
        <f t="shared" si="86"/>
        <v>23/11/19 22:08:27</v>
      </c>
      <c r="I1380" s="7">
        <v>635.41</v>
      </c>
      <c r="J1380" s="4">
        <v>376531</v>
      </c>
      <c r="K1380" s="4" t="s">
        <v>10</v>
      </c>
      <c r="L1380" s="14" t="str">
        <f>IFERROR(VLOOKUP($C1380,$C1381:$H$3200,6,0),"-")</f>
        <v>-</v>
      </c>
      <c r="M1380" s="30" t="str">
        <f t="shared" si="87"/>
        <v>-</v>
      </c>
    </row>
    <row r="1381" spans="1:13" x14ac:dyDescent="0.25">
      <c r="A1381" s="4">
        <v>21321777</v>
      </c>
      <c r="B1381" s="4">
        <v>9956</v>
      </c>
      <c r="C1381" s="4">
        <v>32635</v>
      </c>
      <c r="D1381" s="4" t="s">
        <v>2639</v>
      </c>
      <c r="E1381" s="2" t="s">
        <v>2640</v>
      </c>
      <c r="F1381" s="12">
        <f t="shared" si="84"/>
        <v>43792</v>
      </c>
      <c r="G1381" s="10" t="str">
        <f t="shared" si="85"/>
        <v>22:06:05</v>
      </c>
      <c r="H1381" s="14" t="str">
        <f t="shared" si="86"/>
        <v>23/11/19 22:06:05</v>
      </c>
      <c r="I1381" s="7">
        <v>272.75</v>
      </c>
      <c r="J1381" s="4">
        <v>599124</v>
      </c>
      <c r="K1381" s="4" t="s">
        <v>10</v>
      </c>
      <c r="L1381" s="14" t="str">
        <f>IFERROR(VLOOKUP($C1381,$C1382:$H$3200,6,0),"-")</f>
        <v>-</v>
      </c>
      <c r="M1381" s="30" t="str">
        <f t="shared" si="87"/>
        <v>-</v>
      </c>
    </row>
    <row r="1382" spans="1:13" x14ac:dyDescent="0.25">
      <c r="A1382" s="4">
        <v>21321778</v>
      </c>
      <c r="B1382" s="4">
        <v>37760</v>
      </c>
      <c r="C1382" s="4">
        <v>1085</v>
      </c>
      <c r="D1382" s="4" t="s">
        <v>2641</v>
      </c>
      <c r="E1382" s="2" t="s">
        <v>2642</v>
      </c>
      <c r="F1382" s="12">
        <f t="shared" si="84"/>
        <v>43792</v>
      </c>
      <c r="G1382" s="10" t="str">
        <f t="shared" si="85"/>
        <v>22:05:20</v>
      </c>
      <c r="H1382" s="14" t="str">
        <f t="shared" si="86"/>
        <v>23/11/19 22:05:20</v>
      </c>
      <c r="I1382" s="7">
        <v>60.31</v>
      </c>
      <c r="J1382" s="4">
        <v>75588</v>
      </c>
      <c r="K1382" s="4" t="s">
        <v>10</v>
      </c>
      <c r="L1382" s="14" t="str">
        <f>IFERROR(VLOOKUP($C1382,$C1383:$H$3200,6,0),"-")</f>
        <v>-</v>
      </c>
      <c r="M1382" s="30" t="str">
        <f t="shared" si="87"/>
        <v>-</v>
      </c>
    </row>
    <row r="1383" spans="1:13" x14ac:dyDescent="0.25">
      <c r="A1383" s="4">
        <v>21321779</v>
      </c>
      <c r="B1383" s="4">
        <v>341</v>
      </c>
      <c r="C1383" s="4">
        <v>45904</v>
      </c>
      <c r="D1383" s="4" t="s">
        <v>2643</v>
      </c>
      <c r="E1383" s="2" t="s">
        <v>2644</v>
      </c>
      <c r="F1383" s="12">
        <f t="shared" si="84"/>
        <v>43792</v>
      </c>
      <c r="G1383" s="10" t="str">
        <f t="shared" si="85"/>
        <v>22:04:37</v>
      </c>
      <c r="H1383" s="14" t="str">
        <f t="shared" si="86"/>
        <v>23/11/19 22:04:37</v>
      </c>
      <c r="I1383" s="7">
        <v>3816.19</v>
      </c>
      <c r="J1383" s="4">
        <v>400593</v>
      </c>
      <c r="K1383" s="4" t="s">
        <v>10</v>
      </c>
      <c r="L1383" s="14" t="str">
        <f>IFERROR(VLOOKUP($C1383,$C1384:$H$3200,6,0),"-")</f>
        <v>-</v>
      </c>
      <c r="M1383" s="30" t="str">
        <f t="shared" si="87"/>
        <v>-</v>
      </c>
    </row>
    <row r="1384" spans="1:13" x14ac:dyDescent="0.25">
      <c r="A1384" s="4">
        <v>21321780</v>
      </c>
      <c r="B1384" s="4">
        <v>69713</v>
      </c>
      <c r="C1384" s="4">
        <v>59064</v>
      </c>
      <c r="D1384" s="4" t="s">
        <v>2645</v>
      </c>
      <c r="E1384" s="2" t="s">
        <v>2646</v>
      </c>
      <c r="F1384" s="12">
        <f t="shared" si="84"/>
        <v>43792</v>
      </c>
      <c r="G1384" s="10" t="str">
        <f t="shared" si="85"/>
        <v>22:03:55</v>
      </c>
      <c r="H1384" s="14" t="str">
        <f t="shared" si="86"/>
        <v>23/11/19 22:03:55</v>
      </c>
      <c r="I1384" s="7">
        <v>90.87</v>
      </c>
      <c r="J1384" s="4">
        <v>498650</v>
      </c>
      <c r="K1384" s="4" t="s">
        <v>10</v>
      </c>
      <c r="L1384" s="14" t="str">
        <f>IFERROR(VLOOKUP($C1384,$C1385:$H$3200,6,0),"-")</f>
        <v>-</v>
      </c>
      <c r="M1384" s="30" t="str">
        <f t="shared" si="87"/>
        <v>-</v>
      </c>
    </row>
    <row r="1385" spans="1:13" x14ac:dyDescent="0.25">
      <c r="A1385" s="4">
        <v>21321781</v>
      </c>
      <c r="B1385" s="4">
        <v>4705</v>
      </c>
      <c r="C1385" s="4">
        <v>91637</v>
      </c>
      <c r="D1385" s="4" t="s">
        <v>2647</v>
      </c>
      <c r="E1385" s="2" t="s">
        <v>2648</v>
      </c>
      <c r="F1385" s="12">
        <f t="shared" si="84"/>
        <v>43792</v>
      </c>
      <c r="G1385" s="10" t="str">
        <f t="shared" si="85"/>
        <v>22:02:19</v>
      </c>
      <c r="H1385" s="14" t="str">
        <f t="shared" si="86"/>
        <v>23/11/19 22:02:19</v>
      </c>
      <c r="I1385" s="7">
        <v>842.35</v>
      </c>
      <c r="J1385" s="4">
        <v>563499</v>
      </c>
      <c r="K1385" s="4" t="s">
        <v>13</v>
      </c>
      <c r="L1385" s="14" t="str">
        <f>IFERROR(VLOOKUP($C1385,$C1386:$H$3200,6,0),"-")</f>
        <v>23/11/19 02:59:20</v>
      </c>
      <c r="M1385" s="30">
        <f t="shared" si="87"/>
        <v>1142.9833333357237</v>
      </c>
    </row>
    <row r="1386" spans="1:13" x14ac:dyDescent="0.25">
      <c r="A1386" s="4">
        <v>21321782</v>
      </c>
      <c r="B1386" s="4">
        <v>48888</v>
      </c>
      <c r="C1386" s="4">
        <v>96572</v>
      </c>
      <c r="D1386" s="4" t="s">
        <v>2649</v>
      </c>
      <c r="E1386" s="2" t="s">
        <v>2650</v>
      </c>
      <c r="F1386" s="12">
        <f t="shared" si="84"/>
        <v>43792</v>
      </c>
      <c r="G1386" s="10" t="str">
        <f t="shared" si="85"/>
        <v>22:02:10</v>
      </c>
      <c r="H1386" s="14" t="str">
        <f t="shared" si="86"/>
        <v>23/11/19 22:02:10</v>
      </c>
      <c r="I1386" s="7">
        <v>207.2</v>
      </c>
      <c r="J1386" s="4">
        <v>488019</v>
      </c>
      <c r="K1386" s="4" t="s">
        <v>10</v>
      </c>
      <c r="L1386" s="14" t="str">
        <f>IFERROR(VLOOKUP($C1386,$C1387:$H$3200,6,0),"-")</f>
        <v>-</v>
      </c>
      <c r="M1386" s="30" t="str">
        <f t="shared" si="87"/>
        <v>-</v>
      </c>
    </row>
    <row r="1387" spans="1:13" x14ac:dyDescent="0.25">
      <c r="A1387" s="4">
        <v>21321783</v>
      </c>
      <c r="B1387" s="4">
        <v>50004</v>
      </c>
      <c r="C1387" s="4">
        <v>83599</v>
      </c>
      <c r="D1387" s="4" t="s">
        <v>2651</v>
      </c>
      <c r="E1387" s="2" t="s">
        <v>2652</v>
      </c>
      <c r="F1387" s="12">
        <f t="shared" si="84"/>
        <v>43792</v>
      </c>
      <c r="G1387" s="10" t="str">
        <f t="shared" si="85"/>
        <v>21:57:07</v>
      </c>
      <c r="H1387" s="14" t="str">
        <f t="shared" si="86"/>
        <v>23/11/19 21:57:07</v>
      </c>
      <c r="I1387" s="7">
        <v>230.04</v>
      </c>
      <c r="J1387" s="4">
        <v>910247</v>
      </c>
      <c r="K1387" s="4" t="s">
        <v>10</v>
      </c>
      <c r="L1387" s="14" t="str">
        <f>IFERROR(VLOOKUP($C1387,$C1388:$H$3200,6,0),"-")</f>
        <v>-</v>
      </c>
      <c r="M1387" s="30" t="str">
        <f t="shared" si="87"/>
        <v>-</v>
      </c>
    </row>
    <row r="1388" spans="1:13" x14ac:dyDescent="0.25">
      <c r="A1388" s="4">
        <v>21321784</v>
      </c>
      <c r="B1388" s="4">
        <v>32458</v>
      </c>
      <c r="C1388" s="4">
        <v>79803</v>
      </c>
      <c r="D1388" s="4" t="s">
        <v>2653</v>
      </c>
      <c r="E1388" s="2" t="s">
        <v>2654</v>
      </c>
      <c r="F1388" s="12">
        <f t="shared" si="84"/>
        <v>43792</v>
      </c>
      <c r="G1388" s="10" t="str">
        <f t="shared" si="85"/>
        <v>21:37:47</v>
      </c>
      <c r="H1388" s="14" t="str">
        <f t="shared" si="86"/>
        <v>23/11/19 21:37:47</v>
      </c>
      <c r="I1388" s="7">
        <v>2368.94</v>
      </c>
      <c r="J1388" s="4">
        <v>533898</v>
      </c>
      <c r="K1388" s="4" t="s">
        <v>10</v>
      </c>
      <c r="L1388" s="14" t="str">
        <f>IFERROR(VLOOKUP($C1388,$C1389:$H$3200,6,0),"-")</f>
        <v>-</v>
      </c>
      <c r="M1388" s="30" t="str">
        <f t="shared" si="87"/>
        <v>-</v>
      </c>
    </row>
    <row r="1389" spans="1:13" x14ac:dyDescent="0.25">
      <c r="A1389" s="4">
        <v>21321785</v>
      </c>
      <c r="B1389" s="4">
        <v>40616</v>
      </c>
      <c r="C1389" s="4">
        <v>45294</v>
      </c>
      <c r="D1389" s="4" t="s">
        <v>2655</v>
      </c>
      <c r="E1389" s="2" t="s">
        <v>2656</v>
      </c>
      <c r="F1389" s="12">
        <f t="shared" si="84"/>
        <v>43792</v>
      </c>
      <c r="G1389" s="10" t="str">
        <f t="shared" si="85"/>
        <v>21:34:24</v>
      </c>
      <c r="H1389" s="14" t="str">
        <f t="shared" si="86"/>
        <v>23/11/19 21:34:24</v>
      </c>
      <c r="I1389" s="7">
        <v>90.28</v>
      </c>
      <c r="J1389" s="4">
        <v>893854</v>
      </c>
      <c r="K1389" s="4" t="s">
        <v>10</v>
      </c>
      <c r="L1389" s="14" t="str">
        <f>IFERROR(VLOOKUP($C1389,$C1390:$H$3200,6,0),"-")</f>
        <v>-</v>
      </c>
      <c r="M1389" s="30" t="str">
        <f t="shared" si="87"/>
        <v>-</v>
      </c>
    </row>
    <row r="1390" spans="1:13" x14ac:dyDescent="0.25">
      <c r="A1390" s="4">
        <v>21321786</v>
      </c>
      <c r="B1390" s="4">
        <v>69790</v>
      </c>
      <c r="C1390" s="4">
        <v>45705</v>
      </c>
      <c r="D1390" s="4" t="s">
        <v>2657</v>
      </c>
      <c r="E1390" s="2" t="s">
        <v>2658</v>
      </c>
      <c r="F1390" s="12">
        <f t="shared" si="84"/>
        <v>43792</v>
      </c>
      <c r="G1390" s="10" t="str">
        <f t="shared" si="85"/>
        <v>21:34:20</v>
      </c>
      <c r="H1390" s="14" t="str">
        <f t="shared" si="86"/>
        <v>23/11/19 21:34:20</v>
      </c>
      <c r="I1390" s="7">
        <v>141.85</v>
      </c>
      <c r="J1390" s="4">
        <v>951799</v>
      </c>
      <c r="K1390" s="4" t="s">
        <v>10</v>
      </c>
      <c r="L1390" s="14" t="str">
        <f>IFERROR(VLOOKUP($C1390,$C1391:$H$3200,6,0),"-")</f>
        <v>-</v>
      </c>
      <c r="M1390" s="30" t="str">
        <f t="shared" si="87"/>
        <v>-</v>
      </c>
    </row>
    <row r="1391" spans="1:13" x14ac:dyDescent="0.25">
      <c r="A1391" s="4">
        <v>21321787</v>
      </c>
      <c r="B1391" s="4">
        <v>10213</v>
      </c>
      <c r="C1391" s="4">
        <v>95699</v>
      </c>
      <c r="D1391" s="4" t="s">
        <v>2659</v>
      </c>
      <c r="E1391" s="2" t="s">
        <v>2660</v>
      </c>
      <c r="F1391" s="12">
        <f t="shared" si="84"/>
        <v>43792</v>
      </c>
      <c r="G1391" s="10" t="str">
        <f t="shared" si="85"/>
        <v>21:34:03</v>
      </c>
      <c r="H1391" s="14" t="str">
        <f t="shared" si="86"/>
        <v>23/11/19 21:34:03</v>
      </c>
      <c r="I1391" s="7">
        <v>301.13</v>
      </c>
      <c r="J1391" s="4"/>
      <c r="K1391" s="4" t="s">
        <v>10</v>
      </c>
      <c r="L1391" s="14" t="str">
        <f>IFERROR(VLOOKUP($C1391,$C1392:$H$3200,6,0),"-")</f>
        <v>-</v>
      </c>
      <c r="M1391" s="30" t="str">
        <f t="shared" si="87"/>
        <v>-</v>
      </c>
    </row>
    <row r="1392" spans="1:13" x14ac:dyDescent="0.25">
      <c r="A1392" s="4">
        <v>21321788</v>
      </c>
      <c r="B1392" s="4">
        <v>21168</v>
      </c>
      <c r="C1392" s="4">
        <v>39905</v>
      </c>
      <c r="D1392" s="4" t="s">
        <v>2661</v>
      </c>
      <c r="E1392" s="2" t="s">
        <v>2662</v>
      </c>
      <c r="F1392" s="12">
        <f t="shared" si="84"/>
        <v>43792</v>
      </c>
      <c r="G1392" s="10" t="str">
        <f t="shared" si="85"/>
        <v>21:33:00</v>
      </c>
      <c r="H1392" s="14" t="str">
        <f t="shared" si="86"/>
        <v>23/11/19 21:33:00</v>
      </c>
      <c r="I1392" s="7">
        <v>214.06</v>
      </c>
      <c r="J1392" s="4">
        <v>606696</v>
      </c>
      <c r="K1392" s="4" t="s">
        <v>10</v>
      </c>
      <c r="L1392" s="14" t="str">
        <f>IFERROR(VLOOKUP($C1392,$C1393:$H$3200,6,0),"-")</f>
        <v>-</v>
      </c>
      <c r="M1392" s="30" t="str">
        <f t="shared" si="87"/>
        <v>-</v>
      </c>
    </row>
    <row r="1393" spans="1:13" x14ac:dyDescent="0.25">
      <c r="A1393" s="4">
        <v>21321789</v>
      </c>
      <c r="B1393" s="4">
        <v>78105</v>
      </c>
      <c r="C1393" s="4">
        <v>47168</v>
      </c>
      <c r="D1393" s="4" t="s">
        <v>2663</v>
      </c>
      <c r="E1393" s="2" t="s">
        <v>2664</v>
      </c>
      <c r="F1393" s="12">
        <f t="shared" si="84"/>
        <v>43792</v>
      </c>
      <c r="G1393" s="10" t="str">
        <f t="shared" si="85"/>
        <v>21:30:49</v>
      </c>
      <c r="H1393" s="14" t="str">
        <f t="shared" si="86"/>
        <v>23/11/19 21:30:49</v>
      </c>
      <c r="I1393" s="7">
        <v>440.89</v>
      </c>
      <c r="J1393" s="4">
        <v>835827</v>
      </c>
      <c r="K1393" s="4" t="s">
        <v>10</v>
      </c>
      <c r="L1393" s="14" t="str">
        <f>IFERROR(VLOOKUP($C1393,$C1394:$H$3200,6,0),"-")</f>
        <v>-</v>
      </c>
      <c r="M1393" s="30" t="str">
        <f t="shared" si="87"/>
        <v>-</v>
      </c>
    </row>
    <row r="1394" spans="1:13" x14ac:dyDescent="0.25">
      <c r="A1394" s="4">
        <v>21321790</v>
      </c>
      <c r="B1394" s="4">
        <v>74774</v>
      </c>
      <c r="C1394" s="4">
        <v>95238</v>
      </c>
      <c r="D1394" s="4" t="s">
        <v>2665</v>
      </c>
      <c r="E1394" s="2" t="s">
        <v>2666</v>
      </c>
      <c r="F1394" s="12">
        <f t="shared" si="84"/>
        <v>43792</v>
      </c>
      <c r="G1394" s="10" t="str">
        <f t="shared" si="85"/>
        <v>21:28:54</v>
      </c>
      <c r="H1394" s="14" t="str">
        <f t="shared" si="86"/>
        <v>23/11/19 21:28:54</v>
      </c>
      <c r="I1394" s="7">
        <v>1261.98</v>
      </c>
      <c r="J1394" s="4">
        <v>384248</v>
      </c>
      <c r="K1394" s="4" t="s">
        <v>10</v>
      </c>
      <c r="L1394" s="14" t="str">
        <f>IFERROR(VLOOKUP($C1394,$C1395:$H$3200,6,0),"-")</f>
        <v>-</v>
      </c>
      <c r="M1394" s="30" t="str">
        <f t="shared" si="87"/>
        <v>-</v>
      </c>
    </row>
    <row r="1395" spans="1:13" x14ac:dyDescent="0.25">
      <c r="A1395" s="4">
        <v>21321791</v>
      </c>
      <c r="B1395" s="4">
        <v>43076</v>
      </c>
      <c r="C1395" s="4">
        <v>4798</v>
      </c>
      <c r="D1395" s="4" t="s">
        <v>2667</v>
      </c>
      <c r="E1395" s="2" t="s">
        <v>2668</v>
      </c>
      <c r="F1395" s="12">
        <f t="shared" si="84"/>
        <v>43792</v>
      </c>
      <c r="G1395" s="10" t="str">
        <f t="shared" si="85"/>
        <v>21:28:17</v>
      </c>
      <c r="H1395" s="14" t="str">
        <f t="shared" si="86"/>
        <v>23/11/19 21:28:17</v>
      </c>
      <c r="I1395" s="7">
        <v>252.16</v>
      </c>
      <c r="J1395" s="4">
        <v>837884</v>
      </c>
      <c r="K1395" s="4" t="s">
        <v>10</v>
      </c>
      <c r="L1395" s="14" t="str">
        <f>IFERROR(VLOOKUP($C1395,$C1396:$H$3200,6,0),"-")</f>
        <v>23/11/19 14:38:21</v>
      </c>
      <c r="M1395" s="30">
        <f t="shared" si="87"/>
        <v>409.93333333404735</v>
      </c>
    </row>
    <row r="1396" spans="1:13" x14ac:dyDescent="0.25">
      <c r="A1396" s="4">
        <v>21321792</v>
      </c>
      <c r="B1396" s="4">
        <v>95630</v>
      </c>
      <c r="C1396" s="4">
        <v>82441</v>
      </c>
      <c r="D1396" s="4" t="s">
        <v>2669</v>
      </c>
      <c r="E1396" s="2" t="s">
        <v>2670</v>
      </c>
      <c r="F1396" s="12">
        <f t="shared" si="84"/>
        <v>43792</v>
      </c>
      <c r="G1396" s="10" t="str">
        <f t="shared" si="85"/>
        <v>21:27:11</v>
      </c>
      <c r="H1396" s="14" t="str">
        <f t="shared" si="86"/>
        <v>23/11/19 21:27:11</v>
      </c>
      <c r="I1396" s="7">
        <v>237.31</v>
      </c>
      <c r="J1396" s="4">
        <v>315433</v>
      </c>
      <c r="K1396" s="4" t="s">
        <v>10</v>
      </c>
      <c r="L1396" s="14" t="str">
        <f>IFERROR(VLOOKUP($C1396,$C1397:$H$3200,6,0),"-")</f>
        <v>-</v>
      </c>
      <c r="M1396" s="30" t="str">
        <f t="shared" si="87"/>
        <v>-</v>
      </c>
    </row>
    <row r="1397" spans="1:13" x14ac:dyDescent="0.25">
      <c r="A1397" s="4">
        <v>21321793</v>
      </c>
      <c r="B1397" s="4">
        <v>37712</v>
      </c>
      <c r="C1397" s="4">
        <v>63395</v>
      </c>
      <c r="D1397" s="4" t="s">
        <v>2671</v>
      </c>
      <c r="E1397" s="2" t="s">
        <v>2672</v>
      </c>
      <c r="F1397" s="12">
        <f t="shared" si="84"/>
        <v>43792</v>
      </c>
      <c r="G1397" s="10" t="str">
        <f t="shared" si="85"/>
        <v>21:20:28</v>
      </c>
      <c r="H1397" s="14" t="str">
        <f t="shared" si="86"/>
        <v>23/11/19 21:20:28</v>
      </c>
      <c r="I1397" s="7">
        <v>40.479999999999997</v>
      </c>
      <c r="J1397" s="4">
        <v>416104</v>
      </c>
      <c r="K1397" s="4" t="s">
        <v>10</v>
      </c>
      <c r="L1397" s="14" t="str">
        <f>IFERROR(VLOOKUP($C1397,$C1398:$H$3200,6,0),"-")</f>
        <v>-</v>
      </c>
      <c r="M1397" s="30" t="str">
        <f t="shared" si="87"/>
        <v>-</v>
      </c>
    </row>
    <row r="1398" spans="1:13" x14ac:dyDescent="0.25">
      <c r="A1398" s="4">
        <v>21321794</v>
      </c>
      <c r="B1398" s="4">
        <v>59150</v>
      </c>
      <c r="C1398" s="4">
        <v>99035</v>
      </c>
      <c r="D1398" s="4" t="s">
        <v>2673</v>
      </c>
      <c r="E1398" s="2" t="s">
        <v>2674</v>
      </c>
      <c r="F1398" s="12">
        <f t="shared" si="84"/>
        <v>43792</v>
      </c>
      <c r="G1398" s="10" t="str">
        <f t="shared" si="85"/>
        <v>21:19:40</v>
      </c>
      <c r="H1398" s="14" t="str">
        <f t="shared" si="86"/>
        <v>23/11/19 21:19:40</v>
      </c>
      <c r="I1398" s="7">
        <v>195.36</v>
      </c>
      <c r="J1398" s="4">
        <v>214156</v>
      </c>
      <c r="K1398" s="4" t="s">
        <v>10</v>
      </c>
      <c r="L1398" s="14" t="str">
        <f>IFERROR(VLOOKUP($C1398,$C1399:$H$3200,6,0),"-")</f>
        <v>-</v>
      </c>
      <c r="M1398" s="30" t="str">
        <f t="shared" si="87"/>
        <v>-</v>
      </c>
    </row>
    <row r="1399" spans="1:13" x14ac:dyDescent="0.25">
      <c r="A1399" s="4">
        <v>21321795</v>
      </c>
      <c r="B1399" s="4">
        <v>6880</v>
      </c>
      <c r="C1399" s="4">
        <v>86733</v>
      </c>
      <c r="D1399" s="4" t="s">
        <v>2675</v>
      </c>
      <c r="E1399" s="2" t="s">
        <v>2676</v>
      </c>
      <c r="F1399" s="12">
        <f t="shared" si="84"/>
        <v>43792</v>
      </c>
      <c r="G1399" s="10" t="str">
        <f t="shared" si="85"/>
        <v>21:16:06</v>
      </c>
      <c r="H1399" s="14" t="str">
        <f t="shared" si="86"/>
        <v>23/11/19 21:16:06</v>
      </c>
      <c r="I1399" s="7">
        <v>85.36</v>
      </c>
      <c r="J1399" s="4">
        <v>268193</v>
      </c>
      <c r="K1399" s="4" t="s">
        <v>10</v>
      </c>
      <c r="L1399" s="14" t="str">
        <f>IFERROR(VLOOKUP($C1399,$C1400:$H$3200,6,0),"-")</f>
        <v>-</v>
      </c>
      <c r="M1399" s="30" t="str">
        <f t="shared" si="87"/>
        <v>-</v>
      </c>
    </row>
    <row r="1400" spans="1:13" x14ac:dyDescent="0.25">
      <c r="A1400" s="4">
        <v>21321796</v>
      </c>
      <c r="B1400" s="4">
        <v>17275</v>
      </c>
      <c r="C1400" s="4">
        <v>11750</v>
      </c>
      <c r="D1400" s="4" t="s">
        <v>2677</v>
      </c>
      <c r="E1400" s="2" t="s">
        <v>2678</v>
      </c>
      <c r="F1400" s="12">
        <f t="shared" si="84"/>
        <v>43792</v>
      </c>
      <c r="G1400" s="10" t="str">
        <f t="shared" si="85"/>
        <v>21:08:28</v>
      </c>
      <c r="H1400" s="14" t="str">
        <f t="shared" si="86"/>
        <v>23/11/19 21:08:28</v>
      </c>
      <c r="I1400" s="7">
        <v>619.63</v>
      </c>
      <c r="J1400" s="4">
        <v>542535</v>
      </c>
      <c r="K1400" s="4" t="s">
        <v>13</v>
      </c>
      <c r="L1400" s="14" t="str">
        <f>IFERROR(VLOOKUP($C1400,$C1401:$H$3200,6,0),"-")</f>
        <v>23/11/19 18:35:42</v>
      </c>
      <c r="M1400" s="30">
        <f t="shared" si="87"/>
        <v>152.76666667079553</v>
      </c>
    </row>
    <row r="1401" spans="1:13" x14ac:dyDescent="0.25">
      <c r="A1401" s="4">
        <v>21321797</v>
      </c>
      <c r="B1401" s="4">
        <v>92426</v>
      </c>
      <c r="C1401" s="4">
        <v>23720</v>
      </c>
      <c r="D1401" s="4" t="s">
        <v>2679</v>
      </c>
      <c r="E1401" s="2" t="s">
        <v>2680</v>
      </c>
      <c r="F1401" s="12">
        <f t="shared" si="84"/>
        <v>43792</v>
      </c>
      <c r="G1401" s="10" t="str">
        <f t="shared" si="85"/>
        <v>21:07:20</v>
      </c>
      <c r="H1401" s="14" t="str">
        <f t="shared" si="86"/>
        <v>23/11/19 21:07:20</v>
      </c>
      <c r="I1401" s="7">
        <v>30.45</v>
      </c>
      <c r="J1401" s="4">
        <v>71255</v>
      </c>
      <c r="K1401" s="4" t="s">
        <v>10</v>
      </c>
      <c r="L1401" s="14" t="str">
        <f>IFERROR(VLOOKUP($C1401,$C1402:$H$3200,6,0),"-")</f>
        <v>-</v>
      </c>
      <c r="M1401" s="30" t="str">
        <f t="shared" si="87"/>
        <v>-</v>
      </c>
    </row>
    <row r="1402" spans="1:13" x14ac:dyDescent="0.25">
      <c r="A1402" s="4">
        <v>21321798</v>
      </c>
      <c r="B1402" s="4">
        <v>83242</v>
      </c>
      <c r="C1402" s="4">
        <v>31544</v>
      </c>
      <c r="D1402" s="4" t="s">
        <v>2681</v>
      </c>
      <c r="E1402" s="2" t="s">
        <v>2682</v>
      </c>
      <c r="F1402" s="12">
        <f t="shared" si="84"/>
        <v>43792</v>
      </c>
      <c r="G1402" s="10" t="str">
        <f t="shared" si="85"/>
        <v>21:07:15</v>
      </c>
      <c r="H1402" s="14" t="str">
        <f t="shared" si="86"/>
        <v>23/11/19 21:07:15</v>
      </c>
      <c r="I1402" s="7">
        <v>2558.17</v>
      </c>
      <c r="J1402" s="4">
        <v>576184</v>
      </c>
      <c r="K1402" s="4" t="s">
        <v>10</v>
      </c>
      <c r="L1402" s="14" t="str">
        <f>IFERROR(VLOOKUP($C1402,$C1403:$H$3200,6,0),"-")</f>
        <v>-</v>
      </c>
      <c r="M1402" s="30" t="str">
        <f t="shared" si="87"/>
        <v>-</v>
      </c>
    </row>
    <row r="1403" spans="1:13" x14ac:dyDescent="0.25">
      <c r="A1403" s="4">
        <v>21321799</v>
      </c>
      <c r="B1403" s="4">
        <v>20953</v>
      </c>
      <c r="C1403" s="4">
        <v>9328</v>
      </c>
      <c r="D1403" s="4" t="s">
        <v>2683</v>
      </c>
      <c r="E1403" s="2" t="s">
        <v>2684</v>
      </c>
      <c r="F1403" s="12">
        <f t="shared" si="84"/>
        <v>43792</v>
      </c>
      <c r="G1403" s="10" t="str">
        <f t="shared" si="85"/>
        <v>21:02:52</v>
      </c>
      <c r="H1403" s="14" t="str">
        <f t="shared" si="86"/>
        <v>23/11/19 21:02:52</v>
      </c>
      <c r="I1403" s="7">
        <v>248.04</v>
      </c>
      <c r="J1403" s="4"/>
      <c r="K1403" s="4" t="s">
        <v>10</v>
      </c>
      <c r="L1403" s="14" t="str">
        <f>IFERROR(VLOOKUP($C1403,$C1404:$H$3200,6,0),"-")</f>
        <v>-</v>
      </c>
      <c r="M1403" s="30" t="str">
        <f t="shared" si="87"/>
        <v>-</v>
      </c>
    </row>
    <row r="1404" spans="1:13" x14ac:dyDescent="0.25">
      <c r="A1404" s="4">
        <v>21321800</v>
      </c>
      <c r="B1404" s="4">
        <v>16231</v>
      </c>
      <c r="C1404" s="4">
        <v>98869</v>
      </c>
      <c r="D1404" s="4" t="s">
        <v>2685</v>
      </c>
      <c r="E1404" s="2" t="s">
        <v>2686</v>
      </c>
      <c r="F1404" s="12">
        <f t="shared" si="84"/>
        <v>43792</v>
      </c>
      <c r="G1404" s="10" t="str">
        <f t="shared" si="85"/>
        <v>21:01:09</v>
      </c>
      <c r="H1404" s="14" t="str">
        <f t="shared" si="86"/>
        <v>23/11/19 21:01:09</v>
      </c>
      <c r="I1404" s="7">
        <v>2624.09</v>
      </c>
      <c r="J1404" s="4">
        <v>166286</v>
      </c>
      <c r="K1404" s="4" t="s">
        <v>10</v>
      </c>
      <c r="L1404" s="14" t="str">
        <f>IFERROR(VLOOKUP($C1404,$C1405:$H$3200,6,0),"-")</f>
        <v>-</v>
      </c>
      <c r="M1404" s="30" t="str">
        <f t="shared" si="87"/>
        <v>-</v>
      </c>
    </row>
    <row r="1405" spans="1:13" x14ac:dyDescent="0.25">
      <c r="A1405" s="4">
        <v>21321801</v>
      </c>
      <c r="B1405" s="4">
        <v>29931</v>
      </c>
      <c r="C1405" s="4">
        <v>59256</v>
      </c>
      <c r="D1405" s="4" t="s">
        <v>2687</v>
      </c>
      <c r="E1405" s="2" t="s">
        <v>2688</v>
      </c>
      <c r="F1405" s="12">
        <f t="shared" si="84"/>
        <v>43792</v>
      </c>
      <c r="G1405" s="10" t="str">
        <f t="shared" si="85"/>
        <v>20:57:21</v>
      </c>
      <c r="H1405" s="14" t="str">
        <f t="shared" si="86"/>
        <v>23/11/19 20:57:21</v>
      </c>
      <c r="I1405" s="7">
        <v>219.38</v>
      </c>
      <c r="J1405" s="4">
        <v>650198</v>
      </c>
      <c r="K1405" s="4" t="s">
        <v>10</v>
      </c>
      <c r="L1405" s="14" t="str">
        <f>IFERROR(VLOOKUP($C1405,$C1406:$H$3200,6,0),"-")</f>
        <v>-</v>
      </c>
      <c r="M1405" s="30" t="str">
        <f t="shared" si="87"/>
        <v>-</v>
      </c>
    </row>
    <row r="1406" spans="1:13" x14ac:dyDescent="0.25">
      <c r="A1406" s="4">
        <v>21321802</v>
      </c>
      <c r="B1406" s="4">
        <v>36049</v>
      </c>
      <c r="C1406" s="4">
        <v>90169</v>
      </c>
      <c r="D1406" s="4" t="s">
        <v>2689</v>
      </c>
      <c r="E1406" s="2" t="s">
        <v>2690</v>
      </c>
      <c r="F1406" s="12">
        <f t="shared" si="84"/>
        <v>43792</v>
      </c>
      <c r="G1406" s="10" t="str">
        <f t="shared" si="85"/>
        <v>20:51:40</v>
      </c>
      <c r="H1406" s="14" t="str">
        <f t="shared" si="86"/>
        <v>23/11/19 20:51:40</v>
      </c>
      <c r="I1406" s="7">
        <v>438.55</v>
      </c>
      <c r="J1406" s="4">
        <v>34672</v>
      </c>
      <c r="K1406" s="4" t="s">
        <v>10</v>
      </c>
      <c r="L1406" s="14" t="str">
        <f>IFERROR(VLOOKUP($C1406,$C1407:$H$3200,6,0),"-")</f>
        <v>-</v>
      </c>
      <c r="M1406" s="30" t="str">
        <f t="shared" si="87"/>
        <v>-</v>
      </c>
    </row>
    <row r="1407" spans="1:13" x14ac:dyDescent="0.25">
      <c r="A1407" s="4">
        <v>21321803</v>
      </c>
      <c r="B1407" s="4">
        <v>49205</v>
      </c>
      <c r="C1407" s="4">
        <v>44942</v>
      </c>
      <c r="D1407" s="4" t="s">
        <v>2691</v>
      </c>
      <c r="E1407" s="2" t="s">
        <v>2692</v>
      </c>
      <c r="F1407" s="12">
        <f t="shared" si="84"/>
        <v>43792</v>
      </c>
      <c r="G1407" s="10" t="str">
        <f t="shared" si="85"/>
        <v>20:44:36</v>
      </c>
      <c r="H1407" s="14" t="str">
        <f t="shared" si="86"/>
        <v>23/11/19 20:44:36</v>
      </c>
      <c r="I1407" s="7">
        <v>183.74</v>
      </c>
      <c r="J1407" s="4"/>
      <c r="K1407" s="4" t="s">
        <v>10</v>
      </c>
      <c r="L1407" s="14" t="str">
        <f>IFERROR(VLOOKUP($C1407,$C1408:$H$3200,6,0),"-")</f>
        <v>-</v>
      </c>
      <c r="M1407" s="30" t="str">
        <f t="shared" si="87"/>
        <v>-</v>
      </c>
    </row>
    <row r="1408" spans="1:13" x14ac:dyDescent="0.25">
      <c r="A1408" s="4">
        <v>21321804</v>
      </c>
      <c r="B1408" s="4">
        <v>17218</v>
      </c>
      <c r="C1408" s="4">
        <v>91896</v>
      </c>
      <c r="D1408" s="4" t="s">
        <v>2693</v>
      </c>
      <c r="E1408" s="2" t="s">
        <v>2694</v>
      </c>
      <c r="F1408" s="12">
        <f t="shared" si="84"/>
        <v>43792</v>
      </c>
      <c r="G1408" s="10" t="str">
        <f t="shared" si="85"/>
        <v>20:41:11</v>
      </c>
      <c r="H1408" s="14" t="str">
        <f t="shared" si="86"/>
        <v>23/11/19 20:41:11</v>
      </c>
      <c r="I1408" s="7">
        <v>334.51</v>
      </c>
      <c r="J1408" s="4">
        <v>211776</v>
      </c>
      <c r="K1408" s="4" t="s">
        <v>10</v>
      </c>
      <c r="L1408" s="14" t="str">
        <f>IFERROR(VLOOKUP($C1408,$C1409:$H$3200,6,0),"-")</f>
        <v>-</v>
      </c>
      <c r="M1408" s="30" t="str">
        <f t="shared" si="87"/>
        <v>-</v>
      </c>
    </row>
    <row r="1409" spans="1:13" x14ac:dyDescent="0.25">
      <c r="A1409" s="4">
        <v>21321805</v>
      </c>
      <c r="B1409" s="4">
        <v>79266</v>
      </c>
      <c r="C1409" s="4">
        <v>5537</v>
      </c>
      <c r="D1409" s="4" t="s">
        <v>2518</v>
      </c>
      <c r="E1409" s="2" t="s">
        <v>2695</v>
      </c>
      <c r="F1409" s="12">
        <f t="shared" si="84"/>
        <v>43792</v>
      </c>
      <c r="G1409" s="10" t="str">
        <f t="shared" si="85"/>
        <v>20:39:27</v>
      </c>
      <c r="H1409" s="14" t="str">
        <f t="shared" si="86"/>
        <v>23/11/19 20:39:27</v>
      </c>
      <c r="I1409" s="7">
        <v>4006.85</v>
      </c>
      <c r="J1409" s="4">
        <v>347138</v>
      </c>
      <c r="K1409" s="4" t="s">
        <v>10</v>
      </c>
      <c r="L1409" s="14" t="str">
        <f>IFERROR(VLOOKUP($C1409,$C1410:$H$3200,6,0),"-")</f>
        <v>-</v>
      </c>
      <c r="M1409" s="30" t="str">
        <f t="shared" si="87"/>
        <v>-</v>
      </c>
    </row>
    <row r="1410" spans="1:13" x14ac:dyDescent="0.25">
      <c r="A1410" s="4">
        <v>21321806</v>
      </c>
      <c r="B1410" s="4">
        <v>23582</v>
      </c>
      <c r="C1410" s="4">
        <v>62430</v>
      </c>
      <c r="D1410" s="4" t="s">
        <v>2696</v>
      </c>
      <c r="E1410" s="2" t="s">
        <v>2697</v>
      </c>
      <c r="F1410" s="12">
        <f t="shared" si="84"/>
        <v>43792</v>
      </c>
      <c r="G1410" s="10" t="str">
        <f t="shared" si="85"/>
        <v>20:30:46</v>
      </c>
      <c r="H1410" s="14" t="str">
        <f t="shared" si="86"/>
        <v>23/11/19 20:30:46</v>
      </c>
      <c r="I1410" s="7">
        <v>92.92</v>
      </c>
      <c r="J1410" s="4">
        <v>586995</v>
      </c>
      <c r="K1410" s="4" t="s">
        <v>10</v>
      </c>
      <c r="L1410" s="14" t="str">
        <f>IFERROR(VLOOKUP($C1410,$C1411:$H$3200,6,0),"-")</f>
        <v>-</v>
      </c>
      <c r="M1410" s="30" t="str">
        <f t="shared" si="87"/>
        <v>-</v>
      </c>
    </row>
    <row r="1411" spans="1:13" x14ac:dyDescent="0.25">
      <c r="A1411" s="4">
        <v>21321807</v>
      </c>
      <c r="B1411" s="4">
        <v>54892</v>
      </c>
      <c r="C1411" s="4">
        <v>63930</v>
      </c>
      <c r="D1411" s="4" t="s">
        <v>2698</v>
      </c>
      <c r="E1411" s="2" t="s">
        <v>2699</v>
      </c>
      <c r="F1411" s="12">
        <f t="shared" ref="F1411:F1474" si="88">DATE(LEFT($E1411,4),MID($E1411,6,2),MID($E1411,9,2))</f>
        <v>43792</v>
      </c>
      <c r="G1411" s="10" t="str">
        <f t="shared" ref="G1411:G1474" si="89">MID($E1411,12,8)</f>
        <v>20:30:33</v>
      </c>
      <c r="H1411" s="14" t="str">
        <f t="shared" ref="H1411:H1474" si="90">TEXT(F1411,"d/m/aa")&amp; " "&amp;TEXT(G1411,"hh:mm:ss")</f>
        <v>23/11/19 20:30:33</v>
      </c>
      <c r="I1411" s="7">
        <v>2264.67</v>
      </c>
      <c r="J1411" s="4">
        <v>183083</v>
      </c>
      <c r="K1411" s="4" t="s">
        <v>10</v>
      </c>
      <c r="L1411" s="14" t="str">
        <f>IFERROR(VLOOKUP($C1411,$C1412:$H$3200,6,0),"-")</f>
        <v>-</v>
      </c>
      <c r="M1411" s="30" t="str">
        <f t="shared" si="87"/>
        <v>-</v>
      </c>
    </row>
    <row r="1412" spans="1:13" x14ac:dyDescent="0.25">
      <c r="A1412" s="4">
        <v>21321808</v>
      </c>
      <c r="B1412" s="4">
        <v>12855</v>
      </c>
      <c r="C1412" s="4">
        <v>20577</v>
      </c>
      <c r="D1412" s="4" t="s">
        <v>2700</v>
      </c>
      <c r="E1412" s="2" t="s">
        <v>2701</v>
      </c>
      <c r="F1412" s="12">
        <f t="shared" si="88"/>
        <v>43792</v>
      </c>
      <c r="G1412" s="10" t="str">
        <f t="shared" si="89"/>
        <v>20:29:05</v>
      </c>
      <c r="H1412" s="14" t="str">
        <f t="shared" si="90"/>
        <v>23/11/19 20:29:05</v>
      </c>
      <c r="I1412" s="7">
        <v>203.92</v>
      </c>
      <c r="J1412" s="4">
        <v>26689</v>
      </c>
      <c r="K1412" s="4" t="s">
        <v>10</v>
      </c>
      <c r="L1412" s="14" t="str">
        <f>IFERROR(VLOOKUP($C1412,$C1413:$H$3200,6,0),"-")</f>
        <v>-</v>
      </c>
      <c r="M1412" s="30" t="str">
        <f t="shared" ref="M1412:M1475" si="91">IFERROR(ABS((VALUE(H1412)-VALUE(L1412))*1440),"-")</f>
        <v>-</v>
      </c>
    </row>
    <row r="1413" spans="1:13" x14ac:dyDescent="0.25">
      <c r="A1413" s="4">
        <v>21321809</v>
      </c>
      <c r="B1413" s="4">
        <v>88862</v>
      </c>
      <c r="C1413" s="4">
        <v>98739</v>
      </c>
      <c r="D1413" s="4" t="s">
        <v>2702</v>
      </c>
      <c r="E1413" s="2" t="s">
        <v>2703</v>
      </c>
      <c r="F1413" s="12">
        <f t="shared" si="88"/>
        <v>43792</v>
      </c>
      <c r="G1413" s="10" t="str">
        <f t="shared" si="89"/>
        <v>20:28:07</v>
      </c>
      <c r="H1413" s="14" t="str">
        <f t="shared" si="90"/>
        <v>23/11/19 20:28:07</v>
      </c>
      <c r="I1413" s="7">
        <v>169.45</v>
      </c>
      <c r="J1413" s="4">
        <v>422057</v>
      </c>
      <c r="K1413" s="4" t="s">
        <v>10</v>
      </c>
      <c r="L1413" s="14" t="str">
        <f>IFERROR(VLOOKUP($C1413,$C1414:$H$3200,6,0),"-")</f>
        <v>23/11/19 20:27:14</v>
      </c>
      <c r="M1413" s="30">
        <f t="shared" si="91"/>
        <v>0.88333333027549088</v>
      </c>
    </row>
    <row r="1414" spans="1:13" x14ac:dyDescent="0.25">
      <c r="A1414" s="4">
        <v>21321810</v>
      </c>
      <c r="B1414" s="4">
        <v>88862</v>
      </c>
      <c r="C1414" s="4">
        <v>98739</v>
      </c>
      <c r="D1414" s="4" t="s">
        <v>2702</v>
      </c>
      <c r="E1414" s="2" t="s">
        <v>2704</v>
      </c>
      <c r="F1414" s="12">
        <f t="shared" si="88"/>
        <v>43792</v>
      </c>
      <c r="G1414" s="10" t="str">
        <f t="shared" si="89"/>
        <v>20:27:14</v>
      </c>
      <c r="H1414" s="14" t="str">
        <f t="shared" si="90"/>
        <v>23/11/19 20:27:14</v>
      </c>
      <c r="I1414" s="7">
        <v>178.93</v>
      </c>
      <c r="J1414" s="4">
        <v>422057</v>
      </c>
      <c r="K1414" s="4" t="s">
        <v>10</v>
      </c>
      <c r="L1414" s="14" t="str">
        <f>IFERROR(VLOOKUP($C1414,$C1415:$H$3200,6,0),"-")</f>
        <v>-</v>
      </c>
      <c r="M1414" s="30" t="str">
        <f t="shared" si="91"/>
        <v>-</v>
      </c>
    </row>
    <row r="1415" spans="1:13" x14ac:dyDescent="0.25">
      <c r="A1415" s="4">
        <v>21321811</v>
      </c>
      <c r="B1415" s="4">
        <v>74369</v>
      </c>
      <c r="C1415" s="4">
        <v>94982</v>
      </c>
      <c r="D1415" s="4" t="s">
        <v>2705</v>
      </c>
      <c r="E1415" s="2" t="s">
        <v>2706</v>
      </c>
      <c r="F1415" s="12">
        <f t="shared" si="88"/>
        <v>43792</v>
      </c>
      <c r="G1415" s="10" t="str">
        <f t="shared" si="89"/>
        <v>20:26:23</v>
      </c>
      <c r="H1415" s="14" t="str">
        <f t="shared" si="90"/>
        <v>23/11/19 20:26:23</v>
      </c>
      <c r="I1415" s="7">
        <v>55.05</v>
      </c>
      <c r="J1415" s="4"/>
      <c r="K1415" s="4" t="s">
        <v>10</v>
      </c>
      <c r="L1415" s="14" t="str">
        <f>IFERROR(VLOOKUP($C1415,$C1416:$H$3200,6,0),"-")</f>
        <v>-</v>
      </c>
      <c r="M1415" s="30" t="str">
        <f t="shared" si="91"/>
        <v>-</v>
      </c>
    </row>
    <row r="1416" spans="1:13" x14ac:dyDescent="0.25">
      <c r="A1416" s="4">
        <v>21321812</v>
      </c>
      <c r="B1416" s="4">
        <v>90098</v>
      </c>
      <c r="C1416" s="4">
        <v>60229</v>
      </c>
      <c r="D1416" s="4" t="s">
        <v>2707</v>
      </c>
      <c r="E1416" s="2" t="s">
        <v>2708</v>
      </c>
      <c r="F1416" s="12">
        <f t="shared" si="88"/>
        <v>43792</v>
      </c>
      <c r="G1416" s="10" t="str">
        <f t="shared" si="89"/>
        <v>20:24:27</v>
      </c>
      <c r="H1416" s="14" t="str">
        <f t="shared" si="90"/>
        <v>23/11/19 20:24:27</v>
      </c>
      <c r="I1416" s="7">
        <v>1278.6300000000001</v>
      </c>
      <c r="J1416" s="4">
        <v>72909</v>
      </c>
      <c r="K1416" s="4" t="s">
        <v>10</v>
      </c>
      <c r="L1416" s="14" t="str">
        <f>IFERROR(VLOOKUP($C1416,$C1417:$H$3200,6,0),"-")</f>
        <v>-</v>
      </c>
      <c r="M1416" s="30" t="str">
        <f t="shared" si="91"/>
        <v>-</v>
      </c>
    </row>
    <row r="1417" spans="1:13" x14ac:dyDescent="0.25">
      <c r="A1417" s="4">
        <v>21321813</v>
      </c>
      <c r="B1417" s="4">
        <v>87300</v>
      </c>
      <c r="C1417" s="4">
        <v>9989</v>
      </c>
      <c r="D1417" s="4" t="s">
        <v>2709</v>
      </c>
      <c r="E1417" s="2" t="s">
        <v>2710</v>
      </c>
      <c r="F1417" s="12">
        <f t="shared" si="88"/>
        <v>43792</v>
      </c>
      <c r="G1417" s="10" t="str">
        <f t="shared" si="89"/>
        <v>20:23:55</v>
      </c>
      <c r="H1417" s="14" t="str">
        <f t="shared" si="90"/>
        <v>23/11/19 20:23:55</v>
      </c>
      <c r="I1417" s="7">
        <v>142.66999999999999</v>
      </c>
      <c r="J1417" s="4">
        <v>587909</v>
      </c>
      <c r="K1417" s="4" t="s">
        <v>10</v>
      </c>
      <c r="L1417" s="14" t="str">
        <f>IFERROR(VLOOKUP($C1417,$C1418:$H$3200,6,0),"-")</f>
        <v>-</v>
      </c>
      <c r="M1417" s="30" t="str">
        <f t="shared" si="91"/>
        <v>-</v>
      </c>
    </row>
    <row r="1418" spans="1:13" x14ac:dyDescent="0.25">
      <c r="A1418" s="4">
        <v>21321814</v>
      </c>
      <c r="B1418" s="4">
        <v>38410</v>
      </c>
      <c r="C1418" s="4">
        <v>67982</v>
      </c>
      <c r="D1418" s="4" t="s">
        <v>2711</v>
      </c>
      <c r="E1418" s="2" t="s">
        <v>2712</v>
      </c>
      <c r="F1418" s="12">
        <f t="shared" si="88"/>
        <v>43792</v>
      </c>
      <c r="G1418" s="10" t="str">
        <f t="shared" si="89"/>
        <v>20:23:16</v>
      </c>
      <c r="H1418" s="14" t="str">
        <f t="shared" si="90"/>
        <v>23/11/19 20:23:16</v>
      </c>
      <c r="I1418" s="7">
        <v>20.95</v>
      </c>
      <c r="J1418" s="4"/>
      <c r="K1418" s="4" t="s">
        <v>10</v>
      </c>
      <c r="L1418" s="14" t="str">
        <f>IFERROR(VLOOKUP($C1418,$C1419:$H$3200,6,0),"-")</f>
        <v>-</v>
      </c>
      <c r="M1418" s="30" t="str">
        <f t="shared" si="91"/>
        <v>-</v>
      </c>
    </row>
    <row r="1419" spans="1:13" x14ac:dyDescent="0.25">
      <c r="A1419" s="4">
        <v>21321815</v>
      </c>
      <c r="B1419" s="4">
        <v>10554</v>
      </c>
      <c r="C1419" s="4">
        <v>89969</v>
      </c>
      <c r="D1419" s="4" t="s">
        <v>2713</v>
      </c>
      <c r="E1419" s="2" t="s">
        <v>2714</v>
      </c>
      <c r="F1419" s="12">
        <f t="shared" si="88"/>
        <v>43792</v>
      </c>
      <c r="G1419" s="10" t="str">
        <f t="shared" si="89"/>
        <v>20:21:39</v>
      </c>
      <c r="H1419" s="14" t="str">
        <f t="shared" si="90"/>
        <v>23/11/19 20:21:39</v>
      </c>
      <c r="I1419" s="7">
        <v>89.76</v>
      </c>
      <c r="J1419" s="4">
        <v>966525</v>
      </c>
      <c r="K1419" s="4" t="s">
        <v>10</v>
      </c>
      <c r="L1419" s="14" t="str">
        <f>IFERROR(VLOOKUP($C1419,$C1420:$H$3200,6,0),"-")</f>
        <v>-</v>
      </c>
      <c r="M1419" s="30" t="str">
        <f t="shared" si="91"/>
        <v>-</v>
      </c>
    </row>
    <row r="1420" spans="1:13" x14ac:dyDescent="0.25">
      <c r="A1420" s="4">
        <v>21321816</v>
      </c>
      <c r="B1420" s="4">
        <v>54218</v>
      </c>
      <c r="C1420" s="4">
        <v>67117</v>
      </c>
      <c r="D1420" s="4" t="s">
        <v>2715</v>
      </c>
      <c r="E1420" s="2" t="s">
        <v>2716</v>
      </c>
      <c r="F1420" s="12">
        <f t="shared" si="88"/>
        <v>43792</v>
      </c>
      <c r="G1420" s="10" t="str">
        <f t="shared" si="89"/>
        <v>20:18:38</v>
      </c>
      <c r="H1420" s="14" t="str">
        <f t="shared" si="90"/>
        <v>23/11/19 20:18:38</v>
      </c>
      <c r="I1420" s="7">
        <v>65.42</v>
      </c>
      <c r="J1420" s="4"/>
      <c r="K1420" s="4" t="s">
        <v>10</v>
      </c>
      <c r="L1420" s="14" t="str">
        <f>IFERROR(VLOOKUP($C1420,$C1421:$H$3200,6,0),"-")</f>
        <v>-</v>
      </c>
      <c r="M1420" s="30" t="str">
        <f t="shared" si="91"/>
        <v>-</v>
      </c>
    </row>
    <row r="1421" spans="1:13" x14ac:dyDescent="0.25">
      <c r="A1421" s="4">
        <v>21321817</v>
      </c>
      <c r="B1421" s="4">
        <v>41034</v>
      </c>
      <c r="C1421" s="4">
        <v>71352</v>
      </c>
      <c r="D1421" s="4" t="s">
        <v>2717</v>
      </c>
      <c r="E1421" s="2" t="s">
        <v>2718</v>
      </c>
      <c r="F1421" s="12">
        <f t="shared" si="88"/>
        <v>43792</v>
      </c>
      <c r="G1421" s="10" t="str">
        <f t="shared" si="89"/>
        <v>20:17:19</v>
      </c>
      <c r="H1421" s="14" t="str">
        <f t="shared" si="90"/>
        <v>23/11/19 20:17:19</v>
      </c>
      <c r="I1421" s="7">
        <v>547.48</v>
      </c>
      <c r="J1421" s="4"/>
      <c r="K1421" s="4" t="s">
        <v>10</v>
      </c>
      <c r="L1421" s="14" t="str">
        <f>IFERROR(VLOOKUP($C1421,$C1422:$H$3200,6,0),"-")</f>
        <v>-</v>
      </c>
      <c r="M1421" s="30" t="str">
        <f t="shared" si="91"/>
        <v>-</v>
      </c>
    </row>
    <row r="1422" spans="1:13" x14ac:dyDescent="0.25">
      <c r="A1422" s="4">
        <v>21321818</v>
      </c>
      <c r="B1422" s="4">
        <v>82533</v>
      </c>
      <c r="C1422" s="4">
        <v>29015</v>
      </c>
      <c r="D1422" s="4" t="s">
        <v>2719</v>
      </c>
      <c r="E1422" s="2" t="s">
        <v>2720</v>
      </c>
      <c r="F1422" s="12">
        <f t="shared" si="88"/>
        <v>43792</v>
      </c>
      <c r="G1422" s="10" t="str">
        <f t="shared" si="89"/>
        <v>20:13:55</v>
      </c>
      <c r="H1422" s="14" t="str">
        <f t="shared" si="90"/>
        <v>23/11/19 20:13:55</v>
      </c>
      <c r="I1422" s="7">
        <v>640.79999999999995</v>
      </c>
      <c r="J1422" s="4">
        <v>537591</v>
      </c>
      <c r="K1422" s="4" t="s">
        <v>10</v>
      </c>
      <c r="L1422" s="14" t="str">
        <f>IFERROR(VLOOKUP($C1422,$C1423:$H$3200,6,0),"-")</f>
        <v>-</v>
      </c>
      <c r="M1422" s="30" t="str">
        <f t="shared" si="91"/>
        <v>-</v>
      </c>
    </row>
    <row r="1423" spans="1:13" x14ac:dyDescent="0.25">
      <c r="A1423" s="4">
        <v>21321819</v>
      </c>
      <c r="B1423" s="4">
        <v>7265</v>
      </c>
      <c r="C1423" s="4">
        <v>23970</v>
      </c>
      <c r="D1423" s="4" t="s">
        <v>694</v>
      </c>
      <c r="E1423" s="2" t="s">
        <v>2721</v>
      </c>
      <c r="F1423" s="12">
        <f t="shared" si="88"/>
        <v>43792</v>
      </c>
      <c r="G1423" s="10" t="str">
        <f t="shared" si="89"/>
        <v>20:08:24</v>
      </c>
      <c r="H1423" s="14" t="str">
        <f t="shared" si="90"/>
        <v>23/11/19 20:08:24</v>
      </c>
      <c r="I1423" s="7">
        <v>1619.31</v>
      </c>
      <c r="J1423" s="4">
        <v>844305</v>
      </c>
      <c r="K1423" s="4" t="s">
        <v>10</v>
      </c>
      <c r="L1423" s="14" t="str">
        <f>IFERROR(VLOOKUP($C1423,$C1424:$H$3200,6,0),"-")</f>
        <v>-</v>
      </c>
      <c r="M1423" s="30" t="str">
        <f t="shared" si="91"/>
        <v>-</v>
      </c>
    </row>
    <row r="1424" spans="1:13" x14ac:dyDescent="0.25">
      <c r="A1424" s="4">
        <v>21321820</v>
      </c>
      <c r="B1424" s="4">
        <v>35679</v>
      </c>
      <c r="C1424" s="4">
        <v>61764</v>
      </c>
      <c r="D1424" s="4" t="s">
        <v>2722</v>
      </c>
      <c r="E1424" s="2" t="s">
        <v>2723</v>
      </c>
      <c r="F1424" s="12">
        <f t="shared" si="88"/>
        <v>43792</v>
      </c>
      <c r="G1424" s="10" t="str">
        <f t="shared" si="89"/>
        <v>20:06:41</v>
      </c>
      <c r="H1424" s="14" t="str">
        <f t="shared" si="90"/>
        <v>23/11/19 20:06:41</v>
      </c>
      <c r="I1424" s="7">
        <v>203.02</v>
      </c>
      <c r="J1424" s="4">
        <v>401998</v>
      </c>
      <c r="K1424" s="4" t="s">
        <v>10</v>
      </c>
      <c r="L1424" s="14" t="str">
        <f>IFERROR(VLOOKUP($C1424,$C1425:$H$3200,6,0),"-")</f>
        <v>-</v>
      </c>
      <c r="M1424" s="30" t="str">
        <f t="shared" si="91"/>
        <v>-</v>
      </c>
    </row>
    <row r="1425" spans="1:13" x14ac:dyDescent="0.25">
      <c r="A1425" s="4">
        <v>21321821</v>
      </c>
      <c r="B1425" s="4">
        <v>82867</v>
      </c>
      <c r="C1425" s="4">
        <v>92034</v>
      </c>
      <c r="D1425" s="4" t="s">
        <v>2724</v>
      </c>
      <c r="E1425" s="2" t="s">
        <v>2725</v>
      </c>
      <c r="F1425" s="12">
        <f t="shared" si="88"/>
        <v>43792</v>
      </c>
      <c r="G1425" s="10" t="str">
        <f t="shared" si="89"/>
        <v>20:06:26</v>
      </c>
      <c r="H1425" s="14" t="str">
        <f t="shared" si="90"/>
        <v>23/11/19 20:06:26</v>
      </c>
      <c r="I1425" s="7">
        <v>1576.59</v>
      </c>
      <c r="J1425" s="4">
        <v>314172</v>
      </c>
      <c r="K1425" s="4" t="s">
        <v>13</v>
      </c>
      <c r="L1425" s="14" t="str">
        <f>IFERROR(VLOOKUP($C1425,$C1426:$H$3200,6,0),"-")</f>
        <v>23/11/19 19:21:23</v>
      </c>
      <c r="M1425" s="30">
        <f t="shared" si="91"/>
        <v>45.050000001210719</v>
      </c>
    </row>
    <row r="1426" spans="1:13" x14ac:dyDescent="0.25">
      <c r="A1426" s="4">
        <v>21321822</v>
      </c>
      <c r="B1426" s="4">
        <v>75917</v>
      </c>
      <c r="C1426" s="4">
        <v>17929</v>
      </c>
      <c r="D1426" s="4" t="s">
        <v>2726</v>
      </c>
      <c r="E1426" s="2" t="s">
        <v>2727</v>
      </c>
      <c r="F1426" s="12">
        <f t="shared" si="88"/>
        <v>43792</v>
      </c>
      <c r="G1426" s="10" t="str">
        <f t="shared" si="89"/>
        <v>20:03:13</v>
      </c>
      <c r="H1426" s="14" t="str">
        <f t="shared" si="90"/>
        <v>23/11/19 20:03:13</v>
      </c>
      <c r="I1426" s="7">
        <v>3557.9</v>
      </c>
      <c r="J1426" s="4">
        <v>960729</v>
      </c>
      <c r="K1426" s="4" t="s">
        <v>13</v>
      </c>
      <c r="L1426" s="14" t="str">
        <f>IFERROR(VLOOKUP($C1426,$C1427:$H$3200,6,0),"-")</f>
        <v>23/11/19 19:32:12</v>
      </c>
      <c r="M1426" s="30">
        <f t="shared" si="91"/>
        <v>31.016666666837409</v>
      </c>
    </row>
    <row r="1427" spans="1:13" x14ac:dyDescent="0.25">
      <c r="A1427" s="4">
        <v>21321823</v>
      </c>
      <c r="B1427" s="4">
        <v>78601</v>
      </c>
      <c r="C1427" s="4">
        <v>58171</v>
      </c>
      <c r="D1427" s="4" t="s">
        <v>2728</v>
      </c>
      <c r="E1427" s="2" t="s">
        <v>2729</v>
      </c>
      <c r="F1427" s="12">
        <f t="shared" si="88"/>
        <v>43792</v>
      </c>
      <c r="G1427" s="10" t="str">
        <f t="shared" si="89"/>
        <v>20:02:53</v>
      </c>
      <c r="H1427" s="14" t="str">
        <f t="shared" si="90"/>
        <v>23/11/19 20:02:53</v>
      </c>
      <c r="I1427" s="7">
        <v>197.99</v>
      </c>
      <c r="J1427" s="4">
        <v>52456</v>
      </c>
      <c r="K1427" s="4" t="s">
        <v>10</v>
      </c>
      <c r="L1427" s="14" t="str">
        <f>IFERROR(VLOOKUP($C1427,$C1428:$H$3200,6,0),"-")</f>
        <v>-</v>
      </c>
      <c r="M1427" s="30" t="str">
        <f t="shared" si="91"/>
        <v>-</v>
      </c>
    </row>
    <row r="1428" spans="1:13" x14ac:dyDescent="0.25">
      <c r="A1428" s="4">
        <v>21321824</v>
      </c>
      <c r="B1428" s="4">
        <v>62613</v>
      </c>
      <c r="C1428" s="4">
        <v>62888</v>
      </c>
      <c r="D1428" s="4" t="s">
        <v>2730</v>
      </c>
      <c r="E1428" s="2" t="s">
        <v>2731</v>
      </c>
      <c r="F1428" s="12">
        <f t="shared" si="88"/>
        <v>43792</v>
      </c>
      <c r="G1428" s="10" t="str">
        <f t="shared" si="89"/>
        <v>20:01:51</v>
      </c>
      <c r="H1428" s="14" t="str">
        <f t="shared" si="90"/>
        <v>23/11/19 20:01:51</v>
      </c>
      <c r="I1428" s="7">
        <v>3834.38</v>
      </c>
      <c r="J1428" s="4">
        <v>133264</v>
      </c>
      <c r="K1428" s="4" t="s">
        <v>13</v>
      </c>
      <c r="L1428" s="14" t="str">
        <f>IFERROR(VLOOKUP($C1428,$C1429:$H$3200,6,0),"-")</f>
        <v>-</v>
      </c>
      <c r="M1428" s="30" t="str">
        <f t="shared" si="91"/>
        <v>-</v>
      </c>
    </row>
    <row r="1429" spans="1:13" x14ac:dyDescent="0.25">
      <c r="A1429" s="4">
        <v>21321825</v>
      </c>
      <c r="B1429" s="4">
        <v>97967</v>
      </c>
      <c r="C1429" s="4">
        <v>39816</v>
      </c>
      <c r="D1429" s="4" t="s">
        <v>2732</v>
      </c>
      <c r="E1429" s="2" t="s">
        <v>2733</v>
      </c>
      <c r="F1429" s="12">
        <f t="shared" si="88"/>
        <v>43792</v>
      </c>
      <c r="G1429" s="10" t="str">
        <f t="shared" si="89"/>
        <v>20:01:47</v>
      </c>
      <c r="H1429" s="14" t="str">
        <f t="shared" si="90"/>
        <v>23/11/19 20:01:47</v>
      </c>
      <c r="I1429" s="7">
        <v>60.1</v>
      </c>
      <c r="J1429" s="4">
        <v>867756</v>
      </c>
      <c r="K1429" s="4" t="s">
        <v>10</v>
      </c>
      <c r="L1429" s="14" t="str">
        <f>IFERROR(VLOOKUP($C1429,$C1430:$H$3200,6,0),"-")</f>
        <v>-</v>
      </c>
      <c r="M1429" s="30" t="str">
        <f t="shared" si="91"/>
        <v>-</v>
      </c>
    </row>
    <row r="1430" spans="1:13" x14ac:dyDescent="0.25">
      <c r="A1430" s="4">
        <v>21321826</v>
      </c>
      <c r="B1430" s="4">
        <v>67952</v>
      </c>
      <c r="C1430" s="4">
        <v>61917</v>
      </c>
      <c r="D1430" s="4" t="s">
        <v>2734</v>
      </c>
      <c r="E1430" s="2" t="s">
        <v>2735</v>
      </c>
      <c r="F1430" s="12">
        <f t="shared" si="88"/>
        <v>43792</v>
      </c>
      <c r="G1430" s="10" t="str">
        <f t="shared" si="89"/>
        <v>20:01:20</v>
      </c>
      <c r="H1430" s="14" t="str">
        <f t="shared" si="90"/>
        <v>23/11/19 20:01:20</v>
      </c>
      <c r="I1430" s="7">
        <v>162.82</v>
      </c>
      <c r="J1430" s="4">
        <v>120323</v>
      </c>
      <c r="K1430" s="4" t="s">
        <v>10</v>
      </c>
      <c r="L1430" s="14" t="str">
        <f>IFERROR(VLOOKUP($C1430,$C1431:$H$3200,6,0),"-")</f>
        <v>-</v>
      </c>
      <c r="M1430" s="30" t="str">
        <f t="shared" si="91"/>
        <v>-</v>
      </c>
    </row>
    <row r="1431" spans="1:13" x14ac:dyDescent="0.25">
      <c r="A1431" s="4">
        <v>21321827</v>
      </c>
      <c r="B1431" s="4">
        <v>88149</v>
      </c>
      <c r="C1431" s="4">
        <v>64397</v>
      </c>
      <c r="D1431" s="4" t="s">
        <v>2736</v>
      </c>
      <c r="E1431" s="2" t="s">
        <v>2737</v>
      </c>
      <c r="F1431" s="12">
        <f t="shared" si="88"/>
        <v>43792</v>
      </c>
      <c r="G1431" s="10" t="str">
        <f t="shared" si="89"/>
        <v>20:00:47</v>
      </c>
      <c r="H1431" s="14" t="str">
        <f t="shared" si="90"/>
        <v>23/11/19 20:00:47</v>
      </c>
      <c r="I1431" s="7">
        <v>10.47</v>
      </c>
      <c r="J1431" s="4">
        <v>914760</v>
      </c>
      <c r="K1431" s="4" t="s">
        <v>10</v>
      </c>
      <c r="L1431" s="14" t="str">
        <f>IFERROR(VLOOKUP($C1431,$C1432:$H$3200,6,0),"-")</f>
        <v>-</v>
      </c>
      <c r="M1431" s="30" t="str">
        <f t="shared" si="91"/>
        <v>-</v>
      </c>
    </row>
    <row r="1432" spans="1:13" x14ac:dyDescent="0.25">
      <c r="A1432" s="4">
        <v>21321828</v>
      </c>
      <c r="B1432" s="4">
        <v>21967</v>
      </c>
      <c r="C1432" s="4">
        <v>75245</v>
      </c>
      <c r="D1432" s="4" t="s">
        <v>801</v>
      </c>
      <c r="E1432" s="2" t="s">
        <v>2738</v>
      </c>
      <c r="F1432" s="12">
        <f t="shared" si="88"/>
        <v>43792</v>
      </c>
      <c r="G1432" s="10" t="str">
        <f t="shared" si="89"/>
        <v>19:59:12</v>
      </c>
      <c r="H1432" s="14" t="str">
        <f t="shared" si="90"/>
        <v>23/11/19 19:59:12</v>
      </c>
      <c r="I1432" s="7">
        <v>90.15</v>
      </c>
      <c r="J1432" s="4">
        <v>259344</v>
      </c>
      <c r="K1432" s="4" t="s">
        <v>10</v>
      </c>
      <c r="L1432" s="14" t="str">
        <f>IFERROR(VLOOKUP($C1432,$C1433:$H$3200,6,0),"-")</f>
        <v>23/11/19 19:30:14</v>
      </c>
      <c r="M1432" s="30">
        <f t="shared" si="91"/>
        <v>28.966666669584811</v>
      </c>
    </row>
    <row r="1433" spans="1:13" x14ac:dyDescent="0.25">
      <c r="A1433" s="4">
        <v>21321829</v>
      </c>
      <c r="B1433" s="4">
        <v>89943</v>
      </c>
      <c r="C1433" s="4">
        <v>86411</v>
      </c>
      <c r="D1433" s="4" t="s">
        <v>2051</v>
      </c>
      <c r="E1433" s="2" t="s">
        <v>2739</v>
      </c>
      <c r="F1433" s="12">
        <f t="shared" si="88"/>
        <v>43792</v>
      </c>
      <c r="G1433" s="10" t="str">
        <f t="shared" si="89"/>
        <v>19:54:02</v>
      </c>
      <c r="H1433" s="14" t="str">
        <f t="shared" si="90"/>
        <v>23/11/19 19:54:02</v>
      </c>
      <c r="I1433" s="7">
        <v>1952.18</v>
      </c>
      <c r="J1433" s="4">
        <v>597308</v>
      </c>
      <c r="K1433" s="4" t="s">
        <v>13</v>
      </c>
      <c r="L1433" s="14" t="str">
        <f>IFERROR(VLOOKUP($C1433,$C1434:$H$3200,6,0),"-")</f>
        <v>22/11/19 19:11:14</v>
      </c>
      <c r="M1433" s="30">
        <f t="shared" si="91"/>
        <v>1482.7999999991152</v>
      </c>
    </row>
    <row r="1434" spans="1:13" x14ac:dyDescent="0.25">
      <c r="A1434" s="4">
        <v>21321830</v>
      </c>
      <c r="B1434" s="4">
        <v>93881</v>
      </c>
      <c r="C1434" s="4">
        <v>72962</v>
      </c>
      <c r="D1434" s="4" t="s">
        <v>2740</v>
      </c>
      <c r="E1434" s="2" t="s">
        <v>2741</v>
      </c>
      <c r="F1434" s="12">
        <f t="shared" si="88"/>
        <v>43792</v>
      </c>
      <c r="G1434" s="10" t="str">
        <f t="shared" si="89"/>
        <v>19:53:33</v>
      </c>
      <c r="H1434" s="14" t="str">
        <f t="shared" si="90"/>
        <v>23/11/19 19:53:33</v>
      </c>
      <c r="I1434" s="7">
        <v>576.11</v>
      </c>
      <c r="J1434" s="4">
        <v>337977</v>
      </c>
      <c r="K1434" s="4" t="s">
        <v>10</v>
      </c>
      <c r="L1434" s="14" t="str">
        <f>IFERROR(VLOOKUP($C1434,$C1435:$H$3200,6,0),"-")</f>
        <v>-</v>
      </c>
      <c r="M1434" s="30" t="str">
        <f t="shared" si="91"/>
        <v>-</v>
      </c>
    </row>
    <row r="1435" spans="1:13" x14ac:dyDescent="0.25">
      <c r="A1435" s="4">
        <v>21321831</v>
      </c>
      <c r="B1435" s="4">
        <v>27633</v>
      </c>
      <c r="C1435" s="4">
        <v>25123</v>
      </c>
      <c r="D1435" s="4" t="s">
        <v>2742</v>
      </c>
      <c r="E1435" s="2" t="s">
        <v>2743</v>
      </c>
      <c r="F1435" s="12">
        <f t="shared" si="88"/>
        <v>43792</v>
      </c>
      <c r="G1435" s="10" t="str">
        <f t="shared" si="89"/>
        <v>19:52:48</v>
      </c>
      <c r="H1435" s="14" t="str">
        <f t="shared" si="90"/>
        <v>23/11/19 19:52:48</v>
      </c>
      <c r="I1435" s="7">
        <v>528.6</v>
      </c>
      <c r="J1435" s="4">
        <v>261953</v>
      </c>
      <c r="K1435" s="4" t="s">
        <v>10</v>
      </c>
      <c r="L1435" s="14" t="str">
        <f>IFERROR(VLOOKUP($C1435,$C1436:$H$3200,6,0),"-")</f>
        <v>-</v>
      </c>
      <c r="M1435" s="30" t="str">
        <f t="shared" si="91"/>
        <v>-</v>
      </c>
    </row>
    <row r="1436" spans="1:13" x14ac:dyDescent="0.25">
      <c r="A1436" s="4">
        <v>21321832</v>
      </c>
      <c r="B1436" s="4">
        <v>38302</v>
      </c>
      <c r="C1436" s="4">
        <v>54460</v>
      </c>
      <c r="D1436" s="4" t="s">
        <v>2744</v>
      </c>
      <c r="E1436" s="2" t="s">
        <v>2745</v>
      </c>
      <c r="F1436" s="12">
        <f t="shared" si="88"/>
        <v>43792</v>
      </c>
      <c r="G1436" s="10" t="str">
        <f t="shared" si="89"/>
        <v>19:50:03</v>
      </c>
      <c r="H1436" s="14" t="str">
        <f t="shared" si="90"/>
        <v>23/11/19 19:50:03</v>
      </c>
      <c r="I1436" s="7">
        <v>369.34</v>
      </c>
      <c r="J1436" s="4"/>
      <c r="K1436" s="4" t="s">
        <v>10</v>
      </c>
      <c r="L1436" s="14" t="str">
        <f>IFERROR(VLOOKUP($C1436,$C1437:$H$3200,6,0),"-")</f>
        <v>-</v>
      </c>
      <c r="M1436" s="30" t="str">
        <f t="shared" si="91"/>
        <v>-</v>
      </c>
    </row>
    <row r="1437" spans="1:13" x14ac:dyDescent="0.25">
      <c r="A1437" s="4">
        <v>21321833</v>
      </c>
      <c r="B1437" s="4">
        <v>33173</v>
      </c>
      <c r="C1437" s="4">
        <v>93636</v>
      </c>
      <c r="D1437" s="4" t="s">
        <v>2746</v>
      </c>
      <c r="E1437" s="2" t="s">
        <v>2747</v>
      </c>
      <c r="F1437" s="12">
        <f t="shared" si="88"/>
        <v>43792</v>
      </c>
      <c r="G1437" s="10" t="str">
        <f t="shared" si="89"/>
        <v>19:49:40</v>
      </c>
      <c r="H1437" s="14" t="str">
        <f t="shared" si="90"/>
        <v>23/11/19 19:49:40</v>
      </c>
      <c r="I1437" s="7">
        <v>1499.66</v>
      </c>
      <c r="J1437" s="4">
        <v>316514</v>
      </c>
      <c r="K1437" s="4" t="s">
        <v>10</v>
      </c>
      <c r="L1437" s="14" t="str">
        <f>IFERROR(VLOOKUP($C1437,$C1438:$H$3200,6,0),"-")</f>
        <v>-</v>
      </c>
      <c r="M1437" s="30" t="str">
        <f t="shared" si="91"/>
        <v>-</v>
      </c>
    </row>
    <row r="1438" spans="1:13" x14ac:dyDescent="0.25">
      <c r="A1438" s="4">
        <v>21321834</v>
      </c>
      <c r="B1438" s="4">
        <v>1175</v>
      </c>
      <c r="C1438" s="4">
        <v>96976</v>
      </c>
      <c r="D1438" s="4" t="s">
        <v>2748</v>
      </c>
      <c r="E1438" s="2" t="s">
        <v>2749</v>
      </c>
      <c r="F1438" s="12">
        <f t="shared" si="88"/>
        <v>43792</v>
      </c>
      <c r="G1438" s="10" t="str">
        <f t="shared" si="89"/>
        <v>19:45:42</v>
      </c>
      <c r="H1438" s="14" t="str">
        <f t="shared" si="90"/>
        <v>23/11/19 19:45:42</v>
      </c>
      <c r="I1438" s="7">
        <v>456.48</v>
      </c>
      <c r="J1438" s="4">
        <v>500595</v>
      </c>
      <c r="K1438" s="4" t="s">
        <v>13</v>
      </c>
      <c r="L1438" s="14" t="str">
        <f>IFERROR(VLOOKUP($C1438,$C1439:$H$3200,6,0),"-")</f>
        <v>-</v>
      </c>
      <c r="M1438" s="30" t="str">
        <f t="shared" si="91"/>
        <v>-</v>
      </c>
    </row>
    <row r="1439" spans="1:13" x14ac:dyDescent="0.25">
      <c r="A1439" s="4">
        <v>21321835</v>
      </c>
      <c r="B1439" s="4">
        <v>96015</v>
      </c>
      <c r="C1439" s="4">
        <v>21854</v>
      </c>
      <c r="D1439" s="4" t="s">
        <v>2750</v>
      </c>
      <c r="E1439" s="2" t="s">
        <v>2751</v>
      </c>
      <c r="F1439" s="12">
        <f t="shared" si="88"/>
        <v>43792</v>
      </c>
      <c r="G1439" s="10" t="str">
        <f t="shared" si="89"/>
        <v>19:40:01</v>
      </c>
      <c r="H1439" s="14" t="str">
        <f t="shared" si="90"/>
        <v>23/11/19 19:40:01</v>
      </c>
      <c r="I1439" s="7">
        <v>1058.3399999999999</v>
      </c>
      <c r="J1439" s="4">
        <v>191241</v>
      </c>
      <c r="K1439" s="4" t="s">
        <v>10</v>
      </c>
      <c r="L1439" s="14" t="str">
        <f>IFERROR(VLOOKUP($C1439,$C1440:$H$3200,6,0),"-")</f>
        <v>-</v>
      </c>
      <c r="M1439" s="30" t="str">
        <f t="shared" si="91"/>
        <v>-</v>
      </c>
    </row>
    <row r="1440" spans="1:13" x14ac:dyDescent="0.25">
      <c r="A1440" s="4">
        <v>21321836</v>
      </c>
      <c r="B1440" s="4">
        <v>49205</v>
      </c>
      <c r="C1440" s="4">
        <v>13080</v>
      </c>
      <c r="D1440" s="4" t="s">
        <v>2752</v>
      </c>
      <c r="E1440" s="2" t="s">
        <v>2753</v>
      </c>
      <c r="F1440" s="12">
        <f t="shared" si="88"/>
        <v>43792</v>
      </c>
      <c r="G1440" s="10" t="str">
        <f t="shared" si="89"/>
        <v>19:37:15</v>
      </c>
      <c r="H1440" s="14" t="str">
        <f t="shared" si="90"/>
        <v>23/11/19 19:37:15</v>
      </c>
      <c r="I1440" s="7">
        <v>253</v>
      </c>
      <c r="J1440" s="4">
        <v>316601</v>
      </c>
      <c r="K1440" s="4" t="s">
        <v>10</v>
      </c>
      <c r="L1440" s="14" t="str">
        <f>IFERROR(VLOOKUP($C1440,$C1441:$H$3200,6,0),"-")</f>
        <v>-</v>
      </c>
      <c r="M1440" s="30" t="str">
        <f t="shared" si="91"/>
        <v>-</v>
      </c>
    </row>
    <row r="1441" spans="1:13" x14ac:dyDescent="0.25">
      <c r="A1441" s="4">
        <v>21321837</v>
      </c>
      <c r="B1441" s="4">
        <v>58209</v>
      </c>
      <c r="C1441" s="4">
        <v>69278</v>
      </c>
      <c r="D1441" s="4" t="s">
        <v>2754</v>
      </c>
      <c r="E1441" s="2" t="s">
        <v>2755</v>
      </c>
      <c r="F1441" s="12">
        <f t="shared" si="88"/>
        <v>43792</v>
      </c>
      <c r="G1441" s="10" t="str">
        <f t="shared" si="89"/>
        <v>19:36:05</v>
      </c>
      <c r="H1441" s="14" t="str">
        <f t="shared" si="90"/>
        <v>23/11/19 19:36:05</v>
      </c>
      <c r="I1441" s="7">
        <v>404.05</v>
      </c>
      <c r="J1441" s="4">
        <v>898814</v>
      </c>
      <c r="K1441" s="4" t="s">
        <v>10</v>
      </c>
      <c r="L1441" s="14" t="str">
        <f>IFERROR(VLOOKUP($C1441,$C1442:$H$3200,6,0),"-")</f>
        <v>-</v>
      </c>
      <c r="M1441" s="30" t="str">
        <f t="shared" si="91"/>
        <v>-</v>
      </c>
    </row>
    <row r="1442" spans="1:13" x14ac:dyDescent="0.25">
      <c r="A1442" s="4">
        <v>21321838</v>
      </c>
      <c r="B1442" s="4">
        <v>51046</v>
      </c>
      <c r="C1442" s="4">
        <v>70507</v>
      </c>
      <c r="D1442" s="4" t="s">
        <v>2756</v>
      </c>
      <c r="E1442" s="2" t="s">
        <v>2757</v>
      </c>
      <c r="F1442" s="12">
        <f t="shared" si="88"/>
        <v>43792</v>
      </c>
      <c r="G1442" s="10" t="str">
        <f t="shared" si="89"/>
        <v>19:35:34</v>
      </c>
      <c r="H1442" s="14" t="str">
        <f t="shared" si="90"/>
        <v>23/11/19 19:35:34</v>
      </c>
      <c r="I1442" s="7">
        <v>754.16</v>
      </c>
      <c r="J1442" s="4">
        <v>49149</v>
      </c>
      <c r="K1442" s="4" t="s">
        <v>10</v>
      </c>
      <c r="L1442" s="14" t="str">
        <f>IFERROR(VLOOKUP($C1442,$C1443:$H$3200,6,0),"-")</f>
        <v>-</v>
      </c>
      <c r="M1442" s="30" t="str">
        <f t="shared" si="91"/>
        <v>-</v>
      </c>
    </row>
    <row r="1443" spans="1:13" x14ac:dyDescent="0.25">
      <c r="A1443" s="4">
        <v>21321839</v>
      </c>
      <c r="B1443" s="4">
        <v>75917</v>
      </c>
      <c r="C1443" s="4">
        <v>17929</v>
      </c>
      <c r="D1443" s="4" t="s">
        <v>2758</v>
      </c>
      <c r="E1443" s="2" t="s">
        <v>2759</v>
      </c>
      <c r="F1443" s="12">
        <f t="shared" si="88"/>
        <v>43792</v>
      </c>
      <c r="G1443" s="10" t="str">
        <f t="shared" si="89"/>
        <v>19:32:12</v>
      </c>
      <c r="H1443" s="14" t="str">
        <f t="shared" si="90"/>
        <v>23/11/19 19:32:12</v>
      </c>
      <c r="I1443" s="7">
        <v>2201.48</v>
      </c>
      <c r="J1443" s="4">
        <v>960729</v>
      </c>
      <c r="K1443" s="4" t="s">
        <v>13</v>
      </c>
      <c r="L1443" s="14" t="str">
        <f>IFERROR(VLOOKUP($C1443,$C1444:$H$3200,6,0),"-")</f>
        <v>22/11/19 22:43:08</v>
      </c>
      <c r="M1443" s="30">
        <f t="shared" si="91"/>
        <v>1249.0666666673496</v>
      </c>
    </row>
    <row r="1444" spans="1:13" x14ac:dyDescent="0.25">
      <c r="A1444" s="4">
        <v>21321840</v>
      </c>
      <c r="B1444" s="4">
        <v>21967</v>
      </c>
      <c r="C1444" s="4">
        <v>75245</v>
      </c>
      <c r="D1444" s="4" t="s">
        <v>801</v>
      </c>
      <c r="E1444" s="2" t="s">
        <v>2760</v>
      </c>
      <c r="F1444" s="12">
        <f t="shared" si="88"/>
        <v>43792</v>
      </c>
      <c r="G1444" s="10" t="str">
        <f t="shared" si="89"/>
        <v>19:30:14</v>
      </c>
      <c r="H1444" s="14" t="str">
        <f t="shared" si="90"/>
        <v>23/11/19 19:30:14</v>
      </c>
      <c r="I1444" s="7">
        <v>160.58000000000001</v>
      </c>
      <c r="J1444" s="4">
        <v>259344</v>
      </c>
      <c r="K1444" s="4" t="s">
        <v>10</v>
      </c>
      <c r="L1444" s="14" t="str">
        <f>IFERROR(VLOOKUP($C1444,$C1445:$H$3200,6,0),"-")</f>
        <v>-</v>
      </c>
      <c r="M1444" s="30" t="str">
        <f t="shared" si="91"/>
        <v>-</v>
      </c>
    </row>
    <row r="1445" spans="1:13" x14ac:dyDescent="0.25">
      <c r="A1445" s="4">
        <v>21321841</v>
      </c>
      <c r="B1445" s="4">
        <v>76291</v>
      </c>
      <c r="C1445" s="4">
        <v>78734</v>
      </c>
      <c r="D1445" s="4" t="s">
        <v>2761</v>
      </c>
      <c r="E1445" s="2" t="s">
        <v>2762</v>
      </c>
      <c r="F1445" s="12">
        <f t="shared" si="88"/>
        <v>43792</v>
      </c>
      <c r="G1445" s="10" t="str">
        <f t="shared" si="89"/>
        <v>19:24:51</v>
      </c>
      <c r="H1445" s="14" t="str">
        <f t="shared" si="90"/>
        <v>23/11/19 19:24:51</v>
      </c>
      <c r="I1445" s="7">
        <v>302.44</v>
      </c>
      <c r="J1445" s="4">
        <v>338221</v>
      </c>
      <c r="K1445" s="4" t="s">
        <v>10</v>
      </c>
      <c r="L1445" s="14" t="str">
        <f>IFERROR(VLOOKUP($C1445,$C1446:$H$3200,6,0),"-")</f>
        <v>-</v>
      </c>
      <c r="M1445" s="30" t="str">
        <f t="shared" si="91"/>
        <v>-</v>
      </c>
    </row>
    <row r="1446" spans="1:13" x14ac:dyDescent="0.25">
      <c r="A1446" s="4">
        <v>21321842</v>
      </c>
      <c r="B1446" s="4">
        <v>82533</v>
      </c>
      <c r="C1446" s="4">
        <v>16949</v>
      </c>
      <c r="D1446" s="4" t="s">
        <v>2763</v>
      </c>
      <c r="E1446" s="2" t="s">
        <v>2764</v>
      </c>
      <c r="F1446" s="12">
        <f t="shared" si="88"/>
        <v>43792</v>
      </c>
      <c r="G1446" s="10" t="str">
        <f t="shared" si="89"/>
        <v>19:23:10</v>
      </c>
      <c r="H1446" s="14" t="str">
        <f t="shared" si="90"/>
        <v>23/11/19 19:23:10</v>
      </c>
      <c r="I1446" s="7">
        <v>558.54</v>
      </c>
      <c r="J1446" s="4">
        <v>743226</v>
      </c>
      <c r="K1446" s="4" t="s">
        <v>10</v>
      </c>
      <c r="L1446" s="14" t="str">
        <f>IFERROR(VLOOKUP($C1446,$C1447:$H$3200,6,0),"-")</f>
        <v>-</v>
      </c>
      <c r="M1446" s="30" t="str">
        <f t="shared" si="91"/>
        <v>-</v>
      </c>
    </row>
    <row r="1447" spans="1:13" x14ac:dyDescent="0.25">
      <c r="A1447" s="4">
        <v>21321843</v>
      </c>
      <c r="B1447" s="4">
        <v>38783</v>
      </c>
      <c r="C1447" s="4">
        <v>84102</v>
      </c>
      <c r="D1447" s="4" t="s">
        <v>2765</v>
      </c>
      <c r="E1447" s="2" t="s">
        <v>2766</v>
      </c>
      <c r="F1447" s="12">
        <f t="shared" si="88"/>
        <v>43792</v>
      </c>
      <c r="G1447" s="10" t="str">
        <f t="shared" si="89"/>
        <v>19:22:18</v>
      </c>
      <c r="H1447" s="14" t="str">
        <f t="shared" si="90"/>
        <v>23/11/19 19:22:18</v>
      </c>
      <c r="I1447" s="7">
        <v>15.89</v>
      </c>
      <c r="J1447" s="4">
        <v>472282</v>
      </c>
      <c r="K1447" s="4" t="s">
        <v>10</v>
      </c>
      <c r="L1447" s="14" t="str">
        <f>IFERROR(VLOOKUP($C1447,$C1448:$H$3200,6,0),"-")</f>
        <v>-</v>
      </c>
      <c r="M1447" s="30" t="str">
        <f t="shared" si="91"/>
        <v>-</v>
      </c>
    </row>
    <row r="1448" spans="1:13" x14ac:dyDescent="0.25">
      <c r="A1448" s="4">
        <v>21321844</v>
      </c>
      <c r="B1448" s="4">
        <v>5557</v>
      </c>
      <c r="C1448" s="4">
        <v>78221</v>
      </c>
      <c r="D1448" s="4" t="s">
        <v>2767</v>
      </c>
      <c r="E1448" s="2" t="s">
        <v>2768</v>
      </c>
      <c r="F1448" s="12">
        <f t="shared" si="88"/>
        <v>43792</v>
      </c>
      <c r="G1448" s="10" t="str">
        <f t="shared" si="89"/>
        <v>19:21:58</v>
      </c>
      <c r="H1448" s="14" t="str">
        <f t="shared" si="90"/>
        <v>23/11/19 19:21:58</v>
      </c>
      <c r="I1448" s="7">
        <v>91.27</v>
      </c>
      <c r="J1448" s="4">
        <v>442411</v>
      </c>
      <c r="K1448" s="4" t="s">
        <v>10</v>
      </c>
      <c r="L1448" s="14" t="str">
        <f>IFERROR(VLOOKUP($C1448,$C1449:$H$3200,6,0),"-")</f>
        <v>-</v>
      </c>
      <c r="M1448" s="30" t="str">
        <f t="shared" si="91"/>
        <v>-</v>
      </c>
    </row>
    <row r="1449" spans="1:13" x14ac:dyDescent="0.25">
      <c r="A1449" s="4">
        <v>21321845</v>
      </c>
      <c r="B1449" s="4">
        <v>82867</v>
      </c>
      <c r="C1449" s="4">
        <v>92034</v>
      </c>
      <c r="D1449" s="4" t="s">
        <v>2724</v>
      </c>
      <c r="E1449" s="2" t="s">
        <v>2769</v>
      </c>
      <c r="F1449" s="12">
        <f t="shared" si="88"/>
        <v>43792</v>
      </c>
      <c r="G1449" s="10" t="str">
        <f t="shared" si="89"/>
        <v>19:21:23</v>
      </c>
      <c r="H1449" s="14" t="str">
        <f t="shared" si="90"/>
        <v>23/11/19 19:21:23</v>
      </c>
      <c r="I1449" s="7">
        <v>1378.86</v>
      </c>
      <c r="J1449" s="4">
        <v>314172</v>
      </c>
      <c r="K1449" s="4" t="s">
        <v>13</v>
      </c>
      <c r="L1449" s="14" t="str">
        <f>IFERROR(VLOOKUP($C1449,$C1450:$H$3200,6,0),"-")</f>
        <v>-</v>
      </c>
      <c r="M1449" s="30" t="str">
        <f t="shared" si="91"/>
        <v>-</v>
      </c>
    </row>
    <row r="1450" spans="1:13" x14ac:dyDescent="0.25">
      <c r="A1450" s="4">
        <v>21321846</v>
      </c>
      <c r="B1450" s="4">
        <v>95302</v>
      </c>
      <c r="C1450" s="4">
        <v>77388</v>
      </c>
      <c r="D1450" s="4" t="s">
        <v>2770</v>
      </c>
      <c r="E1450" s="2" t="s">
        <v>2771</v>
      </c>
      <c r="F1450" s="12">
        <f t="shared" si="88"/>
        <v>43792</v>
      </c>
      <c r="G1450" s="10" t="str">
        <f t="shared" si="89"/>
        <v>19:21:08</v>
      </c>
      <c r="H1450" s="14" t="str">
        <f t="shared" si="90"/>
        <v>23/11/19 19:21:08</v>
      </c>
      <c r="I1450" s="7">
        <v>10.66</v>
      </c>
      <c r="J1450" s="4">
        <v>700150</v>
      </c>
      <c r="K1450" s="4" t="s">
        <v>10</v>
      </c>
      <c r="L1450" s="14" t="str">
        <f>IFERROR(VLOOKUP($C1450,$C1451:$H$3200,6,0),"-")</f>
        <v>-</v>
      </c>
      <c r="M1450" s="30" t="str">
        <f t="shared" si="91"/>
        <v>-</v>
      </c>
    </row>
    <row r="1451" spans="1:13" x14ac:dyDescent="0.25">
      <c r="A1451" s="4">
        <v>21321847</v>
      </c>
      <c r="B1451" s="4">
        <v>18344</v>
      </c>
      <c r="C1451" s="4">
        <v>76768</v>
      </c>
      <c r="D1451" s="4" t="s">
        <v>2772</v>
      </c>
      <c r="E1451" s="2" t="s">
        <v>2773</v>
      </c>
      <c r="F1451" s="12">
        <f t="shared" si="88"/>
        <v>43792</v>
      </c>
      <c r="G1451" s="10" t="str">
        <f t="shared" si="89"/>
        <v>19:19:02</v>
      </c>
      <c r="H1451" s="14" t="str">
        <f t="shared" si="90"/>
        <v>23/11/19 19:19:02</v>
      </c>
      <c r="I1451" s="7">
        <v>3515.05</v>
      </c>
      <c r="J1451" s="4">
        <v>180611</v>
      </c>
      <c r="K1451" s="4" t="s">
        <v>13</v>
      </c>
      <c r="L1451" s="14" t="str">
        <f>IFERROR(VLOOKUP($C1451,$C1452:$H$3200,6,0),"-")</f>
        <v>23/11/19 18:53:56</v>
      </c>
      <c r="M1451" s="30">
        <f t="shared" si="91"/>
        <v>25.100000000093132</v>
      </c>
    </row>
    <row r="1452" spans="1:13" x14ac:dyDescent="0.25">
      <c r="A1452" s="4">
        <v>21321848</v>
      </c>
      <c r="B1452" s="4">
        <v>16793</v>
      </c>
      <c r="C1452" s="4">
        <v>12689</v>
      </c>
      <c r="D1452" s="4" t="s">
        <v>2774</v>
      </c>
      <c r="E1452" s="2" t="s">
        <v>2775</v>
      </c>
      <c r="F1452" s="12">
        <f t="shared" si="88"/>
        <v>43792</v>
      </c>
      <c r="G1452" s="10" t="str">
        <f t="shared" si="89"/>
        <v>19:18:15</v>
      </c>
      <c r="H1452" s="14" t="str">
        <f t="shared" si="90"/>
        <v>23/11/19 19:18:15</v>
      </c>
      <c r="I1452" s="7">
        <v>1003.6</v>
      </c>
      <c r="J1452" s="4">
        <v>160489</v>
      </c>
      <c r="K1452" s="4" t="s">
        <v>10</v>
      </c>
      <c r="L1452" s="14" t="str">
        <f>IFERROR(VLOOKUP($C1452,$C1453:$H$3200,6,0),"-")</f>
        <v>-</v>
      </c>
      <c r="M1452" s="30" t="str">
        <f t="shared" si="91"/>
        <v>-</v>
      </c>
    </row>
    <row r="1453" spans="1:13" x14ac:dyDescent="0.25">
      <c r="A1453" s="4">
        <v>21321849</v>
      </c>
      <c r="B1453" s="4">
        <v>20416</v>
      </c>
      <c r="C1453" s="4">
        <v>89361</v>
      </c>
      <c r="D1453" s="4" t="s">
        <v>2776</v>
      </c>
      <c r="E1453" s="2" t="s">
        <v>2777</v>
      </c>
      <c r="F1453" s="12">
        <f t="shared" si="88"/>
        <v>43792</v>
      </c>
      <c r="G1453" s="10" t="str">
        <f t="shared" si="89"/>
        <v>19:17:41</v>
      </c>
      <c r="H1453" s="14" t="str">
        <f t="shared" si="90"/>
        <v>23/11/19 19:17:41</v>
      </c>
      <c r="I1453" s="7">
        <v>727.07</v>
      </c>
      <c r="J1453" s="4">
        <v>221562</v>
      </c>
      <c r="K1453" s="4" t="s">
        <v>10</v>
      </c>
      <c r="L1453" s="14" t="str">
        <f>IFERROR(VLOOKUP($C1453,$C1454:$H$3200,6,0),"-")</f>
        <v>-</v>
      </c>
      <c r="M1453" s="30" t="str">
        <f t="shared" si="91"/>
        <v>-</v>
      </c>
    </row>
    <row r="1454" spans="1:13" x14ac:dyDescent="0.25">
      <c r="A1454" s="4">
        <v>21321850</v>
      </c>
      <c r="B1454" s="4">
        <v>56163</v>
      </c>
      <c r="C1454" s="4">
        <v>57879</v>
      </c>
      <c r="D1454" s="4" t="s">
        <v>2778</v>
      </c>
      <c r="E1454" s="2" t="s">
        <v>2779</v>
      </c>
      <c r="F1454" s="12">
        <f t="shared" si="88"/>
        <v>43792</v>
      </c>
      <c r="G1454" s="10" t="str">
        <f t="shared" si="89"/>
        <v>19:17:35</v>
      </c>
      <c r="H1454" s="14" t="str">
        <f t="shared" si="90"/>
        <v>23/11/19 19:17:35</v>
      </c>
      <c r="I1454" s="7">
        <v>1879.6</v>
      </c>
      <c r="J1454" s="4">
        <v>49741</v>
      </c>
      <c r="K1454" s="4" t="s">
        <v>10</v>
      </c>
      <c r="L1454" s="14" t="str">
        <f>IFERROR(VLOOKUP($C1454,$C1455:$H$3200,6,0),"-")</f>
        <v>-</v>
      </c>
      <c r="M1454" s="30" t="str">
        <f t="shared" si="91"/>
        <v>-</v>
      </c>
    </row>
    <row r="1455" spans="1:13" x14ac:dyDescent="0.25">
      <c r="A1455" s="4">
        <v>21321851</v>
      </c>
      <c r="B1455" s="4">
        <v>42178</v>
      </c>
      <c r="C1455" s="4">
        <v>73848</v>
      </c>
      <c r="D1455" s="4" t="s">
        <v>2780</v>
      </c>
      <c r="E1455" s="2" t="s">
        <v>2781</v>
      </c>
      <c r="F1455" s="12">
        <f t="shared" si="88"/>
        <v>43792</v>
      </c>
      <c r="G1455" s="10" t="str">
        <f t="shared" si="89"/>
        <v>19:16:52</v>
      </c>
      <c r="H1455" s="14" t="str">
        <f t="shared" si="90"/>
        <v>23/11/19 19:16:52</v>
      </c>
      <c r="I1455" s="7">
        <v>618.34</v>
      </c>
      <c r="J1455" s="4">
        <v>924915</v>
      </c>
      <c r="K1455" s="4" t="s">
        <v>10</v>
      </c>
      <c r="L1455" s="14" t="str">
        <f>IFERROR(VLOOKUP($C1455,$C1456:$H$3200,6,0),"-")</f>
        <v>-</v>
      </c>
      <c r="M1455" s="30" t="str">
        <f t="shared" si="91"/>
        <v>-</v>
      </c>
    </row>
    <row r="1456" spans="1:13" x14ac:dyDescent="0.25">
      <c r="A1456" s="4">
        <v>21321852</v>
      </c>
      <c r="B1456" s="4">
        <v>36411</v>
      </c>
      <c r="C1456" s="4">
        <v>21056</v>
      </c>
      <c r="D1456" s="4" t="s">
        <v>2782</v>
      </c>
      <c r="E1456" s="2" t="s">
        <v>2783</v>
      </c>
      <c r="F1456" s="12">
        <f t="shared" si="88"/>
        <v>43792</v>
      </c>
      <c r="G1456" s="10" t="str">
        <f t="shared" si="89"/>
        <v>19:16:09</v>
      </c>
      <c r="H1456" s="14" t="str">
        <f t="shared" si="90"/>
        <v>23/11/19 19:16:09</v>
      </c>
      <c r="I1456" s="7">
        <v>325.31</v>
      </c>
      <c r="J1456" s="4">
        <v>4866</v>
      </c>
      <c r="K1456" s="4" t="s">
        <v>10</v>
      </c>
      <c r="L1456" s="14" t="str">
        <f>IFERROR(VLOOKUP($C1456,$C1457:$H$3200,6,0),"-")</f>
        <v>-</v>
      </c>
      <c r="M1456" s="30" t="str">
        <f t="shared" si="91"/>
        <v>-</v>
      </c>
    </row>
    <row r="1457" spans="1:13" x14ac:dyDescent="0.25">
      <c r="A1457" s="4">
        <v>21321853</v>
      </c>
      <c r="B1457" s="4">
        <v>64329</v>
      </c>
      <c r="C1457" s="4">
        <v>12593</v>
      </c>
      <c r="D1457" s="4" t="s">
        <v>2784</v>
      </c>
      <c r="E1457" s="2" t="s">
        <v>2785</v>
      </c>
      <c r="F1457" s="12">
        <f t="shared" si="88"/>
        <v>43792</v>
      </c>
      <c r="G1457" s="10" t="str">
        <f t="shared" si="89"/>
        <v>19:15:33</v>
      </c>
      <c r="H1457" s="14" t="str">
        <f t="shared" si="90"/>
        <v>23/11/19 19:15:33</v>
      </c>
      <c r="I1457" s="7">
        <v>2434.4</v>
      </c>
      <c r="J1457" s="4">
        <v>465126</v>
      </c>
      <c r="K1457" s="4" t="s">
        <v>10</v>
      </c>
      <c r="L1457" s="14" t="str">
        <f>IFERROR(VLOOKUP($C1457,$C1458:$H$3200,6,0),"-")</f>
        <v>-</v>
      </c>
      <c r="M1457" s="30" t="str">
        <f t="shared" si="91"/>
        <v>-</v>
      </c>
    </row>
    <row r="1458" spans="1:13" x14ac:dyDescent="0.25">
      <c r="A1458" s="4">
        <v>21321854</v>
      </c>
      <c r="B1458" s="4">
        <v>45289</v>
      </c>
      <c r="C1458" s="4">
        <v>33756</v>
      </c>
      <c r="D1458" s="4" t="s">
        <v>2786</v>
      </c>
      <c r="E1458" s="2" t="s">
        <v>2787</v>
      </c>
      <c r="F1458" s="12">
        <f t="shared" si="88"/>
        <v>43792</v>
      </c>
      <c r="G1458" s="10" t="str">
        <f t="shared" si="89"/>
        <v>19:15:15</v>
      </c>
      <c r="H1458" s="14" t="str">
        <f t="shared" si="90"/>
        <v>23/11/19 19:15:15</v>
      </c>
      <c r="I1458" s="7">
        <v>521.77</v>
      </c>
      <c r="J1458" s="4">
        <v>922800</v>
      </c>
      <c r="K1458" s="4" t="s">
        <v>10</v>
      </c>
      <c r="L1458" s="14" t="str">
        <f>IFERROR(VLOOKUP($C1458,$C1459:$H$3200,6,0),"-")</f>
        <v>-</v>
      </c>
      <c r="M1458" s="30" t="str">
        <f t="shared" si="91"/>
        <v>-</v>
      </c>
    </row>
    <row r="1459" spans="1:13" x14ac:dyDescent="0.25">
      <c r="A1459" s="4">
        <v>21321855</v>
      </c>
      <c r="B1459" s="4">
        <v>96492</v>
      </c>
      <c r="C1459" s="4">
        <v>70240</v>
      </c>
      <c r="D1459" s="4" t="s">
        <v>2788</v>
      </c>
      <c r="E1459" s="2" t="s">
        <v>2789</v>
      </c>
      <c r="F1459" s="12">
        <f t="shared" si="88"/>
        <v>43792</v>
      </c>
      <c r="G1459" s="10" t="str">
        <f t="shared" si="89"/>
        <v>19:14:23</v>
      </c>
      <c r="H1459" s="14" t="str">
        <f t="shared" si="90"/>
        <v>23/11/19 19:14:23</v>
      </c>
      <c r="I1459" s="7">
        <v>85.07</v>
      </c>
      <c r="J1459" s="4">
        <v>819356</v>
      </c>
      <c r="K1459" s="4" t="s">
        <v>10</v>
      </c>
      <c r="L1459" s="14" t="str">
        <f>IFERROR(VLOOKUP($C1459,$C1460:$H$3200,6,0),"-")</f>
        <v>-</v>
      </c>
      <c r="M1459" s="30" t="str">
        <f t="shared" si="91"/>
        <v>-</v>
      </c>
    </row>
    <row r="1460" spans="1:13" x14ac:dyDescent="0.25">
      <c r="A1460" s="4">
        <v>21321856</v>
      </c>
      <c r="B1460" s="4">
        <v>49205</v>
      </c>
      <c r="C1460" s="4">
        <v>93170</v>
      </c>
      <c r="D1460" s="4" t="s">
        <v>2790</v>
      </c>
      <c r="E1460" s="2" t="s">
        <v>2791</v>
      </c>
      <c r="F1460" s="12">
        <f t="shared" si="88"/>
        <v>43792</v>
      </c>
      <c r="G1460" s="10" t="str">
        <f t="shared" si="89"/>
        <v>19:14:22</v>
      </c>
      <c r="H1460" s="14" t="str">
        <f t="shared" si="90"/>
        <v>23/11/19 19:14:22</v>
      </c>
      <c r="I1460" s="7">
        <v>363.63</v>
      </c>
      <c r="J1460" s="4">
        <v>914808</v>
      </c>
      <c r="K1460" s="4" t="s">
        <v>10</v>
      </c>
      <c r="L1460" s="14" t="str">
        <f>IFERROR(VLOOKUP($C1460,$C1461:$H$3200,6,0),"-")</f>
        <v>-</v>
      </c>
      <c r="M1460" s="30" t="str">
        <f t="shared" si="91"/>
        <v>-</v>
      </c>
    </row>
    <row r="1461" spans="1:13" x14ac:dyDescent="0.25">
      <c r="A1461" s="4">
        <v>21321857</v>
      </c>
      <c r="B1461" s="4">
        <v>96210</v>
      </c>
      <c r="C1461" s="4">
        <v>54072</v>
      </c>
      <c r="D1461" s="4" t="s">
        <v>2792</v>
      </c>
      <c r="E1461" s="2" t="s">
        <v>2793</v>
      </c>
      <c r="F1461" s="12">
        <f t="shared" si="88"/>
        <v>43792</v>
      </c>
      <c r="G1461" s="10" t="str">
        <f t="shared" si="89"/>
        <v>19:10:38</v>
      </c>
      <c r="H1461" s="14" t="str">
        <f t="shared" si="90"/>
        <v>23/11/19 19:10:38</v>
      </c>
      <c r="I1461" s="7">
        <v>2361.6799999999998</v>
      </c>
      <c r="J1461" s="4">
        <v>251490</v>
      </c>
      <c r="K1461" s="4" t="s">
        <v>10</v>
      </c>
      <c r="L1461" s="14" t="str">
        <f>IFERROR(VLOOKUP($C1461,$C1462:$H$3200,6,0),"-")</f>
        <v>-</v>
      </c>
      <c r="M1461" s="30" t="str">
        <f t="shared" si="91"/>
        <v>-</v>
      </c>
    </row>
    <row r="1462" spans="1:13" x14ac:dyDescent="0.25">
      <c r="A1462" s="4">
        <v>21321858</v>
      </c>
      <c r="B1462" s="4">
        <v>42747</v>
      </c>
      <c r="C1462" s="4">
        <v>72360</v>
      </c>
      <c r="D1462" s="4" t="s">
        <v>2794</v>
      </c>
      <c r="E1462" s="2" t="s">
        <v>2795</v>
      </c>
      <c r="F1462" s="12">
        <f t="shared" si="88"/>
        <v>43792</v>
      </c>
      <c r="G1462" s="10" t="str">
        <f t="shared" si="89"/>
        <v>19:10:27</v>
      </c>
      <c r="H1462" s="14" t="str">
        <f t="shared" si="90"/>
        <v>23/11/19 19:10:27</v>
      </c>
      <c r="I1462" s="7">
        <v>507.56</v>
      </c>
      <c r="J1462" s="4">
        <v>146834</v>
      </c>
      <c r="K1462" s="4" t="s">
        <v>10</v>
      </c>
      <c r="L1462" s="14" t="str">
        <f>IFERROR(VLOOKUP($C1462,$C1463:$H$3200,6,0),"-")</f>
        <v>-</v>
      </c>
      <c r="M1462" s="30" t="str">
        <f t="shared" si="91"/>
        <v>-</v>
      </c>
    </row>
    <row r="1463" spans="1:13" x14ac:dyDescent="0.25">
      <c r="A1463" s="4">
        <v>21321859</v>
      </c>
      <c r="B1463" s="4">
        <v>42476</v>
      </c>
      <c r="C1463" s="4">
        <v>12431</v>
      </c>
      <c r="D1463" s="4" t="s">
        <v>2796</v>
      </c>
      <c r="E1463" s="2" t="s">
        <v>2797</v>
      </c>
      <c r="F1463" s="12">
        <f t="shared" si="88"/>
        <v>43792</v>
      </c>
      <c r="G1463" s="10" t="str">
        <f t="shared" si="89"/>
        <v>19:03:04</v>
      </c>
      <c r="H1463" s="14" t="str">
        <f t="shared" si="90"/>
        <v>23/11/19 19:03:04</v>
      </c>
      <c r="I1463" s="7">
        <v>1075.6300000000001</v>
      </c>
      <c r="J1463" s="4">
        <v>432655</v>
      </c>
      <c r="K1463" s="4" t="s">
        <v>10</v>
      </c>
      <c r="L1463" s="14" t="str">
        <f>IFERROR(VLOOKUP($C1463,$C1464:$H$3200,6,0),"-")</f>
        <v>-</v>
      </c>
      <c r="M1463" s="30" t="str">
        <f t="shared" si="91"/>
        <v>-</v>
      </c>
    </row>
    <row r="1464" spans="1:13" x14ac:dyDescent="0.25">
      <c r="A1464" s="4">
        <v>21321860</v>
      </c>
      <c r="B1464" s="4">
        <v>66884</v>
      </c>
      <c r="C1464" s="4">
        <v>42978</v>
      </c>
      <c r="D1464" s="4" t="s">
        <v>2798</v>
      </c>
      <c r="E1464" s="2" t="s">
        <v>2799</v>
      </c>
      <c r="F1464" s="12">
        <f t="shared" si="88"/>
        <v>43792</v>
      </c>
      <c r="G1464" s="10" t="str">
        <f t="shared" si="89"/>
        <v>19:01:49</v>
      </c>
      <c r="H1464" s="14" t="str">
        <f t="shared" si="90"/>
        <v>23/11/19 19:01:49</v>
      </c>
      <c r="I1464" s="7">
        <v>59.8</v>
      </c>
      <c r="J1464" s="4">
        <v>148426</v>
      </c>
      <c r="K1464" s="4" t="s">
        <v>10</v>
      </c>
      <c r="L1464" s="14" t="str">
        <f>IFERROR(VLOOKUP($C1464,$C1465:$H$3200,6,0),"-")</f>
        <v>-</v>
      </c>
      <c r="M1464" s="30" t="str">
        <f t="shared" si="91"/>
        <v>-</v>
      </c>
    </row>
    <row r="1465" spans="1:13" x14ac:dyDescent="0.25">
      <c r="A1465" s="4">
        <v>21321861</v>
      </c>
      <c r="B1465" s="4">
        <v>22700</v>
      </c>
      <c r="C1465" s="4">
        <v>59567</v>
      </c>
      <c r="D1465" s="4" t="s">
        <v>2800</v>
      </c>
      <c r="E1465" s="2" t="s">
        <v>2801</v>
      </c>
      <c r="F1465" s="12">
        <f t="shared" si="88"/>
        <v>43792</v>
      </c>
      <c r="G1465" s="10" t="str">
        <f t="shared" si="89"/>
        <v>19:00:30</v>
      </c>
      <c r="H1465" s="14" t="str">
        <f t="shared" si="90"/>
        <v>23/11/19 19:00:30</v>
      </c>
      <c r="I1465" s="7">
        <v>854.48</v>
      </c>
      <c r="J1465" s="4">
        <v>288776</v>
      </c>
      <c r="K1465" s="4" t="s">
        <v>10</v>
      </c>
      <c r="L1465" s="14" t="str">
        <f>IFERROR(VLOOKUP($C1465,$C1466:$H$3200,6,0),"-")</f>
        <v>-</v>
      </c>
      <c r="M1465" s="30" t="str">
        <f t="shared" si="91"/>
        <v>-</v>
      </c>
    </row>
    <row r="1466" spans="1:13" x14ac:dyDescent="0.25">
      <c r="A1466" s="4">
        <v>21321862</v>
      </c>
      <c r="B1466" s="4">
        <v>34597</v>
      </c>
      <c r="C1466" s="4">
        <v>6213</v>
      </c>
      <c r="D1466" s="4" t="s">
        <v>2802</v>
      </c>
      <c r="E1466" s="2" t="s">
        <v>2803</v>
      </c>
      <c r="F1466" s="12">
        <f t="shared" si="88"/>
        <v>43792</v>
      </c>
      <c r="G1466" s="10" t="str">
        <f t="shared" si="89"/>
        <v>18:58:50</v>
      </c>
      <c r="H1466" s="14" t="str">
        <f t="shared" si="90"/>
        <v>23/11/19 18:58:50</v>
      </c>
      <c r="I1466" s="7">
        <v>75.83</v>
      </c>
      <c r="J1466" s="4">
        <v>412833</v>
      </c>
      <c r="K1466" s="4" t="s">
        <v>10</v>
      </c>
      <c r="L1466" s="14" t="str">
        <f>IFERROR(VLOOKUP($C1466,$C1467:$H$3200,6,0),"-")</f>
        <v>-</v>
      </c>
      <c r="M1466" s="30" t="str">
        <f t="shared" si="91"/>
        <v>-</v>
      </c>
    </row>
    <row r="1467" spans="1:13" x14ac:dyDescent="0.25">
      <c r="A1467" s="4">
        <v>21321863</v>
      </c>
      <c r="B1467" s="4">
        <v>22324</v>
      </c>
      <c r="C1467" s="4">
        <v>80432</v>
      </c>
      <c r="D1467" s="4" t="s">
        <v>2804</v>
      </c>
      <c r="E1467" s="2" t="s">
        <v>2805</v>
      </c>
      <c r="F1467" s="12">
        <f t="shared" si="88"/>
        <v>43792</v>
      </c>
      <c r="G1467" s="10" t="str">
        <f t="shared" si="89"/>
        <v>18:58:33</v>
      </c>
      <c r="H1467" s="14" t="str">
        <f t="shared" si="90"/>
        <v>23/11/19 18:58:33</v>
      </c>
      <c r="I1467" s="7">
        <v>182.24</v>
      </c>
      <c r="J1467" s="4">
        <v>290539</v>
      </c>
      <c r="K1467" s="4" t="s">
        <v>10</v>
      </c>
      <c r="L1467" s="14" t="str">
        <f>IFERROR(VLOOKUP($C1467,$C1468:$H$3200,6,0),"-")</f>
        <v>23/11/19 18:53:58</v>
      </c>
      <c r="M1467" s="30">
        <f t="shared" si="91"/>
        <v>4.5833333360496908</v>
      </c>
    </row>
    <row r="1468" spans="1:13" x14ac:dyDescent="0.25">
      <c r="A1468" s="4">
        <v>21321864</v>
      </c>
      <c r="B1468" s="4">
        <v>22324</v>
      </c>
      <c r="C1468" s="4">
        <v>80432</v>
      </c>
      <c r="D1468" s="4" t="s">
        <v>2806</v>
      </c>
      <c r="E1468" s="2" t="s">
        <v>2807</v>
      </c>
      <c r="F1468" s="12">
        <f t="shared" si="88"/>
        <v>43792</v>
      </c>
      <c r="G1468" s="10" t="str">
        <f t="shared" si="89"/>
        <v>18:53:58</v>
      </c>
      <c r="H1468" s="14" t="str">
        <f t="shared" si="90"/>
        <v>23/11/19 18:53:58</v>
      </c>
      <c r="I1468" s="7">
        <v>258.12</v>
      </c>
      <c r="J1468" s="4">
        <v>290539</v>
      </c>
      <c r="K1468" s="4" t="s">
        <v>10</v>
      </c>
      <c r="L1468" s="14" t="str">
        <f>IFERROR(VLOOKUP($C1468,$C1469:$H$3200,6,0),"-")</f>
        <v>-</v>
      </c>
      <c r="M1468" s="30" t="str">
        <f t="shared" si="91"/>
        <v>-</v>
      </c>
    </row>
    <row r="1469" spans="1:13" x14ac:dyDescent="0.25">
      <c r="A1469" s="4">
        <v>21321865</v>
      </c>
      <c r="B1469" s="4">
        <v>54603</v>
      </c>
      <c r="C1469" s="4">
        <v>76768</v>
      </c>
      <c r="D1469" s="4" t="s">
        <v>2808</v>
      </c>
      <c r="E1469" s="2" t="s">
        <v>2809</v>
      </c>
      <c r="F1469" s="12">
        <f t="shared" si="88"/>
        <v>43792</v>
      </c>
      <c r="G1469" s="10" t="str">
        <f t="shared" si="89"/>
        <v>18:53:56</v>
      </c>
      <c r="H1469" s="14" t="str">
        <f t="shared" si="90"/>
        <v>23/11/19 18:53:56</v>
      </c>
      <c r="I1469" s="7">
        <v>3555.68</v>
      </c>
      <c r="J1469" s="4">
        <v>180611</v>
      </c>
      <c r="K1469" s="4" t="s">
        <v>13</v>
      </c>
      <c r="L1469" s="14" t="str">
        <f>IFERROR(VLOOKUP($C1469,$C1470:$H$3200,6,0),"-")</f>
        <v>23/11/19 17:51:15</v>
      </c>
      <c r="M1469" s="30">
        <f t="shared" si="91"/>
        <v>62.683333338936791</v>
      </c>
    </row>
    <row r="1470" spans="1:13" x14ac:dyDescent="0.25">
      <c r="A1470" s="4">
        <v>21321866</v>
      </c>
      <c r="B1470" s="4">
        <v>82589</v>
      </c>
      <c r="C1470" s="4">
        <v>52235</v>
      </c>
      <c r="D1470" s="4" t="s">
        <v>2810</v>
      </c>
      <c r="E1470" s="2" t="s">
        <v>2811</v>
      </c>
      <c r="F1470" s="12">
        <f t="shared" si="88"/>
        <v>43792</v>
      </c>
      <c r="G1470" s="10" t="str">
        <f t="shared" si="89"/>
        <v>18:53:34</v>
      </c>
      <c r="H1470" s="14" t="str">
        <f t="shared" si="90"/>
        <v>23/11/19 18:53:34</v>
      </c>
      <c r="I1470" s="7">
        <v>202.54</v>
      </c>
      <c r="J1470" s="4"/>
      <c r="K1470" s="4" t="s">
        <v>10</v>
      </c>
      <c r="L1470" s="14" t="str">
        <f>IFERROR(VLOOKUP($C1470,$C1471:$H$3200,6,0),"-")</f>
        <v>-</v>
      </c>
      <c r="M1470" s="30" t="str">
        <f t="shared" si="91"/>
        <v>-</v>
      </c>
    </row>
    <row r="1471" spans="1:13" x14ac:dyDescent="0.25">
      <c r="A1471" s="4">
        <v>21321867</v>
      </c>
      <c r="B1471" s="4">
        <v>34597</v>
      </c>
      <c r="C1471" s="4">
        <v>36053</v>
      </c>
      <c r="D1471" s="4" t="s">
        <v>2812</v>
      </c>
      <c r="E1471" s="2" t="s">
        <v>2813</v>
      </c>
      <c r="F1471" s="12">
        <f t="shared" si="88"/>
        <v>43792</v>
      </c>
      <c r="G1471" s="10" t="str">
        <f t="shared" si="89"/>
        <v>18:52:46</v>
      </c>
      <c r="H1471" s="14" t="str">
        <f t="shared" si="90"/>
        <v>23/11/19 18:52:46</v>
      </c>
      <c r="I1471" s="7">
        <v>75.069999999999993</v>
      </c>
      <c r="J1471" s="4"/>
      <c r="K1471" s="4" t="s">
        <v>10</v>
      </c>
      <c r="L1471" s="14" t="str">
        <f>IFERROR(VLOOKUP($C1471,$C1472:$H$3200,6,0),"-")</f>
        <v>-</v>
      </c>
      <c r="M1471" s="30" t="str">
        <f t="shared" si="91"/>
        <v>-</v>
      </c>
    </row>
    <row r="1472" spans="1:13" x14ac:dyDescent="0.25">
      <c r="A1472" s="4">
        <v>21321868</v>
      </c>
      <c r="B1472" s="4">
        <v>44379</v>
      </c>
      <c r="C1472" s="4">
        <v>19166</v>
      </c>
      <c r="D1472" s="4" t="s">
        <v>2814</v>
      </c>
      <c r="E1472" s="2" t="s">
        <v>2815</v>
      </c>
      <c r="F1472" s="12">
        <f t="shared" si="88"/>
        <v>43792</v>
      </c>
      <c r="G1472" s="10" t="str">
        <f t="shared" si="89"/>
        <v>18:48:37</v>
      </c>
      <c r="H1472" s="14" t="str">
        <f t="shared" si="90"/>
        <v>23/11/19 18:48:37</v>
      </c>
      <c r="I1472" s="7">
        <v>305.85000000000002</v>
      </c>
      <c r="J1472" s="4"/>
      <c r="K1472" s="4" t="s">
        <v>10</v>
      </c>
      <c r="L1472" s="14" t="str">
        <f>IFERROR(VLOOKUP($C1472,$C1473:$H$3200,6,0),"-")</f>
        <v>-</v>
      </c>
      <c r="M1472" s="30" t="str">
        <f t="shared" si="91"/>
        <v>-</v>
      </c>
    </row>
    <row r="1473" spans="1:13" x14ac:dyDescent="0.25">
      <c r="A1473" s="4">
        <v>21321869</v>
      </c>
      <c r="B1473" s="4">
        <v>68578</v>
      </c>
      <c r="C1473" s="4">
        <v>56384</v>
      </c>
      <c r="D1473" s="4" t="s">
        <v>2816</v>
      </c>
      <c r="E1473" s="2" t="s">
        <v>2817</v>
      </c>
      <c r="F1473" s="12">
        <f t="shared" si="88"/>
        <v>43792</v>
      </c>
      <c r="G1473" s="10" t="str">
        <f t="shared" si="89"/>
        <v>18:42:38</v>
      </c>
      <c r="H1473" s="14" t="str">
        <f t="shared" si="90"/>
        <v>23/11/19 18:42:38</v>
      </c>
      <c r="I1473" s="7">
        <v>247.92</v>
      </c>
      <c r="J1473" s="4">
        <v>217396</v>
      </c>
      <c r="K1473" s="4" t="s">
        <v>10</v>
      </c>
      <c r="L1473" s="14" t="str">
        <f>IFERROR(VLOOKUP($C1473,$C1474:$H$3200,6,0),"-")</f>
        <v>-</v>
      </c>
      <c r="M1473" s="30" t="str">
        <f t="shared" si="91"/>
        <v>-</v>
      </c>
    </row>
    <row r="1474" spans="1:13" x14ac:dyDescent="0.25">
      <c r="A1474" s="4">
        <v>21321870</v>
      </c>
      <c r="B1474" s="4">
        <v>5557</v>
      </c>
      <c r="C1474" s="4">
        <v>72593</v>
      </c>
      <c r="D1474" s="4" t="s">
        <v>2818</v>
      </c>
      <c r="E1474" s="2" t="s">
        <v>2819</v>
      </c>
      <c r="F1474" s="12">
        <f t="shared" si="88"/>
        <v>43792</v>
      </c>
      <c r="G1474" s="10" t="str">
        <f t="shared" si="89"/>
        <v>18:39:33</v>
      </c>
      <c r="H1474" s="14" t="str">
        <f t="shared" si="90"/>
        <v>23/11/19 18:39:33</v>
      </c>
      <c r="I1474" s="7">
        <v>91.96</v>
      </c>
      <c r="J1474" s="4">
        <v>791356</v>
      </c>
      <c r="K1474" s="4" t="s">
        <v>10</v>
      </c>
      <c r="L1474" s="14" t="str">
        <f>IFERROR(VLOOKUP($C1474,$C1475:$H$3200,6,0),"-")</f>
        <v>-</v>
      </c>
      <c r="M1474" s="30" t="str">
        <f t="shared" si="91"/>
        <v>-</v>
      </c>
    </row>
    <row r="1475" spans="1:13" x14ac:dyDescent="0.25">
      <c r="A1475" s="4">
        <v>21321871</v>
      </c>
      <c r="B1475" s="4">
        <v>82576</v>
      </c>
      <c r="C1475" s="4">
        <v>3345</v>
      </c>
      <c r="D1475" s="4" t="s">
        <v>2820</v>
      </c>
      <c r="E1475" s="2" t="s">
        <v>2821</v>
      </c>
      <c r="F1475" s="12">
        <f t="shared" ref="F1475:F1538" si="92">DATE(LEFT($E1475,4),MID($E1475,6,2),MID($E1475,9,2))</f>
        <v>43792</v>
      </c>
      <c r="G1475" s="10" t="str">
        <f t="shared" ref="G1475:G1538" si="93">MID($E1475,12,8)</f>
        <v>18:37:54</v>
      </c>
      <c r="H1475" s="14" t="str">
        <f t="shared" ref="H1475:H1538" si="94">TEXT(F1475,"d/m/aa")&amp; " "&amp;TEXT(G1475,"hh:mm:ss")</f>
        <v>23/11/19 18:37:54</v>
      </c>
      <c r="I1475" s="7">
        <v>15.15</v>
      </c>
      <c r="J1475" s="4">
        <v>102528</v>
      </c>
      <c r="K1475" s="4" t="s">
        <v>10</v>
      </c>
      <c r="L1475" s="14" t="str">
        <f>IFERROR(VLOOKUP($C1475,$C1476:$H$3200,6,0),"-")</f>
        <v>-</v>
      </c>
      <c r="M1475" s="30" t="str">
        <f t="shared" si="91"/>
        <v>-</v>
      </c>
    </row>
    <row r="1476" spans="1:13" x14ac:dyDescent="0.25">
      <c r="A1476" s="4">
        <v>21321872</v>
      </c>
      <c r="B1476" s="4">
        <v>36605</v>
      </c>
      <c r="C1476" s="4">
        <v>94418</v>
      </c>
      <c r="D1476" s="4" t="s">
        <v>2822</v>
      </c>
      <c r="E1476" s="2" t="s">
        <v>2823</v>
      </c>
      <c r="F1476" s="12">
        <f t="shared" si="92"/>
        <v>43792</v>
      </c>
      <c r="G1476" s="10" t="str">
        <f t="shared" si="93"/>
        <v>18:36:35</v>
      </c>
      <c r="H1476" s="14" t="str">
        <f t="shared" si="94"/>
        <v>23/11/19 18:36:35</v>
      </c>
      <c r="I1476" s="7">
        <v>299.89999999999998</v>
      </c>
      <c r="J1476" s="4">
        <v>968580</v>
      </c>
      <c r="K1476" s="4" t="s">
        <v>10</v>
      </c>
      <c r="L1476" s="14" t="str">
        <f>IFERROR(VLOOKUP($C1476,$C1477:$H$3200,6,0),"-")</f>
        <v>-</v>
      </c>
      <c r="M1476" s="30" t="str">
        <f t="shared" ref="M1476:M1539" si="95">IFERROR(ABS((VALUE(H1476)-VALUE(L1476))*1440),"-")</f>
        <v>-</v>
      </c>
    </row>
    <row r="1477" spans="1:13" x14ac:dyDescent="0.25">
      <c r="A1477" s="4">
        <v>21321873</v>
      </c>
      <c r="B1477" s="4">
        <v>15718</v>
      </c>
      <c r="C1477" s="4">
        <v>99863</v>
      </c>
      <c r="D1477" s="4" t="s">
        <v>2824</v>
      </c>
      <c r="E1477" s="2" t="s">
        <v>2825</v>
      </c>
      <c r="F1477" s="12">
        <f t="shared" si="92"/>
        <v>43792</v>
      </c>
      <c r="G1477" s="10" t="str">
        <f t="shared" si="93"/>
        <v>18:36:15</v>
      </c>
      <c r="H1477" s="14" t="str">
        <f t="shared" si="94"/>
        <v>23/11/19 18:36:15</v>
      </c>
      <c r="I1477" s="7">
        <v>466.64</v>
      </c>
      <c r="J1477" s="4">
        <v>223648</v>
      </c>
      <c r="K1477" s="4" t="s">
        <v>10</v>
      </c>
      <c r="L1477" s="14" t="str">
        <f>IFERROR(VLOOKUP($C1477,$C1478:$H$3200,6,0),"-")</f>
        <v>-</v>
      </c>
      <c r="M1477" s="30" t="str">
        <f t="shared" si="95"/>
        <v>-</v>
      </c>
    </row>
    <row r="1478" spans="1:13" x14ac:dyDescent="0.25">
      <c r="A1478" s="4">
        <v>21321874</v>
      </c>
      <c r="B1478" s="4">
        <v>17275</v>
      </c>
      <c r="C1478" s="4">
        <v>11750</v>
      </c>
      <c r="D1478" s="4" t="s">
        <v>2826</v>
      </c>
      <c r="E1478" s="2" t="s">
        <v>2827</v>
      </c>
      <c r="F1478" s="12">
        <f t="shared" si="92"/>
        <v>43792</v>
      </c>
      <c r="G1478" s="10" t="str">
        <f t="shared" si="93"/>
        <v>18:35:42</v>
      </c>
      <c r="H1478" s="14" t="str">
        <f t="shared" si="94"/>
        <v>23/11/19 18:35:42</v>
      </c>
      <c r="I1478" s="7">
        <v>529.86</v>
      </c>
      <c r="J1478" s="4">
        <v>670695</v>
      </c>
      <c r="K1478" s="4" t="s">
        <v>13</v>
      </c>
      <c r="L1478" s="14" t="str">
        <f>IFERROR(VLOOKUP($C1478,$C1479:$H$3200,6,0),"-")</f>
        <v>22/11/19 19:39:12</v>
      </c>
      <c r="M1478" s="30">
        <f t="shared" si="95"/>
        <v>1376.4999999920838</v>
      </c>
    </row>
    <row r="1479" spans="1:13" x14ac:dyDescent="0.25">
      <c r="A1479" s="4">
        <v>21321875</v>
      </c>
      <c r="B1479" s="4">
        <v>37132</v>
      </c>
      <c r="C1479" s="4">
        <v>44150</v>
      </c>
      <c r="D1479" s="4" t="s">
        <v>2828</v>
      </c>
      <c r="E1479" s="2" t="s">
        <v>2829</v>
      </c>
      <c r="F1479" s="12">
        <f t="shared" si="92"/>
        <v>43792</v>
      </c>
      <c r="G1479" s="10" t="str">
        <f t="shared" si="93"/>
        <v>18:32:07</v>
      </c>
      <c r="H1479" s="14" t="str">
        <f t="shared" si="94"/>
        <v>23/11/19 18:32:07</v>
      </c>
      <c r="I1479" s="7">
        <v>263.45</v>
      </c>
      <c r="J1479" s="4">
        <v>179302</v>
      </c>
      <c r="K1479" s="4" t="s">
        <v>10</v>
      </c>
      <c r="L1479" s="14" t="str">
        <f>IFERROR(VLOOKUP($C1479,$C1480:$H$3200,6,0),"-")</f>
        <v>-</v>
      </c>
      <c r="M1479" s="30" t="str">
        <f t="shared" si="95"/>
        <v>-</v>
      </c>
    </row>
    <row r="1480" spans="1:13" x14ac:dyDescent="0.25">
      <c r="A1480" s="4">
        <v>21321876</v>
      </c>
      <c r="B1480" s="4">
        <v>13772</v>
      </c>
      <c r="C1480" s="4">
        <v>22151</v>
      </c>
      <c r="D1480" s="4" t="s">
        <v>2830</v>
      </c>
      <c r="E1480" s="2" t="s">
        <v>2831</v>
      </c>
      <c r="F1480" s="12">
        <f t="shared" si="92"/>
        <v>43792</v>
      </c>
      <c r="G1480" s="10" t="str">
        <f t="shared" si="93"/>
        <v>18:28:05</v>
      </c>
      <c r="H1480" s="14" t="str">
        <f t="shared" si="94"/>
        <v>23/11/19 18:28:05</v>
      </c>
      <c r="I1480" s="7">
        <v>198.26</v>
      </c>
      <c r="J1480" s="4">
        <v>275835</v>
      </c>
      <c r="K1480" s="4" t="s">
        <v>10</v>
      </c>
      <c r="L1480" s="14" t="str">
        <f>IFERROR(VLOOKUP($C1480,$C1481:$H$3200,6,0),"-")</f>
        <v>-</v>
      </c>
      <c r="M1480" s="30" t="str">
        <f t="shared" si="95"/>
        <v>-</v>
      </c>
    </row>
    <row r="1481" spans="1:13" x14ac:dyDescent="0.25">
      <c r="A1481" s="4">
        <v>21321877</v>
      </c>
      <c r="B1481" s="4">
        <v>85435</v>
      </c>
      <c r="C1481" s="4">
        <v>20625</v>
      </c>
      <c r="D1481" s="4" t="s">
        <v>2832</v>
      </c>
      <c r="E1481" s="2" t="s">
        <v>2833</v>
      </c>
      <c r="F1481" s="12">
        <f t="shared" si="92"/>
        <v>43792</v>
      </c>
      <c r="G1481" s="10" t="str">
        <f t="shared" si="93"/>
        <v>18:22:18</v>
      </c>
      <c r="H1481" s="14" t="str">
        <f t="shared" si="94"/>
        <v>23/11/19 18:22:18</v>
      </c>
      <c r="I1481" s="7">
        <v>842.55</v>
      </c>
      <c r="J1481" s="4"/>
      <c r="K1481" s="4" t="s">
        <v>10</v>
      </c>
      <c r="L1481" s="14" t="str">
        <f>IFERROR(VLOOKUP($C1481,$C1482:$H$3200,6,0),"-")</f>
        <v>-</v>
      </c>
      <c r="M1481" s="30" t="str">
        <f t="shared" si="95"/>
        <v>-</v>
      </c>
    </row>
    <row r="1482" spans="1:13" x14ac:dyDescent="0.25">
      <c r="A1482" s="4">
        <v>21321878</v>
      </c>
      <c r="B1482" s="4">
        <v>26765</v>
      </c>
      <c r="C1482" s="4">
        <v>12070</v>
      </c>
      <c r="D1482" s="4" t="s">
        <v>2834</v>
      </c>
      <c r="E1482" s="2" t="s">
        <v>2835</v>
      </c>
      <c r="F1482" s="12">
        <f t="shared" si="92"/>
        <v>43792</v>
      </c>
      <c r="G1482" s="10" t="str">
        <f t="shared" si="93"/>
        <v>18:18:43</v>
      </c>
      <c r="H1482" s="14" t="str">
        <f t="shared" si="94"/>
        <v>23/11/19 18:18:43</v>
      </c>
      <c r="I1482" s="7">
        <v>445.53</v>
      </c>
      <c r="J1482" s="4"/>
      <c r="K1482" s="4" t="s">
        <v>10</v>
      </c>
      <c r="L1482" s="14" t="str">
        <f>IFERROR(VLOOKUP($C1482,$C1483:$H$3200,6,0),"-")</f>
        <v>-</v>
      </c>
      <c r="M1482" s="30" t="str">
        <f t="shared" si="95"/>
        <v>-</v>
      </c>
    </row>
    <row r="1483" spans="1:13" x14ac:dyDescent="0.25">
      <c r="A1483" s="4">
        <v>21321879</v>
      </c>
      <c r="B1483" s="4">
        <v>59566</v>
      </c>
      <c r="C1483" s="4">
        <v>81348</v>
      </c>
      <c r="D1483" s="4" t="s">
        <v>2836</v>
      </c>
      <c r="E1483" s="2" t="s">
        <v>2837</v>
      </c>
      <c r="F1483" s="12">
        <f t="shared" si="92"/>
        <v>43792</v>
      </c>
      <c r="G1483" s="10" t="str">
        <f t="shared" si="93"/>
        <v>18:17:13</v>
      </c>
      <c r="H1483" s="14" t="str">
        <f t="shared" si="94"/>
        <v>23/11/19 18:17:13</v>
      </c>
      <c r="I1483" s="7">
        <v>163.93</v>
      </c>
      <c r="J1483" s="4"/>
      <c r="K1483" s="4" t="s">
        <v>10</v>
      </c>
      <c r="L1483" s="14" t="str">
        <f>IFERROR(VLOOKUP($C1483,$C1484:$H$3200,6,0),"-")</f>
        <v>-</v>
      </c>
      <c r="M1483" s="30" t="str">
        <f t="shared" si="95"/>
        <v>-</v>
      </c>
    </row>
    <row r="1484" spans="1:13" x14ac:dyDescent="0.25">
      <c r="A1484" s="4">
        <v>21321880</v>
      </c>
      <c r="B1484" s="4">
        <v>65919</v>
      </c>
      <c r="C1484" s="4">
        <v>27011</v>
      </c>
      <c r="D1484" s="4" t="s">
        <v>2838</v>
      </c>
      <c r="E1484" s="2" t="s">
        <v>2839</v>
      </c>
      <c r="F1484" s="12">
        <f t="shared" si="92"/>
        <v>43792</v>
      </c>
      <c r="G1484" s="10" t="str">
        <f t="shared" si="93"/>
        <v>18:16:48</v>
      </c>
      <c r="H1484" s="14" t="str">
        <f t="shared" si="94"/>
        <v>23/11/19 18:16:48</v>
      </c>
      <c r="I1484" s="7">
        <v>214.12</v>
      </c>
      <c r="J1484" s="4">
        <v>156100</v>
      </c>
      <c r="K1484" s="4" t="s">
        <v>10</v>
      </c>
      <c r="L1484" s="14" t="str">
        <f>IFERROR(VLOOKUP($C1484,$C1485:$H$3200,6,0),"-")</f>
        <v>-</v>
      </c>
      <c r="M1484" s="30" t="str">
        <f t="shared" si="95"/>
        <v>-</v>
      </c>
    </row>
    <row r="1485" spans="1:13" x14ac:dyDescent="0.25">
      <c r="A1485" s="4">
        <v>21321881</v>
      </c>
      <c r="B1485" s="4">
        <v>25473</v>
      </c>
      <c r="C1485" s="4">
        <v>33805</v>
      </c>
      <c r="D1485" s="4" t="s">
        <v>2840</v>
      </c>
      <c r="E1485" s="2" t="s">
        <v>2841</v>
      </c>
      <c r="F1485" s="12">
        <f t="shared" si="92"/>
        <v>43792</v>
      </c>
      <c r="G1485" s="10" t="str">
        <f t="shared" si="93"/>
        <v>18:14:38</v>
      </c>
      <c r="H1485" s="14" t="str">
        <f t="shared" si="94"/>
        <v>23/11/19 18:14:38</v>
      </c>
      <c r="I1485" s="7">
        <v>10.23</v>
      </c>
      <c r="J1485" s="4">
        <v>330437</v>
      </c>
      <c r="K1485" s="4" t="s">
        <v>10</v>
      </c>
      <c r="L1485" s="14" t="str">
        <f>IFERROR(VLOOKUP($C1485,$C1486:$H$3200,6,0),"-")</f>
        <v>22/11/19 17:32:42</v>
      </c>
      <c r="M1485" s="30">
        <f t="shared" si="95"/>
        <v>1481.9333333394025</v>
      </c>
    </row>
    <row r="1486" spans="1:13" x14ac:dyDescent="0.25">
      <c r="A1486" s="4">
        <v>21321882</v>
      </c>
      <c r="B1486" s="4">
        <v>9363</v>
      </c>
      <c r="C1486" s="4">
        <v>67903</v>
      </c>
      <c r="D1486" s="4" t="s">
        <v>2842</v>
      </c>
      <c r="E1486" s="2" t="s">
        <v>2843</v>
      </c>
      <c r="F1486" s="12">
        <f t="shared" si="92"/>
        <v>43792</v>
      </c>
      <c r="G1486" s="10" t="str">
        <f t="shared" si="93"/>
        <v>18:13:30</v>
      </c>
      <c r="H1486" s="14" t="str">
        <f t="shared" si="94"/>
        <v>23/11/19 18:13:30</v>
      </c>
      <c r="I1486" s="7">
        <v>300.86</v>
      </c>
      <c r="J1486" s="4">
        <v>321795</v>
      </c>
      <c r="K1486" s="4" t="s">
        <v>10</v>
      </c>
      <c r="L1486" s="14" t="str">
        <f>IFERROR(VLOOKUP($C1486,$C1487:$H$3200,6,0),"-")</f>
        <v>23/11/19 18:12:39</v>
      </c>
      <c r="M1486" s="30">
        <f t="shared" si="95"/>
        <v>0.84999999962747097</v>
      </c>
    </row>
    <row r="1487" spans="1:13" x14ac:dyDescent="0.25">
      <c r="A1487" s="4">
        <v>21321883</v>
      </c>
      <c r="B1487" s="4">
        <v>9363</v>
      </c>
      <c r="C1487" s="4">
        <v>67903</v>
      </c>
      <c r="D1487" s="4" t="s">
        <v>2842</v>
      </c>
      <c r="E1487" s="2" t="s">
        <v>2844</v>
      </c>
      <c r="F1487" s="12">
        <f t="shared" si="92"/>
        <v>43792</v>
      </c>
      <c r="G1487" s="10" t="str">
        <f t="shared" si="93"/>
        <v>18:12:39</v>
      </c>
      <c r="H1487" s="14" t="str">
        <f t="shared" si="94"/>
        <v>23/11/19 18:12:39</v>
      </c>
      <c r="I1487" s="7">
        <v>462.71</v>
      </c>
      <c r="J1487" s="4">
        <v>321795</v>
      </c>
      <c r="K1487" s="4" t="s">
        <v>10</v>
      </c>
      <c r="L1487" s="14" t="str">
        <f>IFERROR(VLOOKUP($C1487,$C1488:$H$3200,6,0),"-")</f>
        <v>-</v>
      </c>
      <c r="M1487" s="30" t="str">
        <f t="shared" si="95"/>
        <v>-</v>
      </c>
    </row>
    <row r="1488" spans="1:13" x14ac:dyDescent="0.25">
      <c r="A1488" s="4">
        <v>21321884</v>
      </c>
      <c r="B1488" s="4">
        <v>76473</v>
      </c>
      <c r="C1488" s="4">
        <v>4337</v>
      </c>
      <c r="D1488" s="4" t="s">
        <v>2845</v>
      </c>
      <c r="E1488" s="2" t="s">
        <v>2846</v>
      </c>
      <c r="F1488" s="12">
        <f t="shared" si="92"/>
        <v>43792</v>
      </c>
      <c r="G1488" s="10" t="str">
        <f t="shared" si="93"/>
        <v>18:11:43</v>
      </c>
      <c r="H1488" s="14" t="str">
        <f t="shared" si="94"/>
        <v>23/11/19 18:11:43</v>
      </c>
      <c r="I1488" s="7">
        <v>30.92</v>
      </c>
      <c r="J1488" s="4">
        <v>346958</v>
      </c>
      <c r="K1488" s="4" t="s">
        <v>10</v>
      </c>
      <c r="L1488" s="14" t="str">
        <f>IFERROR(VLOOKUP($C1488,$C1489:$H$3200,6,0),"-")</f>
        <v>-</v>
      </c>
      <c r="M1488" s="30" t="str">
        <f t="shared" si="95"/>
        <v>-</v>
      </c>
    </row>
    <row r="1489" spans="1:13" x14ac:dyDescent="0.25">
      <c r="A1489" s="4">
        <v>21321885</v>
      </c>
      <c r="B1489" s="4">
        <v>84100</v>
      </c>
      <c r="C1489" s="4">
        <v>58717</v>
      </c>
      <c r="D1489" s="4" t="s">
        <v>2847</v>
      </c>
      <c r="E1489" s="2" t="s">
        <v>2848</v>
      </c>
      <c r="F1489" s="12">
        <f t="shared" si="92"/>
        <v>43792</v>
      </c>
      <c r="G1489" s="10" t="str">
        <f t="shared" si="93"/>
        <v>18:09:21</v>
      </c>
      <c r="H1489" s="14" t="str">
        <f t="shared" si="94"/>
        <v>23/11/19 18:09:21</v>
      </c>
      <c r="I1489" s="7">
        <v>223.95</v>
      </c>
      <c r="J1489" s="4">
        <v>602453</v>
      </c>
      <c r="K1489" s="4" t="s">
        <v>10</v>
      </c>
      <c r="L1489" s="14" t="str">
        <f>IFERROR(VLOOKUP($C1489,$C1490:$H$3200,6,0),"-")</f>
        <v>-</v>
      </c>
      <c r="M1489" s="30" t="str">
        <f t="shared" si="95"/>
        <v>-</v>
      </c>
    </row>
    <row r="1490" spans="1:13" x14ac:dyDescent="0.25">
      <c r="A1490" s="4">
        <v>21321886</v>
      </c>
      <c r="B1490" s="4">
        <v>49957</v>
      </c>
      <c r="C1490" s="4">
        <v>67424</v>
      </c>
      <c r="D1490" s="4" t="s">
        <v>2849</v>
      </c>
      <c r="E1490" s="2" t="s">
        <v>2850</v>
      </c>
      <c r="F1490" s="12">
        <f t="shared" si="92"/>
        <v>43792</v>
      </c>
      <c r="G1490" s="10" t="str">
        <f t="shared" si="93"/>
        <v>18:05:06</v>
      </c>
      <c r="H1490" s="14" t="str">
        <f t="shared" si="94"/>
        <v>23/11/19 18:05:06</v>
      </c>
      <c r="I1490" s="7">
        <v>521.34</v>
      </c>
      <c r="J1490" s="4">
        <v>924199</v>
      </c>
      <c r="K1490" s="4" t="s">
        <v>10</v>
      </c>
      <c r="L1490" s="14" t="str">
        <f>IFERROR(VLOOKUP($C1490,$C1491:$H$3200,6,0),"-")</f>
        <v>-</v>
      </c>
      <c r="M1490" s="30" t="str">
        <f t="shared" si="95"/>
        <v>-</v>
      </c>
    </row>
    <row r="1491" spans="1:13" x14ac:dyDescent="0.25">
      <c r="A1491" s="4">
        <v>21321887</v>
      </c>
      <c r="B1491" s="4">
        <v>78042</v>
      </c>
      <c r="C1491" s="4">
        <v>2868</v>
      </c>
      <c r="D1491" s="4" t="s">
        <v>2851</v>
      </c>
      <c r="E1491" s="2" t="s">
        <v>2852</v>
      </c>
      <c r="F1491" s="12">
        <f t="shared" si="92"/>
        <v>43792</v>
      </c>
      <c r="G1491" s="10" t="str">
        <f t="shared" si="93"/>
        <v>18:02:34</v>
      </c>
      <c r="H1491" s="14" t="str">
        <f t="shared" si="94"/>
        <v>23/11/19 18:02:34</v>
      </c>
      <c r="I1491" s="7">
        <v>163.95</v>
      </c>
      <c r="J1491" s="4">
        <v>281227</v>
      </c>
      <c r="K1491" s="4" t="s">
        <v>10</v>
      </c>
      <c r="L1491" s="14" t="str">
        <f>IFERROR(VLOOKUP($C1491,$C1492:$H$3200,6,0),"-")</f>
        <v>-</v>
      </c>
      <c r="M1491" s="30" t="str">
        <f t="shared" si="95"/>
        <v>-</v>
      </c>
    </row>
    <row r="1492" spans="1:13" x14ac:dyDescent="0.25">
      <c r="A1492" s="4">
        <v>21321888</v>
      </c>
      <c r="B1492" s="4">
        <v>24340</v>
      </c>
      <c r="C1492" s="4">
        <v>52003</v>
      </c>
      <c r="D1492" s="4" t="s">
        <v>2853</v>
      </c>
      <c r="E1492" s="2" t="s">
        <v>2854</v>
      </c>
      <c r="F1492" s="12">
        <f t="shared" si="92"/>
        <v>43792</v>
      </c>
      <c r="G1492" s="10" t="str">
        <f t="shared" si="93"/>
        <v>17:59:53</v>
      </c>
      <c r="H1492" s="14" t="str">
        <f t="shared" si="94"/>
        <v>23/11/19 17:59:53</v>
      </c>
      <c r="I1492" s="7">
        <v>264.85000000000002</v>
      </c>
      <c r="J1492" s="4"/>
      <c r="K1492" s="4" t="s">
        <v>10</v>
      </c>
      <c r="L1492" s="14" t="str">
        <f>IFERROR(VLOOKUP($C1492,$C1493:$H$3200,6,0),"-")</f>
        <v>-</v>
      </c>
      <c r="M1492" s="30" t="str">
        <f t="shared" si="95"/>
        <v>-</v>
      </c>
    </row>
    <row r="1493" spans="1:13" x14ac:dyDescent="0.25">
      <c r="A1493" s="4">
        <v>21321889</v>
      </c>
      <c r="B1493" s="4">
        <v>74211</v>
      </c>
      <c r="C1493" s="4">
        <v>9600</v>
      </c>
      <c r="D1493" s="4" t="s">
        <v>2855</v>
      </c>
      <c r="E1493" s="2" t="s">
        <v>2856</v>
      </c>
      <c r="F1493" s="12">
        <f t="shared" si="92"/>
        <v>43792</v>
      </c>
      <c r="G1493" s="10" t="str">
        <f t="shared" si="93"/>
        <v>17:58:24</v>
      </c>
      <c r="H1493" s="14" t="str">
        <f t="shared" si="94"/>
        <v>23/11/19 17:58:24</v>
      </c>
      <c r="I1493" s="7">
        <v>3936.39</v>
      </c>
      <c r="J1493" s="4">
        <v>162123</v>
      </c>
      <c r="K1493" s="4" t="s">
        <v>13</v>
      </c>
      <c r="L1493" s="14" t="str">
        <f>IFERROR(VLOOKUP($C1493,$C1494:$H$3200,6,0),"-")</f>
        <v>23/11/19 00:11:25</v>
      </c>
      <c r="M1493" s="30">
        <f t="shared" si="95"/>
        <v>1066.983333339449</v>
      </c>
    </row>
    <row r="1494" spans="1:13" x14ac:dyDescent="0.25">
      <c r="A1494" s="4">
        <v>21321890</v>
      </c>
      <c r="B1494" s="4">
        <v>88815</v>
      </c>
      <c r="C1494" s="4">
        <v>67558</v>
      </c>
      <c r="D1494" s="4" t="s">
        <v>2857</v>
      </c>
      <c r="E1494" s="2" t="s">
        <v>2858</v>
      </c>
      <c r="F1494" s="12">
        <f t="shared" si="92"/>
        <v>43792</v>
      </c>
      <c r="G1494" s="10" t="str">
        <f t="shared" si="93"/>
        <v>17:58:09</v>
      </c>
      <c r="H1494" s="14" t="str">
        <f t="shared" si="94"/>
        <v>23/11/19 17:58:09</v>
      </c>
      <c r="I1494" s="7">
        <v>497.69</v>
      </c>
      <c r="J1494" s="4">
        <v>664003</v>
      </c>
      <c r="K1494" s="4" t="s">
        <v>10</v>
      </c>
      <c r="L1494" s="14" t="str">
        <f>IFERROR(VLOOKUP($C1494,$C1495:$H$3200,6,0),"-")</f>
        <v>-</v>
      </c>
      <c r="M1494" s="30" t="str">
        <f t="shared" si="95"/>
        <v>-</v>
      </c>
    </row>
    <row r="1495" spans="1:13" x14ac:dyDescent="0.25">
      <c r="A1495" s="4">
        <v>21321891</v>
      </c>
      <c r="B1495" s="4">
        <v>78836</v>
      </c>
      <c r="C1495" s="4">
        <v>36654</v>
      </c>
      <c r="D1495" s="4" t="s">
        <v>2859</v>
      </c>
      <c r="E1495" s="2" t="s">
        <v>2860</v>
      </c>
      <c r="F1495" s="12">
        <f t="shared" si="92"/>
        <v>43792</v>
      </c>
      <c r="G1495" s="10" t="str">
        <f t="shared" si="93"/>
        <v>17:57:07</v>
      </c>
      <c r="H1495" s="14" t="str">
        <f t="shared" si="94"/>
        <v>23/11/19 17:57:07</v>
      </c>
      <c r="I1495" s="7">
        <v>3329.54</v>
      </c>
      <c r="J1495" s="4"/>
      <c r="K1495" s="4" t="s">
        <v>10</v>
      </c>
      <c r="L1495" s="14" t="str">
        <f>IFERROR(VLOOKUP($C1495,$C1496:$H$3200,6,0),"-")</f>
        <v>-</v>
      </c>
      <c r="M1495" s="30" t="str">
        <f t="shared" si="95"/>
        <v>-</v>
      </c>
    </row>
    <row r="1496" spans="1:13" x14ac:dyDescent="0.25">
      <c r="A1496" s="4">
        <v>21321892</v>
      </c>
      <c r="B1496" s="4">
        <v>66172</v>
      </c>
      <c r="C1496" s="4">
        <v>58108</v>
      </c>
      <c r="D1496" s="4" t="s">
        <v>2861</v>
      </c>
      <c r="E1496" s="2" t="s">
        <v>2862</v>
      </c>
      <c r="F1496" s="12">
        <f t="shared" si="92"/>
        <v>43792</v>
      </c>
      <c r="G1496" s="10" t="str">
        <f t="shared" si="93"/>
        <v>17:56:43</v>
      </c>
      <c r="H1496" s="14" t="str">
        <f t="shared" si="94"/>
        <v>23/11/19 17:56:43</v>
      </c>
      <c r="I1496" s="7">
        <v>590.29</v>
      </c>
      <c r="J1496" s="4">
        <v>882337</v>
      </c>
      <c r="K1496" s="4" t="s">
        <v>10</v>
      </c>
      <c r="L1496" s="14" t="str">
        <f>IFERROR(VLOOKUP($C1496,$C1497:$H$3200,6,0),"-")</f>
        <v>-</v>
      </c>
      <c r="M1496" s="30" t="str">
        <f t="shared" si="95"/>
        <v>-</v>
      </c>
    </row>
    <row r="1497" spans="1:13" x14ac:dyDescent="0.25">
      <c r="A1497" s="4">
        <v>21321893</v>
      </c>
      <c r="B1497" s="4">
        <v>79698</v>
      </c>
      <c r="C1497" s="4">
        <v>1268</v>
      </c>
      <c r="D1497" s="4" t="s">
        <v>2863</v>
      </c>
      <c r="E1497" s="2" t="s">
        <v>2864</v>
      </c>
      <c r="F1497" s="12">
        <f t="shared" si="92"/>
        <v>43792</v>
      </c>
      <c r="G1497" s="10" t="str">
        <f t="shared" si="93"/>
        <v>17:55:58</v>
      </c>
      <c r="H1497" s="14" t="str">
        <f t="shared" si="94"/>
        <v>23/11/19 17:55:58</v>
      </c>
      <c r="I1497" s="7">
        <v>196.41</v>
      </c>
      <c r="J1497" s="4">
        <v>260437</v>
      </c>
      <c r="K1497" s="4" t="s">
        <v>10</v>
      </c>
      <c r="L1497" s="14" t="str">
        <f>IFERROR(VLOOKUP($C1497,$C1498:$H$3200,6,0),"-")</f>
        <v>-</v>
      </c>
      <c r="M1497" s="30" t="str">
        <f t="shared" si="95"/>
        <v>-</v>
      </c>
    </row>
    <row r="1498" spans="1:13" x14ac:dyDescent="0.25">
      <c r="A1498" s="4">
        <v>21321894</v>
      </c>
      <c r="B1498" s="4">
        <v>93794</v>
      </c>
      <c r="C1498" s="4">
        <v>12648</v>
      </c>
      <c r="D1498" s="4" t="s">
        <v>2865</v>
      </c>
      <c r="E1498" s="2" t="s">
        <v>2866</v>
      </c>
      <c r="F1498" s="12">
        <f t="shared" si="92"/>
        <v>43792</v>
      </c>
      <c r="G1498" s="10" t="str">
        <f t="shared" si="93"/>
        <v>17:52:51</v>
      </c>
      <c r="H1498" s="14" t="str">
        <f t="shared" si="94"/>
        <v>23/11/19 17:52:51</v>
      </c>
      <c r="I1498" s="7">
        <v>279.5</v>
      </c>
      <c r="J1498" s="4">
        <v>305029</v>
      </c>
      <c r="K1498" s="4" t="s">
        <v>10</v>
      </c>
      <c r="L1498" s="14" t="str">
        <f>IFERROR(VLOOKUP($C1498,$C1499:$H$3200,6,0),"-")</f>
        <v>-</v>
      </c>
      <c r="M1498" s="30" t="str">
        <f t="shared" si="95"/>
        <v>-</v>
      </c>
    </row>
    <row r="1499" spans="1:13" x14ac:dyDescent="0.25">
      <c r="A1499" s="4">
        <v>21321895</v>
      </c>
      <c r="B1499" s="4">
        <v>5963</v>
      </c>
      <c r="C1499" s="4">
        <v>77154</v>
      </c>
      <c r="D1499" s="4" t="s">
        <v>2867</v>
      </c>
      <c r="E1499" s="2" t="s">
        <v>2868</v>
      </c>
      <c r="F1499" s="12">
        <f t="shared" si="92"/>
        <v>43792</v>
      </c>
      <c r="G1499" s="10" t="str">
        <f t="shared" si="93"/>
        <v>17:51:58</v>
      </c>
      <c r="H1499" s="14" t="str">
        <f t="shared" si="94"/>
        <v>23/11/19 17:51:58</v>
      </c>
      <c r="I1499" s="7">
        <v>2285.34</v>
      </c>
      <c r="J1499" s="4"/>
      <c r="K1499" s="4" t="s">
        <v>10</v>
      </c>
      <c r="L1499" s="14" t="str">
        <f>IFERROR(VLOOKUP($C1499,$C1500:$H$3200,6,0),"-")</f>
        <v>-</v>
      </c>
      <c r="M1499" s="30" t="str">
        <f t="shared" si="95"/>
        <v>-</v>
      </c>
    </row>
    <row r="1500" spans="1:13" x14ac:dyDescent="0.25">
      <c r="A1500" s="4">
        <v>21321896</v>
      </c>
      <c r="B1500" s="4">
        <v>18344</v>
      </c>
      <c r="C1500" s="4">
        <v>76768</v>
      </c>
      <c r="D1500" s="4" t="s">
        <v>2869</v>
      </c>
      <c r="E1500" s="2" t="s">
        <v>2870</v>
      </c>
      <c r="F1500" s="12">
        <f t="shared" si="92"/>
        <v>43792</v>
      </c>
      <c r="G1500" s="10" t="str">
        <f t="shared" si="93"/>
        <v>17:51:15</v>
      </c>
      <c r="H1500" s="14" t="str">
        <f t="shared" si="94"/>
        <v>23/11/19 17:51:15</v>
      </c>
      <c r="I1500" s="7">
        <v>3039.44</v>
      </c>
      <c r="J1500" s="4">
        <v>180611</v>
      </c>
      <c r="K1500" s="4" t="s">
        <v>13</v>
      </c>
      <c r="L1500" s="14" t="str">
        <f>IFERROR(VLOOKUP($C1500,$C1501:$H$3200,6,0),"-")</f>
        <v>-</v>
      </c>
      <c r="M1500" s="30" t="str">
        <f t="shared" si="95"/>
        <v>-</v>
      </c>
    </row>
    <row r="1501" spans="1:13" x14ac:dyDescent="0.25">
      <c r="A1501" s="4">
        <v>21321897</v>
      </c>
      <c r="B1501" s="4">
        <v>85691</v>
      </c>
      <c r="C1501" s="4">
        <v>31893</v>
      </c>
      <c r="D1501" s="4" t="s">
        <v>2871</v>
      </c>
      <c r="E1501" s="2" t="s">
        <v>2872</v>
      </c>
      <c r="F1501" s="12">
        <f t="shared" si="92"/>
        <v>43792</v>
      </c>
      <c r="G1501" s="10" t="str">
        <f t="shared" si="93"/>
        <v>17:49:55</v>
      </c>
      <c r="H1501" s="14" t="str">
        <f t="shared" si="94"/>
        <v>23/11/19 17:49:55</v>
      </c>
      <c r="I1501" s="7">
        <v>736.34</v>
      </c>
      <c r="J1501" s="4">
        <v>600763</v>
      </c>
      <c r="K1501" s="4" t="s">
        <v>10</v>
      </c>
      <c r="L1501" s="14" t="str">
        <f>IFERROR(VLOOKUP($C1501,$C1502:$H$3200,6,0),"-")</f>
        <v>-</v>
      </c>
      <c r="M1501" s="30" t="str">
        <f t="shared" si="95"/>
        <v>-</v>
      </c>
    </row>
    <row r="1502" spans="1:13" x14ac:dyDescent="0.25">
      <c r="A1502" s="4">
        <v>21321898</v>
      </c>
      <c r="B1502" s="4">
        <v>52841</v>
      </c>
      <c r="C1502" s="4">
        <v>34335</v>
      </c>
      <c r="D1502" s="4" t="s">
        <v>2873</v>
      </c>
      <c r="E1502" s="2" t="s">
        <v>2874</v>
      </c>
      <c r="F1502" s="12">
        <f t="shared" si="92"/>
        <v>43792</v>
      </c>
      <c r="G1502" s="10" t="str">
        <f t="shared" si="93"/>
        <v>17:43:51</v>
      </c>
      <c r="H1502" s="14" t="str">
        <f t="shared" si="94"/>
        <v>23/11/19 17:43:51</v>
      </c>
      <c r="I1502" s="7">
        <v>1172.49</v>
      </c>
      <c r="J1502" s="4"/>
      <c r="K1502" s="4" t="s">
        <v>10</v>
      </c>
      <c r="L1502" s="14" t="str">
        <f>IFERROR(VLOOKUP($C1502,$C1503:$H$3200,6,0),"-")</f>
        <v>-</v>
      </c>
      <c r="M1502" s="30" t="str">
        <f t="shared" si="95"/>
        <v>-</v>
      </c>
    </row>
    <row r="1503" spans="1:13" x14ac:dyDescent="0.25">
      <c r="A1503" s="4">
        <v>21321899</v>
      </c>
      <c r="B1503" s="4">
        <v>81229</v>
      </c>
      <c r="C1503" s="4">
        <v>5130</v>
      </c>
      <c r="D1503" s="4" t="s">
        <v>2875</v>
      </c>
      <c r="E1503" s="2" t="s">
        <v>2876</v>
      </c>
      <c r="F1503" s="12">
        <f t="shared" si="92"/>
        <v>43792</v>
      </c>
      <c r="G1503" s="10" t="str">
        <f t="shared" si="93"/>
        <v>17:42:32</v>
      </c>
      <c r="H1503" s="14" t="str">
        <f t="shared" si="94"/>
        <v>23/11/19 17:42:32</v>
      </c>
      <c r="I1503" s="7">
        <v>264.87</v>
      </c>
      <c r="J1503" s="4">
        <v>33573</v>
      </c>
      <c r="K1503" s="4" t="s">
        <v>10</v>
      </c>
      <c r="L1503" s="14" t="str">
        <f>IFERROR(VLOOKUP($C1503,$C1504:$H$3200,6,0),"-")</f>
        <v>-</v>
      </c>
      <c r="M1503" s="30" t="str">
        <f t="shared" si="95"/>
        <v>-</v>
      </c>
    </row>
    <row r="1504" spans="1:13" x14ac:dyDescent="0.25">
      <c r="A1504" s="4">
        <v>21321900</v>
      </c>
      <c r="B1504" s="4">
        <v>90572</v>
      </c>
      <c r="C1504" s="4">
        <v>74112</v>
      </c>
      <c r="D1504" s="4" t="s">
        <v>2877</v>
      </c>
      <c r="E1504" s="2" t="s">
        <v>2878</v>
      </c>
      <c r="F1504" s="12">
        <f t="shared" si="92"/>
        <v>43792</v>
      </c>
      <c r="G1504" s="10" t="str">
        <f t="shared" si="93"/>
        <v>17:41:25</v>
      </c>
      <c r="H1504" s="14" t="str">
        <f t="shared" si="94"/>
        <v>23/11/19 17:41:25</v>
      </c>
      <c r="I1504" s="7">
        <v>800.16</v>
      </c>
      <c r="J1504" s="4">
        <v>672703</v>
      </c>
      <c r="K1504" s="4" t="s">
        <v>10</v>
      </c>
      <c r="L1504" s="14" t="str">
        <f>IFERROR(VLOOKUP($C1504,$C1505:$H$3200,6,0),"-")</f>
        <v>-</v>
      </c>
      <c r="M1504" s="30" t="str">
        <f t="shared" si="95"/>
        <v>-</v>
      </c>
    </row>
    <row r="1505" spans="1:13" x14ac:dyDescent="0.25">
      <c r="A1505" s="4">
        <v>21321901</v>
      </c>
      <c r="B1505" s="4">
        <v>36278</v>
      </c>
      <c r="C1505" s="4">
        <v>2159</v>
      </c>
      <c r="D1505" s="4" t="s">
        <v>2879</v>
      </c>
      <c r="E1505" s="2" t="s">
        <v>2880</v>
      </c>
      <c r="F1505" s="12">
        <f t="shared" si="92"/>
        <v>43792</v>
      </c>
      <c r="G1505" s="10" t="str">
        <f t="shared" si="93"/>
        <v>17:37:26</v>
      </c>
      <c r="H1505" s="14" t="str">
        <f t="shared" si="94"/>
        <v>23/11/19 17:37:26</v>
      </c>
      <c r="I1505" s="7">
        <v>1013.95</v>
      </c>
      <c r="J1505" s="4">
        <v>67001</v>
      </c>
      <c r="K1505" s="4" t="s">
        <v>10</v>
      </c>
      <c r="L1505" s="14" t="str">
        <f>IFERROR(VLOOKUP($C1505,$C1506:$H$3200,6,0),"-")</f>
        <v>-</v>
      </c>
      <c r="M1505" s="30" t="str">
        <f t="shared" si="95"/>
        <v>-</v>
      </c>
    </row>
    <row r="1506" spans="1:13" x14ac:dyDescent="0.25">
      <c r="A1506" s="4">
        <v>21321902</v>
      </c>
      <c r="B1506" s="4">
        <v>83200</v>
      </c>
      <c r="C1506" s="4">
        <v>40725</v>
      </c>
      <c r="D1506" s="4" t="s">
        <v>2881</v>
      </c>
      <c r="E1506" s="2" t="s">
        <v>2882</v>
      </c>
      <c r="F1506" s="12">
        <f t="shared" si="92"/>
        <v>43792</v>
      </c>
      <c r="G1506" s="10" t="str">
        <f t="shared" si="93"/>
        <v>17:33:49</v>
      </c>
      <c r="H1506" s="14" t="str">
        <f t="shared" si="94"/>
        <v>23/11/19 17:33:49</v>
      </c>
      <c r="I1506" s="7">
        <v>277.47000000000003</v>
      </c>
      <c r="J1506" s="4"/>
      <c r="K1506" s="4" t="s">
        <v>10</v>
      </c>
      <c r="L1506" s="14" t="str">
        <f>IFERROR(VLOOKUP($C1506,$C1507:$H$3200,6,0),"-")</f>
        <v>-</v>
      </c>
      <c r="M1506" s="30" t="str">
        <f t="shared" si="95"/>
        <v>-</v>
      </c>
    </row>
    <row r="1507" spans="1:13" x14ac:dyDescent="0.25">
      <c r="A1507" s="4">
        <v>21321903</v>
      </c>
      <c r="B1507" s="4">
        <v>34122</v>
      </c>
      <c r="C1507" s="4">
        <v>55974</v>
      </c>
      <c r="D1507" s="4" t="s">
        <v>2883</v>
      </c>
      <c r="E1507" s="2" t="s">
        <v>2884</v>
      </c>
      <c r="F1507" s="12">
        <f t="shared" si="92"/>
        <v>43792</v>
      </c>
      <c r="G1507" s="10" t="str">
        <f t="shared" si="93"/>
        <v>17:31:15</v>
      </c>
      <c r="H1507" s="14" t="str">
        <f t="shared" si="94"/>
        <v>23/11/19 17:31:15</v>
      </c>
      <c r="I1507" s="7">
        <v>622.1</v>
      </c>
      <c r="J1507" s="4">
        <v>879621</v>
      </c>
      <c r="K1507" s="4" t="s">
        <v>10</v>
      </c>
      <c r="L1507" s="14" t="str">
        <f>IFERROR(VLOOKUP($C1507,$C1508:$H$3200,6,0),"-")</f>
        <v>-</v>
      </c>
      <c r="M1507" s="30" t="str">
        <f t="shared" si="95"/>
        <v>-</v>
      </c>
    </row>
    <row r="1508" spans="1:13" x14ac:dyDescent="0.25">
      <c r="A1508" s="4">
        <v>21321904</v>
      </c>
      <c r="B1508" s="4">
        <v>82894</v>
      </c>
      <c r="C1508" s="4">
        <v>52757</v>
      </c>
      <c r="D1508" s="4" t="s">
        <v>2885</v>
      </c>
      <c r="E1508" s="2" t="s">
        <v>2886</v>
      </c>
      <c r="F1508" s="12">
        <f t="shared" si="92"/>
        <v>43792</v>
      </c>
      <c r="G1508" s="10" t="str">
        <f t="shared" si="93"/>
        <v>17:31:02</v>
      </c>
      <c r="H1508" s="14" t="str">
        <f t="shared" si="94"/>
        <v>23/11/19 17:31:02</v>
      </c>
      <c r="I1508" s="7">
        <v>687.71</v>
      </c>
      <c r="J1508" s="4">
        <v>907628</v>
      </c>
      <c r="K1508" s="4" t="s">
        <v>10</v>
      </c>
      <c r="L1508" s="14" t="str">
        <f>IFERROR(VLOOKUP($C1508,$C1509:$H$3200,6,0),"-")</f>
        <v>-</v>
      </c>
      <c r="M1508" s="30" t="str">
        <f t="shared" si="95"/>
        <v>-</v>
      </c>
    </row>
    <row r="1509" spans="1:13" x14ac:dyDescent="0.25">
      <c r="A1509" s="4">
        <v>21321905</v>
      </c>
      <c r="B1509" s="4">
        <v>5310</v>
      </c>
      <c r="C1509" s="4">
        <v>57356</v>
      </c>
      <c r="D1509" s="4" t="s">
        <v>2887</v>
      </c>
      <c r="E1509" s="2" t="s">
        <v>2888</v>
      </c>
      <c r="F1509" s="12">
        <f t="shared" si="92"/>
        <v>43792</v>
      </c>
      <c r="G1509" s="10" t="str">
        <f t="shared" si="93"/>
        <v>17:29:57</v>
      </c>
      <c r="H1509" s="14" t="str">
        <f t="shared" si="94"/>
        <v>23/11/19 17:29:57</v>
      </c>
      <c r="I1509" s="7">
        <v>571.22</v>
      </c>
      <c r="J1509" s="4">
        <v>267899</v>
      </c>
      <c r="K1509" s="4" t="s">
        <v>10</v>
      </c>
      <c r="L1509" s="14" t="str">
        <f>IFERROR(VLOOKUP($C1509,$C1510:$H$3200,6,0),"-")</f>
        <v>-</v>
      </c>
      <c r="M1509" s="30" t="str">
        <f t="shared" si="95"/>
        <v>-</v>
      </c>
    </row>
    <row r="1510" spans="1:13" x14ac:dyDescent="0.25">
      <c r="A1510" s="4">
        <v>21321906</v>
      </c>
      <c r="B1510" s="4">
        <v>80749</v>
      </c>
      <c r="C1510" s="4">
        <v>34305</v>
      </c>
      <c r="D1510" s="4" t="s">
        <v>2889</v>
      </c>
      <c r="E1510" s="2" t="s">
        <v>2890</v>
      </c>
      <c r="F1510" s="12">
        <f t="shared" si="92"/>
        <v>43792</v>
      </c>
      <c r="G1510" s="10" t="str">
        <f t="shared" si="93"/>
        <v>17:28:07</v>
      </c>
      <c r="H1510" s="14" t="str">
        <f t="shared" si="94"/>
        <v>23/11/19 17:28:07</v>
      </c>
      <c r="I1510" s="7">
        <v>287.95999999999998</v>
      </c>
      <c r="J1510" s="4">
        <v>608588</v>
      </c>
      <c r="K1510" s="4" t="s">
        <v>10</v>
      </c>
      <c r="L1510" s="14" t="str">
        <f>IFERROR(VLOOKUP($C1510,$C1511:$H$3200,6,0),"-")</f>
        <v>-</v>
      </c>
      <c r="M1510" s="30" t="str">
        <f t="shared" si="95"/>
        <v>-</v>
      </c>
    </row>
    <row r="1511" spans="1:13" x14ac:dyDescent="0.25">
      <c r="A1511" s="4">
        <v>21321907</v>
      </c>
      <c r="B1511" s="4">
        <v>86210</v>
      </c>
      <c r="C1511" s="4">
        <v>15673</v>
      </c>
      <c r="D1511" s="4" t="s">
        <v>2891</v>
      </c>
      <c r="E1511" s="2" t="s">
        <v>2892</v>
      </c>
      <c r="F1511" s="12">
        <f t="shared" si="92"/>
        <v>43792</v>
      </c>
      <c r="G1511" s="10" t="str">
        <f t="shared" si="93"/>
        <v>17:23:34</v>
      </c>
      <c r="H1511" s="14" t="str">
        <f t="shared" si="94"/>
        <v>23/11/19 17:23:34</v>
      </c>
      <c r="I1511" s="7">
        <v>318.2</v>
      </c>
      <c r="J1511" s="4">
        <v>850075</v>
      </c>
      <c r="K1511" s="4" t="s">
        <v>10</v>
      </c>
      <c r="L1511" s="14" t="str">
        <f>IFERROR(VLOOKUP($C1511,$C1512:$H$3200,6,0),"-")</f>
        <v>-</v>
      </c>
      <c r="M1511" s="30" t="str">
        <f t="shared" si="95"/>
        <v>-</v>
      </c>
    </row>
    <row r="1512" spans="1:13" x14ac:dyDescent="0.25">
      <c r="A1512" s="4">
        <v>21321908</v>
      </c>
      <c r="B1512" s="4">
        <v>33192</v>
      </c>
      <c r="C1512" s="4">
        <v>34548</v>
      </c>
      <c r="D1512" s="4" t="s">
        <v>2893</v>
      </c>
      <c r="E1512" s="2" t="s">
        <v>2894</v>
      </c>
      <c r="F1512" s="12">
        <f t="shared" si="92"/>
        <v>43792</v>
      </c>
      <c r="G1512" s="10" t="str">
        <f t="shared" si="93"/>
        <v>17:22:18</v>
      </c>
      <c r="H1512" s="14" t="str">
        <f t="shared" si="94"/>
        <v>23/11/19 17:22:18</v>
      </c>
      <c r="I1512" s="7">
        <v>325.54000000000002</v>
      </c>
      <c r="J1512" s="4">
        <v>203134</v>
      </c>
      <c r="K1512" s="4" t="s">
        <v>10</v>
      </c>
      <c r="L1512" s="14" t="str">
        <f>IFERROR(VLOOKUP($C1512,$C1513:$H$3200,6,0),"-")</f>
        <v>21/11/19 15:42:08</v>
      </c>
      <c r="M1512" s="30">
        <f t="shared" si="95"/>
        <v>2980.1666666648816</v>
      </c>
    </row>
    <row r="1513" spans="1:13" x14ac:dyDescent="0.25">
      <c r="A1513" s="4">
        <v>21321909</v>
      </c>
      <c r="B1513" s="4">
        <v>3978</v>
      </c>
      <c r="C1513" s="4">
        <v>52311</v>
      </c>
      <c r="D1513" s="4" t="s">
        <v>2895</v>
      </c>
      <c r="E1513" s="2" t="s">
        <v>2896</v>
      </c>
      <c r="F1513" s="12">
        <f t="shared" si="92"/>
        <v>43792</v>
      </c>
      <c r="G1513" s="10" t="str">
        <f t="shared" si="93"/>
        <v>17:21:51</v>
      </c>
      <c r="H1513" s="14" t="str">
        <f t="shared" si="94"/>
        <v>23/11/19 17:21:51</v>
      </c>
      <c r="I1513" s="7">
        <v>1706.32</v>
      </c>
      <c r="J1513" s="4">
        <v>998628</v>
      </c>
      <c r="K1513" s="4" t="s">
        <v>10</v>
      </c>
      <c r="L1513" s="14" t="str">
        <f>IFERROR(VLOOKUP($C1513,$C1514:$H$3200,6,0),"-")</f>
        <v>-</v>
      </c>
      <c r="M1513" s="30" t="str">
        <f t="shared" si="95"/>
        <v>-</v>
      </c>
    </row>
    <row r="1514" spans="1:13" x14ac:dyDescent="0.25">
      <c r="A1514" s="4">
        <v>21321910</v>
      </c>
      <c r="B1514" s="4">
        <v>71725</v>
      </c>
      <c r="C1514" s="4">
        <v>56920</v>
      </c>
      <c r="D1514" s="4" t="s">
        <v>2897</v>
      </c>
      <c r="E1514" s="2" t="s">
        <v>2898</v>
      </c>
      <c r="F1514" s="12">
        <f t="shared" si="92"/>
        <v>43792</v>
      </c>
      <c r="G1514" s="10" t="str">
        <f t="shared" si="93"/>
        <v>17:21:18</v>
      </c>
      <c r="H1514" s="14" t="str">
        <f t="shared" si="94"/>
        <v>23/11/19 17:21:18</v>
      </c>
      <c r="I1514" s="7">
        <v>562.96</v>
      </c>
      <c r="J1514" s="4">
        <v>40494</v>
      </c>
      <c r="K1514" s="4" t="s">
        <v>10</v>
      </c>
      <c r="L1514" s="14" t="str">
        <f>IFERROR(VLOOKUP($C1514,$C1515:$H$3200,6,0),"-")</f>
        <v>-</v>
      </c>
      <c r="M1514" s="30" t="str">
        <f t="shared" si="95"/>
        <v>-</v>
      </c>
    </row>
    <row r="1515" spans="1:13" x14ac:dyDescent="0.25">
      <c r="A1515" s="4">
        <v>21321911</v>
      </c>
      <c r="B1515" s="4">
        <v>51575</v>
      </c>
      <c r="C1515" s="4">
        <v>91210</v>
      </c>
      <c r="D1515" s="4" t="s">
        <v>2899</v>
      </c>
      <c r="E1515" s="2" t="s">
        <v>2900</v>
      </c>
      <c r="F1515" s="12">
        <f t="shared" si="92"/>
        <v>43792</v>
      </c>
      <c r="G1515" s="10" t="str">
        <f t="shared" si="93"/>
        <v>17:19:15</v>
      </c>
      <c r="H1515" s="14" t="str">
        <f t="shared" si="94"/>
        <v>23/11/19 17:19:15</v>
      </c>
      <c r="I1515" s="7">
        <v>250.06</v>
      </c>
      <c r="J1515" s="4">
        <v>216815</v>
      </c>
      <c r="K1515" s="4" t="s">
        <v>10</v>
      </c>
      <c r="L1515" s="14" t="str">
        <f>IFERROR(VLOOKUP($C1515,$C1516:$H$3200,6,0),"-")</f>
        <v>-</v>
      </c>
      <c r="M1515" s="30" t="str">
        <f t="shared" si="95"/>
        <v>-</v>
      </c>
    </row>
    <row r="1516" spans="1:13" x14ac:dyDescent="0.25">
      <c r="A1516" s="4">
        <v>21321912</v>
      </c>
      <c r="B1516" s="4">
        <v>34464</v>
      </c>
      <c r="C1516" s="4">
        <v>33867</v>
      </c>
      <c r="D1516" s="4" t="s">
        <v>2901</v>
      </c>
      <c r="E1516" s="2" t="s">
        <v>2902</v>
      </c>
      <c r="F1516" s="12">
        <f t="shared" si="92"/>
        <v>43792</v>
      </c>
      <c r="G1516" s="10" t="str">
        <f t="shared" si="93"/>
        <v>17:16:23</v>
      </c>
      <c r="H1516" s="14" t="str">
        <f t="shared" si="94"/>
        <v>23/11/19 17:16:23</v>
      </c>
      <c r="I1516" s="7">
        <v>3413.51</v>
      </c>
      <c r="J1516" s="4">
        <v>230059</v>
      </c>
      <c r="K1516" s="4" t="s">
        <v>10</v>
      </c>
      <c r="L1516" s="14" t="str">
        <f>IFERROR(VLOOKUP($C1516,$C1517:$H$3200,6,0),"-")</f>
        <v>-</v>
      </c>
      <c r="M1516" s="30" t="str">
        <f t="shared" si="95"/>
        <v>-</v>
      </c>
    </row>
    <row r="1517" spans="1:13" x14ac:dyDescent="0.25">
      <c r="A1517" s="4">
        <v>21321913</v>
      </c>
      <c r="B1517" s="4">
        <v>40046</v>
      </c>
      <c r="C1517" s="4">
        <v>48622</v>
      </c>
      <c r="D1517" s="4" t="s">
        <v>2903</v>
      </c>
      <c r="E1517" s="2" t="s">
        <v>2904</v>
      </c>
      <c r="F1517" s="12">
        <f t="shared" si="92"/>
        <v>43792</v>
      </c>
      <c r="G1517" s="10" t="str">
        <f t="shared" si="93"/>
        <v>17:16:09</v>
      </c>
      <c r="H1517" s="14" t="str">
        <f t="shared" si="94"/>
        <v>23/11/19 17:16:09</v>
      </c>
      <c r="I1517" s="7">
        <v>836.05</v>
      </c>
      <c r="J1517" s="4">
        <v>928696</v>
      </c>
      <c r="K1517" s="4" t="s">
        <v>10</v>
      </c>
      <c r="L1517" s="14" t="str">
        <f>IFERROR(VLOOKUP($C1517,$C1518:$H$3200,6,0),"-")</f>
        <v>-</v>
      </c>
      <c r="M1517" s="30" t="str">
        <f t="shared" si="95"/>
        <v>-</v>
      </c>
    </row>
    <row r="1518" spans="1:13" x14ac:dyDescent="0.25">
      <c r="A1518" s="4">
        <v>21321914</v>
      </c>
      <c r="B1518" s="4">
        <v>89802</v>
      </c>
      <c r="C1518" s="4">
        <v>50603</v>
      </c>
      <c r="D1518" s="4" t="s">
        <v>2905</v>
      </c>
      <c r="E1518" s="2" t="s">
        <v>2906</v>
      </c>
      <c r="F1518" s="12">
        <f t="shared" si="92"/>
        <v>43792</v>
      </c>
      <c r="G1518" s="10" t="str">
        <f t="shared" si="93"/>
        <v>17:14:52</v>
      </c>
      <c r="H1518" s="14" t="str">
        <f t="shared" si="94"/>
        <v>23/11/19 17:14:52</v>
      </c>
      <c r="I1518" s="7">
        <v>289.45999999999998</v>
      </c>
      <c r="J1518" s="4">
        <v>142304</v>
      </c>
      <c r="K1518" s="4" t="s">
        <v>10</v>
      </c>
      <c r="L1518" s="14" t="str">
        <f>IFERROR(VLOOKUP($C1518,$C1519:$H$3200,6,0),"-")</f>
        <v>-</v>
      </c>
      <c r="M1518" s="30" t="str">
        <f t="shared" si="95"/>
        <v>-</v>
      </c>
    </row>
    <row r="1519" spans="1:13" x14ac:dyDescent="0.25">
      <c r="A1519" s="4">
        <v>21321915</v>
      </c>
      <c r="B1519" s="4">
        <v>65398</v>
      </c>
      <c r="C1519" s="4">
        <v>90930</v>
      </c>
      <c r="D1519" s="4" t="s">
        <v>2907</v>
      </c>
      <c r="E1519" s="2" t="s">
        <v>2908</v>
      </c>
      <c r="F1519" s="12">
        <f t="shared" si="92"/>
        <v>43792</v>
      </c>
      <c r="G1519" s="10" t="str">
        <f t="shared" si="93"/>
        <v>17:11:35</v>
      </c>
      <c r="H1519" s="14" t="str">
        <f t="shared" si="94"/>
        <v>23/11/19 17:11:35</v>
      </c>
      <c r="I1519" s="7">
        <v>236.45</v>
      </c>
      <c r="J1519" s="4">
        <v>221834</v>
      </c>
      <c r="K1519" s="4" t="s">
        <v>10</v>
      </c>
      <c r="L1519" s="14" t="str">
        <f>IFERROR(VLOOKUP($C1519,$C1520:$H$3200,6,0),"-")</f>
        <v>-</v>
      </c>
      <c r="M1519" s="30" t="str">
        <f t="shared" si="95"/>
        <v>-</v>
      </c>
    </row>
    <row r="1520" spans="1:13" x14ac:dyDescent="0.25">
      <c r="A1520" s="4">
        <v>21321916</v>
      </c>
      <c r="B1520" s="4">
        <v>59117</v>
      </c>
      <c r="C1520" s="4">
        <v>48983</v>
      </c>
      <c r="D1520" s="4" t="s">
        <v>2909</v>
      </c>
      <c r="E1520" s="2" t="s">
        <v>2910</v>
      </c>
      <c r="F1520" s="12">
        <f t="shared" si="92"/>
        <v>43792</v>
      </c>
      <c r="G1520" s="10" t="str">
        <f t="shared" si="93"/>
        <v>17:04:55</v>
      </c>
      <c r="H1520" s="14" t="str">
        <f t="shared" si="94"/>
        <v>23/11/19 17:04:55</v>
      </c>
      <c r="I1520" s="7">
        <v>1296.5999999999999</v>
      </c>
      <c r="J1520" s="4">
        <v>948645</v>
      </c>
      <c r="K1520" s="4" t="s">
        <v>10</v>
      </c>
      <c r="L1520" s="14" t="str">
        <f>IFERROR(VLOOKUP($C1520,$C1521:$H$3200,6,0),"-")</f>
        <v>-</v>
      </c>
      <c r="M1520" s="30" t="str">
        <f t="shared" si="95"/>
        <v>-</v>
      </c>
    </row>
    <row r="1521" spans="1:13" x14ac:dyDescent="0.25">
      <c r="A1521" s="4">
        <v>21321917</v>
      </c>
      <c r="B1521" s="4">
        <v>44336</v>
      </c>
      <c r="C1521" s="4">
        <v>10218</v>
      </c>
      <c r="D1521" s="4" t="s">
        <v>2911</v>
      </c>
      <c r="E1521" s="2" t="s">
        <v>2912</v>
      </c>
      <c r="F1521" s="12">
        <f t="shared" si="92"/>
        <v>43792</v>
      </c>
      <c r="G1521" s="10" t="str">
        <f t="shared" si="93"/>
        <v>16:59:39</v>
      </c>
      <c r="H1521" s="14" t="str">
        <f t="shared" si="94"/>
        <v>23/11/19 16:59:39</v>
      </c>
      <c r="I1521" s="7">
        <v>1257.4000000000001</v>
      </c>
      <c r="J1521" s="4">
        <v>689622</v>
      </c>
      <c r="K1521" s="4" t="s">
        <v>10</v>
      </c>
      <c r="L1521" s="14" t="str">
        <f>IFERROR(VLOOKUP($C1521,$C1522:$H$3200,6,0),"-")</f>
        <v>-</v>
      </c>
      <c r="M1521" s="30" t="str">
        <f t="shared" si="95"/>
        <v>-</v>
      </c>
    </row>
    <row r="1522" spans="1:13" x14ac:dyDescent="0.25">
      <c r="A1522" s="4">
        <v>21321918</v>
      </c>
      <c r="B1522" s="4">
        <v>54603</v>
      </c>
      <c r="C1522" s="4">
        <v>44531</v>
      </c>
      <c r="D1522" s="4" t="s">
        <v>2913</v>
      </c>
      <c r="E1522" s="2" t="s">
        <v>2914</v>
      </c>
      <c r="F1522" s="12">
        <f t="shared" si="92"/>
        <v>43792</v>
      </c>
      <c r="G1522" s="10" t="str">
        <f t="shared" si="93"/>
        <v>16:55:52</v>
      </c>
      <c r="H1522" s="14" t="str">
        <f t="shared" si="94"/>
        <v>23/11/19 16:55:52</v>
      </c>
      <c r="I1522" s="7">
        <v>2049.92</v>
      </c>
      <c r="J1522" s="4">
        <v>868746</v>
      </c>
      <c r="K1522" s="4" t="s">
        <v>13</v>
      </c>
      <c r="L1522" s="14" t="str">
        <f>IFERROR(VLOOKUP($C1522,$C1523:$H$3200,6,0),"-")</f>
        <v>23/11/19 13:27:43</v>
      </c>
      <c r="M1522" s="30">
        <f t="shared" si="95"/>
        <v>208.15000000060536</v>
      </c>
    </row>
    <row r="1523" spans="1:13" x14ac:dyDescent="0.25">
      <c r="A1523" s="4">
        <v>21321919</v>
      </c>
      <c r="B1523" s="4">
        <v>15315</v>
      </c>
      <c r="C1523" s="4">
        <v>14561</v>
      </c>
      <c r="D1523" s="4" t="s">
        <v>2915</v>
      </c>
      <c r="E1523" s="2" t="s">
        <v>2916</v>
      </c>
      <c r="F1523" s="12">
        <f t="shared" si="92"/>
        <v>43792</v>
      </c>
      <c r="G1523" s="10" t="str">
        <f t="shared" si="93"/>
        <v>16:53:23</v>
      </c>
      <c r="H1523" s="14" t="str">
        <f t="shared" si="94"/>
        <v>23/11/19 16:53:23</v>
      </c>
      <c r="I1523" s="7">
        <v>46.85</v>
      </c>
      <c r="J1523" s="4">
        <v>808032</v>
      </c>
      <c r="K1523" s="4" t="s">
        <v>10</v>
      </c>
      <c r="L1523" s="14" t="str">
        <f>IFERROR(VLOOKUP($C1523,$C1524:$H$3200,6,0),"-")</f>
        <v>-</v>
      </c>
      <c r="M1523" s="30" t="str">
        <f t="shared" si="95"/>
        <v>-</v>
      </c>
    </row>
    <row r="1524" spans="1:13" x14ac:dyDescent="0.25">
      <c r="A1524" s="4">
        <v>21321920</v>
      </c>
      <c r="B1524" s="4">
        <v>5709</v>
      </c>
      <c r="C1524" s="4">
        <v>19190</v>
      </c>
      <c r="D1524" s="4" t="s">
        <v>2917</v>
      </c>
      <c r="E1524" s="2" t="s">
        <v>2918</v>
      </c>
      <c r="F1524" s="12">
        <f t="shared" si="92"/>
        <v>43792</v>
      </c>
      <c r="G1524" s="10" t="str">
        <f t="shared" si="93"/>
        <v>16:52:59</v>
      </c>
      <c r="H1524" s="14" t="str">
        <f t="shared" si="94"/>
        <v>23/11/19 16:52:59</v>
      </c>
      <c r="I1524" s="7">
        <v>1527.91</v>
      </c>
      <c r="J1524" s="4">
        <v>662915</v>
      </c>
      <c r="K1524" s="4" t="s">
        <v>10</v>
      </c>
      <c r="L1524" s="14" t="str">
        <f>IFERROR(VLOOKUP($C1524,$C1525:$H$3200,6,0),"-")</f>
        <v>-</v>
      </c>
      <c r="M1524" s="30" t="str">
        <f t="shared" si="95"/>
        <v>-</v>
      </c>
    </row>
    <row r="1525" spans="1:13" x14ac:dyDescent="0.25">
      <c r="A1525" s="4">
        <v>21321921</v>
      </c>
      <c r="B1525" s="4">
        <v>4129</v>
      </c>
      <c r="C1525" s="4">
        <v>22693</v>
      </c>
      <c r="D1525" s="4" t="s">
        <v>2919</v>
      </c>
      <c r="E1525" s="2" t="s">
        <v>2920</v>
      </c>
      <c r="F1525" s="12">
        <f t="shared" si="92"/>
        <v>43792</v>
      </c>
      <c r="G1525" s="10" t="str">
        <f t="shared" si="93"/>
        <v>16:51:06</v>
      </c>
      <c r="H1525" s="14" t="str">
        <f t="shared" si="94"/>
        <v>23/11/19 16:51:06</v>
      </c>
      <c r="I1525" s="7">
        <v>60.1</v>
      </c>
      <c r="J1525" s="4">
        <v>543813</v>
      </c>
      <c r="K1525" s="4" t="s">
        <v>10</v>
      </c>
      <c r="L1525" s="14" t="str">
        <f>IFERROR(VLOOKUP($C1525,$C1526:$H$3200,6,0),"-")</f>
        <v>-</v>
      </c>
      <c r="M1525" s="30" t="str">
        <f t="shared" si="95"/>
        <v>-</v>
      </c>
    </row>
    <row r="1526" spans="1:13" x14ac:dyDescent="0.25">
      <c r="A1526" s="4">
        <v>21321922</v>
      </c>
      <c r="B1526" s="4">
        <v>79547</v>
      </c>
      <c r="C1526" s="4">
        <v>95439</v>
      </c>
      <c r="D1526" s="4" t="s">
        <v>2921</v>
      </c>
      <c r="E1526" s="2" t="s">
        <v>2922</v>
      </c>
      <c r="F1526" s="12">
        <f t="shared" si="92"/>
        <v>43792</v>
      </c>
      <c r="G1526" s="10" t="str">
        <f t="shared" si="93"/>
        <v>16:50:02</v>
      </c>
      <c r="H1526" s="14" t="str">
        <f t="shared" si="94"/>
        <v>23/11/19 16:50:02</v>
      </c>
      <c r="I1526" s="7">
        <v>1051.56</v>
      </c>
      <c r="J1526" s="4">
        <v>635992</v>
      </c>
      <c r="K1526" s="4" t="s">
        <v>10</v>
      </c>
      <c r="L1526" s="14" t="str">
        <f>IFERROR(VLOOKUP($C1526,$C1527:$H$3200,6,0),"-")</f>
        <v>-</v>
      </c>
      <c r="M1526" s="30" t="str">
        <f t="shared" si="95"/>
        <v>-</v>
      </c>
    </row>
    <row r="1527" spans="1:13" x14ac:dyDescent="0.25">
      <c r="A1527" s="4">
        <v>21321923</v>
      </c>
      <c r="B1527" s="4">
        <v>46837</v>
      </c>
      <c r="C1527" s="4">
        <v>27576</v>
      </c>
      <c r="D1527" s="4" t="s">
        <v>2923</v>
      </c>
      <c r="E1527" s="2" t="s">
        <v>2924</v>
      </c>
      <c r="F1527" s="12">
        <f t="shared" si="92"/>
        <v>43792</v>
      </c>
      <c r="G1527" s="10" t="str">
        <f t="shared" si="93"/>
        <v>16:49:17</v>
      </c>
      <c r="H1527" s="14" t="str">
        <f t="shared" si="94"/>
        <v>23/11/19 16:49:17</v>
      </c>
      <c r="I1527" s="7">
        <v>81.069999999999993</v>
      </c>
      <c r="J1527" s="4">
        <v>561023</v>
      </c>
      <c r="K1527" s="4" t="s">
        <v>10</v>
      </c>
      <c r="L1527" s="14" t="str">
        <f>IFERROR(VLOOKUP($C1527,$C1528:$H$3200,6,0),"-")</f>
        <v>-</v>
      </c>
      <c r="M1527" s="30" t="str">
        <f t="shared" si="95"/>
        <v>-</v>
      </c>
    </row>
    <row r="1528" spans="1:13" x14ac:dyDescent="0.25">
      <c r="A1528" s="4">
        <v>21321924</v>
      </c>
      <c r="B1528" s="4">
        <v>5525</v>
      </c>
      <c r="C1528" s="4">
        <v>6406</v>
      </c>
      <c r="D1528" s="4" t="s">
        <v>2925</v>
      </c>
      <c r="E1528" s="2" t="s">
        <v>2926</v>
      </c>
      <c r="F1528" s="12">
        <f t="shared" si="92"/>
        <v>43792</v>
      </c>
      <c r="G1528" s="10" t="str">
        <f t="shared" si="93"/>
        <v>16:46:59</v>
      </c>
      <c r="H1528" s="14" t="str">
        <f t="shared" si="94"/>
        <v>23/11/19 16:46:59</v>
      </c>
      <c r="I1528" s="7">
        <v>747.49</v>
      </c>
      <c r="J1528" s="4">
        <v>443051</v>
      </c>
      <c r="K1528" s="4" t="s">
        <v>10</v>
      </c>
      <c r="L1528" s="14" t="str">
        <f>IFERROR(VLOOKUP($C1528,$C1529:$H$3200,6,0),"-")</f>
        <v>-</v>
      </c>
      <c r="M1528" s="30" t="str">
        <f t="shared" si="95"/>
        <v>-</v>
      </c>
    </row>
    <row r="1529" spans="1:13" x14ac:dyDescent="0.25">
      <c r="A1529" s="4">
        <v>21321925</v>
      </c>
      <c r="B1529" s="4">
        <v>81229</v>
      </c>
      <c r="C1529" s="4">
        <v>17640</v>
      </c>
      <c r="D1529" s="4" t="s">
        <v>2927</v>
      </c>
      <c r="E1529" s="2" t="s">
        <v>2928</v>
      </c>
      <c r="F1529" s="12">
        <f t="shared" si="92"/>
        <v>43792</v>
      </c>
      <c r="G1529" s="10" t="str">
        <f t="shared" si="93"/>
        <v>16:43:53</v>
      </c>
      <c r="H1529" s="14" t="str">
        <f t="shared" si="94"/>
        <v>23/11/19 16:43:53</v>
      </c>
      <c r="I1529" s="7">
        <v>404.71</v>
      </c>
      <c r="J1529" s="4">
        <v>225314</v>
      </c>
      <c r="K1529" s="4" t="s">
        <v>10</v>
      </c>
      <c r="L1529" s="14" t="str">
        <f>IFERROR(VLOOKUP($C1529,$C1530:$H$3200,6,0),"-")</f>
        <v>-</v>
      </c>
      <c r="M1529" s="30" t="str">
        <f t="shared" si="95"/>
        <v>-</v>
      </c>
    </row>
    <row r="1530" spans="1:13" x14ac:dyDescent="0.25">
      <c r="A1530" s="4">
        <v>21321926</v>
      </c>
      <c r="B1530" s="4">
        <v>80738</v>
      </c>
      <c r="C1530" s="4">
        <v>71063</v>
      </c>
      <c r="D1530" s="4" t="s">
        <v>2929</v>
      </c>
      <c r="E1530" s="2" t="s">
        <v>2930</v>
      </c>
      <c r="F1530" s="12">
        <f t="shared" si="92"/>
        <v>43792</v>
      </c>
      <c r="G1530" s="10" t="str">
        <f t="shared" si="93"/>
        <v>16:43:11</v>
      </c>
      <c r="H1530" s="14" t="str">
        <f t="shared" si="94"/>
        <v>23/11/19 16:43:11</v>
      </c>
      <c r="I1530" s="7">
        <v>295.67</v>
      </c>
      <c r="J1530" s="4">
        <v>621286</v>
      </c>
      <c r="K1530" s="4" t="s">
        <v>10</v>
      </c>
      <c r="L1530" s="14" t="str">
        <f>IFERROR(VLOOKUP($C1530,$C1531:$H$3200,6,0),"-")</f>
        <v>-</v>
      </c>
      <c r="M1530" s="30" t="str">
        <f t="shared" si="95"/>
        <v>-</v>
      </c>
    </row>
    <row r="1531" spans="1:13" x14ac:dyDescent="0.25">
      <c r="A1531" s="4">
        <v>21321927</v>
      </c>
      <c r="B1531" s="4">
        <v>15014</v>
      </c>
      <c r="C1531" s="4">
        <v>16241</v>
      </c>
      <c r="D1531" s="4" t="s">
        <v>2931</v>
      </c>
      <c r="E1531" s="2" t="s">
        <v>2932</v>
      </c>
      <c r="F1531" s="12">
        <f t="shared" si="92"/>
        <v>43792</v>
      </c>
      <c r="G1531" s="10" t="str">
        <f t="shared" si="93"/>
        <v>16:42:30</v>
      </c>
      <c r="H1531" s="14" t="str">
        <f t="shared" si="94"/>
        <v>23/11/19 16:42:30</v>
      </c>
      <c r="I1531" s="7">
        <v>331.1</v>
      </c>
      <c r="J1531" s="4">
        <v>354701</v>
      </c>
      <c r="K1531" s="4" t="s">
        <v>10</v>
      </c>
      <c r="L1531" s="14" t="str">
        <f>IFERROR(VLOOKUP($C1531,$C1532:$H$3200,6,0),"-")</f>
        <v>-</v>
      </c>
      <c r="M1531" s="30" t="str">
        <f t="shared" si="95"/>
        <v>-</v>
      </c>
    </row>
    <row r="1532" spans="1:13" x14ac:dyDescent="0.25">
      <c r="A1532" s="4">
        <v>21321928</v>
      </c>
      <c r="B1532" s="4">
        <v>24714</v>
      </c>
      <c r="C1532" s="4">
        <v>59204</v>
      </c>
      <c r="D1532" s="4" t="s">
        <v>2933</v>
      </c>
      <c r="E1532" s="2" t="s">
        <v>2934</v>
      </c>
      <c r="F1532" s="12">
        <f t="shared" si="92"/>
        <v>43792</v>
      </c>
      <c r="G1532" s="10" t="str">
        <f t="shared" si="93"/>
        <v>16:42:06</v>
      </c>
      <c r="H1532" s="14" t="str">
        <f t="shared" si="94"/>
        <v>23/11/19 16:42:06</v>
      </c>
      <c r="I1532" s="7">
        <v>190.03</v>
      </c>
      <c r="J1532" s="4">
        <v>702700</v>
      </c>
      <c r="K1532" s="4" t="s">
        <v>10</v>
      </c>
      <c r="L1532" s="14" t="str">
        <f>IFERROR(VLOOKUP($C1532,$C1533:$H$3200,6,0),"-")</f>
        <v>-</v>
      </c>
      <c r="M1532" s="30" t="str">
        <f t="shared" si="95"/>
        <v>-</v>
      </c>
    </row>
    <row r="1533" spans="1:13" x14ac:dyDescent="0.25">
      <c r="A1533" s="4">
        <v>21321929</v>
      </c>
      <c r="B1533" s="4">
        <v>26247</v>
      </c>
      <c r="C1533" s="4">
        <v>52658</v>
      </c>
      <c r="D1533" s="4" t="s">
        <v>2935</v>
      </c>
      <c r="E1533" s="2" t="s">
        <v>2936</v>
      </c>
      <c r="F1533" s="12">
        <f t="shared" si="92"/>
        <v>43792</v>
      </c>
      <c r="G1533" s="10" t="str">
        <f t="shared" si="93"/>
        <v>16:40:02</v>
      </c>
      <c r="H1533" s="14" t="str">
        <f t="shared" si="94"/>
        <v>23/11/19 16:40:02</v>
      </c>
      <c r="I1533" s="7">
        <v>441.6</v>
      </c>
      <c r="J1533" s="4">
        <v>797472</v>
      </c>
      <c r="K1533" s="4" t="s">
        <v>10</v>
      </c>
      <c r="L1533" s="14" t="str">
        <f>IFERROR(VLOOKUP($C1533,$C1534:$H$3200,6,0),"-")</f>
        <v>-</v>
      </c>
      <c r="M1533" s="30" t="str">
        <f t="shared" si="95"/>
        <v>-</v>
      </c>
    </row>
    <row r="1534" spans="1:13" x14ac:dyDescent="0.25">
      <c r="A1534" s="4">
        <v>21321930</v>
      </c>
      <c r="B1534" s="4">
        <v>10291</v>
      </c>
      <c r="C1534" s="4">
        <v>47575</v>
      </c>
      <c r="D1534" s="4" t="s">
        <v>2937</v>
      </c>
      <c r="E1534" s="2" t="s">
        <v>2938</v>
      </c>
      <c r="F1534" s="12">
        <f t="shared" si="92"/>
        <v>43792</v>
      </c>
      <c r="G1534" s="10" t="str">
        <f t="shared" si="93"/>
        <v>16:39:39</v>
      </c>
      <c r="H1534" s="14" t="str">
        <f t="shared" si="94"/>
        <v>23/11/19 16:39:39</v>
      </c>
      <c r="I1534" s="7">
        <v>542.9</v>
      </c>
      <c r="J1534" s="4"/>
      <c r="K1534" s="4" t="s">
        <v>10</v>
      </c>
      <c r="L1534" s="14" t="str">
        <f>IFERROR(VLOOKUP($C1534,$C1535:$H$3200,6,0),"-")</f>
        <v>-</v>
      </c>
      <c r="M1534" s="30" t="str">
        <f t="shared" si="95"/>
        <v>-</v>
      </c>
    </row>
    <row r="1535" spans="1:13" x14ac:dyDescent="0.25">
      <c r="A1535" s="4">
        <v>21321931</v>
      </c>
      <c r="B1535" s="4">
        <v>20663</v>
      </c>
      <c r="C1535" s="4">
        <v>83722</v>
      </c>
      <c r="D1535" s="4" t="s">
        <v>2939</v>
      </c>
      <c r="E1535" s="2" t="s">
        <v>2940</v>
      </c>
      <c r="F1535" s="12">
        <f t="shared" si="92"/>
        <v>43792</v>
      </c>
      <c r="G1535" s="10" t="str">
        <f t="shared" si="93"/>
        <v>16:39:03</v>
      </c>
      <c r="H1535" s="14" t="str">
        <f t="shared" si="94"/>
        <v>23/11/19 16:39:03</v>
      </c>
      <c r="I1535" s="7">
        <v>536.86</v>
      </c>
      <c r="J1535" s="4">
        <v>978084</v>
      </c>
      <c r="K1535" s="4" t="s">
        <v>13</v>
      </c>
      <c r="L1535" s="14" t="str">
        <f>IFERROR(VLOOKUP($C1535,$C1536:$H$3200,6,0),"-")</f>
        <v>23/11/19 13:07:26</v>
      </c>
      <c r="M1535" s="30">
        <f t="shared" si="95"/>
        <v>211.61666667088866</v>
      </c>
    </row>
    <row r="1536" spans="1:13" x14ac:dyDescent="0.25">
      <c r="A1536" s="4">
        <v>21321932</v>
      </c>
      <c r="B1536" s="4">
        <v>17348</v>
      </c>
      <c r="C1536" s="4">
        <v>78477</v>
      </c>
      <c r="D1536" s="4" t="s">
        <v>2941</v>
      </c>
      <c r="E1536" s="2" t="s">
        <v>2942</v>
      </c>
      <c r="F1536" s="12">
        <f t="shared" si="92"/>
        <v>43792</v>
      </c>
      <c r="G1536" s="10" t="str">
        <f t="shared" si="93"/>
        <v>16:34:43</v>
      </c>
      <c r="H1536" s="14" t="str">
        <f t="shared" si="94"/>
        <v>23/11/19 16:34:43</v>
      </c>
      <c r="I1536" s="7">
        <v>599.58000000000004</v>
      </c>
      <c r="J1536" s="4">
        <v>399834</v>
      </c>
      <c r="K1536" s="4" t="s">
        <v>10</v>
      </c>
      <c r="L1536" s="14" t="str">
        <f>IFERROR(VLOOKUP($C1536,$C1537:$H$3200,6,0),"-")</f>
        <v>-</v>
      </c>
      <c r="M1536" s="30" t="str">
        <f t="shared" si="95"/>
        <v>-</v>
      </c>
    </row>
    <row r="1537" spans="1:13" x14ac:dyDescent="0.25">
      <c r="A1537" s="4">
        <v>21321933</v>
      </c>
      <c r="B1537" s="4">
        <v>85435</v>
      </c>
      <c r="C1537" s="4">
        <v>73879</v>
      </c>
      <c r="D1537" s="4" t="s">
        <v>2943</v>
      </c>
      <c r="E1537" s="2" t="s">
        <v>2944</v>
      </c>
      <c r="F1537" s="12">
        <f t="shared" si="92"/>
        <v>43792</v>
      </c>
      <c r="G1537" s="10" t="str">
        <f t="shared" si="93"/>
        <v>16:31:23</v>
      </c>
      <c r="H1537" s="14" t="str">
        <f t="shared" si="94"/>
        <v>23/11/19 16:31:23</v>
      </c>
      <c r="I1537" s="7">
        <v>484.01</v>
      </c>
      <c r="J1537" s="4"/>
      <c r="K1537" s="4" t="s">
        <v>10</v>
      </c>
      <c r="L1537" s="14" t="str">
        <f>IFERROR(VLOOKUP($C1537,$C1538:$H$3200,6,0),"-")</f>
        <v>-</v>
      </c>
      <c r="M1537" s="30" t="str">
        <f t="shared" si="95"/>
        <v>-</v>
      </c>
    </row>
    <row r="1538" spans="1:13" x14ac:dyDescent="0.25">
      <c r="A1538" s="4">
        <v>21321934</v>
      </c>
      <c r="B1538" s="4">
        <v>22777</v>
      </c>
      <c r="C1538" s="4">
        <v>70906</v>
      </c>
      <c r="D1538" s="4" t="s">
        <v>2945</v>
      </c>
      <c r="E1538" s="2" t="s">
        <v>2946</v>
      </c>
      <c r="F1538" s="12">
        <f t="shared" si="92"/>
        <v>43792</v>
      </c>
      <c r="G1538" s="10" t="str">
        <f t="shared" si="93"/>
        <v>16:26:56</v>
      </c>
      <c r="H1538" s="14" t="str">
        <f t="shared" si="94"/>
        <v>23/11/19 16:26:56</v>
      </c>
      <c r="I1538" s="7">
        <v>145.66</v>
      </c>
      <c r="J1538" s="4">
        <v>101449</v>
      </c>
      <c r="K1538" s="4" t="s">
        <v>10</v>
      </c>
      <c r="L1538" s="14" t="str">
        <f>IFERROR(VLOOKUP($C1538,$C1539:$H$3200,6,0),"-")</f>
        <v>-</v>
      </c>
      <c r="M1538" s="30" t="str">
        <f t="shared" si="95"/>
        <v>-</v>
      </c>
    </row>
    <row r="1539" spans="1:13" x14ac:dyDescent="0.25">
      <c r="A1539" s="4">
        <v>21321935</v>
      </c>
      <c r="B1539" s="4">
        <v>26361</v>
      </c>
      <c r="C1539" s="4">
        <v>15569</v>
      </c>
      <c r="D1539" s="4" t="s">
        <v>2947</v>
      </c>
      <c r="E1539" s="2" t="s">
        <v>2948</v>
      </c>
      <c r="F1539" s="12">
        <f t="shared" ref="F1539:F1602" si="96">DATE(LEFT($E1539,4),MID($E1539,6,2),MID($E1539,9,2))</f>
        <v>43792</v>
      </c>
      <c r="G1539" s="10" t="str">
        <f t="shared" ref="G1539:G1602" si="97">MID($E1539,12,8)</f>
        <v>16:21:08</v>
      </c>
      <c r="H1539" s="14" t="str">
        <f t="shared" ref="H1539:H1602" si="98">TEXT(F1539,"d/m/aa")&amp; " "&amp;TEXT(G1539,"hh:mm:ss")</f>
        <v>23/11/19 16:21:08</v>
      </c>
      <c r="I1539" s="7">
        <v>271.02999999999997</v>
      </c>
      <c r="J1539" s="4">
        <v>440923</v>
      </c>
      <c r="K1539" s="4" t="s">
        <v>10</v>
      </c>
      <c r="L1539" s="14" t="str">
        <f>IFERROR(VLOOKUP($C1539,$C1540:$H$3200,6,0),"-")</f>
        <v>-</v>
      </c>
      <c r="M1539" s="30" t="str">
        <f t="shared" si="95"/>
        <v>-</v>
      </c>
    </row>
    <row r="1540" spans="1:13" x14ac:dyDescent="0.25">
      <c r="A1540" s="4">
        <v>21321936</v>
      </c>
      <c r="B1540" s="4">
        <v>78654</v>
      </c>
      <c r="C1540" s="4">
        <v>25067</v>
      </c>
      <c r="D1540" s="4" t="s">
        <v>2949</v>
      </c>
      <c r="E1540" s="2" t="s">
        <v>2950</v>
      </c>
      <c r="F1540" s="12">
        <f t="shared" si="96"/>
        <v>43792</v>
      </c>
      <c r="G1540" s="10" t="str">
        <f t="shared" si="97"/>
        <v>16:16:42</v>
      </c>
      <c r="H1540" s="14" t="str">
        <f t="shared" si="98"/>
        <v>23/11/19 16:16:42</v>
      </c>
      <c r="I1540" s="7">
        <v>231.91</v>
      </c>
      <c r="J1540" s="4">
        <v>895946</v>
      </c>
      <c r="K1540" s="4" t="s">
        <v>10</v>
      </c>
      <c r="L1540" s="14" t="str">
        <f>IFERROR(VLOOKUP($C1540,$C1541:$H$3200,6,0),"-")</f>
        <v>-</v>
      </c>
      <c r="M1540" s="30" t="str">
        <f t="shared" ref="M1540:M1603" si="99">IFERROR(ABS((VALUE(H1540)-VALUE(L1540))*1440),"-")</f>
        <v>-</v>
      </c>
    </row>
    <row r="1541" spans="1:13" x14ac:dyDescent="0.25">
      <c r="A1541" s="4">
        <v>21321937</v>
      </c>
      <c r="B1541" s="4">
        <v>46859</v>
      </c>
      <c r="C1541" s="4">
        <v>57306</v>
      </c>
      <c r="D1541" s="4" t="s">
        <v>2951</v>
      </c>
      <c r="E1541" s="2" t="s">
        <v>2952</v>
      </c>
      <c r="F1541" s="12">
        <f t="shared" si="96"/>
        <v>43792</v>
      </c>
      <c r="G1541" s="10" t="str">
        <f t="shared" si="97"/>
        <v>16:15:50</v>
      </c>
      <c r="H1541" s="14" t="str">
        <f t="shared" si="98"/>
        <v>23/11/19 16:15:50</v>
      </c>
      <c r="I1541" s="7">
        <v>265.99</v>
      </c>
      <c r="J1541" s="4">
        <v>479057</v>
      </c>
      <c r="K1541" s="4" t="s">
        <v>10</v>
      </c>
      <c r="L1541" s="14" t="str">
        <f>IFERROR(VLOOKUP($C1541,$C1542:$H$3200,6,0),"-")</f>
        <v>-</v>
      </c>
      <c r="M1541" s="30" t="str">
        <f t="shared" si="99"/>
        <v>-</v>
      </c>
    </row>
    <row r="1542" spans="1:13" x14ac:dyDescent="0.25">
      <c r="A1542" s="4">
        <v>21321938</v>
      </c>
      <c r="B1542" s="4">
        <v>48833</v>
      </c>
      <c r="C1542" s="4">
        <v>70204</v>
      </c>
      <c r="D1542" s="4" t="s">
        <v>2953</v>
      </c>
      <c r="E1542" s="2" t="s">
        <v>2954</v>
      </c>
      <c r="F1542" s="12">
        <f t="shared" si="96"/>
        <v>43792</v>
      </c>
      <c r="G1542" s="10" t="str">
        <f t="shared" si="97"/>
        <v>16:13:43</v>
      </c>
      <c r="H1542" s="14" t="str">
        <f t="shared" si="98"/>
        <v>23/11/19 16:13:43</v>
      </c>
      <c r="I1542" s="7">
        <v>2459.0500000000002</v>
      </c>
      <c r="J1542" s="4">
        <v>257568</v>
      </c>
      <c r="K1542" s="4" t="s">
        <v>10</v>
      </c>
      <c r="L1542" s="14" t="str">
        <f>IFERROR(VLOOKUP($C1542,$C1543:$H$3200,6,0),"-")</f>
        <v>-</v>
      </c>
      <c r="M1542" s="30" t="str">
        <f t="shared" si="99"/>
        <v>-</v>
      </c>
    </row>
    <row r="1543" spans="1:13" x14ac:dyDescent="0.25">
      <c r="A1543" s="4">
        <v>21321939</v>
      </c>
      <c r="B1543" s="4">
        <v>91972</v>
      </c>
      <c r="C1543" s="4">
        <v>99876</v>
      </c>
      <c r="D1543" s="4" t="s">
        <v>2955</v>
      </c>
      <c r="E1543" s="2" t="s">
        <v>2956</v>
      </c>
      <c r="F1543" s="12">
        <f t="shared" si="96"/>
        <v>43792</v>
      </c>
      <c r="G1543" s="10" t="str">
        <f t="shared" si="97"/>
        <v>16:13:33</v>
      </c>
      <c r="H1543" s="14" t="str">
        <f t="shared" si="98"/>
        <v>23/11/19 16:13:33</v>
      </c>
      <c r="I1543" s="7">
        <v>1421.2</v>
      </c>
      <c r="J1543" s="4">
        <v>114015</v>
      </c>
      <c r="K1543" s="4" t="s">
        <v>13</v>
      </c>
      <c r="L1543" s="14" t="str">
        <f>IFERROR(VLOOKUP($C1543,$C1544:$H$3200,6,0),"-")</f>
        <v>-</v>
      </c>
      <c r="M1543" s="30" t="str">
        <f t="shared" si="99"/>
        <v>-</v>
      </c>
    </row>
    <row r="1544" spans="1:13" x14ac:dyDescent="0.25">
      <c r="A1544" s="4">
        <v>21321940</v>
      </c>
      <c r="B1544" s="4">
        <v>54959</v>
      </c>
      <c r="C1544" s="4">
        <v>85610</v>
      </c>
      <c r="D1544" s="4" t="s">
        <v>2957</v>
      </c>
      <c r="E1544" s="2" t="s">
        <v>2958</v>
      </c>
      <c r="F1544" s="12">
        <f t="shared" si="96"/>
        <v>43792</v>
      </c>
      <c r="G1544" s="10" t="str">
        <f t="shared" si="97"/>
        <v>16:12:34</v>
      </c>
      <c r="H1544" s="14" t="str">
        <f t="shared" si="98"/>
        <v>23/11/19 16:12:34</v>
      </c>
      <c r="I1544" s="7">
        <v>222.29</v>
      </c>
      <c r="J1544" s="4">
        <v>104616</v>
      </c>
      <c r="K1544" s="4" t="s">
        <v>10</v>
      </c>
      <c r="L1544" s="14" t="str">
        <f>IFERROR(VLOOKUP($C1544,$C1545:$H$3200,6,0),"-")</f>
        <v>-</v>
      </c>
      <c r="M1544" s="30" t="str">
        <f t="shared" si="99"/>
        <v>-</v>
      </c>
    </row>
    <row r="1545" spans="1:13" x14ac:dyDescent="0.25">
      <c r="A1545" s="4">
        <v>21321941</v>
      </c>
      <c r="B1545" s="4">
        <v>46700</v>
      </c>
      <c r="C1545" s="4">
        <v>55581</v>
      </c>
      <c r="D1545" s="4" t="s">
        <v>2959</v>
      </c>
      <c r="E1545" s="2" t="s">
        <v>2960</v>
      </c>
      <c r="F1545" s="12">
        <f t="shared" si="96"/>
        <v>43792</v>
      </c>
      <c r="G1545" s="10" t="str">
        <f t="shared" si="97"/>
        <v>16:12:27</v>
      </c>
      <c r="H1545" s="14" t="str">
        <f t="shared" si="98"/>
        <v>23/11/19 16:12:27</v>
      </c>
      <c r="I1545" s="7">
        <v>16.97</v>
      </c>
      <c r="J1545" s="4">
        <v>857297</v>
      </c>
      <c r="K1545" s="4" t="s">
        <v>10</v>
      </c>
      <c r="L1545" s="14" t="str">
        <f>IFERROR(VLOOKUP($C1545,$C1546:$H$3200,6,0),"-")</f>
        <v>22/11/19 21:00:38</v>
      </c>
      <c r="M1545" s="30">
        <f t="shared" si="99"/>
        <v>1151.8166666699108</v>
      </c>
    </row>
    <row r="1546" spans="1:13" x14ac:dyDescent="0.25">
      <c r="A1546" s="4">
        <v>21321942</v>
      </c>
      <c r="B1546" s="4">
        <v>77233</v>
      </c>
      <c r="C1546" s="4">
        <v>68914</v>
      </c>
      <c r="D1546" s="4" t="s">
        <v>2961</v>
      </c>
      <c r="E1546" s="2" t="s">
        <v>2962</v>
      </c>
      <c r="F1546" s="12">
        <f t="shared" si="96"/>
        <v>43792</v>
      </c>
      <c r="G1546" s="10" t="str">
        <f t="shared" si="97"/>
        <v>16:11:52</v>
      </c>
      <c r="H1546" s="14" t="str">
        <f t="shared" si="98"/>
        <v>23/11/19 16:11:52</v>
      </c>
      <c r="I1546" s="7">
        <v>274.51</v>
      </c>
      <c r="J1546" s="4">
        <v>405618</v>
      </c>
      <c r="K1546" s="4" t="s">
        <v>10</v>
      </c>
      <c r="L1546" s="14" t="str">
        <f>IFERROR(VLOOKUP($C1546,$C1547:$H$3200,6,0),"-")</f>
        <v>-</v>
      </c>
      <c r="M1546" s="30" t="str">
        <f t="shared" si="99"/>
        <v>-</v>
      </c>
    </row>
    <row r="1547" spans="1:13" x14ac:dyDescent="0.25">
      <c r="A1547" s="4">
        <v>21321943</v>
      </c>
      <c r="B1547" s="4">
        <v>49912</v>
      </c>
      <c r="C1547" s="4">
        <v>84717</v>
      </c>
      <c r="D1547" s="4" t="s">
        <v>2963</v>
      </c>
      <c r="E1547" s="2" t="s">
        <v>2964</v>
      </c>
      <c r="F1547" s="12">
        <f t="shared" si="96"/>
        <v>43792</v>
      </c>
      <c r="G1547" s="10" t="str">
        <f t="shared" si="97"/>
        <v>16:08:45</v>
      </c>
      <c r="H1547" s="14" t="str">
        <f t="shared" si="98"/>
        <v>23/11/19 16:08:45</v>
      </c>
      <c r="I1547" s="7">
        <v>186.71</v>
      </c>
      <c r="J1547" s="4">
        <v>971778</v>
      </c>
      <c r="K1547" s="4" t="s">
        <v>10</v>
      </c>
      <c r="L1547" s="14" t="str">
        <f>IFERROR(VLOOKUP($C1547,$C1548:$H$3200,6,0),"-")</f>
        <v>-</v>
      </c>
      <c r="M1547" s="30" t="str">
        <f t="shared" si="99"/>
        <v>-</v>
      </c>
    </row>
    <row r="1548" spans="1:13" x14ac:dyDescent="0.25">
      <c r="A1548" s="4">
        <v>21321944</v>
      </c>
      <c r="B1548" s="4">
        <v>89769</v>
      </c>
      <c r="C1548" s="4">
        <v>73872</v>
      </c>
      <c r="D1548" s="4" t="s">
        <v>2965</v>
      </c>
      <c r="E1548" s="2" t="s">
        <v>2966</v>
      </c>
      <c r="F1548" s="12">
        <f t="shared" si="96"/>
        <v>43792</v>
      </c>
      <c r="G1548" s="10" t="str">
        <f t="shared" si="97"/>
        <v>16:02:52</v>
      </c>
      <c r="H1548" s="14" t="str">
        <f t="shared" si="98"/>
        <v>23/11/19 16:02:52</v>
      </c>
      <c r="I1548" s="7">
        <v>7.12</v>
      </c>
      <c r="J1548" s="4">
        <v>92521</v>
      </c>
      <c r="K1548" s="4" t="s">
        <v>10</v>
      </c>
      <c r="L1548" s="14" t="str">
        <f>IFERROR(VLOOKUP($C1548,$C1549:$H$3200,6,0),"-")</f>
        <v>-</v>
      </c>
      <c r="M1548" s="30" t="str">
        <f t="shared" si="99"/>
        <v>-</v>
      </c>
    </row>
    <row r="1549" spans="1:13" x14ac:dyDescent="0.25">
      <c r="A1549" s="4">
        <v>21321945</v>
      </c>
      <c r="B1549" s="4">
        <v>82867</v>
      </c>
      <c r="C1549" s="4">
        <v>98011</v>
      </c>
      <c r="D1549" s="4" t="s">
        <v>2967</v>
      </c>
      <c r="E1549" s="2" t="s">
        <v>2968</v>
      </c>
      <c r="F1549" s="12">
        <f t="shared" si="96"/>
        <v>43792</v>
      </c>
      <c r="G1549" s="10" t="str">
        <f t="shared" si="97"/>
        <v>15:58:15</v>
      </c>
      <c r="H1549" s="14" t="str">
        <f t="shared" si="98"/>
        <v>23/11/19 15:58:15</v>
      </c>
      <c r="I1549" s="7">
        <v>5.17</v>
      </c>
      <c r="J1549" s="4">
        <v>461976</v>
      </c>
      <c r="K1549" s="4" t="s">
        <v>10</v>
      </c>
      <c r="L1549" s="14" t="str">
        <f>IFERROR(VLOOKUP($C1549,$C1550:$H$3200,6,0),"-")</f>
        <v>-</v>
      </c>
      <c r="M1549" s="30" t="str">
        <f t="shared" si="99"/>
        <v>-</v>
      </c>
    </row>
    <row r="1550" spans="1:13" x14ac:dyDescent="0.25">
      <c r="A1550" s="4">
        <v>21321946</v>
      </c>
      <c r="B1550" s="4">
        <v>80749</v>
      </c>
      <c r="C1550" s="4">
        <v>68159</v>
      </c>
      <c r="D1550" s="4" t="s">
        <v>2969</v>
      </c>
      <c r="E1550" s="2" t="s">
        <v>2970</v>
      </c>
      <c r="F1550" s="12">
        <f t="shared" si="96"/>
        <v>43792</v>
      </c>
      <c r="G1550" s="10" t="str">
        <f t="shared" si="97"/>
        <v>15:58:09</v>
      </c>
      <c r="H1550" s="14" t="str">
        <f t="shared" si="98"/>
        <v>23/11/19 15:58:09</v>
      </c>
      <c r="I1550" s="7">
        <v>233.28</v>
      </c>
      <c r="J1550" s="4">
        <v>352134</v>
      </c>
      <c r="K1550" s="4" t="s">
        <v>10</v>
      </c>
      <c r="L1550" s="14" t="str">
        <f>IFERROR(VLOOKUP($C1550,$C1551:$H$3200,6,0),"-")</f>
        <v>-</v>
      </c>
      <c r="M1550" s="30" t="str">
        <f t="shared" si="99"/>
        <v>-</v>
      </c>
    </row>
    <row r="1551" spans="1:13" x14ac:dyDescent="0.25">
      <c r="A1551" s="4">
        <v>21321947</v>
      </c>
      <c r="B1551" s="4">
        <v>81711</v>
      </c>
      <c r="C1551" s="4">
        <v>80501</v>
      </c>
      <c r="D1551" s="4" t="s">
        <v>2971</v>
      </c>
      <c r="E1551" s="2" t="s">
        <v>2972</v>
      </c>
      <c r="F1551" s="12">
        <f t="shared" si="96"/>
        <v>43792</v>
      </c>
      <c r="G1551" s="10" t="str">
        <f t="shared" si="97"/>
        <v>15:55:40</v>
      </c>
      <c r="H1551" s="14" t="str">
        <f t="shared" si="98"/>
        <v>23/11/19 15:55:40</v>
      </c>
      <c r="I1551" s="7">
        <v>355.4</v>
      </c>
      <c r="J1551" s="4">
        <v>251591</v>
      </c>
      <c r="K1551" s="4" t="s">
        <v>10</v>
      </c>
      <c r="L1551" s="14" t="str">
        <f>IFERROR(VLOOKUP($C1551,$C1552:$H$3200,6,0),"-")</f>
        <v>-</v>
      </c>
      <c r="M1551" s="30" t="str">
        <f t="shared" si="99"/>
        <v>-</v>
      </c>
    </row>
    <row r="1552" spans="1:13" x14ac:dyDescent="0.25">
      <c r="A1552" s="4">
        <v>21321948</v>
      </c>
      <c r="B1552" s="4">
        <v>1657</v>
      </c>
      <c r="C1552" s="4">
        <v>83179</v>
      </c>
      <c r="D1552" s="4" t="s">
        <v>2973</v>
      </c>
      <c r="E1552" s="2" t="s">
        <v>2974</v>
      </c>
      <c r="F1552" s="12">
        <f t="shared" si="96"/>
        <v>43792</v>
      </c>
      <c r="G1552" s="10" t="str">
        <f t="shared" si="97"/>
        <v>15:47:11</v>
      </c>
      <c r="H1552" s="14" t="str">
        <f t="shared" si="98"/>
        <v>23/11/19 15:47:11</v>
      </c>
      <c r="I1552" s="7">
        <v>39.549999999999997</v>
      </c>
      <c r="J1552" s="4">
        <v>727762</v>
      </c>
      <c r="K1552" s="4" t="s">
        <v>10</v>
      </c>
      <c r="L1552" s="14" t="str">
        <f>IFERROR(VLOOKUP($C1552,$C1553:$H$3200,6,0),"-")</f>
        <v>-</v>
      </c>
      <c r="M1552" s="30" t="str">
        <f t="shared" si="99"/>
        <v>-</v>
      </c>
    </row>
    <row r="1553" spans="1:13" x14ac:dyDescent="0.25">
      <c r="A1553" s="4">
        <v>21321949</v>
      </c>
      <c r="B1553" s="4">
        <v>29766</v>
      </c>
      <c r="C1553" s="4">
        <v>53248</v>
      </c>
      <c r="D1553" s="4" t="s">
        <v>2975</v>
      </c>
      <c r="E1553" s="2" t="s">
        <v>2976</v>
      </c>
      <c r="F1553" s="12">
        <f t="shared" si="96"/>
        <v>43792</v>
      </c>
      <c r="G1553" s="10" t="str">
        <f t="shared" si="97"/>
        <v>15:46:19</v>
      </c>
      <c r="H1553" s="14" t="str">
        <f t="shared" si="98"/>
        <v>23/11/19 15:46:19</v>
      </c>
      <c r="I1553" s="7">
        <v>425.67</v>
      </c>
      <c r="J1553" s="4">
        <v>503882</v>
      </c>
      <c r="K1553" s="4" t="s">
        <v>10</v>
      </c>
      <c r="L1553" s="14" t="str">
        <f>IFERROR(VLOOKUP($C1553,$C1554:$H$3200,6,0),"-")</f>
        <v>-</v>
      </c>
      <c r="M1553" s="30" t="str">
        <f t="shared" si="99"/>
        <v>-</v>
      </c>
    </row>
    <row r="1554" spans="1:13" x14ac:dyDescent="0.25">
      <c r="A1554" s="4">
        <v>21321950</v>
      </c>
      <c r="B1554" s="4">
        <v>28103</v>
      </c>
      <c r="C1554" s="4">
        <v>39508</v>
      </c>
      <c r="D1554" s="4" t="s">
        <v>2977</v>
      </c>
      <c r="E1554" s="2" t="s">
        <v>2978</v>
      </c>
      <c r="F1554" s="12">
        <f t="shared" si="96"/>
        <v>43792</v>
      </c>
      <c r="G1554" s="10" t="str">
        <f t="shared" si="97"/>
        <v>15:44:36</v>
      </c>
      <c r="H1554" s="14" t="str">
        <f t="shared" si="98"/>
        <v>23/11/19 15:44:36</v>
      </c>
      <c r="I1554" s="7">
        <v>628.33000000000004</v>
      </c>
      <c r="J1554" s="4">
        <v>933619</v>
      </c>
      <c r="K1554" s="4" t="s">
        <v>10</v>
      </c>
      <c r="L1554" s="14" t="str">
        <f>IFERROR(VLOOKUP($C1554,$C1555:$H$3200,6,0),"-")</f>
        <v>-</v>
      </c>
      <c r="M1554" s="30" t="str">
        <f t="shared" si="99"/>
        <v>-</v>
      </c>
    </row>
    <row r="1555" spans="1:13" x14ac:dyDescent="0.25">
      <c r="A1555" s="4">
        <v>21321951</v>
      </c>
      <c r="B1555" s="4">
        <v>56791</v>
      </c>
      <c r="C1555" s="4">
        <v>45943</v>
      </c>
      <c r="D1555" s="4" t="s">
        <v>2979</v>
      </c>
      <c r="E1555" s="2" t="s">
        <v>2980</v>
      </c>
      <c r="F1555" s="12">
        <f t="shared" si="96"/>
        <v>43792</v>
      </c>
      <c r="G1555" s="10" t="str">
        <f t="shared" si="97"/>
        <v>15:44:13</v>
      </c>
      <c r="H1555" s="14" t="str">
        <f t="shared" si="98"/>
        <v>23/11/19 15:44:13</v>
      </c>
      <c r="I1555" s="7">
        <v>1762.54</v>
      </c>
      <c r="J1555" s="4"/>
      <c r="K1555" s="4" t="s">
        <v>10</v>
      </c>
      <c r="L1555" s="14" t="str">
        <f>IFERROR(VLOOKUP($C1555,$C1556:$H$3200,6,0),"-")</f>
        <v>-</v>
      </c>
      <c r="M1555" s="30" t="str">
        <f t="shared" si="99"/>
        <v>-</v>
      </c>
    </row>
    <row r="1556" spans="1:13" x14ac:dyDescent="0.25">
      <c r="A1556" s="4">
        <v>21321952</v>
      </c>
      <c r="B1556" s="4">
        <v>99419</v>
      </c>
      <c r="C1556" s="4">
        <v>43345</v>
      </c>
      <c r="D1556" s="4" t="s">
        <v>2981</v>
      </c>
      <c r="E1556" s="2" t="s">
        <v>2982</v>
      </c>
      <c r="F1556" s="12">
        <f t="shared" si="96"/>
        <v>43792</v>
      </c>
      <c r="G1556" s="10" t="str">
        <f t="shared" si="97"/>
        <v>15:40:07</v>
      </c>
      <c r="H1556" s="14" t="str">
        <f t="shared" si="98"/>
        <v>23/11/19 15:40:07</v>
      </c>
      <c r="I1556" s="7">
        <v>172.92</v>
      </c>
      <c r="J1556" s="4">
        <v>479219</v>
      </c>
      <c r="K1556" s="4" t="s">
        <v>10</v>
      </c>
      <c r="L1556" s="14" t="str">
        <f>IFERROR(VLOOKUP($C1556,$C1557:$H$3200,6,0),"-")</f>
        <v>-</v>
      </c>
      <c r="M1556" s="30" t="str">
        <f t="shared" si="99"/>
        <v>-</v>
      </c>
    </row>
    <row r="1557" spans="1:13" x14ac:dyDescent="0.25">
      <c r="A1557" s="4">
        <v>21321953</v>
      </c>
      <c r="B1557" s="4">
        <v>42170</v>
      </c>
      <c r="C1557" s="4">
        <v>91380</v>
      </c>
      <c r="D1557" s="4" t="s">
        <v>2983</v>
      </c>
      <c r="E1557" s="2" t="s">
        <v>2984</v>
      </c>
      <c r="F1557" s="12">
        <f t="shared" si="96"/>
        <v>43792</v>
      </c>
      <c r="G1557" s="10" t="str">
        <f t="shared" si="97"/>
        <v>15:31:38</v>
      </c>
      <c r="H1557" s="14" t="str">
        <f t="shared" si="98"/>
        <v>23/11/19 15:31:38</v>
      </c>
      <c r="I1557" s="7">
        <v>586.94000000000005</v>
      </c>
      <c r="J1557" s="4">
        <v>962274</v>
      </c>
      <c r="K1557" s="4" t="s">
        <v>10</v>
      </c>
      <c r="L1557" s="14" t="str">
        <f>IFERROR(VLOOKUP($C1557,$C1558:$H$3200,6,0),"-")</f>
        <v>-</v>
      </c>
      <c r="M1557" s="30" t="str">
        <f t="shared" si="99"/>
        <v>-</v>
      </c>
    </row>
    <row r="1558" spans="1:13" x14ac:dyDescent="0.25">
      <c r="A1558" s="4">
        <v>21321954</v>
      </c>
      <c r="B1558" s="4">
        <v>39340</v>
      </c>
      <c r="C1558" s="4">
        <v>3649</v>
      </c>
      <c r="D1558" s="4" t="s">
        <v>2985</v>
      </c>
      <c r="E1558" s="2" t="s">
        <v>2986</v>
      </c>
      <c r="F1558" s="12">
        <f t="shared" si="96"/>
        <v>43792</v>
      </c>
      <c r="G1558" s="10" t="str">
        <f t="shared" si="97"/>
        <v>15:28:52</v>
      </c>
      <c r="H1558" s="14" t="str">
        <f t="shared" si="98"/>
        <v>23/11/19 15:28:52</v>
      </c>
      <c r="I1558" s="7">
        <v>919.25</v>
      </c>
      <c r="J1558" s="4">
        <v>768168</v>
      </c>
      <c r="K1558" s="4" t="s">
        <v>10</v>
      </c>
      <c r="L1558" s="14" t="str">
        <f>IFERROR(VLOOKUP($C1558,$C1559:$H$3200,6,0),"-")</f>
        <v>-</v>
      </c>
      <c r="M1558" s="30" t="str">
        <f t="shared" si="99"/>
        <v>-</v>
      </c>
    </row>
    <row r="1559" spans="1:13" x14ac:dyDescent="0.25">
      <c r="A1559" s="4">
        <v>21321955</v>
      </c>
      <c r="B1559" s="4">
        <v>26765</v>
      </c>
      <c r="C1559" s="4">
        <v>3043</v>
      </c>
      <c r="D1559" s="4" t="s">
        <v>2987</v>
      </c>
      <c r="E1559" s="2" t="s">
        <v>2988</v>
      </c>
      <c r="F1559" s="12">
        <f t="shared" si="96"/>
        <v>43792</v>
      </c>
      <c r="G1559" s="10" t="str">
        <f t="shared" si="97"/>
        <v>15:27:40</v>
      </c>
      <c r="H1559" s="14" t="str">
        <f t="shared" si="98"/>
        <v>23/11/19 15:27:40</v>
      </c>
      <c r="I1559" s="7">
        <v>211.74</v>
      </c>
      <c r="J1559" s="4">
        <v>212157</v>
      </c>
      <c r="K1559" s="4" t="s">
        <v>10</v>
      </c>
      <c r="L1559" s="14" t="str">
        <f>IFERROR(VLOOKUP($C1559,$C1560:$H$3200,6,0),"-")</f>
        <v>-</v>
      </c>
      <c r="M1559" s="30" t="str">
        <f t="shared" si="99"/>
        <v>-</v>
      </c>
    </row>
    <row r="1560" spans="1:13" x14ac:dyDescent="0.25">
      <c r="A1560" s="4">
        <v>21321956</v>
      </c>
      <c r="B1560" s="4">
        <v>49205</v>
      </c>
      <c r="C1560" s="4">
        <v>17309</v>
      </c>
      <c r="D1560" s="4" t="s">
        <v>2989</v>
      </c>
      <c r="E1560" s="2" t="s">
        <v>2990</v>
      </c>
      <c r="F1560" s="12">
        <f t="shared" si="96"/>
        <v>43792</v>
      </c>
      <c r="G1560" s="10" t="str">
        <f t="shared" si="97"/>
        <v>15:26:23</v>
      </c>
      <c r="H1560" s="14" t="str">
        <f t="shared" si="98"/>
        <v>23/11/19 15:26:23</v>
      </c>
      <c r="I1560" s="7">
        <v>55.61</v>
      </c>
      <c r="J1560" s="4">
        <v>983459</v>
      </c>
      <c r="K1560" s="4" t="s">
        <v>10</v>
      </c>
      <c r="L1560" s="14" t="str">
        <f>IFERROR(VLOOKUP($C1560,$C1561:$H$3200,6,0),"-")</f>
        <v>-</v>
      </c>
      <c r="M1560" s="30" t="str">
        <f t="shared" si="99"/>
        <v>-</v>
      </c>
    </row>
    <row r="1561" spans="1:13" x14ac:dyDescent="0.25">
      <c r="A1561" s="4">
        <v>21321957</v>
      </c>
      <c r="B1561" s="4">
        <v>7285</v>
      </c>
      <c r="C1561" s="4">
        <v>60849</v>
      </c>
      <c r="D1561" s="4" t="s">
        <v>2991</v>
      </c>
      <c r="E1561" s="2" t="s">
        <v>2992</v>
      </c>
      <c r="F1561" s="12">
        <f t="shared" si="96"/>
        <v>43792</v>
      </c>
      <c r="G1561" s="10" t="str">
        <f t="shared" si="97"/>
        <v>15:20:45</v>
      </c>
      <c r="H1561" s="14" t="str">
        <f t="shared" si="98"/>
        <v>23/11/19 15:20:45</v>
      </c>
      <c r="I1561" s="7">
        <v>697.63</v>
      </c>
      <c r="J1561" s="4"/>
      <c r="K1561" s="4" t="s">
        <v>10</v>
      </c>
      <c r="L1561" s="14" t="str">
        <f>IFERROR(VLOOKUP($C1561,$C1562:$H$3200,6,0),"-")</f>
        <v>-</v>
      </c>
      <c r="M1561" s="30" t="str">
        <f t="shared" si="99"/>
        <v>-</v>
      </c>
    </row>
    <row r="1562" spans="1:13" x14ac:dyDescent="0.25">
      <c r="A1562" s="4">
        <v>21321958</v>
      </c>
      <c r="B1562" s="4">
        <v>9313</v>
      </c>
      <c r="C1562" s="4">
        <v>93704</v>
      </c>
      <c r="D1562" s="4" t="s">
        <v>2993</v>
      </c>
      <c r="E1562" s="2" t="s">
        <v>2994</v>
      </c>
      <c r="F1562" s="12">
        <f t="shared" si="96"/>
        <v>43792</v>
      </c>
      <c r="G1562" s="10" t="str">
        <f t="shared" si="97"/>
        <v>15:20:30</v>
      </c>
      <c r="H1562" s="14" t="str">
        <f t="shared" si="98"/>
        <v>23/11/19 15:20:30</v>
      </c>
      <c r="I1562" s="7">
        <v>80.17</v>
      </c>
      <c r="J1562" s="4">
        <v>243686</v>
      </c>
      <c r="K1562" s="4" t="s">
        <v>10</v>
      </c>
      <c r="L1562" s="14" t="str">
        <f>IFERROR(VLOOKUP($C1562,$C1563:$H$3200,6,0),"-")</f>
        <v>-</v>
      </c>
      <c r="M1562" s="30" t="str">
        <f t="shared" si="99"/>
        <v>-</v>
      </c>
    </row>
    <row r="1563" spans="1:13" x14ac:dyDescent="0.25">
      <c r="A1563" s="4">
        <v>21321959</v>
      </c>
      <c r="B1563" s="4">
        <v>65767</v>
      </c>
      <c r="C1563" s="4">
        <v>4001</v>
      </c>
      <c r="D1563" s="4" t="s">
        <v>2995</v>
      </c>
      <c r="E1563" s="2" t="s">
        <v>2996</v>
      </c>
      <c r="F1563" s="12">
        <f t="shared" si="96"/>
        <v>43792</v>
      </c>
      <c r="G1563" s="10" t="str">
        <f t="shared" si="97"/>
        <v>15:20:08</v>
      </c>
      <c r="H1563" s="14" t="str">
        <f t="shared" si="98"/>
        <v>23/11/19 15:20:08</v>
      </c>
      <c r="I1563" s="7">
        <v>204.65</v>
      </c>
      <c r="J1563" s="4">
        <v>161818</v>
      </c>
      <c r="K1563" s="4" t="s">
        <v>10</v>
      </c>
      <c r="L1563" s="14" t="str">
        <f>IFERROR(VLOOKUP($C1563,$C1564:$H$3200,6,0),"-")</f>
        <v>-</v>
      </c>
      <c r="M1563" s="30" t="str">
        <f t="shared" si="99"/>
        <v>-</v>
      </c>
    </row>
    <row r="1564" spans="1:13" x14ac:dyDescent="0.25">
      <c r="A1564" s="4">
        <v>21321960</v>
      </c>
      <c r="B1564" s="4">
        <v>97142</v>
      </c>
      <c r="C1564" s="4">
        <v>26913</v>
      </c>
      <c r="D1564" s="4" t="s">
        <v>1999</v>
      </c>
      <c r="E1564" s="2" t="s">
        <v>2997</v>
      </c>
      <c r="F1564" s="12">
        <f t="shared" si="96"/>
        <v>43792</v>
      </c>
      <c r="G1564" s="10" t="str">
        <f t="shared" si="97"/>
        <v>15:17:54</v>
      </c>
      <c r="H1564" s="14" t="str">
        <f t="shared" si="98"/>
        <v>23/11/19 15:17:54</v>
      </c>
      <c r="I1564" s="7">
        <v>181.31</v>
      </c>
      <c r="J1564" s="4"/>
      <c r="K1564" s="4" t="s">
        <v>10</v>
      </c>
      <c r="L1564" s="14" t="str">
        <f>IFERROR(VLOOKUP($C1564,$C1565:$H$3200,6,0),"-")</f>
        <v>-</v>
      </c>
      <c r="M1564" s="30" t="str">
        <f t="shared" si="99"/>
        <v>-</v>
      </c>
    </row>
    <row r="1565" spans="1:13" x14ac:dyDescent="0.25">
      <c r="A1565" s="4">
        <v>21321961</v>
      </c>
      <c r="B1565" s="4">
        <v>88164</v>
      </c>
      <c r="C1565" s="4">
        <v>31753</v>
      </c>
      <c r="D1565" s="4" t="s">
        <v>2998</v>
      </c>
      <c r="E1565" s="2" t="s">
        <v>2999</v>
      </c>
      <c r="F1565" s="12">
        <f t="shared" si="96"/>
        <v>43792</v>
      </c>
      <c r="G1565" s="10" t="str">
        <f t="shared" si="97"/>
        <v>15:09:24</v>
      </c>
      <c r="H1565" s="14" t="str">
        <f t="shared" si="98"/>
        <v>23/11/19 15:09:24</v>
      </c>
      <c r="I1565" s="7">
        <v>431.12</v>
      </c>
      <c r="J1565" s="4">
        <v>565452</v>
      </c>
      <c r="K1565" s="4" t="s">
        <v>10</v>
      </c>
      <c r="L1565" s="14" t="str">
        <f>IFERROR(VLOOKUP($C1565,$C1566:$H$3200,6,0),"-")</f>
        <v>-</v>
      </c>
      <c r="M1565" s="30" t="str">
        <f t="shared" si="99"/>
        <v>-</v>
      </c>
    </row>
    <row r="1566" spans="1:13" x14ac:dyDescent="0.25">
      <c r="A1566" s="4">
        <v>21321962</v>
      </c>
      <c r="B1566" s="4">
        <v>35579</v>
      </c>
      <c r="C1566" s="4">
        <v>30920</v>
      </c>
      <c r="D1566" s="4" t="s">
        <v>3000</v>
      </c>
      <c r="E1566" s="2" t="s">
        <v>3001</v>
      </c>
      <c r="F1566" s="12">
        <f t="shared" si="96"/>
        <v>43792</v>
      </c>
      <c r="G1566" s="10" t="str">
        <f t="shared" si="97"/>
        <v>15:05:40</v>
      </c>
      <c r="H1566" s="14" t="str">
        <f t="shared" si="98"/>
        <v>23/11/19 15:05:40</v>
      </c>
      <c r="I1566" s="7">
        <v>496.86</v>
      </c>
      <c r="J1566" s="4">
        <v>276571</v>
      </c>
      <c r="K1566" s="4" t="s">
        <v>10</v>
      </c>
      <c r="L1566" s="14" t="str">
        <f>IFERROR(VLOOKUP($C1566,$C1567:$H$3200,6,0),"-")</f>
        <v>-</v>
      </c>
      <c r="M1566" s="30" t="str">
        <f t="shared" si="99"/>
        <v>-</v>
      </c>
    </row>
    <row r="1567" spans="1:13" x14ac:dyDescent="0.25">
      <c r="A1567" s="4">
        <v>21321963</v>
      </c>
      <c r="B1567" s="4">
        <v>29910</v>
      </c>
      <c r="C1567" s="4">
        <v>45739</v>
      </c>
      <c r="D1567" s="4" t="s">
        <v>3002</v>
      </c>
      <c r="E1567" s="2" t="s">
        <v>3003</v>
      </c>
      <c r="F1567" s="12">
        <f t="shared" si="96"/>
        <v>43792</v>
      </c>
      <c r="G1567" s="10" t="str">
        <f t="shared" si="97"/>
        <v>15:02:38</v>
      </c>
      <c r="H1567" s="14" t="str">
        <f t="shared" si="98"/>
        <v>23/11/19 15:02:38</v>
      </c>
      <c r="I1567" s="7">
        <v>505.27</v>
      </c>
      <c r="J1567" s="4">
        <v>311199</v>
      </c>
      <c r="K1567" s="4" t="s">
        <v>10</v>
      </c>
      <c r="L1567" s="14" t="str">
        <f>IFERROR(VLOOKUP($C1567,$C1568:$H$3200,6,0),"-")</f>
        <v>-</v>
      </c>
      <c r="M1567" s="30" t="str">
        <f t="shared" si="99"/>
        <v>-</v>
      </c>
    </row>
    <row r="1568" spans="1:13" x14ac:dyDescent="0.25">
      <c r="A1568" s="4">
        <v>21321964</v>
      </c>
      <c r="B1568" s="4">
        <v>78324</v>
      </c>
      <c r="C1568" s="4">
        <v>96382</v>
      </c>
      <c r="D1568" s="4" t="s">
        <v>3004</v>
      </c>
      <c r="E1568" s="2" t="s">
        <v>3005</v>
      </c>
      <c r="F1568" s="12">
        <f t="shared" si="96"/>
        <v>43792</v>
      </c>
      <c r="G1568" s="10" t="str">
        <f t="shared" si="97"/>
        <v>15:02:13</v>
      </c>
      <c r="H1568" s="14" t="str">
        <f t="shared" si="98"/>
        <v>23/11/19 15:02:13</v>
      </c>
      <c r="I1568" s="7">
        <v>1173.94</v>
      </c>
      <c r="J1568" s="4">
        <v>156704</v>
      </c>
      <c r="K1568" s="4" t="s">
        <v>10</v>
      </c>
      <c r="L1568" s="14" t="str">
        <f>IFERROR(VLOOKUP($C1568,$C1569:$H$3200,6,0),"-")</f>
        <v>-</v>
      </c>
      <c r="M1568" s="30" t="str">
        <f t="shared" si="99"/>
        <v>-</v>
      </c>
    </row>
    <row r="1569" spans="1:13" x14ac:dyDescent="0.25">
      <c r="A1569" s="4">
        <v>21321965</v>
      </c>
      <c r="B1569" s="4">
        <v>74923</v>
      </c>
      <c r="C1569" s="4">
        <v>42717</v>
      </c>
      <c r="D1569" s="4" t="s">
        <v>3006</v>
      </c>
      <c r="E1569" s="2" t="s">
        <v>3007</v>
      </c>
      <c r="F1569" s="12">
        <f t="shared" si="96"/>
        <v>43792</v>
      </c>
      <c r="G1569" s="10" t="str">
        <f t="shared" si="97"/>
        <v>14:57:48</v>
      </c>
      <c r="H1569" s="14" t="str">
        <f t="shared" si="98"/>
        <v>23/11/19 14:57:48</v>
      </c>
      <c r="I1569" s="7">
        <v>263.94</v>
      </c>
      <c r="J1569" s="4">
        <v>376870</v>
      </c>
      <c r="K1569" s="4" t="s">
        <v>10</v>
      </c>
      <c r="L1569" s="14" t="str">
        <f>IFERROR(VLOOKUP($C1569,$C1570:$H$3200,6,0),"-")</f>
        <v>-</v>
      </c>
      <c r="M1569" s="30" t="str">
        <f t="shared" si="99"/>
        <v>-</v>
      </c>
    </row>
    <row r="1570" spans="1:13" x14ac:dyDescent="0.25">
      <c r="A1570" s="4">
        <v>21321966</v>
      </c>
      <c r="B1570" s="4">
        <v>42178</v>
      </c>
      <c r="C1570" s="4">
        <v>7994</v>
      </c>
      <c r="D1570" s="4" t="s">
        <v>3008</v>
      </c>
      <c r="E1570" s="2" t="s">
        <v>3009</v>
      </c>
      <c r="F1570" s="12">
        <f t="shared" si="96"/>
        <v>43792</v>
      </c>
      <c r="G1570" s="10" t="str">
        <f t="shared" si="97"/>
        <v>14:57:37</v>
      </c>
      <c r="H1570" s="14" t="str">
        <f t="shared" si="98"/>
        <v>23/11/19 14:57:37</v>
      </c>
      <c r="I1570" s="7">
        <v>245.44</v>
      </c>
      <c r="J1570" s="4"/>
      <c r="K1570" s="4" t="s">
        <v>10</v>
      </c>
      <c r="L1570" s="14" t="str">
        <f>IFERROR(VLOOKUP($C1570,$C1571:$H$3200,6,0),"-")</f>
        <v>-</v>
      </c>
      <c r="M1570" s="30" t="str">
        <f t="shared" si="99"/>
        <v>-</v>
      </c>
    </row>
    <row r="1571" spans="1:13" x14ac:dyDescent="0.25">
      <c r="A1571" s="4">
        <v>21321967</v>
      </c>
      <c r="B1571" s="4">
        <v>40046</v>
      </c>
      <c r="C1571" s="4">
        <v>48606</v>
      </c>
      <c r="D1571" s="4" t="s">
        <v>3010</v>
      </c>
      <c r="E1571" s="2" t="s">
        <v>3011</v>
      </c>
      <c r="F1571" s="12">
        <f t="shared" si="96"/>
        <v>43792</v>
      </c>
      <c r="G1571" s="10" t="str">
        <f t="shared" si="97"/>
        <v>14:53:04</v>
      </c>
      <c r="H1571" s="14" t="str">
        <f t="shared" si="98"/>
        <v>23/11/19 14:53:04</v>
      </c>
      <c r="I1571" s="7">
        <v>425.84</v>
      </c>
      <c r="J1571" s="4"/>
      <c r="K1571" s="4" t="s">
        <v>10</v>
      </c>
      <c r="L1571" s="14" t="str">
        <f>IFERROR(VLOOKUP($C1571,$C1572:$H$3200,6,0),"-")</f>
        <v>-</v>
      </c>
      <c r="M1571" s="30" t="str">
        <f t="shared" si="99"/>
        <v>-</v>
      </c>
    </row>
    <row r="1572" spans="1:13" x14ac:dyDescent="0.25">
      <c r="A1572" s="4">
        <v>21321968</v>
      </c>
      <c r="B1572" s="4">
        <v>3028</v>
      </c>
      <c r="C1572" s="4">
        <v>85678</v>
      </c>
      <c r="D1572" s="4" t="s">
        <v>3012</v>
      </c>
      <c r="E1572" s="2" t="s">
        <v>3013</v>
      </c>
      <c r="F1572" s="12">
        <f t="shared" si="96"/>
        <v>43792</v>
      </c>
      <c r="G1572" s="10" t="str">
        <f t="shared" si="97"/>
        <v>14:50:15</v>
      </c>
      <c r="H1572" s="14" t="str">
        <f t="shared" si="98"/>
        <v>23/11/19 14:50:15</v>
      </c>
      <c r="I1572" s="7">
        <v>60.04</v>
      </c>
      <c r="J1572" s="4">
        <v>463691</v>
      </c>
      <c r="K1572" s="4" t="s">
        <v>10</v>
      </c>
      <c r="L1572" s="14" t="str">
        <f>IFERROR(VLOOKUP($C1572,$C1573:$H$3200,6,0),"-")</f>
        <v>-</v>
      </c>
      <c r="M1572" s="30" t="str">
        <f t="shared" si="99"/>
        <v>-</v>
      </c>
    </row>
    <row r="1573" spans="1:13" x14ac:dyDescent="0.25">
      <c r="A1573" s="4">
        <v>21321969</v>
      </c>
      <c r="B1573" s="4">
        <v>34376</v>
      </c>
      <c r="C1573" s="4">
        <v>34603</v>
      </c>
      <c r="D1573" s="4" t="s">
        <v>3014</v>
      </c>
      <c r="E1573" s="2" t="s">
        <v>3015</v>
      </c>
      <c r="F1573" s="12">
        <f t="shared" si="96"/>
        <v>43792</v>
      </c>
      <c r="G1573" s="10" t="str">
        <f t="shared" si="97"/>
        <v>14:47:22</v>
      </c>
      <c r="H1573" s="14" t="str">
        <f t="shared" si="98"/>
        <v>23/11/19 14:47:22</v>
      </c>
      <c r="I1573" s="7">
        <v>45.22</v>
      </c>
      <c r="J1573" s="4">
        <v>206048</v>
      </c>
      <c r="K1573" s="4" t="s">
        <v>10</v>
      </c>
      <c r="L1573" s="14" t="str">
        <f>IFERROR(VLOOKUP($C1573,$C1574:$H$3200,6,0),"-")</f>
        <v>-</v>
      </c>
      <c r="M1573" s="30" t="str">
        <f t="shared" si="99"/>
        <v>-</v>
      </c>
    </row>
    <row r="1574" spans="1:13" x14ac:dyDescent="0.25">
      <c r="A1574" s="4">
        <v>21321970</v>
      </c>
      <c r="B1574" s="4">
        <v>38131</v>
      </c>
      <c r="C1574" s="4">
        <v>7149</v>
      </c>
      <c r="D1574" s="4" t="s">
        <v>3016</v>
      </c>
      <c r="E1574" s="2" t="s">
        <v>3017</v>
      </c>
      <c r="F1574" s="12">
        <f t="shared" si="96"/>
        <v>43792</v>
      </c>
      <c r="G1574" s="10" t="str">
        <f t="shared" si="97"/>
        <v>14:44:37</v>
      </c>
      <c r="H1574" s="14" t="str">
        <f t="shared" si="98"/>
        <v>23/11/19 14:44:37</v>
      </c>
      <c r="I1574" s="7">
        <v>232.99</v>
      </c>
      <c r="J1574" s="4">
        <v>112649</v>
      </c>
      <c r="K1574" s="4" t="s">
        <v>10</v>
      </c>
      <c r="L1574" s="14" t="str">
        <f>IFERROR(VLOOKUP($C1574,$C1575:$H$3200,6,0),"-")</f>
        <v>-</v>
      </c>
      <c r="M1574" s="30" t="str">
        <f t="shared" si="99"/>
        <v>-</v>
      </c>
    </row>
    <row r="1575" spans="1:13" x14ac:dyDescent="0.25">
      <c r="A1575" s="4">
        <v>21321971</v>
      </c>
      <c r="B1575" s="4">
        <v>60399</v>
      </c>
      <c r="C1575" s="4">
        <v>15399</v>
      </c>
      <c r="D1575" s="4" t="s">
        <v>3018</v>
      </c>
      <c r="E1575" s="2" t="s">
        <v>3019</v>
      </c>
      <c r="F1575" s="12">
        <f t="shared" si="96"/>
        <v>43792</v>
      </c>
      <c r="G1575" s="10" t="str">
        <f t="shared" si="97"/>
        <v>14:43:25</v>
      </c>
      <c r="H1575" s="14" t="str">
        <f t="shared" si="98"/>
        <v>23/11/19 14:43:25</v>
      </c>
      <c r="I1575" s="7">
        <v>421.87</v>
      </c>
      <c r="J1575" s="4">
        <v>930877</v>
      </c>
      <c r="K1575" s="4" t="s">
        <v>10</v>
      </c>
      <c r="L1575" s="14" t="str">
        <f>IFERROR(VLOOKUP($C1575,$C1576:$H$3200,6,0),"-")</f>
        <v>-</v>
      </c>
      <c r="M1575" s="30" t="str">
        <f t="shared" si="99"/>
        <v>-</v>
      </c>
    </row>
    <row r="1576" spans="1:13" x14ac:dyDescent="0.25">
      <c r="A1576" s="4">
        <v>21321972</v>
      </c>
      <c r="B1576" s="4">
        <v>35333</v>
      </c>
      <c r="C1576" s="4">
        <v>12830</v>
      </c>
      <c r="D1576" s="4" t="s">
        <v>3020</v>
      </c>
      <c r="E1576" s="2" t="s">
        <v>3021</v>
      </c>
      <c r="F1576" s="12">
        <f t="shared" si="96"/>
        <v>43792</v>
      </c>
      <c r="G1576" s="10" t="str">
        <f t="shared" si="97"/>
        <v>14:42:18</v>
      </c>
      <c r="H1576" s="14" t="str">
        <f t="shared" si="98"/>
        <v>23/11/19 14:42:18</v>
      </c>
      <c r="I1576" s="7">
        <v>2475.3000000000002</v>
      </c>
      <c r="J1576" s="4">
        <v>11438</v>
      </c>
      <c r="K1576" s="4" t="s">
        <v>10</v>
      </c>
      <c r="L1576" s="14" t="str">
        <f>IFERROR(VLOOKUP($C1576,$C1577:$H$3200,6,0),"-")</f>
        <v>-</v>
      </c>
      <c r="M1576" s="30" t="str">
        <f t="shared" si="99"/>
        <v>-</v>
      </c>
    </row>
    <row r="1577" spans="1:13" x14ac:dyDescent="0.25">
      <c r="A1577" s="4">
        <v>21321973</v>
      </c>
      <c r="B1577" s="4">
        <v>72120</v>
      </c>
      <c r="C1577" s="4">
        <v>38913</v>
      </c>
      <c r="D1577" s="4" t="s">
        <v>3022</v>
      </c>
      <c r="E1577" s="2" t="s">
        <v>3023</v>
      </c>
      <c r="F1577" s="12">
        <f t="shared" si="96"/>
        <v>43792</v>
      </c>
      <c r="G1577" s="10" t="str">
        <f t="shared" si="97"/>
        <v>14:40:12</v>
      </c>
      <c r="H1577" s="14" t="str">
        <f t="shared" si="98"/>
        <v>23/11/19 14:40:12</v>
      </c>
      <c r="I1577" s="7">
        <v>1785.69</v>
      </c>
      <c r="J1577" s="4">
        <v>561404</v>
      </c>
      <c r="K1577" s="4" t="s">
        <v>10</v>
      </c>
      <c r="L1577" s="14" t="str">
        <f>IFERROR(VLOOKUP($C1577,$C1578:$H$3200,6,0),"-")</f>
        <v>-</v>
      </c>
      <c r="M1577" s="30" t="str">
        <f t="shared" si="99"/>
        <v>-</v>
      </c>
    </row>
    <row r="1578" spans="1:13" x14ac:dyDescent="0.25">
      <c r="A1578" s="4">
        <v>21321974</v>
      </c>
      <c r="B1578" s="4">
        <v>43076</v>
      </c>
      <c r="C1578" s="4">
        <v>4798</v>
      </c>
      <c r="D1578" s="4" t="s">
        <v>2667</v>
      </c>
      <c r="E1578" s="2" t="s">
        <v>3024</v>
      </c>
      <c r="F1578" s="12">
        <f t="shared" si="96"/>
        <v>43792</v>
      </c>
      <c r="G1578" s="10" t="str">
        <f t="shared" si="97"/>
        <v>14:38:21</v>
      </c>
      <c r="H1578" s="14" t="str">
        <f t="shared" si="98"/>
        <v>23/11/19 14:38:21</v>
      </c>
      <c r="I1578" s="7">
        <v>235.14</v>
      </c>
      <c r="J1578" s="4">
        <v>837884</v>
      </c>
      <c r="K1578" s="4" t="s">
        <v>10</v>
      </c>
      <c r="L1578" s="14" t="str">
        <f>IFERROR(VLOOKUP($C1578,$C1579:$H$3200,6,0),"-")</f>
        <v>-</v>
      </c>
      <c r="M1578" s="30" t="str">
        <f t="shared" si="99"/>
        <v>-</v>
      </c>
    </row>
    <row r="1579" spans="1:13" x14ac:dyDescent="0.25">
      <c r="A1579" s="4">
        <v>21321975</v>
      </c>
      <c r="B1579" s="4">
        <v>93050</v>
      </c>
      <c r="C1579" s="4">
        <v>49121</v>
      </c>
      <c r="D1579" s="4" t="s">
        <v>3025</v>
      </c>
      <c r="E1579" s="2" t="s">
        <v>3026</v>
      </c>
      <c r="F1579" s="12">
        <f t="shared" si="96"/>
        <v>43792</v>
      </c>
      <c r="G1579" s="10" t="str">
        <f t="shared" si="97"/>
        <v>14:34:08</v>
      </c>
      <c r="H1579" s="14" t="str">
        <f t="shared" si="98"/>
        <v>23/11/19 14:34:08</v>
      </c>
      <c r="I1579" s="7">
        <v>253.68</v>
      </c>
      <c r="J1579" s="4">
        <v>305347</v>
      </c>
      <c r="K1579" s="4" t="s">
        <v>10</v>
      </c>
      <c r="L1579" s="14" t="str">
        <f>IFERROR(VLOOKUP($C1579,$C1580:$H$3200,6,0),"-")</f>
        <v>23/11/19 13:50:58</v>
      </c>
      <c r="M1579" s="30">
        <f t="shared" si="99"/>
        <v>43.166666667675599</v>
      </c>
    </row>
    <row r="1580" spans="1:13" x14ac:dyDescent="0.25">
      <c r="A1580" s="4">
        <v>21321976</v>
      </c>
      <c r="B1580" s="4">
        <v>2054</v>
      </c>
      <c r="C1580" s="4">
        <v>9624</v>
      </c>
      <c r="D1580" s="4" t="s">
        <v>3027</v>
      </c>
      <c r="E1580" s="2" t="s">
        <v>3028</v>
      </c>
      <c r="F1580" s="12">
        <f t="shared" si="96"/>
        <v>43792</v>
      </c>
      <c r="G1580" s="10" t="str">
        <f t="shared" si="97"/>
        <v>14:30:28</v>
      </c>
      <c r="H1580" s="14" t="str">
        <f t="shared" si="98"/>
        <v>23/11/19 14:30:28</v>
      </c>
      <c r="I1580" s="7">
        <v>380.79</v>
      </c>
      <c r="J1580" s="4">
        <v>764744</v>
      </c>
      <c r="K1580" s="4" t="s">
        <v>10</v>
      </c>
      <c r="L1580" s="14" t="str">
        <f>IFERROR(VLOOKUP($C1580,$C1581:$H$3200,6,0),"-")</f>
        <v>-</v>
      </c>
      <c r="M1580" s="30" t="str">
        <f t="shared" si="99"/>
        <v>-</v>
      </c>
    </row>
    <row r="1581" spans="1:13" x14ac:dyDescent="0.25">
      <c r="A1581" s="4">
        <v>21321977</v>
      </c>
      <c r="B1581" s="4">
        <v>88862</v>
      </c>
      <c r="C1581" s="4">
        <v>48426</v>
      </c>
      <c r="D1581" s="4" t="s">
        <v>3029</v>
      </c>
      <c r="E1581" s="2" t="s">
        <v>3030</v>
      </c>
      <c r="F1581" s="12">
        <f t="shared" si="96"/>
        <v>43792</v>
      </c>
      <c r="G1581" s="10" t="str">
        <f t="shared" si="97"/>
        <v>14:27:17</v>
      </c>
      <c r="H1581" s="14" t="str">
        <f t="shared" si="98"/>
        <v>23/11/19 14:27:17</v>
      </c>
      <c r="I1581" s="7">
        <v>242.21</v>
      </c>
      <c r="J1581" s="4">
        <v>484286</v>
      </c>
      <c r="K1581" s="4" t="s">
        <v>10</v>
      </c>
      <c r="L1581" s="14" t="str">
        <f>IFERROR(VLOOKUP($C1581,$C1582:$H$3200,6,0),"-")</f>
        <v>23/11/19 14:26:04</v>
      </c>
      <c r="M1581" s="30">
        <f t="shared" si="99"/>
        <v>1.2166666681878269</v>
      </c>
    </row>
    <row r="1582" spans="1:13" x14ac:dyDescent="0.25">
      <c r="A1582" s="4">
        <v>21321978</v>
      </c>
      <c r="B1582" s="4">
        <v>88862</v>
      </c>
      <c r="C1582" s="4">
        <v>48426</v>
      </c>
      <c r="D1582" s="4" t="s">
        <v>3029</v>
      </c>
      <c r="E1582" s="2" t="s">
        <v>3031</v>
      </c>
      <c r="F1582" s="12">
        <f t="shared" si="96"/>
        <v>43792</v>
      </c>
      <c r="G1582" s="10" t="str">
        <f t="shared" si="97"/>
        <v>14:26:04</v>
      </c>
      <c r="H1582" s="14" t="str">
        <f t="shared" si="98"/>
        <v>23/11/19 14:26:04</v>
      </c>
      <c r="I1582" s="7">
        <v>215.12</v>
      </c>
      <c r="J1582" s="4">
        <v>484286</v>
      </c>
      <c r="K1582" s="4" t="s">
        <v>10</v>
      </c>
      <c r="L1582" s="14" t="str">
        <f>IFERROR(VLOOKUP($C1582,$C1583:$H$3200,6,0),"-")</f>
        <v>-</v>
      </c>
      <c r="M1582" s="30" t="str">
        <f t="shared" si="99"/>
        <v>-</v>
      </c>
    </row>
    <row r="1583" spans="1:13" x14ac:dyDescent="0.25">
      <c r="A1583" s="4">
        <v>21321979</v>
      </c>
      <c r="B1583" s="4">
        <v>92089</v>
      </c>
      <c r="C1583" s="4">
        <v>37723</v>
      </c>
      <c r="D1583" s="4" t="s">
        <v>3032</v>
      </c>
      <c r="E1583" s="2" t="s">
        <v>3033</v>
      </c>
      <c r="F1583" s="12">
        <f t="shared" si="96"/>
        <v>43792</v>
      </c>
      <c r="G1583" s="10" t="str">
        <f t="shared" si="97"/>
        <v>14:25:48</v>
      </c>
      <c r="H1583" s="14" t="str">
        <f t="shared" si="98"/>
        <v>23/11/19 14:25:48</v>
      </c>
      <c r="I1583" s="7">
        <v>544.27</v>
      </c>
      <c r="J1583" s="4">
        <v>960200</v>
      </c>
      <c r="K1583" s="4" t="s">
        <v>10</v>
      </c>
      <c r="L1583" s="14" t="str">
        <f>IFERROR(VLOOKUP($C1583,$C1584:$H$3200,6,0),"-")</f>
        <v>-</v>
      </c>
      <c r="M1583" s="30" t="str">
        <f t="shared" si="99"/>
        <v>-</v>
      </c>
    </row>
    <row r="1584" spans="1:13" x14ac:dyDescent="0.25">
      <c r="A1584" s="4">
        <v>21321980</v>
      </c>
      <c r="B1584" s="4">
        <v>60884</v>
      </c>
      <c r="C1584" s="4">
        <v>57270</v>
      </c>
      <c r="D1584" s="4" t="s">
        <v>3034</v>
      </c>
      <c r="E1584" s="2" t="s">
        <v>3035</v>
      </c>
      <c r="F1584" s="12">
        <f t="shared" si="96"/>
        <v>43792</v>
      </c>
      <c r="G1584" s="10" t="str">
        <f t="shared" si="97"/>
        <v>14:24:54</v>
      </c>
      <c r="H1584" s="14" t="str">
        <f t="shared" si="98"/>
        <v>23/11/19 14:24:54</v>
      </c>
      <c r="I1584" s="7">
        <v>313.18</v>
      </c>
      <c r="J1584" s="4">
        <v>965458</v>
      </c>
      <c r="K1584" s="4" t="s">
        <v>10</v>
      </c>
      <c r="L1584" s="14" t="str">
        <f>IFERROR(VLOOKUP($C1584,$C1585:$H$3200,6,0),"-")</f>
        <v>-</v>
      </c>
      <c r="M1584" s="30" t="str">
        <f t="shared" si="99"/>
        <v>-</v>
      </c>
    </row>
    <row r="1585" spans="1:13" x14ac:dyDescent="0.25">
      <c r="A1585" s="4">
        <v>21321981</v>
      </c>
      <c r="B1585" s="4">
        <v>24340</v>
      </c>
      <c r="C1585" s="4">
        <v>70616</v>
      </c>
      <c r="D1585" s="4" t="s">
        <v>3036</v>
      </c>
      <c r="E1585" s="2" t="s">
        <v>3037</v>
      </c>
      <c r="F1585" s="12">
        <f t="shared" si="96"/>
        <v>43792</v>
      </c>
      <c r="G1585" s="10" t="str">
        <f t="shared" si="97"/>
        <v>14:24:20</v>
      </c>
      <c r="H1585" s="14" t="str">
        <f t="shared" si="98"/>
        <v>23/11/19 14:24:20</v>
      </c>
      <c r="I1585" s="7">
        <v>270.02</v>
      </c>
      <c r="J1585" s="4">
        <v>779167</v>
      </c>
      <c r="K1585" s="4" t="s">
        <v>10</v>
      </c>
      <c r="L1585" s="14" t="str">
        <f>IFERROR(VLOOKUP($C1585,$C1586:$H$3200,6,0),"-")</f>
        <v>-</v>
      </c>
      <c r="M1585" s="30" t="str">
        <f t="shared" si="99"/>
        <v>-</v>
      </c>
    </row>
    <row r="1586" spans="1:13" x14ac:dyDescent="0.25">
      <c r="A1586" s="4">
        <v>21321982</v>
      </c>
      <c r="B1586" s="4">
        <v>94643</v>
      </c>
      <c r="C1586" s="4">
        <v>54917</v>
      </c>
      <c r="D1586" s="4" t="s">
        <v>3038</v>
      </c>
      <c r="E1586" s="2" t="s">
        <v>3039</v>
      </c>
      <c r="F1586" s="12">
        <f t="shared" si="96"/>
        <v>43792</v>
      </c>
      <c r="G1586" s="10" t="str">
        <f t="shared" si="97"/>
        <v>14:19:08</v>
      </c>
      <c r="H1586" s="14" t="str">
        <f t="shared" si="98"/>
        <v>23/11/19 14:19:08</v>
      </c>
      <c r="I1586" s="7">
        <v>210.77</v>
      </c>
      <c r="J1586" s="4">
        <v>791806</v>
      </c>
      <c r="K1586" s="4" t="s">
        <v>10</v>
      </c>
      <c r="L1586" s="14" t="str">
        <f>IFERROR(VLOOKUP($C1586,$C1587:$H$3200,6,0),"-")</f>
        <v>-</v>
      </c>
      <c r="M1586" s="30" t="str">
        <f t="shared" si="99"/>
        <v>-</v>
      </c>
    </row>
    <row r="1587" spans="1:13" x14ac:dyDescent="0.25">
      <c r="A1587" s="4">
        <v>21321983</v>
      </c>
      <c r="B1587" s="4">
        <v>2538</v>
      </c>
      <c r="C1587" s="4">
        <v>86104</v>
      </c>
      <c r="D1587" s="4" t="s">
        <v>3040</v>
      </c>
      <c r="E1587" s="2" t="s">
        <v>3041</v>
      </c>
      <c r="F1587" s="12">
        <f t="shared" si="96"/>
        <v>43792</v>
      </c>
      <c r="G1587" s="10" t="str">
        <f t="shared" si="97"/>
        <v>14:14:51</v>
      </c>
      <c r="H1587" s="14" t="str">
        <f t="shared" si="98"/>
        <v>23/11/19 14:14:51</v>
      </c>
      <c r="I1587" s="7">
        <v>445.31</v>
      </c>
      <c r="J1587" s="4"/>
      <c r="K1587" s="4" t="s">
        <v>10</v>
      </c>
      <c r="L1587" s="14" t="str">
        <f>IFERROR(VLOOKUP($C1587,$C1588:$H$3200,6,0),"-")</f>
        <v>-</v>
      </c>
      <c r="M1587" s="30" t="str">
        <f t="shared" si="99"/>
        <v>-</v>
      </c>
    </row>
    <row r="1588" spans="1:13" x14ac:dyDescent="0.25">
      <c r="A1588" s="4">
        <v>21321984</v>
      </c>
      <c r="B1588" s="4">
        <v>98913</v>
      </c>
      <c r="C1588" s="4">
        <v>49150</v>
      </c>
      <c r="D1588" s="4" t="s">
        <v>3042</v>
      </c>
      <c r="E1588" s="2" t="s">
        <v>3043</v>
      </c>
      <c r="F1588" s="12">
        <f t="shared" si="96"/>
        <v>43792</v>
      </c>
      <c r="G1588" s="10" t="str">
        <f t="shared" si="97"/>
        <v>14:14:40</v>
      </c>
      <c r="H1588" s="14" t="str">
        <f t="shared" si="98"/>
        <v>23/11/19 14:14:40</v>
      </c>
      <c r="I1588" s="7">
        <v>434</v>
      </c>
      <c r="J1588" s="4">
        <v>779241</v>
      </c>
      <c r="K1588" s="4" t="s">
        <v>10</v>
      </c>
      <c r="L1588" s="14" t="str">
        <f>IFERROR(VLOOKUP($C1588,$C1589:$H$3200,6,0),"-")</f>
        <v>23/11/19 11:48:53</v>
      </c>
      <c r="M1588" s="30">
        <f t="shared" si="99"/>
        <v>145.78333332901821</v>
      </c>
    </row>
    <row r="1589" spans="1:13" x14ac:dyDescent="0.25">
      <c r="A1589" s="4">
        <v>21321985</v>
      </c>
      <c r="B1589" s="4">
        <v>3430</v>
      </c>
      <c r="C1589" s="4">
        <v>34752</v>
      </c>
      <c r="D1589" s="4" t="s">
        <v>3044</v>
      </c>
      <c r="E1589" s="2" t="s">
        <v>3045</v>
      </c>
      <c r="F1589" s="12">
        <f t="shared" si="96"/>
        <v>43792</v>
      </c>
      <c r="G1589" s="10" t="str">
        <f t="shared" si="97"/>
        <v>14:14:11</v>
      </c>
      <c r="H1589" s="14" t="str">
        <f t="shared" si="98"/>
        <v>23/11/19 14:14:11</v>
      </c>
      <c r="I1589" s="7">
        <v>209.67</v>
      </c>
      <c r="J1589" s="4"/>
      <c r="K1589" s="4" t="s">
        <v>10</v>
      </c>
      <c r="L1589" s="14" t="str">
        <f>IFERROR(VLOOKUP($C1589,$C1590:$H$3200,6,0),"-")</f>
        <v>-</v>
      </c>
      <c r="M1589" s="30" t="str">
        <f t="shared" si="99"/>
        <v>-</v>
      </c>
    </row>
    <row r="1590" spans="1:13" x14ac:dyDescent="0.25">
      <c r="A1590" s="4">
        <v>21321986</v>
      </c>
      <c r="B1590" s="4">
        <v>74369</v>
      </c>
      <c r="C1590" s="4">
        <v>47571</v>
      </c>
      <c r="D1590" s="4" t="s">
        <v>3046</v>
      </c>
      <c r="E1590" s="2" t="s">
        <v>3047</v>
      </c>
      <c r="F1590" s="12">
        <f t="shared" si="96"/>
        <v>43792</v>
      </c>
      <c r="G1590" s="10" t="str">
        <f t="shared" si="97"/>
        <v>14:13:34</v>
      </c>
      <c r="H1590" s="14" t="str">
        <f t="shared" si="98"/>
        <v>23/11/19 14:13:34</v>
      </c>
      <c r="I1590" s="7">
        <v>160.88999999999999</v>
      </c>
      <c r="J1590" s="4"/>
      <c r="K1590" s="4" t="s">
        <v>10</v>
      </c>
      <c r="L1590" s="14" t="str">
        <f>IFERROR(VLOOKUP($C1590,$C1591:$H$3200,6,0),"-")</f>
        <v>-</v>
      </c>
      <c r="M1590" s="30" t="str">
        <f t="shared" si="99"/>
        <v>-</v>
      </c>
    </row>
    <row r="1591" spans="1:13" x14ac:dyDescent="0.25">
      <c r="A1591" s="4">
        <v>21321987</v>
      </c>
      <c r="B1591" s="4">
        <v>5357</v>
      </c>
      <c r="C1591" s="4">
        <v>52913</v>
      </c>
      <c r="D1591" s="4" t="s">
        <v>3048</v>
      </c>
      <c r="E1591" s="2" t="s">
        <v>3049</v>
      </c>
      <c r="F1591" s="12">
        <f t="shared" si="96"/>
        <v>43792</v>
      </c>
      <c r="G1591" s="10" t="str">
        <f t="shared" si="97"/>
        <v>14:12:59</v>
      </c>
      <c r="H1591" s="14" t="str">
        <f t="shared" si="98"/>
        <v>23/11/19 14:12:59</v>
      </c>
      <c r="I1591" s="7">
        <v>899.44</v>
      </c>
      <c r="J1591" s="4">
        <v>272857</v>
      </c>
      <c r="K1591" s="4" t="s">
        <v>10</v>
      </c>
      <c r="L1591" s="14" t="str">
        <f>IFERROR(VLOOKUP($C1591,$C1592:$H$3200,6,0),"-")</f>
        <v>-</v>
      </c>
      <c r="M1591" s="30" t="str">
        <f t="shared" si="99"/>
        <v>-</v>
      </c>
    </row>
    <row r="1592" spans="1:13" x14ac:dyDescent="0.25">
      <c r="A1592" s="4">
        <v>21321988</v>
      </c>
      <c r="B1592" s="4">
        <v>84548</v>
      </c>
      <c r="C1592" s="4">
        <v>41736</v>
      </c>
      <c r="D1592" s="4" t="s">
        <v>3050</v>
      </c>
      <c r="E1592" s="2" t="s">
        <v>3051</v>
      </c>
      <c r="F1592" s="12">
        <f t="shared" si="96"/>
        <v>43792</v>
      </c>
      <c r="G1592" s="10" t="str">
        <f t="shared" si="97"/>
        <v>14:11:33</v>
      </c>
      <c r="H1592" s="14" t="str">
        <f t="shared" si="98"/>
        <v>23/11/19 14:11:33</v>
      </c>
      <c r="I1592" s="7">
        <v>80.47</v>
      </c>
      <c r="J1592" s="4">
        <v>868462</v>
      </c>
      <c r="K1592" s="4" t="s">
        <v>10</v>
      </c>
      <c r="L1592" s="14" t="str">
        <f>IFERROR(VLOOKUP($C1592,$C1593:$H$3200,6,0),"-")</f>
        <v>-</v>
      </c>
      <c r="M1592" s="30" t="str">
        <f t="shared" si="99"/>
        <v>-</v>
      </c>
    </row>
    <row r="1593" spans="1:13" x14ac:dyDescent="0.25">
      <c r="A1593" s="4">
        <v>21321989</v>
      </c>
      <c r="B1593" s="4">
        <v>7889</v>
      </c>
      <c r="C1593" s="4">
        <v>54010</v>
      </c>
      <c r="D1593" s="4" t="s">
        <v>3052</v>
      </c>
      <c r="E1593" s="2" t="s">
        <v>3053</v>
      </c>
      <c r="F1593" s="12">
        <f t="shared" si="96"/>
        <v>43792</v>
      </c>
      <c r="G1593" s="10" t="str">
        <f t="shared" si="97"/>
        <v>14:09:37</v>
      </c>
      <c r="H1593" s="14" t="str">
        <f t="shared" si="98"/>
        <v>23/11/19 14:09:37</v>
      </c>
      <c r="I1593" s="7">
        <v>365.89</v>
      </c>
      <c r="J1593" s="4">
        <v>80732</v>
      </c>
      <c r="K1593" s="4" t="s">
        <v>10</v>
      </c>
      <c r="L1593" s="14" t="str">
        <f>IFERROR(VLOOKUP($C1593,$C1594:$H$3200,6,0),"-")</f>
        <v>-</v>
      </c>
      <c r="M1593" s="30" t="str">
        <f t="shared" si="99"/>
        <v>-</v>
      </c>
    </row>
    <row r="1594" spans="1:13" x14ac:dyDescent="0.25">
      <c r="A1594" s="4">
        <v>21321990</v>
      </c>
      <c r="B1594" s="4">
        <v>99379</v>
      </c>
      <c r="C1594" s="4">
        <v>87132</v>
      </c>
      <c r="D1594" s="4" t="s">
        <v>3054</v>
      </c>
      <c r="E1594" s="2" t="s">
        <v>3055</v>
      </c>
      <c r="F1594" s="12">
        <f t="shared" si="96"/>
        <v>43792</v>
      </c>
      <c r="G1594" s="10" t="str">
        <f t="shared" si="97"/>
        <v>14:08:38</v>
      </c>
      <c r="H1594" s="14" t="str">
        <f t="shared" si="98"/>
        <v>23/11/19 14:08:38</v>
      </c>
      <c r="I1594" s="7">
        <v>235</v>
      </c>
      <c r="J1594" s="4">
        <v>474101</v>
      </c>
      <c r="K1594" s="4" t="s">
        <v>10</v>
      </c>
      <c r="L1594" s="14" t="str">
        <f>IFERROR(VLOOKUP($C1594,$C1595:$H$3200,6,0),"-")</f>
        <v>-</v>
      </c>
      <c r="M1594" s="30" t="str">
        <f t="shared" si="99"/>
        <v>-</v>
      </c>
    </row>
    <row r="1595" spans="1:13" x14ac:dyDescent="0.25">
      <c r="A1595" s="4">
        <v>21321991</v>
      </c>
      <c r="B1595" s="4">
        <v>91740</v>
      </c>
      <c r="C1595" s="4">
        <v>30052</v>
      </c>
      <c r="D1595" s="4" t="s">
        <v>3056</v>
      </c>
      <c r="E1595" s="2" t="s">
        <v>3057</v>
      </c>
      <c r="F1595" s="12">
        <f t="shared" si="96"/>
        <v>43792</v>
      </c>
      <c r="G1595" s="10" t="str">
        <f t="shared" si="97"/>
        <v>14:08:31</v>
      </c>
      <c r="H1595" s="14" t="str">
        <f t="shared" si="98"/>
        <v>23/11/19 14:08:31</v>
      </c>
      <c r="I1595" s="7">
        <v>2.5299999999999998</v>
      </c>
      <c r="J1595" s="4">
        <v>44009</v>
      </c>
      <c r="K1595" s="4" t="s">
        <v>10</v>
      </c>
      <c r="L1595" s="14" t="str">
        <f>IFERROR(VLOOKUP($C1595,$C1596:$H$3200,6,0),"-")</f>
        <v>-</v>
      </c>
      <c r="M1595" s="30" t="str">
        <f t="shared" si="99"/>
        <v>-</v>
      </c>
    </row>
    <row r="1596" spans="1:13" x14ac:dyDescent="0.25">
      <c r="A1596" s="4">
        <v>21321992</v>
      </c>
      <c r="B1596" s="4">
        <v>52663</v>
      </c>
      <c r="C1596" s="4">
        <v>48486</v>
      </c>
      <c r="D1596" s="4" t="s">
        <v>3058</v>
      </c>
      <c r="E1596" s="2" t="s">
        <v>3059</v>
      </c>
      <c r="F1596" s="12">
        <f t="shared" si="96"/>
        <v>43792</v>
      </c>
      <c r="G1596" s="10" t="str">
        <f t="shared" si="97"/>
        <v>14:03:59</v>
      </c>
      <c r="H1596" s="14" t="str">
        <f t="shared" si="98"/>
        <v>23/11/19 14:03:59</v>
      </c>
      <c r="I1596" s="7">
        <v>356.95</v>
      </c>
      <c r="J1596" s="4"/>
      <c r="K1596" s="4" t="s">
        <v>10</v>
      </c>
      <c r="L1596" s="14" t="str">
        <f>IFERROR(VLOOKUP($C1596,$C1597:$H$3200,6,0),"-")</f>
        <v>-</v>
      </c>
      <c r="M1596" s="30" t="str">
        <f t="shared" si="99"/>
        <v>-</v>
      </c>
    </row>
    <row r="1597" spans="1:13" x14ac:dyDescent="0.25">
      <c r="A1597" s="4">
        <v>21321993</v>
      </c>
      <c r="B1597" s="4">
        <v>42880</v>
      </c>
      <c r="C1597" s="4">
        <v>10006</v>
      </c>
      <c r="D1597" s="4" t="s">
        <v>3060</v>
      </c>
      <c r="E1597" s="2" t="s">
        <v>3061</v>
      </c>
      <c r="F1597" s="12">
        <f t="shared" si="96"/>
        <v>43792</v>
      </c>
      <c r="G1597" s="10" t="str">
        <f t="shared" si="97"/>
        <v>14:02:02</v>
      </c>
      <c r="H1597" s="14" t="str">
        <f t="shared" si="98"/>
        <v>23/11/19 14:02:02</v>
      </c>
      <c r="I1597" s="7">
        <v>210.23</v>
      </c>
      <c r="J1597" s="4">
        <v>695224</v>
      </c>
      <c r="K1597" s="4" t="s">
        <v>10</v>
      </c>
      <c r="L1597" s="14" t="str">
        <f>IFERROR(VLOOKUP($C1597,$C1598:$H$3200,6,0),"-")</f>
        <v>-</v>
      </c>
      <c r="M1597" s="30" t="str">
        <f t="shared" si="99"/>
        <v>-</v>
      </c>
    </row>
    <row r="1598" spans="1:13" x14ac:dyDescent="0.25">
      <c r="A1598" s="4">
        <v>21321994</v>
      </c>
      <c r="B1598" s="4">
        <v>10940</v>
      </c>
      <c r="C1598" s="4">
        <v>7623</v>
      </c>
      <c r="D1598" s="4" t="s">
        <v>3062</v>
      </c>
      <c r="E1598" s="2" t="s">
        <v>3063</v>
      </c>
      <c r="F1598" s="12">
        <f t="shared" si="96"/>
        <v>43792</v>
      </c>
      <c r="G1598" s="10" t="str">
        <f t="shared" si="97"/>
        <v>13:57:13</v>
      </c>
      <c r="H1598" s="14" t="str">
        <f t="shared" si="98"/>
        <v>23/11/19 13:57:13</v>
      </c>
      <c r="I1598" s="7">
        <v>152.78</v>
      </c>
      <c r="J1598" s="4">
        <v>652849</v>
      </c>
      <c r="K1598" s="4" t="s">
        <v>10</v>
      </c>
      <c r="L1598" s="14" t="str">
        <f>IFERROR(VLOOKUP($C1598,$C1599:$H$3200,6,0),"-")</f>
        <v>-</v>
      </c>
      <c r="M1598" s="30" t="str">
        <f t="shared" si="99"/>
        <v>-</v>
      </c>
    </row>
    <row r="1599" spans="1:13" x14ac:dyDescent="0.25">
      <c r="A1599" s="4">
        <v>21321995</v>
      </c>
      <c r="B1599" s="4">
        <v>50616</v>
      </c>
      <c r="C1599" s="4">
        <v>52900</v>
      </c>
      <c r="D1599" s="4" t="s">
        <v>3064</v>
      </c>
      <c r="E1599" s="2" t="s">
        <v>3065</v>
      </c>
      <c r="F1599" s="12">
        <f t="shared" si="96"/>
        <v>43792</v>
      </c>
      <c r="G1599" s="10" t="str">
        <f t="shared" si="97"/>
        <v>13:55:39</v>
      </c>
      <c r="H1599" s="14" t="str">
        <f t="shared" si="98"/>
        <v>23/11/19 13:55:39</v>
      </c>
      <c r="I1599" s="7">
        <v>20.65</v>
      </c>
      <c r="J1599" s="4">
        <v>701687</v>
      </c>
      <c r="K1599" s="4" t="s">
        <v>10</v>
      </c>
      <c r="L1599" s="14" t="str">
        <f>IFERROR(VLOOKUP($C1599,$C1600:$H$3200,6,0),"-")</f>
        <v>-</v>
      </c>
      <c r="M1599" s="30" t="str">
        <f t="shared" si="99"/>
        <v>-</v>
      </c>
    </row>
    <row r="1600" spans="1:13" x14ac:dyDescent="0.25">
      <c r="A1600" s="4">
        <v>21321996</v>
      </c>
      <c r="B1600" s="4">
        <v>67371</v>
      </c>
      <c r="C1600" s="4">
        <v>47105</v>
      </c>
      <c r="D1600" s="4" t="s">
        <v>3066</v>
      </c>
      <c r="E1600" s="2" t="s">
        <v>3067</v>
      </c>
      <c r="F1600" s="12">
        <f t="shared" si="96"/>
        <v>43792</v>
      </c>
      <c r="G1600" s="10" t="str">
        <f t="shared" si="97"/>
        <v>13:54:46</v>
      </c>
      <c r="H1600" s="14" t="str">
        <f t="shared" si="98"/>
        <v>23/11/19 13:54:46</v>
      </c>
      <c r="I1600" s="7">
        <v>20.62</v>
      </c>
      <c r="J1600" s="4">
        <v>800585</v>
      </c>
      <c r="K1600" s="4" t="s">
        <v>10</v>
      </c>
      <c r="L1600" s="14" t="str">
        <f>IFERROR(VLOOKUP($C1600,$C1601:$H$3200,6,0),"-")</f>
        <v>-</v>
      </c>
      <c r="M1600" s="30" t="str">
        <f t="shared" si="99"/>
        <v>-</v>
      </c>
    </row>
    <row r="1601" spans="1:13" x14ac:dyDescent="0.25">
      <c r="A1601" s="4">
        <v>21321997</v>
      </c>
      <c r="B1601" s="4">
        <v>93050</v>
      </c>
      <c r="C1601" s="4">
        <v>49121</v>
      </c>
      <c r="D1601" s="4" t="s">
        <v>3025</v>
      </c>
      <c r="E1601" s="2" t="s">
        <v>3068</v>
      </c>
      <c r="F1601" s="12">
        <f t="shared" si="96"/>
        <v>43792</v>
      </c>
      <c r="G1601" s="10" t="str">
        <f t="shared" si="97"/>
        <v>13:50:58</v>
      </c>
      <c r="H1601" s="14" t="str">
        <f t="shared" si="98"/>
        <v>23/11/19 13:50:58</v>
      </c>
      <c r="I1601" s="7">
        <v>222.15</v>
      </c>
      <c r="J1601" s="4">
        <v>305347</v>
      </c>
      <c r="K1601" s="4" t="s">
        <v>10</v>
      </c>
      <c r="L1601" s="14" t="str">
        <f>IFERROR(VLOOKUP($C1601,$C1602:$H$3200,6,0),"-")</f>
        <v>-</v>
      </c>
      <c r="M1601" s="30" t="str">
        <f t="shared" si="99"/>
        <v>-</v>
      </c>
    </row>
    <row r="1602" spans="1:13" x14ac:dyDescent="0.25">
      <c r="A1602" s="4">
        <v>21321998</v>
      </c>
      <c r="B1602" s="4">
        <v>65866</v>
      </c>
      <c r="C1602" s="4">
        <v>58974</v>
      </c>
      <c r="D1602" s="4" t="s">
        <v>3069</v>
      </c>
      <c r="E1602" s="2" t="s">
        <v>3070</v>
      </c>
      <c r="F1602" s="12">
        <f t="shared" si="96"/>
        <v>43792</v>
      </c>
      <c r="G1602" s="10" t="str">
        <f t="shared" si="97"/>
        <v>13:50:39</v>
      </c>
      <c r="H1602" s="14" t="str">
        <f t="shared" si="98"/>
        <v>23/11/19 13:50:39</v>
      </c>
      <c r="I1602" s="7">
        <v>141.13999999999999</v>
      </c>
      <c r="J1602" s="4">
        <v>504886</v>
      </c>
      <c r="K1602" s="4" t="s">
        <v>10</v>
      </c>
      <c r="L1602" s="14" t="str">
        <f>IFERROR(VLOOKUP($C1602,$C1603:$H$3200,6,0),"-")</f>
        <v>-</v>
      </c>
      <c r="M1602" s="30" t="str">
        <f t="shared" si="99"/>
        <v>-</v>
      </c>
    </row>
    <row r="1603" spans="1:13" x14ac:dyDescent="0.25">
      <c r="A1603" s="4">
        <v>21321999</v>
      </c>
      <c r="B1603" s="4">
        <v>65818</v>
      </c>
      <c r="C1603" s="4">
        <v>46752</v>
      </c>
      <c r="D1603" s="4" t="s">
        <v>3071</v>
      </c>
      <c r="E1603" s="2" t="s">
        <v>3072</v>
      </c>
      <c r="F1603" s="12">
        <f t="shared" ref="F1603:F1666" si="100">DATE(LEFT($E1603,4),MID($E1603,6,2),MID($E1603,9,2))</f>
        <v>43792</v>
      </c>
      <c r="G1603" s="10" t="str">
        <f t="shared" ref="G1603:G1666" si="101">MID($E1603,12,8)</f>
        <v>13:46:46</v>
      </c>
      <c r="H1603" s="14" t="str">
        <f t="shared" ref="H1603:H1666" si="102">TEXT(F1603,"d/m/aa")&amp; " "&amp;TEXT(G1603,"hh:mm:ss")</f>
        <v>23/11/19 13:46:46</v>
      </c>
      <c r="I1603" s="7">
        <v>282.92</v>
      </c>
      <c r="J1603" s="4">
        <v>193055</v>
      </c>
      <c r="K1603" s="4" t="s">
        <v>10</v>
      </c>
      <c r="L1603" s="14" t="str">
        <f>IFERROR(VLOOKUP($C1603,$C1604:$H$3200,6,0),"-")</f>
        <v>-</v>
      </c>
      <c r="M1603" s="30" t="str">
        <f t="shared" si="99"/>
        <v>-</v>
      </c>
    </row>
    <row r="1604" spans="1:13" x14ac:dyDescent="0.25">
      <c r="A1604" s="4">
        <v>21322000</v>
      </c>
      <c r="B1604" s="4">
        <v>67321</v>
      </c>
      <c r="C1604" s="4">
        <v>67794</v>
      </c>
      <c r="D1604" s="4" t="s">
        <v>3073</v>
      </c>
      <c r="E1604" s="2" t="s">
        <v>3074</v>
      </c>
      <c r="F1604" s="12">
        <f t="shared" si="100"/>
        <v>43792</v>
      </c>
      <c r="G1604" s="10" t="str">
        <f t="shared" si="101"/>
        <v>13:45:22</v>
      </c>
      <c r="H1604" s="14" t="str">
        <f t="shared" si="102"/>
        <v>23/11/19 13:45:22</v>
      </c>
      <c r="I1604" s="7">
        <v>224.15</v>
      </c>
      <c r="J1604" s="4">
        <v>25981</v>
      </c>
      <c r="K1604" s="4" t="s">
        <v>10</v>
      </c>
      <c r="L1604" s="14" t="str">
        <f>IFERROR(VLOOKUP($C1604,$C1605:$H$3200,6,0),"-")</f>
        <v>-</v>
      </c>
      <c r="M1604" s="30" t="str">
        <f t="shared" ref="M1604:M1667" si="103">IFERROR(ABS((VALUE(H1604)-VALUE(L1604))*1440),"-")</f>
        <v>-</v>
      </c>
    </row>
    <row r="1605" spans="1:13" x14ac:dyDescent="0.25">
      <c r="A1605" s="4">
        <v>21322001</v>
      </c>
      <c r="B1605" s="4">
        <v>99379</v>
      </c>
      <c r="C1605" s="4">
        <v>97963</v>
      </c>
      <c r="D1605" s="4" t="s">
        <v>3075</v>
      </c>
      <c r="E1605" s="2" t="s">
        <v>3076</v>
      </c>
      <c r="F1605" s="12">
        <f t="shared" si="100"/>
        <v>43792</v>
      </c>
      <c r="G1605" s="10" t="str">
        <f t="shared" si="101"/>
        <v>13:45:04</v>
      </c>
      <c r="H1605" s="14" t="str">
        <f t="shared" si="102"/>
        <v>23/11/19 13:45:04</v>
      </c>
      <c r="I1605" s="7">
        <v>391.84</v>
      </c>
      <c r="J1605" s="4">
        <v>13928</v>
      </c>
      <c r="K1605" s="4" t="s">
        <v>10</v>
      </c>
      <c r="L1605" s="14" t="str">
        <f>IFERROR(VLOOKUP($C1605,$C1606:$H$3200,6,0),"-")</f>
        <v>-</v>
      </c>
      <c r="M1605" s="30" t="str">
        <f t="shared" si="103"/>
        <v>-</v>
      </c>
    </row>
    <row r="1606" spans="1:13" x14ac:dyDescent="0.25">
      <c r="A1606" s="4">
        <v>21322002</v>
      </c>
      <c r="B1606" s="4">
        <v>46008</v>
      </c>
      <c r="C1606" s="4">
        <v>74637</v>
      </c>
      <c r="D1606" s="4" t="s">
        <v>3077</v>
      </c>
      <c r="E1606" s="2" t="s">
        <v>3078</v>
      </c>
      <c r="F1606" s="12">
        <f t="shared" si="100"/>
        <v>43792</v>
      </c>
      <c r="G1606" s="10" t="str">
        <f t="shared" si="101"/>
        <v>13:44:13</v>
      </c>
      <c r="H1606" s="14" t="str">
        <f t="shared" si="102"/>
        <v>23/11/19 13:44:13</v>
      </c>
      <c r="I1606" s="7">
        <v>1512.48</v>
      </c>
      <c r="J1606" s="4">
        <v>552339</v>
      </c>
      <c r="K1606" s="4" t="s">
        <v>10</v>
      </c>
      <c r="L1606" s="14" t="str">
        <f>IFERROR(VLOOKUP($C1606,$C1607:$H$3200,6,0),"-")</f>
        <v>-</v>
      </c>
      <c r="M1606" s="30" t="str">
        <f t="shared" si="103"/>
        <v>-</v>
      </c>
    </row>
    <row r="1607" spans="1:13" x14ac:dyDescent="0.25">
      <c r="A1607" s="4">
        <v>21322003</v>
      </c>
      <c r="B1607" s="4">
        <v>25921</v>
      </c>
      <c r="C1607" s="4">
        <v>72983</v>
      </c>
      <c r="D1607" s="4" t="s">
        <v>3079</v>
      </c>
      <c r="E1607" s="2" t="s">
        <v>3080</v>
      </c>
      <c r="F1607" s="12">
        <f t="shared" si="100"/>
        <v>43792</v>
      </c>
      <c r="G1607" s="10" t="str">
        <f t="shared" si="101"/>
        <v>13:39:37</v>
      </c>
      <c r="H1607" s="14" t="str">
        <f t="shared" si="102"/>
        <v>23/11/19 13:39:37</v>
      </c>
      <c r="I1607" s="7">
        <v>279.12</v>
      </c>
      <c r="J1607" s="4">
        <v>151476</v>
      </c>
      <c r="K1607" s="4" t="s">
        <v>10</v>
      </c>
      <c r="L1607" s="14" t="str">
        <f>IFERROR(VLOOKUP($C1607,$C1608:$H$3200,6,0),"-")</f>
        <v>-</v>
      </c>
      <c r="M1607" s="30" t="str">
        <f t="shared" si="103"/>
        <v>-</v>
      </c>
    </row>
    <row r="1608" spans="1:13" x14ac:dyDescent="0.25">
      <c r="A1608" s="4">
        <v>21322004</v>
      </c>
      <c r="B1608" s="4">
        <v>69360</v>
      </c>
      <c r="C1608" s="4">
        <v>44092</v>
      </c>
      <c r="D1608" s="4" t="s">
        <v>3081</v>
      </c>
      <c r="E1608" s="2" t="s">
        <v>3082</v>
      </c>
      <c r="F1608" s="12">
        <f t="shared" si="100"/>
        <v>43792</v>
      </c>
      <c r="G1608" s="10" t="str">
        <f t="shared" si="101"/>
        <v>13:37:50</v>
      </c>
      <c r="H1608" s="14" t="str">
        <f t="shared" si="102"/>
        <v>23/11/19 13:37:50</v>
      </c>
      <c r="I1608" s="7">
        <v>255.48</v>
      </c>
      <c r="J1608" s="4">
        <v>207363</v>
      </c>
      <c r="K1608" s="4" t="s">
        <v>10</v>
      </c>
      <c r="L1608" s="14" t="str">
        <f>IFERROR(VLOOKUP($C1608,$C1609:$H$3200,6,0),"-")</f>
        <v>-</v>
      </c>
      <c r="M1608" s="30" t="str">
        <f t="shared" si="103"/>
        <v>-</v>
      </c>
    </row>
    <row r="1609" spans="1:13" x14ac:dyDescent="0.25">
      <c r="A1609" s="4">
        <v>21322005</v>
      </c>
      <c r="B1609" s="4">
        <v>99588</v>
      </c>
      <c r="C1609" s="4">
        <v>18074</v>
      </c>
      <c r="D1609" s="4" t="s">
        <v>3083</v>
      </c>
      <c r="E1609" s="2" t="s">
        <v>3084</v>
      </c>
      <c r="F1609" s="12">
        <f t="shared" si="100"/>
        <v>43792</v>
      </c>
      <c r="G1609" s="10" t="str">
        <f t="shared" si="101"/>
        <v>13:33:36</v>
      </c>
      <c r="H1609" s="14" t="str">
        <f t="shared" si="102"/>
        <v>23/11/19 13:33:36</v>
      </c>
      <c r="I1609" s="7">
        <v>3064.61</v>
      </c>
      <c r="J1609" s="4">
        <v>582634</v>
      </c>
      <c r="K1609" s="4" t="s">
        <v>10</v>
      </c>
      <c r="L1609" s="14" t="str">
        <f>IFERROR(VLOOKUP($C1609,$C1610:$H$3200,6,0),"-")</f>
        <v>-</v>
      </c>
      <c r="M1609" s="30" t="str">
        <f t="shared" si="103"/>
        <v>-</v>
      </c>
    </row>
    <row r="1610" spans="1:13" x14ac:dyDescent="0.25">
      <c r="A1610" s="4">
        <v>21322006</v>
      </c>
      <c r="B1610" s="4">
        <v>27356</v>
      </c>
      <c r="C1610" s="4">
        <v>44605</v>
      </c>
      <c r="D1610" s="4" t="s">
        <v>3085</v>
      </c>
      <c r="E1610" s="2" t="s">
        <v>3086</v>
      </c>
      <c r="F1610" s="12">
        <f t="shared" si="100"/>
        <v>43792</v>
      </c>
      <c r="G1610" s="10" t="str">
        <f t="shared" si="101"/>
        <v>13:33:02</v>
      </c>
      <c r="H1610" s="14" t="str">
        <f t="shared" si="102"/>
        <v>23/11/19 13:33:02</v>
      </c>
      <c r="I1610" s="7">
        <v>1859.71</v>
      </c>
      <c r="J1610" s="4">
        <v>795797</v>
      </c>
      <c r="K1610" s="4" t="s">
        <v>10</v>
      </c>
      <c r="L1610" s="14" t="str">
        <f>IFERROR(VLOOKUP($C1610,$C1611:$H$3200,6,0),"-")</f>
        <v>-</v>
      </c>
      <c r="M1610" s="30" t="str">
        <f t="shared" si="103"/>
        <v>-</v>
      </c>
    </row>
    <row r="1611" spans="1:13" x14ac:dyDescent="0.25">
      <c r="A1611" s="4">
        <v>21322007</v>
      </c>
      <c r="B1611" s="4">
        <v>7569</v>
      </c>
      <c r="C1611" s="4">
        <v>54110</v>
      </c>
      <c r="D1611" s="4" t="s">
        <v>3087</v>
      </c>
      <c r="E1611" s="2" t="s">
        <v>3088</v>
      </c>
      <c r="F1611" s="12">
        <f t="shared" si="100"/>
        <v>43792</v>
      </c>
      <c r="G1611" s="10" t="str">
        <f t="shared" si="101"/>
        <v>13:32:14</v>
      </c>
      <c r="H1611" s="14" t="str">
        <f t="shared" si="102"/>
        <v>23/11/19 13:32:14</v>
      </c>
      <c r="I1611" s="7">
        <v>1132.48</v>
      </c>
      <c r="J1611" s="4"/>
      <c r="K1611" s="4" t="s">
        <v>10</v>
      </c>
      <c r="L1611" s="14" t="str">
        <f>IFERROR(VLOOKUP($C1611,$C1612:$H$3200,6,0),"-")</f>
        <v>-</v>
      </c>
      <c r="M1611" s="30" t="str">
        <f t="shared" si="103"/>
        <v>-</v>
      </c>
    </row>
    <row r="1612" spans="1:13" x14ac:dyDescent="0.25">
      <c r="A1612" s="4">
        <v>21322008</v>
      </c>
      <c r="B1612" s="4">
        <v>26765</v>
      </c>
      <c r="C1612" s="4">
        <v>68893</v>
      </c>
      <c r="D1612" s="4" t="s">
        <v>3089</v>
      </c>
      <c r="E1612" s="2" t="s">
        <v>3090</v>
      </c>
      <c r="F1612" s="12">
        <f t="shared" si="100"/>
        <v>43792</v>
      </c>
      <c r="G1612" s="10" t="str">
        <f t="shared" si="101"/>
        <v>13:31:57</v>
      </c>
      <c r="H1612" s="14" t="str">
        <f t="shared" si="102"/>
        <v>23/11/19 13:31:57</v>
      </c>
      <c r="I1612" s="7">
        <v>316.85000000000002</v>
      </c>
      <c r="J1612" s="4"/>
      <c r="K1612" s="4" t="s">
        <v>10</v>
      </c>
      <c r="L1612" s="14" t="str">
        <f>IFERROR(VLOOKUP($C1612,$C1613:$H$3200,6,0),"-")</f>
        <v>-</v>
      </c>
      <c r="M1612" s="30" t="str">
        <f t="shared" si="103"/>
        <v>-</v>
      </c>
    </row>
    <row r="1613" spans="1:13" x14ac:dyDescent="0.25">
      <c r="A1613" s="4">
        <v>21322009</v>
      </c>
      <c r="B1613" s="4">
        <v>82589</v>
      </c>
      <c r="C1613" s="4">
        <v>33155</v>
      </c>
      <c r="D1613" s="4" t="s">
        <v>3091</v>
      </c>
      <c r="E1613" s="2" t="s">
        <v>3092</v>
      </c>
      <c r="F1613" s="12">
        <f t="shared" si="100"/>
        <v>43792</v>
      </c>
      <c r="G1613" s="10" t="str">
        <f t="shared" si="101"/>
        <v>13:28:13</v>
      </c>
      <c r="H1613" s="14" t="str">
        <f t="shared" si="102"/>
        <v>23/11/19 13:28:13</v>
      </c>
      <c r="I1613" s="7">
        <v>205.06</v>
      </c>
      <c r="J1613" s="4">
        <v>339377</v>
      </c>
      <c r="K1613" s="4" t="s">
        <v>10</v>
      </c>
      <c r="L1613" s="14" t="str">
        <f>IFERROR(VLOOKUP($C1613,$C1614:$H$3200,6,0),"-")</f>
        <v>-</v>
      </c>
      <c r="M1613" s="30" t="str">
        <f t="shared" si="103"/>
        <v>-</v>
      </c>
    </row>
    <row r="1614" spans="1:13" x14ac:dyDescent="0.25">
      <c r="A1614" s="4">
        <v>21322010</v>
      </c>
      <c r="B1614" s="4">
        <v>54603</v>
      </c>
      <c r="C1614" s="4">
        <v>44531</v>
      </c>
      <c r="D1614" s="4" t="s">
        <v>3093</v>
      </c>
      <c r="E1614" s="2" t="s">
        <v>3094</v>
      </c>
      <c r="F1614" s="12">
        <f t="shared" si="100"/>
        <v>43792</v>
      </c>
      <c r="G1614" s="10" t="str">
        <f t="shared" si="101"/>
        <v>13:27:43</v>
      </c>
      <c r="H1614" s="14" t="str">
        <f t="shared" si="102"/>
        <v>23/11/19 13:27:43</v>
      </c>
      <c r="I1614" s="7">
        <v>2008.72</v>
      </c>
      <c r="J1614" s="4">
        <v>868746</v>
      </c>
      <c r="K1614" s="4" t="s">
        <v>13</v>
      </c>
      <c r="L1614" s="14" t="str">
        <f>IFERROR(VLOOKUP($C1614,$C1615:$H$3200,6,0),"-")</f>
        <v>23/11/19 12:40:48</v>
      </c>
      <c r="M1614" s="30">
        <f t="shared" si="103"/>
        <v>46.91666666418314</v>
      </c>
    </row>
    <row r="1615" spans="1:13" x14ac:dyDescent="0.25">
      <c r="A1615" s="4">
        <v>21322011</v>
      </c>
      <c r="B1615" s="4">
        <v>90924</v>
      </c>
      <c r="C1615" s="4">
        <v>53657</v>
      </c>
      <c r="D1615" s="4" t="s">
        <v>3095</v>
      </c>
      <c r="E1615" s="2" t="s">
        <v>3096</v>
      </c>
      <c r="F1615" s="12">
        <f t="shared" si="100"/>
        <v>43792</v>
      </c>
      <c r="G1615" s="10" t="str">
        <f t="shared" si="101"/>
        <v>13:26:33</v>
      </c>
      <c r="H1615" s="14" t="str">
        <f t="shared" si="102"/>
        <v>23/11/19 13:26:33</v>
      </c>
      <c r="I1615" s="7">
        <v>767.93</v>
      </c>
      <c r="J1615" s="4">
        <v>237038</v>
      </c>
      <c r="K1615" s="4" t="s">
        <v>10</v>
      </c>
      <c r="L1615" s="14" t="str">
        <f>IFERROR(VLOOKUP($C1615,$C1616:$H$3200,6,0),"-")</f>
        <v>-</v>
      </c>
      <c r="M1615" s="30" t="str">
        <f t="shared" si="103"/>
        <v>-</v>
      </c>
    </row>
    <row r="1616" spans="1:13" x14ac:dyDescent="0.25">
      <c r="A1616" s="4">
        <v>21322012</v>
      </c>
      <c r="B1616" s="4">
        <v>37654</v>
      </c>
      <c r="C1616" s="4">
        <v>49508</v>
      </c>
      <c r="D1616" s="4" t="s">
        <v>3097</v>
      </c>
      <c r="E1616" s="2" t="s">
        <v>3098</v>
      </c>
      <c r="F1616" s="12">
        <f t="shared" si="100"/>
        <v>43792</v>
      </c>
      <c r="G1616" s="10" t="str">
        <f t="shared" si="101"/>
        <v>13:18:33</v>
      </c>
      <c r="H1616" s="14" t="str">
        <f t="shared" si="102"/>
        <v>23/11/19 13:18:33</v>
      </c>
      <c r="I1616" s="7">
        <v>2059.37</v>
      </c>
      <c r="J1616" s="4">
        <v>19478</v>
      </c>
      <c r="K1616" s="4" t="s">
        <v>10</v>
      </c>
      <c r="L1616" s="14" t="str">
        <f>IFERROR(VLOOKUP($C1616,$C1617:$H$3200,6,0),"-")</f>
        <v>-</v>
      </c>
      <c r="M1616" s="30" t="str">
        <f t="shared" si="103"/>
        <v>-</v>
      </c>
    </row>
    <row r="1617" spans="1:13" x14ac:dyDescent="0.25">
      <c r="A1617" s="4">
        <v>21322013</v>
      </c>
      <c r="B1617" s="4">
        <v>20663</v>
      </c>
      <c r="C1617" s="4">
        <v>83722</v>
      </c>
      <c r="D1617" s="4" t="s">
        <v>3099</v>
      </c>
      <c r="E1617" s="2" t="s">
        <v>3100</v>
      </c>
      <c r="F1617" s="12">
        <f t="shared" si="100"/>
        <v>43792</v>
      </c>
      <c r="G1617" s="10" t="str">
        <f t="shared" si="101"/>
        <v>13:07:26</v>
      </c>
      <c r="H1617" s="14" t="str">
        <f t="shared" si="102"/>
        <v>23/11/19 13:07:26</v>
      </c>
      <c r="I1617" s="7">
        <v>261.19</v>
      </c>
      <c r="J1617" s="4">
        <v>978084</v>
      </c>
      <c r="K1617" s="4" t="s">
        <v>10</v>
      </c>
      <c r="L1617" s="14" t="str">
        <f>IFERROR(VLOOKUP($C1617,$C1618:$H$3200,6,0),"-")</f>
        <v>-</v>
      </c>
      <c r="M1617" s="30" t="str">
        <f t="shared" si="103"/>
        <v>-</v>
      </c>
    </row>
    <row r="1618" spans="1:13" x14ac:dyDescent="0.25">
      <c r="A1618" s="4">
        <v>21322014</v>
      </c>
      <c r="B1618" s="4">
        <v>4129</v>
      </c>
      <c r="C1618" s="4">
        <v>95581</v>
      </c>
      <c r="D1618" s="4" t="s">
        <v>3101</v>
      </c>
      <c r="E1618" s="2" t="s">
        <v>3102</v>
      </c>
      <c r="F1618" s="12">
        <f t="shared" si="100"/>
        <v>43792</v>
      </c>
      <c r="G1618" s="10" t="str">
        <f t="shared" si="101"/>
        <v>13:05:55</v>
      </c>
      <c r="H1618" s="14" t="str">
        <f t="shared" si="102"/>
        <v>23/11/19 13:05:55</v>
      </c>
      <c r="I1618" s="7">
        <v>295.72000000000003</v>
      </c>
      <c r="J1618" s="4">
        <v>2359</v>
      </c>
      <c r="K1618" s="4" t="s">
        <v>10</v>
      </c>
      <c r="L1618" s="14" t="str">
        <f>IFERROR(VLOOKUP($C1618,$C1619:$H$3200,6,0),"-")</f>
        <v>-</v>
      </c>
      <c r="M1618" s="30" t="str">
        <f t="shared" si="103"/>
        <v>-</v>
      </c>
    </row>
    <row r="1619" spans="1:13" x14ac:dyDescent="0.25">
      <c r="A1619" s="4">
        <v>21322015</v>
      </c>
      <c r="B1619" s="4">
        <v>39967</v>
      </c>
      <c r="C1619" s="4">
        <v>62326</v>
      </c>
      <c r="D1619" s="4" t="s">
        <v>3103</v>
      </c>
      <c r="E1619" s="2" t="s">
        <v>3104</v>
      </c>
      <c r="F1619" s="12">
        <f t="shared" si="100"/>
        <v>43792</v>
      </c>
      <c r="G1619" s="10" t="str">
        <f t="shared" si="101"/>
        <v>13:04:51</v>
      </c>
      <c r="H1619" s="14" t="str">
        <f t="shared" si="102"/>
        <v>23/11/19 13:04:51</v>
      </c>
      <c r="I1619" s="7">
        <v>2074.61</v>
      </c>
      <c r="J1619" s="4">
        <v>670654</v>
      </c>
      <c r="K1619" s="4" t="s">
        <v>10</v>
      </c>
      <c r="L1619" s="14" t="str">
        <f>IFERROR(VLOOKUP($C1619,$C1620:$H$3200,6,0),"-")</f>
        <v>-</v>
      </c>
      <c r="M1619" s="30" t="str">
        <f t="shared" si="103"/>
        <v>-</v>
      </c>
    </row>
    <row r="1620" spans="1:13" x14ac:dyDescent="0.25">
      <c r="A1620" s="4">
        <v>21322016</v>
      </c>
      <c r="B1620" s="4">
        <v>66172</v>
      </c>
      <c r="C1620" s="4">
        <v>63198</v>
      </c>
      <c r="D1620" s="4" t="s">
        <v>3105</v>
      </c>
      <c r="E1620" s="2" t="s">
        <v>3106</v>
      </c>
      <c r="F1620" s="12">
        <f t="shared" si="100"/>
        <v>43792</v>
      </c>
      <c r="G1620" s="10" t="str">
        <f t="shared" si="101"/>
        <v>13:03:32</v>
      </c>
      <c r="H1620" s="14" t="str">
        <f t="shared" si="102"/>
        <v>23/11/19 13:03:32</v>
      </c>
      <c r="I1620" s="7">
        <v>981.74</v>
      </c>
      <c r="J1620" s="4">
        <v>345480</v>
      </c>
      <c r="K1620" s="4" t="s">
        <v>10</v>
      </c>
      <c r="L1620" s="14" t="str">
        <f>IFERROR(VLOOKUP($C1620,$C1621:$H$3200,6,0),"-")</f>
        <v>-</v>
      </c>
      <c r="M1620" s="30" t="str">
        <f t="shared" si="103"/>
        <v>-</v>
      </c>
    </row>
    <row r="1621" spans="1:13" x14ac:dyDescent="0.25">
      <c r="A1621" s="4">
        <v>21322017</v>
      </c>
      <c r="B1621" s="4">
        <v>86725</v>
      </c>
      <c r="C1621" s="4">
        <v>62550</v>
      </c>
      <c r="D1621" s="4" t="s">
        <v>3107</v>
      </c>
      <c r="E1621" s="2" t="s">
        <v>3108</v>
      </c>
      <c r="F1621" s="12">
        <f t="shared" si="100"/>
        <v>43792</v>
      </c>
      <c r="G1621" s="10" t="str">
        <f t="shared" si="101"/>
        <v>13:03:01</v>
      </c>
      <c r="H1621" s="14" t="str">
        <f t="shared" si="102"/>
        <v>23/11/19 13:03:01</v>
      </c>
      <c r="I1621" s="7">
        <v>266.60000000000002</v>
      </c>
      <c r="J1621" s="4">
        <v>399120</v>
      </c>
      <c r="K1621" s="4" t="s">
        <v>10</v>
      </c>
      <c r="L1621" s="14" t="str">
        <f>IFERROR(VLOOKUP($C1621,$C1622:$H$3200,6,0),"-")</f>
        <v>-</v>
      </c>
      <c r="M1621" s="30" t="str">
        <f t="shared" si="103"/>
        <v>-</v>
      </c>
    </row>
    <row r="1622" spans="1:13" x14ac:dyDescent="0.25">
      <c r="A1622" s="4">
        <v>21322018</v>
      </c>
      <c r="B1622" s="4">
        <v>3659</v>
      </c>
      <c r="C1622" s="4">
        <v>3864</v>
      </c>
      <c r="D1622" s="4" t="s">
        <v>3109</v>
      </c>
      <c r="E1622" s="2" t="s">
        <v>3110</v>
      </c>
      <c r="F1622" s="12">
        <f t="shared" si="100"/>
        <v>43792</v>
      </c>
      <c r="G1622" s="10" t="str">
        <f t="shared" si="101"/>
        <v>13:02:39</v>
      </c>
      <c r="H1622" s="14" t="str">
        <f t="shared" si="102"/>
        <v>23/11/19 13:02:39</v>
      </c>
      <c r="I1622" s="7">
        <v>1955.6</v>
      </c>
      <c r="J1622" s="4">
        <v>305191</v>
      </c>
      <c r="K1622" s="4" t="s">
        <v>10</v>
      </c>
      <c r="L1622" s="14" t="str">
        <f>IFERROR(VLOOKUP($C1622,$C1623:$H$3200,6,0),"-")</f>
        <v>-</v>
      </c>
      <c r="M1622" s="30" t="str">
        <f t="shared" si="103"/>
        <v>-</v>
      </c>
    </row>
    <row r="1623" spans="1:13" x14ac:dyDescent="0.25">
      <c r="A1623" s="4">
        <v>21322019</v>
      </c>
      <c r="B1623" s="4">
        <v>59804</v>
      </c>
      <c r="C1623" s="4">
        <v>208</v>
      </c>
      <c r="D1623" s="4" t="s">
        <v>3111</v>
      </c>
      <c r="E1623" s="2" t="s">
        <v>3112</v>
      </c>
      <c r="F1623" s="12">
        <f t="shared" si="100"/>
        <v>43792</v>
      </c>
      <c r="G1623" s="10" t="str">
        <f t="shared" si="101"/>
        <v>13:00:53</v>
      </c>
      <c r="H1623" s="14" t="str">
        <f t="shared" si="102"/>
        <v>23/11/19 13:00:53</v>
      </c>
      <c r="I1623" s="7">
        <v>3034.67</v>
      </c>
      <c r="J1623" s="4">
        <v>509015</v>
      </c>
      <c r="K1623" s="4" t="s">
        <v>10</v>
      </c>
      <c r="L1623" s="14" t="str">
        <f>IFERROR(VLOOKUP($C1623,$C1624:$H$3200,6,0),"-")</f>
        <v>-</v>
      </c>
      <c r="M1623" s="30" t="str">
        <f t="shared" si="103"/>
        <v>-</v>
      </c>
    </row>
    <row r="1624" spans="1:13" x14ac:dyDescent="0.25">
      <c r="A1624" s="4">
        <v>21322020</v>
      </c>
      <c r="B1624" s="4">
        <v>56500</v>
      </c>
      <c r="C1624" s="4">
        <v>15554</v>
      </c>
      <c r="D1624" s="4" t="s">
        <v>3113</v>
      </c>
      <c r="E1624" s="2" t="s">
        <v>3114</v>
      </c>
      <c r="F1624" s="12">
        <f t="shared" si="100"/>
        <v>43792</v>
      </c>
      <c r="G1624" s="10" t="str">
        <f t="shared" si="101"/>
        <v>12:55:13</v>
      </c>
      <c r="H1624" s="14" t="str">
        <f t="shared" si="102"/>
        <v>23/11/19 12:55:13</v>
      </c>
      <c r="I1624" s="7">
        <v>2700.04</v>
      </c>
      <c r="J1624" s="4"/>
      <c r="K1624" s="4" t="s">
        <v>10</v>
      </c>
      <c r="L1624" s="14" t="str">
        <f>IFERROR(VLOOKUP($C1624,$C1625:$H$3200,6,0),"-")</f>
        <v>-</v>
      </c>
      <c r="M1624" s="30" t="str">
        <f t="shared" si="103"/>
        <v>-</v>
      </c>
    </row>
    <row r="1625" spans="1:13" x14ac:dyDescent="0.25">
      <c r="A1625" s="4">
        <v>21322021</v>
      </c>
      <c r="B1625" s="4">
        <v>80749</v>
      </c>
      <c r="C1625" s="4">
        <v>98961</v>
      </c>
      <c r="D1625" s="4" t="s">
        <v>3115</v>
      </c>
      <c r="E1625" s="2" t="s">
        <v>3116</v>
      </c>
      <c r="F1625" s="12">
        <f t="shared" si="100"/>
        <v>43792</v>
      </c>
      <c r="G1625" s="10" t="str">
        <f t="shared" si="101"/>
        <v>12:54:17</v>
      </c>
      <c r="H1625" s="14" t="str">
        <f t="shared" si="102"/>
        <v>23/11/19 12:54:17</v>
      </c>
      <c r="I1625" s="7">
        <v>715.95</v>
      </c>
      <c r="J1625" s="4">
        <v>187446</v>
      </c>
      <c r="K1625" s="4" t="s">
        <v>10</v>
      </c>
      <c r="L1625" s="14" t="str">
        <f>IFERROR(VLOOKUP($C1625,$C1626:$H$3200,6,0),"-")</f>
        <v>-</v>
      </c>
      <c r="M1625" s="30" t="str">
        <f t="shared" si="103"/>
        <v>-</v>
      </c>
    </row>
    <row r="1626" spans="1:13" x14ac:dyDescent="0.25">
      <c r="A1626" s="4">
        <v>21322022</v>
      </c>
      <c r="B1626" s="4">
        <v>88389</v>
      </c>
      <c r="C1626" s="4">
        <v>56986</v>
      </c>
      <c r="D1626" s="4" t="s">
        <v>3117</v>
      </c>
      <c r="E1626" s="2" t="s">
        <v>3118</v>
      </c>
      <c r="F1626" s="12">
        <f t="shared" si="100"/>
        <v>43792</v>
      </c>
      <c r="G1626" s="10" t="str">
        <f t="shared" si="101"/>
        <v>12:52:09</v>
      </c>
      <c r="H1626" s="14" t="str">
        <f t="shared" si="102"/>
        <v>23/11/19 12:52:09</v>
      </c>
      <c r="I1626" s="7">
        <v>715.09</v>
      </c>
      <c r="J1626" s="4"/>
      <c r="K1626" s="4" t="s">
        <v>10</v>
      </c>
      <c r="L1626" s="14" t="str">
        <f>IFERROR(VLOOKUP($C1626,$C1627:$H$3200,6,0),"-")</f>
        <v>23/11/19 12:49:32</v>
      </c>
      <c r="M1626" s="30">
        <f t="shared" si="103"/>
        <v>2.6166666601784527</v>
      </c>
    </row>
    <row r="1627" spans="1:13" x14ac:dyDescent="0.25">
      <c r="A1627" s="4">
        <v>21322023</v>
      </c>
      <c r="B1627" s="4">
        <v>88389</v>
      </c>
      <c r="C1627" s="4">
        <v>56986</v>
      </c>
      <c r="D1627" s="4" t="s">
        <v>3119</v>
      </c>
      <c r="E1627" s="2" t="s">
        <v>3120</v>
      </c>
      <c r="F1627" s="12">
        <f t="shared" si="100"/>
        <v>43792</v>
      </c>
      <c r="G1627" s="10" t="str">
        <f t="shared" si="101"/>
        <v>12:49:32</v>
      </c>
      <c r="H1627" s="14" t="str">
        <f t="shared" si="102"/>
        <v>23/11/19 12:49:32</v>
      </c>
      <c r="I1627" s="7">
        <v>766.58</v>
      </c>
      <c r="J1627" s="4"/>
      <c r="K1627" s="4" t="s">
        <v>10</v>
      </c>
      <c r="L1627" s="14" t="str">
        <f>IFERROR(VLOOKUP($C1627,$C1628:$H$3200,6,0),"-")</f>
        <v>-</v>
      </c>
      <c r="M1627" s="30" t="str">
        <f t="shared" si="103"/>
        <v>-</v>
      </c>
    </row>
    <row r="1628" spans="1:13" x14ac:dyDescent="0.25">
      <c r="A1628" s="4">
        <v>21322024</v>
      </c>
      <c r="B1628" s="4">
        <v>18344</v>
      </c>
      <c r="C1628" s="4">
        <v>44531</v>
      </c>
      <c r="D1628" s="4" t="s">
        <v>3093</v>
      </c>
      <c r="E1628" s="2" t="s">
        <v>3121</v>
      </c>
      <c r="F1628" s="12">
        <f t="shared" si="100"/>
        <v>43792</v>
      </c>
      <c r="G1628" s="10" t="str">
        <f t="shared" si="101"/>
        <v>12:40:48</v>
      </c>
      <c r="H1628" s="14" t="str">
        <f t="shared" si="102"/>
        <v>23/11/19 12:40:48</v>
      </c>
      <c r="I1628" s="7">
        <v>1592.36</v>
      </c>
      <c r="J1628" s="4">
        <v>868746</v>
      </c>
      <c r="K1628" s="4" t="s">
        <v>13</v>
      </c>
      <c r="L1628" s="14" t="str">
        <f>IFERROR(VLOOKUP($C1628,$C1629:$H$3200,6,0),"-")</f>
        <v>-</v>
      </c>
      <c r="M1628" s="30" t="str">
        <f t="shared" si="103"/>
        <v>-</v>
      </c>
    </row>
    <row r="1629" spans="1:13" x14ac:dyDescent="0.25">
      <c r="A1629" s="4">
        <v>21322025</v>
      </c>
      <c r="B1629" s="4">
        <v>99021</v>
      </c>
      <c r="C1629" s="4">
        <v>23495</v>
      </c>
      <c r="D1629" s="4" t="s">
        <v>3122</v>
      </c>
      <c r="E1629" s="2" t="s">
        <v>3123</v>
      </c>
      <c r="F1629" s="12">
        <f t="shared" si="100"/>
        <v>43792</v>
      </c>
      <c r="G1629" s="10" t="str">
        <f t="shared" si="101"/>
        <v>12:38:42</v>
      </c>
      <c r="H1629" s="14" t="str">
        <f t="shared" si="102"/>
        <v>23/11/19 12:38:42</v>
      </c>
      <c r="I1629" s="7">
        <v>226.39</v>
      </c>
      <c r="J1629" s="4">
        <v>849437</v>
      </c>
      <c r="K1629" s="4" t="s">
        <v>10</v>
      </c>
      <c r="L1629" s="14" t="str">
        <f>IFERROR(VLOOKUP($C1629,$C1630:$H$3200,6,0),"-")</f>
        <v>-</v>
      </c>
      <c r="M1629" s="30" t="str">
        <f t="shared" si="103"/>
        <v>-</v>
      </c>
    </row>
    <row r="1630" spans="1:13" x14ac:dyDescent="0.25">
      <c r="A1630" s="4">
        <v>21322026</v>
      </c>
      <c r="B1630" s="4">
        <v>16433</v>
      </c>
      <c r="C1630" s="4">
        <v>57220</v>
      </c>
      <c r="D1630" s="4" t="s">
        <v>3124</v>
      </c>
      <c r="E1630" s="2" t="s">
        <v>3125</v>
      </c>
      <c r="F1630" s="12">
        <f t="shared" si="100"/>
        <v>43792</v>
      </c>
      <c r="G1630" s="10" t="str">
        <f t="shared" si="101"/>
        <v>12:25:20</v>
      </c>
      <c r="H1630" s="14" t="str">
        <f t="shared" si="102"/>
        <v>23/11/19 12:25:20</v>
      </c>
      <c r="I1630" s="7">
        <v>253.19</v>
      </c>
      <c r="J1630" s="4">
        <v>554059</v>
      </c>
      <c r="K1630" s="4" t="s">
        <v>10</v>
      </c>
      <c r="L1630" s="14" t="str">
        <f>IFERROR(VLOOKUP($C1630,$C1631:$H$3200,6,0),"-")</f>
        <v>-</v>
      </c>
      <c r="M1630" s="30" t="str">
        <f t="shared" si="103"/>
        <v>-</v>
      </c>
    </row>
    <row r="1631" spans="1:13" x14ac:dyDescent="0.25">
      <c r="A1631" s="4">
        <v>21322027</v>
      </c>
      <c r="B1631" s="4">
        <v>91013</v>
      </c>
      <c r="C1631" s="4">
        <v>83254</v>
      </c>
      <c r="D1631" s="4" t="s">
        <v>3126</v>
      </c>
      <c r="E1631" s="2" t="s">
        <v>3127</v>
      </c>
      <c r="F1631" s="12">
        <f t="shared" si="100"/>
        <v>43792</v>
      </c>
      <c r="G1631" s="10" t="str">
        <f t="shared" si="101"/>
        <v>12:24:42</v>
      </c>
      <c r="H1631" s="14" t="str">
        <f t="shared" si="102"/>
        <v>23/11/19 12:24:42</v>
      </c>
      <c r="I1631" s="7">
        <v>1033.32</v>
      </c>
      <c r="J1631" s="4">
        <v>265549</v>
      </c>
      <c r="K1631" s="4" t="s">
        <v>10</v>
      </c>
      <c r="L1631" s="14" t="str">
        <f>IFERROR(VLOOKUP($C1631,$C1632:$H$3200,6,0),"-")</f>
        <v>-</v>
      </c>
      <c r="M1631" s="30" t="str">
        <f t="shared" si="103"/>
        <v>-</v>
      </c>
    </row>
    <row r="1632" spans="1:13" x14ac:dyDescent="0.25">
      <c r="A1632" s="4">
        <v>21322028</v>
      </c>
      <c r="B1632" s="4">
        <v>39967</v>
      </c>
      <c r="C1632" s="4">
        <v>90607</v>
      </c>
      <c r="D1632" s="4" t="s">
        <v>3128</v>
      </c>
      <c r="E1632" s="2" t="s">
        <v>3129</v>
      </c>
      <c r="F1632" s="12">
        <f t="shared" si="100"/>
        <v>43792</v>
      </c>
      <c r="G1632" s="10" t="str">
        <f t="shared" si="101"/>
        <v>12:18:06</v>
      </c>
      <c r="H1632" s="14" t="str">
        <f t="shared" si="102"/>
        <v>23/11/19 12:18:06</v>
      </c>
      <c r="I1632" s="7">
        <v>5.97</v>
      </c>
      <c r="J1632" s="4"/>
      <c r="K1632" s="4" t="s">
        <v>10</v>
      </c>
      <c r="L1632" s="14" t="str">
        <f>IFERROR(VLOOKUP($C1632,$C1633:$H$3200,6,0),"-")</f>
        <v>-</v>
      </c>
      <c r="M1632" s="30" t="str">
        <f t="shared" si="103"/>
        <v>-</v>
      </c>
    </row>
    <row r="1633" spans="1:13" x14ac:dyDescent="0.25">
      <c r="A1633" s="4">
        <v>21322029</v>
      </c>
      <c r="B1633" s="4">
        <v>72341</v>
      </c>
      <c r="C1633" s="4">
        <v>99663</v>
      </c>
      <c r="D1633" s="4" t="s">
        <v>3130</v>
      </c>
      <c r="E1633" s="2" t="s">
        <v>3131</v>
      </c>
      <c r="F1633" s="12">
        <f t="shared" si="100"/>
        <v>43792</v>
      </c>
      <c r="G1633" s="10" t="str">
        <f t="shared" si="101"/>
        <v>12:10:49</v>
      </c>
      <c r="H1633" s="14" t="str">
        <f t="shared" si="102"/>
        <v>23/11/19 12:10:49</v>
      </c>
      <c r="I1633" s="7">
        <v>1064.28</v>
      </c>
      <c r="J1633" s="4">
        <v>285980</v>
      </c>
      <c r="K1633" s="4" t="s">
        <v>10</v>
      </c>
      <c r="L1633" s="14" t="str">
        <f>IFERROR(VLOOKUP($C1633,$C1634:$H$3200,6,0),"-")</f>
        <v>-</v>
      </c>
      <c r="M1633" s="30" t="str">
        <f t="shared" si="103"/>
        <v>-</v>
      </c>
    </row>
    <row r="1634" spans="1:13" x14ac:dyDescent="0.25">
      <c r="A1634" s="4">
        <v>21322030</v>
      </c>
      <c r="B1634" s="4">
        <v>92089</v>
      </c>
      <c r="C1634" s="4">
        <v>45953</v>
      </c>
      <c r="D1634" s="4" t="s">
        <v>3132</v>
      </c>
      <c r="E1634" s="2" t="s">
        <v>3133</v>
      </c>
      <c r="F1634" s="12">
        <f t="shared" si="100"/>
        <v>43792</v>
      </c>
      <c r="G1634" s="10" t="str">
        <f t="shared" si="101"/>
        <v>12:09:00</v>
      </c>
      <c r="H1634" s="14" t="str">
        <f t="shared" si="102"/>
        <v>23/11/19 12:09:00</v>
      </c>
      <c r="I1634" s="7">
        <v>559.62</v>
      </c>
      <c r="J1634" s="4">
        <v>257062</v>
      </c>
      <c r="K1634" s="4" t="s">
        <v>10</v>
      </c>
      <c r="L1634" s="14" t="str">
        <f>IFERROR(VLOOKUP($C1634,$C1635:$H$3200,6,0),"-")</f>
        <v>-</v>
      </c>
      <c r="M1634" s="30" t="str">
        <f t="shared" si="103"/>
        <v>-</v>
      </c>
    </row>
    <row r="1635" spans="1:13" x14ac:dyDescent="0.25">
      <c r="A1635" s="4">
        <v>21322031</v>
      </c>
      <c r="B1635" s="4">
        <v>15842</v>
      </c>
      <c r="C1635" s="4">
        <v>343</v>
      </c>
      <c r="D1635" s="4" t="s">
        <v>3134</v>
      </c>
      <c r="E1635" s="2" t="s">
        <v>3135</v>
      </c>
      <c r="F1635" s="12">
        <f t="shared" si="100"/>
        <v>43792</v>
      </c>
      <c r="G1635" s="10" t="str">
        <f t="shared" si="101"/>
        <v>12:06:17</v>
      </c>
      <c r="H1635" s="14" t="str">
        <f t="shared" si="102"/>
        <v>23/11/19 12:06:17</v>
      </c>
      <c r="I1635" s="7">
        <v>242.6</v>
      </c>
      <c r="J1635" s="4">
        <v>508910</v>
      </c>
      <c r="K1635" s="4" t="s">
        <v>10</v>
      </c>
      <c r="L1635" s="14" t="str">
        <f>IFERROR(VLOOKUP($C1635,$C1636:$H$3200,6,0),"-")</f>
        <v>-</v>
      </c>
      <c r="M1635" s="30" t="str">
        <f t="shared" si="103"/>
        <v>-</v>
      </c>
    </row>
    <row r="1636" spans="1:13" x14ac:dyDescent="0.25">
      <c r="A1636" s="4">
        <v>21322032</v>
      </c>
      <c r="B1636" s="4">
        <v>43938</v>
      </c>
      <c r="C1636" s="4">
        <v>13898</v>
      </c>
      <c r="D1636" s="4" t="s">
        <v>3136</v>
      </c>
      <c r="E1636" s="2" t="s">
        <v>3137</v>
      </c>
      <c r="F1636" s="12">
        <f t="shared" si="100"/>
        <v>43792</v>
      </c>
      <c r="G1636" s="10" t="str">
        <f t="shared" si="101"/>
        <v>12:04:05</v>
      </c>
      <c r="H1636" s="14" t="str">
        <f t="shared" si="102"/>
        <v>23/11/19 12:04:05</v>
      </c>
      <c r="I1636" s="7">
        <v>77.16</v>
      </c>
      <c r="J1636" s="4">
        <v>732163</v>
      </c>
      <c r="K1636" s="4" t="s">
        <v>10</v>
      </c>
      <c r="L1636" s="14" t="str">
        <f>IFERROR(VLOOKUP($C1636,$C1637:$H$3200,6,0),"-")</f>
        <v>-</v>
      </c>
      <c r="M1636" s="30" t="str">
        <f t="shared" si="103"/>
        <v>-</v>
      </c>
    </row>
    <row r="1637" spans="1:13" x14ac:dyDescent="0.25">
      <c r="A1637" s="4">
        <v>21322033</v>
      </c>
      <c r="B1637" s="4">
        <v>80345</v>
      </c>
      <c r="C1637" s="4">
        <v>44953</v>
      </c>
      <c r="D1637" s="4" t="s">
        <v>3138</v>
      </c>
      <c r="E1637" s="2" t="s">
        <v>3139</v>
      </c>
      <c r="F1637" s="12">
        <f t="shared" si="100"/>
        <v>43792</v>
      </c>
      <c r="G1637" s="10" t="str">
        <f t="shared" si="101"/>
        <v>11:59:44</v>
      </c>
      <c r="H1637" s="14" t="str">
        <f t="shared" si="102"/>
        <v>23/11/19 11:59:44</v>
      </c>
      <c r="I1637" s="7">
        <v>297.76</v>
      </c>
      <c r="J1637" s="4"/>
      <c r="K1637" s="4" t="s">
        <v>10</v>
      </c>
      <c r="L1637" s="14" t="str">
        <f>IFERROR(VLOOKUP($C1637,$C1638:$H$3200,6,0),"-")</f>
        <v>-</v>
      </c>
      <c r="M1637" s="30" t="str">
        <f t="shared" si="103"/>
        <v>-</v>
      </c>
    </row>
    <row r="1638" spans="1:13" x14ac:dyDescent="0.25">
      <c r="A1638" s="4">
        <v>21322034</v>
      </c>
      <c r="B1638" s="4">
        <v>24688</v>
      </c>
      <c r="C1638" s="4">
        <v>75531</v>
      </c>
      <c r="D1638" s="4" t="s">
        <v>3140</v>
      </c>
      <c r="E1638" s="2" t="s">
        <v>3141</v>
      </c>
      <c r="F1638" s="12">
        <f t="shared" si="100"/>
        <v>43792</v>
      </c>
      <c r="G1638" s="10" t="str">
        <f t="shared" si="101"/>
        <v>11:57:18</v>
      </c>
      <c r="H1638" s="14" t="str">
        <f t="shared" si="102"/>
        <v>23/11/19 11:57:18</v>
      </c>
      <c r="I1638" s="7">
        <v>286.99</v>
      </c>
      <c r="J1638" s="4">
        <v>603965</v>
      </c>
      <c r="K1638" s="4" t="s">
        <v>10</v>
      </c>
      <c r="L1638" s="14" t="str">
        <f>IFERROR(VLOOKUP($C1638,$C1639:$H$3200,6,0),"-")</f>
        <v>-</v>
      </c>
      <c r="M1638" s="30" t="str">
        <f t="shared" si="103"/>
        <v>-</v>
      </c>
    </row>
    <row r="1639" spans="1:13" x14ac:dyDescent="0.25">
      <c r="A1639" s="4">
        <v>21322035</v>
      </c>
      <c r="B1639" s="4">
        <v>84548</v>
      </c>
      <c r="C1639" s="4">
        <v>15924</v>
      </c>
      <c r="D1639" s="4" t="s">
        <v>3142</v>
      </c>
      <c r="E1639" s="2" t="s">
        <v>3143</v>
      </c>
      <c r="F1639" s="12">
        <f t="shared" si="100"/>
        <v>43792</v>
      </c>
      <c r="G1639" s="10" t="str">
        <f t="shared" si="101"/>
        <v>11:54:26</v>
      </c>
      <c r="H1639" s="14" t="str">
        <f t="shared" si="102"/>
        <v>23/11/19 11:54:26</v>
      </c>
      <c r="I1639" s="7">
        <v>542.45000000000005</v>
      </c>
      <c r="J1639" s="4">
        <v>901629</v>
      </c>
      <c r="K1639" s="4" t="s">
        <v>10</v>
      </c>
      <c r="L1639" s="14" t="str">
        <f>IFERROR(VLOOKUP($C1639,$C1640:$H$3200,6,0),"-")</f>
        <v>-</v>
      </c>
      <c r="M1639" s="30" t="str">
        <f t="shared" si="103"/>
        <v>-</v>
      </c>
    </row>
    <row r="1640" spans="1:13" x14ac:dyDescent="0.25">
      <c r="A1640" s="4">
        <v>21322036</v>
      </c>
      <c r="B1640" s="4">
        <v>68380</v>
      </c>
      <c r="C1640" s="4">
        <v>13001</v>
      </c>
      <c r="D1640" s="4" t="s">
        <v>3144</v>
      </c>
      <c r="E1640" s="2" t="s">
        <v>3145</v>
      </c>
      <c r="F1640" s="12">
        <f t="shared" si="100"/>
        <v>43792</v>
      </c>
      <c r="G1640" s="10" t="str">
        <f t="shared" si="101"/>
        <v>11:53:17</v>
      </c>
      <c r="H1640" s="14" t="str">
        <f t="shared" si="102"/>
        <v>23/11/19 11:53:17</v>
      </c>
      <c r="I1640" s="7">
        <v>10.55</v>
      </c>
      <c r="J1640" s="4">
        <v>715437</v>
      </c>
      <c r="K1640" s="4" t="s">
        <v>10</v>
      </c>
      <c r="L1640" s="14" t="str">
        <f>IFERROR(VLOOKUP($C1640,$C1641:$H$3200,6,0),"-")</f>
        <v>23/11/19 11:49:06</v>
      </c>
      <c r="M1640" s="30">
        <f t="shared" si="103"/>
        <v>4.183333336841315</v>
      </c>
    </row>
    <row r="1641" spans="1:13" x14ac:dyDescent="0.25">
      <c r="A1641" s="4">
        <v>21322037</v>
      </c>
      <c r="B1641" s="4">
        <v>13767</v>
      </c>
      <c r="C1641" s="4">
        <v>12779</v>
      </c>
      <c r="D1641" s="4" t="s">
        <v>3146</v>
      </c>
      <c r="E1641" s="2" t="s">
        <v>3147</v>
      </c>
      <c r="F1641" s="12">
        <f t="shared" si="100"/>
        <v>43792</v>
      </c>
      <c r="G1641" s="10" t="str">
        <f t="shared" si="101"/>
        <v>11:49:29</v>
      </c>
      <c r="H1641" s="14" t="str">
        <f t="shared" si="102"/>
        <v>23/11/19 11:49:29</v>
      </c>
      <c r="I1641" s="7">
        <v>165.72</v>
      </c>
      <c r="J1641" s="4">
        <v>40479</v>
      </c>
      <c r="K1641" s="4" t="s">
        <v>10</v>
      </c>
      <c r="L1641" s="14" t="str">
        <f>IFERROR(VLOOKUP($C1641,$C1642:$H$3200,6,0),"-")</f>
        <v>-</v>
      </c>
      <c r="M1641" s="30" t="str">
        <f t="shared" si="103"/>
        <v>-</v>
      </c>
    </row>
    <row r="1642" spans="1:13" x14ac:dyDescent="0.25">
      <c r="A1642" s="4">
        <v>21322038</v>
      </c>
      <c r="B1642" s="4">
        <v>68380</v>
      </c>
      <c r="C1642" s="4">
        <v>13001</v>
      </c>
      <c r="D1642" s="4" t="s">
        <v>3148</v>
      </c>
      <c r="E1642" s="2" t="s">
        <v>3149</v>
      </c>
      <c r="F1642" s="12">
        <f t="shared" si="100"/>
        <v>43792</v>
      </c>
      <c r="G1642" s="10" t="str">
        <f t="shared" si="101"/>
        <v>11:49:06</v>
      </c>
      <c r="H1642" s="14" t="str">
        <f t="shared" si="102"/>
        <v>23/11/19 11:49:06</v>
      </c>
      <c r="I1642" s="7">
        <v>10.91</v>
      </c>
      <c r="J1642" s="4">
        <v>715437</v>
      </c>
      <c r="K1642" s="4" t="s">
        <v>10</v>
      </c>
      <c r="L1642" s="14" t="str">
        <f>IFERROR(VLOOKUP($C1642,$C1643:$H$3200,6,0),"-")</f>
        <v>23/11/19 00:21:30</v>
      </c>
      <c r="M1642" s="30">
        <f t="shared" si="103"/>
        <v>687.60000000125729</v>
      </c>
    </row>
    <row r="1643" spans="1:13" x14ac:dyDescent="0.25">
      <c r="A1643" s="4">
        <v>21322039</v>
      </c>
      <c r="B1643" s="4">
        <v>98913</v>
      </c>
      <c r="C1643" s="4">
        <v>49150</v>
      </c>
      <c r="D1643" s="4" t="s">
        <v>3042</v>
      </c>
      <c r="E1643" s="2" t="s">
        <v>3150</v>
      </c>
      <c r="F1643" s="12">
        <f t="shared" si="100"/>
        <v>43792</v>
      </c>
      <c r="G1643" s="10" t="str">
        <f t="shared" si="101"/>
        <v>11:48:53</v>
      </c>
      <c r="H1643" s="14" t="str">
        <f t="shared" si="102"/>
        <v>23/11/19 11:48:53</v>
      </c>
      <c r="I1643" s="7">
        <v>397.59</v>
      </c>
      <c r="J1643" s="4">
        <v>779241</v>
      </c>
      <c r="K1643" s="4" t="s">
        <v>10</v>
      </c>
      <c r="L1643" s="14" t="str">
        <f>IFERROR(VLOOKUP($C1643,$C1644:$H$3200,6,0),"-")</f>
        <v>-</v>
      </c>
      <c r="M1643" s="30" t="str">
        <f t="shared" si="103"/>
        <v>-</v>
      </c>
    </row>
    <row r="1644" spans="1:13" x14ac:dyDescent="0.25">
      <c r="A1644" s="4">
        <v>21322040</v>
      </c>
      <c r="B1644" s="4">
        <v>5832</v>
      </c>
      <c r="C1644" s="4">
        <v>1082</v>
      </c>
      <c r="D1644" s="4" t="s">
        <v>3151</v>
      </c>
      <c r="E1644" s="2" t="s">
        <v>3152</v>
      </c>
      <c r="F1644" s="12">
        <f t="shared" si="100"/>
        <v>43792</v>
      </c>
      <c r="G1644" s="10" t="str">
        <f t="shared" si="101"/>
        <v>11:42:52</v>
      </c>
      <c r="H1644" s="14" t="str">
        <f t="shared" si="102"/>
        <v>23/11/19 11:42:52</v>
      </c>
      <c r="I1644" s="7">
        <v>3001.65</v>
      </c>
      <c r="J1644" s="4">
        <v>133496</v>
      </c>
      <c r="K1644" s="4" t="s">
        <v>10</v>
      </c>
      <c r="L1644" s="14" t="str">
        <f>IFERROR(VLOOKUP($C1644,$C1645:$H$3200,6,0),"-")</f>
        <v>-</v>
      </c>
      <c r="M1644" s="30" t="str">
        <f t="shared" si="103"/>
        <v>-</v>
      </c>
    </row>
    <row r="1645" spans="1:13" x14ac:dyDescent="0.25">
      <c r="A1645" s="4">
        <v>21322041</v>
      </c>
      <c r="B1645" s="4">
        <v>16793</v>
      </c>
      <c r="C1645" s="4">
        <v>99362</v>
      </c>
      <c r="D1645" s="4" t="s">
        <v>3153</v>
      </c>
      <c r="E1645" s="2" t="s">
        <v>3154</v>
      </c>
      <c r="F1645" s="12">
        <f t="shared" si="100"/>
        <v>43792</v>
      </c>
      <c r="G1645" s="10" t="str">
        <f t="shared" si="101"/>
        <v>11:42:33</v>
      </c>
      <c r="H1645" s="14" t="str">
        <f t="shared" si="102"/>
        <v>23/11/19 11:42:33</v>
      </c>
      <c r="I1645" s="7">
        <v>2235.46</v>
      </c>
      <c r="J1645" s="4">
        <v>804176</v>
      </c>
      <c r="K1645" s="4" t="s">
        <v>10</v>
      </c>
      <c r="L1645" s="14" t="str">
        <f>IFERROR(VLOOKUP($C1645,$C1646:$H$3200,6,0),"-")</f>
        <v>-</v>
      </c>
      <c r="M1645" s="30" t="str">
        <f t="shared" si="103"/>
        <v>-</v>
      </c>
    </row>
    <row r="1646" spans="1:13" x14ac:dyDescent="0.25">
      <c r="A1646" s="4">
        <v>21322042</v>
      </c>
      <c r="B1646" s="4">
        <v>64493</v>
      </c>
      <c r="C1646" s="4">
        <v>52339</v>
      </c>
      <c r="D1646" s="4" t="s">
        <v>3155</v>
      </c>
      <c r="E1646" s="2" t="s">
        <v>3156</v>
      </c>
      <c r="F1646" s="12">
        <f t="shared" si="100"/>
        <v>43792</v>
      </c>
      <c r="G1646" s="10" t="str">
        <f t="shared" si="101"/>
        <v>11:26:23</v>
      </c>
      <c r="H1646" s="14" t="str">
        <f t="shared" si="102"/>
        <v>23/11/19 11:26:23</v>
      </c>
      <c r="I1646" s="7">
        <v>1215.26</v>
      </c>
      <c r="J1646" s="4">
        <v>933429</v>
      </c>
      <c r="K1646" s="4" t="s">
        <v>10</v>
      </c>
      <c r="L1646" s="14" t="str">
        <f>IFERROR(VLOOKUP($C1646,$C1647:$H$3200,6,0),"-")</f>
        <v>-</v>
      </c>
      <c r="M1646" s="30" t="str">
        <f t="shared" si="103"/>
        <v>-</v>
      </c>
    </row>
    <row r="1647" spans="1:13" x14ac:dyDescent="0.25">
      <c r="A1647" s="4">
        <v>21322043</v>
      </c>
      <c r="B1647" s="4">
        <v>5868</v>
      </c>
      <c r="C1647" s="4">
        <v>25415</v>
      </c>
      <c r="D1647" s="4" t="s">
        <v>3157</v>
      </c>
      <c r="E1647" s="2" t="s">
        <v>3158</v>
      </c>
      <c r="F1647" s="12">
        <f t="shared" si="100"/>
        <v>43792</v>
      </c>
      <c r="G1647" s="10" t="str">
        <f t="shared" si="101"/>
        <v>11:20:55</v>
      </c>
      <c r="H1647" s="14" t="str">
        <f t="shared" si="102"/>
        <v>23/11/19 11:20:55</v>
      </c>
      <c r="I1647" s="7">
        <v>2102.85</v>
      </c>
      <c r="J1647" s="4"/>
      <c r="K1647" s="4" t="s">
        <v>10</v>
      </c>
      <c r="L1647" s="14" t="str">
        <f>IFERROR(VLOOKUP($C1647,$C1648:$H$3200,6,0),"-")</f>
        <v>-</v>
      </c>
      <c r="M1647" s="30" t="str">
        <f t="shared" si="103"/>
        <v>-</v>
      </c>
    </row>
    <row r="1648" spans="1:13" x14ac:dyDescent="0.25">
      <c r="A1648" s="4">
        <v>21322044</v>
      </c>
      <c r="B1648" s="4">
        <v>68953</v>
      </c>
      <c r="C1648" s="4">
        <v>68580</v>
      </c>
      <c r="D1648" s="4" t="s">
        <v>3159</v>
      </c>
      <c r="E1648" s="2" t="s">
        <v>3160</v>
      </c>
      <c r="F1648" s="12">
        <f t="shared" si="100"/>
        <v>43792</v>
      </c>
      <c r="G1648" s="10" t="str">
        <f t="shared" si="101"/>
        <v>10:21:29</v>
      </c>
      <c r="H1648" s="14" t="str">
        <f t="shared" si="102"/>
        <v>23/11/19 10:21:29</v>
      </c>
      <c r="I1648" s="7">
        <v>1069.1300000000001</v>
      </c>
      <c r="J1648" s="4">
        <v>22394</v>
      </c>
      <c r="K1648" s="4" t="s">
        <v>10</v>
      </c>
      <c r="L1648" s="14" t="str">
        <f>IFERROR(VLOOKUP($C1648,$C1649:$H$3200,6,0),"-")</f>
        <v>-</v>
      </c>
      <c r="M1648" s="30" t="str">
        <f t="shared" si="103"/>
        <v>-</v>
      </c>
    </row>
    <row r="1649" spans="1:13" x14ac:dyDescent="0.25">
      <c r="A1649" s="4">
        <v>21322045</v>
      </c>
      <c r="B1649" s="4">
        <v>48056</v>
      </c>
      <c r="C1649" s="4">
        <v>72141</v>
      </c>
      <c r="D1649" s="4" t="s">
        <v>3161</v>
      </c>
      <c r="E1649" s="2" t="s">
        <v>3162</v>
      </c>
      <c r="F1649" s="12">
        <f t="shared" si="100"/>
        <v>43792</v>
      </c>
      <c r="G1649" s="10" t="str">
        <f t="shared" si="101"/>
        <v>10:06:10</v>
      </c>
      <c r="H1649" s="14" t="str">
        <f t="shared" si="102"/>
        <v>23/11/19 10:06:10</v>
      </c>
      <c r="I1649" s="7">
        <v>1375.1</v>
      </c>
      <c r="J1649" s="4"/>
      <c r="K1649" s="4" t="s">
        <v>10</v>
      </c>
      <c r="L1649" s="14" t="str">
        <f>IFERROR(VLOOKUP($C1649,$C1650:$H$3200,6,0),"-")</f>
        <v>-</v>
      </c>
      <c r="M1649" s="30" t="str">
        <f t="shared" si="103"/>
        <v>-</v>
      </c>
    </row>
    <row r="1650" spans="1:13" x14ac:dyDescent="0.25">
      <c r="A1650" s="4">
        <v>21322046</v>
      </c>
      <c r="B1650" s="4">
        <v>67952</v>
      </c>
      <c r="C1650" s="4">
        <v>35422</v>
      </c>
      <c r="D1650" s="4" t="s">
        <v>3163</v>
      </c>
      <c r="E1650" s="2" t="s">
        <v>3164</v>
      </c>
      <c r="F1650" s="12">
        <f t="shared" si="100"/>
        <v>43792</v>
      </c>
      <c r="G1650" s="10" t="str">
        <f t="shared" si="101"/>
        <v>09:54:23</v>
      </c>
      <c r="H1650" s="14" t="str">
        <f t="shared" si="102"/>
        <v>23/11/19 09:54:23</v>
      </c>
      <c r="I1650" s="7">
        <v>232.87</v>
      </c>
      <c r="J1650" s="4">
        <v>33168</v>
      </c>
      <c r="K1650" s="4" t="s">
        <v>10</v>
      </c>
      <c r="L1650" s="14" t="str">
        <f>IFERROR(VLOOKUP($C1650,$C1651:$H$3200,6,0),"-")</f>
        <v>-</v>
      </c>
      <c r="M1650" s="30" t="str">
        <f t="shared" si="103"/>
        <v>-</v>
      </c>
    </row>
    <row r="1651" spans="1:13" x14ac:dyDescent="0.25">
      <c r="A1651" s="4">
        <v>21322047</v>
      </c>
      <c r="B1651" s="4">
        <v>63131</v>
      </c>
      <c r="C1651" s="4">
        <v>80868</v>
      </c>
      <c r="D1651" s="4" t="s">
        <v>3165</v>
      </c>
      <c r="E1651" s="2" t="s">
        <v>3166</v>
      </c>
      <c r="F1651" s="12">
        <f t="shared" si="100"/>
        <v>43792</v>
      </c>
      <c r="G1651" s="10" t="str">
        <f t="shared" si="101"/>
        <v>09:31:35</v>
      </c>
      <c r="H1651" s="14" t="str">
        <f t="shared" si="102"/>
        <v>23/11/19 09:31:35</v>
      </c>
      <c r="I1651" s="7">
        <v>35.299999999999997</v>
      </c>
      <c r="J1651" s="4">
        <v>357411</v>
      </c>
      <c r="K1651" s="4" t="s">
        <v>10</v>
      </c>
      <c r="L1651" s="14" t="str">
        <f>IFERROR(VLOOKUP($C1651,$C1652:$H$3200,6,0),"-")</f>
        <v>-</v>
      </c>
      <c r="M1651" s="30" t="str">
        <f t="shared" si="103"/>
        <v>-</v>
      </c>
    </row>
    <row r="1652" spans="1:13" x14ac:dyDescent="0.25">
      <c r="A1652" s="4">
        <v>21322048</v>
      </c>
      <c r="B1652" s="4">
        <v>12197</v>
      </c>
      <c r="C1652" s="4">
        <v>68751</v>
      </c>
      <c r="D1652" s="4" t="s">
        <v>3167</v>
      </c>
      <c r="E1652" s="2" t="s">
        <v>3168</v>
      </c>
      <c r="F1652" s="12">
        <f t="shared" si="100"/>
        <v>43792</v>
      </c>
      <c r="G1652" s="10" t="str">
        <f t="shared" si="101"/>
        <v>04:46:51</v>
      </c>
      <c r="H1652" s="14" t="str">
        <f t="shared" si="102"/>
        <v>23/11/19 04:46:51</v>
      </c>
      <c r="I1652" s="7">
        <v>205.41</v>
      </c>
      <c r="J1652" s="4">
        <v>965627</v>
      </c>
      <c r="K1652" s="4" t="s">
        <v>10</v>
      </c>
      <c r="L1652" s="14" t="str">
        <f>IFERROR(VLOOKUP($C1652,$C1653:$H$3200,6,0),"-")</f>
        <v>-</v>
      </c>
      <c r="M1652" s="30" t="str">
        <f t="shared" si="103"/>
        <v>-</v>
      </c>
    </row>
    <row r="1653" spans="1:13" x14ac:dyDescent="0.25">
      <c r="A1653" s="4">
        <v>21322049</v>
      </c>
      <c r="B1653" s="4">
        <v>10030</v>
      </c>
      <c r="C1653" s="4">
        <v>57334</v>
      </c>
      <c r="D1653" s="4" t="s">
        <v>3169</v>
      </c>
      <c r="E1653" s="2" t="s">
        <v>3170</v>
      </c>
      <c r="F1653" s="12">
        <f t="shared" si="100"/>
        <v>43792</v>
      </c>
      <c r="G1653" s="10" t="str">
        <f t="shared" si="101"/>
        <v>03:10:54</v>
      </c>
      <c r="H1653" s="14" t="str">
        <f t="shared" si="102"/>
        <v>23/11/19 03:10:54</v>
      </c>
      <c r="I1653" s="7">
        <v>2.52</v>
      </c>
      <c r="J1653" s="4">
        <v>526028</v>
      </c>
      <c r="K1653" s="4" t="s">
        <v>10</v>
      </c>
      <c r="L1653" s="14" t="str">
        <f>IFERROR(VLOOKUP($C1653,$C1654:$H$3200,6,0),"-")</f>
        <v>-</v>
      </c>
      <c r="M1653" s="30" t="str">
        <f t="shared" si="103"/>
        <v>-</v>
      </c>
    </row>
    <row r="1654" spans="1:13" x14ac:dyDescent="0.25">
      <c r="A1654" s="4">
        <v>21322050</v>
      </c>
      <c r="B1654" s="4">
        <v>4705</v>
      </c>
      <c r="C1654" s="4">
        <v>91637</v>
      </c>
      <c r="D1654" s="4" t="s">
        <v>3171</v>
      </c>
      <c r="E1654" s="2" t="s">
        <v>3172</v>
      </c>
      <c r="F1654" s="12">
        <f t="shared" si="100"/>
        <v>43792</v>
      </c>
      <c r="G1654" s="10" t="str">
        <f t="shared" si="101"/>
        <v>02:59:20</v>
      </c>
      <c r="H1654" s="14" t="str">
        <f t="shared" si="102"/>
        <v>23/11/19 02:59:20</v>
      </c>
      <c r="I1654" s="7">
        <v>775.16</v>
      </c>
      <c r="J1654" s="4">
        <v>563499</v>
      </c>
      <c r="K1654" s="4" t="s">
        <v>13</v>
      </c>
      <c r="L1654" s="14" t="str">
        <f>IFERROR(VLOOKUP($C1654,$C1655:$H$3200,6,0),"-")</f>
        <v>23/11/19 02:22:02</v>
      </c>
      <c r="M1654" s="30">
        <f t="shared" si="103"/>
        <v>37.300000002142042</v>
      </c>
    </row>
    <row r="1655" spans="1:13" x14ac:dyDescent="0.25">
      <c r="A1655" s="4">
        <v>21322051</v>
      </c>
      <c r="B1655" s="4">
        <v>5388</v>
      </c>
      <c r="C1655" s="4">
        <v>82218</v>
      </c>
      <c r="D1655" s="4" t="s">
        <v>3173</v>
      </c>
      <c r="E1655" s="2" t="s">
        <v>3174</v>
      </c>
      <c r="F1655" s="12">
        <f t="shared" si="100"/>
        <v>43792</v>
      </c>
      <c r="G1655" s="10" t="str">
        <f t="shared" si="101"/>
        <v>02:49:54</v>
      </c>
      <c r="H1655" s="14" t="str">
        <f t="shared" si="102"/>
        <v>23/11/19 02:49:54</v>
      </c>
      <c r="I1655" s="7">
        <v>210.26</v>
      </c>
      <c r="J1655" s="4">
        <v>39852</v>
      </c>
      <c r="K1655" s="4" t="s">
        <v>10</v>
      </c>
      <c r="L1655" s="14" t="str">
        <f>IFERROR(VLOOKUP($C1655,$C1656:$H$3200,6,0),"-")</f>
        <v>-</v>
      </c>
      <c r="M1655" s="30" t="str">
        <f t="shared" si="103"/>
        <v>-</v>
      </c>
    </row>
    <row r="1656" spans="1:13" x14ac:dyDescent="0.25">
      <c r="A1656" s="4">
        <v>21322052</v>
      </c>
      <c r="B1656" s="4">
        <v>47252</v>
      </c>
      <c r="C1656" s="4">
        <v>53254</v>
      </c>
      <c r="D1656" s="4" t="s">
        <v>3175</v>
      </c>
      <c r="E1656" s="2" t="s">
        <v>3176</v>
      </c>
      <c r="F1656" s="12">
        <f t="shared" si="100"/>
        <v>43792</v>
      </c>
      <c r="G1656" s="10" t="str">
        <f t="shared" si="101"/>
        <v>02:42:29</v>
      </c>
      <c r="H1656" s="14" t="str">
        <f t="shared" si="102"/>
        <v>23/11/19 02:42:29</v>
      </c>
      <c r="I1656" s="7">
        <v>1307.94</v>
      </c>
      <c r="J1656" s="4">
        <v>163142</v>
      </c>
      <c r="K1656" s="4" t="s">
        <v>10</v>
      </c>
      <c r="L1656" s="14" t="str">
        <f>IFERROR(VLOOKUP($C1656,$C1657:$H$3200,6,0),"-")</f>
        <v>-</v>
      </c>
      <c r="M1656" s="30" t="str">
        <f t="shared" si="103"/>
        <v>-</v>
      </c>
    </row>
    <row r="1657" spans="1:13" x14ac:dyDescent="0.25">
      <c r="A1657" s="4">
        <v>21322053</v>
      </c>
      <c r="B1657" s="4">
        <v>15842</v>
      </c>
      <c r="C1657" s="4">
        <v>5936</v>
      </c>
      <c r="D1657" s="4" t="s">
        <v>3177</v>
      </c>
      <c r="E1657" s="2" t="s">
        <v>3178</v>
      </c>
      <c r="F1657" s="12">
        <f t="shared" si="100"/>
        <v>43792</v>
      </c>
      <c r="G1657" s="10" t="str">
        <f t="shared" si="101"/>
        <v>02:39:04</v>
      </c>
      <c r="H1657" s="14" t="str">
        <f t="shared" si="102"/>
        <v>23/11/19 02:39:04</v>
      </c>
      <c r="I1657" s="7">
        <v>157.41</v>
      </c>
      <c r="J1657" s="4">
        <v>564884</v>
      </c>
      <c r="K1657" s="4" t="s">
        <v>10</v>
      </c>
      <c r="L1657" s="14" t="str">
        <f>IFERROR(VLOOKUP($C1657,$C1658:$H$3200,6,0),"-")</f>
        <v>-</v>
      </c>
      <c r="M1657" s="30" t="str">
        <f t="shared" si="103"/>
        <v>-</v>
      </c>
    </row>
    <row r="1658" spans="1:13" x14ac:dyDescent="0.25">
      <c r="A1658" s="4">
        <v>21322054</v>
      </c>
      <c r="B1658" s="4">
        <v>39253</v>
      </c>
      <c r="C1658" s="4">
        <v>67519</v>
      </c>
      <c r="D1658" s="4" t="s">
        <v>3179</v>
      </c>
      <c r="E1658" s="2" t="s">
        <v>3180</v>
      </c>
      <c r="F1658" s="12">
        <f t="shared" si="100"/>
        <v>43792</v>
      </c>
      <c r="G1658" s="10" t="str">
        <f t="shared" si="101"/>
        <v>02:37:16</v>
      </c>
      <c r="H1658" s="14" t="str">
        <f t="shared" si="102"/>
        <v>23/11/19 02:37:16</v>
      </c>
      <c r="I1658" s="7">
        <v>3574.69</v>
      </c>
      <c r="J1658" s="4">
        <v>262327</v>
      </c>
      <c r="K1658" s="4" t="s">
        <v>13</v>
      </c>
      <c r="L1658" s="14" t="str">
        <f>IFERROR(VLOOKUP($C1658,$C1659:$H$3200,6,0),"-")</f>
        <v>23/11/19 02:11:04</v>
      </c>
      <c r="M1658" s="30">
        <f t="shared" si="103"/>
        <v>26.199999995296821</v>
      </c>
    </row>
    <row r="1659" spans="1:13" x14ac:dyDescent="0.25">
      <c r="A1659" s="4">
        <v>21322055</v>
      </c>
      <c r="B1659" s="4">
        <v>2842</v>
      </c>
      <c r="C1659" s="4">
        <v>69466</v>
      </c>
      <c r="D1659" s="4" t="s">
        <v>3181</v>
      </c>
      <c r="E1659" s="2" t="s">
        <v>3182</v>
      </c>
      <c r="F1659" s="12">
        <f t="shared" si="100"/>
        <v>43792</v>
      </c>
      <c r="G1659" s="10" t="str">
        <f t="shared" si="101"/>
        <v>02:34:50</v>
      </c>
      <c r="H1659" s="14" t="str">
        <f t="shared" si="102"/>
        <v>23/11/19 02:34:50</v>
      </c>
      <c r="I1659" s="7">
        <v>351.63</v>
      </c>
      <c r="J1659" s="4">
        <v>724452</v>
      </c>
      <c r="K1659" s="4" t="s">
        <v>13</v>
      </c>
      <c r="L1659" s="14" t="str">
        <f>IFERROR(VLOOKUP($C1659,$C1660:$H$3200,6,0),"-")</f>
        <v>23/11/19 02:08:07</v>
      </c>
      <c r="M1659" s="30">
        <f t="shared" si="103"/>
        <v>26.716666657011956</v>
      </c>
    </row>
    <row r="1660" spans="1:13" x14ac:dyDescent="0.25">
      <c r="A1660" s="4">
        <v>21322056</v>
      </c>
      <c r="B1660" s="4">
        <v>5525</v>
      </c>
      <c r="C1660" s="4">
        <v>85776</v>
      </c>
      <c r="D1660" s="4" t="s">
        <v>3183</v>
      </c>
      <c r="E1660" s="2" t="s">
        <v>3184</v>
      </c>
      <c r="F1660" s="12">
        <f t="shared" si="100"/>
        <v>43792</v>
      </c>
      <c r="G1660" s="10" t="str">
        <f t="shared" si="101"/>
        <v>02:34:12</v>
      </c>
      <c r="H1660" s="14" t="str">
        <f t="shared" si="102"/>
        <v>23/11/19 02:34:12</v>
      </c>
      <c r="I1660" s="7">
        <v>642.62</v>
      </c>
      <c r="J1660" s="4">
        <v>758302</v>
      </c>
      <c r="K1660" s="4" t="s">
        <v>10</v>
      </c>
      <c r="L1660" s="14" t="str">
        <f>IFERROR(VLOOKUP($C1660,$C1661:$H$3200,6,0),"-")</f>
        <v>-</v>
      </c>
      <c r="M1660" s="30" t="str">
        <f t="shared" si="103"/>
        <v>-</v>
      </c>
    </row>
    <row r="1661" spans="1:13" x14ac:dyDescent="0.25">
      <c r="A1661" s="4">
        <v>21322057</v>
      </c>
      <c r="B1661" s="4">
        <v>29074</v>
      </c>
      <c r="C1661" s="4">
        <v>67126</v>
      </c>
      <c r="D1661" s="4" t="s">
        <v>3185</v>
      </c>
      <c r="E1661" s="2" t="s">
        <v>3186</v>
      </c>
      <c r="F1661" s="12">
        <f t="shared" si="100"/>
        <v>43792</v>
      </c>
      <c r="G1661" s="10" t="str">
        <f t="shared" si="101"/>
        <v>02:28:41</v>
      </c>
      <c r="H1661" s="14" t="str">
        <f t="shared" si="102"/>
        <v>23/11/19 02:28:41</v>
      </c>
      <c r="I1661" s="7">
        <v>12.18</v>
      </c>
      <c r="J1661" s="4">
        <v>93167</v>
      </c>
      <c r="K1661" s="4" t="s">
        <v>10</v>
      </c>
      <c r="L1661" s="14" t="str">
        <f>IFERROR(VLOOKUP($C1661,$C1662:$H$3200,6,0),"-")</f>
        <v>-</v>
      </c>
      <c r="M1661" s="30" t="str">
        <f t="shared" si="103"/>
        <v>-</v>
      </c>
    </row>
    <row r="1662" spans="1:13" x14ac:dyDescent="0.25">
      <c r="A1662" s="4">
        <v>21322058</v>
      </c>
      <c r="B1662" s="4">
        <v>15842</v>
      </c>
      <c r="C1662" s="4">
        <v>14499</v>
      </c>
      <c r="D1662" s="4" t="s">
        <v>3187</v>
      </c>
      <c r="E1662" s="2" t="s">
        <v>3188</v>
      </c>
      <c r="F1662" s="12">
        <f t="shared" si="100"/>
        <v>43792</v>
      </c>
      <c r="G1662" s="10" t="str">
        <f t="shared" si="101"/>
        <v>02:27:21</v>
      </c>
      <c r="H1662" s="14" t="str">
        <f t="shared" si="102"/>
        <v>23/11/19 02:27:21</v>
      </c>
      <c r="I1662" s="7">
        <v>154.44999999999999</v>
      </c>
      <c r="J1662" s="4">
        <v>954127</v>
      </c>
      <c r="K1662" s="4" t="s">
        <v>10</v>
      </c>
      <c r="L1662" s="14" t="str">
        <f>IFERROR(VLOOKUP($C1662,$C1663:$H$3200,6,0),"-")</f>
        <v>-</v>
      </c>
      <c r="M1662" s="30" t="str">
        <f t="shared" si="103"/>
        <v>-</v>
      </c>
    </row>
    <row r="1663" spans="1:13" x14ac:dyDescent="0.25">
      <c r="A1663" s="4">
        <v>21322059</v>
      </c>
      <c r="B1663" s="4">
        <v>4705</v>
      </c>
      <c r="C1663" s="4">
        <v>91637</v>
      </c>
      <c r="D1663" s="4" t="s">
        <v>3189</v>
      </c>
      <c r="E1663" s="2" t="s">
        <v>3190</v>
      </c>
      <c r="F1663" s="12">
        <f t="shared" si="100"/>
        <v>43792</v>
      </c>
      <c r="G1663" s="10" t="str">
        <f t="shared" si="101"/>
        <v>02:22:02</v>
      </c>
      <c r="H1663" s="14" t="str">
        <f t="shared" si="102"/>
        <v>23/11/19 02:22:02</v>
      </c>
      <c r="I1663" s="7">
        <v>791.19</v>
      </c>
      <c r="J1663" s="4">
        <v>563499</v>
      </c>
      <c r="K1663" s="4" t="s">
        <v>13</v>
      </c>
      <c r="L1663" s="14" t="str">
        <f>IFERROR(VLOOKUP($C1663,$C1664:$H$3200,6,0),"-")</f>
        <v>23/11/19 01:53:05</v>
      </c>
      <c r="M1663" s="30">
        <f t="shared" si="103"/>
        <v>28.949999999022111</v>
      </c>
    </row>
    <row r="1664" spans="1:13" x14ac:dyDescent="0.25">
      <c r="A1664" s="4">
        <v>21322060</v>
      </c>
      <c r="B1664" s="4">
        <v>17366</v>
      </c>
      <c r="C1664" s="4">
        <v>8431</v>
      </c>
      <c r="D1664" s="4" t="s">
        <v>3191</v>
      </c>
      <c r="E1664" s="2" t="s">
        <v>3192</v>
      </c>
      <c r="F1664" s="12">
        <f t="shared" si="100"/>
        <v>43792</v>
      </c>
      <c r="G1664" s="10" t="str">
        <f t="shared" si="101"/>
        <v>02:21:12</v>
      </c>
      <c r="H1664" s="14" t="str">
        <f t="shared" si="102"/>
        <v>23/11/19 02:21:12</v>
      </c>
      <c r="I1664" s="7">
        <v>279.17</v>
      </c>
      <c r="J1664" s="4">
        <v>281737</v>
      </c>
      <c r="K1664" s="4" t="s">
        <v>10</v>
      </c>
      <c r="L1664" s="14" t="str">
        <f>IFERROR(VLOOKUP($C1664,$C1665:$H$3200,6,0),"-")</f>
        <v>-</v>
      </c>
      <c r="M1664" s="30" t="str">
        <f t="shared" si="103"/>
        <v>-</v>
      </c>
    </row>
    <row r="1665" spans="1:13" x14ac:dyDescent="0.25">
      <c r="A1665" s="4">
        <v>21322061</v>
      </c>
      <c r="B1665" s="4">
        <v>39253</v>
      </c>
      <c r="C1665" s="4">
        <v>67519</v>
      </c>
      <c r="D1665" s="4" t="s">
        <v>3193</v>
      </c>
      <c r="E1665" s="2" t="s">
        <v>3194</v>
      </c>
      <c r="F1665" s="12">
        <f t="shared" si="100"/>
        <v>43792</v>
      </c>
      <c r="G1665" s="10" t="str">
        <f t="shared" si="101"/>
        <v>02:11:04</v>
      </c>
      <c r="H1665" s="14" t="str">
        <f t="shared" si="102"/>
        <v>23/11/19 02:11:04</v>
      </c>
      <c r="I1665" s="7">
        <v>3144.76</v>
      </c>
      <c r="J1665" s="4">
        <v>262327</v>
      </c>
      <c r="K1665" s="4" t="s">
        <v>13</v>
      </c>
      <c r="L1665" s="14" t="str">
        <f>IFERROR(VLOOKUP($C1665,$C1666:$H$3200,6,0),"-")</f>
        <v>23/11/19 01:52:37</v>
      </c>
      <c r="M1665" s="30">
        <f t="shared" si="103"/>
        <v>18.450000006705523</v>
      </c>
    </row>
    <row r="1666" spans="1:13" x14ac:dyDescent="0.25">
      <c r="A1666" s="4">
        <v>21322062</v>
      </c>
      <c r="B1666" s="4">
        <v>76239</v>
      </c>
      <c r="C1666" s="4">
        <v>69466</v>
      </c>
      <c r="D1666" s="4" t="s">
        <v>3195</v>
      </c>
      <c r="E1666" s="2" t="s">
        <v>3196</v>
      </c>
      <c r="F1666" s="12">
        <f t="shared" si="100"/>
        <v>43792</v>
      </c>
      <c r="G1666" s="10" t="str">
        <f t="shared" si="101"/>
        <v>02:08:07</v>
      </c>
      <c r="H1666" s="14" t="str">
        <f t="shared" si="102"/>
        <v>23/11/19 02:08:07</v>
      </c>
      <c r="I1666" s="7">
        <v>490.59</v>
      </c>
      <c r="J1666" s="4">
        <v>724452</v>
      </c>
      <c r="K1666" s="4" t="s">
        <v>13</v>
      </c>
      <c r="L1666" s="14" t="str">
        <f>IFERROR(VLOOKUP($C1666,$C1667:$H$3200,6,0),"-")</f>
        <v>-</v>
      </c>
      <c r="M1666" s="30" t="str">
        <f t="shared" si="103"/>
        <v>-</v>
      </c>
    </row>
    <row r="1667" spans="1:13" x14ac:dyDescent="0.25">
      <c r="A1667" s="4">
        <v>21322063</v>
      </c>
      <c r="B1667" s="4">
        <v>4705</v>
      </c>
      <c r="C1667" s="4">
        <v>91637</v>
      </c>
      <c r="D1667" s="4" t="s">
        <v>3197</v>
      </c>
      <c r="E1667" s="2" t="s">
        <v>3198</v>
      </c>
      <c r="F1667" s="12">
        <f t="shared" ref="F1667:F1730" si="104">DATE(LEFT($E1667,4),MID($E1667,6,2),MID($E1667,9,2))</f>
        <v>43792</v>
      </c>
      <c r="G1667" s="10" t="str">
        <f t="shared" ref="G1667:G1730" si="105">MID($E1667,12,8)</f>
        <v>01:53:05</v>
      </c>
      <c r="H1667" s="14" t="str">
        <f t="shared" ref="H1667:H1730" si="106">TEXT(F1667,"d/m/aa")&amp; " "&amp;TEXT(G1667,"hh:mm:ss")</f>
        <v>23/11/19 01:53:05</v>
      </c>
      <c r="I1667" s="7">
        <v>792.58</v>
      </c>
      <c r="J1667" s="4">
        <v>563499</v>
      </c>
      <c r="K1667" s="4" t="s">
        <v>13</v>
      </c>
      <c r="L1667" s="14" t="str">
        <f>IFERROR(VLOOKUP($C1667,$C1668:$H$3200,6,0),"-")</f>
        <v>23/11/19 01:40:21</v>
      </c>
      <c r="M1667" s="30">
        <f t="shared" si="103"/>
        <v>12.733333334326744</v>
      </c>
    </row>
    <row r="1668" spans="1:13" x14ac:dyDescent="0.25">
      <c r="A1668" s="4">
        <v>21322064</v>
      </c>
      <c r="B1668" s="4">
        <v>39253</v>
      </c>
      <c r="C1668" s="4">
        <v>67519</v>
      </c>
      <c r="D1668" s="4" t="s">
        <v>3199</v>
      </c>
      <c r="E1668" s="2" t="s">
        <v>3200</v>
      </c>
      <c r="F1668" s="12">
        <f t="shared" si="104"/>
        <v>43792</v>
      </c>
      <c r="G1668" s="10" t="str">
        <f t="shared" si="105"/>
        <v>01:52:37</v>
      </c>
      <c r="H1668" s="14" t="str">
        <f t="shared" si="106"/>
        <v>23/11/19 01:52:37</v>
      </c>
      <c r="I1668" s="7">
        <v>2782.13</v>
      </c>
      <c r="J1668" s="4">
        <v>262327</v>
      </c>
      <c r="K1668" s="4" t="s">
        <v>13</v>
      </c>
      <c r="L1668" s="14" t="str">
        <f>IFERROR(VLOOKUP($C1668,$C1669:$H$3200,6,0),"-")</f>
        <v>23/11/19 01:37:29</v>
      </c>
      <c r="M1668" s="30">
        <f t="shared" ref="M1668:M1731" si="107">IFERROR(ABS((VALUE(H1668)-VALUE(L1668))*1440),"-")</f>
        <v>15.133333329576999</v>
      </c>
    </row>
    <row r="1669" spans="1:13" x14ac:dyDescent="0.25">
      <c r="A1669" s="4">
        <v>21322065</v>
      </c>
      <c r="B1669" s="4">
        <v>61935</v>
      </c>
      <c r="C1669" s="4">
        <v>81705</v>
      </c>
      <c r="D1669" s="4" t="s">
        <v>3201</v>
      </c>
      <c r="E1669" s="2" t="s">
        <v>3202</v>
      </c>
      <c r="F1669" s="12">
        <f t="shared" si="104"/>
        <v>43792</v>
      </c>
      <c r="G1669" s="10" t="str">
        <f t="shared" si="105"/>
        <v>01:42:52</v>
      </c>
      <c r="H1669" s="14" t="str">
        <f t="shared" si="106"/>
        <v>23/11/19 01:42:52</v>
      </c>
      <c r="I1669" s="7">
        <v>1408</v>
      </c>
      <c r="J1669" s="4">
        <v>507162</v>
      </c>
      <c r="K1669" s="4" t="s">
        <v>10</v>
      </c>
      <c r="L1669" s="14" t="str">
        <f>IFERROR(VLOOKUP($C1669,$C1670:$H$3200,6,0),"-")</f>
        <v>-</v>
      </c>
      <c r="M1669" s="30" t="str">
        <f t="shared" si="107"/>
        <v>-</v>
      </c>
    </row>
    <row r="1670" spans="1:13" x14ac:dyDescent="0.25">
      <c r="A1670" s="4">
        <v>21322066</v>
      </c>
      <c r="B1670" s="4">
        <v>24335</v>
      </c>
      <c r="C1670" s="4">
        <v>26891</v>
      </c>
      <c r="D1670" s="4" t="s">
        <v>3203</v>
      </c>
      <c r="E1670" s="2" t="s">
        <v>3204</v>
      </c>
      <c r="F1670" s="12">
        <f t="shared" si="104"/>
        <v>43792</v>
      </c>
      <c r="G1670" s="10" t="str">
        <f t="shared" si="105"/>
        <v>01:42:36</v>
      </c>
      <c r="H1670" s="14" t="str">
        <f t="shared" si="106"/>
        <v>23/11/19 01:42:36</v>
      </c>
      <c r="I1670" s="7">
        <v>860.85</v>
      </c>
      <c r="J1670" s="4">
        <v>178747</v>
      </c>
      <c r="K1670" s="4" t="s">
        <v>10</v>
      </c>
      <c r="L1670" s="14" t="str">
        <f>IFERROR(VLOOKUP($C1670,$C1671:$H$3200,6,0),"-")</f>
        <v>-</v>
      </c>
      <c r="M1670" s="30" t="str">
        <f t="shared" si="107"/>
        <v>-</v>
      </c>
    </row>
    <row r="1671" spans="1:13" x14ac:dyDescent="0.25">
      <c r="A1671" s="4">
        <v>21322067</v>
      </c>
      <c r="B1671" s="4">
        <v>4705</v>
      </c>
      <c r="C1671" s="4">
        <v>91637</v>
      </c>
      <c r="D1671" s="4" t="s">
        <v>3205</v>
      </c>
      <c r="E1671" s="2" t="s">
        <v>3206</v>
      </c>
      <c r="F1671" s="12">
        <f t="shared" si="104"/>
        <v>43792</v>
      </c>
      <c r="G1671" s="10" t="str">
        <f t="shared" si="105"/>
        <v>01:40:21</v>
      </c>
      <c r="H1671" s="14" t="str">
        <f t="shared" si="106"/>
        <v>23/11/19 01:40:21</v>
      </c>
      <c r="I1671" s="7">
        <v>908.75</v>
      </c>
      <c r="J1671" s="4">
        <v>563499</v>
      </c>
      <c r="K1671" s="4" t="s">
        <v>13</v>
      </c>
      <c r="L1671" s="14" t="str">
        <f>IFERROR(VLOOKUP($C1671,$C1672:$H$3200,6,0),"-")</f>
        <v>22/11/19 02:55:19</v>
      </c>
      <c r="M1671" s="30">
        <f t="shared" si="107"/>
        <v>1365.0333333376329</v>
      </c>
    </row>
    <row r="1672" spans="1:13" x14ac:dyDescent="0.25">
      <c r="A1672" s="4">
        <v>21322068</v>
      </c>
      <c r="B1672" s="4">
        <v>2092</v>
      </c>
      <c r="C1672" s="4">
        <v>46545</v>
      </c>
      <c r="D1672" s="4" t="s">
        <v>3207</v>
      </c>
      <c r="E1672" s="2" t="s">
        <v>3208</v>
      </c>
      <c r="F1672" s="12">
        <f t="shared" si="104"/>
        <v>43792</v>
      </c>
      <c r="G1672" s="10" t="str">
        <f t="shared" si="105"/>
        <v>01:40:00</v>
      </c>
      <c r="H1672" s="14" t="str">
        <f t="shared" si="106"/>
        <v>23/11/19 01:40:00</v>
      </c>
      <c r="I1672" s="7">
        <v>32.89</v>
      </c>
      <c r="J1672" s="4">
        <v>467969</v>
      </c>
      <c r="K1672" s="4" t="s">
        <v>10</v>
      </c>
      <c r="L1672" s="14" t="str">
        <f>IFERROR(VLOOKUP($C1672,$C1673:$H$3200,6,0),"-")</f>
        <v>-</v>
      </c>
      <c r="M1672" s="30" t="str">
        <f t="shared" si="107"/>
        <v>-</v>
      </c>
    </row>
    <row r="1673" spans="1:13" x14ac:dyDescent="0.25">
      <c r="A1673" s="4">
        <v>21322069</v>
      </c>
      <c r="B1673" s="4">
        <v>39253</v>
      </c>
      <c r="C1673" s="4">
        <v>67519</v>
      </c>
      <c r="D1673" s="4" t="s">
        <v>3209</v>
      </c>
      <c r="E1673" s="2" t="s">
        <v>3210</v>
      </c>
      <c r="F1673" s="12">
        <f t="shared" si="104"/>
        <v>43792</v>
      </c>
      <c r="G1673" s="10" t="str">
        <f t="shared" si="105"/>
        <v>01:37:29</v>
      </c>
      <c r="H1673" s="14" t="str">
        <f t="shared" si="106"/>
        <v>23/11/19 01:37:29</v>
      </c>
      <c r="I1673" s="7">
        <v>2074.4699999999998</v>
      </c>
      <c r="J1673" s="4">
        <v>262327</v>
      </c>
      <c r="K1673" s="4" t="s">
        <v>13</v>
      </c>
      <c r="L1673" s="14" t="str">
        <f>IFERROR(VLOOKUP($C1673,$C1674:$H$3200,6,0),"-")</f>
        <v>23/11/19 01:13:23</v>
      </c>
      <c r="M1673" s="30">
        <f t="shared" si="107"/>
        <v>24.099999996833503</v>
      </c>
    </row>
    <row r="1674" spans="1:13" x14ac:dyDescent="0.25">
      <c r="A1674" s="4">
        <v>21322070</v>
      </c>
      <c r="B1674" s="4">
        <v>10226</v>
      </c>
      <c r="C1674" s="4">
        <v>52866</v>
      </c>
      <c r="D1674" s="4" t="s">
        <v>3211</v>
      </c>
      <c r="E1674" s="2" t="s">
        <v>3212</v>
      </c>
      <c r="F1674" s="12">
        <f t="shared" si="104"/>
        <v>43792</v>
      </c>
      <c r="G1674" s="10" t="str">
        <f t="shared" si="105"/>
        <v>01:35:52</v>
      </c>
      <c r="H1674" s="14" t="str">
        <f t="shared" si="106"/>
        <v>23/11/19 01:35:52</v>
      </c>
      <c r="I1674" s="7">
        <v>229.79</v>
      </c>
      <c r="J1674" s="4">
        <v>248104</v>
      </c>
      <c r="K1674" s="4" t="s">
        <v>10</v>
      </c>
      <c r="L1674" s="14" t="str">
        <f>IFERROR(VLOOKUP($C1674,$C1675:$H$3200,6,0),"-")</f>
        <v>-</v>
      </c>
      <c r="M1674" s="30" t="str">
        <f t="shared" si="107"/>
        <v>-</v>
      </c>
    </row>
    <row r="1675" spans="1:13" x14ac:dyDescent="0.25">
      <c r="A1675" s="4">
        <v>21322071</v>
      </c>
      <c r="B1675" s="4">
        <v>77791</v>
      </c>
      <c r="C1675" s="4">
        <v>42666</v>
      </c>
      <c r="D1675" s="4" t="s">
        <v>3213</v>
      </c>
      <c r="E1675" s="2" t="s">
        <v>3214</v>
      </c>
      <c r="F1675" s="12">
        <f t="shared" si="104"/>
        <v>43792</v>
      </c>
      <c r="G1675" s="10" t="str">
        <f t="shared" si="105"/>
        <v>01:33:04</v>
      </c>
      <c r="H1675" s="14" t="str">
        <f t="shared" si="106"/>
        <v>23/11/19 01:33:04</v>
      </c>
      <c r="I1675" s="7">
        <v>85.4</v>
      </c>
      <c r="J1675" s="4">
        <v>388924</v>
      </c>
      <c r="K1675" s="4" t="s">
        <v>10</v>
      </c>
      <c r="L1675" s="14" t="str">
        <f>IFERROR(VLOOKUP($C1675,$C1676:$H$3200,6,0),"-")</f>
        <v>-</v>
      </c>
      <c r="M1675" s="30" t="str">
        <f t="shared" si="107"/>
        <v>-</v>
      </c>
    </row>
    <row r="1676" spans="1:13" x14ac:dyDescent="0.25">
      <c r="A1676" s="4">
        <v>21322072</v>
      </c>
      <c r="B1676" s="4">
        <v>59856</v>
      </c>
      <c r="C1676" s="4">
        <v>22202</v>
      </c>
      <c r="D1676" s="4" t="s">
        <v>3215</v>
      </c>
      <c r="E1676" s="2" t="s">
        <v>3216</v>
      </c>
      <c r="F1676" s="12">
        <f t="shared" si="104"/>
        <v>43792</v>
      </c>
      <c r="G1676" s="10" t="str">
        <f t="shared" si="105"/>
        <v>01:32:28</v>
      </c>
      <c r="H1676" s="14" t="str">
        <f t="shared" si="106"/>
        <v>23/11/19 01:32:28</v>
      </c>
      <c r="I1676" s="7">
        <v>38.049999999999997</v>
      </c>
      <c r="J1676" s="4">
        <v>75795</v>
      </c>
      <c r="K1676" s="4" t="s">
        <v>10</v>
      </c>
      <c r="L1676" s="14" t="str">
        <f>IFERROR(VLOOKUP($C1676,$C1677:$H$3200,6,0),"-")</f>
        <v>-</v>
      </c>
      <c r="M1676" s="30" t="str">
        <f t="shared" si="107"/>
        <v>-</v>
      </c>
    </row>
    <row r="1677" spans="1:13" x14ac:dyDescent="0.25">
      <c r="A1677" s="4">
        <v>21322073</v>
      </c>
      <c r="B1677" s="4">
        <v>35917</v>
      </c>
      <c r="C1677" s="4">
        <v>41281</v>
      </c>
      <c r="D1677" s="4" t="s">
        <v>3217</v>
      </c>
      <c r="E1677" s="2" t="s">
        <v>3218</v>
      </c>
      <c r="F1677" s="12">
        <f t="shared" si="104"/>
        <v>43792</v>
      </c>
      <c r="G1677" s="10" t="str">
        <f t="shared" si="105"/>
        <v>01:23:41</v>
      </c>
      <c r="H1677" s="14" t="str">
        <f t="shared" si="106"/>
        <v>23/11/19 01:23:41</v>
      </c>
      <c r="I1677" s="7">
        <v>1908.33</v>
      </c>
      <c r="J1677" s="4">
        <v>86170</v>
      </c>
      <c r="K1677" s="4" t="s">
        <v>13</v>
      </c>
      <c r="L1677" s="14" t="str">
        <f>IFERROR(VLOOKUP($C1677,$C1678:$H$3200,6,0),"-")</f>
        <v>-</v>
      </c>
      <c r="M1677" s="30" t="str">
        <f t="shared" si="107"/>
        <v>-</v>
      </c>
    </row>
    <row r="1678" spans="1:13" x14ac:dyDescent="0.25">
      <c r="A1678" s="4">
        <v>21322074</v>
      </c>
      <c r="B1678" s="4">
        <v>84290</v>
      </c>
      <c r="C1678" s="4">
        <v>83857</v>
      </c>
      <c r="D1678" s="4" t="s">
        <v>3219</v>
      </c>
      <c r="E1678" s="2" t="s">
        <v>3220</v>
      </c>
      <c r="F1678" s="12">
        <f t="shared" si="104"/>
        <v>43792</v>
      </c>
      <c r="G1678" s="10" t="str">
        <f t="shared" si="105"/>
        <v>01:23:11</v>
      </c>
      <c r="H1678" s="14" t="str">
        <f t="shared" si="106"/>
        <v>23/11/19 01:23:11</v>
      </c>
      <c r="I1678" s="7">
        <v>307.32</v>
      </c>
      <c r="J1678" s="4">
        <v>21728</v>
      </c>
      <c r="K1678" s="4" t="s">
        <v>10</v>
      </c>
      <c r="L1678" s="14" t="str">
        <f>IFERROR(VLOOKUP($C1678,$C1679:$H$3200,6,0),"-")</f>
        <v>-</v>
      </c>
      <c r="M1678" s="30" t="str">
        <f t="shared" si="107"/>
        <v>-</v>
      </c>
    </row>
    <row r="1679" spans="1:13" x14ac:dyDescent="0.25">
      <c r="A1679" s="4">
        <v>21322075</v>
      </c>
      <c r="B1679" s="4">
        <v>86011</v>
      </c>
      <c r="C1679" s="4">
        <v>79167</v>
      </c>
      <c r="D1679" s="4" t="s">
        <v>789</v>
      </c>
      <c r="E1679" s="2" t="s">
        <v>3221</v>
      </c>
      <c r="F1679" s="12">
        <f t="shared" si="104"/>
        <v>43792</v>
      </c>
      <c r="G1679" s="10" t="str">
        <f t="shared" si="105"/>
        <v>01:20:57</v>
      </c>
      <c r="H1679" s="14" t="str">
        <f t="shared" si="106"/>
        <v>23/11/19 01:20:57</v>
      </c>
      <c r="I1679" s="7">
        <v>423.4</v>
      </c>
      <c r="J1679" s="4">
        <v>616746</v>
      </c>
      <c r="K1679" s="4" t="s">
        <v>10</v>
      </c>
      <c r="L1679" s="14" t="str">
        <f>IFERROR(VLOOKUP($C1679,$C1680:$H$3200,6,0),"-")</f>
        <v>-</v>
      </c>
      <c r="M1679" s="30" t="str">
        <f t="shared" si="107"/>
        <v>-</v>
      </c>
    </row>
    <row r="1680" spans="1:13" x14ac:dyDescent="0.25">
      <c r="A1680" s="4">
        <v>21322076</v>
      </c>
      <c r="B1680" s="4">
        <v>39253</v>
      </c>
      <c r="C1680" s="4">
        <v>67519</v>
      </c>
      <c r="D1680" s="4" t="s">
        <v>3222</v>
      </c>
      <c r="E1680" s="2" t="s">
        <v>3223</v>
      </c>
      <c r="F1680" s="12">
        <f t="shared" si="104"/>
        <v>43792</v>
      </c>
      <c r="G1680" s="10" t="str">
        <f t="shared" si="105"/>
        <v>01:13:23</v>
      </c>
      <c r="H1680" s="14" t="str">
        <f t="shared" si="106"/>
        <v>23/11/19 01:13:23</v>
      </c>
      <c r="I1680" s="7">
        <v>55.84</v>
      </c>
      <c r="J1680" s="4">
        <v>262327</v>
      </c>
      <c r="K1680" s="4" t="s">
        <v>10</v>
      </c>
      <c r="L1680" s="14" t="str">
        <f>IFERROR(VLOOKUP($C1680,$C1681:$H$3200,6,0),"-")</f>
        <v>22/11/19 03:07:36</v>
      </c>
      <c r="M1680" s="30">
        <f t="shared" si="107"/>
        <v>1325.7833333406597</v>
      </c>
    </row>
    <row r="1681" spans="1:13" x14ac:dyDescent="0.25">
      <c r="A1681" s="4">
        <v>21322077</v>
      </c>
      <c r="B1681" s="4">
        <v>86964</v>
      </c>
      <c r="C1681" s="4">
        <v>58519</v>
      </c>
      <c r="D1681" s="4" t="s">
        <v>656</v>
      </c>
      <c r="E1681" s="2" t="s">
        <v>3224</v>
      </c>
      <c r="F1681" s="12">
        <f t="shared" si="104"/>
        <v>43792</v>
      </c>
      <c r="G1681" s="10" t="str">
        <f t="shared" si="105"/>
        <v>01:03:21</v>
      </c>
      <c r="H1681" s="14" t="str">
        <f t="shared" si="106"/>
        <v>23/11/19 01:03:21</v>
      </c>
      <c r="I1681" s="7">
        <v>826.47</v>
      </c>
      <c r="J1681" s="4"/>
      <c r="K1681" s="4" t="s">
        <v>10</v>
      </c>
      <c r="L1681" s="14" t="str">
        <f>IFERROR(VLOOKUP($C1681,$C1682:$H$3200,6,0),"-")</f>
        <v>-</v>
      </c>
      <c r="M1681" s="30" t="str">
        <f t="shared" si="107"/>
        <v>-</v>
      </c>
    </row>
    <row r="1682" spans="1:13" x14ac:dyDescent="0.25">
      <c r="A1682" s="4">
        <v>21322078</v>
      </c>
      <c r="B1682" s="4">
        <v>35917</v>
      </c>
      <c r="C1682" s="4">
        <v>23916</v>
      </c>
      <c r="D1682" s="4" t="s">
        <v>3225</v>
      </c>
      <c r="E1682" s="2" t="s">
        <v>3226</v>
      </c>
      <c r="F1682" s="12">
        <f t="shared" si="104"/>
        <v>43792</v>
      </c>
      <c r="G1682" s="10" t="str">
        <f t="shared" si="105"/>
        <v>00:54:00</v>
      </c>
      <c r="H1682" s="14" t="str">
        <f t="shared" si="106"/>
        <v>23/11/19 00:54:00</v>
      </c>
      <c r="I1682" s="7">
        <v>1754.77</v>
      </c>
      <c r="J1682" s="4">
        <v>129502</v>
      </c>
      <c r="K1682" s="4" t="s">
        <v>13</v>
      </c>
      <c r="L1682" s="14" t="str">
        <f>IFERROR(VLOOKUP($C1682,$C1683:$H$3200,6,0),"-")</f>
        <v>-</v>
      </c>
      <c r="M1682" s="30" t="str">
        <f t="shared" si="107"/>
        <v>-</v>
      </c>
    </row>
    <row r="1683" spans="1:13" x14ac:dyDescent="0.25">
      <c r="A1683" s="4">
        <v>21322079</v>
      </c>
      <c r="B1683" s="4">
        <v>83294</v>
      </c>
      <c r="C1683" s="4">
        <v>4447</v>
      </c>
      <c r="D1683" s="4" t="s">
        <v>3227</v>
      </c>
      <c r="E1683" s="2" t="s">
        <v>3228</v>
      </c>
      <c r="F1683" s="12">
        <f t="shared" si="104"/>
        <v>43792</v>
      </c>
      <c r="G1683" s="10" t="str">
        <f t="shared" si="105"/>
        <v>00:47:30</v>
      </c>
      <c r="H1683" s="14" t="str">
        <f t="shared" si="106"/>
        <v>23/11/19 00:47:30</v>
      </c>
      <c r="I1683" s="7">
        <v>10.1</v>
      </c>
      <c r="J1683" s="4">
        <v>309718</v>
      </c>
      <c r="K1683" s="4" t="s">
        <v>10</v>
      </c>
      <c r="L1683" s="14" t="str">
        <f>IFERROR(VLOOKUP($C1683,$C1684:$H$3200,6,0),"-")</f>
        <v>-</v>
      </c>
      <c r="M1683" s="30" t="str">
        <f t="shared" si="107"/>
        <v>-</v>
      </c>
    </row>
    <row r="1684" spans="1:13" x14ac:dyDescent="0.25">
      <c r="A1684" s="4">
        <v>21322080</v>
      </c>
      <c r="B1684" s="4">
        <v>63050</v>
      </c>
      <c r="C1684" s="4">
        <v>47760</v>
      </c>
      <c r="D1684" s="4" t="s">
        <v>3229</v>
      </c>
      <c r="E1684" s="2" t="s">
        <v>3230</v>
      </c>
      <c r="F1684" s="12">
        <f t="shared" si="104"/>
        <v>43792</v>
      </c>
      <c r="G1684" s="10" t="str">
        <f t="shared" si="105"/>
        <v>00:36:40</v>
      </c>
      <c r="H1684" s="14" t="str">
        <f t="shared" si="106"/>
        <v>23/11/19 00:36:40</v>
      </c>
      <c r="I1684" s="7">
        <v>5.3</v>
      </c>
      <c r="J1684" s="4">
        <v>257944</v>
      </c>
      <c r="K1684" s="4" t="s">
        <v>10</v>
      </c>
      <c r="L1684" s="14" t="str">
        <f>IFERROR(VLOOKUP($C1684,$C1685:$H$3200,6,0),"-")</f>
        <v>-</v>
      </c>
      <c r="M1684" s="30" t="str">
        <f t="shared" si="107"/>
        <v>-</v>
      </c>
    </row>
    <row r="1685" spans="1:13" x14ac:dyDescent="0.25">
      <c r="A1685" s="4">
        <v>21322081</v>
      </c>
      <c r="B1685" s="4">
        <v>12878</v>
      </c>
      <c r="C1685" s="4">
        <v>17664</v>
      </c>
      <c r="D1685" s="4" t="s">
        <v>3231</v>
      </c>
      <c r="E1685" s="2" t="s">
        <v>3232</v>
      </c>
      <c r="F1685" s="12">
        <f t="shared" si="104"/>
        <v>43792</v>
      </c>
      <c r="G1685" s="10" t="str">
        <f t="shared" si="105"/>
        <v>00:34:50</v>
      </c>
      <c r="H1685" s="14" t="str">
        <f t="shared" si="106"/>
        <v>23/11/19 00:34:50</v>
      </c>
      <c r="I1685" s="7">
        <v>162.72999999999999</v>
      </c>
      <c r="J1685" s="4">
        <v>22159</v>
      </c>
      <c r="K1685" s="4" t="s">
        <v>10</v>
      </c>
      <c r="L1685" s="14" t="str">
        <f>IFERROR(VLOOKUP($C1685,$C1686:$H$3200,6,0),"-")</f>
        <v>-</v>
      </c>
      <c r="M1685" s="30" t="str">
        <f t="shared" si="107"/>
        <v>-</v>
      </c>
    </row>
    <row r="1686" spans="1:13" x14ac:dyDescent="0.25">
      <c r="A1686" s="4">
        <v>21322082</v>
      </c>
      <c r="B1686" s="4">
        <v>85177</v>
      </c>
      <c r="C1686" s="4">
        <v>59529</v>
      </c>
      <c r="D1686" s="4" t="s">
        <v>3233</v>
      </c>
      <c r="E1686" s="2" t="s">
        <v>3234</v>
      </c>
      <c r="F1686" s="12">
        <f t="shared" si="104"/>
        <v>43792</v>
      </c>
      <c r="G1686" s="10" t="str">
        <f t="shared" si="105"/>
        <v>00:32:41</v>
      </c>
      <c r="H1686" s="14" t="str">
        <f t="shared" si="106"/>
        <v>23/11/19 00:32:41</v>
      </c>
      <c r="I1686" s="7">
        <v>302.63</v>
      </c>
      <c r="J1686" s="4">
        <v>460130</v>
      </c>
      <c r="K1686" s="4" t="s">
        <v>10</v>
      </c>
      <c r="L1686" s="14" t="str">
        <f>IFERROR(VLOOKUP($C1686,$C1687:$H$3200,6,0),"-")</f>
        <v>-</v>
      </c>
      <c r="M1686" s="30" t="str">
        <f t="shared" si="107"/>
        <v>-</v>
      </c>
    </row>
    <row r="1687" spans="1:13" x14ac:dyDescent="0.25">
      <c r="A1687" s="4">
        <v>21322083</v>
      </c>
      <c r="B1687" s="4">
        <v>63050</v>
      </c>
      <c r="C1687" s="4">
        <v>97129</v>
      </c>
      <c r="D1687" s="4" t="s">
        <v>3235</v>
      </c>
      <c r="E1687" s="2" t="s">
        <v>3236</v>
      </c>
      <c r="F1687" s="12">
        <f t="shared" si="104"/>
        <v>43792</v>
      </c>
      <c r="G1687" s="10" t="str">
        <f t="shared" si="105"/>
        <v>00:23:12</v>
      </c>
      <c r="H1687" s="14" t="str">
        <f t="shared" si="106"/>
        <v>23/11/19 00:23:12</v>
      </c>
      <c r="I1687" s="7">
        <v>30.22</v>
      </c>
      <c r="J1687" s="4">
        <v>299292</v>
      </c>
      <c r="K1687" s="4" t="s">
        <v>10</v>
      </c>
      <c r="L1687" s="14" t="str">
        <f>IFERROR(VLOOKUP($C1687,$C1688:$H$3200,6,0),"-")</f>
        <v>-</v>
      </c>
      <c r="M1687" s="30" t="str">
        <f t="shared" si="107"/>
        <v>-</v>
      </c>
    </row>
    <row r="1688" spans="1:13" x14ac:dyDescent="0.25">
      <c r="A1688" s="4">
        <v>21322084</v>
      </c>
      <c r="B1688" s="4">
        <v>68380</v>
      </c>
      <c r="C1688" s="4">
        <v>13001</v>
      </c>
      <c r="D1688" s="4" t="s">
        <v>3148</v>
      </c>
      <c r="E1688" s="2" t="s">
        <v>3237</v>
      </c>
      <c r="F1688" s="12">
        <f t="shared" si="104"/>
        <v>43792</v>
      </c>
      <c r="G1688" s="10" t="str">
        <f t="shared" si="105"/>
        <v>00:21:30</v>
      </c>
      <c r="H1688" s="14" t="str">
        <f t="shared" si="106"/>
        <v>23/11/19 00:21:30</v>
      </c>
      <c r="I1688" s="7">
        <v>10.77</v>
      </c>
      <c r="J1688" s="4">
        <v>715437</v>
      </c>
      <c r="K1688" s="4" t="s">
        <v>10</v>
      </c>
      <c r="L1688" s="14" t="str">
        <f>IFERROR(VLOOKUP($C1688,$C1689:$H$3200,6,0),"-")</f>
        <v>-</v>
      </c>
      <c r="M1688" s="30" t="str">
        <f t="shared" si="107"/>
        <v>-</v>
      </c>
    </row>
    <row r="1689" spans="1:13" x14ac:dyDescent="0.25">
      <c r="A1689" s="4">
        <v>21322085</v>
      </c>
      <c r="B1689" s="4">
        <v>93947</v>
      </c>
      <c r="C1689" s="4">
        <v>71635</v>
      </c>
      <c r="D1689" s="4" t="s">
        <v>3238</v>
      </c>
      <c r="E1689" s="2" t="s">
        <v>3239</v>
      </c>
      <c r="F1689" s="12">
        <f t="shared" si="104"/>
        <v>43792</v>
      </c>
      <c r="G1689" s="10" t="str">
        <f t="shared" si="105"/>
        <v>00:18:47</v>
      </c>
      <c r="H1689" s="14" t="str">
        <f t="shared" si="106"/>
        <v>23/11/19 00:18:47</v>
      </c>
      <c r="I1689" s="7">
        <v>755.41</v>
      </c>
      <c r="J1689" s="4">
        <v>532585</v>
      </c>
      <c r="K1689" s="4" t="s">
        <v>10</v>
      </c>
      <c r="L1689" s="14" t="str">
        <f>IFERROR(VLOOKUP($C1689,$C1690:$H$3200,6,0),"-")</f>
        <v>-</v>
      </c>
      <c r="M1689" s="30" t="str">
        <f t="shared" si="107"/>
        <v>-</v>
      </c>
    </row>
    <row r="1690" spans="1:13" x14ac:dyDescent="0.25">
      <c r="A1690" s="4">
        <v>21322086</v>
      </c>
      <c r="B1690" s="4">
        <v>74211</v>
      </c>
      <c r="C1690" s="4">
        <v>9600</v>
      </c>
      <c r="D1690" s="4" t="s">
        <v>3240</v>
      </c>
      <c r="E1690" s="2" t="s">
        <v>3241</v>
      </c>
      <c r="F1690" s="12">
        <f t="shared" si="104"/>
        <v>43792</v>
      </c>
      <c r="G1690" s="10" t="str">
        <f t="shared" si="105"/>
        <v>00:11:25</v>
      </c>
      <c r="H1690" s="14" t="str">
        <f t="shared" si="106"/>
        <v>23/11/19 00:11:25</v>
      </c>
      <c r="I1690" s="7">
        <v>2038.61</v>
      </c>
      <c r="J1690" s="4">
        <v>73501</v>
      </c>
      <c r="K1690" s="4" t="s">
        <v>13</v>
      </c>
      <c r="L1690" s="14" t="str">
        <f>IFERROR(VLOOKUP($C1690,$C1691:$H$3200,6,0),"-")</f>
        <v>-</v>
      </c>
      <c r="M1690" s="30" t="str">
        <f t="shared" si="107"/>
        <v>-</v>
      </c>
    </row>
    <row r="1691" spans="1:13" x14ac:dyDescent="0.25">
      <c r="A1691" s="4">
        <v>21322087</v>
      </c>
      <c r="B1691" s="4">
        <v>13239</v>
      </c>
      <c r="C1691" s="4">
        <v>11805</v>
      </c>
      <c r="D1691" s="4" t="s">
        <v>3242</v>
      </c>
      <c r="E1691" s="2" t="s">
        <v>3243</v>
      </c>
      <c r="F1691" s="12">
        <f t="shared" si="104"/>
        <v>43792</v>
      </c>
      <c r="G1691" s="10" t="str">
        <f t="shared" si="105"/>
        <v>00:02:03</v>
      </c>
      <c r="H1691" s="14" t="str">
        <f t="shared" si="106"/>
        <v>23/11/19 00:02:03</v>
      </c>
      <c r="I1691" s="7">
        <v>524.17999999999995</v>
      </c>
      <c r="J1691" s="4">
        <v>227794</v>
      </c>
      <c r="K1691" s="4" t="s">
        <v>10</v>
      </c>
      <c r="L1691" s="14" t="str">
        <f>IFERROR(VLOOKUP($C1691,$C1692:$H$3200,6,0),"-")</f>
        <v>-</v>
      </c>
      <c r="M1691" s="30" t="str">
        <f t="shared" si="107"/>
        <v>-</v>
      </c>
    </row>
    <row r="1692" spans="1:13" x14ac:dyDescent="0.25">
      <c r="A1692" s="4">
        <v>21322088</v>
      </c>
      <c r="B1692" s="4">
        <v>29931</v>
      </c>
      <c r="C1692" s="4">
        <v>35252</v>
      </c>
      <c r="D1692" s="4" t="s">
        <v>3244</v>
      </c>
      <c r="E1692" s="2" t="s">
        <v>3245</v>
      </c>
      <c r="F1692" s="12">
        <f t="shared" si="104"/>
        <v>43791</v>
      </c>
      <c r="G1692" s="10" t="str">
        <f t="shared" si="105"/>
        <v>23:59:29</v>
      </c>
      <c r="H1692" s="14" t="str">
        <f t="shared" si="106"/>
        <v>22/11/19 23:59:29</v>
      </c>
      <c r="I1692" s="7">
        <v>312.01</v>
      </c>
      <c r="J1692" s="4">
        <v>96875</v>
      </c>
      <c r="K1692" s="4" t="s">
        <v>10</v>
      </c>
      <c r="L1692" s="14" t="str">
        <f>IFERROR(VLOOKUP($C1692,$C1693:$H$3200,6,0),"-")</f>
        <v>-</v>
      </c>
      <c r="M1692" s="30" t="str">
        <f t="shared" si="107"/>
        <v>-</v>
      </c>
    </row>
    <row r="1693" spans="1:13" x14ac:dyDescent="0.25">
      <c r="A1693" s="4">
        <v>21322089</v>
      </c>
      <c r="B1693" s="4">
        <v>1613</v>
      </c>
      <c r="C1693" s="4">
        <v>77048</v>
      </c>
      <c r="D1693" s="4" t="s">
        <v>3246</v>
      </c>
      <c r="E1693" s="2" t="s">
        <v>3247</v>
      </c>
      <c r="F1693" s="12">
        <f t="shared" si="104"/>
        <v>43791</v>
      </c>
      <c r="G1693" s="10" t="str">
        <f t="shared" si="105"/>
        <v>23:50:22</v>
      </c>
      <c r="H1693" s="14" t="str">
        <f t="shared" si="106"/>
        <v>22/11/19 23:50:22</v>
      </c>
      <c r="I1693" s="7">
        <v>5.89</v>
      </c>
      <c r="J1693" s="4">
        <v>148273</v>
      </c>
      <c r="K1693" s="4" t="s">
        <v>10</v>
      </c>
      <c r="L1693" s="14" t="str">
        <f>IFERROR(VLOOKUP($C1693,$C1694:$H$3200,6,0),"-")</f>
        <v>-</v>
      </c>
      <c r="M1693" s="30" t="str">
        <f t="shared" si="107"/>
        <v>-</v>
      </c>
    </row>
    <row r="1694" spans="1:13" x14ac:dyDescent="0.25">
      <c r="A1694" s="4">
        <v>21322090</v>
      </c>
      <c r="B1694" s="4">
        <v>65330</v>
      </c>
      <c r="C1694" s="4">
        <v>78262</v>
      </c>
      <c r="D1694" s="4" t="s">
        <v>3248</v>
      </c>
      <c r="E1694" s="2" t="s">
        <v>3249</v>
      </c>
      <c r="F1694" s="12">
        <f t="shared" si="104"/>
        <v>43791</v>
      </c>
      <c r="G1694" s="10" t="str">
        <f t="shared" si="105"/>
        <v>23:50:09</v>
      </c>
      <c r="H1694" s="14" t="str">
        <f t="shared" si="106"/>
        <v>22/11/19 23:50:09</v>
      </c>
      <c r="I1694" s="7">
        <v>4028.55</v>
      </c>
      <c r="J1694" s="4">
        <v>547440</v>
      </c>
      <c r="K1694" s="4" t="s">
        <v>13</v>
      </c>
      <c r="L1694" s="14" t="str">
        <f>IFERROR(VLOOKUP($C1694,$C1695:$H$3200,6,0),"-")</f>
        <v>22/11/19 22:54:27</v>
      </c>
      <c r="M1694" s="30">
        <f t="shared" si="107"/>
        <v>55.700000007636845</v>
      </c>
    </row>
    <row r="1695" spans="1:13" x14ac:dyDescent="0.25">
      <c r="A1695" s="4">
        <v>21322091</v>
      </c>
      <c r="B1695" s="4">
        <v>29719</v>
      </c>
      <c r="C1695" s="4">
        <v>44300</v>
      </c>
      <c r="D1695" s="4" t="s">
        <v>3250</v>
      </c>
      <c r="E1695" s="2" t="s">
        <v>3251</v>
      </c>
      <c r="F1695" s="12">
        <f t="shared" si="104"/>
        <v>43791</v>
      </c>
      <c r="G1695" s="10" t="str">
        <f t="shared" si="105"/>
        <v>23:41:21</v>
      </c>
      <c r="H1695" s="14" t="str">
        <f t="shared" si="106"/>
        <v>22/11/19 23:41:21</v>
      </c>
      <c r="I1695" s="7">
        <v>179.38</v>
      </c>
      <c r="J1695" s="4">
        <v>998627</v>
      </c>
      <c r="K1695" s="4" t="s">
        <v>10</v>
      </c>
      <c r="L1695" s="14" t="str">
        <f>IFERROR(VLOOKUP($C1695,$C1696:$H$3200,6,0),"-")</f>
        <v>-</v>
      </c>
      <c r="M1695" s="30" t="str">
        <f t="shared" si="107"/>
        <v>-</v>
      </c>
    </row>
    <row r="1696" spans="1:13" x14ac:dyDescent="0.25">
      <c r="A1696" s="4">
        <v>21322092</v>
      </c>
      <c r="B1696" s="4">
        <v>84699</v>
      </c>
      <c r="C1696" s="4">
        <v>54965</v>
      </c>
      <c r="D1696" s="4" t="s">
        <v>3252</v>
      </c>
      <c r="E1696" s="2" t="s">
        <v>3253</v>
      </c>
      <c r="F1696" s="12">
        <f t="shared" si="104"/>
        <v>43791</v>
      </c>
      <c r="G1696" s="10" t="str">
        <f t="shared" si="105"/>
        <v>23:40:59</v>
      </c>
      <c r="H1696" s="14" t="str">
        <f t="shared" si="106"/>
        <v>22/11/19 23:40:59</v>
      </c>
      <c r="I1696" s="7">
        <v>320.22000000000003</v>
      </c>
      <c r="J1696" s="4">
        <v>931131</v>
      </c>
      <c r="K1696" s="4" t="s">
        <v>10</v>
      </c>
      <c r="L1696" s="14" t="str">
        <f>IFERROR(VLOOKUP($C1696,$C1697:$H$3200,6,0),"-")</f>
        <v>-</v>
      </c>
      <c r="M1696" s="30" t="str">
        <f t="shared" si="107"/>
        <v>-</v>
      </c>
    </row>
    <row r="1697" spans="1:13" x14ac:dyDescent="0.25">
      <c r="A1697" s="4">
        <v>21322093</v>
      </c>
      <c r="B1697" s="4">
        <v>15371</v>
      </c>
      <c r="C1697" s="4">
        <v>64574</v>
      </c>
      <c r="D1697" s="4" t="s">
        <v>3254</v>
      </c>
      <c r="E1697" s="2" t="s">
        <v>3255</v>
      </c>
      <c r="F1697" s="12">
        <f t="shared" si="104"/>
        <v>43791</v>
      </c>
      <c r="G1697" s="10" t="str">
        <f t="shared" si="105"/>
        <v>23:38:54</v>
      </c>
      <c r="H1697" s="14" t="str">
        <f t="shared" si="106"/>
        <v>22/11/19 23:38:54</v>
      </c>
      <c r="I1697" s="7">
        <v>267.49</v>
      </c>
      <c r="J1697" s="4"/>
      <c r="K1697" s="4" t="s">
        <v>10</v>
      </c>
      <c r="L1697" s="14" t="str">
        <f>IFERROR(VLOOKUP($C1697,$C1698:$H$3200,6,0),"-")</f>
        <v>-</v>
      </c>
      <c r="M1697" s="30" t="str">
        <f t="shared" si="107"/>
        <v>-</v>
      </c>
    </row>
    <row r="1698" spans="1:13" x14ac:dyDescent="0.25">
      <c r="A1698" s="4">
        <v>21322094</v>
      </c>
      <c r="B1698" s="4">
        <v>64372</v>
      </c>
      <c r="C1698" s="4">
        <v>93109</v>
      </c>
      <c r="D1698" s="4" t="s">
        <v>3256</v>
      </c>
      <c r="E1698" s="2" t="s">
        <v>3257</v>
      </c>
      <c r="F1698" s="12">
        <f t="shared" si="104"/>
        <v>43791</v>
      </c>
      <c r="G1698" s="10" t="str">
        <f t="shared" si="105"/>
        <v>23:36:45</v>
      </c>
      <c r="H1698" s="14" t="str">
        <f t="shared" si="106"/>
        <v>22/11/19 23:36:45</v>
      </c>
      <c r="I1698" s="7">
        <v>530.58000000000004</v>
      </c>
      <c r="J1698" s="4">
        <v>994391</v>
      </c>
      <c r="K1698" s="4" t="s">
        <v>10</v>
      </c>
      <c r="L1698" s="14" t="str">
        <f>IFERROR(VLOOKUP($C1698,$C1699:$H$3200,6,0),"-")</f>
        <v>-</v>
      </c>
      <c r="M1698" s="30" t="str">
        <f t="shared" si="107"/>
        <v>-</v>
      </c>
    </row>
    <row r="1699" spans="1:13" x14ac:dyDescent="0.25">
      <c r="A1699" s="4">
        <v>21322095</v>
      </c>
      <c r="B1699" s="4">
        <v>49205</v>
      </c>
      <c r="C1699" s="4">
        <v>30570</v>
      </c>
      <c r="D1699" s="4" t="s">
        <v>3258</v>
      </c>
      <c r="E1699" s="2" t="s">
        <v>3259</v>
      </c>
      <c r="F1699" s="12">
        <f t="shared" si="104"/>
        <v>43791</v>
      </c>
      <c r="G1699" s="10" t="str">
        <f t="shared" si="105"/>
        <v>23:22:44</v>
      </c>
      <c r="H1699" s="14" t="str">
        <f t="shared" si="106"/>
        <v>22/11/19 23:22:44</v>
      </c>
      <c r="I1699" s="7">
        <v>110.75</v>
      </c>
      <c r="J1699" s="4">
        <v>926786</v>
      </c>
      <c r="K1699" s="4" t="s">
        <v>10</v>
      </c>
      <c r="L1699" s="14" t="str">
        <f>IFERROR(VLOOKUP($C1699,$C1700:$H$3200,6,0),"-")</f>
        <v>-</v>
      </c>
      <c r="M1699" s="30" t="str">
        <f t="shared" si="107"/>
        <v>-</v>
      </c>
    </row>
    <row r="1700" spans="1:13" x14ac:dyDescent="0.25">
      <c r="A1700" s="4">
        <v>21322096</v>
      </c>
      <c r="B1700" s="4">
        <v>82370</v>
      </c>
      <c r="C1700" s="4">
        <v>23008</v>
      </c>
      <c r="D1700" s="4" t="s">
        <v>3260</v>
      </c>
      <c r="E1700" s="2" t="s">
        <v>3261</v>
      </c>
      <c r="F1700" s="12">
        <f t="shared" si="104"/>
        <v>43791</v>
      </c>
      <c r="G1700" s="10" t="str">
        <f t="shared" si="105"/>
        <v>23:22:03</v>
      </c>
      <c r="H1700" s="14" t="str">
        <f t="shared" si="106"/>
        <v>22/11/19 23:22:03</v>
      </c>
      <c r="I1700" s="7">
        <v>776.37</v>
      </c>
      <c r="J1700" s="4">
        <v>471479</v>
      </c>
      <c r="K1700" s="4" t="s">
        <v>10</v>
      </c>
      <c r="L1700" s="14" t="str">
        <f>IFERROR(VLOOKUP($C1700,$C1701:$H$3200,6,0),"-")</f>
        <v>-</v>
      </c>
      <c r="M1700" s="30" t="str">
        <f t="shared" si="107"/>
        <v>-</v>
      </c>
    </row>
    <row r="1701" spans="1:13" x14ac:dyDescent="0.25">
      <c r="A1701" s="4">
        <v>21322097</v>
      </c>
      <c r="B1701" s="4">
        <v>65241</v>
      </c>
      <c r="C1701" s="4">
        <v>35138</v>
      </c>
      <c r="D1701" s="4" t="s">
        <v>3262</v>
      </c>
      <c r="E1701" s="2" t="s">
        <v>3263</v>
      </c>
      <c r="F1701" s="12">
        <f t="shared" si="104"/>
        <v>43791</v>
      </c>
      <c r="G1701" s="10" t="str">
        <f t="shared" si="105"/>
        <v>23:20:24</v>
      </c>
      <c r="H1701" s="14" t="str">
        <f t="shared" si="106"/>
        <v>22/11/19 23:20:24</v>
      </c>
      <c r="I1701" s="7">
        <v>3883.04</v>
      </c>
      <c r="J1701" s="4">
        <v>10312</v>
      </c>
      <c r="K1701" s="4" t="s">
        <v>13</v>
      </c>
      <c r="L1701" s="14" t="str">
        <f>IFERROR(VLOOKUP($C1701,$C1702:$H$3200,6,0),"-")</f>
        <v>21/11/19 22:55:24</v>
      </c>
      <c r="M1701" s="30">
        <f t="shared" si="107"/>
        <v>1465.0000000081491</v>
      </c>
    </row>
    <row r="1702" spans="1:13" x14ac:dyDescent="0.25">
      <c r="A1702" s="4">
        <v>21322098</v>
      </c>
      <c r="B1702" s="4">
        <v>36700</v>
      </c>
      <c r="C1702" s="4">
        <v>16644</v>
      </c>
      <c r="D1702" s="4" t="s">
        <v>3264</v>
      </c>
      <c r="E1702" s="2" t="s">
        <v>3265</v>
      </c>
      <c r="F1702" s="12">
        <f t="shared" si="104"/>
        <v>43791</v>
      </c>
      <c r="G1702" s="10" t="str">
        <f t="shared" si="105"/>
        <v>23:19:26</v>
      </c>
      <c r="H1702" s="14" t="str">
        <f t="shared" si="106"/>
        <v>22/11/19 23:19:26</v>
      </c>
      <c r="I1702" s="7">
        <v>4055.58</v>
      </c>
      <c r="J1702" s="4"/>
      <c r="K1702" s="4" t="s">
        <v>13</v>
      </c>
      <c r="L1702" s="14" t="str">
        <f>IFERROR(VLOOKUP($C1702,$C1703:$H$3200,6,0),"-")</f>
        <v>-</v>
      </c>
      <c r="M1702" s="30" t="str">
        <f t="shared" si="107"/>
        <v>-</v>
      </c>
    </row>
    <row r="1703" spans="1:13" x14ac:dyDescent="0.25">
      <c r="A1703" s="4">
        <v>21322099</v>
      </c>
      <c r="B1703" s="4">
        <v>38353</v>
      </c>
      <c r="C1703" s="4">
        <v>81240</v>
      </c>
      <c r="D1703" s="4" t="s">
        <v>3266</v>
      </c>
      <c r="E1703" s="2" t="s">
        <v>3267</v>
      </c>
      <c r="F1703" s="12">
        <f t="shared" si="104"/>
        <v>43791</v>
      </c>
      <c r="G1703" s="10" t="str">
        <f t="shared" si="105"/>
        <v>23:16:09</v>
      </c>
      <c r="H1703" s="14" t="str">
        <f t="shared" si="106"/>
        <v>22/11/19 23:16:09</v>
      </c>
      <c r="I1703" s="7">
        <v>216.23</v>
      </c>
      <c r="J1703" s="4"/>
      <c r="K1703" s="4" t="s">
        <v>10</v>
      </c>
      <c r="L1703" s="14" t="str">
        <f>IFERROR(VLOOKUP($C1703,$C1704:$H$3200,6,0),"-")</f>
        <v>-</v>
      </c>
      <c r="M1703" s="30" t="str">
        <f t="shared" si="107"/>
        <v>-</v>
      </c>
    </row>
    <row r="1704" spans="1:13" x14ac:dyDescent="0.25">
      <c r="A1704" s="4">
        <v>21322100</v>
      </c>
      <c r="B1704" s="4">
        <v>74433</v>
      </c>
      <c r="C1704" s="4">
        <v>46951</v>
      </c>
      <c r="D1704" s="4" t="s">
        <v>3268</v>
      </c>
      <c r="E1704" s="2" t="s">
        <v>3269</v>
      </c>
      <c r="F1704" s="12">
        <f t="shared" si="104"/>
        <v>43791</v>
      </c>
      <c r="G1704" s="10" t="str">
        <f t="shared" si="105"/>
        <v>23:12:54</v>
      </c>
      <c r="H1704" s="14" t="str">
        <f t="shared" si="106"/>
        <v>22/11/19 23:12:54</v>
      </c>
      <c r="I1704" s="7">
        <v>209.12</v>
      </c>
      <c r="J1704" s="4"/>
      <c r="K1704" s="4" t="s">
        <v>10</v>
      </c>
      <c r="L1704" s="14" t="str">
        <f>IFERROR(VLOOKUP($C1704,$C1705:$H$3200,6,0),"-")</f>
        <v>-</v>
      </c>
      <c r="M1704" s="30" t="str">
        <f t="shared" si="107"/>
        <v>-</v>
      </c>
    </row>
    <row r="1705" spans="1:13" x14ac:dyDescent="0.25">
      <c r="A1705" s="4">
        <v>21322101</v>
      </c>
      <c r="B1705" s="4">
        <v>15402</v>
      </c>
      <c r="C1705" s="4">
        <v>36133</v>
      </c>
      <c r="D1705" s="4" t="s">
        <v>3270</v>
      </c>
      <c r="E1705" s="2" t="s">
        <v>3271</v>
      </c>
      <c r="F1705" s="12">
        <f t="shared" si="104"/>
        <v>43791</v>
      </c>
      <c r="G1705" s="10" t="str">
        <f t="shared" si="105"/>
        <v>23:08:58</v>
      </c>
      <c r="H1705" s="14" t="str">
        <f t="shared" si="106"/>
        <v>22/11/19 23:08:58</v>
      </c>
      <c r="I1705" s="7">
        <v>129.29</v>
      </c>
      <c r="J1705" s="4">
        <v>505505</v>
      </c>
      <c r="K1705" s="4" t="s">
        <v>10</v>
      </c>
      <c r="L1705" s="14" t="str">
        <f>IFERROR(VLOOKUP($C1705,$C1706:$H$3200,6,0),"-")</f>
        <v>-</v>
      </c>
      <c r="M1705" s="30" t="str">
        <f t="shared" si="107"/>
        <v>-</v>
      </c>
    </row>
    <row r="1706" spans="1:13" x14ac:dyDescent="0.25">
      <c r="A1706" s="4">
        <v>21322102</v>
      </c>
      <c r="B1706" s="4">
        <v>36700</v>
      </c>
      <c r="C1706" s="4">
        <v>27657</v>
      </c>
      <c r="D1706" s="4" t="s">
        <v>3272</v>
      </c>
      <c r="E1706" s="2" t="s">
        <v>3273</v>
      </c>
      <c r="F1706" s="12">
        <f t="shared" si="104"/>
        <v>43791</v>
      </c>
      <c r="G1706" s="10" t="str">
        <f t="shared" si="105"/>
        <v>22:58:38</v>
      </c>
      <c r="H1706" s="14" t="str">
        <f t="shared" si="106"/>
        <v>22/11/19 22:58:38</v>
      </c>
      <c r="I1706" s="7">
        <v>4036.96</v>
      </c>
      <c r="J1706" s="4">
        <v>707435</v>
      </c>
      <c r="K1706" s="4" t="s">
        <v>10</v>
      </c>
      <c r="L1706" s="14" t="str">
        <f>IFERROR(VLOOKUP($C1706,$C1707:$H$3200,6,0),"-")</f>
        <v>22/11/19 18:24:44</v>
      </c>
      <c r="M1706" s="30">
        <f t="shared" si="107"/>
        <v>273.9000000001397</v>
      </c>
    </row>
    <row r="1707" spans="1:13" x14ac:dyDescent="0.25">
      <c r="A1707" s="4">
        <v>21322103</v>
      </c>
      <c r="B1707" s="4">
        <v>26765</v>
      </c>
      <c r="C1707" s="4">
        <v>12018</v>
      </c>
      <c r="D1707" s="4" t="s">
        <v>3274</v>
      </c>
      <c r="E1707" s="2" t="s">
        <v>3275</v>
      </c>
      <c r="F1707" s="12">
        <f t="shared" si="104"/>
        <v>43791</v>
      </c>
      <c r="G1707" s="10" t="str">
        <f t="shared" si="105"/>
        <v>22:58:08</v>
      </c>
      <c r="H1707" s="14" t="str">
        <f t="shared" si="106"/>
        <v>22/11/19 22:58:08</v>
      </c>
      <c r="I1707" s="7">
        <v>1180.27</v>
      </c>
      <c r="J1707" s="4"/>
      <c r="K1707" s="4" t="s">
        <v>10</v>
      </c>
      <c r="L1707" s="14" t="str">
        <f>IFERROR(VLOOKUP($C1707,$C1708:$H$3200,6,0),"-")</f>
        <v>-</v>
      </c>
      <c r="M1707" s="30" t="str">
        <f t="shared" si="107"/>
        <v>-</v>
      </c>
    </row>
    <row r="1708" spans="1:13" x14ac:dyDescent="0.25">
      <c r="A1708" s="4">
        <v>21322104</v>
      </c>
      <c r="B1708" s="4">
        <v>8787</v>
      </c>
      <c r="C1708" s="4">
        <v>61047</v>
      </c>
      <c r="D1708" s="4" t="s">
        <v>3276</v>
      </c>
      <c r="E1708" s="2" t="s">
        <v>3277</v>
      </c>
      <c r="F1708" s="12">
        <f t="shared" si="104"/>
        <v>43791</v>
      </c>
      <c r="G1708" s="10" t="str">
        <f t="shared" si="105"/>
        <v>22:56:40</v>
      </c>
      <c r="H1708" s="14" t="str">
        <f t="shared" si="106"/>
        <v>22/11/19 22:56:40</v>
      </c>
      <c r="I1708" s="7">
        <v>1047.06</v>
      </c>
      <c r="J1708" s="4">
        <v>890266</v>
      </c>
      <c r="K1708" s="4" t="s">
        <v>13</v>
      </c>
      <c r="L1708" s="14" t="str">
        <f>IFERROR(VLOOKUP($C1708,$C1709:$H$3200,6,0),"-")</f>
        <v>-</v>
      </c>
      <c r="M1708" s="30" t="str">
        <f t="shared" si="107"/>
        <v>-</v>
      </c>
    </row>
    <row r="1709" spans="1:13" x14ac:dyDescent="0.25">
      <c r="A1709" s="4">
        <v>21322105</v>
      </c>
      <c r="B1709" s="4">
        <v>65330</v>
      </c>
      <c r="C1709" s="4">
        <v>78262</v>
      </c>
      <c r="D1709" s="4" t="s">
        <v>3278</v>
      </c>
      <c r="E1709" s="2" t="s">
        <v>3279</v>
      </c>
      <c r="F1709" s="12">
        <f t="shared" si="104"/>
        <v>43791</v>
      </c>
      <c r="G1709" s="10" t="str">
        <f t="shared" si="105"/>
        <v>22:54:27</v>
      </c>
      <c r="H1709" s="14" t="str">
        <f t="shared" si="106"/>
        <v>22/11/19 22:54:27</v>
      </c>
      <c r="I1709" s="7">
        <v>4077.47</v>
      </c>
      <c r="J1709" s="4">
        <v>547440</v>
      </c>
      <c r="K1709" s="4" t="s">
        <v>13</v>
      </c>
      <c r="L1709" s="14" t="str">
        <f>IFERROR(VLOOKUP($C1709,$C1710:$H$3200,6,0),"-")</f>
        <v>21/11/19 19:41:36</v>
      </c>
      <c r="M1709" s="30">
        <f t="shared" si="107"/>
        <v>1632.8499999968335</v>
      </c>
    </row>
    <row r="1710" spans="1:13" x14ac:dyDescent="0.25">
      <c r="A1710" s="4">
        <v>21322106</v>
      </c>
      <c r="B1710" s="4">
        <v>52603</v>
      </c>
      <c r="C1710" s="4">
        <v>24328</v>
      </c>
      <c r="D1710" s="4" t="s">
        <v>3280</v>
      </c>
      <c r="E1710" s="2" t="s">
        <v>3281</v>
      </c>
      <c r="F1710" s="12">
        <f t="shared" si="104"/>
        <v>43791</v>
      </c>
      <c r="G1710" s="10" t="str">
        <f t="shared" si="105"/>
        <v>22:49:38</v>
      </c>
      <c r="H1710" s="14" t="str">
        <f t="shared" si="106"/>
        <v>22/11/19 22:49:38</v>
      </c>
      <c r="I1710" s="7">
        <v>189.15</v>
      </c>
      <c r="J1710" s="4"/>
      <c r="K1710" s="4" t="s">
        <v>10</v>
      </c>
      <c r="L1710" s="14" t="str">
        <f>IFERROR(VLOOKUP($C1710,$C1711:$H$3200,6,0),"-")</f>
        <v>-</v>
      </c>
      <c r="M1710" s="30" t="str">
        <f t="shared" si="107"/>
        <v>-</v>
      </c>
    </row>
    <row r="1711" spans="1:13" x14ac:dyDescent="0.25">
      <c r="A1711" s="4">
        <v>21322107</v>
      </c>
      <c r="B1711" s="4">
        <v>8754</v>
      </c>
      <c r="C1711" s="4">
        <v>99850</v>
      </c>
      <c r="D1711" s="4" t="s">
        <v>3282</v>
      </c>
      <c r="E1711" s="2" t="s">
        <v>3283</v>
      </c>
      <c r="F1711" s="12">
        <f t="shared" si="104"/>
        <v>43791</v>
      </c>
      <c r="G1711" s="10" t="str">
        <f t="shared" si="105"/>
        <v>22:48:51</v>
      </c>
      <c r="H1711" s="14" t="str">
        <f t="shared" si="106"/>
        <v>22/11/19 22:48:51</v>
      </c>
      <c r="I1711" s="7">
        <v>2593.15</v>
      </c>
      <c r="J1711" s="4">
        <v>880573</v>
      </c>
      <c r="K1711" s="4" t="s">
        <v>10</v>
      </c>
      <c r="L1711" s="14" t="str">
        <f>IFERROR(VLOOKUP($C1711,$C1712:$H$3200,6,0),"-")</f>
        <v>18/11/19 12:35:18</v>
      </c>
      <c r="M1711" s="30">
        <f t="shared" si="107"/>
        <v>6373.5499999998137</v>
      </c>
    </row>
    <row r="1712" spans="1:13" x14ac:dyDescent="0.25">
      <c r="A1712" s="4">
        <v>21322108</v>
      </c>
      <c r="B1712" s="4">
        <v>18390</v>
      </c>
      <c r="C1712" s="4">
        <v>50883</v>
      </c>
      <c r="D1712" s="4" t="s">
        <v>3284</v>
      </c>
      <c r="E1712" s="2" t="s">
        <v>3285</v>
      </c>
      <c r="F1712" s="12">
        <f t="shared" si="104"/>
        <v>43791</v>
      </c>
      <c r="G1712" s="10" t="str">
        <f t="shared" si="105"/>
        <v>22:45:57</v>
      </c>
      <c r="H1712" s="14" t="str">
        <f t="shared" si="106"/>
        <v>22/11/19 22:45:57</v>
      </c>
      <c r="I1712" s="7">
        <v>1256.52</v>
      </c>
      <c r="J1712" s="4">
        <v>153337</v>
      </c>
      <c r="K1712" s="4" t="s">
        <v>10</v>
      </c>
      <c r="L1712" s="14" t="str">
        <f>IFERROR(VLOOKUP($C1712,$C1713:$H$3200,6,0),"-")</f>
        <v>-</v>
      </c>
      <c r="M1712" s="30" t="str">
        <f t="shared" si="107"/>
        <v>-</v>
      </c>
    </row>
    <row r="1713" spans="1:13" x14ac:dyDescent="0.25">
      <c r="A1713" s="4">
        <v>21322109</v>
      </c>
      <c r="B1713" s="4">
        <v>7672</v>
      </c>
      <c r="C1713" s="4">
        <v>14882</v>
      </c>
      <c r="D1713" s="4" t="s">
        <v>2486</v>
      </c>
      <c r="E1713" s="2" t="s">
        <v>3286</v>
      </c>
      <c r="F1713" s="12">
        <f t="shared" si="104"/>
        <v>43791</v>
      </c>
      <c r="G1713" s="10" t="str">
        <f t="shared" si="105"/>
        <v>22:45:49</v>
      </c>
      <c r="H1713" s="14" t="str">
        <f t="shared" si="106"/>
        <v>22/11/19 22:45:49</v>
      </c>
      <c r="I1713" s="7">
        <v>248.82</v>
      </c>
      <c r="J1713" s="4">
        <v>542783</v>
      </c>
      <c r="K1713" s="4" t="s">
        <v>10</v>
      </c>
      <c r="L1713" s="14" t="str">
        <f>IFERROR(VLOOKUP($C1713,$C1714:$H$3200,6,0),"-")</f>
        <v>-</v>
      </c>
      <c r="M1713" s="30" t="str">
        <f t="shared" si="107"/>
        <v>-</v>
      </c>
    </row>
    <row r="1714" spans="1:13" x14ac:dyDescent="0.25">
      <c r="A1714" s="4">
        <v>21322110</v>
      </c>
      <c r="B1714" s="4">
        <v>13772</v>
      </c>
      <c r="C1714" s="4">
        <v>28487</v>
      </c>
      <c r="D1714" s="4" t="s">
        <v>3287</v>
      </c>
      <c r="E1714" s="2" t="s">
        <v>3288</v>
      </c>
      <c r="F1714" s="12">
        <f t="shared" si="104"/>
        <v>43791</v>
      </c>
      <c r="G1714" s="10" t="str">
        <f t="shared" si="105"/>
        <v>22:44:04</v>
      </c>
      <c r="H1714" s="14" t="str">
        <f t="shared" si="106"/>
        <v>22/11/19 22:44:04</v>
      </c>
      <c r="I1714" s="7">
        <v>88.84</v>
      </c>
      <c r="J1714" s="4">
        <v>406509</v>
      </c>
      <c r="K1714" s="4" t="s">
        <v>10</v>
      </c>
      <c r="L1714" s="14" t="str">
        <f>IFERROR(VLOOKUP($C1714,$C1715:$H$3200,6,0),"-")</f>
        <v>-</v>
      </c>
      <c r="M1714" s="30" t="str">
        <f t="shared" si="107"/>
        <v>-</v>
      </c>
    </row>
    <row r="1715" spans="1:13" x14ac:dyDescent="0.25">
      <c r="A1715" s="4">
        <v>21322111</v>
      </c>
      <c r="B1715" s="4">
        <v>75917</v>
      </c>
      <c r="C1715" s="4">
        <v>17929</v>
      </c>
      <c r="D1715" s="4" t="s">
        <v>3289</v>
      </c>
      <c r="E1715" s="2" t="s">
        <v>3290</v>
      </c>
      <c r="F1715" s="12">
        <f t="shared" si="104"/>
        <v>43791</v>
      </c>
      <c r="G1715" s="10" t="str">
        <f t="shared" si="105"/>
        <v>22:43:08</v>
      </c>
      <c r="H1715" s="14" t="str">
        <f t="shared" si="106"/>
        <v>22/11/19 22:43:08</v>
      </c>
      <c r="I1715" s="7">
        <v>4095.82</v>
      </c>
      <c r="J1715" s="4">
        <v>960729</v>
      </c>
      <c r="K1715" s="4" t="s">
        <v>13</v>
      </c>
      <c r="L1715" s="14" t="str">
        <f>IFERROR(VLOOKUP($C1715,$C1716:$H$3200,6,0),"-")</f>
        <v>22/11/19 22:13:42</v>
      </c>
      <c r="M1715" s="30">
        <f t="shared" si="107"/>
        <v>29.433333330089226</v>
      </c>
    </row>
    <row r="1716" spans="1:13" x14ac:dyDescent="0.25">
      <c r="A1716" s="4">
        <v>21322112</v>
      </c>
      <c r="B1716" s="4">
        <v>38337</v>
      </c>
      <c r="C1716" s="4">
        <v>4651</v>
      </c>
      <c r="D1716" s="4" t="s">
        <v>3291</v>
      </c>
      <c r="E1716" s="2" t="s">
        <v>3292</v>
      </c>
      <c r="F1716" s="12">
        <f t="shared" si="104"/>
        <v>43791</v>
      </c>
      <c r="G1716" s="10" t="str">
        <f t="shared" si="105"/>
        <v>22:41:36</v>
      </c>
      <c r="H1716" s="14" t="str">
        <f t="shared" si="106"/>
        <v>22/11/19 22:41:36</v>
      </c>
      <c r="I1716" s="7">
        <v>1019.39</v>
      </c>
      <c r="J1716" s="4">
        <v>571150</v>
      </c>
      <c r="K1716" s="4" t="s">
        <v>13</v>
      </c>
      <c r="L1716" s="14" t="str">
        <f>IFERROR(VLOOKUP($C1716,$C1717:$H$3200,6,0),"-")</f>
        <v>22/11/19 22:31:51</v>
      </c>
      <c r="M1716" s="30">
        <f t="shared" si="107"/>
        <v>9.7499999951105565</v>
      </c>
    </row>
    <row r="1717" spans="1:13" x14ac:dyDescent="0.25">
      <c r="A1717" s="4">
        <v>21322113</v>
      </c>
      <c r="B1717" s="4">
        <v>97774</v>
      </c>
      <c r="C1717" s="4">
        <v>44344</v>
      </c>
      <c r="D1717" s="4" t="s">
        <v>3293</v>
      </c>
      <c r="E1717" s="2" t="s">
        <v>3294</v>
      </c>
      <c r="F1717" s="12">
        <f t="shared" si="104"/>
        <v>43791</v>
      </c>
      <c r="G1717" s="10" t="str">
        <f t="shared" si="105"/>
        <v>22:37:36</v>
      </c>
      <c r="H1717" s="14" t="str">
        <f t="shared" si="106"/>
        <v>22/11/19 22:37:36</v>
      </c>
      <c r="I1717" s="7">
        <v>448.06</v>
      </c>
      <c r="J1717" s="4">
        <v>266416</v>
      </c>
      <c r="K1717" s="4" t="s">
        <v>10</v>
      </c>
      <c r="L1717" s="14" t="str">
        <f>IFERROR(VLOOKUP($C1717,$C1718:$H$3200,6,0),"-")</f>
        <v>-</v>
      </c>
      <c r="M1717" s="30" t="str">
        <f t="shared" si="107"/>
        <v>-</v>
      </c>
    </row>
    <row r="1718" spans="1:13" x14ac:dyDescent="0.25">
      <c r="A1718" s="4">
        <v>21322114</v>
      </c>
      <c r="B1718" s="4">
        <v>8549</v>
      </c>
      <c r="C1718" s="4">
        <v>95252</v>
      </c>
      <c r="D1718" s="4" t="s">
        <v>3295</v>
      </c>
      <c r="E1718" s="2" t="s">
        <v>3296</v>
      </c>
      <c r="F1718" s="12">
        <f t="shared" si="104"/>
        <v>43791</v>
      </c>
      <c r="G1718" s="10" t="str">
        <f t="shared" si="105"/>
        <v>22:35:04</v>
      </c>
      <c r="H1718" s="14" t="str">
        <f t="shared" si="106"/>
        <v>22/11/19 22:35:04</v>
      </c>
      <c r="I1718" s="7">
        <v>530.95000000000005</v>
      </c>
      <c r="J1718" s="4">
        <v>568264</v>
      </c>
      <c r="K1718" s="4" t="s">
        <v>10</v>
      </c>
      <c r="L1718" s="14" t="str">
        <f>IFERROR(VLOOKUP($C1718,$C1719:$H$3200,6,0),"-")</f>
        <v>-</v>
      </c>
      <c r="M1718" s="30" t="str">
        <f t="shared" si="107"/>
        <v>-</v>
      </c>
    </row>
    <row r="1719" spans="1:13" x14ac:dyDescent="0.25">
      <c r="A1719" s="4">
        <v>21322115</v>
      </c>
      <c r="B1719" s="4">
        <v>39522</v>
      </c>
      <c r="C1719" s="4">
        <v>7709</v>
      </c>
      <c r="D1719" s="4" t="s">
        <v>3297</v>
      </c>
      <c r="E1719" s="2" t="s">
        <v>3298</v>
      </c>
      <c r="F1719" s="12">
        <f t="shared" si="104"/>
        <v>43791</v>
      </c>
      <c r="G1719" s="10" t="str">
        <f t="shared" si="105"/>
        <v>22:32:44</v>
      </c>
      <c r="H1719" s="14" t="str">
        <f t="shared" si="106"/>
        <v>22/11/19 22:32:44</v>
      </c>
      <c r="I1719" s="7">
        <v>183.23</v>
      </c>
      <c r="J1719" s="4">
        <v>274222</v>
      </c>
      <c r="K1719" s="4" t="s">
        <v>10</v>
      </c>
      <c r="L1719" s="14" t="str">
        <f>IFERROR(VLOOKUP($C1719,$C1720:$H$3200,6,0),"-")</f>
        <v>-</v>
      </c>
      <c r="M1719" s="30" t="str">
        <f t="shared" si="107"/>
        <v>-</v>
      </c>
    </row>
    <row r="1720" spans="1:13" x14ac:dyDescent="0.25">
      <c r="A1720" s="4">
        <v>21322116</v>
      </c>
      <c r="B1720" s="4">
        <v>38337</v>
      </c>
      <c r="C1720" s="4">
        <v>4651</v>
      </c>
      <c r="D1720" s="4" t="s">
        <v>3291</v>
      </c>
      <c r="E1720" s="2" t="s">
        <v>3299</v>
      </c>
      <c r="F1720" s="12">
        <f t="shared" si="104"/>
        <v>43791</v>
      </c>
      <c r="G1720" s="10" t="str">
        <f t="shared" si="105"/>
        <v>22:31:51</v>
      </c>
      <c r="H1720" s="14" t="str">
        <f t="shared" si="106"/>
        <v>22/11/19 22:31:51</v>
      </c>
      <c r="I1720" s="7">
        <v>2090.41</v>
      </c>
      <c r="J1720" s="4">
        <v>571150</v>
      </c>
      <c r="K1720" s="4" t="s">
        <v>13</v>
      </c>
      <c r="L1720" s="14" t="str">
        <f>IFERROR(VLOOKUP($C1720,$C1721:$H$3200,6,0),"-")</f>
        <v>-</v>
      </c>
      <c r="M1720" s="30" t="str">
        <f t="shared" si="107"/>
        <v>-</v>
      </c>
    </row>
    <row r="1721" spans="1:13" x14ac:dyDescent="0.25">
      <c r="A1721" s="4">
        <v>21322117</v>
      </c>
      <c r="B1721" s="4">
        <v>98542</v>
      </c>
      <c r="C1721" s="4">
        <v>79072</v>
      </c>
      <c r="D1721" s="4" t="s">
        <v>3300</v>
      </c>
      <c r="E1721" s="2" t="s">
        <v>3301</v>
      </c>
      <c r="F1721" s="12">
        <f t="shared" si="104"/>
        <v>43791</v>
      </c>
      <c r="G1721" s="10" t="str">
        <f t="shared" si="105"/>
        <v>22:31:37</v>
      </c>
      <c r="H1721" s="14" t="str">
        <f t="shared" si="106"/>
        <v>22/11/19 22:31:37</v>
      </c>
      <c r="I1721" s="7">
        <v>257.93</v>
      </c>
      <c r="J1721" s="4">
        <v>273158</v>
      </c>
      <c r="K1721" s="4" t="s">
        <v>10</v>
      </c>
      <c r="L1721" s="14" t="str">
        <f>IFERROR(VLOOKUP($C1721,$C1722:$H$3200,6,0),"-")</f>
        <v>-</v>
      </c>
      <c r="M1721" s="30" t="str">
        <f t="shared" si="107"/>
        <v>-</v>
      </c>
    </row>
    <row r="1722" spans="1:13" x14ac:dyDescent="0.25">
      <c r="A1722" s="4">
        <v>21322118</v>
      </c>
      <c r="B1722" s="4">
        <v>74453</v>
      </c>
      <c r="C1722" s="4">
        <v>78732</v>
      </c>
      <c r="D1722" s="4" t="s">
        <v>3302</v>
      </c>
      <c r="E1722" s="2" t="s">
        <v>3303</v>
      </c>
      <c r="F1722" s="12">
        <f t="shared" si="104"/>
        <v>43791</v>
      </c>
      <c r="G1722" s="10" t="str">
        <f t="shared" si="105"/>
        <v>22:30:26</v>
      </c>
      <c r="H1722" s="14" t="str">
        <f t="shared" si="106"/>
        <v>22/11/19 22:30:26</v>
      </c>
      <c r="I1722" s="7">
        <v>86.22</v>
      </c>
      <c r="J1722" s="4">
        <v>867173</v>
      </c>
      <c r="K1722" s="4" t="s">
        <v>10</v>
      </c>
      <c r="L1722" s="14" t="str">
        <f>IFERROR(VLOOKUP($C1722,$C1723:$H$3200,6,0),"-")</f>
        <v>-</v>
      </c>
      <c r="M1722" s="30" t="str">
        <f t="shared" si="107"/>
        <v>-</v>
      </c>
    </row>
    <row r="1723" spans="1:13" x14ac:dyDescent="0.25">
      <c r="A1723" s="4">
        <v>21322119</v>
      </c>
      <c r="B1723" s="4">
        <v>52496</v>
      </c>
      <c r="C1723" s="4">
        <v>77837</v>
      </c>
      <c r="D1723" s="4" t="s">
        <v>3304</v>
      </c>
      <c r="E1723" s="2" t="s">
        <v>3305</v>
      </c>
      <c r="F1723" s="12">
        <f t="shared" si="104"/>
        <v>43791</v>
      </c>
      <c r="G1723" s="10" t="str">
        <f t="shared" si="105"/>
        <v>22:29:02</v>
      </c>
      <c r="H1723" s="14" t="str">
        <f t="shared" si="106"/>
        <v>22/11/19 22:29:02</v>
      </c>
      <c r="I1723" s="7">
        <v>363.82</v>
      </c>
      <c r="J1723" s="4">
        <v>631799</v>
      </c>
      <c r="K1723" s="4" t="s">
        <v>10</v>
      </c>
      <c r="L1723" s="14" t="str">
        <f>IFERROR(VLOOKUP($C1723,$C1724:$H$3200,6,0),"-")</f>
        <v>-</v>
      </c>
      <c r="M1723" s="30" t="str">
        <f t="shared" si="107"/>
        <v>-</v>
      </c>
    </row>
    <row r="1724" spans="1:13" x14ac:dyDescent="0.25">
      <c r="A1724" s="4">
        <v>21322120</v>
      </c>
      <c r="B1724" s="4">
        <v>14769</v>
      </c>
      <c r="C1724" s="4">
        <v>92742</v>
      </c>
      <c r="D1724" s="4" t="s">
        <v>3306</v>
      </c>
      <c r="E1724" s="2" t="s">
        <v>3307</v>
      </c>
      <c r="F1724" s="12">
        <f t="shared" si="104"/>
        <v>43791</v>
      </c>
      <c r="G1724" s="10" t="str">
        <f t="shared" si="105"/>
        <v>22:27:19</v>
      </c>
      <c r="H1724" s="14" t="str">
        <f t="shared" si="106"/>
        <v>22/11/19 22:27:19</v>
      </c>
      <c r="I1724" s="7">
        <v>428.29</v>
      </c>
      <c r="J1724" s="4"/>
      <c r="K1724" s="4" t="s">
        <v>10</v>
      </c>
      <c r="L1724" s="14" t="str">
        <f>IFERROR(VLOOKUP($C1724,$C1725:$H$3200,6,0),"-")</f>
        <v>-</v>
      </c>
      <c r="M1724" s="30" t="str">
        <f t="shared" si="107"/>
        <v>-</v>
      </c>
    </row>
    <row r="1725" spans="1:13" x14ac:dyDescent="0.25">
      <c r="A1725" s="4">
        <v>21322121</v>
      </c>
      <c r="B1725" s="4">
        <v>69555</v>
      </c>
      <c r="C1725" s="4">
        <v>85465</v>
      </c>
      <c r="D1725" s="4" t="s">
        <v>3308</v>
      </c>
      <c r="E1725" s="2" t="s">
        <v>3309</v>
      </c>
      <c r="F1725" s="12">
        <f t="shared" si="104"/>
        <v>43791</v>
      </c>
      <c r="G1725" s="10" t="str">
        <f t="shared" si="105"/>
        <v>22:24:20</v>
      </c>
      <c r="H1725" s="14" t="str">
        <f t="shared" si="106"/>
        <v>22/11/19 22:24:20</v>
      </c>
      <c r="I1725" s="7">
        <v>2144.86</v>
      </c>
      <c r="J1725" s="4"/>
      <c r="K1725" s="4" t="s">
        <v>10</v>
      </c>
      <c r="L1725" s="14" t="str">
        <f>IFERROR(VLOOKUP($C1725,$C1726:$H$3200,6,0),"-")</f>
        <v>-</v>
      </c>
      <c r="M1725" s="30" t="str">
        <f t="shared" si="107"/>
        <v>-</v>
      </c>
    </row>
    <row r="1726" spans="1:13" x14ac:dyDescent="0.25">
      <c r="A1726" s="4">
        <v>21322122</v>
      </c>
      <c r="B1726" s="4">
        <v>33688</v>
      </c>
      <c r="C1726" s="4">
        <v>13229</v>
      </c>
      <c r="D1726" s="4" t="s">
        <v>3310</v>
      </c>
      <c r="E1726" s="2" t="s">
        <v>3311</v>
      </c>
      <c r="F1726" s="12">
        <f t="shared" si="104"/>
        <v>43791</v>
      </c>
      <c r="G1726" s="10" t="str">
        <f t="shared" si="105"/>
        <v>22:22:59</v>
      </c>
      <c r="H1726" s="14" t="str">
        <f t="shared" si="106"/>
        <v>22/11/19 22:22:59</v>
      </c>
      <c r="I1726" s="7">
        <v>701.9</v>
      </c>
      <c r="J1726" s="4">
        <v>907237</v>
      </c>
      <c r="K1726" s="4" t="s">
        <v>10</v>
      </c>
      <c r="L1726" s="14" t="str">
        <f>IFERROR(VLOOKUP($C1726,$C1727:$H$3200,6,0),"-")</f>
        <v>22/11/19 22:18:28</v>
      </c>
      <c r="M1726" s="30">
        <f t="shared" si="107"/>
        <v>4.516666674753651</v>
      </c>
    </row>
    <row r="1727" spans="1:13" x14ac:dyDescent="0.25">
      <c r="A1727" s="4">
        <v>21322123</v>
      </c>
      <c r="B1727" s="4">
        <v>21386</v>
      </c>
      <c r="C1727" s="4">
        <v>29343</v>
      </c>
      <c r="D1727" s="4" t="s">
        <v>3312</v>
      </c>
      <c r="E1727" s="2" t="s">
        <v>3313</v>
      </c>
      <c r="F1727" s="12">
        <f t="shared" si="104"/>
        <v>43791</v>
      </c>
      <c r="G1727" s="10" t="str">
        <f t="shared" si="105"/>
        <v>22:22:07</v>
      </c>
      <c r="H1727" s="14" t="str">
        <f t="shared" si="106"/>
        <v>22/11/19 22:22:07</v>
      </c>
      <c r="I1727" s="7">
        <v>30.89</v>
      </c>
      <c r="J1727" s="4">
        <v>359589</v>
      </c>
      <c r="K1727" s="4" t="s">
        <v>10</v>
      </c>
      <c r="L1727" s="14" t="str">
        <f>IFERROR(VLOOKUP($C1727,$C1728:$H$3200,6,0),"-")</f>
        <v>-</v>
      </c>
      <c r="M1727" s="30" t="str">
        <f t="shared" si="107"/>
        <v>-</v>
      </c>
    </row>
    <row r="1728" spans="1:13" x14ac:dyDescent="0.25">
      <c r="A1728" s="4">
        <v>21322124</v>
      </c>
      <c r="B1728" s="4">
        <v>33688</v>
      </c>
      <c r="C1728" s="4">
        <v>13229</v>
      </c>
      <c r="D1728" s="4" t="s">
        <v>3310</v>
      </c>
      <c r="E1728" s="2" t="s">
        <v>3314</v>
      </c>
      <c r="F1728" s="12">
        <f t="shared" si="104"/>
        <v>43791</v>
      </c>
      <c r="G1728" s="10" t="str">
        <f t="shared" si="105"/>
        <v>22:18:28</v>
      </c>
      <c r="H1728" s="14" t="str">
        <f t="shared" si="106"/>
        <v>22/11/19 22:18:28</v>
      </c>
      <c r="I1728" s="7">
        <v>1358.87</v>
      </c>
      <c r="J1728" s="4">
        <v>907237</v>
      </c>
      <c r="K1728" s="4" t="s">
        <v>10</v>
      </c>
      <c r="L1728" s="14" t="str">
        <f>IFERROR(VLOOKUP($C1728,$C1729:$H$3200,6,0),"-")</f>
        <v>-</v>
      </c>
      <c r="M1728" s="30" t="str">
        <f t="shared" si="107"/>
        <v>-</v>
      </c>
    </row>
    <row r="1729" spans="1:13" x14ac:dyDescent="0.25">
      <c r="A1729" s="4">
        <v>21322125</v>
      </c>
      <c r="B1729" s="4">
        <v>3736</v>
      </c>
      <c r="C1729" s="4">
        <v>41788</v>
      </c>
      <c r="D1729" s="4" t="s">
        <v>3315</v>
      </c>
      <c r="E1729" s="2" t="s">
        <v>3316</v>
      </c>
      <c r="F1729" s="12">
        <f t="shared" si="104"/>
        <v>43791</v>
      </c>
      <c r="G1729" s="10" t="str">
        <f t="shared" si="105"/>
        <v>22:17:12</v>
      </c>
      <c r="H1729" s="14" t="str">
        <f t="shared" si="106"/>
        <v>22/11/19 22:17:12</v>
      </c>
      <c r="I1729" s="7">
        <v>748.36</v>
      </c>
      <c r="J1729" s="4"/>
      <c r="K1729" s="4" t="s">
        <v>10</v>
      </c>
      <c r="L1729" s="14" t="str">
        <f>IFERROR(VLOOKUP($C1729,$C1730:$H$3200,6,0),"-")</f>
        <v>-</v>
      </c>
      <c r="M1729" s="30" t="str">
        <f t="shared" si="107"/>
        <v>-</v>
      </c>
    </row>
    <row r="1730" spans="1:13" x14ac:dyDescent="0.25">
      <c r="A1730" s="4">
        <v>21322126</v>
      </c>
      <c r="B1730" s="4">
        <v>30156</v>
      </c>
      <c r="C1730" s="4">
        <v>11570</v>
      </c>
      <c r="D1730" s="4" t="s">
        <v>3317</v>
      </c>
      <c r="E1730" s="2" t="s">
        <v>3318</v>
      </c>
      <c r="F1730" s="12">
        <f t="shared" si="104"/>
        <v>43791</v>
      </c>
      <c r="G1730" s="10" t="str">
        <f t="shared" si="105"/>
        <v>22:15:10</v>
      </c>
      <c r="H1730" s="14" t="str">
        <f t="shared" si="106"/>
        <v>22/11/19 22:15:10</v>
      </c>
      <c r="I1730" s="7">
        <v>192.29</v>
      </c>
      <c r="J1730" s="4"/>
      <c r="K1730" s="4" t="s">
        <v>10</v>
      </c>
      <c r="L1730" s="14" t="str">
        <f>IFERROR(VLOOKUP($C1730,$C1731:$H$3200,6,0),"-")</f>
        <v>-</v>
      </c>
      <c r="M1730" s="30" t="str">
        <f t="shared" si="107"/>
        <v>-</v>
      </c>
    </row>
    <row r="1731" spans="1:13" x14ac:dyDescent="0.25">
      <c r="A1731" s="4">
        <v>21322127</v>
      </c>
      <c r="B1731" s="4">
        <v>75917</v>
      </c>
      <c r="C1731" s="4">
        <v>17929</v>
      </c>
      <c r="D1731" s="4" t="s">
        <v>3319</v>
      </c>
      <c r="E1731" s="2" t="s">
        <v>3320</v>
      </c>
      <c r="F1731" s="12">
        <f t="shared" ref="F1731:F1794" si="108">DATE(LEFT($E1731,4),MID($E1731,6,2),MID($E1731,9,2))</f>
        <v>43791</v>
      </c>
      <c r="G1731" s="10" t="str">
        <f t="shared" ref="G1731:G1794" si="109">MID($E1731,12,8)</f>
        <v>22:13:42</v>
      </c>
      <c r="H1731" s="14" t="str">
        <f t="shared" ref="H1731:H1794" si="110">TEXT(F1731,"d/m/aa")&amp; " "&amp;TEXT(G1731,"hh:mm:ss")</f>
        <v>22/11/19 22:13:42</v>
      </c>
      <c r="I1731" s="7">
        <v>4058.61</v>
      </c>
      <c r="J1731" s="4">
        <v>960729</v>
      </c>
      <c r="K1731" s="4" t="s">
        <v>13</v>
      </c>
      <c r="L1731" s="14" t="str">
        <f>IFERROR(VLOOKUP($C1731,$C1732:$H$3200,6,0),"-")</f>
        <v>-</v>
      </c>
      <c r="M1731" s="30" t="str">
        <f t="shared" si="107"/>
        <v>-</v>
      </c>
    </row>
    <row r="1732" spans="1:13" x14ac:dyDescent="0.25">
      <c r="A1732" s="4">
        <v>21322128</v>
      </c>
      <c r="B1732" s="4">
        <v>35140</v>
      </c>
      <c r="C1732" s="4">
        <v>86031</v>
      </c>
      <c r="D1732" s="4" t="s">
        <v>3321</v>
      </c>
      <c r="E1732" s="2" t="s">
        <v>3322</v>
      </c>
      <c r="F1732" s="12">
        <f t="shared" si="108"/>
        <v>43791</v>
      </c>
      <c r="G1732" s="10" t="str">
        <f t="shared" si="109"/>
        <v>22:09:25</v>
      </c>
      <c r="H1732" s="14" t="str">
        <f t="shared" si="110"/>
        <v>22/11/19 22:09:25</v>
      </c>
      <c r="I1732" s="7">
        <v>907.5</v>
      </c>
      <c r="J1732" s="4">
        <v>764456</v>
      </c>
      <c r="K1732" s="4" t="s">
        <v>10</v>
      </c>
      <c r="L1732" s="14" t="str">
        <f>IFERROR(VLOOKUP($C1732,$C1733:$H$3200,6,0),"-")</f>
        <v>-</v>
      </c>
      <c r="M1732" s="30" t="str">
        <f t="shared" ref="M1732:M1795" si="111">IFERROR(ABS((VALUE(H1732)-VALUE(L1732))*1440),"-")</f>
        <v>-</v>
      </c>
    </row>
    <row r="1733" spans="1:13" x14ac:dyDescent="0.25">
      <c r="A1733" s="4">
        <v>21322129</v>
      </c>
      <c r="B1733" s="4">
        <v>52897</v>
      </c>
      <c r="C1733" s="4">
        <v>31819</v>
      </c>
      <c r="D1733" s="4" t="s">
        <v>3323</v>
      </c>
      <c r="E1733" s="2" t="s">
        <v>3324</v>
      </c>
      <c r="F1733" s="12">
        <f t="shared" si="108"/>
        <v>43791</v>
      </c>
      <c r="G1733" s="10" t="str">
        <f t="shared" si="109"/>
        <v>22:03:30</v>
      </c>
      <c r="H1733" s="14" t="str">
        <f t="shared" si="110"/>
        <v>22/11/19 22:03:30</v>
      </c>
      <c r="I1733" s="7">
        <v>759.38</v>
      </c>
      <c r="J1733" s="4">
        <v>790235</v>
      </c>
      <c r="K1733" s="4" t="s">
        <v>13</v>
      </c>
      <c r="L1733" s="14" t="str">
        <f>IFERROR(VLOOKUP($C1733,$C1734:$H$3200,6,0),"-")</f>
        <v>22/11/19 21:44:56</v>
      </c>
      <c r="M1733" s="30">
        <f t="shared" si="111"/>
        <v>18.566666669212282</v>
      </c>
    </row>
    <row r="1734" spans="1:13" x14ac:dyDescent="0.25">
      <c r="A1734" s="4">
        <v>21322130</v>
      </c>
      <c r="B1734" s="4">
        <v>73480</v>
      </c>
      <c r="C1734" s="4">
        <v>34989</v>
      </c>
      <c r="D1734" s="4" t="s">
        <v>3325</v>
      </c>
      <c r="E1734" s="2" t="s">
        <v>3326</v>
      </c>
      <c r="F1734" s="12">
        <f t="shared" si="108"/>
        <v>43791</v>
      </c>
      <c r="G1734" s="10" t="str">
        <f t="shared" si="109"/>
        <v>21:55:57</v>
      </c>
      <c r="H1734" s="14" t="str">
        <f t="shared" si="110"/>
        <v>22/11/19 21:55:57</v>
      </c>
      <c r="I1734" s="7">
        <v>771.19</v>
      </c>
      <c r="J1734" s="4">
        <v>414193</v>
      </c>
      <c r="K1734" s="4" t="s">
        <v>10</v>
      </c>
      <c r="L1734" s="14" t="str">
        <f>IFERROR(VLOOKUP($C1734,$C1735:$H$3200,6,0),"-")</f>
        <v>-</v>
      </c>
      <c r="M1734" s="30" t="str">
        <f t="shared" si="111"/>
        <v>-</v>
      </c>
    </row>
    <row r="1735" spans="1:13" x14ac:dyDescent="0.25">
      <c r="A1735" s="4">
        <v>21322131</v>
      </c>
      <c r="B1735" s="4">
        <v>31644</v>
      </c>
      <c r="C1735" s="4">
        <v>40298</v>
      </c>
      <c r="D1735" s="4" t="s">
        <v>3327</v>
      </c>
      <c r="E1735" s="2" t="s">
        <v>3328</v>
      </c>
      <c r="F1735" s="12">
        <f t="shared" si="108"/>
        <v>43791</v>
      </c>
      <c r="G1735" s="10" t="str">
        <f t="shared" si="109"/>
        <v>21:48:02</v>
      </c>
      <c r="H1735" s="14" t="str">
        <f t="shared" si="110"/>
        <v>22/11/19 21:48:02</v>
      </c>
      <c r="I1735" s="7">
        <v>10.1</v>
      </c>
      <c r="J1735" s="4">
        <v>22112</v>
      </c>
      <c r="K1735" s="4" t="s">
        <v>10</v>
      </c>
      <c r="L1735" s="14" t="str">
        <f>IFERROR(VLOOKUP($C1735,$C1736:$H$3200,6,0),"-")</f>
        <v>-</v>
      </c>
      <c r="M1735" s="30" t="str">
        <f t="shared" si="111"/>
        <v>-</v>
      </c>
    </row>
    <row r="1736" spans="1:13" x14ac:dyDescent="0.25">
      <c r="A1736" s="4">
        <v>21322132</v>
      </c>
      <c r="B1736" s="4">
        <v>5809</v>
      </c>
      <c r="C1736" s="4">
        <v>45717</v>
      </c>
      <c r="D1736" s="4" t="s">
        <v>3329</v>
      </c>
      <c r="E1736" s="2" t="s">
        <v>3330</v>
      </c>
      <c r="F1736" s="12">
        <f t="shared" si="108"/>
        <v>43791</v>
      </c>
      <c r="G1736" s="10" t="str">
        <f t="shared" si="109"/>
        <v>21:46:45</v>
      </c>
      <c r="H1736" s="14" t="str">
        <f t="shared" si="110"/>
        <v>22/11/19 21:46:45</v>
      </c>
      <c r="I1736" s="7">
        <v>413.88</v>
      </c>
      <c r="J1736" s="4">
        <v>268207</v>
      </c>
      <c r="K1736" s="4" t="s">
        <v>10</v>
      </c>
      <c r="L1736" s="14" t="str">
        <f>IFERROR(VLOOKUP($C1736,$C1737:$H$3200,6,0),"-")</f>
        <v>-</v>
      </c>
      <c r="M1736" s="30" t="str">
        <f t="shared" si="111"/>
        <v>-</v>
      </c>
    </row>
    <row r="1737" spans="1:13" x14ac:dyDescent="0.25">
      <c r="A1737" s="4">
        <v>21322133</v>
      </c>
      <c r="B1737" s="4">
        <v>80072</v>
      </c>
      <c r="C1737" s="4">
        <v>74969</v>
      </c>
      <c r="D1737" s="4" t="s">
        <v>3331</v>
      </c>
      <c r="E1737" s="2" t="s">
        <v>3332</v>
      </c>
      <c r="F1737" s="12">
        <f t="shared" si="108"/>
        <v>43791</v>
      </c>
      <c r="G1737" s="10" t="str">
        <f t="shared" si="109"/>
        <v>21:45:48</v>
      </c>
      <c r="H1737" s="14" t="str">
        <f t="shared" si="110"/>
        <v>22/11/19 21:45:48</v>
      </c>
      <c r="I1737" s="7">
        <v>234.46</v>
      </c>
      <c r="J1737" s="4">
        <v>205691</v>
      </c>
      <c r="K1737" s="4" t="s">
        <v>10</v>
      </c>
      <c r="L1737" s="14" t="str">
        <f>IFERROR(VLOOKUP($C1737,$C1738:$H$3200,6,0),"-")</f>
        <v>-</v>
      </c>
      <c r="M1737" s="30" t="str">
        <f t="shared" si="111"/>
        <v>-</v>
      </c>
    </row>
    <row r="1738" spans="1:13" x14ac:dyDescent="0.25">
      <c r="A1738" s="4">
        <v>21322134</v>
      </c>
      <c r="B1738" s="4">
        <v>52897</v>
      </c>
      <c r="C1738" s="4">
        <v>31819</v>
      </c>
      <c r="D1738" s="4" t="s">
        <v>3323</v>
      </c>
      <c r="E1738" s="2" t="s">
        <v>3333</v>
      </c>
      <c r="F1738" s="12">
        <f t="shared" si="108"/>
        <v>43791</v>
      </c>
      <c r="G1738" s="10" t="str">
        <f t="shared" si="109"/>
        <v>21:44:56</v>
      </c>
      <c r="H1738" s="14" t="str">
        <f t="shared" si="110"/>
        <v>22/11/19 21:44:56</v>
      </c>
      <c r="I1738" s="7">
        <v>1592.59</v>
      </c>
      <c r="J1738" s="4">
        <v>790235</v>
      </c>
      <c r="K1738" s="4" t="s">
        <v>13</v>
      </c>
      <c r="L1738" s="14" t="str">
        <f>IFERROR(VLOOKUP($C1738,$C1739:$H$3200,6,0),"-")</f>
        <v>22/11/19 21:37:53</v>
      </c>
      <c r="M1738" s="30">
        <f t="shared" si="111"/>
        <v>7.0499999925959855</v>
      </c>
    </row>
    <row r="1739" spans="1:13" x14ac:dyDescent="0.25">
      <c r="A1739" s="4">
        <v>21322135</v>
      </c>
      <c r="B1739" s="4">
        <v>52897</v>
      </c>
      <c r="C1739" s="4">
        <v>31819</v>
      </c>
      <c r="D1739" s="4" t="s">
        <v>3323</v>
      </c>
      <c r="E1739" s="2" t="s">
        <v>3334</v>
      </c>
      <c r="F1739" s="12">
        <f t="shared" si="108"/>
        <v>43791</v>
      </c>
      <c r="G1739" s="10" t="str">
        <f t="shared" si="109"/>
        <v>21:37:53</v>
      </c>
      <c r="H1739" s="14" t="str">
        <f t="shared" si="110"/>
        <v>22/11/19 21:37:53</v>
      </c>
      <c r="I1739" s="7">
        <v>566.05999999999995</v>
      </c>
      <c r="J1739" s="4">
        <v>790235</v>
      </c>
      <c r="K1739" s="4" t="s">
        <v>13</v>
      </c>
      <c r="L1739" s="14" t="str">
        <f>IFERROR(VLOOKUP($C1739,$C1740:$H$3200,6,0),"-")</f>
        <v>22/11/19 14:40:28</v>
      </c>
      <c r="M1739" s="30">
        <f t="shared" si="111"/>
        <v>417.41666666697711</v>
      </c>
    </row>
    <row r="1740" spans="1:13" x14ac:dyDescent="0.25">
      <c r="A1740" s="4">
        <v>21322136</v>
      </c>
      <c r="B1740" s="4">
        <v>17232</v>
      </c>
      <c r="C1740" s="4">
        <v>61611</v>
      </c>
      <c r="D1740" s="4" t="s">
        <v>3335</v>
      </c>
      <c r="E1740" s="2" t="s">
        <v>3336</v>
      </c>
      <c r="F1740" s="12">
        <f t="shared" si="108"/>
        <v>43791</v>
      </c>
      <c r="G1740" s="10" t="str">
        <f t="shared" si="109"/>
        <v>21:29:42</v>
      </c>
      <c r="H1740" s="14" t="str">
        <f t="shared" si="110"/>
        <v>22/11/19 21:29:42</v>
      </c>
      <c r="I1740" s="7">
        <v>396.76</v>
      </c>
      <c r="J1740" s="4">
        <v>206749</v>
      </c>
      <c r="K1740" s="4" t="s">
        <v>10</v>
      </c>
      <c r="L1740" s="14" t="str">
        <f>IFERROR(VLOOKUP($C1740,$C1741:$H$3200,6,0),"-")</f>
        <v>-</v>
      </c>
      <c r="M1740" s="30" t="str">
        <f t="shared" si="111"/>
        <v>-</v>
      </c>
    </row>
    <row r="1741" spans="1:13" x14ac:dyDescent="0.25">
      <c r="A1741" s="4">
        <v>21322137</v>
      </c>
      <c r="B1741" s="4">
        <v>99021</v>
      </c>
      <c r="C1741" s="4">
        <v>34559</v>
      </c>
      <c r="D1741" s="4" t="s">
        <v>3337</v>
      </c>
      <c r="E1741" s="2" t="s">
        <v>3338</v>
      </c>
      <c r="F1741" s="12">
        <f t="shared" si="108"/>
        <v>43791</v>
      </c>
      <c r="G1741" s="10" t="str">
        <f t="shared" si="109"/>
        <v>21:28:20</v>
      </c>
      <c r="H1741" s="14" t="str">
        <f t="shared" si="110"/>
        <v>22/11/19 21:28:20</v>
      </c>
      <c r="I1741" s="7">
        <v>282.10000000000002</v>
      </c>
      <c r="J1741" s="4">
        <v>515695</v>
      </c>
      <c r="K1741" s="4" t="s">
        <v>10</v>
      </c>
      <c r="L1741" s="14" t="str">
        <f>IFERROR(VLOOKUP($C1741,$C1742:$H$3200,6,0),"-")</f>
        <v>-</v>
      </c>
      <c r="M1741" s="30" t="str">
        <f t="shared" si="111"/>
        <v>-</v>
      </c>
    </row>
    <row r="1742" spans="1:13" x14ac:dyDescent="0.25">
      <c r="A1742" s="4">
        <v>21322138</v>
      </c>
      <c r="B1742" s="4">
        <v>22484</v>
      </c>
      <c r="C1742" s="4">
        <v>93455</v>
      </c>
      <c r="D1742" s="4" t="s">
        <v>3339</v>
      </c>
      <c r="E1742" s="2" t="s">
        <v>3340</v>
      </c>
      <c r="F1742" s="12">
        <f t="shared" si="108"/>
        <v>43791</v>
      </c>
      <c r="G1742" s="10" t="str">
        <f t="shared" si="109"/>
        <v>21:27:27</v>
      </c>
      <c r="H1742" s="14" t="str">
        <f t="shared" si="110"/>
        <v>22/11/19 21:27:27</v>
      </c>
      <c r="I1742" s="7">
        <v>1660.79</v>
      </c>
      <c r="J1742" s="4"/>
      <c r="K1742" s="4" t="s">
        <v>10</v>
      </c>
      <c r="L1742" s="14" t="str">
        <f>IFERROR(VLOOKUP($C1742,$C1743:$H$3200,6,0),"-")</f>
        <v>-</v>
      </c>
      <c r="M1742" s="30" t="str">
        <f t="shared" si="111"/>
        <v>-</v>
      </c>
    </row>
    <row r="1743" spans="1:13" x14ac:dyDescent="0.25">
      <c r="A1743" s="4">
        <v>21322139</v>
      </c>
      <c r="B1743" s="4">
        <v>98374</v>
      </c>
      <c r="C1743" s="4">
        <v>68598</v>
      </c>
      <c r="D1743" s="4" t="s">
        <v>3341</v>
      </c>
      <c r="E1743" s="2" t="s">
        <v>3342</v>
      </c>
      <c r="F1743" s="12">
        <f t="shared" si="108"/>
        <v>43791</v>
      </c>
      <c r="G1743" s="10" t="str">
        <f t="shared" si="109"/>
        <v>21:26:53</v>
      </c>
      <c r="H1743" s="14" t="str">
        <f t="shared" si="110"/>
        <v>22/11/19 21:26:53</v>
      </c>
      <c r="I1743" s="7">
        <v>363.04</v>
      </c>
      <c r="J1743" s="4">
        <v>90403</v>
      </c>
      <c r="K1743" s="4" t="s">
        <v>10</v>
      </c>
      <c r="L1743" s="14" t="str">
        <f>IFERROR(VLOOKUP($C1743,$C1744:$H$3200,6,0),"-")</f>
        <v>-</v>
      </c>
      <c r="M1743" s="30" t="str">
        <f t="shared" si="111"/>
        <v>-</v>
      </c>
    </row>
    <row r="1744" spans="1:13" x14ac:dyDescent="0.25">
      <c r="A1744" s="4">
        <v>21322140</v>
      </c>
      <c r="B1744" s="4">
        <v>99379</v>
      </c>
      <c r="C1744" s="4">
        <v>46161</v>
      </c>
      <c r="D1744" s="4" t="s">
        <v>3343</v>
      </c>
      <c r="E1744" s="2" t="s">
        <v>3344</v>
      </c>
      <c r="F1744" s="12">
        <f t="shared" si="108"/>
        <v>43791</v>
      </c>
      <c r="G1744" s="10" t="str">
        <f t="shared" si="109"/>
        <v>21:24:22</v>
      </c>
      <c r="H1744" s="14" t="str">
        <f t="shared" si="110"/>
        <v>22/11/19 21:24:22</v>
      </c>
      <c r="I1744" s="7">
        <v>305.25</v>
      </c>
      <c r="J1744" s="4">
        <v>112383</v>
      </c>
      <c r="K1744" s="4" t="s">
        <v>10</v>
      </c>
      <c r="L1744" s="14" t="str">
        <f>IFERROR(VLOOKUP($C1744,$C1745:$H$3200,6,0),"-")</f>
        <v>-</v>
      </c>
      <c r="M1744" s="30" t="str">
        <f t="shared" si="111"/>
        <v>-</v>
      </c>
    </row>
    <row r="1745" spans="1:13" x14ac:dyDescent="0.25">
      <c r="A1745" s="4">
        <v>21322141</v>
      </c>
      <c r="B1745" s="4">
        <v>94514</v>
      </c>
      <c r="C1745" s="4">
        <v>11838</v>
      </c>
      <c r="D1745" s="4" t="s">
        <v>3345</v>
      </c>
      <c r="E1745" s="2" t="s">
        <v>3346</v>
      </c>
      <c r="F1745" s="12">
        <f t="shared" si="108"/>
        <v>43791</v>
      </c>
      <c r="G1745" s="10" t="str">
        <f t="shared" si="109"/>
        <v>21:23:15</v>
      </c>
      <c r="H1745" s="14" t="str">
        <f t="shared" si="110"/>
        <v>22/11/19 21:23:15</v>
      </c>
      <c r="I1745" s="7">
        <v>1295.6300000000001</v>
      </c>
      <c r="J1745" s="4">
        <v>540490</v>
      </c>
      <c r="K1745" s="4" t="s">
        <v>10</v>
      </c>
      <c r="L1745" s="14" t="str">
        <f>IFERROR(VLOOKUP($C1745,$C1746:$H$3200,6,0),"-")</f>
        <v>-</v>
      </c>
      <c r="M1745" s="30" t="str">
        <f t="shared" si="111"/>
        <v>-</v>
      </c>
    </row>
    <row r="1746" spans="1:13" x14ac:dyDescent="0.25">
      <c r="A1746" s="4">
        <v>21322142</v>
      </c>
      <c r="B1746" s="4">
        <v>26765</v>
      </c>
      <c r="C1746" s="4">
        <v>81751</v>
      </c>
      <c r="D1746" s="4" t="s">
        <v>3347</v>
      </c>
      <c r="E1746" s="2" t="s">
        <v>3348</v>
      </c>
      <c r="F1746" s="12">
        <f t="shared" si="108"/>
        <v>43791</v>
      </c>
      <c r="G1746" s="10" t="str">
        <f t="shared" si="109"/>
        <v>21:21:49</v>
      </c>
      <c r="H1746" s="14" t="str">
        <f t="shared" si="110"/>
        <v>22/11/19 21:21:49</v>
      </c>
      <c r="I1746" s="7">
        <v>972.84</v>
      </c>
      <c r="J1746" s="4"/>
      <c r="K1746" s="4" t="s">
        <v>10</v>
      </c>
      <c r="L1746" s="14" t="str">
        <f>IFERROR(VLOOKUP($C1746,$C1747:$H$3200,6,0),"-")</f>
        <v>-</v>
      </c>
      <c r="M1746" s="30" t="str">
        <f t="shared" si="111"/>
        <v>-</v>
      </c>
    </row>
    <row r="1747" spans="1:13" x14ac:dyDescent="0.25">
      <c r="A1747" s="4">
        <v>21322143</v>
      </c>
      <c r="B1747" s="4">
        <v>65728</v>
      </c>
      <c r="C1747" s="4">
        <v>5850</v>
      </c>
      <c r="D1747" s="4" t="s">
        <v>3349</v>
      </c>
      <c r="E1747" s="2" t="s">
        <v>3350</v>
      </c>
      <c r="F1747" s="12">
        <f t="shared" si="108"/>
        <v>43791</v>
      </c>
      <c r="G1747" s="10" t="str">
        <f t="shared" si="109"/>
        <v>21:16:05</v>
      </c>
      <c r="H1747" s="14" t="str">
        <f t="shared" si="110"/>
        <v>22/11/19 21:16:05</v>
      </c>
      <c r="I1747" s="7">
        <v>1231.8699999999999</v>
      </c>
      <c r="J1747" s="4">
        <v>785914</v>
      </c>
      <c r="K1747" s="4" t="s">
        <v>10</v>
      </c>
      <c r="L1747" s="14" t="str">
        <f>IFERROR(VLOOKUP($C1747,$C1748:$H$3200,6,0),"-")</f>
        <v>-</v>
      </c>
      <c r="M1747" s="30" t="str">
        <f t="shared" si="111"/>
        <v>-</v>
      </c>
    </row>
    <row r="1748" spans="1:13" x14ac:dyDescent="0.25">
      <c r="A1748" s="4">
        <v>21322144</v>
      </c>
      <c r="B1748" s="4">
        <v>99021</v>
      </c>
      <c r="C1748" s="4">
        <v>18038</v>
      </c>
      <c r="D1748" s="4" t="s">
        <v>3351</v>
      </c>
      <c r="E1748" s="2" t="s">
        <v>3352</v>
      </c>
      <c r="F1748" s="12">
        <f t="shared" si="108"/>
        <v>43791</v>
      </c>
      <c r="G1748" s="10" t="str">
        <f t="shared" si="109"/>
        <v>21:12:38</v>
      </c>
      <c r="H1748" s="14" t="str">
        <f t="shared" si="110"/>
        <v>22/11/19 21:12:38</v>
      </c>
      <c r="I1748" s="7">
        <v>178.58</v>
      </c>
      <c r="J1748" s="4">
        <v>834114</v>
      </c>
      <c r="K1748" s="4" t="s">
        <v>10</v>
      </c>
      <c r="L1748" s="14" t="str">
        <f>IFERROR(VLOOKUP($C1748,$C1749:$H$3200,6,0),"-")</f>
        <v>-</v>
      </c>
      <c r="M1748" s="30" t="str">
        <f t="shared" si="111"/>
        <v>-</v>
      </c>
    </row>
    <row r="1749" spans="1:13" x14ac:dyDescent="0.25">
      <c r="A1749" s="4">
        <v>21322145</v>
      </c>
      <c r="B1749" s="4">
        <v>36107</v>
      </c>
      <c r="C1749" s="4">
        <v>60793</v>
      </c>
      <c r="D1749" s="4" t="s">
        <v>3353</v>
      </c>
      <c r="E1749" s="2" t="s">
        <v>3354</v>
      </c>
      <c r="F1749" s="12">
        <f t="shared" si="108"/>
        <v>43791</v>
      </c>
      <c r="G1749" s="10" t="str">
        <f t="shared" si="109"/>
        <v>21:11:10</v>
      </c>
      <c r="H1749" s="14" t="str">
        <f t="shared" si="110"/>
        <v>22/11/19 21:11:10</v>
      </c>
      <c r="I1749" s="7">
        <v>2707.72</v>
      </c>
      <c r="J1749" s="4"/>
      <c r="K1749" s="4" t="s">
        <v>10</v>
      </c>
      <c r="L1749" s="14" t="str">
        <f>IFERROR(VLOOKUP($C1749,$C1750:$H$3200,6,0),"-")</f>
        <v>-</v>
      </c>
      <c r="M1749" s="30" t="str">
        <f t="shared" si="111"/>
        <v>-</v>
      </c>
    </row>
    <row r="1750" spans="1:13" x14ac:dyDescent="0.25">
      <c r="A1750" s="4">
        <v>21322146</v>
      </c>
      <c r="B1750" s="4">
        <v>6035</v>
      </c>
      <c r="C1750" s="4">
        <v>99056</v>
      </c>
      <c r="D1750" s="4" t="s">
        <v>3355</v>
      </c>
      <c r="E1750" s="2" t="s">
        <v>3356</v>
      </c>
      <c r="F1750" s="12">
        <f t="shared" si="108"/>
        <v>43791</v>
      </c>
      <c r="G1750" s="10" t="str">
        <f t="shared" si="109"/>
        <v>21:09:58</v>
      </c>
      <c r="H1750" s="14" t="str">
        <f t="shared" si="110"/>
        <v>22/11/19 21:09:58</v>
      </c>
      <c r="I1750" s="7">
        <v>350.88</v>
      </c>
      <c r="J1750" s="4">
        <v>602403</v>
      </c>
      <c r="K1750" s="4" t="s">
        <v>10</v>
      </c>
      <c r="L1750" s="14" t="str">
        <f>IFERROR(VLOOKUP($C1750,$C1751:$H$3200,6,0),"-")</f>
        <v>-</v>
      </c>
      <c r="M1750" s="30" t="str">
        <f t="shared" si="111"/>
        <v>-</v>
      </c>
    </row>
    <row r="1751" spans="1:13" x14ac:dyDescent="0.25">
      <c r="A1751" s="4">
        <v>21322147</v>
      </c>
      <c r="B1751" s="4">
        <v>90245</v>
      </c>
      <c r="C1751" s="4">
        <v>23546</v>
      </c>
      <c r="D1751" s="4" t="s">
        <v>3357</v>
      </c>
      <c r="E1751" s="2" t="s">
        <v>3358</v>
      </c>
      <c r="F1751" s="12">
        <f t="shared" si="108"/>
        <v>43791</v>
      </c>
      <c r="G1751" s="10" t="str">
        <f t="shared" si="109"/>
        <v>21:09:57</v>
      </c>
      <c r="H1751" s="14" t="str">
        <f t="shared" si="110"/>
        <v>22/11/19 21:09:57</v>
      </c>
      <c r="I1751" s="7">
        <v>3585.9</v>
      </c>
      <c r="J1751" s="4">
        <v>541152</v>
      </c>
      <c r="K1751" s="4" t="s">
        <v>10</v>
      </c>
      <c r="L1751" s="14" t="str">
        <f>IFERROR(VLOOKUP($C1751,$C1752:$H$3200,6,0),"-")</f>
        <v>-</v>
      </c>
      <c r="M1751" s="30" t="str">
        <f t="shared" si="111"/>
        <v>-</v>
      </c>
    </row>
    <row r="1752" spans="1:13" x14ac:dyDescent="0.25">
      <c r="A1752" s="4">
        <v>21322148</v>
      </c>
      <c r="B1752" s="4">
        <v>3978</v>
      </c>
      <c r="C1752" s="4">
        <v>59005</v>
      </c>
      <c r="D1752" s="4" t="s">
        <v>3359</v>
      </c>
      <c r="E1752" s="2" t="s">
        <v>3360</v>
      </c>
      <c r="F1752" s="12">
        <f t="shared" si="108"/>
        <v>43791</v>
      </c>
      <c r="G1752" s="10" t="str">
        <f t="shared" si="109"/>
        <v>21:08:18</v>
      </c>
      <c r="H1752" s="14" t="str">
        <f t="shared" si="110"/>
        <v>22/11/19 21:08:18</v>
      </c>
      <c r="I1752" s="7">
        <v>1267.8499999999999</v>
      </c>
      <c r="J1752" s="4">
        <v>789725</v>
      </c>
      <c r="K1752" s="4" t="s">
        <v>10</v>
      </c>
      <c r="L1752" s="14" t="str">
        <f>IFERROR(VLOOKUP($C1752,$C1753:$H$3200,6,0),"-")</f>
        <v>-</v>
      </c>
      <c r="M1752" s="30" t="str">
        <f t="shared" si="111"/>
        <v>-</v>
      </c>
    </row>
    <row r="1753" spans="1:13" x14ac:dyDescent="0.25">
      <c r="A1753" s="4">
        <v>21322149</v>
      </c>
      <c r="B1753" s="4">
        <v>31403</v>
      </c>
      <c r="C1753" s="4">
        <v>50855</v>
      </c>
      <c r="D1753" s="4" t="s">
        <v>3361</v>
      </c>
      <c r="E1753" s="2" t="s">
        <v>3362</v>
      </c>
      <c r="F1753" s="12">
        <f t="shared" si="108"/>
        <v>43791</v>
      </c>
      <c r="G1753" s="10" t="str">
        <f t="shared" si="109"/>
        <v>21:00:50</v>
      </c>
      <c r="H1753" s="14" t="str">
        <f t="shared" si="110"/>
        <v>22/11/19 21:00:50</v>
      </c>
      <c r="I1753" s="7">
        <v>1058.22</v>
      </c>
      <c r="J1753" s="4">
        <v>790507</v>
      </c>
      <c r="K1753" s="4" t="s">
        <v>10</v>
      </c>
      <c r="L1753" s="14" t="str">
        <f>IFERROR(VLOOKUP($C1753,$C1754:$H$3200,6,0),"-")</f>
        <v>-</v>
      </c>
      <c r="M1753" s="30" t="str">
        <f t="shared" si="111"/>
        <v>-</v>
      </c>
    </row>
    <row r="1754" spans="1:13" x14ac:dyDescent="0.25">
      <c r="A1754" s="4">
        <v>21322150</v>
      </c>
      <c r="B1754" s="4">
        <v>46700</v>
      </c>
      <c r="C1754" s="4">
        <v>55581</v>
      </c>
      <c r="D1754" s="4" t="s">
        <v>2959</v>
      </c>
      <c r="E1754" s="2" t="s">
        <v>3363</v>
      </c>
      <c r="F1754" s="12">
        <f t="shared" si="108"/>
        <v>43791</v>
      </c>
      <c r="G1754" s="10" t="str">
        <f t="shared" si="109"/>
        <v>21:00:38</v>
      </c>
      <c r="H1754" s="14" t="str">
        <f t="shared" si="110"/>
        <v>22/11/19 21:00:38</v>
      </c>
      <c r="I1754" s="7">
        <v>42.88</v>
      </c>
      <c r="J1754" s="4">
        <v>857297</v>
      </c>
      <c r="K1754" s="4" t="s">
        <v>10</v>
      </c>
      <c r="L1754" s="14" t="str">
        <f>IFERROR(VLOOKUP($C1754,$C1755:$H$3200,6,0),"-")</f>
        <v>-</v>
      </c>
      <c r="M1754" s="30" t="str">
        <f t="shared" si="111"/>
        <v>-</v>
      </c>
    </row>
    <row r="1755" spans="1:13" x14ac:dyDescent="0.25">
      <c r="A1755" s="4">
        <v>21322151</v>
      </c>
      <c r="B1755" s="4">
        <v>17666</v>
      </c>
      <c r="C1755" s="4">
        <v>78350</v>
      </c>
      <c r="D1755" s="4" t="s">
        <v>3364</v>
      </c>
      <c r="E1755" s="2" t="s">
        <v>3365</v>
      </c>
      <c r="F1755" s="12">
        <f t="shared" si="108"/>
        <v>43791</v>
      </c>
      <c r="G1755" s="10" t="str">
        <f t="shared" si="109"/>
        <v>20:59:25</v>
      </c>
      <c r="H1755" s="14" t="str">
        <f t="shared" si="110"/>
        <v>22/11/19 20:59:25</v>
      </c>
      <c r="I1755" s="7">
        <v>248.15</v>
      </c>
      <c r="J1755" s="4">
        <v>77958</v>
      </c>
      <c r="K1755" s="4" t="s">
        <v>10</v>
      </c>
      <c r="L1755" s="14" t="str">
        <f>IFERROR(VLOOKUP($C1755,$C1756:$H$3200,6,0),"-")</f>
        <v>-</v>
      </c>
      <c r="M1755" s="30" t="str">
        <f t="shared" si="111"/>
        <v>-</v>
      </c>
    </row>
    <row r="1756" spans="1:13" x14ac:dyDescent="0.25">
      <c r="A1756" s="4">
        <v>21322152</v>
      </c>
      <c r="B1756" s="4">
        <v>68998</v>
      </c>
      <c r="C1756" s="4">
        <v>86627</v>
      </c>
      <c r="D1756" s="4" t="s">
        <v>3366</v>
      </c>
      <c r="E1756" s="2" t="s">
        <v>3367</v>
      </c>
      <c r="F1756" s="12">
        <f t="shared" si="108"/>
        <v>43791</v>
      </c>
      <c r="G1756" s="10" t="str">
        <f t="shared" si="109"/>
        <v>20:57:07</v>
      </c>
      <c r="H1756" s="14" t="str">
        <f t="shared" si="110"/>
        <v>22/11/19 20:57:07</v>
      </c>
      <c r="I1756" s="7">
        <v>739.33</v>
      </c>
      <c r="J1756" s="4">
        <v>374800</v>
      </c>
      <c r="K1756" s="4" t="s">
        <v>10</v>
      </c>
      <c r="L1756" s="14" t="str">
        <f>IFERROR(VLOOKUP($C1756,$C1757:$H$3200,6,0),"-")</f>
        <v>-</v>
      </c>
      <c r="M1756" s="30" t="str">
        <f t="shared" si="111"/>
        <v>-</v>
      </c>
    </row>
    <row r="1757" spans="1:13" x14ac:dyDescent="0.25">
      <c r="A1757" s="4">
        <v>21322153</v>
      </c>
      <c r="B1757" s="4">
        <v>7478</v>
      </c>
      <c r="C1757" s="4">
        <v>85850</v>
      </c>
      <c r="D1757" s="4" t="s">
        <v>3368</v>
      </c>
      <c r="E1757" s="2" t="s">
        <v>3369</v>
      </c>
      <c r="F1757" s="12">
        <f t="shared" si="108"/>
        <v>43791</v>
      </c>
      <c r="G1757" s="10" t="str">
        <f t="shared" si="109"/>
        <v>20:56:56</v>
      </c>
      <c r="H1757" s="14" t="str">
        <f t="shared" si="110"/>
        <v>22/11/19 20:56:56</v>
      </c>
      <c r="I1757" s="7">
        <v>232.2</v>
      </c>
      <c r="J1757" s="4">
        <v>459472</v>
      </c>
      <c r="K1757" s="4" t="s">
        <v>10</v>
      </c>
      <c r="L1757" s="14" t="str">
        <f>IFERROR(VLOOKUP($C1757,$C1758:$H$3200,6,0),"-")</f>
        <v>-</v>
      </c>
      <c r="M1757" s="30" t="str">
        <f t="shared" si="111"/>
        <v>-</v>
      </c>
    </row>
    <row r="1758" spans="1:13" x14ac:dyDescent="0.25">
      <c r="A1758" s="4">
        <v>21322154</v>
      </c>
      <c r="B1758" s="4">
        <v>34433</v>
      </c>
      <c r="C1758" s="4">
        <v>17851</v>
      </c>
      <c r="D1758" s="4" t="s">
        <v>3370</v>
      </c>
      <c r="E1758" s="2" t="s">
        <v>3371</v>
      </c>
      <c r="F1758" s="12">
        <f t="shared" si="108"/>
        <v>43791</v>
      </c>
      <c r="G1758" s="10" t="str">
        <f t="shared" si="109"/>
        <v>20:54:06</v>
      </c>
      <c r="H1758" s="14" t="str">
        <f t="shared" si="110"/>
        <v>22/11/19 20:54:06</v>
      </c>
      <c r="I1758" s="7">
        <v>573.96</v>
      </c>
      <c r="J1758" s="4">
        <v>947511</v>
      </c>
      <c r="K1758" s="4" t="s">
        <v>10</v>
      </c>
      <c r="L1758" s="14" t="str">
        <f>IFERROR(VLOOKUP($C1758,$C1759:$H$3200,6,0),"-")</f>
        <v>-</v>
      </c>
      <c r="M1758" s="30" t="str">
        <f t="shared" si="111"/>
        <v>-</v>
      </c>
    </row>
    <row r="1759" spans="1:13" x14ac:dyDescent="0.25">
      <c r="A1759" s="4">
        <v>21322155</v>
      </c>
      <c r="B1759" s="4">
        <v>52603</v>
      </c>
      <c r="C1759" s="4">
        <v>51271</v>
      </c>
      <c r="D1759" s="4" t="s">
        <v>3372</v>
      </c>
      <c r="E1759" s="2" t="s">
        <v>3373</v>
      </c>
      <c r="F1759" s="12">
        <f t="shared" si="108"/>
        <v>43791</v>
      </c>
      <c r="G1759" s="10" t="str">
        <f t="shared" si="109"/>
        <v>20:52:06</v>
      </c>
      <c r="H1759" s="14" t="str">
        <f t="shared" si="110"/>
        <v>22/11/19 20:52:06</v>
      </c>
      <c r="I1759" s="7">
        <v>100.76</v>
      </c>
      <c r="J1759" s="4">
        <v>776004</v>
      </c>
      <c r="K1759" s="4" t="s">
        <v>10</v>
      </c>
      <c r="L1759" s="14" t="str">
        <f>IFERROR(VLOOKUP($C1759,$C1760:$H$3200,6,0),"-")</f>
        <v>-</v>
      </c>
      <c r="M1759" s="30" t="str">
        <f t="shared" si="111"/>
        <v>-</v>
      </c>
    </row>
    <row r="1760" spans="1:13" x14ac:dyDescent="0.25">
      <c r="A1760" s="4">
        <v>21322156</v>
      </c>
      <c r="B1760" s="4">
        <v>50897</v>
      </c>
      <c r="C1760" s="4">
        <v>23354</v>
      </c>
      <c r="D1760" s="4" t="s">
        <v>3374</v>
      </c>
      <c r="E1760" s="2" t="s">
        <v>3375</v>
      </c>
      <c r="F1760" s="12">
        <f t="shared" si="108"/>
        <v>43791</v>
      </c>
      <c r="G1760" s="10" t="str">
        <f t="shared" si="109"/>
        <v>20:47:48</v>
      </c>
      <c r="H1760" s="14" t="str">
        <f t="shared" si="110"/>
        <v>22/11/19 20:47:48</v>
      </c>
      <c r="I1760" s="7">
        <v>362.15</v>
      </c>
      <c r="J1760" s="4">
        <v>323591</v>
      </c>
      <c r="K1760" s="4" t="s">
        <v>10</v>
      </c>
      <c r="L1760" s="14" t="str">
        <f>IFERROR(VLOOKUP($C1760,$C1761:$H$3200,6,0),"-")</f>
        <v>-</v>
      </c>
      <c r="M1760" s="30" t="str">
        <f t="shared" si="111"/>
        <v>-</v>
      </c>
    </row>
    <row r="1761" spans="1:13" x14ac:dyDescent="0.25">
      <c r="A1761" s="4">
        <v>21322157</v>
      </c>
      <c r="B1761" s="4">
        <v>68953</v>
      </c>
      <c r="C1761" s="4">
        <v>10241</v>
      </c>
      <c r="D1761" s="4" t="s">
        <v>3376</v>
      </c>
      <c r="E1761" s="2" t="s">
        <v>3377</v>
      </c>
      <c r="F1761" s="12">
        <f t="shared" si="108"/>
        <v>43791</v>
      </c>
      <c r="G1761" s="10" t="str">
        <f t="shared" si="109"/>
        <v>20:47:14</v>
      </c>
      <c r="H1761" s="14" t="str">
        <f t="shared" si="110"/>
        <v>22/11/19 20:47:14</v>
      </c>
      <c r="I1761" s="7">
        <v>1522.16</v>
      </c>
      <c r="J1761" s="4">
        <v>94234</v>
      </c>
      <c r="K1761" s="4" t="s">
        <v>10</v>
      </c>
      <c r="L1761" s="14" t="str">
        <f>IFERROR(VLOOKUP($C1761,$C1762:$H$3200,6,0),"-")</f>
        <v>19/11/19 21:46:13</v>
      </c>
      <c r="M1761" s="30">
        <f t="shared" si="111"/>
        <v>4261.0166666668374</v>
      </c>
    </row>
    <row r="1762" spans="1:13" x14ac:dyDescent="0.25">
      <c r="A1762" s="4">
        <v>21322158</v>
      </c>
      <c r="B1762" s="4">
        <v>62988</v>
      </c>
      <c r="C1762" s="4">
        <v>93156</v>
      </c>
      <c r="D1762" s="4" t="s">
        <v>3378</v>
      </c>
      <c r="E1762" s="2" t="s">
        <v>3379</v>
      </c>
      <c r="F1762" s="12">
        <f t="shared" si="108"/>
        <v>43791</v>
      </c>
      <c r="G1762" s="10" t="str">
        <f t="shared" si="109"/>
        <v>20:46:56</v>
      </c>
      <c r="H1762" s="14" t="str">
        <f t="shared" si="110"/>
        <v>22/11/19 20:46:56</v>
      </c>
      <c r="I1762" s="7">
        <v>424.61</v>
      </c>
      <c r="J1762" s="4">
        <v>46597</v>
      </c>
      <c r="K1762" s="4" t="s">
        <v>13</v>
      </c>
      <c r="L1762" s="14" t="str">
        <f>IFERROR(VLOOKUP($C1762,$C1763:$H$3200,6,0),"-")</f>
        <v>22/11/19 20:16:52</v>
      </c>
      <c r="M1762" s="30">
        <f t="shared" si="111"/>
        <v>30.066666675265878</v>
      </c>
    </row>
    <row r="1763" spans="1:13" x14ac:dyDescent="0.25">
      <c r="A1763" s="4">
        <v>21322159</v>
      </c>
      <c r="B1763" s="4">
        <v>88962</v>
      </c>
      <c r="C1763" s="4">
        <v>31095</v>
      </c>
      <c r="D1763" s="4" t="s">
        <v>3380</v>
      </c>
      <c r="E1763" s="2" t="s">
        <v>3381</v>
      </c>
      <c r="F1763" s="12">
        <f t="shared" si="108"/>
        <v>43791</v>
      </c>
      <c r="G1763" s="10" t="str">
        <f t="shared" si="109"/>
        <v>20:46:19</v>
      </c>
      <c r="H1763" s="14" t="str">
        <f t="shared" si="110"/>
        <v>22/11/19 20:46:19</v>
      </c>
      <c r="I1763" s="7">
        <v>652.82000000000005</v>
      </c>
      <c r="J1763" s="4">
        <v>931238</v>
      </c>
      <c r="K1763" s="4" t="s">
        <v>10</v>
      </c>
      <c r="L1763" s="14" t="str">
        <f>IFERROR(VLOOKUP($C1763,$C1764:$H$3200,6,0),"-")</f>
        <v>-</v>
      </c>
      <c r="M1763" s="30" t="str">
        <f t="shared" si="111"/>
        <v>-</v>
      </c>
    </row>
    <row r="1764" spans="1:13" x14ac:dyDescent="0.25">
      <c r="A1764" s="4">
        <v>21322160</v>
      </c>
      <c r="B1764" s="4">
        <v>12644</v>
      </c>
      <c r="C1764" s="4">
        <v>67464</v>
      </c>
      <c r="D1764" s="4" t="s">
        <v>3382</v>
      </c>
      <c r="E1764" s="2" t="s">
        <v>3383</v>
      </c>
      <c r="F1764" s="12">
        <f t="shared" si="108"/>
        <v>43791</v>
      </c>
      <c r="G1764" s="10" t="str">
        <f t="shared" si="109"/>
        <v>20:44:22</v>
      </c>
      <c r="H1764" s="14" t="str">
        <f t="shared" si="110"/>
        <v>22/11/19 20:44:22</v>
      </c>
      <c r="I1764" s="7">
        <v>266.61</v>
      </c>
      <c r="J1764" s="4">
        <v>96369</v>
      </c>
      <c r="K1764" s="4" t="s">
        <v>10</v>
      </c>
      <c r="L1764" s="14" t="str">
        <f>IFERROR(VLOOKUP($C1764,$C1765:$H$3200,6,0),"-")</f>
        <v>-</v>
      </c>
      <c r="M1764" s="30" t="str">
        <f t="shared" si="111"/>
        <v>-</v>
      </c>
    </row>
    <row r="1765" spans="1:13" x14ac:dyDescent="0.25">
      <c r="A1765" s="4">
        <v>21322161</v>
      </c>
      <c r="B1765" s="4">
        <v>50839</v>
      </c>
      <c r="C1765" s="4">
        <v>93080</v>
      </c>
      <c r="D1765" s="4" t="s">
        <v>3384</v>
      </c>
      <c r="E1765" s="2" t="s">
        <v>3385</v>
      </c>
      <c r="F1765" s="12">
        <f t="shared" si="108"/>
        <v>43791</v>
      </c>
      <c r="G1765" s="10" t="str">
        <f t="shared" si="109"/>
        <v>20:44:01</v>
      </c>
      <c r="H1765" s="14" t="str">
        <f t="shared" si="110"/>
        <v>22/11/19 20:44:01</v>
      </c>
      <c r="I1765" s="7">
        <v>700.8</v>
      </c>
      <c r="J1765" s="4">
        <v>174253</v>
      </c>
      <c r="K1765" s="4" t="s">
        <v>10</v>
      </c>
      <c r="L1765" s="14" t="str">
        <f>IFERROR(VLOOKUP($C1765,$C1766:$H$3200,6,0),"-")</f>
        <v>-</v>
      </c>
      <c r="M1765" s="30" t="str">
        <f t="shared" si="111"/>
        <v>-</v>
      </c>
    </row>
    <row r="1766" spans="1:13" x14ac:dyDescent="0.25">
      <c r="A1766" s="4">
        <v>21322162</v>
      </c>
      <c r="B1766" s="4">
        <v>11911</v>
      </c>
      <c r="C1766" s="4">
        <v>24543</v>
      </c>
      <c r="D1766" s="4" t="s">
        <v>3386</v>
      </c>
      <c r="E1766" s="2" t="s">
        <v>3387</v>
      </c>
      <c r="F1766" s="12">
        <f t="shared" si="108"/>
        <v>43791</v>
      </c>
      <c r="G1766" s="10" t="str">
        <f t="shared" si="109"/>
        <v>20:43:55</v>
      </c>
      <c r="H1766" s="14" t="str">
        <f t="shared" si="110"/>
        <v>22/11/19 20:43:55</v>
      </c>
      <c r="I1766" s="7">
        <v>504.66</v>
      </c>
      <c r="J1766" s="4"/>
      <c r="K1766" s="4" t="s">
        <v>13</v>
      </c>
      <c r="L1766" s="14" t="str">
        <f>IFERROR(VLOOKUP($C1766,$C1767:$H$3200,6,0),"-")</f>
        <v>22/11/19 00:04:46</v>
      </c>
      <c r="M1766" s="30">
        <f t="shared" si="111"/>
        <v>1239.1499999980442</v>
      </c>
    </row>
    <row r="1767" spans="1:13" x14ac:dyDescent="0.25">
      <c r="A1767" s="4">
        <v>21322163</v>
      </c>
      <c r="B1767" s="4">
        <v>46910</v>
      </c>
      <c r="C1767" s="4">
        <v>60316</v>
      </c>
      <c r="D1767" s="4" t="s">
        <v>3388</v>
      </c>
      <c r="E1767" s="2" t="s">
        <v>3389</v>
      </c>
      <c r="F1767" s="12">
        <f t="shared" si="108"/>
        <v>43791</v>
      </c>
      <c r="G1767" s="10" t="str">
        <f t="shared" si="109"/>
        <v>20:43:49</v>
      </c>
      <c r="H1767" s="14" t="str">
        <f t="shared" si="110"/>
        <v>22/11/19 20:43:49</v>
      </c>
      <c r="I1767" s="7">
        <v>258.25</v>
      </c>
      <c r="J1767" s="4">
        <v>859876</v>
      </c>
      <c r="K1767" s="4" t="s">
        <v>10</v>
      </c>
      <c r="L1767" s="14" t="str">
        <f>IFERROR(VLOOKUP($C1767,$C1768:$H$3200,6,0),"-")</f>
        <v>-</v>
      </c>
      <c r="M1767" s="30" t="str">
        <f t="shared" si="111"/>
        <v>-</v>
      </c>
    </row>
    <row r="1768" spans="1:13" x14ac:dyDescent="0.25">
      <c r="A1768" s="4">
        <v>21322164</v>
      </c>
      <c r="B1768" s="4">
        <v>92089</v>
      </c>
      <c r="C1768" s="4">
        <v>12627</v>
      </c>
      <c r="D1768" s="4" t="s">
        <v>3390</v>
      </c>
      <c r="E1768" s="2" t="s">
        <v>3391</v>
      </c>
      <c r="F1768" s="12">
        <f t="shared" si="108"/>
        <v>43791</v>
      </c>
      <c r="G1768" s="10" t="str">
        <f t="shared" si="109"/>
        <v>20:41:46</v>
      </c>
      <c r="H1768" s="14" t="str">
        <f t="shared" si="110"/>
        <v>22/11/19 20:41:46</v>
      </c>
      <c r="I1768" s="7">
        <v>577.29</v>
      </c>
      <c r="J1768" s="4">
        <v>324899</v>
      </c>
      <c r="K1768" s="4" t="s">
        <v>10</v>
      </c>
      <c r="L1768" s="14" t="str">
        <f>IFERROR(VLOOKUP($C1768,$C1769:$H$3200,6,0),"-")</f>
        <v>-</v>
      </c>
      <c r="M1768" s="30" t="str">
        <f t="shared" si="111"/>
        <v>-</v>
      </c>
    </row>
    <row r="1769" spans="1:13" x14ac:dyDescent="0.25">
      <c r="A1769" s="4">
        <v>21322165</v>
      </c>
      <c r="B1769" s="4">
        <v>83837</v>
      </c>
      <c r="C1769" s="4">
        <v>64242</v>
      </c>
      <c r="D1769" s="4" t="s">
        <v>3392</v>
      </c>
      <c r="E1769" s="2" t="s">
        <v>3393</v>
      </c>
      <c r="F1769" s="12">
        <f t="shared" si="108"/>
        <v>43791</v>
      </c>
      <c r="G1769" s="10" t="str">
        <f t="shared" si="109"/>
        <v>20:41:39</v>
      </c>
      <c r="H1769" s="14" t="str">
        <f t="shared" si="110"/>
        <v>22/11/19 20:41:39</v>
      </c>
      <c r="I1769" s="7">
        <v>170.38</v>
      </c>
      <c r="J1769" s="4"/>
      <c r="K1769" s="4" t="s">
        <v>10</v>
      </c>
      <c r="L1769" s="14" t="str">
        <f>IFERROR(VLOOKUP($C1769,$C1770:$H$3200,6,0),"-")</f>
        <v>-</v>
      </c>
      <c r="M1769" s="30" t="str">
        <f t="shared" si="111"/>
        <v>-</v>
      </c>
    </row>
    <row r="1770" spans="1:13" x14ac:dyDescent="0.25">
      <c r="A1770" s="4">
        <v>21322166</v>
      </c>
      <c r="B1770" s="4">
        <v>41700</v>
      </c>
      <c r="C1770" s="4">
        <v>49854</v>
      </c>
      <c r="D1770" s="4" t="s">
        <v>3394</v>
      </c>
      <c r="E1770" s="2" t="s">
        <v>3395</v>
      </c>
      <c r="F1770" s="12">
        <f t="shared" si="108"/>
        <v>43791</v>
      </c>
      <c r="G1770" s="10" t="str">
        <f t="shared" si="109"/>
        <v>20:40:17</v>
      </c>
      <c r="H1770" s="14" t="str">
        <f t="shared" si="110"/>
        <v>22/11/19 20:40:17</v>
      </c>
      <c r="I1770" s="7">
        <v>2304.48</v>
      </c>
      <c r="J1770" s="4">
        <v>945926</v>
      </c>
      <c r="K1770" s="4" t="s">
        <v>10</v>
      </c>
      <c r="L1770" s="14" t="str">
        <f>IFERROR(VLOOKUP($C1770,$C1771:$H$3200,6,0),"-")</f>
        <v>-</v>
      </c>
      <c r="M1770" s="30" t="str">
        <f t="shared" si="111"/>
        <v>-</v>
      </c>
    </row>
    <row r="1771" spans="1:13" x14ac:dyDescent="0.25">
      <c r="A1771" s="4">
        <v>21322167</v>
      </c>
      <c r="B1771" s="4">
        <v>20198</v>
      </c>
      <c r="C1771" s="4">
        <v>88096</v>
      </c>
      <c r="D1771" s="4" t="s">
        <v>3396</v>
      </c>
      <c r="E1771" s="2" t="s">
        <v>3397</v>
      </c>
      <c r="F1771" s="12">
        <f t="shared" si="108"/>
        <v>43791</v>
      </c>
      <c r="G1771" s="10" t="str">
        <f t="shared" si="109"/>
        <v>20:37:13</v>
      </c>
      <c r="H1771" s="14" t="str">
        <f t="shared" si="110"/>
        <v>22/11/19 20:37:13</v>
      </c>
      <c r="I1771" s="7">
        <v>515.15</v>
      </c>
      <c r="J1771" s="4">
        <v>378179</v>
      </c>
      <c r="K1771" s="4" t="s">
        <v>10</v>
      </c>
      <c r="L1771" s="14" t="str">
        <f>IFERROR(VLOOKUP($C1771,$C1772:$H$3200,6,0),"-")</f>
        <v>-</v>
      </c>
      <c r="M1771" s="30" t="str">
        <f t="shared" si="111"/>
        <v>-</v>
      </c>
    </row>
    <row r="1772" spans="1:13" x14ac:dyDescent="0.25">
      <c r="A1772" s="4">
        <v>21322168</v>
      </c>
      <c r="B1772" s="4">
        <v>61326</v>
      </c>
      <c r="C1772" s="4">
        <v>16603</v>
      </c>
      <c r="D1772" s="4" t="s">
        <v>3398</v>
      </c>
      <c r="E1772" s="2" t="s">
        <v>3399</v>
      </c>
      <c r="F1772" s="12">
        <f t="shared" si="108"/>
        <v>43791</v>
      </c>
      <c r="G1772" s="10" t="str">
        <f t="shared" si="109"/>
        <v>20:36:01</v>
      </c>
      <c r="H1772" s="14" t="str">
        <f t="shared" si="110"/>
        <v>22/11/19 20:36:01</v>
      </c>
      <c r="I1772" s="7">
        <v>1534.4</v>
      </c>
      <c r="J1772" s="4">
        <v>347529</v>
      </c>
      <c r="K1772" s="4" t="s">
        <v>10</v>
      </c>
      <c r="L1772" s="14" t="str">
        <f>IFERROR(VLOOKUP($C1772,$C1773:$H$3200,6,0),"-")</f>
        <v>-</v>
      </c>
      <c r="M1772" s="30" t="str">
        <f t="shared" si="111"/>
        <v>-</v>
      </c>
    </row>
    <row r="1773" spans="1:13" x14ac:dyDescent="0.25">
      <c r="A1773" s="4">
        <v>21322169</v>
      </c>
      <c r="B1773" s="4">
        <v>24618</v>
      </c>
      <c r="C1773" s="4">
        <v>440</v>
      </c>
      <c r="D1773" s="4" t="s">
        <v>3400</v>
      </c>
      <c r="E1773" s="2" t="s">
        <v>3401</v>
      </c>
      <c r="F1773" s="12">
        <f t="shared" si="108"/>
        <v>43791</v>
      </c>
      <c r="G1773" s="10" t="str">
        <f t="shared" si="109"/>
        <v>20:35:04</v>
      </c>
      <c r="H1773" s="14" t="str">
        <f t="shared" si="110"/>
        <v>22/11/19 20:35:04</v>
      </c>
      <c r="I1773" s="7">
        <v>142.28</v>
      </c>
      <c r="J1773" s="4">
        <v>439821</v>
      </c>
      <c r="K1773" s="4" t="s">
        <v>10</v>
      </c>
      <c r="L1773" s="14" t="str">
        <f>IFERROR(VLOOKUP($C1773,$C1774:$H$3200,6,0),"-")</f>
        <v>-</v>
      </c>
      <c r="M1773" s="30" t="str">
        <f t="shared" si="111"/>
        <v>-</v>
      </c>
    </row>
    <row r="1774" spans="1:13" x14ac:dyDescent="0.25">
      <c r="A1774" s="4">
        <v>21322170</v>
      </c>
      <c r="B1774" s="4">
        <v>60073</v>
      </c>
      <c r="C1774" s="4">
        <v>18555</v>
      </c>
      <c r="D1774" s="4" t="s">
        <v>3402</v>
      </c>
      <c r="E1774" s="2" t="s">
        <v>3403</v>
      </c>
      <c r="F1774" s="12">
        <f t="shared" si="108"/>
        <v>43791</v>
      </c>
      <c r="G1774" s="10" t="str">
        <f t="shared" si="109"/>
        <v>20:30:33</v>
      </c>
      <c r="H1774" s="14" t="str">
        <f t="shared" si="110"/>
        <v>22/11/19 20:30:33</v>
      </c>
      <c r="I1774" s="7">
        <v>232.27</v>
      </c>
      <c r="J1774" s="4">
        <v>949067</v>
      </c>
      <c r="K1774" s="4" t="s">
        <v>10</v>
      </c>
      <c r="L1774" s="14" t="str">
        <f>IFERROR(VLOOKUP($C1774,$C1775:$H$3200,6,0),"-")</f>
        <v>-</v>
      </c>
      <c r="M1774" s="30" t="str">
        <f t="shared" si="111"/>
        <v>-</v>
      </c>
    </row>
    <row r="1775" spans="1:13" x14ac:dyDescent="0.25">
      <c r="A1775" s="4">
        <v>21322171</v>
      </c>
      <c r="B1775" s="4">
        <v>9244</v>
      </c>
      <c r="C1775" s="4">
        <v>59868</v>
      </c>
      <c r="D1775" s="4" t="s">
        <v>3404</v>
      </c>
      <c r="E1775" s="2" t="s">
        <v>3405</v>
      </c>
      <c r="F1775" s="12">
        <f t="shared" si="108"/>
        <v>43791</v>
      </c>
      <c r="G1775" s="10" t="str">
        <f t="shared" si="109"/>
        <v>20:29:34</v>
      </c>
      <c r="H1775" s="14" t="str">
        <f t="shared" si="110"/>
        <v>22/11/19 20:29:34</v>
      </c>
      <c r="I1775" s="7">
        <v>150.22</v>
      </c>
      <c r="J1775" s="4">
        <v>900028</v>
      </c>
      <c r="K1775" s="4" t="s">
        <v>10</v>
      </c>
      <c r="L1775" s="14" t="str">
        <f>IFERROR(VLOOKUP($C1775,$C1776:$H$3200,6,0),"-")</f>
        <v>-</v>
      </c>
      <c r="M1775" s="30" t="str">
        <f t="shared" si="111"/>
        <v>-</v>
      </c>
    </row>
    <row r="1776" spans="1:13" x14ac:dyDescent="0.25">
      <c r="A1776" s="4">
        <v>21322172</v>
      </c>
      <c r="B1776" s="4">
        <v>22118</v>
      </c>
      <c r="C1776" s="4">
        <v>58873</v>
      </c>
      <c r="D1776" s="4" t="s">
        <v>3406</v>
      </c>
      <c r="E1776" s="2" t="s">
        <v>3407</v>
      </c>
      <c r="F1776" s="12">
        <f t="shared" si="108"/>
        <v>43791</v>
      </c>
      <c r="G1776" s="10" t="str">
        <f t="shared" si="109"/>
        <v>20:27:45</v>
      </c>
      <c r="H1776" s="14" t="str">
        <f t="shared" si="110"/>
        <v>22/11/19 20:27:45</v>
      </c>
      <c r="I1776" s="7">
        <v>1753.11</v>
      </c>
      <c r="J1776" s="4">
        <v>63410</v>
      </c>
      <c r="K1776" s="4" t="s">
        <v>10</v>
      </c>
      <c r="L1776" s="14" t="str">
        <f>IFERROR(VLOOKUP($C1776,$C1777:$H$3200,6,0),"-")</f>
        <v>-</v>
      </c>
      <c r="M1776" s="30" t="str">
        <f t="shared" si="111"/>
        <v>-</v>
      </c>
    </row>
    <row r="1777" spans="1:13" x14ac:dyDescent="0.25">
      <c r="A1777" s="4">
        <v>21322173</v>
      </c>
      <c r="B1777" s="4">
        <v>79883</v>
      </c>
      <c r="C1777" s="4">
        <v>55041</v>
      </c>
      <c r="D1777" s="4" t="s">
        <v>3408</v>
      </c>
      <c r="E1777" s="2" t="s">
        <v>3409</v>
      </c>
      <c r="F1777" s="12">
        <f t="shared" si="108"/>
        <v>43791</v>
      </c>
      <c r="G1777" s="10" t="str">
        <f t="shared" si="109"/>
        <v>20:26:37</v>
      </c>
      <c r="H1777" s="14" t="str">
        <f t="shared" si="110"/>
        <v>22/11/19 20:26:37</v>
      </c>
      <c r="I1777" s="7">
        <v>1816.37</v>
      </c>
      <c r="J1777" s="4">
        <v>149333</v>
      </c>
      <c r="K1777" s="4" t="s">
        <v>10</v>
      </c>
      <c r="L1777" s="14" t="str">
        <f>IFERROR(VLOOKUP($C1777,$C1778:$H$3200,6,0),"-")</f>
        <v>-</v>
      </c>
      <c r="M1777" s="30" t="str">
        <f t="shared" si="111"/>
        <v>-</v>
      </c>
    </row>
    <row r="1778" spans="1:13" x14ac:dyDescent="0.25">
      <c r="A1778" s="4">
        <v>21322174</v>
      </c>
      <c r="B1778" s="4">
        <v>85137</v>
      </c>
      <c r="C1778" s="4">
        <v>79932</v>
      </c>
      <c r="D1778" s="4" t="s">
        <v>3410</v>
      </c>
      <c r="E1778" s="2" t="s">
        <v>3411</v>
      </c>
      <c r="F1778" s="12">
        <f t="shared" si="108"/>
        <v>43791</v>
      </c>
      <c r="G1778" s="10" t="str">
        <f t="shared" si="109"/>
        <v>20:21:22</v>
      </c>
      <c r="H1778" s="14" t="str">
        <f t="shared" si="110"/>
        <v>22/11/19 20:21:22</v>
      </c>
      <c r="I1778" s="7">
        <v>402.77</v>
      </c>
      <c r="J1778" s="4">
        <v>168670</v>
      </c>
      <c r="K1778" s="4" t="s">
        <v>10</v>
      </c>
      <c r="L1778" s="14" t="str">
        <f>IFERROR(VLOOKUP($C1778,$C1779:$H$3200,6,0),"-")</f>
        <v>-</v>
      </c>
      <c r="M1778" s="30" t="str">
        <f t="shared" si="111"/>
        <v>-</v>
      </c>
    </row>
    <row r="1779" spans="1:13" x14ac:dyDescent="0.25">
      <c r="A1779" s="4">
        <v>21322175</v>
      </c>
      <c r="B1779" s="4">
        <v>62988</v>
      </c>
      <c r="C1779" s="4">
        <v>93156</v>
      </c>
      <c r="D1779" s="4" t="s">
        <v>3412</v>
      </c>
      <c r="E1779" s="2" t="s">
        <v>3413</v>
      </c>
      <c r="F1779" s="12">
        <f t="shared" si="108"/>
        <v>43791</v>
      </c>
      <c r="G1779" s="10" t="str">
        <f t="shared" si="109"/>
        <v>20:16:52</v>
      </c>
      <c r="H1779" s="14" t="str">
        <f t="shared" si="110"/>
        <v>22/11/19 20:16:52</v>
      </c>
      <c r="I1779" s="7">
        <v>152.96</v>
      </c>
      <c r="J1779" s="4">
        <v>46597</v>
      </c>
      <c r="K1779" s="4" t="s">
        <v>13</v>
      </c>
      <c r="L1779" s="14" t="str">
        <f>IFERROR(VLOOKUP($C1779,$C1780:$H$3200,6,0),"-")</f>
        <v>-</v>
      </c>
      <c r="M1779" s="30" t="str">
        <f t="shared" si="111"/>
        <v>-</v>
      </c>
    </row>
    <row r="1780" spans="1:13" x14ac:dyDescent="0.25">
      <c r="A1780" s="4">
        <v>21322176</v>
      </c>
      <c r="B1780" s="4">
        <v>4129</v>
      </c>
      <c r="C1780" s="4">
        <v>45552</v>
      </c>
      <c r="D1780" s="4" t="s">
        <v>3414</v>
      </c>
      <c r="E1780" s="2" t="s">
        <v>3415</v>
      </c>
      <c r="F1780" s="12">
        <f t="shared" si="108"/>
        <v>43791</v>
      </c>
      <c r="G1780" s="10" t="str">
        <f t="shared" si="109"/>
        <v>20:13:20</v>
      </c>
      <c r="H1780" s="14" t="str">
        <f t="shared" si="110"/>
        <v>22/11/19 20:13:20</v>
      </c>
      <c r="I1780" s="7">
        <v>207.89</v>
      </c>
      <c r="J1780" s="4">
        <v>536001</v>
      </c>
      <c r="K1780" s="4" t="s">
        <v>10</v>
      </c>
      <c r="L1780" s="14" t="str">
        <f>IFERROR(VLOOKUP($C1780,$C1781:$H$3200,6,0),"-")</f>
        <v>-</v>
      </c>
      <c r="M1780" s="30" t="str">
        <f t="shared" si="111"/>
        <v>-</v>
      </c>
    </row>
    <row r="1781" spans="1:13" x14ac:dyDescent="0.25">
      <c r="A1781" s="4">
        <v>21322177</v>
      </c>
      <c r="B1781" s="4">
        <v>53041</v>
      </c>
      <c r="C1781" s="4">
        <v>70465</v>
      </c>
      <c r="D1781" s="4" t="s">
        <v>3416</v>
      </c>
      <c r="E1781" s="2" t="s">
        <v>3417</v>
      </c>
      <c r="F1781" s="12">
        <f t="shared" si="108"/>
        <v>43791</v>
      </c>
      <c r="G1781" s="10" t="str">
        <f t="shared" si="109"/>
        <v>20:11:09</v>
      </c>
      <c r="H1781" s="14" t="str">
        <f t="shared" si="110"/>
        <v>22/11/19 20:11:09</v>
      </c>
      <c r="I1781" s="7">
        <v>2128.87</v>
      </c>
      <c r="J1781" s="4">
        <v>304536</v>
      </c>
      <c r="K1781" s="4" t="s">
        <v>13</v>
      </c>
      <c r="L1781" s="14" t="str">
        <f>IFERROR(VLOOKUP($C1781,$C1782:$H$3200,6,0),"-")</f>
        <v>-</v>
      </c>
      <c r="M1781" s="30" t="str">
        <f t="shared" si="111"/>
        <v>-</v>
      </c>
    </row>
    <row r="1782" spans="1:13" x14ac:dyDescent="0.25">
      <c r="A1782" s="4">
        <v>21322178</v>
      </c>
      <c r="B1782" s="4">
        <v>38984</v>
      </c>
      <c r="C1782" s="4">
        <v>74716</v>
      </c>
      <c r="D1782" s="4" t="s">
        <v>3418</v>
      </c>
      <c r="E1782" s="2" t="s">
        <v>3419</v>
      </c>
      <c r="F1782" s="12">
        <f t="shared" si="108"/>
        <v>43791</v>
      </c>
      <c r="G1782" s="10" t="str">
        <f t="shared" si="109"/>
        <v>20:04:47</v>
      </c>
      <c r="H1782" s="14" t="str">
        <f t="shared" si="110"/>
        <v>22/11/19 20:04:47</v>
      </c>
      <c r="I1782" s="7">
        <v>316.33999999999997</v>
      </c>
      <c r="J1782" s="4">
        <v>838620</v>
      </c>
      <c r="K1782" s="4" t="s">
        <v>10</v>
      </c>
      <c r="L1782" s="14" t="str">
        <f>IFERROR(VLOOKUP($C1782,$C1783:$H$3200,6,0),"-")</f>
        <v>-</v>
      </c>
      <c r="M1782" s="30" t="str">
        <f t="shared" si="111"/>
        <v>-</v>
      </c>
    </row>
    <row r="1783" spans="1:13" x14ac:dyDescent="0.25">
      <c r="A1783" s="4">
        <v>21322179</v>
      </c>
      <c r="B1783" s="4">
        <v>12663</v>
      </c>
      <c r="C1783" s="4">
        <v>70094</v>
      </c>
      <c r="D1783" s="4" t="s">
        <v>3420</v>
      </c>
      <c r="E1783" s="2" t="s">
        <v>3421</v>
      </c>
      <c r="F1783" s="12">
        <f t="shared" si="108"/>
        <v>43791</v>
      </c>
      <c r="G1783" s="10" t="str">
        <f t="shared" si="109"/>
        <v>20:04:26</v>
      </c>
      <c r="H1783" s="14" t="str">
        <f t="shared" si="110"/>
        <v>22/11/19 20:04:26</v>
      </c>
      <c r="I1783" s="7">
        <v>65.150000000000006</v>
      </c>
      <c r="J1783" s="4">
        <v>931955</v>
      </c>
      <c r="K1783" s="4" t="s">
        <v>10</v>
      </c>
      <c r="L1783" s="14" t="str">
        <f>IFERROR(VLOOKUP($C1783,$C1784:$H$3200,6,0),"-")</f>
        <v>-</v>
      </c>
      <c r="M1783" s="30" t="str">
        <f t="shared" si="111"/>
        <v>-</v>
      </c>
    </row>
    <row r="1784" spans="1:13" x14ac:dyDescent="0.25">
      <c r="A1784" s="4">
        <v>21322180</v>
      </c>
      <c r="B1784" s="4">
        <v>36700</v>
      </c>
      <c r="C1784" s="4">
        <v>84071</v>
      </c>
      <c r="D1784" s="4" t="s">
        <v>3422</v>
      </c>
      <c r="E1784" s="2" t="s">
        <v>3423</v>
      </c>
      <c r="F1784" s="12">
        <f t="shared" si="108"/>
        <v>43791</v>
      </c>
      <c r="G1784" s="10" t="str">
        <f t="shared" si="109"/>
        <v>20:04:23</v>
      </c>
      <c r="H1784" s="14" t="str">
        <f t="shared" si="110"/>
        <v>22/11/19 20:04:23</v>
      </c>
      <c r="I1784" s="7">
        <v>920.95</v>
      </c>
      <c r="J1784" s="4"/>
      <c r="K1784" s="4" t="s">
        <v>13</v>
      </c>
      <c r="L1784" s="14" t="str">
        <f>IFERROR(VLOOKUP($C1784,$C1785:$H$3200,6,0),"-")</f>
        <v>-</v>
      </c>
      <c r="M1784" s="30" t="str">
        <f t="shared" si="111"/>
        <v>-</v>
      </c>
    </row>
    <row r="1785" spans="1:13" x14ac:dyDescent="0.25">
      <c r="A1785" s="4">
        <v>21322181</v>
      </c>
      <c r="B1785" s="4">
        <v>17275</v>
      </c>
      <c r="C1785" s="4">
        <v>7695</v>
      </c>
      <c r="D1785" s="4" t="s">
        <v>3424</v>
      </c>
      <c r="E1785" s="2" t="s">
        <v>3425</v>
      </c>
      <c r="F1785" s="12">
        <f t="shared" si="108"/>
        <v>43791</v>
      </c>
      <c r="G1785" s="10" t="str">
        <f t="shared" si="109"/>
        <v>20:02:58</v>
      </c>
      <c r="H1785" s="14" t="str">
        <f t="shared" si="110"/>
        <v>22/11/19 20:02:58</v>
      </c>
      <c r="I1785" s="7">
        <v>608.08000000000004</v>
      </c>
      <c r="J1785" s="4">
        <v>223682</v>
      </c>
      <c r="K1785" s="4" t="s">
        <v>10</v>
      </c>
      <c r="L1785" s="14" t="str">
        <f>IFERROR(VLOOKUP($C1785,$C1786:$H$3200,6,0),"-")</f>
        <v>-</v>
      </c>
      <c r="M1785" s="30" t="str">
        <f t="shared" si="111"/>
        <v>-</v>
      </c>
    </row>
    <row r="1786" spans="1:13" x14ac:dyDescent="0.25">
      <c r="A1786" s="4">
        <v>21322182</v>
      </c>
      <c r="B1786" s="4">
        <v>45959</v>
      </c>
      <c r="C1786" s="4">
        <v>34482</v>
      </c>
      <c r="D1786" s="4" t="s">
        <v>3426</v>
      </c>
      <c r="E1786" s="2" t="s">
        <v>3427</v>
      </c>
      <c r="F1786" s="12">
        <f t="shared" si="108"/>
        <v>43791</v>
      </c>
      <c r="G1786" s="10" t="str">
        <f t="shared" si="109"/>
        <v>19:58:13</v>
      </c>
      <c r="H1786" s="14" t="str">
        <f t="shared" si="110"/>
        <v>22/11/19 19:58:13</v>
      </c>
      <c r="I1786" s="7">
        <v>588.13</v>
      </c>
      <c r="J1786" s="4">
        <v>753452</v>
      </c>
      <c r="K1786" s="4" t="s">
        <v>10</v>
      </c>
      <c r="L1786" s="14" t="str">
        <f>IFERROR(VLOOKUP($C1786,$C1787:$H$3200,6,0),"-")</f>
        <v>22/11/19 17:46:47</v>
      </c>
      <c r="M1786" s="30">
        <f t="shared" si="111"/>
        <v>131.43333332729526</v>
      </c>
    </row>
    <row r="1787" spans="1:13" x14ac:dyDescent="0.25">
      <c r="A1787" s="4">
        <v>21322183</v>
      </c>
      <c r="B1787" s="4">
        <v>41212</v>
      </c>
      <c r="C1787" s="4">
        <v>56855</v>
      </c>
      <c r="D1787" s="4" t="s">
        <v>3428</v>
      </c>
      <c r="E1787" s="2" t="s">
        <v>3429</v>
      </c>
      <c r="F1787" s="12">
        <f t="shared" si="108"/>
        <v>43791</v>
      </c>
      <c r="G1787" s="10" t="str">
        <f t="shared" si="109"/>
        <v>19:53:36</v>
      </c>
      <c r="H1787" s="14" t="str">
        <f t="shared" si="110"/>
        <v>22/11/19 19:53:36</v>
      </c>
      <c r="I1787" s="7">
        <v>205.96</v>
      </c>
      <c r="J1787" s="4">
        <v>110538</v>
      </c>
      <c r="K1787" s="4" t="s">
        <v>10</v>
      </c>
      <c r="L1787" s="14" t="str">
        <f>IFERROR(VLOOKUP($C1787,$C1788:$H$3200,6,0),"-")</f>
        <v>-</v>
      </c>
      <c r="M1787" s="30" t="str">
        <f t="shared" si="111"/>
        <v>-</v>
      </c>
    </row>
    <row r="1788" spans="1:13" x14ac:dyDescent="0.25">
      <c r="A1788" s="4">
        <v>21322184</v>
      </c>
      <c r="B1788" s="4">
        <v>10291</v>
      </c>
      <c r="C1788" s="4">
        <v>15267</v>
      </c>
      <c r="D1788" s="4" t="s">
        <v>3430</v>
      </c>
      <c r="E1788" s="2" t="s">
        <v>3431</v>
      </c>
      <c r="F1788" s="12">
        <f t="shared" si="108"/>
        <v>43791</v>
      </c>
      <c r="G1788" s="10" t="str">
        <f t="shared" si="109"/>
        <v>19:49:30</v>
      </c>
      <c r="H1788" s="14" t="str">
        <f t="shared" si="110"/>
        <v>22/11/19 19:49:30</v>
      </c>
      <c r="I1788" s="7">
        <v>1354.14</v>
      </c>
      <c r="J1788" s="4">
        <v>872346</v>
      </c>
      <c r="K1788" s="4" t="s">
        <v>10</v>
      </c>
      <c r="L1788" s="14" t="str">
        <f>IFERROR(VLOOKUP($C1788,$C1789:$H$3200,6,0),"-")</f>
        <v>-</v>
      </c>
      <c r="M1788" s="30" t="str">
        <f t="shared" si="111"/>
        <v>-</v>
      </c>
    </row>
    <row r="1789" spans="1:13" x14ac:dyDescent="0.25">
      <c r="A1789" s="4">
        <v>21322185</v>
      </c>
      <c r="B1789" s="4">
        <v>32527</v>
      </c>
      <c r="C1789" s="4">
        <v>24776</v>
      </c>
      <c r="D1789" s="4" t="s">
        <v>3432</v>
      </c>
      <c r="E1789" s="2" t="s">
        <v>3433</v>
      </c>
      <c r="F1789" s="12">
        <f t="shared" si="108"/>
        <v>43791</v>
      </c>
      <c r="G1789" s="10" t="str">
        <f t="shared" si="109"/>
        <v>19:46:02</v>
      </c>
      <c r="H1789" s="14" t="str">
        <f t="shared" si="110"/>
        <v>22/11/19 19:46:02</v>
      </c>
      <c r="I1789" s="7">
        <v>199.73</v>
      </c>
      <c r="J1789" s="4">
        <v>462061</v>
      </c>
      <c r="K1789" s="4" t="s">
        <v>10</v>
      </c>
      <c r="L1789" s="14" t="str">
        <f>IFERROR(VLOOKUP($C1789,$C1790:$H$3200,6,0),"-")</f>
        <v>22/11/19 19:39:19</v>
      </c>
      <c r="M1789" s="30">
        <f t="shared" si="111"/>
        <v>6.7166666651610285</v>
      </c>
    </row>
    <row r="1790" spans="1:13" x14ac:dyDescent="0.25">
      <c r="A1790" s="4">
        <v>21322186</v>
      </c>
      <c r="B1790" s="4">
        <v>38388</v>
      </c>
      <c r="C1790" s="4">
        <v>27939</v>
      </c>
      <c r="D1790" s="4" t="s">
        <v>3434</v>
      </c>
      <c r="E1790" s="2" t="s">
        <v>3435</v>
      </c>
      <c r="F1790" s="12">
        <f t="shared" si="108"/>
        <v>43791</v>
      </c>
      <c r="G1790" s="10" t="str">
        <f t="shared" si="109"/>
        <v>19:40:00</v>
      </c>
      <c r="H1790" s="14" t="str">
        <f t="shared" si="110"/>
        <v>22/11/19 19:40:00</v>
      </c>
      <c r="I1790" s="7">
        <v>3066.53</v>
      </c>
      <c r="J1790" s="4">
        <v>780255</v>
      </c>
      <c r="K1790" s="4" t="s">
        <v>10</v>
      </c>
      <c r="L1790" s="14" t="str">
        <f>IFERROR(VLOOKUP($C1790,$C1791:$H$3200,6,0),"-")</f>
        <v>22/11/19 17:45:34</v>
      </c>
      <c r="M1790" s="30">
        <f t="shared" si="111"/>
        <v>114.43333333474584</v>
      </c>
    </row>
    <row r="1791" spans="1:13" x14ac:dyDescent="0.25">
      <c r="A1791" s="4">
        <v>21322187</v>
      </c>
      <c r="B1791" s="4">
        <v>36929</v>
      </c>
      <c r="C1791" s="4">
        <v>15519</v>
      </c>
      <c r="D1791" s="4" t="s">
        <v>3436</v>
      </c>
      <c r="E1791" s="2" t="s">
        <v>3437</v>
      </c>
      <c r="F1791" s="12">
        <f t="shared" si="108"/>
        <v>43791</v>
      </c>
      <c r="G1791" s="10" t="str">
        <f t="shared" si="109"/>
        <v>19:39:29</v>
      </c>
      <c r="H1791" s="14" t="str">
        <f t="shared" si="110"/>
        <v>22/11/19 19:39:29</v>
      </c>
      <c r="I1791" s="7">
        <v>2013.25</v>
      </c>
      <c r="J1791" s="4">
        <v>875177</v>
      </c>
      <c r="K1791" s="4" t="s">
        <v>10</v>
      </c>
      <c r="L1791" s="14" t="str">
        <f>IFERROR(VLOOKUP($C1791,$C1792:$H$3200,6,0),"-")</f>
        <v>-</v>
      </c>
      <c r="M1791" s="30" t="str">
        <f t="shared" si="111"/>
        <v>-</v>
      </c>
    </row>
    <row r="1792" spans="1:13" x14ac:dyDescent="0.25">
      <c r="A1792" s="4">
        <v>21322188</v>
      </c>
      <c r="B1792" s="4">
        <v>32527</v>
      </c>
      <c r="C1792" s="4">
        <v>24776</v>
      </c>
      <c r="D1792" s="4" t="s">
        <v>3432</v>
      </c>
      <c r="E1792" s="2" t="s">
        <v>3438</v>
      </c>
      <c r="F1792" s="12">
        <f t="shared" si="108"/>
        <v>43791</v>
      </c>
      <c r="G1792" s="10" t="str">
        <f t="shared" si="109"/>
        <v>19:39:19</v>
      </c>
      <c r="H1792" s="14" t="str">
        <f t="shared" si="110"/>
        <v>22/11/19 19:39:19</v>
      </c>
      <c r="I1792" s="7">
        <v>1224.9100000000001</v>
      </c>
      <c r="J1792" s="4">
        <v>462061</v>
      </c>
      <c r="K1792" s="4" t="s">
        <v>10</v>
      </c>
      <c r="L1792" s="14" t="str">
        <f>IFERROR(VLOOKUP($C1792,$C1793:$H$3200,6,0),"-")</f>
        <v>-</v>
      </c>
      <c r="M1792" s="30" t="str">
        <f t="shared" si="111"/>
        <v>-</v>
      </c>
    </row>
    <row r="1793" spans="1:13" x14ac:dyDescent="0.25">
      <c r="A1793" s="4">
        <v>21322189</v>
      </c>
      <c r="B1793" s="4">
        <v>17275</v>
      </c>
      <c r="C1793" s="4">
        <v>11750</v>
      </c>
      <c r="D1793" s="4" t="s">
        <v>3439</v>
      </c>
      <c r="E1793" s="2" t="s">
        <v>3440</v>
      </c>
      <c r="F1793" s="12">
        <f t="shared" si="108"/>
        <v>43791</v>
      </c>
      <c r="G1793" s="10" t="str">
        <f t="shared" si="109"/>
        <v>19:39:12</v>
      </c>
      <c r="H1793" s="14" t="str">
        <f t="shared" si="110"/>
        <v>22/11/19 19:39:12</v>
      </c>
      <c r="I1793" s="7">
        <v>506.11</v>
      </c>
      <c r="J1793" s="4">
        <v>542535</v>
      </c>
      <c r="K1793" s="4" t="s">
        <v>13</v>
      </c>
      <c r="L1793" s="14" t="str">
        <f>IFERROR(VLOOKUP($C1793,$C1794:$H$3200,6,0),"-")</f>
        <v>-</v>
      </c>
      <c r="M1793" s="30" t="str">
        <f t="shared" si="111"/>
        <v>-</v>
      </c>
    </row>
    <row r="1794" spans="1:13" x14ac:dyDescent="0.25">
      <c r="A1794" s="4">
        <v>21322190</v>
      </c>
      <c r="B1794" s="4">
        <v>64076</v>
      </c>
      <c r="C1794" s="4">
        <v>44896</v>
      </c>
      <c r="D1794" s="4" t="s">
        <v>3441</v>
      </c>
      <c r="E1794" s="2" t="s">
        <v>3442</v>
      </c>
      <c r="F1794" s="12">
        <f t="shared" si="108"/>
        <v>43791</v>
      </c>
      <c r="G1794" s="10" t="str">
        <f t="shared" si="109"/>
        <v>19:36:15</v>
      </c>
      <c r="H1794" s="14" t="str">
        <f t="shared" si="110"/>
        <v>22/11/19 19:36:15</v>
      </c>
      <c r="I1794" s="7">
        <v>305.5</v>
      </c>
      <c r="J1794" s="4">
        <v>236663</v>
      </c>
      <c r="K1794" s="4" t="s">
        <v>10</v>
      </c>
      <c r="L1794" s="14" t="str">
        <f>IFERROR(VLOOKUP($C1794,$C1795:$H$3200,6,0),"-")</f>
        <v>-</v>
      </c>
      <c r="M1794" s="30" t="str">
        <f t="shared" si="111"/>
        <v>-</v>
      </c>
    </row>
    <row r="1795" spans="1:13" x14ac:dyDescent="0.25">
      <c r="A1795" s="4">
        <v>21322191</v>
      </c>
      <c r="B1795" s="4">
        <v>13772</v>
      </c>
      <c r="C1795" s="4">
        <v>80190</v>
      </c>
      <c r="D1795" s="4" t="s">
        <v>3443</v>
      </c>
      <c r="E1795" s="2" t="s">
        <v>3444</v>
      </c>
      <c r="F1795" s="12">
        <f t="shared" ref="F1795:F1858" si="112">DATE(LEFT($E1795,4),MID($E1795,6,2),MID($E1795,9,2))</f>
        <v>43791</v>
      </c>
      <c r="G1795" s="10" t="str">
        <f t="shared" ref="G1795:G1858" si="113">MID($E1795,12,8)</f>
        <v>19:34:26</v>
      </c>
      <c r="H1795" s="14" t="str">
        <f t="shared" ref="H1795:H1858" si="114">TEXT(F1795,"d/m/aa")&amp; " "&amp;TEXT(G1795,"hh:mm:ss")</f>
        <v>22/11/19 19:34:26</v>
      </c>
      <c r="I1795" s="7">
        <v>473.58</v>
      </c>
      <c r="J1795" s="4">
        <v>278874</v>
      </c>
      <c r="K1795" s="4" t="s">
        <v>10</v>
      </c>
      <c r="L1795" s="14" t="str">
        <f>IFERROR(VLOOKUP($C1795,$C1796:$H$3200,6,0),"-")</f>
        <v>-</v>
      </c>
      <c r="M1795" s="30" t="str">
        <f t="shared" si="111"/>
        <v>-</v>
      </c>
    </row>
    <row r="1796" spans="1:13" x14ac:dyDescent="0.25">
      <c r="A1796" s="4">
        <v>21322192</v>
      </c>
      <c r="B1796" s="4">
        <v>87184</v>
      </c>
      <c r="C1796" s="4">
        <v>74772</v>
      </c>
      <c r="D1796" s="4" t="s">
        <v>3445</v>
      </c>
      <c r="E1796" s="2" t="s">
        <v>3446</v>
      </c>
      <c r="F1796" s="12">
        <f t="shared" si="112"/>
        <v>43791</v>
      </c>
      <c r="G1796" s="10" t="str">
        <f t="shared" si="113"/>
        <v>19:31:09</v>
      </c>
      <c r="H1796" s="14" t="str">
        <f t="shared" si="114"/>
        <v>22/11/19 19:31:09</v>
      </c>
      <c r="I1796" s="7">
        <v>315.64</v>
      </c>
      <c r="J1796" s="4">
        <v>755374</v>
      </c>
      <c r="K1796" s="4" t="s">
        <v>10</v>
      </c>
      <c r="L1796" s="14" t="str">
        <f>IFERROR(VLOOKUP($C1796,$C1797:$H$3200,6,0),"-")</f>
        <v>-</v>
      </c>
      <c r="M1796" s="30" t="str">
        <f t="shared" ref="M1796:M1859" si="115">IFERROR(ABS((VALUE(H1796)-VALUE(L1796))*1440),"-")</f>
        <v>-</v>
      </c>
    </row>
    <row r="1797" spans="1:13" x14ac:dyDescent="0.25">
      <c r="A1797" s="4">
        <v>21322193</v>
      </c>
      <c r="B1797" s="4">
        <v>36159</v>
      </c>
      <c r="C1797" s="4">
        <v>98181</v>
      </c>
      <c r="D1797" s="4" t="s">
        <v>3447</v>
      </c>
      <c r="E1797" s="2" t="s">
        <v>3448</v>
      </c>
      <c r="F1797" s="12">
        <f t="shared" si="112"/>
        <v>43791</v>
      </c>
      <c r="G1797" s="10" t="str">
        <f t="shared" si="113"/>
        <v>19:28:48</v>
      </c>
      <c r="H1797" s="14" t="str">
        <f t="shared" si="114"/>
        <v>22/11/19 19:28:48</v>
      </c>
      <c r="I1797" s="7">
        <v>1332.61</v>
      </c>
      <c r="J1797" s="4">
        <v>35915</v>
      </c>
      <c r="K1797" s="4" t="s">
        <v>10</v>
      </c>
      <c r="L1797" s="14" t="str">
        <f>IFERROR(VLOOKUP($C1797,$C1798:$H$3200,6,0),"-")</f>
        <v>-</v>
      </c>
      <c r="M1797" s="30" t="str">
        <f t="shared" si="115"/>
        <v>-</v>
      </c>
    </row>
    <row r="1798" spans="1:13" x14ac:dyDescent="0.25">
      <c r="A1798" s="4">
        <v>21322194</v>
      </c>
      <c r="B1798" s="4">
        <v>49716</v>
      </c>
      <c r="C1798" s="4">
        <v>94957</v>
      </c>
      <c r="D1798" s="4" t="s">
        <v>3449</v>
      </c>
      <c r="E1798" s="2" t="s">
        <v>3450</v>
      </c>
      <c r="F1798" s="12">
        <f t="shared" si="112"/>
        <v>43791</v>
      </c>
      <c r="G1798" s="10" t="str">
        <f t="shared" si="113"/>
        <v>19:25:01</v>
      </c>
      <c r="H1798" s="14" t="str">
        <f t="shared" si="114"/>
        <v>22/11/19 19:25:01</v>
      </c>
      <c r="I1798" s="7">
        <v>132.38</v>
      </c>
      <c r="J1798" s="4">
        <v>173402</v>
      </c>
      <c r="K1798" s="4" t="s">
        <v>10</v>
      </c>
      <c r="L1798" s="14" t="str">
        <f>IFERROR(VLOOKUP($C1798,$C1799:$H$3200,6,0),"-")</f>
        <v>-</v>
      </c>
      <c r="M1798" s="30" t="str">
        <f t="shared" si="115"/>
        <v>-</v>
      </c>
    </row>
    <row r="1799" spans="1:13" x14ac:dyDescent="0.25">
      <c r="A1799" s="4">
        <v>21322195</v>
      </c>
      <c r="B1799" s="4">
        <v>58280</v>
      </c>
      <c r="C1799" s="4">
        <v>9725</v>
      </c>
      <c r="D1799" s="4" t="s">
        <v>3451</v>
      </c>
      <c r="E1799" s="2" t="s">
        <v>3452</v>
      </c>
      <c r="F1799" s="12">
        <f t="shared" si="112"/>
        <v>43791</v>
      </c>
      <c r="G1799" s="10" t="str">
        <f t="shared" si="113"/>
        <v>19:23:56</v>
      </c>
      <c r="H1799" s="14" t="str">
        <f t="shared" si="114"/>
        <v>22/11/19 19:23:56</v>
      </c>
      <c r="I1799" s="7">
        <v>296.94</v>
      </c>
      <c r="J1799" s="4">
        <v>751591</v>
      </c>
      <c r="K1799" s="4" t="s">
        <v>10</v>
      </c>
      <c r="L1799" s="14" t="str">
        <f>IFERROR(VLOOKUP($C1799,$C1800:$H$3200,6,0),"-")</f>
        <v>-</v>
      </c>
      <c r="M1799" s="30" t="str">
        <f t="shared" si="115"/>
        <v>-</v>
      </c>
    </row>
    <row r="1800" spans="1:13" x14ac:dyDescent="0.25">
      <c r="A1800" s="4">
        <v>21322196</v>
      </c>
      <c r="B1800" s="4">
        <v>91628</v>
      </c>
      <c r="C1800" s="4">
        <v>47374</v>
      </c>
      <c r="D1800" s="4" t="s">
        <v>3453</v>
      </c>
      <c r="E1800" s="2" t="s">
        <v>3454</v>
      </c>
      <c r="F1800" s="12">
        <f t="shared" si="112"/>
        <v>43791</v>
      </c>
      <c r="G1800" s="10" t="str">
        <f t="shared" si="113"/>
        <v>19:20:27</v>
      </c>
      <c r="H1800" s="14" t="str">
        <f t="shared" si="114"/>
        <v>22/11/19 19:20:27</v>
      </c>
      <c r="I1800" s="7">
        <v>640.09</v>
      </c>
      <c r="J1800" s="4">
        <v>241302</v>
      </c>
      <c r="K1800" s="4" t="s">
        <v>10</v>
      </c>
      <c r="L1800" s="14" t="str">
        <f>IFERROR(VLOOKUP($C1800,$C1801:$H$3200,6,0),"-")</f>
        <v>-</v>
      </c>
      <c r="M1800" s="30" t="str">
        <f t="shared" si="115"/>
        <v>-</v>
      </c>
    </row>
    <row r="1801" spans="1:13" x14ac:dyDescent="0.25">
      <c r="A1801" s="4">
        <v>21322197</v>
      </c>
      <c r="B1801" s="4">
        <v>56355</v>
      </c>
      <c r="C1801" s="4">
        <v>17394</v>
      </c>
      <c r="D1801" s="4" t="s">
        <v>3455</v>
      </c>
      <c r="E1801" s="2" t="s">
        <v>3456</v>
      </c>
      <c r="F1801" s="12">
        <f t="shared" si="112"/>
        <v>43791</v>
      </c>
      <c r="G1801" s="10" t="str">
        <f t="shared" si="113"/>
        <v>19:17:15</v>
      </c>
      <c r="H1801" s="14" t="str">
        <f t="shared" si="114"/>
        <v>22/11/19 19:17:15</v>
      </c>
      <c r="I1801" s="7">
        <v>70.08</v>
      </c>
      <c r="J1801" s="4">
        <v>179571</v>
      </c>
      <c r="K1801" s="4" t="s">
        <v>10</v>
      </c>
      <c r="L1801" s="14" t="str">
        <f>IFERROR(VLOOKUP($C1801,$C1802:$H$3200,6,0),"-")</f>
        <v>-</v>
      </c>
      <c r="M1801" s="30" t="str">
        <f t="shared" si="115"/>
        <v>-</v>
      </c>
    </row>
    <row r="1802" spans="1:13" x14ac:dyDescent="0.25">
      <c r="A1802" s="4">
        <v>21322198</v>
      </c>
      <c r="B1802" s="4">
        <v>53041</v>
      </c>
      <c r="C1802" s="4">
        <v>900</v>
      </c>
      <c r="D1802" s="4" t="s">
        <v>2320</v>
      </c>
      <c r="E1802" s="2" t="s">
        <v>3457</v>
      </c>
      <c r="F1802" s="12">
        <f t="shared" si="112"/>
        <v>43791</v>
      </c>
      <c r="G1802" s="10" t="str">
        <f t="shared" si="113"/>
        <v>19:15:41</v>
      </c>
      <c r="H1802" s="14" t="str">
        <f t="shared" si="114"/>
        <v>22/11/19 19:15:41</v>
      </c>
      <c r="I1802" s="7">
        <v>1346.26</v>
      </c>
      <c r="J1802" s="4">
        <v>691601</v>
      </c>
      <c r="K1802" s="4" t="s">
        <v>13</v>
      </c>
      <c r="L1802" s="14" t="str">
        <f>IFERROR(VLOOKUP($C1802,$C1803:$H$3200,6,0),"-")</f>
        <v>-</v>
      </c>
      <c r="M1802" s="30" t="str">
        <f t="shared" si="115"/>
        <v>-</v>
      </c>
    </row>
    <row r="1803" spans="1:13" x14ac:dyDescent="0.25">
      <c r="A1803" s="4">
        <v>21322199</v>
      </c>
      <c r="B1803" s="4">
        <v>38337</v>
      </c>
      <c r="C1803" s="4">
        <v>40493</v>
      </c>
      <c r="D1803" s="4" t="s">
        <v>3458</v>
      </c>
      <c r="E1803" s="2" t="s">
        <v>3459</v>
      </c>
      <c r="F1803" s="12">
        <f t="shared" si="112"/>
        <v>43791</v>
      </c>
      <c r="G1803" s="10" t="str">
        <f t="shared" si="113"/>
        <v>19:15:14</v>
      </c>
      <c r="H1803" s="14" t="str">
        <f t="shared" si="114"/>
        <v>22/11/19 19:15:14</v>
      </c>
      <c r="I1803" s="7">
        <v>1654.93</v>
      </c>
      <c r="J1803" s="4">
        <v>760682</v>
      </c>
      <c r="K1803" s="4" t="s">
        <v>13</v>
      </c>
      <c r="L1803" s="14" t="str">
        <f>IFERROR(VLOOKUP($C1803,$C1804:$H$3200,6,0),"-")</f>
        <v>22/11/19 18:39:58</v>
      </c>
      <c r="M1803" s="30">
        <f t="shared" si="115"/>
        <v>35.266666664974764</v>
      </c>
    </row>
    <row r="1804" spans="1:13" x14ac:dyDescent="0.25">
      <c r="A1804" s="4">
        <v>21322200</v>
      </c>
      <c r="B1804" s="4">
        <v>48982</v>
      </c>
      <c r="C1804" s="4">
        <v>83258</v>
      </c>
      <c r="D1804" s="4" t="s">
        <v>3460</v>
      </c>
      <c r="E1804" s="2" t="s">
        <v>3461</v>
      </c>
      <c r="F1804" s="12">
        <f t="shared" si="112"/>
        <v>43791</v>
      </c>
      <c r="G1804" s="10" t="str">
        <f t="shared" si="113"/>
        <v>19:14:58</v>
      </c>
      <c r="H1804" s="14" t="str">
        <f t="shared" si="114"/>
        <v>22/11/19 19:14:58</v>
      </c>
      <c r="I1804" s="7">
        <v>1024.83</v>
      </c>
      <c r="J1804" s="4">
        <v>304880</v>
      </c>
      <c r="K1804" s="4" t="s">
        <v>13</v>
      </c>
      <c r="L1804" s="14" t="str">
        <f>IFERROR(VLOOKUP($C1804,$C1805:$H$3200,6,0),"-")</f>
        <v>-</v>
      </c>
      <c r="M1804" s="30" t="str">
        <f t="shared" si="115"/>
        <v>-</v>
      </c>
    </row>
    <row r="1805" spans="1:13" x14ac:dyDescent="0.25">
      <c r="A1805" s="4">
        <v>21322201</v>
      </c>
      <c r="B1805" s="4">
        <v>89943</v>
      </c>
      <c r="C1805" s="4">
        <v>86411</v>
      </c>
      <c r="D1805" s="4" t="s">
        <v>2051</v>
      </c>
      <c r="E1805" s="2" t="s">
        <v>3462</v>
      </c>
      <c r="F1805" s="12">
        <f t="shared" si="112"/>
        <v>43791</v>
      </c>
      <c r="G1805" s="10" t="str">
        <f t="shared" si="113"/>
        <v>19:11:14</v>
      </c>
      <c r="H1805" s="14" t="str">
        <f t="shared" si="114"/>
        <v>22/11/19 19:11:14</v>
      </c>
      <c r="I1805" s="7">
        <v>1979.46</v>
      </c>
      <c r="J1805" s="4">
        <v>597308</v>
      </c>
      <c r="K1805" s="4" t="s">
        <v>13</v>
      </c>
      <c r="L1805" s="14" t="str">
        <f>IFERROR(VLOOKUP($C1805,$C1806:$H$3200,6,0),"-")</f>
        <v>21/11/19 21:37:35</v>
      </c>
      <c r="M1805" s="30">
        <f t="shared" si="115"/>
        <v>1293.6500000080559</v>
      </c>
    </row>
    <row r="1806" spans="1:13" x14ac:dyDescent="0.25">
      <c r="A1806" s="4">
        <v>21322202</v>
      </c>
      <c r="B1806" s="4">
        <v>28573</v>
      </c>
      <c r="C1806" s="4">
        <v>23183</v>
      </c>
      <c r="D1806" s="4" t="s">
        <v>3463</v>
      </c>
      <c r="E1806" s="2" t="s">
        <v>3464</v>
      </c>
      <c r="F1806" s="12">
        <f t="shared" si="112"/>
        <v>43791</v>
      </c>
      <c r="G1806" s="10" t="str">
        <f t="shared" si="113"/>
        <v>19:10:45</v>
      </c>
      <c r="H1806" s="14" t="str">
        <f t="shared" si="114"/>
        <v>22/11/19 19:10:45</v>
      </c>
      <c r="I1806" s="7">
        <v>143.94999999999999</v>
      </c>
      <c r="J1806" s="4">
        <v>294593</v>
      </c>
      <c r="K1806" s="4" t="s">
        <v>10</v>
      </c>
      <c r="L1806" s="14" t="str">
        <f>IFERROR(VLOOKUP($C1806,$C1807:$H$3200,6,0),"-")</f>
        <v>-</v>
      </c>
      <c r="M1806" s="30" t="str">
        <f t="shared" si="115"/>
        <v>-</v>
      </c>
    </row>
    <row r="1807" spans="1:13" x14ac:dyDescent="0.25">
      <c r="A1807" s="4">
        <v>21322203</v>
      </c>
      <c r="B1807" s="4">
        <v>42178</v>
      </c>
      <c r="C1807" s="4">
        <v>10004</v>
      </c>
      <c r="D1807" s="4" t="s">
        <v>3465</v>
      </c>
      <c r="E1807" s="2" t="s">
        <v>3466</v>
      </c>
      <c r="F1807" s="12">
        <f t="shared" si="112"/>
        <v>43791</v>
      </c>
      <c r="G1807" s="10" t="str">
        <f t="shared" si="113"/>
        <v>19:09:08</v>
      </c>
      <c r="H1807" s="14" t="str">
        <f t="shared" si="114"/>
        <v>22/11/19 19:09:08</v>
      </c>
      <c r="I1807" s="7">
        <v>291.99</v>
      </c>
      <c r="J1807" s="4">
        <v>430429</v>
      </c>
      <c r="K1807" s="4" t="s">
        <v>10</v>
      </c>
      <c r="L1807" s="14" t="str">
        <f>IFERROR(VLOOKUP($C1807,$C1808:$H$3200,6,0),"-")</f>
        <v>-</v>
      </c>
      <c r="M1807" s="30" t="str">
        <f t="shared" si="115"/>
        <v>-</v>
      </c>
    </row>
    <row r="1808" spans="1:13" x14ac:dyDescent="0.25">
      <c r="A1808" s="4">
        <v>21322204</v>
      </c>
      <c r="B1808" s="4">
        <v>50487</v>
      </c>
      <c r="C1808" s="4">
        <v>93618</v>
      </c>
      <c r="D1808" s="4" t="s">
        <v>3467</v>
      </c>
      <c r="E1808" s="2" t="s">
        <v>3468</v>
      </c>
      <c r="F1808" s="12">
        <f t="shared" si="112"/>
        <v>43791</v>
      </c>
      <c r="G1808" s="10" t="str">
        <f t="shared" si="113"/>
        <v>19:08:55</v>
      </c>
      <c r="H1808" s="14" t="str">
        <f t="shared" si="114"/>
        <v>22/11/19 19:08:55</v>
      </c>
      <c r="I1808" s="7">
        <v>278.07</v>
      </c>
      <c r="J1808" s="4"/>
      <c r="K1808" s="4" t="s">
        <v>10</v>
      </c>
      <c r="L1808" s="14" t="str">
        <f>IFERROR(VLOOKUP($C1808,$C1809:$H$3200,6,0),"-")</f>
        <v>-</v>
      </c>
      <c r="M1808" s="30" t="str">
        <f t="shared" si="115"/>
        <v>-</v>
      </c>
    </row>
    <row r="1809" spans="1:13" x14ac:dyDescent="0.25">
      <c r="A1809" s="4">
        <v>21322205</v>
      </c>
      <c r="B1809" s="4">
        <v>46837</v>
      </c>
      <c r="C1809" s="4">
        <v>85725</v>
      </c>
      <c r="D1809" s="4" t="s">
        <v>3469</v>
      </c>
      <c r="E1809" s="2" t="s">
        <v>3470</v>
      </c>
      <c r="F1809" s="12">
        <f t="shared" si="112"/>
        <v>43791</v>
      </c>
      <c r="G1809" s="10" t="str">
        <f t="shared" si="113"/>
        <v>19:07:29</v>
      </c>
      <c r="H1809" s="14" t="str">
        <f t="shared" si="114"/>
        <v>22/11/19 19:07:29</v>
      </c>
      <c r="I1809" s="7">
        <v>270.69</v>
      </c>
      <c r="J1809" s="4">
        <v>815167</v>
      </c>
      <c r="K1809" s="4" t="s">
        <v>10</v>
      </c>
      <c r="L1809" s="14" t="str">
        <f>IFERROR(VLOOKUP($C1809,$C1810:$H$3200,6,0),"-")</f>
        <v>-</v>
      </c>
      <c r="M1809" s="30" t="str">
        <f t="shared" si="115"/>
        <v>-</v>
      </c>
    </row>
    <row r="1810" spans="1:13" x14ac:dyDescent="0.25">
      <c r="A1810" s="4">
        <v>21322206</v>
      </c>
      <c r="B1810" s="4">
        <v>74505</v>
      </c>
      <c r="C1810" s="4">
        <v>64293</v>
      </c>
      <c r="D1810" s="4" t="s">
        <v>3471</v>
      </c>
      <c r="E1810" s="2" t="s">
        <v>3472</v>
      </c>
      <c r="F1810" s="12">
        <f t="shared" si="112"/>
        <v>43791</v>
      </c>
      <c r="G1810" s="10" t="str">
        <f t="shared" si="113"/>
        <v>19:04:59</v>
      </c>
      <c r="H1810" s="14" t="str">
        <f t="shared" si="114"/>
        <v>22/11/19 19:04:59</v>
      </c>
      <c r="I1810" s="7">
        <v>257.16000000000003</v>
      </c>
      <c r="J1810" s="4">
        <v>158372</v>
      </c>
      <c r="K1810" s="4" t="s">
        <v>10</v>
      </c>
      <c r="L1810" s="14" t="str">
        <f>IFERROR(VLOOKUP($C1810,$C1811:$H$3200,6,0),"-")</f>
        <v>-</v>
      </c>
      <c r="M1810" s="30" t="str">
        <f t="shared" si="115"/>
        <v>-</v>
      </c>
    </row>
    <row r="1811" spans="1:13" x14ac:dyDescent="0.25">
      <c r="A1811" s="4">
        <v>21322207</v>
      </c>
      <c r="B1811" s="4">
        <v>64820</v>
      </c>
      <c r="C1811" s="4">
        <v>36226</v>
      </c>
      <c r="D1811" s="4" t="s">
        <v>3473</v>
      </c>
      <c r="E1811" s="2" t="s">
        <v>3474</v>
      </c>
      <c r="F1811" s="12">
        <f t="shared" si="112"/>
        <v>43791</v>
      </c>
      <c r="G1811" s="10" t="str">
        <f t="shared" si="113"/>
        <v>19:03:50</v>
      </c>
      <c r="H1811" s="14" t="str">
        <f t="shared" si="114"/>
        <v>22/11/19 19:03:50</v>
      </c>
      <c r="I1811" s="7">
        <v>762.08</v>
      </c>
      <c r="J1811" s="4"/>
      <c r="K1811" s="4" t="s">
        <v>10</v>
      </c>
      <c r="L1811" s="14" t="str">
        <f>IFERROR(VLOOKUP($C1811,$C1812:$H$3200,6,0),"-")</f>
        <v>-</v>
      </c>
      <c r="M1811" s="30" t="str">
        <f t="shared" si="115"/>
        <v>-</v>
      </c>
    </row>
    <row r="1812" spans="1:13" x14ac:dyDescent="0.25">
      <c r="A1812" s="4">
        <v>21322208</v>
      </c>
      <c r="B1812" s="4">
        <v>4129</v>
      </c>
      <c r="C1812" s="4">
        <v>31124</v>
      </c>
      <c r="D1812" s="4" t="s">
        <v>3475</v>
      </c>
      <c r="E1812" s="2" t="s">
        <v>3476</v>
      </c>
      <c r="F1812" s="12">
        <f t="shared" si="112"/>
        <v>43791</v>
      </c>
      <c r="G1812" s="10" t="str">
        <f t="shared" si="113"/>
        <v>19:03:07</v>
      </c>
      <c r="H1812" s="14" t="str">
        <f t="shared" si="114"/>
        <v>22/11/19 19:03:07</v>
      </c>
      <c r="I1812" s="7">
        <v>266.14999999999998</v>
      </c>
      <c r="J1812" s="4"/>
      <c r="K1812" s="4" t="s">
        <v>10</v>
      </c>
      <c r="L1812" s="14" t="str">
        <f>IFERROR(VLOOKUP($C1812,$C1813:$H$3200,6,0),"-")</f>
        <v>-</v>
      </c>
      <c r="M1812" s="30" t="str">
        <f t="shared" si="115"/>
        <v>-</v>
      </c>
    </row>
    <row r="1813" spans="1:13" x14ac:dyDescent="0.25">
      <c r="A1813" s="4">
        <v>21322209</v>
      </c>
      <c r="B1813" s="4">
        <v>24340</v>
      </c>
      <c r="C1813" s="4">
        <v>91333</v>
      </c>
      <c r="D1813" s="4" t="s">
        <v>3477</v>
      </c>
      <c r="E1813" s="2" t="s">
        <v>3478</v>
      </c>
      <c r="F1813" s="12">
        <f t="shared" si="112"/>
        <v>43791</v>
      </c>
      <c r="G1813" s="10" t="str">
        <f t="shared" si="113"/>
        <v>19:01:54</v>
      </c>
      <c r="H1813" s="14" t="str">
        <f t="shared" si="114"/>
        <v>22/11/19 19:01:54</v>
      </c>
      <c r="I1813" s="7">
        <v>639.59</v>
      </c>
      <c r="J1813" s="4">
        <v>592417</v>
      </c>
      <c r="K1813" s="4" t="s">
        <v>10</v>
      </c>
      <c r="L1813" s="14" t="str">
        <f>IFERROR(VLOOKUP($C1813,$C1814:$H$3200,6,0),"-")</f>
        <v>-</v>
      </c>
      <c r="M1813" s="30" t="str">
        <f t="shared" si="115"/>
        <v>-</v>
      </c>
    </row>
    <row r="1814" spans="1:13" x14ac:dyDescent="0.25">
      <c r="A1814" s="4">
        <v>21322210</v>
      </c>
      <c r="B1814" s="4">
        <v>26765</v>
      </c>
      <c r="C1814" s="4">
        <v>7811</v>
      </c>
      <c r="D1814" s="4" t="s">
        <v>3479</v>
      </c>
      <c r="E1814" s="2" t="s">
        <v>3480</v>
      </c>
      <c r="F1814" s="12">
        <f t="shared" si="112"/>
        <v>43791</v>
      </c>
      <c r="G1814" s="10" t="str">
        <f t="shared" si="113"/>
        <v>18:59:36</v>
      </c>
      <c r="H1814" s="14" t="str">
        <f t="shared" si="114"/>
        <v>22/11/19 18:59:36</v>
      </c>
      <c r="I1814" s="7">
        <v>1665.22</v>
      </c>
      <c r="J1814" s="4">
        <v>402547</v>
      </c>
      <c r="K1814" s="4" t="s">
        <v>10</v>
      </c>
      <c r="L1814" s="14" t="str">
        <f>IFERROR(VLOOKUP($C1814,$C1815:$H$3200,6,0),"-")</f>
        <v>-</v>
      </c>
      <c r="M1814" s="30" t="str">
        <f t="shared" si="115"/>
        <v>-</v>
      </c>
    </row>
    <row r="1815" spans="1:13" x14ac:dyDescent="0.25">
      <c r="A1815" s="4">
        <v>21322211</v>
      </c>
      <c r="B1815" s="4">
        <v>27327</v>
      </c>
      <c r="C1815" s="4">
        <v>90088</v>
      </c>
      <c r="D1815" s="4" t="s">
        <v>3481</v>
      </c>
      <c r="E1815" s="2" t="s">
        <v>3482</v>
      </c>
      <c r="F1815" s="12">
        <f t="shared" si="112"/>
        <v>43791</v>
      </c>
      <c r="G1815" s="10" t="str">
        <f t="shared" si="113"/>
        <v>18:59:15</v>
      </c>
      <c r="H1815" s="14" t="str">
        <f t="shared" si="114"/>
        <v>22/11/19 18:59:15</v>
      </c>
      <c r="I1815" s="7">
        <v>215.61</v>
      </c>
      <c r="J1815" s="4">
        <v>171733</v>
      </c>
      <c r="K1815" s="4" t="s">
        <v>10</v>
      </c>
      <c r="L1815" s="14" t="str">
        <f>IFERROR(VLOOKUP($C1815,$C1816:$H$3200,6,0),"-")</f>
        <v>-</v>
      </c>
      <c r="M1815" s="30" t="str">
        <f t="shared" si="115"/>
        <v>-</v>
      </c>
    </row>
    <row r="1816" spans="1:13" x14ac:dyDescent="0.25">
      <c r="A1816" s="4">
        <v>21322212</v>
      </c>
      <c r="B1816" s="4">
        <v>71378</v>
      </c>
      <c r="C1816" s="4">
        <v>9853</v>
      </c>
      <c r="D1816" s="4" t="s">
        <v>3483</v>
      </c>
      <c r="E1816" s="2" t="s">
        <v>3484</v>
      </c>
      <c r="F1816" s="12">
        <f t="shared" si="112"/>
        <v>43791</v>
      </c>
      <c r="G1816" s="10" t="str">
        <f t="shared" si="113"/>
        <v>18:57:08</v>
      </c>
      <c r="H1816" s="14" t="str">
        <f t="shared" si="114"/>
        <v>22/11/19 18:57:08</v>
      </c>
      <c r="I1816" s="7">
        <v>19.82</v>
      </c>
      <c r="J1816" s="4">
        <v>686249</v>
      </c>
      <c r="K1816" s="4" t="s">
        <v>13</v>
      </c>
      <c r="L1816" s="14" t="str">
        <f>IFERROR(VLOOKUP($C1816,$C1817:$H$3200,6,0),"-")</f>
        <v>22/11/19 18:56:00</v>
      </c>
      <c r="M1816" s="30">
        <f t="shared" si="115"/>
        <v>1.1333333258517087</v>
      </c>
    </row>
    <row r="1817" spans="1:13" x14ac:dyDescent="0.25">
      <c r="A1817" s="4">
        <v>21322213</v>
      </c>
      <c r="B1817" s="4">
        <v>64329</v>
      </c>
      <c r="C1817" s="4">
        <v>96236</v>
      </c>
      <c r="D1817" s="4" t="s">
        <v>3485</v>
      </c>
      <c r="E1817" s="2" t="s">
        <v>3486</v>
      </c>
      <c r="F1817" s="12">
        <f t="shared" si="112"/>
        <v>43791</v>
      </c>
      <c r="G1817" s="10" t="str">
        <f t="shared" si="113"/>
        <v>18:56:44</v>
      </c>
      <c r="H1817" s="14" t="str">
        <f t="shared" si="114"/>
        <v>22/11/19 18:56:44</v>
      </c>
      <c r="I1817" s="7">
        <v>630.29999999999995</v>
      </c>
      <c r="J1817" s="4">
        <v>305355</v>
      </c>
      <c r="K1817" s="4" t="s">
        <v>10</v>
      </c>
      <c r="L1817" s="14" t="str">
        <f>IFERROR(VLOOKUP($C1817,$C1818:$H$3200,6,0),"-")</f>
        <v>-</v>
      </c>
      <c r="M1817" s="30" t="str">
        <f t="shared" si="115"/>
        <v>-</v>
      </c>
    </row>
    <row r="1818" spans="1:13" x14ac:dyDescent="0.25">
      <c r="A1818" s="4">
        <v>21322214</v>
      </c>
      <c r="B1818" s="4">
        <v>71378</v>
      </c>
      <c r="C1818" s="4">
        <v>9853</v>
      </c>
      <c r="D1818" s="4" t="s">
        <v>3483</v>
      </c>
      <c r="E1818" s="2" t="s">
        <v>3487</v>
      </c>
      <c r="F1818" s="12">
        <f t="shared" si="112"/>
        <v>43791</v>
      </c>
      <c r="G1818" s="10" t="str">
        <f t="shared" si="113"/>
        <v>18:56:00</v>
      </c>
      <c r="H1818" s="14" t="str">
        <f t="shared" si="114"/>
        <v>22/11/19 18:56:00</v>
      </c>
      <c r="I1818" s="7">
        <v>22.95</v>
      </c>
      <c r="J1818" s="4">
        <v>686249</v>
      </c>
      <c r="K1818" s="4" t="s">
        <v>13</v>
      </c>
      <c r="L1818" s="14" t="str">
        <f>IFERROR(VLOOKUP($C1818,$C1819:$H$3200,6,0),"-")</f>
        <v>22/11/19 18:49:54</v>
      </c>
      <c r="M1818" s="30">
        <f t="shared" si="115"/>
        <v>6.1000000010244548</v>
      </c>
    </row>
    <row r="1819" spans="1:13" x14ac:dyDescent="0.25">
      <c r="A1819" s="4">
        <v>21322215</v>
      </c>
      <c r="B1819" s="4">
        <v>47360</v>
      </c>
      <c r="C1819" s="4">
        <v>8433</v>
      </c>
      <c r="D1819" s="4" t="s">
        <v>3488</v>
      </c>
      <c r="E1819" s="2" t="s">
        <v>3489</v>
      </c>
      <c r="F1819" s="12">
        <f t="shared" si="112"/>
        <v>43791</v>
      </c>
      <c r="G1819" s="10" t="str">
        <f t="shared" si="113"/>
        <v>18:55:27</v>
      </c>
      <c r="H1819" s="14" t="str">
        <f t="shared" si="114"/>
        <v>22/11/19 18:55:27</v>
      </c>
      <c r="I1819" s="7">
        <v>213.91</v>
      </c>
      <c r="J1819" s="4">
        <v>604462</v>
      </c>
      <c r="K1819" s="4" t="s">
        <v>10</v>
      </c>
      <c r="L1819" s="14" t="str">
        <f>IFERROR(VLOOKUP($C1819,$C1820:$H$3200,6,0),"-")</f>
        <v>-</v>
      </c>
      <c r="M1819" s="30" t="str">
        <f t="shared" si="115"/>
        <v>-</v>
      </c>
    </row>
    <row r="1820" spans="1:13" x14ac:dyDescent="0.25">
      <c r="A1820" s="4">
        <v>21322216</v>
      </c>
      <c r="B1820" s="4">
        <v>36991</v>
      </c>
      <c r="C1820" s="4">
        <v>26780</v>
      </c>
      <c r="D1820" s="4" t="s">
        <v>3490</v>
      </c>
      <c r="E1820" s="2" t="s">
        <v>3491</v>
      </c>
      <c r="F1820" s="12">
        <f t="shared" si="112"/>
        <v>43791</v>
      </c>
      <c r="G1820" s="10" t="str">
        <f t="shared" si="113"/>
        <v>18:53:56</v>
      </c>
      <c r="H1820" s="14" t="str">
        <f t="shared" si="114"/>
        <v>22/11/19 18:53:56</v>
      </c>
      <c r="I1820" s="7">
        <v>10.24</v>
      </c>
      <c r="J1820" s="4">
        <v>821124</v>
      </c>
      <c r="K1820" s="4" t="s">
        <v>10</v>
      </c>
      <c r="L1820" s="14" t="str">
        <f>IFERROR(VLOOKUP($C1820,$C1821:$H$3200,6,0),"-")</f>
        <v>-</v>
      </c>
      <c r="M1820" s="30" t="str">
        <f t="shared" si="115"/>
        <v>-</v>
      </c>
    </row>
    <row r="1821" spans="1:13" x14ac:dyDescent="0.25">
      <c r="A1821" s="4">
        <v>21322217</v>
      </c>
      <c r="B1821" s="4">
        <v>98669</v>
      </c>
      <c r="C1821" s="4">
        <v>55588</v>
      </c>
      <c r="D1821" s="4" t="s">
        <v>3492</v>
      </c>
      <c r="E1821" s="2" t="s">
        <v>3493</v>
      </c>
      <c r="F1821" s="12">
        <f t="shared" si="112"/>
        <v>43791</v>
      </c>
      <c r="G1821" s="10" t="str">
        <f t="shared" si="113"/>
        <v>18:52:56</v>
      </c>
      <c r="H1821" s="14" t="str">
        <f t="shared" si="114"/>
        <v>22/11/19 18:52:56</v>
      </c>
      <c r="I1821" s="7">
        <v>1151.2</v>
      </c>
      <c r="J1821" s="4">
        <v>992323</v>
      </c>
      <c r="K1821" s="4" t="s">
        <v>10</v>
      </c>
      <c r="L1821" s="14" t="str">
        <f>IFERROR(VLOOKUP($C1821,$C1822:$H$3200,6,0),"-")</f>
        <v>-</v>
      </c>
      <c r="M1821" s="30" t="str">
        <f t="shared" si="115"/>
        <v>-</v>
      </c>
    </row>
    <row r="1822" spans="1:13" x14ac:dyDescent="0.25">
      <c r="A1822" s="4">
        <v>21322218</v>
      </c>
      <c r="B1822" s="4">
        <v>71378</v>
      </c>
      <c r="C1822" s="4">
        <v>9853</v>
      </c>
      <c r="D1822" s="4" t="s">
        <v>3483</v>
      </c>
      <c r="E1822" s="2" t="s">
        <v>3494</v>
      </c>
      <c r="F1822" s="12">
        <f t="shared" si="112"/>
        <v>43791</v>
      </c>
      <c r="G1822" s="10" t="str">
        <f t="shared" si="113"/>
        <v>18:49:54</v>
      </c>
      <c r="H1822" s="14" t="str">
        <f t="shared" si="114"/>
        <v>22/11/19 18:49:54</v>
      </c>
      <c r="I1822" s="7">
        <v>19.170000000000002</v>
      </c>
      <c r="J1822" s="4">
        <v>686249</v>
      </c>
      <c r="K1822" s="4" t="s">
        <v>13</v>
      </c>
      <c r="L1822" s="14" t="str">
        <f>IFERROR(VLOOKUP($C1822,$C1823:$H$3200,6,0),"-")</f>
        <v>22/11/19 06:29:34</v>
      </c>
      <c r="M1822" s="30">
        <f t="shared" si="115"/>
        <v>740.33333334024064</v>
      </c>
    </row>
    <row r="1823" spans="1:13" x14ac:dyDescent="0.25">
      <c r="A1823" s="4">
        <v>21322219</v>
      </c>
      <c r="B1823" s="4">
        <v>74505</v>
      </c>
      <c r="C1823" s="4">
        <v>72886</v>
      </c>
      <c r="D1823" s="4" t="s">
        <v>3495</v>
      </c>
      <c r="E1823" s="2" t="s">
        <v>3496</v>
      </c>
      <c r="F1823" s="12">
        <f t="shared" si="112"/>
        <v>43791</v>
      </c>
      <c r="G1823" s="10" t="str">
        <f t="shared" si="113"/>
        <v>18:45:59</v>
      </c>
      <c r="H1823" s="14" t="str">
        <f t="shared" si="114"/>
        <v>22/11/19 18:45:59</v>
      </c>
      <c r="I1823" s="7">
        <v>1389.69</v>
      </c>
      <c r="J1823" s="4">
        <v>382865</v>
      </c>
      <c r="K1823" s="4" t="s">
        <v>10</v>
      </c>
      <c r="L1823" s="14" t="str">
        <f>IFERROR(VLOOKUP($C1823,$C1824:$H$3200,6,0),"-")</f>
        <v>-</v>
      </c>
      <c r="M1823" s="30" t="str">
        <f t="shared" si="115"/>
        <v>-</v>
      </c>
    </row>
    <row r="1824" spans="1:13" x14ac:dyDescent="0.25">
      <c r="A1824" s="4">
        <v>21322220</v>
      </c>
      <c r="B1824" s="4">
        <v>35249</v>
      </c>
      <c r="C1824" s="4">
        <v>88675</v>
      </c>
      <c r="D1824" s="4" t="s">
        <v>3497</v>
      </c>
      <c r="E1824" s="2" t="s">
        <v>3498</v>
      </c>
      <c r="F1824" s="12">
        <f t="shared" si="112"/>
        <v>43791</v>
      </c>
      <c r="G1824" s="10" t="str">
        <f t="shared" si="113"/>
        <v>18:42:22</v>
      </c>
      <c r="H1824" s="14" t="str">
        <f t="shared" si="114"/>
        <v>22/11/19 18:42:22</v>
      </c>
      <c r="I1824" s="7">
        <v>1058.9100000000001</v>
      </c>
      <c r="J1824" s="4"/>
      <c r="K1824" s="4" t="s">
        <v>10</v>
      </c>
      <c r="L1824" s="14" t="str">
        <f>IFERROR(VLOOKUP($C1824,$C1825:$H$3200,6,0),"-")</f>
        <v>-</v>
      </c>
      <c r="M1824" s="30" t="str">
        <f t="shared" si="115"/>
        <v>-</v>
      </c>
    </row>
    <row r="1825" spans="1:13" x14ac:dyDescent="0.25">
      <c r="A1825" s="4">
        <v>21322221</v>
      </c>
      <c r="B1825" s="4">
        <v>38337</v>
      </c>
      <c r="C1825" s="4">
        <v>40493</v>
      </c>
      <c r="D1825" s="4" t="s">
        <v>3458</v>
      </c>
      <c r="E1825" s="2" t="s">
        <v>3499</v>
      </c>
      <c r="F1825" s="12">
        <f t="shared" si="112"/>
        <v>43791</v>
      </c>
      <c r="G1825" s="10" t="str">
        <f t="shared" si="113"/>
        <v>18:39:58</v>
      </c>
      <c r="H1825" s="14" t="str">
        <f t="shared" si="114"/>
        <v>22/11/19 18:39:58</v>
      </c>
      <c r="I1825" s="7">
        <v>885.56</v>
      </c>
      <c r="J1825" s="4">
        <v>760682</v>
      </c>
      <c r="K1825" s="4" t="s">
        <v>13</v>
      </c>
      <c r="L1825" s="14" t="str">
        <f>IFERROR(VLOOKUP($C1825,$C1826:$H$3200,6,0),"-")</f>
        <v>22/11/19 18:35:28</v>
      </c>
      <c r="M1825" s="30">
        <f t="shared" si="115"/>
        <v>4.4999999937135726</v>
      </c>
    </row>
    <row r="1826" spans="1:13" x14ac:dyDescent="0.25">
      <c r="A1826" s="4">
        <v>21322222</v>
      </c>
      <c r="B1826" s="4">
        <v>81977</v>
      </c>
      <c r="C1826" s="4">
        <v>37725</v>
      </c>
      <c r="D1826" s="4" t="s">
        <v>3500</v>
      </c>
      <c r="E1826" s="2" t="s">
        <v>3501</v>
      </c>
      <c r="F1826" s="12">
        <f t="shared" si="112"/>
        <v>43791</v>
      </c>
      <c r="G1826" s="10" t="str">
        <f t="shared" si="113"/>
        <v>18:38:26</v>
      </c>
      <c r="H1826" s="14" t="str">
        <f t="shared" si="114"/>
        <v>22/11/19 18:38:26</v>
      </c>
      <c r="I1826" s="7">
        <v>4072.37</v>
      </c>
      <c r="J1826" s="4">
        <v>398231</v>
      </c>
      <c r="K1826" s="4" t="s">
        <v>10</v>
      </c>
      <c r="L1826" s="14" t="str">
        <f>IFERROR(VLOOKUP($C1826,$C1827:$H$3200,6,0),"-")</f>
        <v>-</v>
      </c>
      <c r="M1826" s="30" t="str">
        <f t="shared" si="115"/>
        <v>-</v>
      </c>
    </row>
    <row r="1827" spans="1:13" x14ac:dyDescent="0.25">
      <c r="A1827" s="4">
        <v>21322223</v>
      </c>
      <c r="B1827" s="4">
        <v>6834</v>
      </c>
      <c r="C1827" s="4">
        <v>31503</v>
      </c>
      <c r="D1827" s="4" t="s">
        <v>3502</v>
      </c>
      <c r="E1827" s="2" t="s">
        <v>3503</v>
      </c>
      <c r="F1827" s="12">
        <f t="shared" si="112"/>
        <v>43791</v>
      </c>
      <c r="G1827" s="10" t="str">
        <f t="shared" si="113"/>
        <v>18:36:57</v>
      </c>
      <c r="H1827" s="14" t="str">
        <f t="shared" si="114"/>
        <v>22/11/19 18:36:57</v>
      </c>
      <c r="I1827" s="7">
        <v>198.1</v>
      </c>
      <c r="J1827" s="4"/>
      <c r="K1827" s="4" t="s">
        <v>10</v>
      </c>
      <c r="L1827" s="14" t="str">
        <f>IFERROR(VLOOKUP($C1827,$C1828:$H$3200,6,0),"-")</f>
        <v>-</v>
      </c>
      <c r="M1827" s="30" t="str">
        <f t="shared" si="115"/>
        <v>-</v>
      </c>
    </row>
    <row r="1828" spans="1:13" x14ac:dyDescent="0.25">
      <c r="A1828" s="4">
        <v>21322224</v>
      </c>
      <c r="B1828" s="4">
        <v>9319</v>
      </c>
      <c r="C1828" s="4">
        <v>5734</v>
      </c>
      <c r="D1828" s="4" t="s">
        <v>3504</v>
      </c>
      <c r="E1828" s="2" t="s">
        <v>3505</v>
      </c>
      <c r="F1828" s="12">
        <f t="shared" si="112"/>
        <v>43791</v>
      </c>
      <c r="G1828" s="10" t="str">
        <f t="shared" si="113"/>
        <v>18:36:50</v>
      </c>
      <c r="H1828" s="14" t="str">
        <f t="shared" si="114"/>
        <v>22/11/19 18:36:50</v>
      </c>
      <c r="I1828" s="7">
        <v>50.11</v>
      </c>
      <c r="J1828" s="4"/>
      <c r="K1828" s="4" t="s">
        <v>10</v>
      </c>
      <c r="L1828" s="14" t="str">
        <f>IFERROR(VLOOKUP($C1828,$C1829:$H$3200,6,0),"-")</f>
        <v>-</v>
      </c>
      <c r="M1828" s="30" t="str">
        <f t="shared" si="115"/>
        <v>-</v>
      </c>
    </row>
    <row r="1829" spans="1:13" x14ac:dyDescent="0.25">
      <c r="A1829" s="4">
        <v>21322225</v>
      </c>
      <c r="B1829" s="4">
        <v>38337</v>
      </c>
      <c r="C1829" s="4">
        <v>40493</v>
      </c>
      <c r="D1829" s="4" t="s">
        <v>3458</v>
      </c>
      <c r="E1829" s="2" t="s">
        <v>3506</v>
      </c>
      <c r="F1829" s="12">
        <f t="shared" si="112"/>
        <v>43791</v>
      </c>
      <c r="G1829" s="10" t="str">
        <f t="shared" si="113"/>
        <v>18:35:28</v>
      </c>
      <c r="H1829" s="14" t="str">
        <f t="shared" si="114"/>
        <v>22/11/19 18:35:28</v>
      </c>
      <c r="I1829" s="7">
        <v>1320.89</v>
      </c>
      <c r="J1829" s="4">
        <v>760682</v>
      </c>
      <c r="K1829" s="4" t="s">
        <v>13</v>
      </c>
      <c r="L1829" s="14" t="str">
        <f>IFERROR(VLOOKUP($C1829,$C1830:$H$3200,6,0),"-")</f>
        <v>-</v>
      </c>
      <c r="M1829" s="30" t="str">
        <f t="shared" si="115"/>
        <v>-</v>
      </c>
    </row>
    <row r="1830" spans="1:13" x14ac:dyDescent="0.25">
      <c r="A1830" s="4">
        <v>21322226</v>
      </c>
      <c r="B1830" s="4">
        <v>66652</v>
      </c>
      <c r="C1830" s="4">
        <v>89547</v>
      </c>
      <c r="D1830" s="4" t="s">
        <v>3507</v>
      </c>
      <c r="E1830" s="2" t="s">
        <v>3508</v>
      </c>
      <c r="F1830" s="12">
        <f t="shared" si="112"/>
        <v>43791</v>
      </c>
      <c r="G1830" s="10" t="str">
        <f t="shared" si="113"/>
        <v>18:34:34</v>
      </c>
      <c r="H1830" s="14" t="str">
        <f t="shared" si="114"/>
        <v>22/11/19 18:34:34</v>
      </c>
      <c r="I1830" s="7">
        <v>1760.44</v>
      </c>
      <c r="J1830" s="4">
        <v>647016</v>
      </c>
      <c r="K1830" s="4" t="s">
        <v>10</v>
      </c>
      <c r="L1830" s="14" t="str">
        <f>IFERROR(VLOOKUP($C1830,$C1831:$H$3200,6,0),"-")</f>
        <v>-</v>
      </c>
      <c r="M1830" s="30" t="str">
        <f t="shared" si="115"/>
        <v>-</v>
      </c>
    </row>
    <row r="1831" spans="1:13" x14ac:dyDescent="0.25">
      <c r="A1831" s="4">
        <v>21322227</v>
      </c>
      <c r="B1831" s="4">
        <v>64616</v>
      </c>
      <c r="C1831" s="4">
        <v>94766</v>
      </c>
      <c r="D1831" s="4" t="s">
        <v>3509</v>
      </c>
      <c r="E1831" s="2" t="s">
        <v>3510</v>
      </c>
      <c r="F1831" s="12">
        <f t="shared" si="112"/>
        <v>43791</v>
      </c>
      <c r="G1831" s="10" t="str">
        <f t="shared" si="113"/>
        <v>18:34:27</v>
      </c>
      <c r="H1831" s="14" t="str">
        <f t="shared" si="114"/>
        <v>22/11/19 18:34:27</v>
      </c>
      <c r="I1831" s="7">
        <v>140.84</v>
      </c>
      <c r="J1831" s="4">
        <v>247239</v>
      </c>
      <c r="K1831" s="4" t="s">
        <v>10</v>
      </c>
      <c r="L1831" s="14" t="str">
        <f>IFERROR(VLOOKUP($C1831,$C1832:$H$3200,6,0),"-")</f>
        <v>-</v>
      </c>
      <c r="M1831" s="30" t="str">
        <f t="shared" si="115"/>
        <v>-</v>
      </c>
    </row>
    <row r="1832" spans="1:13" x14ac:dyDescent="0.25">
      <c r="A1832" s="4">
        <v>21322228</v>
      </c>
      <c r="B1832" s="4">
        <v>74782</v>
      </c>
      <c r="C1832" s="4">
        <v>5892</v>
      </c>
      <c r="D1832" s="4" t="s">
        <v>3511</v>
      </c>
      <c r="E1832" s="2" t="s">
        <v>3512</v>
      </c>
      <c r="F1832" s="12">
        <f t="shared" si="112"/>
        <v>43791</v>
      </c>
      <c r="G1832" s="10" t="str">
        <f t="shared" si="113"/>
        <v>18:29:04</v>
      </c>
      <c r="H1832" s="14" t="str">
        <f t="shared" si="114"/>
        <v>22/11/19 18:29:04</v>
      </c>
      <c r="I1832" s="7">
        <v>5.56</v>
      </c>
      <c r="J1832" s="4">
        <v>666760</v>
      </c>
      <c r="K1832" s="4" t="s">
        <v>10</v>
      </c>
      <c r="L1832" s="14" t="str">
        <f>IFERROR(VLOOKUP($C1832,$C1833:$H$3200,6,0),"-")</f>
        <v>-</v>
      </c>
      <c r="M1832" s="30" t="str">
        <f t="shared" si="115"/>
        <v>-</v>
      </c>
    </row>
    <row r="1833" spans="1:13" x14ac:dyDescent="0.25">
      <c r="A1833" s="4">
        <v>21322229</v>
      </c>
      <c r="B1833" s="4">
        <v>86075</v>
      </c>
      <c r="C1833" s="4">
        <v>23723</v>
      </c>
      <c r="D1833" s="4" t="s">
        <v>3513</v>
      </c>
      <c r="E1833" s="2" t="s">
        <v>3514</v>
      </c>
      <c r="F1833" s="12">
        <f t="shared" si="112"/>
        <v>43791</v>
      </c>
      <c r="G1833" s="10" t="str">
        <f t="shared" si="113"/>
        <v>18:28:35</v>
      </c>
      <c r="H1833" s="14" t="str">
        <f t="shared" si="114"/>
        <v>22/11/19 18:28:35</v>
      </c>
      <c r="I1833" s="7">
        <v>889.97</v>
      </c>
      <c r="J1833" s="4">
        <v>689172</v>
      </c>
      <c r="K1833" s="4" t="s">
        <v>10</v>
      </c>
      <c r="L1833" s="14" t="str">
        <f>IFERROR(VLOOKUP($C1833,$C1834:$H$3200,6,0),"-")</f>
        <v>-</v>
      </c>
      <c r="M1833" s="30" t="str">
        <f t="shared" si="115"/>
        <v>-</v>
      </c>
    </row>
    <row r="1834" spans="1:13" x14ac:dyDescent="0.25">
      <c r="A1834" s="4">
        <v>21322230</v>
      </c>
      <c r="B1834" s="4">
        <v>22906</v>
      </c>
      <c r="C1834" s="4">
        <v>63793</v>
      </c>
      <c r="D1834" s="4" t="s">
        <v>3515</v>
      </c>
      <c r="E1834" s="2" t="s">
        <v>3516</v>
      </c>
      <c r="F1834" s="12">
        <f t="shared" si="112"/>
        <v>43791</v>
      </c>
      <c r="G1834" s="10" t="str">
        <f t="shared" si="113"/>
        <v>18:28:04</v>
      </c>
      <c r="H1834" s="14" t="str">
        <f t="shared" si="114"/>
        <v>22/11/19 18:28:04</v>
      </c>
      <c r="I1834" s="7">
        <v>741.58</v>
      </c>
      <c r="J1834" s="4">
        <v>127393</v>
      </c>
      <c r="K1834" s="4" t="s">
        <v>10</v>
      </c>
      <c r="L1834" s="14" t="str">
        <f>IFERROR(VLOOKUP($C1834,$C1835:$H$3200,6,0),"-")</f>
        <v>-</v>
      </c>
      <c r="M1834" s="30" t="str">
        <f t="shared" si="115"/>
        <v>-</v>
      </c>
    </row>
    <row r="1835" spans="1:13" x14ac:dyDescent="0.25">
      <c r="A1835" s="4">
        <v>21322231</v>
      </c>
      <c r="B1835" s="4">
        <v>95377</v>
      </c>
      <c r="C1835" s="4">
        <v>40980</v>
      </c>
      <c r="D1835" s="4" t="s">
        <v>3517</v>
      </c>
      <c r="E1835" s="2" t="s">
        <v>3518</v>
      </c>
      <c r="F1835" s="12">
        <f t="shared" si="112"/>
        <v>43791</v>
      </c>
      <c r="G1835" s="10" t="str">
        <f t="shared" si="113"/>
        <v>18:26:58</v>
      </c>
      <c r="H1835" s="14" t="str">
        <f t="shared" si="114"/>
        <v>22/11/19 18:26:58</v>
      </c>
      <c r="I1835" s="7">
        <v>309.12</v>
      </c>
      <c r="J1835" s="4">
        <v>110079</v>
      </c>
      <c r="K1835" s="4" t="s">
        <v>10</v>
      </c>
      <c r="L1835" s="14" t="str">
        <f>IFERROR(VLOOKUP($C1835,$C1836:$H$3200,6,0),"-")</f>
        <v>-</v>
      </c>
      <c r="M1835" s="30" t="str">
        <f t="shared" si="115"/>
        <v>-</v>
      </c>
    </row>
    <row r="1836" spans="1:13" x14ac:dyDescent="0.25">
      <c r="A1836" s="4">
        <v>21322232</v>
      </c>
      <c r="B1836" s="4">
        <v>36700</v>
      </c>
      <c r="C1836" s="4">
        <v>27657</v>
      </c>
      <c r="D1836" s="4" t="s">
        <v>3519</v>
      </c>
      <c r="E1836" s="2" t="s">
        <v>3520</v>
      </c>
      <c r="F1836" s="12">
        <f t="shared" si="112"/>
        <v>43791</v>
      </c>
      <c r="G1836" s="10" t="str">
        <f t="shared" si="113"/>
        <v>18:24:44</v>
      </c>
      <c r="H1836" s="14" t="str">
        <f t="shared" si="114"/>
        <v>22/11/19 18:24:44</v>
      </c>
      <c r="I1836" s="7">
        <v>2635.57</v>
      </c>
      <c r="J1836" s="4">
        <v>707435</v>
      </c>
      <c r="K1836" s="4" t="s">
        <v>13</v>
      </c>
      <c r="L1836" s="14" t="str">
        <f>IFERROR(VLOOKUP($C1836,$C1837:$H$3200,6,0),"-")</f>
        <v>21/11/19 19:18:01</v>
      </c>
      <c r="M1836" s="30">
        <f t="shared" si="115"/>
        <v>1386.7166666686535</v>
      </c>
    </row>
    <row r="1837" spans="1:13" x14ac:dyDescent="0.25">
      <c r="A1837" s="4">
        <v>21322233</v>
      </c>
      <c r="B1837" s="4">
        <v>42178</v>
      </c>
      <c r="C1837" s="4">
        <v>85267</v>
      </c>
      <c r="D1837" s="4" t="s">
        <v>1836</v>
      </c>
      <c r="E1837" s="2" t="s">
        <v>3521</v>
      </c>
      <c r="F1837" s="12">
        <f t="shared" si="112"/>
        <v>43791</v>
      </c>
      <c r="G1837" s="10" t="str">
        <f t="shared" si="113"/>
        <v>18:17:28</v>
      </c>
      <c r="H1837" s="14" t="str">
        <f t="shared" si="114"/>
        <v>22/11/19 18:17:28</v>
      </c>
      <c r="I1837" s="7">
        <v>211.82</v>
      </c>
      <c r="J1837" s="4">
        <v>735990</v>
      </c>
      <c r="K1837" s="4" t="s">
        <v>10</v>
      </c>
      <c r="L1837" s="14" t="str">
        <f>IFERROR(VLOOKUP($C1837,$C1838:$H$3200,6,0),"-")</f>
        <v>-</v>
      </c>
      <c r="M1837" s="30" t="str">
        <f t="shared" si="115"/>
        <v>-</v>
      </c>
    </row>
    <row r="1838" spans="1:13" x14ac:dyDescent="0.25">
      <c r="A1838" s="4">
        <v>21322234</v>
      </c>
      <c r="B1838" s="4">
        <v>73152</v>
      </c>
      <c r="C1838" s="4">
        <v>5156</v>
      </c>
      <c r="D1838" s="4" t="s">
        <v>2752</v>
      </c>
      <c r="E1838" s="2" t="s">
        <v>3522</v>
      </c>
      <c r="F1838" s="12">
        <f t="shared" si="112"/>
        <v>43791</v>
      </c>
      <c r="G1838" s="10" t="str">
        <f t="shared" si="113"/>
        <v>18:15:42</v>
      </c>
      <c r="H1838" s="14" t="str">
        <f t="shared" si="114"/>
        <v>22/11/19 18:15:42</v>
      </c>
      <c r="I1838" s="7">
        <v>306.95</v>
      </c>
      <c r="J1838" s="4">
        <v>774426</v>
      </c>
      <c r="K1838" s="4" t="s">
        <v>10</v>
      </c>
      <c r="L1838" s="14" t="str">
        <f>IFERROR(VLOOKUP($C1838,$C1839:$H$3200,6,0),"-")</f>
        <v>-</v>
      </c>
      <c r="M1838" s="30" t="str">
        <f t="shared" si="115"/>
        <v>-</v>
      </c>
    </row>
    <row r="1839" spans="1:13" x14ac:dyDescent="0.25">
      <c r="A1839" s="4">
        <v>21322235</v>
      </c>
      <c r="B1839" s="4">
        <v>26059</v>
      </c>
      <c r="C1839" s="4">
        <v>91901</v>
      </c>
      <c r="D1839" s="4" t="s">
        <v>3523</v>
      </c>
      <c r="E1839" s="2" t="s">
        <v>3524</v>
      </c>
      <c r="F1839" s="12">
        <f t="shared" si="112"/>
        <v>43791</v>
      </c>
      <c r="G1839" s="10" t="str">
        <f t="shared" si="113"/>
        <v>18:14:27</v>
      </c>
      <c r="H1839" s="14" t="str">
        <f t="shared" si="114"/>
        <v>22/11/19 18:14:27</v>
      </c>
      <c r="I1839" s="7">
        <v>1553.72</v>
      </c>
      <c r="J1839" s="4">
        <v>146022</v>
      </c>
      <c r="K1839" s="4" t="s">
        <v>10</v>
      </c>
      <c r="L1839" s="14" t="str">
        <f>IFERROR(VLOOKUP($C1839,$C1840:$H$3200,6,0),"-")</f>
        <v>-</v>
      </c>
      <c r="M1839" s="30" t="str">
        <f t="shared" si="115"/>
        <v>-</v>
      </c>
    </row>
    <row r="1840" spans="1:13" x14ac:dyDescent="0.25">
      <c r="A1840" s="4">
        <v>21322236</v>
      </c>
      <c r="B1840" s="4">
        <v>66916</v>
      </c>
      <c r="C1840" s="4">
        <v>12212</v>
      </c>
      <c r="D1840" s="4" t="s">
        <v>3525</v>
      </c>
      <c r="E1840" s="2" t="s">
        <v>3526</v>
      </c>
      <c r="F1840" s="12">
        <f t="shared" si="112"/>
        <v>43791</v>
      </c>
      <c r="G1840" s="10" t="str">
        <f t="shared" si="113"/>
        <v>18:13:12</v>
      </c>
      <c r="H1840" s="14" t="str">
        <f t="shared" si="114"/>
        <v>22/11/19 18:13:12</v>
      </c>
      <c r="I1840" s="7">
        <v>1129.96</v>
      </c>
      <c r="J1840" s="4">
        <v>311487</v>
      </c>
      <c r="K1840" s="4" t="s">
        <v>10</v>
      </c>
      <c r="L1840" s="14" t="str">
        <f>IFERROR(VLOOKUP($C1840,$C1841:$H$3200,6,0),"-")</f>
        <v>-</v>
      </c>
      <c r="M1840" s="30" t="str">
        <f t="shared" si="115"/>
        <v>-</v>
      </c>
    </row>
    <row r="1841" spans="1:13" x14ac:dyDescent="0.25">
      <c r="A1841" s="4">
        <v>21322237</v>
      </c>
      <c r="B1841" s="4">
        <v>4129</v>
      </c>
      <c r="C1841" s="4">
        <v>2227</v>
      </c>
      <c r="D1841" s="4" t="s">
        <v>3527</v>
      </c>
      <c r="E1841" s="2" t="s">
        <v>3528</v>
      </c>
      <c r="F1841" s="12">
        <f t="shared" si="112"/>
        <v>43791</v>
      </c>
      <c r="G1841" s="10" t="str">
        <f t="shared" si="113"/>
        <v>18:09:40</v>
      </c>
      <c r="H1841" s="14" t="str">
        <f t="shared" si="114"/>
        <v>22/11/19 18:09:40</v>
      </c>
      <c r="I1841" s="7">
        <v>189.5</v>
      </c>
      <c r="J1841" s="4">
        <v>208138</v>
      </c>
      <c r="K1841" s="4" t="s">
        <v>10</v>
      </c>
      <c r="L1841" s="14" t="str">
        <f>IFERROR(VLOOKUP($C1841,$C1842:$H$3200,6,0),"-")</f>
        <v>-</v>
      </c>
      <c r="M1841" s="30" t="str">
        <f t="shared" si="115"/>
        <v>-</v>
      </c>
    </row>
    <row r="1842" spans="1:13" x14ac:dyDescent="0.25">
      <c r="A1842" s="4">
        <v>21322238</v>
      </c>
      <c r="B1842" s="4">
        <v>55738</v>
      </c>
      <c r="C1842" s="4">
        <v>2484</v>
      </c>
      <c r="D1842" s="4" t="s">
        <v>3529</v>
      </c>
      <c r="E1842" s="2" t="s">
        <v>3530</v>
      </c>
      <c r="F1842" s="12">
        <f t="shared" si="112"/>
        <v>43791</v>
      </c>
      <c r="G1842" s="10" t="str">
        <f t="shared" si="113"/>
        <v>18:03:43</v>
      </c>
      <c r="H1842" s="14" t="str">
        <f t="shared" si="114"/>
        <v>22/11/19 18:03:43</v>
      </c>
      <c r="I1842" s="7">
        <v>1845.94</v>
      </c>
      <c r="J1842" s="4">
        <v>119274</v>
      </c>
      <c r="K1842" s="4" t="s">
        <v>10</v>
      </c>
      <c r="L1842" s="14" t="str">
        <f>IFERROR(VLOOKUP($C1842,$C1843:$H$3200,6,0),"-")</f>
        <v>-</v>
      </c>
      <c r="M1842" s="30" t="str">
        <f t="shared" si="115"/>
        <v>-</v>
      </c>
    </row>
    <row r="1843" spans="1:13" x14ac:dyDescent="0.25">
      <c r="A1843" s="4">
        <v>21322239</v>
      </c>
      <c r="B1843" s="4">
        <v>64433</v>
      </c>
      <c r="C1843" s="4">
        <v>31219</v>
      </c>
      <c r="D1843" s="4" t="s">
        <v>3531</v>
      </c>
      <c r="E1843" s="2" t="s">
        <v>3532</v>
      </c>
      <c r="F1843" s="12">
        <f t="shared" si="112"/>
        <v>43791</v>
      </c>
      <c r="G1843" s="10" t="str">
        <f t="shared" si="113"/>
        <v>18:02:45</v>
      </c>
      <c r="H1843" s="14" t="str">
        <f t="shared" si="114"/>
        <v>22/11/19 18:02:45</v>
      </c>
      <c r="I1843" s="7">
        <v>30.04</v>
      </c>
      <c r="J1843" s="4"/>
      <c r="K1843" s="4" t="s">
        <v>10</v>
      </c>
      <c r="L1843" s="14" t="str">
        <f>IFERROR(VLOOKUP($C1843,$C1844:$H$3200,6,0),"-")</f>
        <v>-</v>
      </c>
      <c r="M1843" s="30" t="str">
        <f t="shared" si="115"/>
        <v>-</v>
      </c>
    </row>
    <row r="1844" spans="1:13" x14ac:dyDescent="0.25">
      <c r="A1844" s="4">
        <v>21322240</v>
      </c>
      <c r="B1844" s="4">
        <v>47771</v>
      </c>
      <c r="C1844" s="4">
        <v>61602</v>
      </c>
      <c r="D1844" s="4" t="s">
        <v>3533</v>
      </c>
      <c r="E1844" s="2" t="s">
        <v>3534</v>
      </c>
      <c r="F1844" s="12">
        <f t="shared" si="112"/>
        <v>43791</v>
      </c>
      <c r="G1844" s="10" t="str">
        <f t="shared" si="113"/>
        <v>18:02:25</v>
      </c>
      <c r="H1844" s="14" t="str">
        <f t="shared" si="114"/>
        <v>22/11/19 18:02:25</v>
      </c>
      <c r="I1844" s="7">
        <v>100.73</v>
      </c>
      <c r="J1844" s="4"/>
      <c r="K1844" s="4" t="s">
        <v>10</v>
      </c>
      <c r="L1844" s="14" t="str">
        <f>IFERROR(VLOOKUP($C1844,$C1845:$H$3200,6,0),"-")</f>
        <v>-</v>
      </c>
      <c r="M1844" s="30" t="str">
        <f t="shared" si="115"/>
        <v>-</v>
      </c>
    </row>
    <row r="1845" spans="1:13" x14ac:dyDescent="0.25">
      <c r="A1845" s="4">
        <v>21322241</v>
      </c>
      <c r="B1845" s="4">
        <v>77896</v>
      </c>
      <c r="C1845" s="4">
        <v>89590</v>
      </c>
      <c r="D1845" s="4" t="s">
        <v>3535</v>
      </c>
      <c r="E1845" s="2" t="s">
        <v>3536</v>
      </c>
      <c r="F1845" s="12">
        <f t="shared" si="112"/>
        <v>43791</v>
      </c>
      <c r="G1845" s="10" t="str">
        <f t="shared" si="113"/>
        <v>18:00:56</v>
      </c>
      <c r="H1845" s="14" t="str">
        <f t="shared" si="114"/>
        <v>22/11/19 18:00:56</v>
      </c>
      <c r="I1845" s="7">
        <v>100.4</v>
      </c>
      <c r="J1845" s="4">
        <v>504467</v>
      </c>
      <c r="K1845" s="4" t="s">
        <v>10</v>
      </c>
      <c r="L1845" s="14" t="str">
        <f>IFERROR(VLOOKUP($C1845,$C1846:$H$3200,6,0),"-")</f>
        <v>-</v>
      </c>
      <c r="M1845" s="30" t="str">
        <f t="shared" si="115"/>
        <v>-</v>
      </c>
    </row>
    <row r="1846" spans="1:13" x14ac:dyDescent="0.25">
      <c r="A1846" s="4">
        <v>21322242</v>
      </c>
      <c r="B1846" s="4">
        <v>65386</v>
      </c>
      <c r="C1846" s="4">
        <v>28685</v>
      </c>
      <c r="D1846" s="4" t="s">
        <v>3537</v>
      </c>
      <c r="E1846" s="2" t="s">
        <v>3538</v>
      </c>
      <c r="F1846" s="12">
        <f t="shared" si="112"/>
        <v>43791</v>
      </c>
      <c r="G1846" s="10" t="str">
        <f t="shared" si="113"/>
        <v>18:00:56</v>
      </c>
      <c r="H1846" s="14" t="str">
        <f t="shared" si="114"/>
        <v>22/11/19 18:00:56</v>
      </c>
      <c r="I1846" s="7">
        <v>173.03</v>
      </c>
      <c r="J1846" s="4">
        <v>729813</v>
      </c>
      <c r="K1846" s="4" t="s">
        <v>10</v>
      </c>
      <c r="L1846" s="14" t="str">
        <f>IFERROR(VLOOKUP($C1846,$C1847:$H$3200,6,0),"-")</f>
        <v>-</v>
      </c>
      <c r="M1846" s="30" t="str">
        <f t="shared" si="115"/>
        <v>-</v>
      </c>
    </row>
    <row r="1847" spans="1:13" x14ac:dyDescent="0.25">
      <c r="A1847" s="4">
        <v>21322243</v>
      </c>
      <c r="B1847" s="4">
        <v>66987</v>
      </c>
      <c r="C1847" s="4">
        <v>47747</v>
      </c>
      <c r="D1847" s="4" t="s">
        <v>3539</v>
      </c>
      <c r="E1847" s="2" t="s">
        <v>3540</v>
      </c>
      <c r="F1847" s="12">
        <f t="shared" si="112"/>
        <v>43791</v>
      </c>
      <c r="G1847" s="10" t="str">
        <f t="shared" si="113"/>
        <v>17:59:37</v>
      </c>
      <c r="H1847" s="14" t="str">
        <f t="shared" si="114"/>
        <v>22/11/19 17:59:37</v>
      </c>
      <c r="I1847" s="7">
        <v>270.95999999999998</v>
      </c>
      <c r="J1847" s="4">
        <v>771950</v>
      </c>
      <c r="K1847" s="4" t="s">
        <v>10</v>
      </c>
      <c r="L1847" s="14" t="str">
        <f>IFERROR(VLOOKUP($C1847,$C1848:$H$3200,6,0),"-")</f>
        <v>-</v>
      </c>
      <c r="M1847" s="30" t="str">
        <f t="shared" si="115"/>
        <v>-</v>
      </c>
    </row>
    <row r="1848" spans="1:13" x14ac:dyDescent="0.25">
      <c r="A1848" s="4">
        <v>21322244</v>
      </c>
      <c r="B1848" s="4">
        <v>13772</v>
      </c>
      <c r="C1848" s="4">
        <v>19623</v>
      </c>
      <c r="D1848" s="4" t="s">
        <v>3541</v>
      </c>
      <c r="E1848" s="2" t="s">
        <v>3542</v>
      </c>
      <c r="F1848" s="12">
        <f t="shared" si="112"/>
        <v>43791</v>
      </c>
      <c r="G1848" s="10" t="str">
        <f t="shared" si="113"/>
        <v>17:57:15</v>
      </c>
      <c r="H1848" s="14" t="str">
        <f t="shared" si="114"/>
        <v>22/11/19 17:57:15</v>
      </c>
      <c r="I1848" s="7">
        <v>214.29</v>
      </c>
      <c r="J1848" s="4">
        <v>84513</v>
      </c>
      <c r="K1848" s="4" t="s">
        <v>10</v>
      </c>
      <c r="L1848" s="14" t="str">
        <f>IFERROR(VLOOKUP($C1848,$C1849:$H$3200,6,0),"-")</f>
        <v>-</v>
      </c>
      <c r="M1848" s="30" t="str">
        <f t="shared" si="115"/>
        <v>-</v>
      </c>
    </row>
    <row r="1849" spans="1:13" x14ac:dyDescent="0.25">
      <c r="A1849" s="4">
        <v>21322245</v>
      </c>
      <c r="B1849" s="4">
        <v>38337</v>
      </c>
      <c r="C1849" s="4">
        <v>17507</v>
      </c>
      <c r="D1849" s="4" t="s">
        <v>3543</v>
      </c>
      <c r="E1849" s="2" t="s">
        <v>3544</v>
      </c>
      <c r="F1849" s="12">
        <f t="shared" si="112"/>
        <v>43791</v>
      </c>
      <c r="G1849" s="10" t="str">
        <f t="shared" si="113"/>
        <v>17:56:43</v>
      </c>
      <c r="H1849" s="14" t="str">
        <f t="shared" si="114"/>
        <v>22/11/19 17:56:43</v>
      </c>
      <c r="I1849" s="7">
        <v>608</v>
      </c>
      <c r="J1849" s="4">
        <v>530853</v>
      </c>
      <c r="K1849" s="4" t="s">
        <v>13</v>
      </c>
      <c r="L1849" s="14" t="str">
        <f>IFERROR(VLOOKUP($C1849,$C1850:$H$3200,6,0),"-")</f>
        <v>-</v>
      </c>
      <c r="M1849" s="30" t="str">
        <f t="shared" si="115"/>
        <v>-</v>
      </c>
    </row>
    <row r="1850" spans="1:13" x14ac:dyDescent="0.25">
      <c r="A1850" s="4">
        <v>21322246</v>
      </c>
      <c r="B1850" s="4">
        <v>96409</v>
      </c>
      <c r="C1850" s="4">
        <v>39925</v>
      </c>
      <c r="D1850" s="4" t="s">
        <v>3545</v>
      </c>
      <c r="E1850" s="2" t="s">
        <v>3546</v>
      </c>
      <c r="F1850" s="12">
        <f t="shared" si="112"/>
        <v>43791</v>
      </c>
      <c r="G1850" s="10" t="str">
        <f t="shared" si="113"/>
        <v>17:54:25</v>
      </c>
      <c r="H1850" s="14" t="str">
        <f t="shared" si="114"/>
        <v>22/11/19 17:54:25</v>
      </c>
      <c r="I1850" s="7">
        <v>352.09</v>
      </c>
      <c r="J1850" s="4">
        <v>792935</v>
      </c>
      <c r="K1850" s="4" t="s">
        <v>10</v>
      </c>
      <c r="L1850" s="14" t="str">
        <f>IFERROR(VLOOKUP($C1850,$C1851:$H$3200,6,0),"-")</f>
        <v>-</v>
      </c>
      <c r="M1850" s="30" t="str">
        <f t="shared" si="115"/>
        <v>-</v>
      </c>
    </row>
    <row r="1851" spans="1:13" x14ac:dyDescent="0.25">
      <c r="A1851" s="4">
        <v>21322247</v>
      </c>
      <c r="B1851" s="4">
        <v>11021</v>
      </c>
      <c r="C1851" s="4">
        <v>14205</v>
      </c>
      <c r="D1851" s="4" t="s">
        <v>3547</v>
      </c>
      <c r="E1851" s="2" t="s">
        <v>3548</v>
      </c>
      <c r="F1851" s="12">
        <f t="shared" si="112"/>
        <v>43791</v>
      </c>
      <c r="G1851" s="10" t="str">
        <f t="shared" si="113"/>
        <v>17:53:42</v>
      </c>
      <c r="H1851" s="14" t="str">
        <f t="shared" si="114"/>
        <v>22/11/19 17:53:42</v>
      </c>
      <c r="I1851" s="7">
        <v>559.23</v>
      </c>
      <c r="J1851" s="4">
        <v>470971</v>
      </c>
      <c r="K1851" s="4" t="s">
        <v>10</v>
      </c>
      <c r="L1851" s="14" t="str">
        <f>IFERROR(VLOOKUP($C1851,$C1852:$H$3200,6,0),"-")</f>
        <v>-</v>
      </c>
      <c r="M1851" s="30" t="str">
        <f t="shared" si="115"/>
        <v>-</v>
      </c>
    </row>
    <row r="1852" spans="1:13" x14ac:dyDescent="0.25">
      <c r="A1852" s="4">
        <v>21322248</v>
      </c>
      <c r="B1852" s="4">
        <v>56318</v>
      </c>
      <c r="C1852" s="4">
        <v>16851</v>
      </c>
      <c r="D1852" s="4" t="s">
        <v>3549</v>
      </c>
      <c r="E1852" s="2" t="s">
        <v>3550</v>
      </c>
      <c r="F1852" s="12">
        <f t="shared" si="112"/>
        <v>43791</v>
      </c>
      <c r="G1852" s="10" t="str">
        <f t="shared" si="113"/>
        <v>17:50:19</v>
      </c>
      <c r="H1852" s="14" t="str">
        <f t="shared" si="114"/>
        <v>22/11/19 17:50:19</v>
      </c>
      <c r="I1852" s="7">
        <v>20.39</v>
      </c>
      <c r="J1852" s="4">
        <v>545073</v>
      </c>
      <c r="K1852" s="4" t="s">
        <v>10</v>
      </c>
      <c r="L1852" s="14" t="str">
        <f>IFERROR(VLOOKUP($C1852,$C1853:$H$3200,6,0),"-")</f>
        <v>-</v>
      </c>
      <c r="M1852" s="30" t="str">
        <f t="shared" si="115"/>
        <v>-</v>
      </c>
    </row>
    <row r="1853" spans="1:13" x14ac:dyDescent="0.25">
      <c r="A1853" s="4">
        <v>21322249</v>
      </c>
      <c r="B1853" s="4">
        <v>53649</v>
      </c>
      <c r="C1853" s="4">
        <v>79727</v>
      </c>
      <c r="D1853" s="4" t="s">
        <v>3551</v>
      </c>
      <c r="E1853" s="2" t="s">
        <v>3552</v>
      </c>
      <c r="F1853" s="12">
        <f t="shared" si="112"/>
        <v>43791</v>
      </c>
      <c r="G1853" s="10" t="str">
        <f t="shared" si="113"/>
        <v>17:49:18</v>
      </c>
      <c r="H1853" s="14" t="str">
        <f t="shared" si="114"/>
        <v>22/11/19 17:49:18</v>
      </c>
      <c r="I1853" s="7">
        <v>3178.31</v>
      </c>
      <c r="J1853" s="4"/>
      <c r="K1853" s="4" t="s">
        <v>10</v>
      </c>
      <c r="L1853" s="14" t="str">
        <f>IFERROR(VLOOKUP($C1853,$C1854:$H$3200,6,0),"-")</f>
        <v>-</v>
      </c>
      <c r="M1853" s="30" t="str">
        <f t="shared" si="115"/>
        <v>-</v>
      </c>
    </row>
    <row r="1854" spans="1:13" x14ac:dyDescent="0.25">
      <c r="A1854" s="4">
        <v>21322250</v>
      </c>
      <c r="B1854" s="4">
        <v>33862</v>
      </c>
      <c r="C1854" s="4">
        <v>60916</v>
      </c>
      <c r="D1854" s="4" t="s">
        <v>3553</v>
      </c>
      <c r="E1854" s="2" t="s">
        <v>3554</v>
      </c>
      <c r="F1854" s="12">
        <f t="shared" si="112"/>
        <v>43791</v>
      </c>
      <c r="G1854" s="10" t="str">
        <f t="shared" si="113"/>
        <v>17:48:01</v>
      </c>
      <c r="H1854" s="14" t="str">
        <f t="shared" si="114"/>
        <v>22/11/19 17:48:01</v>
      </c>
      <c r="I1854" s="7">
        <v>20.53</v>
      </c>
      <c r="J1854" s="4">
        <v>663400</v>
      </c>
      <c r="K1854" s="4" t="s">
        <v>10</v>
      </c>
      <c r="L1854" s="14" t="str">
        <f>IFERROR(VLOOKUP($C1854,$C1855:$H$3200,6,0),"-")</f>
        <v>-</v>
      </c>
      <c r="M1854" s="30" t="str">
        <f t="shared" si="115"/>
        <v>-</v>
      </c>
    </row>
    <row r="1855" spans="1:13" x14ac:dyDescent="0.25">
      <c r="A1855" s="4">
        <v>21322251</v>
      </c>
      <c r="B1855" s="4">
        <v>45959</v>
      </c>
      <c r="C1855" s="4">
        <v>34482</v>
      </c>
      <c r="D1855" s="4" t="s">
        <v>3555</v>
      </c>
      <c r="E1855" s="2" t="s">
        <v>3556</v>
      </c>
      <c r="F1855" s="12">
        <f t="shared" si="112"/>
        <v>43791</v>
      </c>
      <c r="G1855" s="10" t="str">
        <f t="shared" si="113"/>
        <v>17:46:47</v>
      </c>
      <c r="H1855" s="14" t="str">
        <f t="shared" si="114"/>
        <v>22/11/19 17:46:47</v>
      </c>
      <c r="I1855" s="7">
        <v>1056.9100000000001</v>
      </c>
      <c r="J1855" s="4">
        <v>753452</v>
      </c>
      <c r="K1855" s="4" t="s">
        <v>10</v>
      </c>
      <c r="L1855" s="14" t="str">
        <f>IFERROR(VLOOKUP($C1855,$C1856:$H$3200,6,0),"-")</f>
        <v>-</v>
      </c>
      <c r="M1855" s="30" t="str">
        <f t="shared" si="115"/>
        <v>-</v>
      </c>
    </row>
    <row r="1856" spans="1:13" x14ac:dyDescent="0.25">
      <c r="A1856" s="4">
        <v>21322252</v>
      </c>
      <c r="B1856" s="4">
        <v>91707</v>
      </c>
      <c r="C1856" s="4">
        <v>60581</v>
      </c>
      <c r="D1856" s="4" t="s">
        <v>3557</v>
      </c>
      <c r="E1856" s="2" t="s">
        <v>3558</v>
      </c>
      <c r="F1856" s="12">
        <f t="shared" si="112"/>
        <v>43791</v>
      </c>
      <c r="G1856" s="10" t="str">
        <f t="shared" si="113"/>
        <v>17:45:38</v>
      </c>
      <c r="H1856" s="14" t="str">
        <f t="shared" si="114"/>
        <v>22/11/19 17:45:38</v>
      </c>
      <c r="I1856" s="7">
        <v>30.14</v>
      </c>
      <c r="J1856" s="4">
        <v>142003</v>
      </c>
      <c r="K1856" s="4" t="s">
        <v>10</v>
      </c>
      <c r="L1856" s="14" t="str">
        <f>IFERROR(VLOOKUP($C1856,$C1857:$H$3200,6,0),"-")</f>
        <v>-</v>
      </c>
      <c r="M1856" s="30" t="str">
        <f t="shared" si="115"/>
        <v>-</v>
      </c>
    </row>
    <row r="1857" spans="1:13" x14ac:dyDescent="0.25">
      <c r="A1857" s="4">
        <v>21322253</v>
      </c>
      <c r="B1857" s="4">
        <v>38388</v>
      </c>
      <c r="C1857" s="4">
        <v>27939</v>
      </c>
      <c r="D1857" s="4" t="s">
        <v>3559</v>
      </c>
      <c r="E1857" s="2" t="s">
        <v>3560</v>
      </c>
      <c r="F1857" s="12">
        <f t="shared" si="112"/>
        <v>43791</v>
      </c>
      <c r="G1857" s="10" t="str">
        <f t="shared" si="113"/>
        <v>17:45:34</v>
      </c>
      <c r="H1857" s="14" t="str">
        <f t="shared" si="114"/>
        <v>22/11/19 17:45:34</v>
      </c>
      <c r="I1857" s="7">
        <v>1332.5</v>
      </c>
      <c r="J1857" s="4">
        <v>935070</v>
      </c>
      <c r="K1857" s="4" t="s">
        <v>10</v>
      </c>
      <c r="L1857" s="14" t="str">
        <f>IFERROR(VLOOKUP($C1857,$C1858:$H$3200,6,0),"-")</f>
        <v>21/11/19 23:10:35</v>
      </c>
      <c r="M1857" s="30">
        <f t="shared" si="115"/>
        <v>1114.9833333282731</v>
      </c>
    </row>
    <row r="1858" spans="1:13" x14ac:dyDescent="0.25">
      <c r="A1858" s="4">
        <v>21322254</v>
      </c>
      <c r="B1858" s="4">
        <v>92089</v>
      </c>
      <c r="C1858" s="4">
        <v>69953</v>
      </c>
      <c r="D1858" s="4" t="s">
        <v>3561</v>
      </c>
      <c r="E1858" s="2" t="s">
        <v>3562</v>
      </c>
      <c r="F1858" s="12">
        <f t="shared" si="112"/>
        <v>43791</v>
      </c>
      <c r="G1858" s="10" t="str">
        <f t="shared" si="113"/>
        <v>17:45:21</v>
      </c>
      <c r="H1858" s="14" t="str">
        <f t="shared" si="114"/>
        <v>22/11/19 17:45:21</v>
      </c>
      <c r="I1858" s="7">
        <v>620.01</v>
      </c>
      <c r="J1858" s="4">
        <v>245842</v>
      </c>
      <c r="K1858" s="4" t="s">
        <v>10</v>
      </c>
      <c r="L1858" s="14" t="str">
        <f>IFERROR(VLOOKUP($C1858,$C1859:$H$3200,6,0),"-")</f>
        <v>-</v>
      </c>
      <c r="M1858" s="30" t="str">
        <f t="shared" si="115"/>
        <v>-</v>
      </c>
    </row>
    <row r="1859" spans="1:13" x14ac:dyDescent="0.25">
      <c r="A1859" s="4">
        <v>21322255</v>
      </c>
      <c r="B1859" s="4">
        <v>16495</v>
      </c>
      <c r="C1859" s="4">
        <v>8786</v>
      </c>
      <c r="D1859" s="4" t="s">
        <v>3563</v>
      </c>
      <c r="E1859" s="2" t="s">
        <v>3564</v>
      </c>
      <c r="F1859" s="12">
        <f t="shared" ref="F1859:F1922" si="116">DATE(LEFT($E1859,4),MID($E1859,6,2),MID($E1859,9,2))</f>
        <v>43791</v>
      </c>
      <c r="G1859" s="10" t="str">
        <f t="shared" ref="G1859:G1922" si="117">MID($E1859,12,8)</f>
        <v>17:44:21</v>
      </c>
      <c r="H1859" s="14" t="str">
        <f t="shared" ref="H1859:H1922" si="118">TEXT(F1859,"d/m/aa")&amp; " "&amp;TEXT(G1859,"hh:mm:ss")</f>
        <v>22/11/19 17:44:21</v>
      </c>
      <c r="I1859" s="7">
        <v>1757.61</v>
      </c>
      <c r="J1859" s="4">
        <v>941601</v>
      </c>
      <c r="K1859" s="4" t="s">
        <v>10</v>
      </c>
      <c r="L1859" s="14" t="str">
        <f>IFERROR(VLOOKUP($C1859,$C1860:$H$3200,6,0),"-")</f>
        <v>-</v>
      </c>
      <c r="M1859" s="30" t="str">
        <f t="shared" si="115"/>
        <v>-</v>
      </c>
    </row>
    <row r="1860" spans="1:13" x14ac:dyDescent="0.25">
      <c r="A1860" s="4">
        <v>21322256</v>
      </c>
      <c r="B1860" s="4">
        <v>86418</v>
      </c>
      <c r="C1860" s="4">
        <v>36093</v>
      </c>
      <c r="D1860" s="4" t="s">
        <v>3565</v>
      </c>
      <c r="E1860" s="2" t="s">
        <v>3566</v>
      </c>
      <c r="F1860" s="12">
        <f t="shared" si="116"/>
        <v>43791</v>
      </c>
      <c r="G1860" s="10" t="str">
        <f t="shared" si="117"/>
        <v>17:39:36</v>
      </c>
      <c r="H1860" s="14" t="str">
        <f t="shared" si="118"/>
        <v>22/11/19 17:39:36</v>
      </c>
      <c r="I1860" s="7">
        <v>475.23</v>
      </c>
      <c r="J1860" s="4">
        <v>641562</v>
      </c>
      <c r="K1860" s="4" t="s">
        <v>10</v>
      </c>
      <c r="L1860" s="14" t="str">
        <f>IFERROR(VLOOKUP($C1860,$C1861:$H$3200,6,0),"-")</f>
        <v>-</v>
      </c>
      <c r="M1860" s="30" t="str">
        <f t="shared" ref="M1860:M1923" si="119">IFERROR(ABS((VALUE(H1860)-VALUE(L1860))*1440),"-")</f>
        <v>-</v>
      </c>
    </row>
    <row r="1861" spans="1:13" x14ac:dyDescent="0.25">
      <c r="A1861" s="4">
        <v>21322257</v>
      </c>
      <c r="B1861" s="4">
        <v>64910</v>
      </c>
      <c r="C1861" s="4">
        <v>75261</v>
      </c>
      <c r="D1861" s="4" t="s">
        <v>3567</v>
      </c>
      <c r="E1861" s="2" t="s">
        <v>3568</v>
      </c>
      <c r="F1861" s="12">
        <f t="shared" si="116"/>
        <v>43791</v>
      </c>
      <c r="G1861" s="10" t="str">
        <f t="shared" si="117"/>
        <v>17:37:45</v>
      </c>
      <c r="H1861" s="14" t="str">
        <f t="shared" si="118"/>
        <v>22/11/19 17:37:45</v>
      </c>
      <c r="I1861" s="7">
        <v>2416.71</v>
      </c>
      <c r="J1861" s="4">
        <v>529196</v>
      </c>
      <c r="K1861" s="4" t="s">
        <v>10</v>
      </c>
      <c r="L1861" s="14" t="str">
        <f>IFERROR(VLOOKUP($C1861,$C1862:$H$3200,6,0),"-")</f>
        <v>-</v>
      </c>
      <c r="M1861" s="30" t="str">
        <f t="shared" si="119"/>
        <v>-</v>
      </c>
    </row>
    <row r="1862" spans="1:13" x14ac:dyDescent="0.25">
      <c r="A1862" s="4">
        <v>21322258</v>
      </c>
      <c r="B1862" s="4">
        <v>99711</v>
      </c>
      <c r="C1862" s="4">
        <v>45808</v>
      </c>
      <c r="D1862" s="4" t="s">
        <v>3569</v>
      </c>
      <c r="E1862" s="2" t="s">
        <v>3570</v>
      </c>
      <c r="F1862" s="12">
        <f t="shared" si="116"/>
        <v>43791</v>
      </c>
      <c r="G1862" s="10" t="str">
        <f t="shared" si="117"/>
        <v>17:36:56</v>
      </c>
      <c r="H1862" s="14" t="str">
        <f t="shared" si="118"/>
        <v>22/11/19 17:36:56</v>
      </c>
      <c r="I1862" s="7">
        <v>1826.27</v>
      </c>
      <c r="J1862" s="4">
        <v>734804</v>
      </c>
      <c r="K1862" s="4" t="s">
        <v>10</v>
      </c>
      <c r="L1862" s="14" t="str">
        <f>IFERROR(VLOOKUP($C1862,$C1863:$H$3200,6,0),"-")</f>
        <v>-</v>
      </c>
      <c r="M1862" s="30" t="str">
        <f t="shared" si="119"/>
        <v>-</v>
      </c>
    </row>
    <row r="1863" spans="1:13" x14ac:dyDescent="0.25">
      <c r="A1863" s="4">
        <v>21322259</v>
      </c>
      <c r="B1863" s="4">
        <v>25473</v>
      </c>
      <c r="C1863" s="4">
        <v>33805</v>
      </c>
      <c r="D1863" s="4" t="s">
        <v>3571</v>
      </c>
      <c r="E1863" s="2" t="s">
        <v>3572</v>
      </c>
      <c r="F1863" s="12">
        <f t="shared" si="116"/>
        <v>43791</v>
      </c>
      <c r="G1863" s="10" t="str">
        <f t="shared" si="117"/>
        <v>17:32:42</v>
      </c>
      <c r="H1863" s="14" t="str">
        <f t="shared" si="118"/>
        <v>22/11/19 17:32:42</v>
      </c>
      <c r="I1863" s="7">
        <v>739.91</v>
      </c>
      <c r="J1863" s="4">
        <v>330437</v>
      </c>
      <c r="K1863" s="4" t="s">
        <v>13</v>
      </c>
      <c r="L1863" s="14" t="str">
        <f>IFERROR(VLOOKUP($C1863,$C1864:$H$3200,6,0),"-")</f>
        <v>-</v>
      </c>
      <c r="M1863" s="30" t="str">
        <f t="shared" si="119"/>
        <v>-</v>
      </c>
    </row>
    <row r="1864" spans="1:13" x14ac:dyDescent="0.25">
      <c r="A1864" s="4">
        <v>21322260</v>
      </c>
      <c r="B1864" s="4">
        <v>86032</v>
      </c>
      <c r="C1864" s="4">
        <v>42099</v>
      </c>
      <c r="D1864" s="4" t="s">
        <v>3573</v>
      </c>
      <c r="E1864" s="2" t="s">
        <v>3574</v>
      </c>
      <c r="F1864" s="12">
        <f t="shared" si="116"/>
        <v>43791</v>
      </c>
      <c r="G1864" s="10" t="str">
        <f t="shared" si="117"/>
        <v>17:29:43</v>
      </c>
      <c r="H1864" s="14" t="str">
        <f t="shared" si="118"/>
        <v>22/11/19 17:29:43</v>
      </c>
      <c r="I1864" s="7">
        <v>1444.27</v>
      </c>
      <c r="J1864" s="4"/>
      <c r="K1864" s="4" t="s">
        <v>10</v>
      </c>
      <c r="L1864" s="14" t="str">
        <f>IFERROR(VLOOKUP($C1864,$C1865:$H$3200,6,0),"-")</f>
        <v>-</v>
      </c>
      <c r="M1864" s="30" t="str">
        <f t="shared" si="119"/>
        <v>-</v>
      </c>
    </row>
    <row r="1865" spans="1:13" x14ac:dyDescent="0.25">
      <c r="A1865" s="4">
        <v>21322261</v>
      </c>
      <c r="B1865" s="4">
        <v>42178</v>
      </c>
      <c r="C1865" s="4">
        <v>9868</v>
      </c>
      <c r="D1865" s="4" t="s">
        <v>3575</v>
      </c>
      <c r="E1865" s="2" t="s">
        <v>3576</v>
      </c>
      <c r="F1865" s="12">
        <f t="shared" si="116"/>
        <v>43791</v>
      </c>
      <c r="G1865" s="10" t="str">
        <f t="shared" si="117"/>
        <v>17:29:42</v>
      </c>
      <c r="H1865" s="14" t="str">
        <f t="shared" si="118"/>
        <v>22/11/19 17:29:42</v>
      </c>
      <c r="I1865" s="7">
        <v>286.8</v>
      </c>
      <c r="J1865" s="4">
        <v>768034</v>
      </c>
      <c r="K1865" s="4" t="s">
        <v>10</v>
      </c>
      <c r="L1865" s="14" t="str">
        <f>IFERROR(VLOOKUP($C1865,$C1866:$H$3200,6,0),"-")</f>
        <v>-</v>
      </c>
      <c r="M1865" s="30" t="str">
        <f t="shared" si="119"/>
        <v>-</v>
      </c>
    </row>
    <row r="1866" spans="1:13" x14ac:dyDescent="0.25">
      <c r="A1866" s="4">
        <v>21322262</v>
      </c>
      <c r="B1866" s="4">
        <v>75917</v>
      </c>
      <c r="C1866" s="4">
        <v>92930</v>
      </c>
      <c r="D1866" s="4" t="s">
        <v>3577</v>
      </c>
      <c r="E1866" s="2" t="s">
        <v>3578</v>
      </c>
      <c r="F1866" s="12">
        <f t="shared" si="116"/>
        <v>43791</v>
      </c>
      <c r="G1866" s="10" t="str">
        <f t="shared" si="117"/>
        <v>17:29:07</v>
      </c>
      <c r="H1866" s="14" t="str">
        <f t="shared" si="118"/>
        <v>22/11/19 17:29:07</v>
      </c>
      <c r="I1866" s="7">
        <v>588.6</v>
      </c>
      <c r="J1866" s="4">
        <v>69227</v>
      </c>
      <c r="K1866" s="4" t="s">
        <v>13</v>
      </c>
      <c r="L1866" s="14" t="str">
        <f>IFERROR(VLOOKUP($C1866,$C1867:$H$3200,6,0),"-")</f>
        <v>21/11/19 22:45:26</v>
      </c>
      <c r="M1866" s="30">
        <f t="shared" si="119"/>
        <v>1123.6833333293907</v>
      </c>
    </row>
    <row r="1867" spans="1:13" x14ac:dyDescent="0.25">
      <c r="A1867" s="4">
        <v>21322263</v>
      </c>
      <c r="B1867" s="4">
        <v>29931</v>
      </c>
      <c r="C1867" s="4">
        <v>86941</v>
      </c>
      <c r="D1867" s="4" t="s">
        <v>3579</v>
      </c>
      <c r="E1867" s="2" t="s">
        <v>3580</v>
      </c>
      <c r="F1867" s="12">
        <f t="shared" si="116"/>
        <v>43791</v>
      </c>
      <c r="G1867" s="10" t="str">
        <f t="shared" si="117"/>
        <v>17:27:28</v>
      </c>
      <c r="H1867" s="14" t="str">
        <f t="shared" si="118"/>
        <v>22/11/19 17:27:28</v>
      </c>
      <c r="I1867" s="7">
        <v>40.89</v>
      </c>
      <c r="J1867" s="4">
        <v>276036</v>
      </c>
      <c r="K1867" s="4" t="s">
        <v>10</v>
      </c>
      <c r="L1867" s="14" t="str">
        <f>IFERROR(VLOOKUP($C1867,$C1868:$H$3200,6,0),"-")</f>
        <v>-</v>
      </c>
      <c r="M1867" s="30" t="str">
        <f t="shared" si="119"/>
        <v>-</v>
      </c>
    </row>
    <row r="1868" spans="1:13" x14ac:dyDescent="0.25">
      <c r="A1868" s="4">
        <v>21322264</v>
      </c>
      <c r="B1868" s="4">
        <v>37323</v>
      </c>
      <c r="C1868" s="4">
        <v>62965</v>
      </c>
      <c r="D1868" s="4" t="s">
        <v>3581</v>
      </c>
      <c r="E1868" s="2" t="s">
        <v>3582</v>
      </c>
      <c r="F1868" s="12">
        <f t="shared" si="116"/>
        <v>43791</v>
      </c>
      <c r="G1868" s="10" t="str">
        <f t="shared" si="117"/>
        <v>17:27:15</v>
      </c>
      <c r="H1868" s="14" t="str">
        <f t="shared" si="118"/>
        <v>22/11/19 17:27:15</v>
      </c>
      <c r="I1868" s="7">
        <v>171.24</v>
      </c>
      <c r="J1868" s="4">
        <v>674887</v>
      </c>
      <c r="K1868" s="4" t="s">
        <v>10</v>
      </c>
      <c r="L1868" s="14" t="str">
        <f>IFERROR(VLOOKUP($C1868,$C1869:$H$3200,6,0),"-")</f>
        <v>-</v>
      </c>
      <c r="M1868" s="30" t="str">
        <f t="shared" si="119"/>
        <v>-</v>
      </c>
    </row>
    <row r="1869" spans="1:13" x14ac:dyDescent="0.25">
      <c r="A1869" s="4">
        <v>21322265</v>
      </c>
      <c r="B1869" s="4">
        <v>14025</v>
      </c>
      <c r="C1869" s="4">
        <v>95404</v>
      </c>
      <c r="D1869" s="4" t="s">
        <v>3583</v>
      </c>
      <c r="E1869" s="2" t="s">
        <v>3584</v>
      </c>
      <c r="F1869" s="12">
        <f t="shared" si="116"/>
        <v>43791</v>
      </c>
      <c r="G1869" s="10" t="str">
        <f t="shared" si="117"/>
        <v>17:19:12</v>
      </c>
      <c r="H1869" s="14" t="str">
        <f t="shared" si="118"/>
        <v>22/11/19 17:19:12</v>
      </c>
      <c r="I1869" s="7">
        <v>154.80000000000001</v>
      </c>
      <c r="J1869" s="4">
        <v>919082</v>
      </c>
      <c r="K1869" s="4" t="s">
        <v>10</v>
      </c>
      <c r="L1869" s="14" t="str">
        <f>IFERROR(VLOOKUP($C1869,$C1870:$H$3200,6,0),"-")</f>
        <v>-</v>
      </c>
      <c r="M1869" s="30" t="str">
        <f t="shared" si="119"/>
        <v>-</v>
      </c>
    </row>
    <row r="1870" spans="1:13" x14ac:dyDescent="0.25">
      <c r="A1870" s="4">
        <v>21322266</v>
      </c>
      <c r="B1870" s="4">
        <v>49205</v>
      </c>
      <c r="C1870" s="4">
        <v>4453</v>
      </c>
      <c r="D1870" s="4" t="s">
        <v>3585</v>
      </c>
      <c r="E1870" s="2" t="s">
        <v>3586</v>
      </c>
      <c r="F1870" s="12">
        <f t="shared" si="116"/>
        <v>43791</v>
      </c>
      <c r="G1870" s="10" t="str">
        <f t="shared" si="117"/>
        <v>17:14:28</v>
      </c>
      <c r="H1870" s="14" t="str">
        <f t="shared" si="118"/>
        <v>22/11/19 17:14:28</v>
      </c>
      <c r="I1870" s="7">
        <v>258.2</v>
      </c>
      <c r="J1870" s="4"/>
      <c r="K1870" s="4" t="s">
        <v>10</v>
      </c>
      <c r="L1870" s="14" t="str">
        <f>IFERROR(VLOOKUP($C1870,$C1871:$H$3200,6,0),"-")</f>
        <v>-</v>
      </c>
      <c r="M1870" s="30" t="str">
        <f t="shared" si="119"/>
        <v>-</v>
      </c>
    </row>
    <row r="1871" spans="1:13" x14ac:dyDescent="0.25">
      <c r="A1871" s="4">
        <v>21322267</v>
      </c>
      <c r="B1871" s="4">
        <v>70211</v>
      </c>
      <c r="C1871" s="4">
        <v>24635</v>
      </c>
      <c r="D1871" s="4" t="s">
        <v>3587</v>
      </c>
      <c r="E1871" s="2" t="s">
        <v>3588</v>
      </c>
      <c r="F1871" s="12">
        <f t="shared" si="116"/>
        <v>43791</v>
      </c>
      <c r="G1871" s="10" t="str">
        <f t="shared" si="117"/>
        <v>17:10:31</v>
      </c>
      <c r="H1871" s="14" t="str">
        <f t="shared" si="118"/>
        <v>22/11/19 17:10:31</v>
      </c>
      <c r="I1871" s="7">
        <v>720.48</v>
      </c>
      <c r="J1871" s="4"/>
      <c r="K1871" s="4" t="s">
        <v>10</v>
      </c>
      <c r="L1871" s="14" t="str">
        <f>IFERROR(VLOOKUP($C1871,$C1872:$H$3200,6,0),"-")</f>
        <v>-</v>
      </c>
      <c r="M1871" s="30" t="str">
        <f t="shared" si="119"/>
        <v>-</v>
      </c>
    </row>
    <row r="1872" spans="1:13" x14ac:dyDescent="0.25">
      <c r="A1872" s="4">
        <v>21322268</v>
      </c>
      <c r="B1872" s="4">
        <v>4129</v>
      </c>
      <c r="C1872" s="4">
        <v>81592</v>
      </c>
      <c r="D1872" s="4" t="s">
        <v>3589</v>
      </c>
      <c r="E1872" s="2" t="s">
        <v>3590</v>
      </c>
      <c r="F1872" s="12">
        <f t="shared" si="116"/>
        <v>43791</v>
      </c>
      <c r="G1872" s="10" t="str">
        <f t="shared" si="117"/>
        <v>17:08:46</v>
      </c>
      <c r="H1872" s="14" t="str">
        <f t="shared" si="118"/>
        <v>22/11/19 17:08:46</v>
      </c>
      <c r="I1872" s="7">
        <v>261.95999999999998</v>
      </c>
      <c r="J1872" s="4">
        <v>99545</v>
      </c>
      <c r="K1872" s="4" t="s">
        <v>10</v>
      </c>
      <c r="L1872" s="14" t="str">
        <f>IFERROR(VLOOKUP($C1872,$C1873:$H$3200,6,0),"-")</f>
        <v>-</v>
      </c>
      <c r="M1872" s="30" t="str">
        <f t="shared" si="119"/>
        <v>-</v>
      </c>
    </row>
    <row r="1873" spans="1:13" x14ac:dyDescent="0.25">
      <c r="A1873" s="4">
        <v>21322269</v>
      </c>
      <c r="B1873" s="4">
        <v>7205</v>
      </c>
      <c r="C1873" s="4">
        <v>23988</v>
      </c>
      <c r="D1873" s="4" t="s">
        <v>3591</v>
      </c>
      <c r="E1873" s="2" t="s">
        <v>3592</v>
      </c>
      <c r="F1873" s="12">
        <f t="shared" si="116"/>
        <v>43791</v>
      </c>
      <c r="G1873" s="10" t="str">
        <f t="shared" si="117"/>
        <v>17:08:25</v>
      </c>
      <c r="H1873" s="14" t="str">
        <f t="shared" si="118"/>
        <v>22/11/19 17:08:25</v>
      </c>
      <c r="I1873" s="7">
        <v>10.96</v>
      </c>
      <c r="J1873" s="4">
        <v>785934</v>
      </c>
      <c r="K1873" s="4" t="s">
        <v>10</v>
      </c>
      <c r="L1873" s="14" t="str">
        <f>IFERROR(VLOOKUP($C1873,$C1874:$H$3200,6,0),"-")</f>
        <v>-</v>
      </c>
      <c r="M1873" s="30" t="str">
        <f t="shared" si="119"/>
        <v>-</v>
      </c>
    </row>
    <row r="1874" spans="1:13" x14ac:dyDescent="0.25">
      <c r="A1874" s="4">
        <v>21322270</v>
      </c>
      <c r="B1874" s="4">
        <v>31978</v>
      </c>
      <c r="C1874" s="4">
        <v>99486</v>
      </c>
      <c r="D1874" s="4" t="s">
        <v>3593</v>
      </c>
      <c r="E1874" s="2" t="s">
        <v>3594</v>
      </c>
      <c r="F1874" s="12">
        <f t="shared" si="116"/>
        <v>43791</v>
      </c>
      <c r="G1874" s="10" t="str">
        <f t="shared" si="117"/>
        <v>17:08:15</v>
      </c>
      <c r="H1874" s="14" t="str">
        <f t="shared" si="118"/>
        <v>22/11/19 17:08:15</v>
      </c>
      <c r="I1874" s="7">
        <v>1103.55</v>
      </c>
      <c r="J1874" s="4">
        <v>524907</v>
      </c>
      <c r="K1874" s="4" t="s">
        <v>10</v>
      </c>
      <c r="L1874" s="14" t="str">
        <f>IFERROR(VLOOKUP($C1874,$C1875:$H$3200,6,0),"-")</f>
        <v>-</v>
      </c>
      <c r="M1874" s="30" t="str">
        <f t="shared" si="119"/>
        <v>-</v>
      </c>
    </row>
    <row r="1875" spans="1:13" x14ac:dyDescent="0.25">
      <c r="A1875" s="4">
        <v>21322271</v>
      </c>
      <c r="B1875" s="4">
        <v>49205</v>
      </c>
      <c r="C1875" s="4">
        <v>37333</v>
      </c>
      <c r="D1875" s="4" t="s">
        <v>3595</v>
      </c>
      <c r="E1875" s="2" t="s">
        <v>3596</v>
      </c>
      <c r="F1875" s="12">
        <f t="shared" si="116"/>
        <v>43791</v>
      </c>
      <c r="G1875" s="10" t="str">
        <f t="shared" si="117"/>
        <v>17:05:19</v>
      </c>
      <c r="H1875" s="14" t="str">
        <f t="shared" si="118"/>
        <v>22/11/19 17:05:19</v>
      </c>
      <c r="I1875" s="7">
        <v>285.8</v>
      </c>
      <c r="J1875" s="4">
        <v>185785</v>
      </c>
      <c r="K1875" s="4" t="s">
        <v>10</v>
      </c>
      <c r="L1875" s="14" t="str">
        <f>IFERROR(VLOOKUP($C1875,$C1876:$H$3200,6,0),"-")</f>
        <v>-</v>
      </c>
      <c r="M1875" s="30" t="str">
        <f t="shared" si="119"/>
        <v>-</v>
      </c>
    </row>
    <row r="1876" spans="1:13" x14ac:dyDescent="0.25">
      <c r="A1876" s="4">
        <v>21322272</v>
      </c>
      <c r="B1876" s="4">
        <v>39340</v>
      </c>
      <c r="C1876" s="4">
        <v>22356</v>
      </c>
      <c r="D1876" s="4" t="s">
        <v>3597</v>
      </c>
      <c r="E1876" s="2" t="s">
        <v>3598</v>
      </c>
      <c r="F1876" s="12">
        <f t="shared" si="116"/>
        <v>43791</v>
      </c>
      <c r="G1876" s="10" t="str">
        <f t="shared" si="117"/>
        <v>17:04:44</v>
      </c>
      <c r="H1876" s="14" t="str">
        <f t="shared" si="118"/>
        <v>22/11/19 17:04:44</v>
      </c>
      <c r="I1876" s="7">
        <v>42.79</v>
      </c>
      <c r="J1876" s="4">
        <v>629558</v>
      </c>
      <c r="K1876" s="4" t="s">
        <v>10</v>
      </c>
      <c r="L1876" s="14" t="str">
        <f>IFERROR(VLOOKUP($C1876,$C1877:$H$3200,6,0),"-")</f>
        <v>-</v>
      </c>
      <c r="M1876" s="30" t="str">
        <f t="shared" si="119"/>
        <v>-</v>
      </c>
    </row>
    <row r="1877" spans="1:13" x14ac:dyDescent="0.25">
      <c r="A1877" s="4">
        <v>21322273</v>
      </c>
      <c r="B1877" s="4">
        <v>58816</v>
      </c>
      <c r="C1877" s="4">
        <v>68578</v>
      </c>
      <c r="D1877" s="4" t="s">
        <v>3599</v>
      </c>
      <c r="E1877" s="2" t="s">
        <v>3600</v>
      </c>
      <c r="F1877" s="12">
        <f t="shared" si="116"/>
        <v>43791</v>
      </c>
      <c r="G1877" s="10" t="str">
        <f t="shared" si="117"/>
        <v>17:00:48</v>
      </c>
      <c r="H1877" s="14" t="str">
        <f t="shared" si="118"/>
        <v>22/11/19 17:00:48</v>
      </c>
      <c r="I1877" s="7">
        <v>1227.6099999999999</v>
      </c>
      <c r="J1877" s="4">
        <v>823875</v>
      </c>
      <c r="K1877" s="4" t="s">
        <v>10</v>
      </c>
      <c r="L1877" s="14" t="str">
        <f>IFERROR(VLOOKUP($C1877,$C1878:$H$3200,6,0),"-")</f>
        <v>-</v>
      </c>
      <c r="M1877" s="30" t="str">
        <f t="shared" si="119"/>
        <v>-</v>
      </c>
    </row>
    <row r="1878" spans="1:13" x14ac:dyDescent="0.25">
      <c r="A1878" s="4">
        <v>21322274</v>
      </c>
      <c r="B1878" s="4">
        <v>22118</v>
      </c>
      <c r="C1878" s="4">
        <v>40674</v>
      </c>
      <c r="D1878" s="4" t="s">
        <v>3601</v>
      </c>
      <c r="E1878" s="2" t="s">
        <v>3602</v>
      </c>
      <c r="F1878" s="12">
        <f t="shared" si="116"/>
        <v>43791</v>
      </c>
      <c r="G1878" s="10" t="str">
        <f t="shared" si="117"/>
        <v>16:59:45</v>
      </c>
      <c r="H1878" s="14" t="str">
        <f t="shared" si="118"/>
        <v>22/11/19 16:59:45</v>
      </c>
      <c r="I1878" s="7">
        <v>934.44</v>
      </c>
      <c r="J1878" s="4"/>
      <c r="K1878" s="4" t="s">
        <v>10</v>
      </c>
      <c r="L1878" s="14" t="str">
        <f>IFERROR(VLOOKUP($C1878,$C1879:$H$3200,6,0),"-")</f>
        <v>-</v>
      </c>
      <c r="M1878" s="30" t="str">
        <f t="shared" si="119"/>
        <v>-</v>
      </c>
    </row>
    <row r="1879" spans="1:13" x14ac:dyDescent="0.25">
      <c r="A1879" s="4">
        <v>21322275</v>
      </c>
      <c r="B1879" s="4">
        <v>17031</v>
      </c>
      <c r="C1879" s="4">
        <v>71949</v>
      </c>
      <c r="D1879" s="4" t="s">
        <v>3603</v>
      </c>
      <c r="E1879" s="2" t="s">
        <v>3604</v>
      </c>
      <c r="F1879" s="12">
        <f t="shared" si="116"/>
        <v>43791</v>
      </c>
      <c r="G1879" s="10" t="str">
        <f t="shared" si="117"/>
        <v>16:58:11</v>
      </c>
      <c r="H1879" s="14" t="str">
        <f t="shared" si="118"/>
        <v>22/11/19 16:58:11</v>
      </c>
      <c r="I1879" s="7">
        <v>1656.8</v>
      </c>
      <c r="J1879" s="4">
        <v>983300</v>
      </c>
      <c r="K1879" s="4" t="s">
        <v>10</v>
      </c>
      <c r="L1879" s="14" t="str">
        <f>IFERROR(VLOOKUP($C1879,$C1880:$H$3200,6,0),"-")</f>
        <v>-</v>
      </c>
      <c r="M1879" s="30" t="str">
        <f t="shared" si="119"/>
        <v>-</v>
      </c>
    </row>
    <row r="1880" spans="1:13" x14ac:dyDescent="0.25">
      <c r="A1880" s="4">
        <v>21322276</v>
      </c>
      <c r="B1880" s="4">
        <v>60073</v>
      </c>
      <c r="C1880" s="4">
        <v>68703</v>
      </c>
      <c r="D1880" s="4" t="s">
        <v>3605</v>
      </c>
      <c r="E1880" s="2" t="s">
        <v>3606</v>
      </c>
      <c r="F1880" s="12">
        <f t="shared" si="116"/>
        <v>43791</v>
      </c>
      <c r="G1880" s="10" t="str">
        <f t="shared" si="117"/>
        <v>16:54:53</v>
      </c>
      <c r="H1880" s="14" t="str">
        <f t="shared" si="118"/>
        <v>22/11/19 16:54:53</v>
      </c>
      <c r="I1880" s="7">
        <v>365.92</v>
      </c>
      <c r="J1880" s="4">
        <v>874741</v>
      </c>
      <c r="K1880" s="4" t="s">
        <v>10</v>
      </c>
      <c r="L1880" s="14" t="str">
        <f>IFERROR(VLOOKUP($C1880,$C1881:$H$3200,6,0),"-")</f>
        <v>-</v>
      </c>
      <c r="M1880" s="30" t="str">
        <f t="shared" si="119"/>
        <v>-</v>
      </c>
    </row>
    <row r="1881" spans="1:13" x14ac:dyDescent="0.25">
      <c r="A1881" s="4">
        <v>21322277</v>
      </c>
      <c r="B1881" s="4">
        <v>58690</v>
      </c>
      <c r="C1881" s="4">
        <v>5838</v>
      </c>
      <c r="D1881" s="4" t="s">
        <v>3607</v>
      </c>
      <c r="E1881" s="2" t="s">
        <v>3608</v>
      </c>
      <c r="F1881" s="12">
        <f t="shared" si="116"/>
        <v>43791</v>
      </c>
      <c r="G1881" s="10" t="str">
        <f t="shared" si="117"/>
        <v>16:50:14</v>
      </c>
      <c r="H1881" s="14" t="str">
        <f t="shared" si="118"/>
        <v>22/11/19 16:50:14</v>
      </c>
      <c r="I1881" s="7">
        <v>121.96</v>
      </c>
      <c r="J1881" s="4">
        <v>100035</v>
      </c>
      <c r="K1881" s="4" t="s">
        <v>10</v>
      </c>
      <c r="L1881" s="14" t="str">
        <f>IFERROR(VLOOKUP($C1881,$C1882:$H$3200,6,0),"-")</f>
        <v>-</v>
      </c>
      <c r="M1881" s="30" t="str">
        <f t="shared" si="119"/>
        <v>-</v>
      </c>
    </row>
    <row r="1882" spans="1:13" x14ac:dyDescent="0.25">
      <c r="A1882" s="4">
        <v>21322278</v>
      </c>
      <c r="B1882" s="4">
        <v>17264</v>
      </c>
      <c r="C1882" s="4">
        <v>52345</v>
      </c>
      <c r="D1882" s="4" t="s">
        <v>3609</v>
      </c>
      <c r="E1882" s="2" t="s">
        <v>3610</v>
      </c>
      <c r="F1882" s="12">
        <f t="shared" si="116"/>
        <v>43791</v>
      </c>
      <c r="G1882" s="10" t="str">
        <f t="shared" si="117"/>
        <v>16:49:08</v>
      </c>
      <c r="H1882" s="14" t="str">
        <f t="shared" si="118"/>
        <v>22/11/19 16:49:08</v>
      </c>
      <c r="I1882" s="7">
        <v>251.91</v>
      </c>
      <c r="J1882" s="4">
        <v>320076</v>
      </c>
      <c r="K1882" s="4" t="s">
        <v>10</v>
      </c>
      <c r="L1882" s="14" t="str">
        <f>IFERROR(VLOOKUP($C1882,$C1883:$H$3200,6,0),"-")</f>
        <v>-</v>
      </c>
      <c r="M1882" s="30" t="str">
        <f t="shared" si="119"/>
        <v>-</v>
      </c>
    </row>
    <row r="1883" spans="1:13" x14ac:dyDescent="0.25">
      <c r="A1883" s="4">
        <v>21322279</v>
      </c>
      <c r="B1883" s="4">
        <v>72133</v>
      </c>
      <c r="C1883" s="4">
        <v>21527</v>
      </c>
      <c r="D1883" s="4" t="s">
        <v>3611</v>
      </c>
      <c r="E1883" s="2" t="s">
        <v>3612</v>
      </c>
      <c r="F1883" s="12">
        <f t="shared" si="116"/>
        <v>43791</v>
      </c>
      <c r="G1883" s="10" t="str">
        <f t="shared" si="117"/>
        <v>16:47:46</v>
      </c>
      <c r="H1883" s="14" t="str">
        <f t="shared" si="118"/>
        <v>22/11/19 16:47:46</v>
      </c>
      <c r="I1883" s="7">
        <v>564.82000000000005</v>
      </c>
      <c r="J1883" s="4">
        <v>647941</v>
      </c>
      <c r="K1883" s="4" t="s">
        <v>10</v>
      </c>
      <c r="L1883" s="14" t="str">
        <f>IFERROR(VLOOKUP($C1883,$C1884:$H$3200,6,0),"-")</f>
        <v>-</v>
      </c>
      <c r="M1883" s="30" t="str">
        <f t="shared" si="119"/>
        <v>-</v>
      </c>
    </row>
    <row r="1884" spans="1:13" x14ac:dyDescent="0.25">
      <c r="A1884" s="4">
        <v>21322280</v>
      </c>
      <c r="B1884" s="4">
        <v>18675</v>
      </c>
      <c r="C1884" s="4">
        <v>92466</v>
      </c>
      <c r="D1884" s="4" t="s">
        <v>3613</v>
      </c>
      <c r="E1884" s="2" t="s">
        <v>3614</v>
      </c>
      <c r="F1884" s="12">
        <f t="shared" si="116"/>
        <v>43791</v>
      </c>
      <c r="G1884" s="10" t="str">
        <f t="shared" si="117"/>
        <v>16:47:24</v>
      </c>
      <c r="H1884" s="14" t="str">
        <f t="shared" si="118"/>
        <v>22/11/19 16:47:24</v>
      </c>
      <c r="I1884" s="7">
        <v>10.56</v>
      </c>
      <c r="J1884" s="4">
        <v>153799</v>
      </c>
      <c r="K1884" s="4" t="s">
        <v>10</v>
      </c>
      <c r="L1884" s="14" t="str">
        <f>IFERROR(VLOOKUP($C1884,$C1885:$H$3200,6,0),"-")</f>
        <v>-</v>
      </c>
      <c r="M1884" s="30" t="str">
        <f t="shared" si="119"/>
        <v>-</v>
      </c>
    </row>
    <row r="1885" spans="1:13" x14ac:dyDescent="0.25">
      <c r="A1885" s="4">
        <v>21322281</v>
      </c>
      <c r="B1885" s="4">
        <v>72133</v>
      </c>
      <c r="C1885" s="4">
        <v>56353</v>
      </c>
      <c r="D1885" s="4" t="s">
        <v>3615</v>
      </c>
      <c r="E1885" s="2" t="s">
        <v>3616</v>
      </c>
      <c r="F1885" s="12">
        <f t="shared" si="116"/>
        <v>43791</v>
      </c>
      <c r="G1885" s="10" t="str">
        <f t="shared" si="117"/>
        <v>16:47:23</v>
      </c>
      <c r="H1885" s="14" t="str">
        <f t="shared" si="118"/>
        <v>22/11/19 16:47:23</v>
      </c>
      <c r="I1885" s="7">
        <v>978.74</v>
      </c>
      <c r="J1885" s="4">
        <v>229018</v>
      </c>
      <c r="K1885" s="4" t="s">
        <v>10</v>
      </c>
      <c r="L1885" s="14" t="str">
        <f>IFERROR(VLOOKUP($C1885,$C1886:$H$3200,6,0),"-")</f>
        <v>-</v>
      </c>
      <c r="M1885" s="30" t="str">
        <f t="shared" si="119"/>
        <v>-</v>
      </c>
    </row>
    <row r="1886" spans="1:13" x14ac:dyDescent="0.25">
      <c r="A1886" s="4">
        <v>21322282</v>
      </c>
      <c r="B1886" s="4">
        <v>22454</v>
      </c>
      <c r="C1886" s="4">
        <v>44310</v>
      </c>
      <c r="D1886" s="4" t="s">
        <v>3617</v>
      </c>
      <c r="E1886" s="2" t="s">
        <v>3618</v>
      </c>
      <c r="F1886" s="12">
        <f t="shared" si="116"/>
        <v>43791</v>
      </c>
      <c r="G1886" s="10" t="str">
        <f t="shared" si="117"/>
        <v>16:46:50</v>
      </c>
      <c r="H1886" s="14" t="str">
        <f t="shared" si="118"/>
        <v>22/11/19 16:46:50</v>
      </c>
      <c r="I1886" s="7">
        <v>264.77</v>
      </c>
      <c r="J1886" s="4">
        <v>213736</v>
      </c>
      <c r="K1886" s="4" t="s">
        <v>10</v>
      </c>
      <c r="L1886" s="14" t="str">
        <f>IFERROR(VLOOKUP($C1886,$C1887:$H$3200,6,0),"-")</f>
        <v>-</v>
      </c>
      <c r="M1886" s="30" t="str">
        <f t="shared" si="119"/>
        <v>-</v>
      </c>
    </row>
    <row r="1887" spans="1:13" x14ac:dyDescent="0.25">
      <c r="A1887" s="4">
        <v>21322283</v>
      </c>
      <c r="B1887" s="4">
        <v>15872</v>
      </c>
      <c r="C1887" s="4">
        <v>46876</v>
      </c>
      <c r="D1887" s="4" t="s">
        <v>3619</v>
      </c>
      <c r="E1887" s="2" t="s">
        <v>3620</v>
      </c>
      <c r="F1887" s="12">
        <f t="shared" si="116"/>
        <v>43791</v>
      </c>
      <c r="G1887" s="10" t="str">
        <f t="shared" si="117"/>
        <v>16:44:42</v>
      </c>
      <c r="H1887" s="14" t="str">
        <f t="shared" si="118"/>
        <v>22/11/19 16:44:42</v>
      </c>
      <c r="I1887" s="7">
        <v>240.21</v>
      </c>
      <c r="J1887" s="4"/>
      <c r="K1887" s="4" t="s">
        <v>10</v>
      </c>
      <c r="L1887" s="14" t="str">
        <f>IFERROR(VLOOKUP($C1887,$C1888:$H$3200,6,0),"-")</f>
        <v>-</v>
      </c>
      <c r="M1887" s="30" t="str">
        <f t="shared" si="119"/>
        <v>-</v>
      </c>
    </row>
    <row r="1888" spans="1:13" x14ac:dyDescent="0.25">
      <c r="A1888" s="4">
        <v>21322284</v>
      </c>
      <c r="B1888" s="4">
        <v>22906</v>
      </c>
      <c r="C1888" s="4">
        <v>83605</v>
      </c>
      <c r="D1888" s="4" t="s">
        <v>3621</v>
      </c>
      <c r="E1888" s="2" t="s">
        <v>3622</v>
      </c>
      <c r="F1888" s="12">
        <f t="shared" si="116"/>
        <v>43791</v>
      </c>
      <c r="G1888" s="10" t="str">
        <f t="shared" si="117"/>
        <v>16:41:18</v>
      </c>
      <c r="H1888" s="14" t="str">
        <f t="shared" si="118"/>
        <v>22/11/19 16:41:18</v>
      </c>
      <c r="I1888" s="7">
        <v>1206.7</v>
      </c>
      <c r="J1888" s="4">
        <v>61137</v>
      </c>
      <c r="K1888" s="4" t="s">
        <v>10</v>
      </c>
      <c r="L1888" s="14" t="str">
        <f>IFERROR(VLOOKUP($C1888,$C1889:$H$3200,6,0),"-")</f>
        <v>-</v>
      </c>
      <c r="M1888" s="30" t="str">
        <f t="shared" si="119"/>
        <v>-</v>
      </c>
    </row>
    <row r="1889" spans="1:13" x14ac:dyDescent="0.25">
      <c r="A1889" s="4">
        <v>21322285</v>
      </c>
      <c r="B1889" s="4">
        <v>49801</v>
      </c>
      <c r="C1889" s="4">
        <v>3022</v>
      </c>
      <c r="D1889" s="4" t="s">
        <v>3623</v>
      </c>
      <c r="E1889" s="2" t="s">
        <v>3624</v>
      </c>
      <c r="F1889" s="12">
        <f t="shared" si="116"/>
        <v>43791</v>
      </c>
      <c r="G1889" s="10" t="str">
        <f t="shared" si="117"/>
        <v>16:40:30</v>
      </c>
      <c r="H1889" s="14" t="str">
        <f t="shared" si="118"/>
        <v>22/11/19 16:40:30</v>
      </c>
      <c r="I1889" s="7">
        <v>95.28</v>
      </c>
      <c r="J1889" s="4"/>
      <c r="K1889" s="4" t="s">
        <v>10</v>
      </c>
      <c r="L1889" s="14" t="str">
        <f>IFERROR(VLOOKUP($C1889,$C1890:$H$3200,6,0),"-")</f>
        <v>-</v>
      </c>
      <c r="M1889" s="30" t="str">
        <f t="shared" si="119"/>
        <v>-</v>
      </c>
    </row>
    <row r="1890" spans="1:13" x14ac:dyDescent="0.25">
      <c r="A1890" s="4">
        <v>21322286</v>
      </c>
      <c r="B1890" s="4">
        <v>92365</v>
      </c>
      <c r="C1890" s="4">
        <v>90743</v>
      </c>
      <c r="D1890" s="4" t="s">
        <v>3625</v>
      </c>
      <c r="E1890" s="2" t="s">
        <v>3626</v>
      </c>
      <c r="F1890" s="12">
        <f t="shared" si="116"/>
        <v>43791</v>
      </c>
      <c r="G1890" s="10" t="str">
        <f t="shared" si="117"/>
        <v>16:34:07</v>
      </c>
      <c r="H1890" s="14" t="str">
        <f t="shared" si="118"/>
        <v>22/11/19 16:34:07</v>
      </c>
      <c r="I1890" s="7">
        <v>465.56</v>
      </c>
      <c r="J1890" s="4">
        <v>888484</v>
      </c>
      <c r="K1890" s="4" t="s">
        <v>10</v>
      </c>
      <c r="L1890" s="14" t="str">
        <f>IFERROR(VLOOKUP($C1890,$C1891:$H$3200,6,0),"-")</f>
        <v>-</v>
      </c>
      <c r="M1890" s="30" t="str">
        <f t="shared" si="119"/>
        <v>-</v>
      </c>
    </row>
    <row r="1891" spans="1:13" x14ac:dyDescent="0.25">
      <c r="A1891" s="4">
        <v>21322287</v>
      </c>
      <c r="B1891" s="4">
        <v>81945</v>
      </c>
      <c r="C1891" s="4">
        <v>24460</v>
      </c>
      <c r="D1891" s="4" t="s">
        <v>3627</v>
      </c>
      <c r="E1891" s="2" t="s">
        <v>3628</v>
      </c>
      <c r="F1891" s="12">
        <f t="shared" si="116"/>
        <v>43791</v>
      </c>
      <c r="G1891" s="10" t="str">
        <f t="shared" si="117"/>
        <v>16:32:25</v>
      </c>
      <c r="H1891" s="14" t="str">
        <f t="shared" si="118"/>
        <v>22/11/19 16:32:25</v>
      </c>
      <c r="I1891" s="7">
        <v>859.77</v>
      </c>
      <c r="J1891" s="4">
        <v>493290</v>
      </c>
      <c r="K1891" s="4" t="s">
        <v>10</v>
      </c>
      <c r="L1891" s="14" t="str">
        <f>IFERROR(VLOOKUP($C1891,$C1892:$H$3200,6,0),"-")</f>
        <v>-</v>
      </c>
      <c r="M1891" s="30" t="str">
        <f t="shared" si="119"/>
        <v>-</v>
      </c>
    </row>
    <row r="1892" spans="1:13" x14ac:dyDescent="0.25">
      <c r="A1892" s="4">
        <v>21322288</v>
      </c>
      <c r="B1892" s="4">
        <v>16</v>
      </c>
      <c r="C1892" s="4">
        <v>13866</v>
      </c>
      <c r="D1892" s="4" t="s">
        <v>3629</v>
      </c>
      <c r="E1892" s="2" t="s">
        <v>3630</v>
      </c>
      <c r="F1892" s="12">
        <f t="shared" si="116"/>
        <v>43791</v>
      </c>
      <c r="G1892" s="10" t="str">
        <f t="shared" si="117"/>
        <v>16:31:47</v>
      </c>
      <c r="H1892" s="14" t="str">
        <f t="shared" si="118"/>
        <v>22/11/19 16:31:47</v>
      </c>
      <c r="I1892" s="7">
        <v>278.87</v>
      </c>
      <c r="J1892" s="4">
        <v>508778</v>
      </c>
      <c r="K1892" s="4" t="s">
        <v>10</v>
      </c>
      <c r="L1892" s="14" t="str">
        <f>IFERROR(VLOOKUP($C1892,$C1893:$H$3200,6,0),"-")</f>
        <v>-</v>
      </c>
      <c r="M1892" s="30" t="str">
        <f t="shared" si="119"/>
        <v>-</v>
      </c>
    </row>
    <row r="1893" spans="1:13" x14ac:dyDescent="0.25">
      <c r="A1893" s="4">
        <v>21322289</v>
      </c>
      <c r="B1893" s="4">
        <v>95186</v>
      </c>
      <c r="C1893" s="4">
        <v>26109</v>
      </c>
      <c r="D1893" s="4" t="s">
        <v>3631</v>
      </c>
      <c r="E1893" s="2" t="s">
        <v>3632</v>
      </c>
      <c r="F1893" s="12">
        <f t="shared" si="116"/>
        <v>43791</v>
      </c>
      <c r="G1893" s="10" t="str">
        <f t="shared" si="117"/>
        <v>16:27:44</v>
      </c>
      <c r="H1893" s="14" t="str">
        <f t="shared" si="118"/>
        <v>22/11/19 16:27:44</v>
      </c>
      <c r="I1893" s="7">
        <v>3575.37</v>
      </c>
      <c r="J1893" s="4">
        <v>680952</v>
      </c>
      <c r="K1893" s="4" t="s">
        <v>10</v>
      </c>
      <c r="L1893" s="14" t="str">
        <f>IFERROR(VLOOKUP($C1893,$C1894:$H$3200,6,0),"-")</f>
        <v>-</v>
      </c>
      <c r="M1893" s="30" t="str">
        <f t="shared" si="119"/>
        <v>-</v>
      </c>
    </row>
    <row r="1894" spans="1:13" x14ac:dyDescent="0.25">
      <c r="A1894" s="4">
        <v>21322290</v>
      </c>
      <c r="B1894" s="4">
        <v>4997</v>
      </c>
      <c r="C1894" s="4">
        <v>12259</v>
      </c>
      <c r="D1894" s="4" t="s">
        <v>3633</v>
      </c>
      <c r="E1894" s="2" t="s">
        <v>3634</v>
      </c>
      <c r="F1894" s="12">
        <f t="shared" si="116"/>
        <v>43791</v>
      </c>
      <c r="G1894" s="10" t="str">
        <f t="shared" si="117"/>
        <v>16:26:06</v>
      </c>
      <c r="H1894" s="14" t="str">
        <f t="shared" si="118"/>
        <v>22/11/19 16:26:06</v>
      </c>
      <c r="I1894" s="7">
        <v>1459.66</v>
      </c>
      <c r="J1894" s="4">
        <v>182400</v>
      </c>
      <c r="K1894" s="4" t="s">
        <v>10</v>
      </c>
      <c r="L1894" s="14" t="str">
        <f>IFERROR(VLOOKUP($C1894,$C1895:$H$3200,6,0),"-")</f>
        <v>-</v>
      </c>
      <c r="M1894" s="30" t="str">
        <f t="shared" si="119"/>
        <v>-</v>
      </c>
    </row>
    <row r="1895" spans="1:13" x14ac:dyDescent="0.25">
      <c r="A1895" s="4">
        <v>21322291</v>
      </c>
      <c r="B1895" s="4">
        <v>33367</v>
      </c>
      <c r="C1895" s="4">
        <v>59738</v>
      </c>
      <c r="D1895" s="4" t="s">
        <v>3635</v>
      </c>
      <c r="E1895" s="2" t="s">
        <v>3636</v>
      </c>
      <c r="F1895" s="12">
        <f t="shared" si="116"/>
        <v>43791</v>
      </c>
      <c r="G1895" s="10" t="str">
        <f t="shared" si="117"/>
        <v>16:26:05</v>
      </c>
      <c r="H1895" s="14" t="str">
        <f t="shared" si="118"/>
        <v>22/11/19 16:26:05</v>
      </c>
      <c r="I1895" s="7">
        <v>211.33</v>
      </c>
      <c r="J1895" s="4">
        <v>768569</v>
      </c>
      <c r="K1895" s="4" t="s">
        <v>10</v>
      </c>
      <c r="L1895" s="14" t="str">
        <f>IFERROR(VLOOKUP($C1895,$C1896:$H$3200,6,0),"-")</f>
        <v>-</v>
      </c>
      <c r="M1895" s="30" t="str">
        <f t="shared" si="119"/>
        <v>-</v>
      </c>
    </row>
    <row r="1896" spans="1:13" x14ac:dyDescent="0.25">
      <c r="A1896" s="4">
        <v>21322292</v>
      </c>
      <c r="B1896" s="4">
        <v>13148</v>
      </c>
      <c r="C1896" s="4">
        <v>94740</v>
      </c>
      <c r="D1896" s="4" t="s">
        <v>3637</v>
      </c>
      <c r="E1896" s="2" t="s">
        <v>3638</v>
      </c>
      <c r="F1896" s="12">
        <f t="shared" si="116"/>
        <v>43791</v>
      </c>
      <c r="G1896" s="10" t="str">
        <f t="shared" si="117"/>
        <v>16:22:09</v>
      </c>
      <c r="H1896" s="14" t="str">
        <f t="shared" si="118"/>
        <v>22/11/19 16:22:09</v>
      </c>
      <c r="I1896" s="7">
        <v>289.66000000000003</v>
      </c>
      <c r="J1896" s="4"/>
      <c r="K1896" s="4" t="s">
        <v>10</v>
      </c>
      <c r="L1896" s="14" t="str">
        <f>IFERROR(VLOOKUP($C1896,$C1897:$H$3200,6,0),"-")</f>
        <v>-</v>
      </c>
      <c r="M1896" s="30" t="str">
        <f t="shared" si="119"/>
        <v>-</v>
      </c>
    </row>
    <row r="1897" spans="1:13" x14ac:dyDescent="0.25">
      <c r="A1897" s="4">
        <v>21322293</v>
      </c>
      <c r="B1897" s="4">
        <v>81550</v>
      </c>
      <c r="C1897" s="4">
        <v>97302</v>
      </c>
      <c r="D1897" s="4" t="s">
        <v>3639</v>
      </c>
      <c r="E1897" s="2" t="s">
        <v>3640</v>
      </c>
      <c r="F1897" s="12">
        <f t="shared" si="116"/>
        <v>43791</v>
      </c>
      <c r="G1897" s="10" t="str">
        <f t="shared" si="117"/>
        <v>16:18:21</v>
      </c>
      <c r="H1897" s="14" t="str">
        <f t="shared" si="118"/>
        <v>22/11/19 16:18:21</v>
      </c>
      <c r="I1897" s="7">
        <v>294.7</v>
      </c>
      <c r="J1897" s="4">
        <v>315880</v>
      </c>
      <c r="K1897" s="4" t="s">
        <v>10</v>
      </c>
      <c r="L1897" s="14" t="str">
        <f>IFERROR(VLOOKUP($C1897,$C1898:$H$3200,6,0),"-")</f>
        <v>-</v>
      </c>
      <c r="M1897" s="30" t="str">
        <f t="shared" si="119"/>
        <v>-</v>
      </c>
    </row>
    <row r="1898" spans="1:13" x14ac:dyDescent="0.25">
      <c r="A1898" s="4">
        <v>21322294</v>
      </c>
      <c r="B1898" s="4">
        <v>896</v>
      </c>
      <c r="C1898" s="4">
        <v>70746</v>
      </c>
      <c r="D1898" s="4" t="s">
        <v>3641</v>
      </c>
      <c r="E1898" s="2" t="s">
        <v>3642</v>
      </c>
      <c r="F1898" s="12">
        <f t="shared" si="116"/>
        <v>43791</v>
      </c>
      <c r="G1898" s="10" t="str">
        <f t="shared" si="117"/>
        <v>16:17:08</v>
      </c>
      <c r="H1898" s="14" t="str">
        <f t="shared" si="118"/>
        <v>22/11/19 16:17:08</v>
      </c>
      <c r="I1898" s="7">
        <v>259.04000000000002</v>
      </c>
      <c r="J1898" s="4">
        <v>348381</v>
      </c>
      <c r="K1898" s="4" t="s">
        <v>10</v>
      </c>
      <c r="L1898" s="14" t="str">
        <f>IFERROR(VLOOKUP($C1898,$C1899:$H$3200,6,0),"-")</f>
        <v>-</v>
      </c>
      <c r="M1898" s="30" t="str">
        <f t="shared" si="119"/>
        <v>-</v>
      </c>
    </row>
    <row r="1899" spans="1:13" x14ac:dyDescent="0.25">
      <c r="A1899" s="4">
        <v>21322295</v>
      </c>
      <c r="B1899" s="4">
        <v>65398</v>
      </c>
      <c r="C1899" s="4">
        <v>89227</v>
      </c>
      <c r="D1899" s="4" t="s">
        <v>3643</v>
      </c>
      <c r="E1899" s="2" t="s">
        <v>3644</v>
      </c>
      <c r="F1899" s="12">
        <f t="shared" si="116"/>
        <v>43791</v>
      </c>
      <c r="G1899" s="10" t="str">
        <f t="shared" si="117"/>
        <v>16:14:30</v>
      </c>
      <c r="H1899" s="14" t="str">
        <f t="shared" si="118"/>
        <v>22/11/19 16:14:30</v>
      </c>
      <c r="I1899" s="7">
        <v>262.35000000000002</v>
      </c>
      <c r="J1899" s="4">
        <v>308573</v>
      </c>
      <c r="K1899" s="4" t="s">
        <v>10</v>
      </c>
      <c r="L1899" s="14" t="str">
        <f>IFERROR(VLOOKUP($C1899,$C1900:$H$3200,6,0),"-")</f>
        <v>-</v>
      </c>
      <c r="M1899" s="30" t="str">
        <f t="shared" si="119"/>
        <v>-</v>
      </c>
    </row>
    <row r="1900" spans="1:13" x14ac:dyDescent="0.25">
      <c r="A1900" s="4">
        <v>21322296</v>
      </c>
      <c r="B1900" s="4">
        <v>60779</v>
      </c>
      <c r="C1900" s="4">
        <v>56139</v>
      </c>
      <c r="D1900" s="4" t="s">
        <v>3645</v>
      </c>
      <c r="E1900" s="2" t="s">
        <v>3646</v>
      </c>
      <c r="F1900" s="12">
        <f t="shared" si="116"/>
        <v>43791</v>
      </c>
      <c r="G1900" s="10" t="str">
        <f t="shared" si="117"/>
        <v>16:12:26</v>
      </c>
      <c r="H1900" s="14" t="str">
        <f t="shared" si="118"/>
        <v>22/11/19 16:12:26</v>
      </c>
      <c r="I1900" s="7">
        <v>3114.05</v>
      </c>
      <c r="J1900" s="4">
        <v>770656</v>
      </c>
      <c r="K1900" s="4" t="s">
        <v>13</v>
      </c>
      <c r="L1900" s="14" t="str">
        <f>IFERROR(VLOOKUP($C1900,$C1901:$H$3200,6,0),"-")</f>
        <v>22/11/19 15:47:19</v>
      </c>
      <c r="M1900" s="30">
        <f t="shared" si="119"/>
        <v>25.116666670655832</v>
      </c>
    </row>
    <row r="1901" spans="1:13" x14ac:dyDescent="0.25">
      <c r="A1901" s="4">
        <v>21322297</v>
      </c>
      <c r="B1901" s="4">
        <v>51481</v>
      </c>
      <c r="C1901" s="4">
        <v>67953</v>
      </c>
      <c r="D1901" s="4" t="s">
        <v>3647</v>
      </c>
      <c r="E1901" s="2" t="s">
        <v>3648</v>
      </c>
      <c r="F1901" s="12">
        <f t="shared" si="116"/>
        <v>43791</v>
      </c>
      <c r="G1901" s="10" t="str">
        <f t="shared" si="117"/>
        <v>16:10:40</v>
      </c>
      <c r="H1901" s="14" t="str">
        <f t="shared" si="118"/>
        <v>22/11/19 16:10:40</v>
      </c>
      <c r="I1901" s="7">
        <v>10.58</v>
      </c>
      <c r="J1901" s="4"/>
      <c r="K1901" s="4" t="s">
        <v>10</v>
      </c>
      <c r="L1901" s="14" t="str">
        <f>IFERROR(VLOOKUP($C1901,$C1902:$H$3200,6,0),"-")</f>
        <v>-</v>
      </c>
      <c r="M1901" s="30" t="str">
        <f t="shared" si="119"/>
        <v>-</v>
      </c>
    </row>
    <row r="1902" spans="1:13" x14ac:dyDescent="0.25">
      <c r="A1902" s="4">
        <v>21322298</v>
      </c>
      <c r="B1902" s="4">
        <v>25807</v>
      </c>
      <c r="C1902" s="4">
        <v>56201</v>
      </c>
      <c r="D1902" s="4" t="s">
        <v>3649</v>
      </c>
      <c r="E1902" s="2" t="s">
        <v>3650</v>
      </c>
      <c r="F1902" s="12">
        <f t="shared" si="116"/>
        <v>43791</v>
      </c>
      <c r="G1902" s="10" t="str">
        <f t="shared" si="117"/>
        <v>16:07:02</v>
      </c>
      <c r="H1902" s="14" t="str">
        <f t="shared" si="118"/>
        <v>22/11/19 16:07:02</v>
      </c>
      <c r="I1902" s="7">
        <v>70.290000000000006</v>
      </c>
      <c r="J1902" s="4">
        <v>456901</v>
      </c>
      <c r="K1902" s="4" t="s">
        <v>10</v>
      </c>
      <c r="L1902" s="14" t="str">
        <f>IFERROR(VLOOKUP($C1902,$C1903:$H$3200,6,0),"-")</f>
        <v>-</v>
      </c>
      <c r="M1902" s="30" t="str">
        <f t="shared" si="119"/>
        <v>-</v>
      </c>
    </row>
    <row r="1903" spans="1:13" x14ac:dyDescent="0.25">
      <c r="A1903" s="4">
        <v>21322299</v>
      </c>
      <c r="B1903" s="4">
        <v>37052</v>
      </c>
      <c r="C1903" s="4">
        <v>91208</v>
      </c>
      <c r="D1903" s="4" t="s">
        <v>3651</v>
      </c>
      <c r="E1903" s="2" t="s">
        <v>3652</v>
      </c>
      <c r="F1903" s="12">
        <f t="shared" si="116"/>
        <v>43791</v>
      </c>
      <c r="G1903" s="10" t="str">
        <f t="shared" si="117"/>
        <v>16:06:11</v>
      </c>
      <c r="H1903" s="14" t="str">
        <f t="shared" si="118"/>
        <v>22/11/19 16:06:11</v>
      </c>
      <c r="I1903" s="7">
        <v>10.039999999999999</v>
      </c>
      <c r="J1903" s="4">
        <v>504397</v>
      </c>
      <c r="K1903" s="4" t="s">
        <v>10</v>
      </c>
      <c r="L1903" s="14" t="str">
        <f>IFERROR(VLOOKUP($C1903,$C1904:$H$3200,6,0),"-")</f>
        <v>-</v>
      </c>
      <c r="M1903" s="30" t="str">
        <f t="shared" si="119"/>
        <v>-</v>
      </c>
    </row>
    <row r="1904" spans="1:13" x14ac:dyDescent="0.25">
      <c r="A1904" s="4">
        <v>21322300</v>
      </c>
      <c r="B1904" s="4">
        <v>56185</v>
      </c>
      <c r="C1904" s="4">
        <v>74328</v>
      </c>
      <c r="D1904" s="4" t="s">
        <v>3653</v>
      </c>
      <c r="E1904" s="2" t="s">
        <v>3654</v>
      </c>
      <c r="F1904" s="12">
        <f t="shared" si="116"/>
        <v>43791</v>
      </c>
      <c r="G1904" s="10" t="str">
        <f t="shared" si="117"/>
        <v>16:03:41</v>
      </c>
      <c r="H1904" s="14" t="str">
        <f t="shared" si="118"/>
        <v>22/11/19 16:03:41</v>
      </c>
      <c r="I1904" s="7">
        <v>10.79</v>
      </c>
      <c r="J1904" s="4">
        <v>98501</v>
      </c>
      <c r="K1904" s="4" t="s">
        <v>10</v>
      </c>
      <c r="L1904" s="14" t="str">
        <f>IFERROR(VLOOKUP($C1904,$C1905:$H$3200,6,0),"-")</f>
        <v>-</v>
      </c>
      <c r="M1904" s="30" t="str">
        <f t="shared" si="119"/>
        <v>-</v>
      </c>
    </row>
    <row r="1905" spans="1:13" x14ac:dyDescent="0.25">
      <c r="A1905" s="4">
        <v>21322301</v>
      </c>
      <c r="B1905" s="4">
        <v>87378</v>
      </c>
      <c r="C1905" s="4">
        <v>63593</v>
      </c>
      <c r="D1905" s="4" t="s">
        <v>3655</v>
      </c>
      <c r="E1905" s="2" t="s">
        <v>3656</v>
      </c>
      <c r="F1905" s="12">
        <f t="shared" si="116"/>
        <v>43791</v>
      </c>
      <c r="G1905" s="10" t="str">
        <f t="shared" si="117"/>
        <v>16:03:21</v>
      </c>
      <c r="H1905" s="14" t="str">
        <f t="shared" si="118"/>
        <v>22/11/19 16:03:21</v>
      </c>
      <c r="I1905" s="7">
        <v>227.21</v>
      </c>
      <c r="J1905" s="4">
        <v>327484</v>
      </c>
      <c r="K1905" s="4" t="s">
        <v>10</v>
      </c>
      <c r="L1905" s="14" t="str">
        <f>IFERROR(VLOOKUP($C1905,$C1906:$H$3200,6,0),"-")</f>
        <v>-</v>
      </c>
      <c r="M1905" s="30" t="str">
        <f t="shared" si="119"/>
        <v>-</v>
      </c>
    </row>
    <row r="1906" spans="1:13" x14ac:dyDescent="0.25">
      <c r="A1906" s="4">
        <v>21322302</v>
      </c>
      <c r="B1906" s="4">
        <v>18415</v>
      </c>
      <c r="C1906" s="4">
        <v>63979</v>
      </c>
      <c r="D1906" s="4" t="s">
        <v>3657</v>
      </c>
      <c r="E1906" s="2" t="s">
        <v>3658</v>
      </c>
      <c r="F1906" s="12">
        <f t="shared" si="116"/>
        <v>43791</v>
      </c>
      <c r="G1906" s="10" t="str">
        <f t="shared" si="117"/>
        <v>16:01:19</v>
      </c>
      <c r="H1906" s="14" t="str">
        <f t="shared" si="118"/>
        <v>22/11/19 16:01:19</v>
      </c>
      <c r="I1906" s="7">
        <v>302.04000000000002</v>
      </c>
      <c r="J1906" s="4">
        <v>415766</v>
      </c>
      <c r="K1906" s="4" t="s">
        <v>10</v>
      </c>
      <c r="L1906" s="14" t="str">
        <f>IFERROR(VLOOKUP($C1906,$C1907:$H$3200,6,0),"-")</f>
        <v>-</v>
      </c>
      <c r="M1906" s="30" t="str">
        <f t="shared" si="119"/>
        <v>-</v>
      </c>
    </row>
    <row r="1907" spans="1:13" x14ac:dyDescent="0.25">
      <c r="A1907" s="4">
        <v>21322303</v>
      </c>
      <c r="B1907" s="4">
        <v>23017</v>
      </c>
      <c r="C1907" s="4">
        <v>12148</v>
      </c>
      <c r="D1907" s="4" t="s">
        <v>3659</v>
      </c>
      <c r="E1907" s="2" t="s">
        <v>3660</v>
      </c>
      <c r="F1907" s="12">
        <f t="shared" si="116"/>
        <v>43791</v>
      </c>
      <c r="G1907" s="10" t="str">
        <f t="shared" si="117"/>
        <v>15:57:02</v>
      </c>
      <c r="H1907" s="14" t="str">
        <f t="shared" si="118"/>
        <v>22/11/19 15:57:02</v>
      </c>
      <c r="I1907" s="7">
        <v>627.54</v>
      </c>
      <c r="J1907" s="4">
        <v>751782</v>
      </c>
      <c r="K1907" s="4" t="s">
        <v>10</v>
      </c>
      <c r="L1907" s="14" t="str">
        <f>IFERROR(VLOOKUP($C1907,$C1908:$H$3200,6,0),"-")</f>
        <v>-</v>
      </c>
      <c r="M1907" s="30" t="str">
        <f t="shared" si="119"/>
        <v>-</v>
      </c>
    </row>
    <row r="1908" spans="1:13" x14ac:dyDescent="0.25">
      <c r="A1908" s="4">
        <v>21322304</v>
      </c>
      <c r="B1908" s="4">
        <v>18329</v>
      </c>
      <c r="C1908" s="4">
        <v>83714</v>
      </c>
      <c r="D1908" s="4" t="s">
        <v>3661</v>
      </c>
      <c r="E1908" s="2" t="s">
        <v>3662</v>
      </c>
      <c r="F1908" s="12">
        <f t="shared" si="116"/>
        <v>43791</v>
      </c>
      <c r="G1908" s="10" t="str">
        <f t="shared" si="117"/>
        <v>15:56:52</v>
      </c>
      <c r="H1908" s="14" t="str">
        <f t="shared" si="118"/>
        <v>22/11/19 15:56:52</v>
      </c>
      <c r="I1908" s="7">
        <v>689.35</v>
      </c>
      <c r="J1908" s="4">
        <v>141870</v>
      </c>
      <c r="K1908" s="4" t="s">
        <v>10</v>
      </c>
      <c r="L1908" s="14" t="str">
        <f>IFERROR(VLOOKUP($C1908,$C1909:$H$3200,6,0),"-")</f>
        <v>-</v>
      </c>
      <c r="M1908" s="30" t="str">
        <f t="shared" si="119"/>
        <v>-</v>
      </c>
    </row>
    <row r="1909" spans="1:13" x14ac:dyDescent="0.25">
      <c r="A1909" s="4">
        <v>21322305</v>
      </c>
      <c r="B1909" s="4">
        <v>23781</v>
      </c>
      <c r="C1909" s="4">
        <v>40230</v>
      </c>
      <c r="D1909" s="4" t="s">
        <v>3663</v>
      </c>
      <c r="E1909" s="2" t="s">
        <v>3664</v>
      </c>
      <c r="F1909" s="12">
        <f t="shared" si="116"/>
        <v>43791</v>
      </c>
      <c r="G1909" s="10" t="str">
        <f t="shared" si="117"/>
        <v>15:54:38</v>
      </c>
      <c r="H1909" s="14" t="str">
        <f t="shared" si="118"/>
        <v>22/11/19 15:54:38</v>
      </c>
      <c r="I1909" s="7">
        <v>693.59</v>
      </c>
      <c r="J1909" s="4"/>
      <c r="K1909" s="4" t="s">
        <v>10</v>
      </c>
      <c r="L1909" s="14" t="str">
        <f>IFERROR(VLOOKUP($C1909,$C1910:$H$3200,6,0),"-")</f>
        <v>-</v>
      </c>
      <c r="M1909" s="30" t="str">
        <f t="shared" si="119"/>
        <v>-</v>
      </c>
    </row>
    <row r="1910" spans="1:13" x14ac:dyDescent="0.25">
      <c r="A1910" s="4">
        <v>21322306</v>
      </c>
      <c r="B1910" s="4">
        <v>51676</v>
      </c>
      <c r="C1910" s="4">
        <v>18481</v>
      </c>
      <c r="D1910" s="4" t="s">
        <v>3665</v>
      </c>
      <c r="E1910" s="2" t="s">
        <v>3666</v>
      </c>
      <c r="F1910" s="12">
        <f t="shared" si="116"/>
        <v>43791</v>
      </c>
      <c r="G1910" s="10" t="str">
        <f t="shared" si="117"/>
        <v>15:53:28</v>
      </c>
      <c r="H1910" s="14" t="str">
        <f t="shared" si="118"/>
        <v>22/11/19 15:53:28</v>
      </c>
      <c r="I1910" s="7">
        <v>5.86</v>
      </c>
      <c r="J1910" s="4">
        <v>55956</v>
      </c>
      <c r="K1910" s="4" t="s">
        <v>10</v>
      </c>
      <c r="L1910" s="14" t="str">
        <f>IFERROR(VLOOKUP($C1910,$C1911:$H$3200,6,0),"-")</f>
        <v>-</v>
      </c>
      <c r="M1910" s="30" t="str">
        <f t="shared" si="119"/>
        <v>-</v>
      </c>
    </row>
    <row r="1911" spans="1:13" x14ac:dyDescent="0.25">
      <c r="A1911" s="4">
        <v>21322307</v>
      </c>
      <c r="B1911" s="4">
        <v>99379</v>
      </c>
      <c r="C1911" s="4">
        <v>32928</v>
      </c>
      <c r="D1911" s="4" t="s">
        <v>3667</v>
      </c>
      <c r="E1911" s="2" t="s">
        <v>3668</v>
      </c>
      <c r="F1911" s="12">
        <f t="shared" si="116"/>
        <v>43791</v>
      </c>
      <c r="G1911" s="10" t="str">
        <f t="shared" si="117"/>
        <v>15:52:28</v>
      </c>
      <c r="H1911" s="14" t="str">
        <f t="shared" si="118"/>
        <v>22/11/19 15:52:28</v>
      </c>
      <c r="I1911" s="7">
        <v>256.89</v>
      </c>
      <c r="J1911" s="4">
        <v>34179</v>
      </c>
      <c r="K1911" s="4" t="s">
        <v>10</v>
      </c>
      <c r="L1911" s="14" t="str">
        <f>IFERROR(VLOOKUP($C1911,$C1912:$H$3200,6,0),"-")</f>
        <v>-</v>
      </c>
      <c r="M1911" s="30" t="str">
        <f t="shared" si="119"/>
        <v>-</v>
      </c>
    </row>
    <row r="1912" spans="1:13" x14ac:dyDescent="0.25">
      <c r="A1912" s="4">
        <v>21322308</v>
      </c>
      <c r="B1912" s="4">
        <v>76533</v>
      </c>
      <c r="C1912" s="4">
        <v>65740</v>
      </c>
      <c r="D1912" s="4" t="s">
        <v>3669</v>
      </c>
      <c r="E1912" s="2" t="s">
        <v>3670</v>
      </c>
      <c r="F1912" s="12">
        <f t="shared" si="116"/>
        <v>43791</v>
      </c>
      <c r="G1912" s="10" t="str">
        <f t="shared" si="117"/>
        <v>15:51:22</v>
      </c>
      <c r="H1912" s="14" t="str">
        <f t="shared" si="118"/>
        <v>22/11/19 15:51:22</v>
      </c>
      <c r="I1912" s="7">
        <v>81</v>
      </c>
      <c r="J1912" s="4">
        <v>353666</v>
      </c>
      <c r="K1912" s="4" t="s">
        <v>10</v>
      </c>
      <c r="L1912" s="14" t="str">
        <f>IFERROR(VLOOKUP($C1912,$C1913:$H$3200,6,0),"-")</f>
        <v>-</v>
      </c>
      <c r="M1912" s="30" t="str">
        <f t="shared" si="119"/>
        <v>-</v>
      </c>
    </row>
    <row r="1913" spans="1:13" x14ac:dyDescent="0.25">
      <c r="A1913" s="4">
        <v>21322309</v>
      </c>
      <c r="B1913" s="4">
        <v>57902</v>
      </c>
      <c r="C1913" s="4">
        <v>20505</v>
      </c>
      <c r="D1913" s="4" t="s">
        <v>3671</v>
      </c>
      <c r="E1913" s="2" t="s">
        <v>3672</v>
      </c>
      <c r="F1913" s="12">
        <f t="shared" si="116"/>
        <v>43791</v>
      </c>
      <c r="G1913" s="10" t="str">
        <f t="shared" si="117"/>
        <v>15:51:01</v>
      </c>
      <c r="H1913" s="14" t="str">
        <f t="shared" si="118"/>
        <v>22/11/19 15:51:01</v>
      </c>
      <c r="I1913" s="7">
        <v>1522.03</v>
      </c>
      <c r="J1913" s="4">
        <v>342248</v>
      </c>
      <c r="K1913" s="4" t="s">
        <v>10</v>
      </c>
      <c r="L1913" s="14" t="str">
        <f>IFERROR(VLOOKUP($C1913,$C1914:$H$3200,6,0),"-")</f>
        <v>-</v>
      </c>
      <c r="M1913" s="30" t="str">
        <f t="shared" si="119"/>
        <v>-</v>
      </c>
    </row>
    <row r="1914" spans="1:13" x14ac:dyDescent="0.25">
      <c r="A1914" s="4">
        <v>21322310</v>
      </c>
      <c r="B1914" s="4">
        <v>71508</v>
      </c>
      <c r="C1914" s="4">
        <v>30907</v>
      </c>
      <c r="D1914" s="4" t="s">
        <v>3673</v>
      </c>
      <c r="E1914" s="2" t="s">
        <v>3674</v>
      </c>
      <c r="F1914" s="12">
        <f t="shared" si="116"/>
        <v>43791</v>
      </c>
      <c r="G1914" s="10" t="str">
        <f t="shared" si="117"/>
        <v>15:47:49</v>
      </c>
      <c r="H1914" s="14" t="str">
        <f t="shared" si="118"/>
        <v>22/11/19 15:47:49</v>
      </c>
      <c r="I1914" s="7">
        <v>700.8</v>
      </c>
      <c r="J1914" s="4">
        <v>717628</v>
      </c>
      <c r="K1914" s="4" t="s">
        <v>10</v>
      </c>
      <c r="L1914" s="14" t="str">
        <f>IFERROR(VLOOKUP($C1914,$C1915:$H$3200,6,0),"-")</f>
        <v>-</v>
      </c>
      <c r="M1914" s="30" t="str">
        <f t="shared" si="119"/>
        <v>-</v>
      </c>
    </row>
    <row r="1915" spans="1:13" x14ac:dyDescent="0.25">
      <c r="A1915" s="4">
        <v>21322311</v>
      </c>
      <c r="B1915" s="4">
        <v>60779</v>
      </c>
      <c r="C1915" s="4">
        <v>56139</v>
      </c>
      <c r="D1915" s="4" t="s">
        <v>3645</v>
      </c>
      <c r="E1915" s="2" t="s">
        <v>3675</v>
      </c>
      <c r="F1915" s="12">
        <f t="shared" si="116"/>
        <v>43791</v>
      </c>
      <c r="G1915" s="10" t="str">
        <f t="shared" si="117"/>
        <v>15:47:19</v>
      </c>
      <c r="H1915" s="14" t="str">
        <f t="shared" si="118"/>
        <v>22/11/19 15:47:19</v>
      </c>
      <c r="I1915" s="7">
        <v>555.41999999999996</v>
      </c>
      <c r="J1915" s="4">
        <v>770656</v>
      </c>
      <c r="K1915" s="4" t="s">
        <v>13</v>
      </c>
      <c r="L1915" s="14" t="str">
        <f>IFERROR(VLOOKUP($C1915,$C1916:$H$3200,6,0),"-")</f>
        <v>-</v>
      </c>
      <c r="M1915" s="30" t="str">
        <f t="shared" si="119"/>
        <v>-</v>
      </c>
    </row>
    <row r="1916" spans="1:13" x14ac:dyDescent="0.25">
      <c r="A1916" s="4">
        <v>21322312</v>
      </c>
      <c r="B1916" s="4">
        <v>57787</v>
      </c>
      <c r="C1916" s="4">
        <v>28360</v>
      </c>
      <c r="D1916" s="4" t="s">
        <v>3676</v>
      </c>
      <c r="E1916" s="2" t="s">
        <v>3677</v>
      </c>
      <c r="F1916" s="12">
        <f t="shared" si="116"/>
        <v>43791</v>
      </c>
      <c r="G1916" s="10" t="str">
        <f t="shared" si="117"/>
        <v>15:46:46</v>
      </c>
      <c r="H1916" s="14" t="str">
        <f t="shared" si="118"/>
        <v>22/11/19 15:46:46</v>
      </c>
      <c r="I1916" s="7">
        <v>2082.94</v>
      </c>
      <c r="J1916" s="4">
        <v>370998</v>
      </c>
      <c r="K1916" s="4" t="s">
        <v>10</v>
      </c>
      <c r="L1916" s="14" t="str">
        <f>IFERROR(VLOOKUP($C1916,$C1917:$H$3200,6,0),"-")</f>
        <v>-</v>
      </c>
      <c r="M1916" s="30" t="str">
        <f t="shared" si="119"/>
        <v>-</v>
      </c>
    </row>
    <row r="1917" spans="1:13" x14ac:dyDescent="0.25">
      <c r="A1917" s="4">
        <v>21322313</v>
      </c>
      <c r="B1917" s="4">
        <v>12988</v>
      </c>
      <c r="C1917" s="4">
        <v>44550</v>
      </c>
      <c r="D1917" s="4" t="s">
        <v>3678</v>
      </c>
      <c r="E1917" s="2" t="s">
        <v>3679</v>
      </c>
      <c r="F1917" s="12">
        <f t="shared" si="116"/>
        <v>43791</v>
      </c>
      <c r="G1917" s="10" t="str">
        <f t="shared" si="117"/>
        <v>15:40:59</v>
      </c>
      <c r="H1917" s="14" t="str">
        <f t="shared" si="118"/>
        <v>22/11/19 15:40:59</v>
      </c>
      <c r="I1917" s="7">
        <v>369</v>
      </c>
      <c r="J1917" s="4">
        <v>914062</v>
      </c>
      <c r="K1917" s="4" t="s">
        <v>10</v>
      </c>
      <c r="L1917" s="14" t="str">
        <f>IFERROR(VLOOKUP($C1917,$C1918:$H$3200,6,0),"-")</f>
        <v>-</v>
      </c>
      <c r="M1917" s="30" t="str">
        <f t="shared" si="119"/>
        <v>-</v>
      </c>
    </row>
    <row r="1918" spans="1:13" x14ac:dyDescent="0.25">
      <c r="A1918" s="4">
        <v>21322314</v>
      </c>
      <c r="B1918" s="4">
        <v>64311</v>
      </c>
      <c r="C1918" s="4">
        <v>2507</v>
      </c>
      <c r="D1918" s="4" t="s">
        <v>3680</v>
      </c>
      <c r="E1918" s="2" t="s">
        <v>3681</v>
      </c>
      <c r="F1918" s="12">
        <f t="shared" si="116"/>
        <v>43791</v>
      </c>
      <c r="G1918" s="10" t="str">
        <f t="shared" si="117"/>
        <v>15:40:33</v>
      </c>
      <c r="H1918" s="14" t="str">
        <f t="shared" si="118"/>
        <v>22/11/19 15:40:33</v>
      </c>
      <c r="I1918" s="7">
        <v>681.29</v>
      </c>
      <c r="J1918" s="4">
        <v>472700</v>
      </c>
      <c r="K1918" s="4" t="s">
        <v>10</v>
      </c>
      <c r="L1918" s="14" t="str">
        <f>IFERROR(VLOOKUP($C1918,$C1919:$H$3200,6,0),"-")</f>
        <v>-</v>
      </c>
      <c r="M1918" s="30" t="str">
        <f t="shared" si="119"/>
        <v>-</v>
      </c>
    </row>
    <row r="1919" spans="1:13" x14ac:dyDescent="0.25">
      <c r="A1919" s="4">
        <v>21322315</v>
      </c>
      <c r="B1919" s="4">
        <v>56464</v>
      </c>
      <c r="C1919" s="4">
        <v>72958</v>
      </c>
      <c r="D1919" s="4" t="s">
        <v>3682</v>
      </c>
      <c r="E1919" s="2" t="s">
        <v>3683</v>
      </c>
      <c r="F1919" s="12">
        <f t="shared" si="116"/>
        <v>43791</v>
      </c>
      <c r="G1919" s="10" t="str">
        <f t="shared" si="117"/>
        <v>15:39:37</v>
      </c>
      <c r="H1919" s="14" t="str">
        <f t="shared" si="118"/>
        <v>22/11/19 15:39:37</v>
      </c>
      <c r="I1919" s="7">
        <v>251.38</v>
      </c>
      <c r="J1919" s="4">
        <v>383797</v>
      </c>
      <c r="K1919" s="4" t="s">
        <v>10</v>
      </c>
      <c r="L1919" s="14" t="str">
        <f>IFERROR(VLOOKUP($C1919,$C1920:$H$3200,6,0),"-")</f>
        <v>-</v>
      </c>
      <c r="M1919" s="30" t="str">
        <f t="shared" si="119"/>
        <v>-</v>
      </c>
    </row>
    <row r="1920" spans="1:13" x14ac:dyDescent="0.25">
      <c r="A1920" s="4">
        <v>21322316</v>
      </c>
      <c r="B1920" s="4">
        <v>72026</v>
      </c>
      <c r="C1920" s="4">
        <v>18479</v>
      </c>
      <c r="D1920" s="4" t="s">
        <v>3684</v>
      </c>
      <c r="E1920" s="2" t="s">
        <v>3685</v>
      </c>
      <c r="F1920" s="12">
        <f t="shared" si="116"/>
        <v>43791</v>
      </c>
      <c r="G1920" s="10" t="str">
        <f t="shared" si="117"/>
        <v>15:39:27</v>
      </c>
      <c r="H1920" s="14" t="str">
        <f t="shared" si="118"/>
        <v>22/11/19 15:39:27</v>
      </c>
      <c r="I1920" s="7">
        <v>260.77</v>
      </c>
      <c r="J1920" s="4">
        <v>570895</v>
      </c>
      <c r="K1920" s="4" t="s">
        <v>10</v>
      </c>
      <c r="L1920" s="14" t="str">
        <f>IFERROR(VLOOKUP($C1920,$C1921:$H$3200,6,0),"-")</f>
        <v>-</v>
      </c>
      <c r="M1920" s="30" t="str">
        <f t="shared" si="119"/>
        <v>-</v>
      </c>
    </row>
    <row r="1921" spans="1:13" x14ac:dyDescent="0.25">
      <c r="A1921" s="4">
        <v>21322317</v>
      </c>
      <c r="B1921" s="4">
        <v>64072</v>
      </c>
      <c r="C1921" s="4">
        <v>96175</v>
      </c>
      <c r="D1921" s="4" t="s">
        <v>3686</v>
      </c>
      <c r="E1921" s="2" t="s">
        <v>3687</v>
      </c>
      <c r="F1921" s="12">
        <f t="shared" si="116"/>
        <v>43791</v>
      </c>
      <c r="G1921" s="10" t="str">
        <f t="shared" si="117"/>
        <v>15:37:34</v>
      </c>
      <c r="H1921" s="14" t="str">
        <f t="shared" si="118"/>
        <v>22/11/19 15:37:34</v>
      </c>
      <c r="I1921" s="7">
        <v>3079.15</v>
      </c>
      <c r="J1921" s="4">
        <v>795223</v>
      </c>
      <c r="K1921" s="4" t="s">
        <v>10</v>
      </c>
      <c r="L1921" s="14" t="str">
        <f>IFERROR(VLOOKUP($C1921,$C1922:$H$3200,6,0),"-")</f>
        <v>-</v>
      </c>
      <c r="M1921" s="30" t="str">
        <f t="shared" si="119"/>
        <v>-</v>
      </c>
    </row>
    <row r="1922" spans="1:13" x14ac:dyDescent="0.25">
      <c r="A1922" s="4">
        <v>21322318</v>
      </c>
      <c r="B1922" s="4">
        <v>30180</v>
      </c>
      <c r="C1922" s="4">
        <v>74352</v>
      </c>
      <c r="D1922" s="4" t="s">
        <v>3688</v>
      </c>
      <c r="E1922" s="2" t="s">
        <v>3689</v>
      </c>
      <c r="F1922" s="12">
        <f t="shared" si="116"/>
        <v>43791</v>
      </c>
      <c r="G1922" s="10" t="str">
        <f t="shared" si="117"/>
        <v>15:28:43</v>
      </c>
      <c r="H1922" s="14" t="str">
        <f t="shared" si="118"/>
        <v>22/11/19 15:28:43</v>
      </c>
      <c r="I1922" s="7">
        <v>1980.81</v>
      </c>
      <c r="J1922" s="4">
        <v>380178</v>
      </c>
      <c r="K1922" s="4" t="s">
        <v>10</v>
      </c>
      <c r="L1922" s="14" t="str">
        <f>IFERROR(VLOOKUP($C1922,$C1923:$H$3200,6,0),"-")</f>
        <v>-</v>
      </c>
      <c r="M1922" s="30" t="str">
        <f t="shared" si="119"/>
        <v>-</v>
      </c>
    </row>
    <row r="1923" spans="1:13" x14ac:dyDescent="0.25">
      <c r="A1923" s="4">
        <v>21322319</v>
      </c>
      <c r="B1923" s="4">
        <v>84548</v>
      </c>
      <c r="C1923" s="4">
        <v>33215</v>
      </c>
      <c r="D1923" s="4" t="s">
        <v>3690</v>
      </c>
      <c r="E1923" s="2" t="s">
        <v>3691</v>
      </c>
      <c r="F1923" s="12">
        <f t="shared" ref="F1923:F1986" si="120">DATE(LEFT($E1923,4),MID($E1923,6,2),MID($E1923,9,2))</f>
        <v>43791</v>
      </c>
      <c r="G1923" s="10" t="str">
        <f t="shared" ref="G1923:G1986" si="121">MID($E1923,12,8)</f>
        <v>15:27:44</v>
      </c>
      <c r="H1923" s="14" t="str">
        <f t="shared" ref="H1923:H1986" si="122">TEXT(F1923,"d/m/aa")&amp; " "&amp;TEXT(G1923,"hh:mm:ss")</f>
        <v>22/11/19 15:27:44</v>
      </c>
      <c r="I1923" s="7">
        <v>235.92</v>
      </c>
      <c r="J1923" s="4">
        <v>553176</v>
      </c>
      <c r="K1923" s="4" t="s">
        <v>10</v>
      </c>
      <c r="L1923" s="14" t="str">
        <f>IFERROR(VLOOKUP($C1923,$C1924:$H$3200,6,0),"-")</f>
        <v>-</v>
      </c>
      <c r="M1923" s="30" t="str">
        <f t="shared" si="119"/>
        <v>-</v>
      </c>
    </row>
    <row r="1924" spans="1:13" x14ac:dyDescent="0.25">
      <c r="A1924" s="4">
        <v>21322320</v>
      </c>
      <c r="B1924" s="4">
        <v>24092</v>
      </c>
      <c r="C1924" s="4">
        <v>70785</v>
      </c>
      <c r="D1924" s="4" t="s">
        <v>3692</v>
      </c>
      <c r="E1924" s="2" t="s">
        <v>3693</v>
      </c>
      <c r="F1924" s="12">
        <f t="shared" si="120"/>
        <v>43791</v>
      </c>
      <c r="G1924" s="10" t="str">
        <f t="shared" si="121"/>
        <v>15:26:39</v>
      </c>
      <c r="H1924" s="14" t="str">
        <f t="shared" si="122"/>
        <v>22/11/19 15:26:39</v>
      </c>
      <c r="I1924" s="7">
        <v>200.7</v>
      </c>
      <c r="J1924" s="4">
        <v>420923</v>
      </c>
      <c r="K1924" s="4" t="s">
        <v>10</v>
      </c>
      <c r="L1924" s="14" t="str">
        <f>IFERROR(VLOOKUP($C1924,$C1925:$H$3200,6,0),"-")</f>
        <v>-</v>
      </c>
      <c r="M1924" s="30" t="str">
        <f t="shared" ref="M1924:M1987" si="123">IFERROR(ABS((VALUE(H1924)-VALUE(L1924))*1440),"-")</f>
        <v>-</v>
      </c>
    </row>
    <row r="1925" spans="1:13" x14ac:dyDescent="0.25">
      <c r="A1925" s="4">
        <v>21322321</v>
      </c>
      <c r="B1925" s="4">
        <v>30180</v>
      </c>
      <c r="C1925" s="4">
        <v>95633</v>
      </c>
      <c r="D1925" s="4" t="s">
        <v>3694</v>
      </c>
      <c r="E1925" s="2" t="s">
        <v>3695</v>
      </c>
      <c r="F1925" s="12">
        <f t="shared" si="120"/>
        <v>43791</v>
      </c>
      <c r="G1925" s="10" t="str">
        <f t="shared" si="121"/>
        <v>15:26:04</v>
      </c>
      <c r="H1925" s="14" t="str">
        <f t="shared" si="122"/>
        <v>22/11/19 15:26:04</v>
      </c>
      <c r="I1925" s="7">
        <v>1770.65</v>
      </c>
      <c r="J1925" s="4">
        <v>792498</v>
      </c>
      <c r="K1925" s="4" t="s">
        <v>10</v>
      </c>
      <c r="L1925" s="14" t="str">
        <f>IFERROR(VLOOKUP($C1925,$C1926:$H$3200,6,0),"-")</f>
        <v>-</v>
      </c>
      <c r="M1925" s="30" t="str">
        <f t="shared" si="123"/>
        <v>-</v>
      </c>
    </row>
    <row r="1926" spans="1:13" x14ac:dyDescent="0.25">
      <c r="A1926" s="4">
        <v>21322322</v>
      </c>
      <c r="B1926" s="4">
        <v>31663</v>
      </c>
      <c r="C1926" s="4">
        <v>73616</v>
      </c>
      <c r="D1926" s="4" t="s">
        <v>3696</v>
      </c>
      <c r="E1926" s="2" t="s">
        <v>3697</v>
      </c>
      <c r="F1926" s="12">
        <f t="shared" si="120"/>
        <v>43791</v>
      </c>
      <c r="G1926" s="10" t="str">
        <f t="shared" si="121"/>
        <v>15:23:45</v>
      </c>
      <c r="H1926" s="14" t="str">
        <f t="shared" si="122"/>
        <v>22/11/19 15:23:45</v>
      </c>
      <c r="I1926" s="7">
        <v>1527.31</v>
      </c>
      <c r="J1926" s="4">
        <v>398625</v>
      </c>
      <c r="K1926" s="4" t="s">
        <v>10</v>
      </c>
      <c r="L1926" s="14" t="str">
        <f>IFERROR(VLOOKUP($C1926,$C1927:$H$3200,6,0),"-")</f>
        <v>-</v>
      </c>
      <c r="M1926" s="30" t="str">
        <f t="shared" si="123"/>
        <v>-</v>
      </c>
    </row>
    <row r="1927" spans="1:13" x14ac:dyDescent="0.25">
      <c r="A1927" s="4">
        <v>21322323</v>
      </c>
      <c r="B1927" s="4">
        <v>49387</v>
      </c>
      <c r="C1927" s="4">
        <v>98432</v>
      </c>
      <c r="D1927" s="4" t="s">
        <v>3698</v>
      </c>
      <c r="E1927" s="2" t="s">
        <v>3699</v>
      </c>
      <c r="F1927" s="12">
        <f t="shared" si="120"/>
        <v>43791</v>
      </c>
      <c r="G1927" s="10" t="str">
        <f t="shared" si="121"/>
        <v>15:18:41</v>
      </c>
      <c r="H1927" s="14" t="str">
        <f t="shared" si="122"/>
        <v>22/11/19 15:18:41</v>
      </c>
      <c r="I1927" s="7">
        <v>514.89</v>
      </c>
      <c r="J1927" s="4">
        <v>534341</v>
      </c>
      <c r="K1927" s="4" t="s">
        <v>10</v>
      </c>
      <c r="L1927" s="14" t="str">
        <f>IFERROR(VLOOKUP($C1927,$C1928:$H$3200,6,0),"-")</f>
        <v>22/11/19 15:17:02</v>
      </c>
      <c r="M1927" s="30">
        <f t="shared" si="123"/>
        <v>1.6499999980442226</v>
      </c>
    </row>
    <row r="1928" spans="1:13" x14ac:dyDescent="0.25">
      <c r="A1928" s="4">
        <v>21322324</v>
      </c>
      <c r="B1928" s="4">
        <v>49387</v>
      </c>
      <c r="C1928" s="4">
        <v>98432</v>
      </c>
      <c r="D1928" s="4" t="s">
        <v>3698</v>
      </c>
      <c r="E1928" s="2" t="s">
        <v>3700</v>
      </c>
      <c r="F1928" s="12">
        <f t="shared" si="120"/>
        <v>43791</v>
      </c>
      <c r="G1928" s="10" t="str">
        <f t="shared" si="121"/>
        <v>15:17:02</v>
      </c>
      <c r="H1928" s="14" t="str">
        <f t="shared" si="122"/>
        <v>22/11/19 15:17:02</v>
      </c>
      <c r="I1928" s="7">
        <v>448.82</v>
      </c>
      <c r="J1928" s="4">
        <v>534341</v>
      </c>
      <c r="K1928" s="4" t="s">
        <v>10</v>
      </c>
      <c r="L1928" s="14" t="str">
        <f>IFERROR(VLOOKUP($C1928,$C1929:$H$3200,6,0),"-")</f>
        <v>-</v>
      </c>
      <c r="M1928" s="30" t="str">
        <f t="shared" si="123"/>
        <v>-</v>
      </c>
    </row>
    <row r="1929" spans="1:13" x14ac:dyDescent="0.25">
      <c r="A1929" s="4">
        <v>21322325</v>
      </c>
      <c r="B1929" s="4">
        <v>10226</v>
      </c>
      <c r="C1929" s="4">
        <v>88822</v>
      </c>
      <c r="D1929" s="4" t="s">
        <v>3701</v>
      </c>
      <c r="E1929" s="2" t="s">
        <v>3702</v>
      </c>
      <c r="F1929" s="12">
        <f t="shared" si="120"/>
        <v>43791</v>
      </c>
      <c r="G1929" s="10" t="str">
        <f t="shared" si="121"/>
        <v>15:16:54</v>
      </c>
      <c r="H1929" s="14" t="str">
        <f t="shared" si="122"/>
        <v>22/11/19 15:16:54</v>
      </c>
      <c r="I1929" s="7">
        <v>148.34</v>
      </c>
      <c r="J1929" s="4">
        <v>512847</v>
      </c>
      <c r="K1929" s="4" t="s">
        <v>10</v>
      </c>
      <c r="L1929" s="14" t="str">
        <f>IFERROR(VLOOKUP($C1929,$C1930:$H$3200,6,0),"-")</f>
        <v>-</v>
      </c>
      <c r="M1929" s="30" t="str">
        <f t="shared" si="123"/>
        <v>-</v>
      </c>
    </row>
    <row r="1930" spans="1:13" x14ac:dyDescent="0.25">
      <c r="A1930" s="4">
        <v>21322326</v>
      </c>
      <c r="B1930" s="4">
        <v>13436</v>
      </c>
      <c r="C1930" s="4">
        <v>84641</v>
      </c>
      <c r="D1930" s="4" t="s">
        <v>3703</v>
      </c>
      <c r="E1930" s="2" t="s">
        <v>3704</v>
      </c>
      <c r="F1930" s="12">
        <f t="shared" si="120"/>
        <v>43791</v>
      </c>
      <c r="G1930" s="10" t="str">
        <f t="shared" si="121"/>
        <v>15:13:56</v>
      </c>
      <c r="H1930" s="14" t="str">
        <f t="shared" si="122"/>
        <v>22/11/19 15:13:56</v>
      </c>
      <c r="I1930" s="7">
        <v>829.17</v>
      </c>
      <c r="J1930" s="4">
        <v>209396</v>
      </c>
      <c r="K1930" s="4" t="s">
        <v>10</v>
      </c>
      <c r="L1930" s="14" t="str">
        <f>IFERROR(VLOOKUP($C1930,$C1931:$H$3200,6,0),"-")</f>
        <v>-</v>
      </c>
      <c r="M1930" s="30" t="str">
        <f t="shared" si="123"/>
        <v>-</v>
      </c>
    </row>
    <row r="1931" spans="1:13" x14ac:dyDescent="0.25">
      <c r="A1931" s="4">
        <v>21322327</v>
      </c>
      <c r="B1931" s="4">
        <v>5525</v>
      </c>
      <c r="C1931" s="4">
        <v>2278</v>
      </c>
      <c r="D1931" s="4" t="s">
        <v>3705</v>
      </c>
      <c r="E1931" s="2" t="s">
        <v>3706</v>
      </c>
      <c r="F1931" s="12">
        <f t="shared" si="120"/>
        <v>43791</v>
      </c>
      <c r="G1931" s="10" t="str">
        <f t="shared" si="121"/>
        <v>15:11:54</v>
      </c>
      <c r="H1931" s="14" t="str">
        <f t="shared" si="122"/>
        <v>22/11/19 15:11:54</v>
      </c>
      <c r="I1931" s="7">
        <v>726.48</v>
      </c>
      <c r="J1931" s="4">
        <v>348176</v>
      </c>
      <c r="K1931" s="4" t="s">
        <v>10</v>
      </c>
      <c r="L1931" s="14" t="str">
        <f>IFERROR(VLOOKUP($C1931,$C1932:$H$3200,6,0),"-")</f>
        <v>-</v>
      </c>
      <c r="M1931" s="30" t="str">
        <f t="shared" si="123"/>
        <v>-</v>
      </c>
    </row>
    <row r="1932" spans="1:13" x14ac:dyDescent="0.25">
      <c r="A1932" s="4">
        <v>21322328</v>
      </c>
      <c r="B1932" s="4">
        <v>90954</v>
      </c>
      <c r="C1932" s="4">
        <v>68081</v>
      </c>
      <c r="D1932" s="4" t="s">
        <v>3707</v>
      </c>
      <c r="E1932" s="2" t="s">
        <v>3708</v>
      </c>
      <c r="F1932" s="12">
        <f t="shared" si="120"/>
        <v>43791</v>
      </c>
      <c r="G1932" s="10" t="str">
        <f t="shared" si="121"/>
        <v>15:07:23</v>
      </c>
      <c r="H1932" s="14" t="str">
        <f t="shared" si="122"/>
        <v>22/11/19 15:07:23</v>
      </c>
      <c r="I1932" s="7">
        <v>1139.6500000000001</v>
      </c>
      <c r="J1932" s="4">
        <v>730311</v>
      </c>
      <c r="K1932" s="4" t="s">
        <v>10</v>
      </c>
      <c r="L1932" s="14" t="str">
        <f>IFERROR(VLOOKUP($C1932,$C1933:$H$3200,6,0),"-")</f>
        <v>-</v>
      </c>
      <c r="M1932" s="30" t="str">
        <f t="shared" si="123"/>
        <v>-</v>
      </c>
    </row>
    <row r="1933" spans="1:13" x14ac:dyDescent="0.25">
      <c r="A1933" s="4">
        <v>21322329</v>
      </c>
      <c r="B1933" s="4">
        <v>42526</v>
      </c>
      <c r="C1933" s="4">
        <v>14419</v>
      </c>
      <c r="D1933" s="4" t="s">
        <v>3709</v>
      </c>
      <c r="E1933" s="2" t="s">
        <v>3710</v>
      </c>
      <c r="F1933" s="12">
        <f t="shared" si="120"/>
        <v>43791</v>
      </c>
      <c r="G1933" s="10" t="str">
        <f t="shared" si="121"/>
        <v>15:07:05</v>
      </c>
      <c r="H1933" s="14" t="str">
        <f t="shared" si="122"/>
        <v>22/11/19 15:07:05</v>
      </c>
      <c r="I1933" s="7">
        <v>10.67</v>
      </c>
      <c r="J1933" s="4">
        <v>574659</v>
      </c>
      <c r="K1933" s="4" t="s">
        <v>10</v>
      </c>
      <c r="L1933" s="14" t="str">
        <f>IFERROR(VLOOKUP($C1933,$C1934:$H$3200,6,0),"-")</f>
        <v>-</v>
      </c>
      <c r="M1933" s="30" t="str">
        <f t="shared" si="123"/>
        <v>-</v>
      </c>
    </row>
    <row r="1934" spans="1:13" x14ac:dyDescent="0.25">
      <c r="A1934" s="4">
        <v>21322330</v>
      </c>
      <c r="B1934" s="4">
        <v>99379</v>
      </c>
      <c r="C1934" s="4">
        <v>41595</v>
      </c>
      <c r="D1934" s="4" t="s">
        <v>3711</v>
      </c>
      <c r="E1934" s="2" t="s">
        <v>3712</v>
      </c>
      <c r="F1934" s="12">
        <f t="shared" si="120"/>
        <v>43791</v>
      </c>
      <c r="G1934" s="10" t="str">
        <f t="shared" si="121"/>
        <v>15:06:21</v>
      </c>
      <c r="H1934" s="14" t="str">
        <f t="shared" si="122"/>
        <v>22/11/19 15:06:21</v>
      </c>
      <c r="I1934" s="7">
        <v>476.1</v>
      </c>
      <c r="J1934" s="4">
        <v>753930</v>
      </c>
      <c r="K1934" s="4" t="s">
        <v>10</v>
      </c>
      <c r="L1934" s="14" t="str">
        <f>IFERROR(VLOOKUP($C1934,$C1935:$H$3200,6,0),"-")</f>
        <v>-</v>
      </c>
      <c r="M1934" s="30" t="str">
        <f t="shared" si="123"/>
        <v>-</v>
      </c>
    </row>
    <row r="1935" spans="1:13" x14ac:dyDescent="0.25">
      <c r="A1935" s="4">
        <v>21322331</v>
      </c>
      <c r="B1935" s="4">
        <v>32808</v>
      </c>
      <c r="C1935" s="4">
        <v>45039</v>
      </c>
      <c r="D1935" s="4" t="s">
        <v>3713</v>
      </c>
      <c r="E1935" s="2" t="s">
        <v>3714</v>
      </c>
      <c r="F1935" s="12">
        <f t="shared" si="120"/>
        <v>43791</v>
      </c>
      <c r="G1935" s="10" t="str">
        <f t="shared" si="121"/>
        <v>15:04:17</v>
      </c>
      <c r="H1935" s="14" t="str">
        <f t="shared" si="122"/>
        <v>22/11/19 15:04:17</v>
      </c>
      <c r="I1935" s="7">
        <v>1012.37</v>
      </c>
      <c r="J1935" s="4">
        <v>221406</v>
      </c>
      <c r="K1935" s="4" t="s">
        <v>10</v>
      </c>
      <c r="L1935" s="14" t="str">
        <f>IFERROR(VLOOKUP($C1935,$C1936:$H$3200,6,0),"-")</f>
        <v>-</v>
      </c>
      <c r="M1935" s="30" t="str">
        <f t="shared" si="123"/>
        <v>-</v>
      </c>
    </row>
    <row r="1936" spans="1:13" x14ac:dyDescent="0.25">
      <c r="A1936" s="4">
        <v>21322332</v>
      </c>
      <c r="B1936" s="4">
        <v>7513</v>
      </c>
      <c r="C1936" s="4">
        <v>67226</v>
      </c>
      <c r="D1936" s="4" t="s">
        <v>3715</v>
      </c>
      <c r="E1936" s="2" t="s">
        <v>3716</v>
      </c>
      <c r="F1936" s="12">
        <f t="shared" si="120"/>
        <v>43791</v>
      </c>
      <c r="G1936" s="10" t="str">
        <f t="shared" si="121"/>
        <v>15:01:15</v>
      </c>
      <c r="H1936" s="14" t="str">
        <f t="shared" si="122"/>
        <v>22/11/19 15:01:15</v>
      </c>
      <c r="I1936" s="7">
        <v>270.69</v>
      </c>
      <c r="J1936" s="4">
        <v>944054</v>
      </c>
      <c r="K1936" s="4" t="s">
        <v>10</v>
      </c>
      <c r="L1936" s="14" t="str">
        <f>IFERROR(VLOOKUP($C1936,$C1937:$H$3200,6,0),"-")</f>
        <v>22/11/19 14:59:38</v>
      </c>
      <c r="M1936" s="30">
        <f t="shared" si="123"/>
        <v>1.6166666673962027</v>
      </c>
    </row>
    <row r="1937" spans="1:13" x14ac:dyDescent="0.25">
      <c r="A1937" s="4">
        <v>21322333</v>
      </c>
      <c r="B1937" s="4">
        <v>49205</v>
      </c>
      <c r="C1937" s="4">
        <v>78426</v>
      </c>
      <c r="D1937" s="4" t="s">
        <v>3717</v>
      </c>
      <c r="E1937" s="2" t="s">
        <v>3718</v>
      </c>
      <c r="F1937" s="12">
        <f t="shared" si="120"/>
        <v>43791</v>
      </c>
      <c r="G1937" s="10" t="str">
        <f t="shared" si="121"/>
        <v>15:01:13</v>
      </c>
      <c r="H1937" s="14" t="str">
        <f t="shared" si="122"/>
        <v>22/11/19 15:01:13</v>
      </c>
      <c r="I1937" s="7">
        <v>279.06</v>
      </c>
      <c r="J1937" s="4">
        <v>586381</v>
      </c>
      <c r="K1937" s="4" t="s">
        <v>10</v>
      </c>
      <c r="L1937" s="14" t="str">
        <f>IFERROR(VLOOKUP($C1937,$C1938:$H$3200,6,0),"-")</f>
        <v>-</v>
      </c>
      <c r="M1937" s="30" t="str">
        <f t="shared" si="123"/>
        <v>-</v>
      </c>
    </row>
    <row r="1938" spans="1:13" x14ac:dyDescent="0.25">
      <c r="A1938" s="4">
        <v>21322334</v>
      </c>
      <c r="B1938" s="4">
        <v>7513</v>
      </c>
      <c r="C1938" s="4">
        <v>67226</v>
      </c>
      <c r="D1938" s="4" t="s">
        <v>3719</v>
      </c>
      <c r="E1938" s="2" t="s">
        <v>3720</v>
      </c>
      <c r="F1938" s="12">
        <f t="shared" si="120"/>
        <v>43791</v>
      </c>
      <c r="G1938" s="10" t="str">
        <f t="shared" si="121"/>
        <v>14:59:38</v>
      </c>
      <c r="H1938" s="14" t="str">
        <f t="shared" si="122"/>
        <v>22/11/19 14:59:38</v>
      </c>
      <c r="I1938" s="7">
        <v>273.87</v>
      </c>
      <c r="J1938" s="4">
        <v>944054</v>
      </c>
      <c r="K1938" s="4" t="s">
        <v>10</v>
      </c>
      <c r="L1938" s="14" t="str">
        <f>IFERROR(VLOOKUP($C1938,$C1939:$H$3200,6,0),"-")</f>
        <v>-</v>
      </c>
      <c r="M1938" s="30" t="str">
        <f t="shared" si="123"/>
        <v>-</v>
      </c>
    </row>
    <row r="1939" spans="1:13" x14ac:dyDescent="0.25">
      <c r="A1939" s="4">
        <v>21322335</v>
      </c>
      <c r="B1939" s="4">
        <v>39051</v>
      </c>
      <c r="C1939" s="4">
        <v>74971</v>
      </c>
      <c r="D1939" s="4" t="s">
        <v>3721</v>
      </c>
      <c r="E1939" s="2" t="s">
        <v>3722</v>
      </c>
      <c r="F1939" s="12">
        <f t="shared" si="120"/>
        <v>43791</v>
      </c>
      <c r="G1939" s="10" t="str">
        <f t="shared" si="121"/>
        <v>14:57:47</v>
      </c>
      <c r="H1939" s="14" t="str">
        <f t="shared" si="122"/>
        <v>22/11/19 14:57:47</v>
      </c>
      <c r="I1939" s="7">
        <v>324.64999999999998</v>
      </c>
      <c r="J1939" s="4">
        <v>611853</v>
      </c>
      <c r="K1939" s="4" t="s">
        <v>10</v>
      </c>
      <c r="L1939" s="14" t="str">
        <f>IFERROR(VLOOKUP($C1939,$C1940:$H$3200,6,0),"-")</f>
        <v>-</v>
      </c>
      <c r="M1939" s="30" t="str">
        <f t="shared" si="123"/>
        <v>-</v>
      </c>
    </row>
    <row r="1940" spans="1:13" x14ac:dyDescent="0.25">
      <c r="A1940" s="4">
        <v>21322336</v>
      </c>
      <c r="B1940" s="4">
        <v>21387</v>
      </c>
      <c r="C1940" s="4">
        <v>41714</v>
      </c>
      <c r="D1940" s="4" t="s">
        <v>3723</v>
      </c>
      <c r="E1940" s="2" t="s">
        <v>3724</v>
      </c>
      <c r="F1940" s="12">
        <f t="shared" si="120"/>
        <v>43791</v>
      </c>
      <c r="G1940" s="10" t="str">
        <f t="shared" si="121"/>
        <v>14:54:40</v>
      </c>
      <c r="H1940" s="14" t="str">
        <f t="shared" si="122"/>
        <v>22/11/19 14:54:40</v>
      </c>
      <c r="I1940" s="7">
        <v>754.64</v>
      </c>
      <c r="J1940" s="4">
        <v>287513</v>
      </c>
      <c r="K1940" s="4" t="s">
        <v>10</v>
      </c>
      <c r="L1940" s="14" t="str">
        <f>IFERROR(VLOOKUP($C1940,$C1941:$H$3200,6,0),"-")</f>
        <v>-</v>
      </c>
      <c r="M1940" s="30" t="str">
        <f t="shared" si="123"/>
        <v>-</v>
      </c>
    </row>
    <row r="1941" spans="1:13" x14ac:dyDescent="0.25">
      <c r="A1941" s="4">
        <v>21322337</v>
      </c>
      <c r="B1941" s="4">
        <v>25921</v>
      </c>
      <c r="C1941" s="4">
        <v>70165</v>
      </c>
      <c r="D1941" s="4" t="s">
        <v>3725</v>
      </c>
      <c r="E1941" s="2" t="s">
        <v>3726</v>
      </c>
      <c r="F1941" s="12">
        <f t="shared" si="120"/>
        <v>43791</v>
      </c>
      <c r="G1941" s="10" t="str">
        <f t="shared" si="121"/>
        <v>14:52:25</v>
      </c>
      <c r="H1941" s="14" t="str">
        <f t="shared" si="122"/>
        <v>22/11/19 14:52:25</v>
      </c>
      <c r="I1941" s="7">
        <v>353.95</v>
      </c>
      <c r="J1941" s="4">
        <v>461426</v>
      </c>
      <c r="K1941" s="4" t="s">
        <v>10</v>
      </c>
      <c r="L1941" s="14" t="str">
        <f>IFERROR(VLOOKUP($C1941,$C1942:$H$3200,6,0),"-")</f>
        <v>-</v>
      </c>
      <c r="M1941" s="30" t="str">
        <f t="shared" si="123"/>
        <v>-</v>
      </c>
    </row>
    <row r="1942" spans="1:13" x14ac:dyDescent="0.25">
      <c r="A1942" s="4">
        <v>21322338</v>
      </c>
      <c r="B1942" s="4">
        <v>40591</v>
      </c>
      <c r="C1942" s="4">
        <v>57906</v>
      </c>
      <c r="D1942" s="4" t="s">
        <v>3727</v>
      </c>
      <c r="E1942" s="2" t="s">
        <v>3728</v>
      </c>
      <c r="F1942" s="12">
        <f t="shared" si="120"/>
        <v>43791</v>
      </c>
      <c r="G1942" s="10" t="str">
        <f t="shared" si="121"/>
        <v>14:51:54</v>
      </c>
      <c r="H1942" s="14" t="str">
        <f t="shared" si="122"/>
        <v>22/11/19 14:51:54</v>
      </c>
      <c r="I1942" s="7">
        <v>2503.4</v>
      </c>
      <c r="J1942" s="4">
        <v>753336</v>
      </c>
      <c r="K1942" s="4" t="s">
        <v>10</v>
      </c>
      <c r="L1942" s="14" t="str">
        <f>IFERROR(VLOOKUP($C1942,$C1943:$H$3200,6,0),"-")</f>
        <v>-</v>
      </c>
      <c r="M1942" s="30" t="str">
        <f t="shared" si="123"/>
        <v>-</v>
      </c>
    </row>
    <row r="1943" spans="1:13" x14ac:dyDescent="0.25">
      <c r="A1943" s="4">
        <v>21322339</v>
      </c>
      <c r="B1943" s="4">
        <v>31960</v>
      </c>
      <c r="C1943" s="4">
        <v>41526</v>
      </c>
      <c r="D1943" s="4" t="s">
        <v>3729</v>
      </c>
      <c r="E1943" s="2" t="s">
        <v>3730</v>
      </c>
      <c r="F1943" s="12">
        <f t="shared" si="120"/>
        <v>43791</v>
      </c>
      <c r="G1943" s="10" t="str">
        <f t="shared" si="121"/>
        <v>14:47:14</v>
      </c>
      <c r="H1943" s="14" t="str">
        <f t="shared" si="122"/>
        <v>22/11/19 14:47:14</v>
      </c>
      <c r="I1943" s="7">
        <v>300.22000000000003</v>
      </c>
      <c r="J1943" s="4"/>
      <c r="K1943" s="4" t="s">
        <v>10</v>
      </c>
      <c r="L1943" s="14" t="str">
        <f>IFERROR(VLOOKUP($C1943,$C1944:$H$3200,6,0),"-")</f>
        <v>-</v>
      </c>
      <c r="M1943" s="30" t="str">
        <f t="shared" si="123"/>
        <v>-</v>
      </c>
    </row>
    <row r="1944" spans="1:13" x14ac:dyDescent="0.25">
      <c r="A1944" s="4">
        <v>21322340</v>
      </c>
      <c r="B1944" s="4">
        <v>49205</v>
      </c>
      <c r="C1944" s="4">
        <v>32861</v>
      </c>
      <c r="D1944" s="4" t="s">
        <v>3731</v>
      </c>
      <c r="E1944" s="2" t="s">
        <v>3732</v>
      </c>
      <c r="F1944" s="12">
        <f t="shared" si="120"/>
        <v>43791</v>
      </c>
      <c r="G1944" s="10" t="str">
        <f t="shared" si="121"/>
        <v>14:43:33</v>
      </c>
      <c r="H1944" s="14" t="str">
        <f t="shared" si="122"/>
        <v>22/11/19 14:43:33</v>
      </c>
      <c r="I1944" s="7">
        <v>252.56</v>
      </c>
      <c r="J1944" s="4"/>
      <c r="K1944" s="4" t="s">
        <v>10</v>
      </c>
      <c r="L1944" s="14" t="str">
        <f>IFERROR(VLOOKUP($C1944,$C1945:$H$3200,6,0),"-")</f>
        <v>-</v>
      </c>
      <c r="M1944" s="30" t="str">
        <f t="shared" si="123"/>
        <v>-</v>
      </c>
    </row>
    <row r="1945" spans="1:13" x14ac:dyDescent="0.25">
      <c r="A1945" s="4">
        <v>21322341</v>
      </c>
      <c r="B1945" s="4">
        <v>86853</v>
      </c>
      <c r="C1945" s="4">
        <v>31819</v>
      </c>
      <c r="D1945" s="4" t="s">
        <v>3733</v>
      </c>
      <c r="E1945" s="2" t="s">
        <v>3734</v>
      </c>
      <c r="F1945" s="12">
        <f t="shared" si="120"/>
        <v>43791</v>
      </c>
      <c r="G1945" s="10" t="str">
        <f t="shared" si="121"/>
        <v>14:40:28</v>
      </c>
      <c r="H1945" s="14" t="str">
        <f t="shared" si="122"/>
        <v>22/11/19 14:40:28</v>
      </c>
      <c r="I1945" s="7">
        <v>10.29</v>
      </c>
      <c r="J1945" s="4">
        <v>643219</v>
      </c>
      <c r="K1945" s="4" t="s">
        <v>10</v>
      </c>
      <c r="L1945" s="14" t="str">
        <f>IFERROR(VLOOKUP($C1945,$C1946:$H$3200,6,0),"-")</f>
        <v>-</v>
      </c>
      <c r="M1945" s="30" t="str">
        <f t="shared" si="123"/>
        <v>-</v>
      </c>
    </row>
    <row r="1946" spans="1:13" x14ac:dyDescent="0.25">
      <c r="A1946" s="4">
        <v>21322342</v>
      </c>
      <c r="B1946" s="4">
        <v>42178</v>
      </c>
      <c r="C1946" s="4">
        <v>61644</v>
      </c>
      <c r="D1946" s="4" t="s">
        <v>840</v>
      </c>
      <c r="E1946" s="2" t="s">
        <v>3735</v>
      </c>
      <c r="F1946" s="12">
        <f t="shared" si="120"/>
        <v>43791</v>
      </c>
      <c r="G1946" s="10" t="str">
        <f t="shared" si="121"/>
        <v>14:39:51</v>
      </c>
      <c r="H1946" s="14" t="str">
        <f t="shared" si="122"/>
        <v>22/11/19 14:39:51</v>
      </c>
      <c r="I1946" s="7">
        <v>260.23</v>
      </c>
      <c r="J1946" s="4">
        <v>722052</v>
      </c>
      <c r="K1946" s="4" t="s">
        <v>10</v>
      </c>
      <c r="L1946" s="14" t="str">
        <f>IFERROR(VLOOKUP($C1946,$C1947:$H$3200,6,0),"-")</f>
        <v>-</v>
      </c>
      <c r="M1946" s="30" t="str">
        <f t="shared" si="123"/>
        <v>-</v>
      </c>
    </row>
    <row r="1947" spans="1:13" x14ac:dyDescent="0.25">
      <c r="A1947" s="4">
        <v>21322343</v>
      </c>
      <c r="B1947" s="4">
        <v>65951</v>
      </c>
      <c r="C1947" s="4">
        <v>85276</v>
      </c>
      <c r="D1947" s="4" t="s">
        <v>3736</v>
      </c>
      <c r="E1947" s="2" t="s">
        <v>3737</v>
      </c>
      <c r="F1947" s="12">
        <f t="shared" si="120"/>
        <v>43791</v>
      </c>
      <c r="G1947" s="10" t="str">
        <f t="shared" si="121"/>
        <v>14:39:46</v>
      </c>
      <c r="H1947" s="14" t="str">
        <f t="shared" si="122"/>
        <v>22/11/19 14:39:46</v>
      </c>
      <c r="I1947" s="7">
        <v>860.01</v>
      </c>
      <c r="J1947" s="4">
        <v>881429</v>
      </c>
      <c r="K1947" s="4" t="s">
        <v>10</v>
      </c>
      <c r="L1947" s="14" t="str">
        <f>IFERROR(VLOOKUP($C1947,$C1948:$H$3200,6,0),"-")</f>
        <v>-</v>
      </c>
      <c r="M1947" s="30" t="str">
        <f t="shared" si="123"/>
        <v>-</v>
      </c>
    </row>
    <row r="1948" spans="1:13" x14ac:dyDescent="0.25">
      <c r="A1948" s="4">
        <v>21322344</v>
      </c>
      <c r="B1948" s="4">
        <v>49205</v>
      </c>
      <c r="C1948" s="4">
        <v>36538</v>
      </c>
      <c r="D1948" s="4" t="s">
        <v>3738</v>
      </c>
      <c r="E1948" s="2" t="s">
        <v>3739</v>
      </c>
      <c r="F1948" s="12">
        <f t="shared" si="120"/>
        <v>43791</v>
      </c>
      <c r="G1948" s="10" t="str">
        <f t="shared" si="121"/>
        <v>14:39:23</v>
      </c>
      <c r="H1948" s="14" t="str">
        <f t="shared" si="122"/>
        <v>22/11/19 14:39:23</v>
      </c>
      <c r="I1948" s="7">
        <v>163.46</v>
      </c>
      <c r="J1948" s="4">
        <v>461990</v>
      </c>
      <c r="K1948" s="4" t="s">
        <v>10</v>
      </c>
      <c r="L1948" s="14" t="str">
        <f>IFERROR(VLOOKUP($C1948,$C1949:$H$3200,6,0),"-")</f>
        <v>-</v>
      </c>
      <c r="M1948" s="30" t="str">
        <f t="shared" si="123"/>
        <v>-</v>
      </c>
    </row>
    <row r="1949" spans="1:13" x14ac:dyDescent="0.25">
      <c r="A1949" s="4">
        <v>21322345</v>
      </c>
      <c r="B1949" s="4">
        <v>68327</v>
      </c>
      <c r="C1949" s="4">
        <v>11452</v>
      </c>
      <c r="D1949" s="4" t="s">
        <v>3740</v>
      </c>
      <c r="E1949" s="2" t="s">
        <v>3741</v>
      </c>
      <c r="F1949" s="12">
        <f t="shared" si="120"/>
        <v>43791</v>
      </c>
      <c r="G1949" s="10" t="str">
        <f t="shared" si="121"/>
        <v>14:38:26</v>
      </c>
      <c r="H1949" s="14" t="str">
        <f t="shared" si="122"/>
        <v>22/11/19 14:38:26</v>
      </c>
      <c r="I1949" s="7">
        <v>730.95</v>
      </c>
      <c r="J1949" s="4">
        <v>274282</v>
      </c>
      <c r="K1949" s="4" t="s">
        <v>10</v>
      </c>
      <c r="L1949" s="14" t="str">
        <f>IFERROR(VLOOKUP($C1949,$C1950:$H$3200,6,0),"-")</f>
        <v>22/11/19 01:36:06</v>
      </c>
      <c r="M1949" s="30">
        <f t="shared" si="123"/>
        <v>782.33333333046176</v>
      </c>
    </row>
    <row r="1950" spans="1:13" x14ac:dyDescent="0.25">
      <c r="A1950" s="4">
        <v>21322346</v>
      </c>
      <c r="B1950" s="4">
        <v>80472</v>
      </c>
      <c r="C1950" s="4">
        <v>31869</v>
      </c>
      <c r="D1950" s="4" t="s">
        <v>3742</v>
      </c>
      <c r="E1950" s="2" t="s">
        <v>3743</v>
      </c>
      <c r="F1950" s="12">
        <f t="shared" si="120"/>
        <v>43791</v>
      </c>
      <c r="G1950" s="10" t="str">
        <f t="shared" si="121"/>
        <v>14:37:44</v>
      </c>
      <c r="H1950" s="14" t="str">
        <f t="shared" si="122"/>
        <v>22/11/19 14:37:44</v>
      </c>
      <c r="I1950" s="7">
        <v>20.57</v>
      </c>
      <c r="J1950" s="4">
        <v>895800</v>
      </c>
      <c r="K1950" s="4" t="s">
        <v>10</v>
      </c>
      <c r="L1950" s="14" t="str">
        <f>IFERROR(VLOOKUP($C1950,$C1951:$H$3200,6,0),"-")</f>
        <v>-</v>
      </c>
      <c r="M1950" s="30" t="str">
        <f t="shared" si="123"/>
        <v>-</v>
      </c>
    </row>
    <row r="1951" spans="1:13" x14ac:dyDescent="0.25">
      <c r="A1951" s="4">
        <v>21322347</v>
      </c>
      <c r="B1951" s="4">
        <v>41034</v>
      </c>
      <c r="C1951" s="4">
        <v>80116</v>
      </c>
      <c r="D1951" s="4" t="s">
        <v>3744</v>
      </c>
      <c r="E1951" s="2" t="s">
        <v>3745</v>
      </c>
      <c r="F1951" s="12">
        <f t="shared" si="120"/>
        <v>43791</v>
      </c>
      <c r="G1951" s="10" t="str">
        <f t="shared" si="121"/>
        <v>14:33:08</v>
      </c>
      <c r="H1951" s="14" t="str">
        <f t="shared" si="122"/>
        <v>22/11/19 14:33:08</v>
      </c>
      <c r="I1951" s="7">
        <v>474.57</v>
      </c>
      <c r="J1951" s="4">
        <v>587235</v>
      </c>
      <c r="K1951" s="4" t="s">
        <v>10</v>
      </c>
      <c r="L1951" s="14" t="str">
        <f>IFERROR(VLOOKUP($C1951,$C1952:$H$3200,6,0),"-")</f>
        <v>-</v>
      </c>
      <c r="M1951" s="30" t="str">
        <f t="shared" si="123"/>
        <v>-</v>
      </c>
    </row>
    <row r="1952" spans="1:13" x14ac:dyDescent="0.25">
      <c r="A1952" s="4">
        <v>21322348</v>
      </c>
      <c r="B1952" s="4">
        <v>56692</v>
      </c>
      <c r="C1952" s="4">
        <v>19363</v>
      </c>
      <c r="D1952" s="4" t="s">
        <v>3746</v>
      </c>
      <c r="E1952" s="2" t="s">
        <v>3747</v>
      </c>
      <c r="F1952" s="12">
        <f t="shared" si="120"/>
        <v>43791</v>
      </c>
      <c r="G1952" s="10" t="str">
        <f t="shared" si="121"/>
        <v>14:32:08</v>
      </c>
      <c r="H1952" s="14" t="str">
        <f t="shared" si="122"/>
        <v>22/11/19 14:32:08</v>
      </c>
      <c r="I1952" s="7">
        <v>187.81</v>
      </c>
      <c r="J1952" s="4">
        <v>258354</v>
      </c>
      <c r="K1952" s="4" t="s">
        <v>10</v>
      </c>
      <c r="L1952" s="14" t="str">
        <f>IFERROR(VLOOKUP($C1952,$C1953:$H$3200,6,0),"-")</f>
        <v>-</v>
      </c>
      <c r="M1952" s="30" t="str">
        <f t="shared" si="123"/>
        <v>-</v>
      </c>
    </row>
    <row r="1953" spans="1:13" x14ac:dyDescent="0.25">
      <c r="A1953" s="4">
        <v>21322349</v>
      </c>
      <c r="B1953" s="4">
        <v>18344</v>
      </c>
      <c r="C1953" s="4">
        <v>64057</v>
      </c>
      <c r="D1953" s="4" t="s">
        <v>3748</v>
      </c>
      <c r="E1953" s="2" t="s">
        <v>3749</v>
      </c>
      <c r="F1953" s="12">
        <f t="shared" si="120"/>
        <v>43791</v>
      </c>
      <c r="G1953" s="10" t="str">
        <f t="shared" si="121"/>
        <v>14:29:55</v>
      </c>
      <c r="H1953" s="14" t="str">
        <f t="shared" si="122"/>
        <v>22/11/19 14:29:55</v>
      </c>
      <c r="I1953" s="7">
        <v>969.87</v>
      </c>
      <c r="J1953" s="4">
        <v>112327</v>
      </c>
      <c r="K1953" s="4" t="s">
        <v>10</v>
      </c>
      <c r="L1953" s="14" t="str">
        <f>IFERROR(VLOOKUP($C1953,$C1954:$H$3200,6,0),"-")</f>
        <v>22/11/19 12:40:55</v>
      </c>
      <c r="M1953" s="30">
        <f t="shared" si="123"/>
        <v>108.99999999906868</v>
      </c>
    </row>
    <row r="1954" spans="1:13" x14ac:dyDescent="0.25">
      <c r="A1954" s="4">
        <v>21322350</v>
      </c>
      <c r="B1954" s="4">
        <v>82477</v>
      </c>
      <c r="C1954" s="4">
        <v>76474</v>
      </c>
      <c r="D1954" s="4" t="s">
        <v>3750</v>
      </c>
      <c r="E1954" s="2" t="s">
        <v>3751</v>
      </c>
      <c r="F1954" s="12">
        <f t="shared" si="120"/>
        <v>43791</v>
      </c>
      <c r="G1954" s="10" t="str">
        <f t="shared" si="121"/>
        <v>14:28:05</v>
      </c>
      <c r="H1954" s="14" t="str">
        <f t="shared" si="122"/>
        <v>22/11/19 14:28:05</v>
      </c>
      <c r="I1954" s="7">
        <v>561.6</v>
      </c>
      <c r="J1954" s="4">
        <v>532178</v>
      </c>
      <c r="K1954" s="4" t="s">
        <v>10</v>
      </c>
      <c r="L1954" s="14" t="str">
        <f>IFERROR(VLOOKUP($C1954,$C1955:$H$3200,6,0),"-")</f>
        <v>-</v>
      </c>
      <c r="M1954" s="30" t="str">
        <f t="shared" si="123"/>
        <v>-</v>
      </c>
    </row>
    <row r="1955" spans="1:13" x14ac:dyDescent="0.25">
      <c r="A1955" s="4">
        <v>21322351</v>
      </c>
      <c r="B1955" s="4">
        <v>84902</v>
      </c>
      <c r="C1955" s="4">
        <v>45031</v>
      </c>
      <c r="D1955" s="4" t="s">
        <v>3752</v>
      </c>
      <c r="E1955" s="2" t="s">
        <v>3753</v>
      </c>
      <c r="F1955" s="12">
        <f t="shared" si="120"/>
        <v>43791</v>
      </c>
      <c r="G1955" s="10" t="str">
        <f t="shared" si="121"/>
        <v>14:23:13</v>
      </c>
      <c r="H1955" s="14" t="str">
        <f t="shared" si="122"/>
        <v>22/11/19 14:23:13</v>
      </c>
      <c r="I1955" s="7">
        <v>249</v>
      </c>
      <c r="J1955" s="4">
        <v>873893</v>
      </c>
      <c r="K1955" s="4" t="s">
        <v>13</v>
      </c>
      <c r="L1955" s="14" t="str">
        <f>IFERROR(VLOOKUP($C1955,$C1956:$H$3200,6,0),"-")</f>
        <v>-</v>
      </c>
      <c r="M1955" s="30" t="str">
        <f t="shared" si="123"/>
        <v>-</v>
      </c>
    </row>
    <row r="1956" spans="1:13" x14ac:dyDescent="0.25">
      <c r="A1956" s="4">
        <v>21322352</v>
      </c>
      <c r="B1956" s="4">
        <v>65330</v>
      </c>
      <c r="C1956" s="4">
        <v>23038</v>
      </c>
      <c r="D1956" s="4" t="s">
        <v>3754</v>
      </c>
      <c r="E1956" s="2" t="s">
        <v>3755</v>
      </c>
      <c r="F1956" s="12">
        <f t="shared" si="120"/>
        <v>43791</v>
      </c>
      <c r="G1956" s="10" t="str">
        <f t="shared" si="121"/>
        <v>14:22:42</v>
      </c>
      <c r="H1956" s="14" t="str">
        <f t="shared" si="122"/>
        <v>22/11/19 14:22:42</v>
      </c>
      <c r="I1956" s="7">
        <v>2020.44</v>
      </c>
      <c r="J1956" s="4">
        <v>971113</v>
      </c>
      <c r="K1956" s="4" t="s">
        <v>10</v>
      </c>
      <c r="L1956" s="14" t="str">
        <f>IFERROR(VLOOKUP($C1956,$C1957:$H$3200,6,0),"-")</f>
        <v>-</v>
      </c>
      <c r="M1956" s="30" t="str">
        <f t="shared" si="123"/>
        <v>-</v>
      </c>
    </row>
    <row r="1957" spans="1:13" x14ac:dyDescent="0.25">
      <c r="A1957" s="4">
        <v>21322353</v>
      </c>
      <c r="B1957" s="4">
        <v>76347</v>
      </c>
      <c r="C1957" s="4">
        <v>99634</v>
      </c>
      <c r="D1957" s="4" t="s">
        <v>3756</v>
      </c>
      <c r="E1957" s="2" t="s">
        <v>3757</v>
      </c>
      <c r="F1957" s="12">
        <f t="shared" si="120"/>
        <v>43791</v>
      </c>
      <c r="G1957" s="10" t="str">
        <f t="shared" si="121"/>
        <v>14:19:18</v>
      </c>
      <c r="H1957" s="14" t="str">
        <f t="shared" si="122"/>
        <v>22/11/19 14:19:18</v>
      </c>
      <c r="I1957" s="7">
        <v>40.24</v>
      </c>
      <c r="J1957" s="4">
        <v>653298</v>
      </c>
      <c r="K1957" s="4" t="s">
        <v>10</v>
      </c>
      <c r="L1957" s="14" t="str">
        <f>IFERROR(VLOOKUP($C1957,$C1958:$H$3200,6,0),"-")</f>
        <v>-</v>
      </c>
      <c r="M1957" s="30" t="str">
        <f t="shared" si="123"/>
        <v>-</v>
      </c>
    </row>
    <row r="1958" spans="1:13" x14ac:dyDescent="0.25">
      <c r="A1958" s="4">
        <v>21322354</v>
      </c>
      <c r="B1958" s="4">
        <v>49205</v>
      </c>
      <c r="C1958" s="4">
        <v>77952</v>
      </c>
      <c r="D1958" s="4" t="s">
        <v>3758</v>
      </c>
      <c r="E1958" s="2" t="s">
        <v>3759</v>
      </c>
      <c r="F1958" s="12">
        <f t="shared" si="120"/>
        <v>43791</v>
      </c>
      <c r="G1958" s="10" t="str">
        <f t="shared" si="121"/>
        <v>14:18:52</v>
      </c>
      <c r="H1958" s="14" t="str">
        <f t="shared" si="122"/>
        <v>22/11/19 14:18:52</v>
      </c>
      <c r="I1958" s="7">
        <v>267.72000000000003</v>
      </c>
      <c r="J1958" s="4"/>
      <c r="K1958" s="4" t="s">
        <v>10</v>
      </c>
      <c r="L1958" s="14" t="str">
        <f>IFERROR(VLOOKUP($C1958,$C1959:$H$3200,6,0),"-")</f>
        <v>-</v>
      </c>
      <c r="M1958" s="30" t="str">
        <f t="shared" si="123"/>
        <v>-</v>
      </c>
    </row>
    <row r="1959" spans="1:13" x14ac:dyDescent="0.25">
      <c r="A1959" s="4">
        <v>21322355</v>
      </c>
      <c r="B1959" s="4">
        <v>96786</v>
      </c>
      <c r="C1959" s="4">
        <v>3457</v>
      </c>
      <c r="D1959" s="4" t="s">
        <v>3760</v>
      </c>
      <c r="E1959" s="2" t="s">
        <v>3761</v>
      </c>
      <c r="F1959" s="12">
        <f t="shared" si="120"/>
        <v>43791</v>
      </c>
      <c r="G1959" s="10" t="str">
        <f t="shared" si="121"/>
        <v>14:18:25</v>
      </c>
      <c r="H1959" s="14" t="str">
        <f t="shared" si="122"/>
        <v>22/11/19 14:18:25</v>
      </c>
      <c r="I1959" s="7">
        <v>901.93</v>
      </c>
      <c r="J1959" s="4">
        <v>826915</v>
      </c>
      <c r="K1959" s="4" t="s">
        <v>10</v>
      </c>
      <c r="L1959" s="14" t="str">
        <f>IFERROR(VLOOKUP($C1959,$C1960:$H$3200,6,0),"-")</f>
        <v>-</v>
      </c>
      <c r="M1959" s="30" t="str">
        <f t="shared" si="123"/>
        <v>-</v>
      </c>
    </row>
    <row r="1960" spans="1:13" x14ac:dyDescent="0.25">
      <c r="A1960" s="4">
        <v>21322356</v>
      </c>
      <c r="B1960" s="4">
        <v>33045</v>
      </c>
      <c r="C1960" s="4">
        <v>48388</v>
      </c>
      <c r="D1960" s="4" t="s">
        <v>3762</v>
      </c>
      <c r="E1960" s="2" t="s">
        <v>3763</v>
      </c>
      <c r="F1960" s="12">
        <f t="shared" si="120"/>
        <v>43791</v>
      </c>
      <c r="G1960" s="10" t="str">
        <f t="shared" si="121"/>
        <v>14:16:52</v>
      </c>
      <c r="H1960" s="14" t="str">
        <f t="shared" si="122"/>
        <v>22/11/19 14:16:52</v>
      </c>
      <c r="I1960" s="7">
        <v>209.88</v>
      </c>
      <c r="J1960" s="4">
        <v>496206</v>
      </c>
      <c r="K1960" s="4" t="s">
        <v>10</v>
      </c>
      <c r="L1960" s="14" t="str">
        <f>IFERROR(VLOOKUP($C1960,$C1961:$H$3200,6,0),"-")</f>
        <v>-</v>
      </c>
      <c r="M1960" s="30" t="str">
        <f t="shared" si="123"/>
        <v>-</v>
      </c>
    </row>
    <row r="1961" spans="1:13" x14ac:dyDescent="0.25">
      <c r="A1961" s="4">
        <v>21322357</v>
      </c>
      <c r="B1961" s="4">
        <v>5197</v>
      </c>
      <c r="C1961" s="4">
        <v>95794</v>
      </c>
      <c r="D1961" s="4" t="s">
        <v>3764</v>
      </c>
      <c r="E1961" s="2" t="s">
        <v>3765</v>
      </c>
      <c r="F1961" s="12">
        <f t="shared" si="120"/>
        <v>43791</v>
      </c>
      <c r="G1961" s="10" t="str">
        <f t="shared" si="121"/>
        <v>14:13:14</v>
      </c>
      <c r="H1961" s="14" t="str">
        <f t="shared" si="122"/>
        <v>22/11/19 14:13:14</v>
      </c>
      <c r="I1961" s="7">
        <v>2424.54</v>
      </c>
      <c r="J1961" s="4"/>
      <c r="K1961" s="4" t="s">
        <v>10</v>
      </c>
      <c r="L1961" s="14" t="str">
        <f>IFERROR(VLOOKUP($C1961,$C1962:$H$3200,6,0),"-")</f>
        <v>-</v>
      </c>
      <c r="M1961" s="30" t="str">
        <f t="shared" si="123"/>
        <v>-</v>
      </c>
    </row>
    <row r="1962" spans="1:13" x14ac:dyDescent="0.25">
      <c r="A1962" s="4">
        <v>21322358</v>
      </c>
      <c r="B1962" s="4">
        <v>22906</v>
      </c>
      <c r="C1962" s="4">
        <v>17246</v>
      </c>
      <c r="D1962" s="4" t="s">
        <v>3766</v>
      </c>
      <c r="E1962" s="2" t="s">
        <v>3767</v>
      </c>
      <c r="F1962" s="12">
        <f t="shared" si="120"/>
        <v>43791</v>
      </c>
      <c r="G1962" s="10" t="str">
        <f t="shared" si="121"/>
        <v>14:12:06</v>
      </c>
      <c r="H1962" s="14" t="str">
        <f t="shared" si="122"/>
        <v>22/11/19 14:12:06</v>
      </c>
      <c r="I1962" s="7">
        <v>635.41</v>
      </c>
      <c r="J1962" s="4">
        <v>509176</v>
      </c>
      <c r="K1962" s="4" t="s">
        <v>10</v>
      </c>
      <c r="L1962" s="14" t="str">
        <f>IFERROR(VLOOKUP($C1962,$C1963:$H$3200,6,0),"-")</f>
        <v>22/11/19 13:49:04</v>
      </c>
      <c r="M1962" s="30">
        <f t="shared" si="123"/>
        <v>23.033333332277834</v>
      </c>
    </row>
    <row r="1963" spans="1:13" x14ac:dyDescent="0.25">
      <c r="A1963" s="4">
        <v>21322359</v>
      </c>
      <c r="B1963" s="4">
        <v>41034</v>
      </c>
      <c r="C1963" s="4">
        <v>77513</v>
      </c>
      <c r="D1963" s="4" t="s">
        <v>3768</v>
      </c>
      <c r="E1963" s="2" t="s">
        <v>3769</v>
      </c>
      <c r="F1963" s="12">
        <f t="shared" si="120"/>
        <v>43791</v>
      </c>
      <c r="G1963" s="10" t="str">
        <f t="shared" si="121"/>
        <v>14:10:36</v>
      </c>
      <c r="H1963" s="14" t="str">
        <f t="shared" si="122"/>
        <v>22/11/19 14:10:36</v>
      </c>
      <c r="I1963" s="7">
        <v>197.95</v>
      </c>
      <c r="J1963" s="4">
        <v>219254</v>
      </c>
      <c r="K1963" s="4" t="s">
        <v>10</v>
      </c>
      <c r="L1963" s="14" t="str">
        <f>IFERROR(VLOOKUP($C1963,$C1964:$H$3200,6,0),"-")</f>
        <v>-</v>
      </c>
      <c r="M1963" s="30" t="str">
        <f t="shared" si="123"/>
        <v>-</v>
      </c>
    </row>
    <row r="1964" spans="1:13" x14ac:dyDescent="0.25">
      <c r="A1964" s="4">
        <v>21322360</v>
      </c>
      <c r="B1964" s="4">
        <v>58341</v>
      </c>
      <c r="C1964" s="4">
        <v>43344</v>
      </c>
      <c r="D1964" s="4" t="s">
        <v>3770</v>
      </c>
      <c r="E1964" s="2" t="s">
        <v>3771</v>
      </c>
      <c r="F1964" s="12">
        <f t="shared" si="120"/>
        <v>43791</v>
      </c>
      <c r="G1964" s="10" t="str">
        <f t="shared" si="121"/>
        <v>14:09:21</v>
      </c>
      <c r="H1964" s="14" t="str">
        <f t="shared" si="122"/>
        <v>22/11/19 14:09:21</v>
      </c>
      <c r="I1964" s="7">
        <v>1093.57</v>
      </c>
      <c r="J1964" s="4">
        <v>106027</v>
      </c>
      <c r="K1964" s="4" t="s">
        <v>10</v>
      </c>
      <c r="L1964" s="14" t="str">
        <f>IFERROR(VLOOKUP($C1964,$C1965:$H$3200,6,0),"-")</f>
        <v>-</v>
      </c>
      <c r="M1964" s="30" t="str">
        <f t="shared" si="123"/>
        <v>-</v>
      </c>
    </row>
    <row r="1965" spans="1:13" x14ac:dyDescent="0.25">
      <c r="A1965" s="4">
        <v>21322361</v>
      </c>
      <c r="B1965" s="4">
        <v>50512</v>
      </c>
      <c r="C1965" s="4">
        <v>19909</v>
      </c>
      <c r="D1965" s="4" t="s">
        <v>3772</v>
      </c>
      <c r="E1965" s="2" t="s">
        <v>3773</v>
      </c>
      <c r="F1965" s="12">
        <f t="shared" si="120"/>
        <v>43791</v>
      </c>
      <c r="G1965" s="10" t="str">
        <f t="shared" si="121"/>
        <v>14:05:39</v>
      </c>
      <c r="H1965" s="14" t="str">
        <f t="shared" si="122"/>
        <v>22/11/19 14:05:39</v>
      </c>
      <c r="I1965" s="7">
        <v>239.99</v>
      </c>
      <c r="J1965" s="4">
        <v>135015</v>
      </c>
      <c r="K1965" s="4" t="s">
        <v>10</v>
      </c>
      <c r="L1965" s="14" t="str">
        <f>IFERROR(VLOOKUP($C1965,$C1966:$H$3200,6,0),"-")</f>
        <v>-</v>
      </c>
      <c r="M1965" s="30" t="str">
        <f t="shared" si="123"/>
        <v>-</v>
      </c>
    </row>
    <row r="1966" spans="1:13" x14ac:dyDescent="0.25">
      <c r="A1966" s="4">
        <v>21322362</v>
      </c>
      <c r="B1966" s="4">
        <v>2066</v>
      </c>
      <c r="C1966" s="4">
        <v>33835</v>
      </c>
      <c r="D1966" s="4" t="s">
        <v>3774</v>
      </c>
      <c r="E1966" s="2" t="s">
        <v>3775</v>
      </c>
      <c r="F1966" s="12">
        <f t="shared" si="120"/>
        <v>43791</v>
      </c>
      <c r="G1966" s="10" t="str">
        <f t="shared" si="121"/>
        <v>13:59:58</v>
      </c>
      <c r="H1966" s="14" t="str">
        <f t="shared" si="122"/>
        <v>22/11/19 13:59:58</v>
      </c>
      <c r="I1966" s="7">
        <v>2555.1799999999998</v>
      </c>
      <c r="J1966" s="4">
        <v>144209</v>
      </c>
      <c r="K1966" s="4" t="s">
        <v>10</v>
      </c>
      <c r="L1966" s="14" t="str">
        <f>IFERROR(VLOOKUP($C1966,$C1967:$H$3200,6,0),"-")</f>
        <v>-</v>
      </c>
      <c r="M1966" s="30" t="str">
        <f t="shared" si="123"/>
        <v>-</v>
      </c>
    </row>
    <row r="1967" spans="1:13" x14ac:dyDescent="0.25">
      <c r="A1967" s="4">
        <v>21322363</v>
      </c>
      <c r="B1967" s="4">
        <v>88500</v>
      </c>
      <c r="C1967" s="4">
        <v>8653</v>
      </c>
      <c r="D1967" s="4" t="s">
        <v>3776</v>
      </c>
      <c r="E1967" s="2" t="s">
        <v>3777</v>
      </c>
      <c r="F1967" s="12">
        <f t="shared" si="120"/>
        <v>43791</v>
      </c>
      <c r="G1967" s="10" t="str">
        <f t="shared" si="121"/>
        <v>13:57:27</v>
      </c>
      <c r="H1967" s="14" t="str">
        <f t="shared" si="122"/>
        <v>22/11/19 13:57:27</v>
      </c>
      <c r="I1967" s="7">
        <v>315.69</v>
      </c>
      <c r="J1967" s="4">
        <v>894070</v>
      </c>
      <c r="K1967" s="4" t="s">
        <v>10</v>
      </c>
      <c r="L1967" s="14" t="str">
        <f>IFERROR(VLOOKUP($C1967,$C1968:$H$3200,6,0),"-")</f>
        <v>-</v>
      </c>
      <c r="M1967" s="30" t="str">
        <f t="shared" si="123"/>
        <v>-</v>
      </c>
    </row>
    <row r="1968" spans="1:13" x14ac:dyDescent="0.25">
      <c r="A1968" s="4">
        <v>21322364</v>
      </c>
      <c r="B1968" s="4">
        <v>24340</v>
      </c>
      <c r="C1968" s="4">
        <v>81216</v>
      </c>
      <c r="D1968" s="4" t="s">
        <v>3778</v>
      </c>
      <c r="E1968" s="2" t="s">
        <v>3779</v>
      </c>
      <c r="F1968" s="12">
        <f t="shared" si="120"/>
        <v>43791</v>
      </c>
      <c r="G1968" s="10" t="str">
        <f t="shared" si="121"/>
        <v>13:56:19</v>
      </c>
      <c r="H1968" s="14" t="str">
        <f t="shared" si="122"/>
        <v>22/11/19 13:56:19</v>
      </c>
      <c r="I1968" s="7">
        <v>301.08999999999997</v>
      </c>
      <c r="J1968" s="4">
        <v>373064</v>
      </c>
      <c r="K1968" s="4" t="s">
        <v>10</v>
      </c>
      <c r="L1968" s="14" t="str">
        <f>IFERROR(VLOOKUP($C1968,$C1969:$H$3200,6,0),"-")</f>
        <v>-</v>
      </c>
      <c r="M1968" s="30" t="str">
        <f t="shared" si="123"/>
        <v>-</v>
      </c>
    </row>
    <row r="1969" spans="1:13" x14ac:dyDescent="0.25">
      <c r="A1969" s="4">
        <v>21322365</v>
      </c>
      <c r="B1969" s="4">
        <v>15572</v>
      </c>
      <c r="C1969" s="4">
        <v>33181</v>
      </c>
      <c r="D1969" s="4" t="s">
        <v>3780</v>
      </c>
      <c r="E1969" s="2" t="s">
        <v>3781</v>
      </c>
      <c r="F1969" s="12">
        <f t="shared" si="120"/>
        <v>43791</v>
      </c>
      <c r="G1969" s="10" t="str">
        <f t="shared" si="121"/>
        <v>13:54:59</v>
      </c>
      <c r="H1969" s="14" t="str">
        <f t="shared" si="122"/>
        <v>22/11/19 13:54:59</v>
      </c>
      <c r="I1969" s="7">
        <v>387.33</v>
      </c>
      <c r="J1969" s="4">
        <v>818064</v>
      </c>
      <c r="K1969" s="4" t="s">
        <v>10</v>
      </c>
      <c r="L1969" s="14" t="str">
        <f>IFERROR(VLOOKUP($C1969,$C1970:$H$3200,6,0),"-")</f>
        <v>-</v>
      </c>
      <c r="M1969" s="30" t="str">
        <f t="shared" si="123"/>
        <v>-</v>
      </c>
    </row>
    <row r="1970" spans="1:13" x14ac:dyDescent="0.25">
      <c r="A1970" s="4">
        <v>21322366</v>
      </c>
      <c r="B1970" s="4">
        <v>22906</v>
      </c>
      <c r="C1970" s="4">
        <v>17246</v>
      </c>
      <c r="D1970" s="4" t="s">
        <v>3782</v>
      </c>
      <c r="E1970" s="2" t="s">
        <v>3783</v>
      </c>
      <c r="F1970" s="12">
        <f t="shared" si="120"/>
        <v>43791</v>
      </c>
      <c r="G1970" s="10" t="str">
        <f t="shared" si="121"/>
        <v>13:49:04</v>
      </c>
      <c r="H1970" s="14" t="str">
        <f t="shared" si="122"/>
        <v>22/11/19 13:49:04</v>
      </c>
      <c r="I1970" s="7">
        <v>696.59</v>
      </c>
      <c r="J1970" s="4">
        <v>509176</v>
      </c>
      <c r="K1970" s="4" t="s">
        <v>10</v>
      </c>
      <c r="L1970" s="14" t="str">
        <f>IFERROR(VLOOKUP($C1970,$C1971:$H$3200,6,0),"-")</f>
        <v>-</v>
      </c>
      <c r="M1970" s="30" t="str">
        <f t="shared" si="123"/>
        <v>-</v>
      </c>
    </row>
    <row r="1971" spans="1:13" x14ac:dyDescent="0.25">
      <c r="A1971" s="4">
        <v>21322367</v>
      </c>
      <c r="B1971" s="4">
        <v>10002</v>
      </c>
      <c r="C1971" s="4">
        <v>15357</v>
      </c>
      <c r="D1971" s="4" t="s">
        <v>3784</v>
      </c>
      <c r="E1971" s="2" t="s">
        <v>3785</v>
      </c>
      <c r="F1971" s="12">
        <f t="shared" si="120"/>
        <v>43791</v>
      </c>
      <c r="G1971" s="10" t="str">
        <f t="shared" si="121"/>
        <v>13:40:51</v>
      </c>
      <c r="H1971" s="14" t="str">
        <f t="shared" si="122"/>
        <v>22/11/19 13:40:51</v>
      </c>
      <c r="I1971" s="7">
        <v>259.45</v>
      </c>
      <c r="J1971" s="4">
        <v>543116</v>
      </c>
      <c r="K1971" s="4" t="s">
        <v>10</v>
      </c>
      <c r="L1971" s="14" t="str">
        <f>IFERROR(VLOOKUP($C1971,$C1972:$H$3200,6,0),"-")</f>
        <v>-</v>
      </c>
      <c r="M1971" s="30" t="str">
        <f t="shared" si="123"/>
        <v>-</v>
      </c>
    </row>
    <row r="1972" spans="1:13" x14ac:dyDescent="0.25">
      <c r="A1972" s="4">
        <v>21322368</v>
      </c>
      <c r="B1972" s="4">
        <v>59856</v>
      </c>
      <c r="C1972" s="4">
        <v>14857</v>
      </c>
      <c r="D1972" s="4" t="s">
        <v>3786</v>
      </c>
      <c r="E1972" s="2" t="s">
        <v>3787</v>
      </c>
      <c r="F1972" s="12">
        <f t="shared" si="120"/>
        <v>43791</v>
      </c>
      <c r="G1972" s="10" t="str">
        <f t="shared" si="121"/>
        <v>13:38:56</v>
      </c>
      <c r="H1972" s="14" t="str">
        <f t="shared" si="122"/>
        <v>22/11/19 13:38:56</v>
      </c>
      <c r="I1972" s="7">
        <v>155.22999999999999</v>
      </c>
      <c r="J1972" s="4">
        <v>13549</v>
      </c>
      <c r="K1972" s="4" t="s">
        <v>10</v>
      </c>
      <c r="L1972" s="14" t="str">
        <f>IFERROR(VLOOKUP($C1972,$C1973:$H$3200,6,0),"-")</f>
        <v>-</v>
      </c>
      <c r="M1972" s="30" t="str">
        <f t="shared" si="123"/>
        <v>-</v>
      </c>
    </row>
    <row r="1973" spans="1:13" x14ac:dyDescent="0.25">
      <c r="A1973" s="4">
        <v>21322369</v>
      </c>
      <c r="B1973" s="4">
        <v>7672</v>
      </c>
      <c r="C1973" s="4">
        <v>86431</v>
      </c>
      <c r="D1973" s="4" t="s">
        <v>3788</v>
      </c>
      <c r="E1973" s="2" t="s">
        <v>3789</v>
      </c>
      <c r="F1973" s="12">
        <f t="shared" si="120"/>
        <v>43791</v>
      </c>
      <c r="G1973" s="10" t="str">
        <f t="shared" si="121"/>
        <v>13:36:42</v>
      </c>
      <c r="H1973" s="14" t="str">
        <f t="shared" si="122"/>
        <v>22/11/19 13:36:42</v>
      </c>
      <c r="I1973" s="7">
        <v>307.08</v>
      </c>
      <c r="J1973" s="4">
        <v>894382</v>
      </c>
      <c r="K1973" s="4" t="s">
        <v>10</v>
      </c>
      <c r="L1973" s="14" t="str">
        <f>IFERROR(VLOOKUP($C1973,$C1974:$H$3200,6,0),"-")</f>
        <v>-</v>
      </c>
      <c r="M1973" s="30" t="str">
        <f t="shared" si="123"/>
        <v>-</v>
      </c>
    </row>
    <row r="1974" spans="1:13" x14ac:dyDescent="0.25">
      <c r="A1974" s="4">
        <v>21322370</v>
      </c>
      <c r="B1974" s="4">
        <v>65919</v>
      </c>
      <c r="C1974" s="4">
        <v>23864</v>
      </c>
      <c r="D1974" s="4" t="s">
        <v>3790</v>
      </c>
      <c r="E1974" s="2" t="s">
        <v>3791</v>
      </c>
      <c r="F1974" s="12">
        <f t="shared" si="120"/>
        <v>43791</v>
      </c>
      <c r="G1974" s="10" t="str">
        <f t="shared" si="121"/>
        <v>13:35:54</v>
      </c>
      <c r="H1974" s="14" t="str">
        <f t="shared" si="122"/>
        <v>22/11/19 13:35:54</v>
      </c>
      <c r="I1974" s="7">
        <v>415.6</v>
      </c>
      <c r="J1974" s="4"/>
      <c r="K1974" s="4" t="s">
        <v>10</v>
      </c>
      <c r="L1974" s="14" t="str">
        <f>IFERROR(VLOOKUP($C1974,$C1975:$H$3200,6,0),"-")</f>
        <v>-</v>
      </c>
      <c r="M1974" s="30" t="str">
        <f t="shared" si="123"/>
        <v>-</v>
      </c>
    </row>
    <row r="1975" spans="1:13" x14ac:dyDescent="0.25">
      <c r="A1975" s="4">
        <v>21322371</v>
      </c>
      <c r="B1975" s="4">
        <v>95111</v>
      </c>
      <c r="C1975" s="4">
        <v>38200</v>
      </c>
      <c r="D1975" s="4" t="s">
        <v>3792</v>
      </c>
      <c r="E1975" s="2" t="s">
        <v>3793</v>
      </c>
      <c r="F1975" s="12">
        <f t="shared" si="120"/>
        <v>43791</v>
      </c>
      <c r="G1975" s="10" t="str">
        <f t="shared" si="121"/>
        <v>13:31:04</v>
      </c>
      <c r="H1975" s="14" t="str">
        <f t="shared" si="122"/>
        <v>22/11/19 13:31:04</v>
      </c>
      <c r="I1975" s="7">
        <v>380.53</v>
      </c>
      <c r="J1975" s="4">
        <v>636561</v>
      </c>
      <c r="K1975" s="4" t="s">
        <v>10</v>
      </c>
      <c r="L1975" s="14" t="str">
        <f>IFERROR(VLOOKUP($C1975,$C1976:$H$3200,6,0),"-")</f>
        <v>-</v>
      </c>
      <c r="M1975" s="30" t="str">
        <f t="shared" si="123"/>
        <v>-</v>
      </c>
    </row>
    <row r="1976" spans="1:13" x14ac:dyDescent="0.25">
      <c r="A1976" s="4">
        <v>21322372</v>
      </c>
      <c r="B1976" s="4">
        <v>65465</v>
      </c>
      <c r="C1976" s="4">
        <v>90972</v>
      </c>
      <c r="D1976" s="4" t="s">
        <v>3794</v>
      </c>
      <c r="E1976" s="2" t="s">
        <v>3795</v>
      </c>
      <c r="F1976" s="12">
        <f t="shared" si="120"/>
        <v>43791</v>
      </c>
      <c r="G1976" s="10" t="str">
        <f t="shared" si="121"/>
        <v>13:23:03</v>
      </c>
      <c r="H1976" s="14" t="str">
        <f t="shared" si="122"/>
        <v>22/11/19 13:23:03</v>
      </c>
      <c r="I1976" s="7">
        <v>701.64</v>
      </c>
      <c r="J1976" s="4">
        <v>853911</v>
      </c>
      <c r="K1976" s="4" t="s">
        <v>10</v>
      </c>
      <c r="L1976" s="14" t="str">
        <f>IFERROR(VLOOKUP($C1976,$C1977:$H$3200,6,0),"-")</f>
        <v>-</v>
      </c>
      <c r="M1976" s="30" t="str">
        <f t="shared" si="123"/>
        <v>-</v>
      </c>
    </row>
    <row r="1977" spans="1:13" x14ac:dyDescent="0.25">
      <c r="A1977" s="4">
        <v>21322373</v>
      </c>
      <c r="B1977" s="4">
        <v>49817</v>
      </c>
      <c r="C1977" s="4">
        <v>12876</v>
      </c>
      <c r="D1977" s="4" t="s">
        <v>3796</v>
      </c>
      <c r="E1977" s="2" t="s">
        <v>3797</v>
      </c>
      <c r="F1977" s="12">
        <f t="shared" si="120"/>
        <v>43791</v>
      </c>
      <c r="G1977" s="10" t="str">
        <f t="shared" si="121"/>
        <v>13:14:42</v>
      </c>
      <c r="H1977" s="14" t="str">
        <f t="shared" si="122"/>
        <v>22/11/19 13:14:42</v>
      </c>
      <c r="I1977" s="7">
        <v>40.99</v>
      </c>
      <c r="J1977" s="4">
        <v>974268</v>
      </c>
      <c r="K1977" s="4" t="s">
        <v>10</v>
      </c>
      <c r="L1977" s="14" t="str">
        <f>IFERROR(VLOOKUP($C1977,$C1978:$H$3200,6,0),"-")</f>
        <v>-</v>
      </c>
      <c r="M1977" s="30" t="str">
        <f t="shared" si="123"/>
        <v>-</v>
      </c>
    </row>
    <row r="1978" spans="1:13" x14ac:dyDescent="0.25">
      <c r="A1978" s="4">
        <v>21322374</v>
      </c>
      <c r="B1978" s="4">
        <v>24714</v>
      </c>
      <c r="C1978" s="4">
        <v>87997</v>
      </c>
      <c r="D1978" s="4" t="s">
        <v>3798</v>
      </c>
      <c r="E1978" s="2" t="s">
        <v>3799</v>
      </c>
      <c r="F1978" s="12">
        <f t="shared" si="120"/>
        <v>43791</v>
      </c>
      <c r="G1978" s="10" t="str">
        <f t="shared" si="121"/>
        <v>13:05:47</v>
      </c>
      <c r="H1978" s="14" t="str">
        <f t="shared" si="122"/>
        <v>22/11/19 13:05:47</v>
      </c>
      <c r="I1978" s="7">
        <v>155.85</v>
      </c>
      <c r="J1978" s="4">
        <v>200830</v>
      </c>
      <c r="K1978" s="4" t="s">
        <v>10</v>
      </c>
      <c r="L1978" s="14" t="str">
        <f>IFERROR(VLOOKUP($C1978,$C1979:$H$3200,6,0),"-")</f>
        <v>-</v>
      </c>
      <c r="M1978" s="30" t="str">
        <f t="shared" si="123"/>
        <v>-</v>
      </c>
    </row>
    <row r="1979" spans="1:13" x14ac:dyDescent="0.25">
      <c r="A1979" s="4">
        <v>21322375</v>
      </c>
      <c r="B1979" s="4">
        <v>30180</v>
      </c>
      <c r="C1979" s="4">
        <v>99654</v>
      </c>
      <c r="D1979" s="4" t="s">
        <v>3800</v>
      </c>
      <c r="E1979" s="2" t="s">
        <v>3801</v>
      </c>
      <c r="F1979" s="12">
        <f t="shared" si="120"/>
        <v>43791</v>
      </c>
      <c r="G1979" s="10" t="str">
        <f t="shared" si="121"/>
        <v>13:00:38</v>
      </c>
      <c r="H1979" s="14" t="str">
        <f t="shared" si="122"/>
        <v>22/11/19 13:00:38</v>
      </c>
      <c r="I1979" s="7">
        <v>2373.0300000000002</v>
      </c>
      <c r="J1979" s="4">
        <v>152381</v>
      </c>
      <c r="K1979" s="4" t="s">
        <v>10</v>
      </c>
      <c r="L1979" s="14" t="str">
        <f>IFERROR(VLOOKUP($C1979,$C1980:$H$3200,6,0),"-")</f>
        <v>-</v>
      </c>
      <c r="M1979" s="30" t="str">
        <f t="shared" si="123"/>
        <v>-</v>
      </c>
    </row>
    <row r="1980" spans="1:13" x14ac:dyDescent="0.25">
      <c r="A1980" s="4">
        <v>21322376</v>
      </c>
      <c r="B1980" s="4">
        <v>42214</v>
      </c>
      <c r="C1980" s="4">
        <v>58059</v>
      </c>
      <c r="D1980" s="4" t="s">
        <v>3802</v>
      </c>
      <c r="E1980" s="2" t="s">
        <v>3803</v>
      </c>
      <c r="F1980" s="12">
        <f t="shared" si="120"/>
        <v>43791</v>
      </c>
      <c r="G1980" s="10" t="str">
        <f t="shared" si="121"/>
        <v>12:59:06</v>
      </c>
      <c r="H1980" s="14" t="str">
        <f t="shared" si="122"/>
        <v>22/11/19 12:59:06</v>
      </c>
      <c r="I1980" s="7">
        <v>136.66</v>
      </c>
      <c r="J1980" s="4">
        <v>328075</v>
      </c>
      <c r="K1980" s="4" t="s">
        <v>10</v>
      </c>
      <c r="L1980" s="14" t="str">
        <f>IFERROR(VLOOKUP($C1980,$C1981:$H$3200,6,0),"-")</f>
        <v>-</v>
      </c>
      <c r="M1980" s="30" t="str">
        <f t="shared" si="123"/>
        <v>-</v>
      </c>
    </row>
    <row r="1981" spans="1:13" x14ac:dyDescent="0.25">
      <c r="A1981" s="4">
        <v>21322377</v>
      </c>
      <c r="B1981" s="4">
        <v>47703</v>
      </c>
      <c r="C1981" s="4">
        <v>68954</v>
      </c>
      <c r="D1981" s="4" t="s">
        <v>3804</v>
      </c>
      <c r="E1981" s="2" t="s">
        <v>3805</v>
      </c>
      <c r="F1981" s="12">
        <f t="shared" si="120"/>
        <v>43791</v>
      </c>
      <c r="G1981" s="10" t="str">
        <f t="shared" si="121"/>
        <v>12:51:02</v>
      </c>
      <c r="H1981" s="14" t="str">
        <f t="shared" si="122"/>
        <v>22/11/19 12:51:02</v>
      </c>
      <c r="I1981" s="7">
        <v>1120.25</v>
      </c>
      <c r="J1981" s="4">
        <v>723355</v>
      </c>
      <c r="K1981" s="4" t="s">
        <v>10</v>
      </c>
      <c r="L1981" s="14" t="str">
        <f>IFERROR(VLOOKUP($C1981,$C1982:$H$3200,6,0),"-")</f>
        <v>-</v>
      </c>
      <c r="M1981" s="30" t="str">
        <f t="shared" si="123"/>
        <v>-</v>
      </c>
    </row>
    <row r="1982" spans="1:13" x14ac:dyDescent="0.25">
      <c r="A1982" s="4">
        <v>21322378</v>
      </c>
      <c r="B1982" s="4">
        <v>4757</v>
      </c>
      <c r="C1982" s="4">
        <v>49500</v>
      </c>
      <c r="D1982" s="4" t="s">
        <v>3806</v>
      </c>
      <c r="E1982" s="2" t="s">
        <v>3807</v>
      </c>
      <c r="F1982" s="12">
        <f t="shared" si="120"/>
        <v>43791</v>
      </c>
      <c r="G1982" s="10" t="str">
        <f t="shared" si="121"/>
        <v>12:46:59</v>
      </c>
      <c r="H1982" s="14" t="str">
        <f t="shared" si="122"/>
        <v>22/11/19 12:46:59</v>
      </c>
      <c r="I1982" s="7">
        <v>404.09</v>
      </c>
      <c r="J1982" s="4">
        <v>803821</v>
      </c>
      <c r="K1982" s="4" t="s">
        <v>10</v>
      </c>
      <c r="L1982" s="14" t="str">
        <f>IFERROR(VLOOKUP($C1982,$C1983:$H$3200,6,0),"-")</f>
        <v>-</v>
      </c>
      <c r="M1982" s="30" t="str">
        <f t="shared" si="123"/>
        <v>-</v>
      </c>
    </row>
    <row r="1983" spans="1:13" x14ac:dyDescent="0.25">
      <c r="A1983" s="4">
        <v>21322379</v>
      </c>
      <c r="B1983" s="4">
        <v>18344</v>
      </c>
      <c r="C1983" s="4">
        <v>64057</v>
      </c>
      <c r="D1983" s="4" t="s">
        <v>3808</v>
      </c>
      <c r="E1983" s="2" t="s">
        <v>3809</v>
      </c>
      <c r="F1983" s="12">
        <f t="shared" si="120"/>
        <v>43791</v>
      </c>
      <c r="G1983" s="10" t="str">
        <f t="shared" si="121"/>
        <v>12:40:55</v>
      </c>
      <c r="H1983" s="14" t="str">
        <f t="shared" si="122"/>
        <v>22/11/19 12:40:55</v>
      </c>
      <c r="I1983" s="7">
        <v>981.99</v>
      </c>
      <c r="J1983" s="4">
        <v>112327</v>
      </c>
      <c r="K1983" s="4" t="s">
        <v>13</v>
      </c>
      <c r="L1983" s="14" t="str">
        <f>IFERROR(VLOOKUP($C1983,$C1984:$H$3200,6,0),"-")</f>
        <v>-</v>
      </c>
      <c r="M1983" s="30" t="str">
        <f t="shared" si="123"/>
        <v>-</v>
      </c>
    </row>
    <row r="1984" spans="1:13" x14ac:dyDescent="0.25">
      <c r="A1984" s="4">
        <v>21322380</v>
      </c>
      <c r="B1984" s="4">
        <v>78620</v>
      </c>
      <c r="C1984" s="4">
        <v>31556</v>
      </c>
      <c r="D1984" s="4" t="s">
        <v>3810</v>
      </c>
      <c r="E1984" s="2" t="s">
        <v>3811</v>
      </c>
      <c r="F1984" s="12">
        <f t="shared" si="120"/>
        <v>43791</v>
      </c>
      <c r="G1984" s="10" t="str">
        <f t="shared" si="121"/>
        <v>12:36:31</v>
      </c>
      <c r="H1984" s="14" t="str">
        <f t="shared" si="122"/>
        <v>22/11/19 12:36:31</v>
      </c>
      <c r="I1984" s="7">
        <v>166.84</v>
      </c>
      <c r="J1984" s="4">
        <v>676959</v>
      </c>
      <c r="K1984" s="4" t="s">
        <v>10</v>
      </c>
      <c r="L1984" s="14" t="str">
        <f>IFERROR(VLOOKUP($C1984,$C1985:$H$3200,6,0),"-")</f>
        <v>-</v>
      </c>
      <c r="M1984" s="30" t="str">
        <f t="shared" si="123"/>
        <v>-</v>
      </c>
    </row>
    <row r="1985" spans="1:13" x14ac:dyDescent="0.25">
      <c r="A1985" s="4">
        <v>21322381</v>
      </c>
      <c r="B1985" s="4">
        <v>68087</v>
      </c>
      <c r="C1985" s="4">
        <v>9983</v>
      </c>
      <c r="D1985" s="4" t="s">
        <v>3812</v>
      </c>
      <c r="E1985" s="2" t="s">
        <v>3813</v>
      </c>
      <c r="F1985" s="12">
        <f t="shared" si="120"/>
        <v>43791</v>
      </c>
      <c r="G1985" s="10" t="str">
        <f t="shared" si="121"/>
        <v>12:32:06</v>
      </c>
      <c r="H1985" s="14" t="str">
        <f t="shared" si="122"/>
        <v>22/11/19 12:32:06</v>
      </c>
      <c r="I1985" s="7">
        <v>320.41000000000003</v>
      </c>
      <c r="J1985" s="4">
        <v>6365</v>
      </c>
      <c r="K1985" s="4" t="s">
        <v>10</v>
      </c>
      <c r="L1985" s="14" t="str">
        <f>IFERROR(VLOOKUP($C1985,$C1986:$H$3200,6,0),"-")</f>
        <v>-</v>
      </c>
      <c r="M1985" s="30" t="str">
        <f t="shared" si="123"/>
        <v>-</v>
      </c>
    </row>
    <row r="1986" spans="1:13" x14ac:dyDescent="0.25">
      <c r="A1986" s="4">
        <v>21322382</v>
      </c>
      <c r="B1986" s="4">
        <v>31716</v>
      </c>
      <c r="C1986" s="4">
        <v>60698</v>
      </c>
      <c r="D1986" s="4" t="s">
        <v>3814</v>
      </c>
      <c r="E1986" s="2" t="s">
        <v>3815</v>
      </c>
      <c r="F1986" s="12">
        <f t="shared" si="120"/>
        <v>43791</v>
      </c>
      <c r="G1986" s="10" t="str">
        <f t="shared" si="121"/>
        <v>12:24:10</v>
      </c>
      <c r="H1986" s="14" t="str">
        <f t="shared" si="122"/>
        <v>22/11/19 12:24:10</v>
      </c>
      <c r="I1986" s="7">
        <v>220.2</v>
      </c>
      <c r="J1986" s="4">
        <v>405699</v>
      </c>
      <c r="K1986" s="4" t="s">
        <v>10</v>
      </c>
      <c r="L1986" s="14" t="str">
        <f>IFERROR(VLOOKUP($C1986,$C1987:$H$3200,6,0),"-")</f>
        <v>-</v>
      </c>
      <c r="M1986" s="30" t="str">
        <f t="shared" si="123"/>
        <v>-</v>
      </c>
    </row>
    <row r="1987" spans="1:13" x14ac:dyDescent="0.25">
      <c r="A1987" s="4">
        <v>21322383</v>
      </c>
      <c r="B1987" s="4">
        <v>4997</v>
      </c>
      <c r="C1987" s="4">
        <v>77144</v>
      </c>
      <c r="D1987" s="4" t="s">
        <v>3816</v>
      </c>
      <c r="E1987" s="2" t="s">
        <v>3817</v>
      </c>
      <c r="F1987" s="12">
        <f t="shared" ref="F1987:F2050" si="124">DATE(LEFT($E1987,4),MID($E1987,6,2),MID($E1987,9,2))</f>
        <v>43791</v>
      </c>
      <c r="G1987" s="10" t="str">
        <f t="shared" ref="G1987:G2050" si="125">MID($E1987,12,8)</f>
        <v>12:23:24</v>
      </c>
      <c r="H1987" s="14" t="str">
        <f t="shared" ref="H1987:H2050" si="126">TEXT(F1987,"d/m/aa")&amp; " "&amp;TEXT(G1987,"hh:mm:ss")</f>
        <v>22/11/19 12:23:24</v>
      </c>
      <c r="I1987" s="7">
        <v>12.48</v>
      </c>
      <c r="J1987" s="4">
        <v>420879</v>
      </c>
      <c r="K1987" s="4" t="s">
        <v>10</v>
      </c>
      <c r="L1987" s="14" t="str">
        <f>IFERROR(VLOOKUP($C1987,$C1988:$H$3200,6,0),"-")</f>
        <v>-</v>
      </c>
      <c r="M1987" s="30" t="str">
        <f t="shared" si="123"/>
        <v>-</v>
      </c>
    </row>
    <row r="1988" spans="1:13" x14ac:dyDescent="0.25">
      <c r="A1988" s="4">
        <v>21322384</v>
      </c>
      <c r="B1988" s="4">
        <v>53886</v>
      </c>
      <c r="C1988" s="4">
        <v>2435</v>
      </c>
      <c r="D1988" s="4" t="s">
        <v>3818</v>
      </c>
      <c r="E1988" s="2" t="s">
        <v>3819</v>
      </c>
      <c r="F1988" s="12">
        <f t="shared" si="124"/>
        <v>43791</v>
      </c>
      <c r="G1988" s="10" t="str">
        <f t="shared" si="125"/>
        <v>12:20:52</v>
      </c>
      <c r="H1988" s="14" t="str">
        <f t="shared" si="126"/>
        <v>22/11/19 12:20:52</v>
      </c>
      <c r="I1988" s="7">
        <v>987.18</v>
      </c>
      <c r="J1988" s="4">
        <v>295315</v>
      </c>
      <c r="K1988" s="4" t="s">
        <v>10</v>
      </c>
      <c r="L1988" s="14" t="str">
        <f>IFERROR(VLOOKUP($C1988,$C1989:$H$3200,6,0),"-")</f>
        <v>-</v>
      </c>
      <c r="M1988" s="30" t="str">
        <f t="shared" ref="M1988:M2051" si="127">IFERROR(ABS((VALUE(H1988)-VALUE(L1988))*1440),"-")</f>
        <v>-</v>
      </c>
    </row>
    <row r="1989" spans="1:13" x14ac:dyDescent="0.25">
      <c r="A1989" s="4">
        <v>21322385</v>
      </c>
      <c r="B1989" s="4">
        <v>94482</v>
      </c>
      <c r="C1989" s="4">
        <v>15779</v>
      </c>
      <c r="D1989" s="4" t="s">
        <v>3820</v>
      </c>
      <c r="E1989" s="2" t="s">
        <v>3821</v>
      </c>
      <c r="F1989" s="12">
        <f t="shared" si="124"/>
        <v>43791</v>
      </c>
      <c r="G1989" s="10" t="str">
        <f t="shared" si="125"/>
        <v>12:19:09</v>
      </c>
      <c r="H1989" s="14" t="str">
        <f t="shared" si="126"/>
        <v>22/11/19 12:19:09</v>
      </c>
      <c r="I1989" s="7">
        <v>92.86</v>
      </c>
      <c r="J1989" s="4">
        <v>195319</v>
      </c>
      <c r="K1989" s="4" t="s">
        <v>10</v>
      </c>
      <c r="L1989" s="14" t="str">
        <f>IFERROR(VLOOKUP($C1989,$C1990:$H$3200,6,0),"-")</f>
        <v>-</v>
      </c>
      <c r="M1989" s="30" t="str">
        <f t="shared" si="127"/>
        <v>-</v>
      </c>
    </row>
    <row r="1990" spans="1:13" x14ac:dyDescent="0.25">
      <c r="A1990" s="4">
        <v>21322386</v>
      </c>
      <c r="B1990" s="4">
        <v>47863</v>
      </c>
      <c r="C1990" s="4">
        <v>20178</v>
      </c>
      <c r="D1990" s="4" t="s">
        <v>3822</v>
      </c>
      <c r="E1990" s="2" t="s">
        <v>3823</v>
      </c>
      <c r="F1990" s="12">
        <f t="shared" si="124"/>
        <v>43791</v>
      </c>
      <c r="G1990" s="10" t="str">
        <f t="shared" si="125"/>
        <v>12:18:59</v>
      </c>
      <c r="H1990" s="14" t="str">
        <f t="shared" si="126"/>
        <v>22/11/19 12:18:59</v>
      </c>
      <c r="I1990" s="7">
        <v>20.82</v>
      </c>
      <c r="J1990" s="4">
        <v>165537</v>
      </c>
      <c r="K1990" s="4" t="s">
        <v>10</v>
      </c>
      <c r="L1990" s="14" t="str">
        <f>IFERROR(VLOOKUP($C1990,$C1991:$H$3200,6,0),"-")</f>
        <v>-</v>
      </c>
      <c r="M1990" s="30" t="str">
        <f t="shared" si="127"/>
        <v>-</v>
      </c>
    </row>
    <row r="1991" spans="1:13" x14ac:dyDescent="0.25">
      <c r="A1991" s="4">
        <v>21322387</v>
      </c>
      <c r="B1991" s="4">
        <v>4129</v>
      </c>
      <c r="C1991" s="4">
        <v>51527</v>
      </c>
      <c r="D1991" s="4" t="s">
        <v>3824</v>
      </c>
      <c r="E1991" s="2" t="s">
        <v>3825</v>
      </c>
      <c r="F1991" s="12">
        <f t="shared" si="124"/>
        <v>43791</v>
      </c>
      <c r="G1991" s="10" t="str">
        <f t="shared" si="125"/>
        <v>12:09:02</v>
      </c>
      <c r="H1991" s="14" t="str">
        <f t="shared" si="126"/>
        <v>22/11/19 12:09:02</v>
      </c>
      <c r="I1991" s="7">
        <v>157.51</v>
      </c>
      <c r="J1991" s="4">
        <v>659060</v>
      </c>
      <c r="K1991" s="4" t="s">
        <v>10</v>
      </c>
      <c r="L1991" s="14" t="str">
        <f>IFERROR(VLOOKUP($C1991,$C1992:$H$3200,6,0),"-")</f>
        <v>-</v>
      </c>
      <c r="M1991" s="30" t="str">
        <f t="shared" si="127"/>
        <v>-</v>
      </c>
    </row>
    <row r="1992" spans="1:13" x14ac:dyDescent="0.25">
      <c r="A1992" s="4">
        <v>21322388</v>
      </c>
      <c r="B1992" s="4">
        <v>43143</v>
      </c>
      <c r="C1992" s="4">
        <v>83758</v>
      </c>
      <c r="D1992" s="4" t="s">
        <v>3826</v>
      </c>
      <c r="E1992" s="2" t="s">
        <v>3827</v>
      </c>
      <c r="F1992" s="12">
        <f t="shared" si="124"/>
        <v>43791</v>
      </c>
      <c r="G1992" s="10" t="str">
        <f t="shared" si="125"/>
        <v>11:59:47</v>
      </c>
      <c r="H1992" s="14" t="str">
        <f t="shared" si="126"/>
        <v>22/11/19 11:59:47</v>
      </c>
      <c r="I1992" s="7">
        <v>79.13</v>
      </c>
      <c r="J1992" s="4">
        <v>107301</v>
      </c>
      <c r="K1992" s="4" t="s">
        <v>10</v>
      </c>
      <c r="L1992" s="14" t="str">
        <f>IFERROR(VLOOKUP($C1992,$C1993:$H$3200,6,0),"-")</f>
        <v>-</v>
      </c>
      <c r="M1992" s="30" t="str">
        <f t="shared" si="127"/>
        <v>-</v>
      </c>
    </row>
    <row r="1993" spans="1:13" x14ac:dyDescent="0.25">
      <c r="A1993" s="4">
        <v>21322389</v>
      </c>
      <c r="B1993" s="4">
        <v>92897</v>
      </c>
      <c r="C1993" s="4">
        <v>89626</v>
      </c>
      <c r="D1993" s="4" t="s">
        <v>3828</v>
      </c>
      <c r="E1993" s="2" t="s">
        <v>3829</v>
      </c>
      <c r="F1993" s="12">
        <f t="shared" si="124"/>
        <v>43791</v>
      </c>
      <c r="G1993" s="10" t="str">
        <f t="shared" si="125"/>
        <v>11:59:31</v>
      </c>
      <c r="H1993" s="14" t="str">
        <f t="shared" si="126"/>
        <v>22/11/19 11:59:31</v>
      </c>
      <c r="I1993" s="7">
        <v>138.19</v>
      </c>
      <c r="J1993" s="4">
        <v>4571</v>
      </c>
      <c r="K1993" s="4" t="s">
        <v>10</v>
      </c>
      <c r="L1993" s="14" t="str">
        <f>IFERROR(VLOOKUP($C1993,$C1994:$H$3200,6,0),"-")</f>
        <v>-</v>
      </c>
      <c r="M1993" s="30" t="str">
        <f t="shared" si="127"/>
        <v>-</v>
      </c>
    </row>
    <row r="1994" spans="1:13" x14ac:dyDescent="0.25">
      <c r="A1994" s="4">
        <v>21322390</v>
      </c>
      <c r="B1994" s="4">
        <v>90371</v>
      </c>
      <c r="C1994" s="4">
        <v>26088</v>
      </c>
      <c r="D1994" s="4" t="s">
        <v>3830</v>
      </c>
      <c r="E1994" s="2" t="s">
        <v>3831</v>
      </c>
      <c r="F1994" s="12">
        <f t="shared" si="124"/>
        <v>43791</v>
      </c>
      <c r="G1994" s="10" t="str">
        <f t="shared" si="125"/>
        <v>11:55:37</v>
      </c>
      <c r="H1994" s="14" t="str">
        <f t="shared" si="126"/>
        <v>22/11/19 11:55:37</v>
      </c>
      <c r="I1994" s="7">
        <v>20.6</v>
      </c>
      <c r="J1994" s="4">
        <v>818075</v>
      </c>
      <c r="K1994" s="4" t="s">
        <v>10</v>
      </c>
      <c r="L1994" s="14" t="str">
        <f>IFERROR(VLOOKUP($C1994,$C1995:$H$3200,6,0),"-")</f>
        <v>-</v>
      </c>
      <c r="M1994" s="30" t="str">
        <f t="shared" si="127"/>
        <v>-</v>
      </c>
    </row>
    <row r="1995" spans="1:13" x14ac:dyDescent="0.25">
      <c r="A1995" s="4">
        <v>21322391</v>
      </c>
      <c r="B1995" s="4">
        <v>36884</v>
      </c>
      <c r="C1995" s="4">
        <v>64256</v>
      </c>
      <c r="D1995" s="4" t="s">
        <v>3832</v>
      </c>
      <c r="E1995" s="2" t="s">
        <v>3833</v>
      </c>
      <c r="F1995" s="12">
        <f t="shared" si="124"/>
        <v>43791</v>
      </c>
      <c r="G1995" s="10" t="str">
        <f t="shared" si="125"/>
        <v>11:54:38</v>
      </c>
      <c r="H1995" s="14" t="str">
        <f t="shared" si="126"/>
        <v>22/11/19 11:54:38</v>
      </c>
      <c r="I1995" s="7">
        <v>297.97000000000003</v>
      </c>
      <c r="J1995" s="4">
        <v>26177</v>
      </c>
      <c r="K1995" s="4" t="s">
        <v>10</v>
      </c>
      <c r="L1995" s="14" t="str">
        <f>IFERROR(VLOOKUP($C1995,$C1996:$H$3200,6,0),"-")</f>
        <v>-</v>
      </c>
      <c r="M1995" s="30" t="str">
        <f t="shared" si="127"/>
        <v>-</v>
      </c>
    </row>
    <row r="1996" spans="1:13" x14ac:dyDescent="0.25">
      <c r="A1996" s="4">
        <v>21322392</v>
      </c>
      <c r="B1996" s="4">
        <v>19223</v>
      </c>
      <c r="C1996" s="4">
        <v>80111</v>
      </c>
      <c r="D1996" s="4" t="s">
        <v>3834</v>
      </c>
      <c r="E1996" s="2" t="s">
        <v>3835</v>
      </c>
      <c r="F1996" s="12">
        <f t="shared" si="124"/>
        <v>43791</v>
      </c>
      <c r="G1996" s="10" t="str">
        <f t="shared" si="125"/>
        <v>11:50:47</v>
      </c>
      <c r="H1996" s="14" t="str">
        <f t="shared" si="126"/>
        <v>22/11/19 11:50:47</v>
      </c>
      <c r="I1996" s="7">
        <v>2727.53</v>
      </c>
      <c r="J1996" s="4">
        <v>914195</v>
      </c>
      <c r="K1996" s="4" t="s">
        <v>10</v>
      </c>
      <c r="L1996" s="14" t="str">
        <f>IFERROR(VLOOKUP($C1996,$C1997:$H$3200,6,0),"-")</f>
        <v>-</v>
      </c>
      <c r="M1996" s="30" t="str">
        <f t="shared" si="127"/>
        <v>-</v>
      </c>
    </row>
    <row r="1997" spans="1:13" x14ac:dyDescent="0.25">
      <c r="A1997" s="4">
        <v>21322393</v>
      </c>
      <c r="B1997" s="4">
        <v>81894</v>
      </c>
      <c r="C1997" s="4">
        <v>33616</v>
      </c>
      <c r="D1997" s="4" t="s">
        <v>3836</v>
      </c>
      <c r="E1997" s="2" t="s">
        <v>3837</v>
      </c>
      <c r="F1997" s="12">
        <f t="shared" si="124"/>
        <v>43791</v>
      </c>
      <c r="G1997" s="10" t="str">
        <f t="shared" si="125"/>
        <v>11:45:44</v>
      </c>
      <c r="H1997" s="14" t="str">
        <f t="shared" si="126"/>
        <v>22/11/19 11:45:44</v>
      </c>
      <c r="I1997" s="7">
        <v>404.82</v>
      </c>
      <c r="J1997" s="4">
        <v>663018</v>
      </c>
      <c r="K1997" s="4" t="s">
        <v>10</v>
      </c>
      <c r="L1997" s="14" t="str">
        <f>IFERROR(VLOOKUP($C1997,$C1998:$H$3200,6,0),"-")</f>
        <v>-</v>
      </c>
      <c r="M1997" s="30" t="str">
        <f t="shared" si="127"/>
        <v>-</v>
      </c>
    </row>
    <row r="1998" spans="1:13" x14ac:dyDescent="0.25">
      <c r="A1998" s="4">
        <v>21322394</v>
      </c>
      <c r="B1998" s="4">
        <v>61644</v>
      </c>
      <c r="C1998" s="4">
        <v>58287</v>
      </c>
      <c r="D1998" s="4" t="s">
        <v>3838</v>
      </c>
      <c r="E1998" s="2" t="s">
        <v>3839</v>
      </c>
      <c r="F1998" s="12">
        <f t="shared" si="124"/>
        <v>43791</v>
      </c>
      <c r="G1998" s="10" t="str">
        <f t="shared" si="125"/>
        <v>11:38:30</v>
      </c>
      <c r="H1998" s="14" t="str">
        <f t="shared" si="126"/>
        <v>22/11/19 11:38:30</v>
      </c>
      <c r="I1998" s="7">
        <v>626.21</v>
      </c>
      <c r="J1998" s="4">
        <v>235864</v>
      </c>
      <c r="K1998" s="4" t="s">
        <v>10</v>
      </c>
      <c r="L1998" s="14" t="str">
        <f>IFERROR(VLOOKUP($C1998,$C1999:$H$3200,6,0),"-")</f>
        <v>-</v>
      </c>
      <c r="M1998" s="30" t="str">
        <f t="shared" si="127"/>
        <v>-</v>
      </c>
    </row>
    <row r="1999" spans="1:13" x14ac:dyDescent="0.25">
      <c r="A1999" s="4">
        <v>21322395</v>
      </c>
      <c r="B1999" s="4">
        <v>76802</v>
      </c>
      <c r="C1999" s="4">
        <v>76159</v>
      </c>
      <c r="D1999" s="4" t="s">
        <v>3840</v>
      </c>
      <c r="E1999" s="2" t="s">
        <v>3841</v>
      </c>
      <c r="F1999" s="12">
        <f t="shared" si="124"/>
        <v>43791</v>
      </c>
      <c r="G1999" s="10" t="str">
        <f t="shared" si="125"/>
        <v>11:36:35</v>
      </c>
      <c r="H1999" s="14" t="str">
        <f t="shared" si="126"/>
        <v>22/11/19 11:36:35</v>
      </c>
      <c r="I1999" s="7">
        <v>533.35</v>
      </c>
      <c r="J1999" s="4">
        <v>104598</v>
      </c>
      <c r="K1999" s="4" t="s">
        <v>10</v>
      </c>
      <c r="L1999" s="14" t="str">
        <f>IFERROR(VLOOKUP($C1999,$C2000:$H$3200,6,0),"-")</f>
        <v>-</v>
      </c>
      <c r="M1999" s="30" t="str">
        <f t="shared" si="127"/>
        <v>-</v>
      </c>
    </row>
    <row r="2000" spans="1:13" x14ac:dyDescent="0.25">
      <c r="A2000" s="4">
        <v>21322396</v>
      </c>
      <c r="B2000" s="4">
        <v>62853</v>
      </c>
      <c r="C2000" s="4">
        <v>23494</v>
      </c>
      <c r="D2000" s="4" t="s">
        <v>3842</v>
      </c>
      <c r="E2000" s="2" t="s">
        <v>3843</v>
      </c>
      <c r="F2000" s="12">
        <f t="shared" si="124"/>
        <v>43791</v>
      </c>
      <c r="G2000" s="10" t="str">
        <f t="shared" si="125"/>
        <v>11:34:04</v>
      </c>
      <c r="H2000" s="14" t="str">
        <f t="shared" si="126"/>
        <v>22/11/19 11:34:04</v>
      </c>
      <c r="I2000" s="7">
        <v>348.12</v>
      </c>
      <c r="J2000" s="4">
        <v>709761</v>
      </c>
      <c r="K2000" s="4" t="s">
        <v>10</v>
      </c>
      <c r="L2000" s="14" t="str">
        <f>IFERROR(VLOOKUP($C2000,$C2001:$H$3200,6,0),"-")</f>
        <v>-</v>
      </c>
      <c r="M2000" s="30" t="str">
        <f t="shared" si="127"/>
        <v>-</v>
      </c>
    </row>
    <row r="2001" spans="1:13" x14ac:dyDescent="0.25">
      <c r="A2001" s="4">
        <v>21322397</v>
      </c>
      <c r="B2001" s="4">
        <v>65807</v>
      </c>
      <c r="C2001" s="4">
        <v>88529</v>
      </c>
      <c r="D2001" s="4" t="s">
        <v>3844</v>
      </c>
      <c r="E2001" s="2" t="s">
        <v>3845</v>
      </c>
      <c r="F2001" s="12">
        <f t="shared" si="124"/>
        <v>43791</v>
      </c>
      <c r="G2001" s="10" t="str">
        <f t="shared" si="125"/>
        <v>11:33:33</v>
      </c>
      <c r="H2001" s="14" t="str">
        <f t="shared" si="126"/>
        <v>22/11/19 11:33:33</v>
      </c>
      <c r="I2001" s="7">
        <v>227.34</v>
      </c>
      <c r="J2001" s="4">
        <v>980492</v>
      </c>
      <c r="K2001" s="4" t="s">
        <v>10</v>
      </c>
      <c r="L2001" s="14" t="str">
        <f>IFERROR(VLOOKUP($C2001,$C2002:$H$3200,6,0),"-")</f>
        <v>-</v>
      </c>
      <c r="M2001" s="30" t="str">
        <f t="shared" si="127"/>
        <v>-</v>
      </c>
    </row>
    <row r="2002" spans="1:13" x14ac:dyDescent="0.25">
      <c r="A2002" s="4">
        <v>21322398</v>
      </c>
      <c r="B2002" s="4">
        <v>97631</v>
      </c>
      <c r="C2002" s="4">
        <v>79908</v>
      </c>
      <c r="D2002" s="4" t="s">
        <v>3846</v>
      </c>
      <c r="E2002" s="2" t="s">
        <v>3847</v>
      </c>
      <c r="F2002" s="12">
        <f t="shared" si="124"/>
        <v>43791</v>
      </c>
      <c r="G2002" s="10" t="str">
        <f t="shared" si="125"/>
        <v>11:27:57</v>
      </c>
      <c r="H2002" s="14" t="str">
        <f t="shared" si="126"/>
        <v>22/11/19 11:27:57</v>
      </c>
      <c r="I2002" s="7">
        <v>1879.8</v>
      </c>
      <c r="J2002" s="4"/>
      <c r="K2002" s="4" t="s">
        <v>10</v>
      </c>
      <c r="L2002" s="14" t="str">
        <f>IFERROR(VLOOKUP($C2002,$C2003:$H$3200,6,0),"-")</f>
        <v>-</v>
      </c>
      <c r="M2002" s="30" t="str">
        <f t="shared" si="127"/>
        <v>-</v>
      </c>
    </row>
    <row r="2003" spans="1:13" x14ac:dyDescent="0.25">
      <c r="A2003" s="4">
        <v>21322399</v>
      </c>
      <c r="B2003" s="4">
        <v>74790</v>
      </c>
      <c r="C2003" s="4">
        <v>99304</v>
      </c>
      <c r="D2003" s="4" t="s">
        <v>3848</v>
      </c>
      <c r="E2003" s="2" t="s">
        <v>3849</v>
      </c>
      <c r="F2003" s="12">
        <f t="shared" si="124"/>
        <v>43791</v>
      </c>
      <c r="G2003" s="10" t="str">
        <f t="shared" si="125"/>
        <v>11:24:53</v>
      </c>
      <c r="H2003" s="14" t="str">
        <f t="shared" si="126"/>
        <v>22/11/19 11:24:53</v>
      </c>
      <c r="I2003" s="7">
        <v>2.11</v>
      </c>
      <c r="J2003" s="4"/>
      <c r="K2003" s="4" t="s">
        <v>10</v>
      </c>
      <c r="L2003" s="14" t="str">
        <f>IFERROR(VLOOKUP($C2003,$C2004:$H$3200,6,0),"-")</f>
        <v>-</v>
      </c>
      <c r="M2003" s="30" t="str">
        <f t="shared" si="127"/>
        <v>-</v>
      </c>
    </row>
    <row r="2004" spans="1:13" x14ac:dyDescent="0.25">
      <c r="A2004" s="4">
        <v>21322400</v>
      </c>
      <c r="B2004" s="4">
        <v>73182</v>
      </c>
      <c r="C2004" s="4">
        <v>1072</v>
      </c>
      <c r="D2004" s="4" t="s">
        <v>3850</v>
      </c>
      <c r="E2004" s="2" t="s">
        <v>3851</v>
      </c>
      <c r="F2004" s="12">
        <f t="shared" si="124"/>
        <v>43791</v>
      </c>
      <c r="G2004" s="10" t="str">
        <f t="shared" si="125"/>
        <v>11:20:51</v>
      </c>
      <c r="H2004" s="14" t="str">
        <f t="shared" si="126"/>
        <v>22/11/19 11:20:51</v>
      </c>
      <c r="I2004" s="7">
        <v>499.68</v>
      </c>
      <c r="J2004" s="4">
        <v>805460</v>
      </c>
      <c r="K2004" s="4" t="s">
        <v>10</v>
      </c>
      <c r="L2004" s="14" t="str">
        <f>IFERROR(VLOOKUP($C2004,$C2005:$H$3200,6,0),"-")</f>
        <v>-</v>
      </c>
      <c r="M2004" s="30" t="str">
        <f t="shared" si="127"/>
        <v>-</v>
      </c>
    </row>
    <row r="2005" spans="1:13" x14ac:dyDescent="0.25">
      <c r="A2005" s="4">
        <v>21322401</v>
      </c>
      <c r="B2005" s="4">
        <v>41034</v>
      </c>
      <c r="C2005" s="4">
        <v>61234</v>
      </c>
      <c r="D2005" s="4" t="s">
        <v>3852</v>
      </c>
      <c r="E2005" s="2" t="s">
        <v>3853</v>
      </c>
      <c r="F2005" s="12">
        <f t="shared" si="124"/>
        <v>43791</v>
      </c>
      <c r="G2005" s="10" t="str">
        <f t="shared" si="125"/>
        <v>11:19:34</v>
      </c>
      <c r="H2005" s="14" t="str">
        <f t="shared" si="126"/>
        <v>22/11/19 11:19:34</v>
      </c>
      <c r="I2005" s="7">
        <v>168.31</v>
      </c>
      <c r="J2005" s="4">
        <v>156922</v>
      </c>
      <c r="K2005" s="4" t="s">
        <v>10</v>
      </c>
      <c r="L2005" s="14" t="str">
        <f>IFERROR(VLOOKUP($C2005,$C2006:$H$3200,6,0),"-")</f>
        <v>-</v>
      </c>
      <c r="M2005" s="30" t="str">
        <f t="shared" si="127"/>
        <v>-</v>
      </c>
    </row>
    <row r="2006" spans="1:13" x14ac:dyDescent="0.25">
      <c r="A2006" s="4">
        <v>21322402</v>
      </c>
      <c r="B2006" s="4">
        <v>85373</v>
      </c>
      <c r="C2006" s="4">
        <v>70472</v>
      </c>
      <c r="D2006" s="4" t="s">
        <v>3854</v>
      </c>
      <c r="E2006" s="2" t="s">
        <v>3855</v>
      </c>
      <c r="F2006" s="12">
        <f t="shared" si="124"/>
        <v>43791</v>
      </c>
      <c r="G2006" s="10" t="str">
        <f t="shared" si="125"/>
        <v>11:05:03</v>
      </c>
      <c r="H2006" s="14" t="str">
        <f t="shared" si="126"/>
        <v>22/11/19 11:05:03</v>
      </c>
      <c r="I2006" s="7">
        <v>782.73</v>
      </c>
      <c r="J2006" s="4">
        <v>821221</v>
      </c>
      <c r="K2006" s="4" t="s">
        <v>10</v>
      </c>
      <c r="L2006" s="14" t="str">
        <f>IFERROR(VLOOKUP($C2006,$C2007:$H$3200,6,0),"-")</f>
        <v>-</v>
      </c>
      <c r="M2006" s="30" t="str">
        <f t="shared" si="127"/>
        <v>-</v>
      </c>
    </row>
    <row r="2007" spans="1:13" x14ac:dyDescent="0.25">
      <c r="A2007" s="4">
        <v>21322403</v>
      </c>
      <c r="B2007" s="4">
        <v>8549</v>
      </c>
      <c r="C2007" s="4">
        <v>22391</v>
      </c>
      <c r="D2007" s="4" t="s">
        <v>3856</v>
      </c>
      <c r="E2007" s="2" t="s">
        <v>3857</v>
      </c>
      <c r="F2007" s="12">
        <f t="shared" si="124"/>
        <v>43791</v>
      </c>
      <c r="G2007" s="10" t="str">
        <f t="shared" si="125"/>
        <v>10:36:54</v>
      </c>
      <c r="H2007" s="14" t="str">
        <f t="shared" si="126"/>
        <v>22/11/19 10:36:54</v>
      </c>
      <c r="I2007" s="7">
        <v>1203.1199999999999</v>
      </c>
      <c r="J2007" s="4">
        <v>851101</v>
      </c>
      <c r="K2007" s="4" t="s">
        <v>10</v>
      </c>
      <c r="L2007" s="14" t="str">
        <f>IFERROR(VLOOKUP($C2007,$C2008:$H$3200,6,0),"-")</f>
        <v>-</v>
      </c>
      <c r="M2007" s="30" t="str">
        <f t="shared" si="127"/>
        <v>-</v>
      </c>
    </row>
    <row r="2008" spans="1:13" x14ac:dyDescent="0.25">
      <c r="A2008" s="4">
        <v>21322404</v>
      </c>
      <c r="B2008" s="4">
        <v>84699</v>
      </c>
      <c r="C2008" s="4">
        <v>97123</v>
      </c>
      <c r="D2008" s="4" t="s">
        <v>3858</v>
      </c>
      <c r="E2008" s="2" t="s">
        <v>3859</v>
      </c>
      <c r="F2008" s="12">
        <f t="shared" si="124"/>
        <v>43791</v>
      </c>
      <c r="G2008" s="10" t="str">
        <f t="shared" si="125"/>
        <v>10:14:13</v>
      </c>
      <c r="H2008" s="14" t="str">
        <f t="shared" si="126"/>
        <v>22/11/19 10:14:13</v>
      </c>
      <c r="I2008" s="7">
        <v>340.99</v>
      </c>
      <c r="J2008" s="4">
        <v>263077</v>
      </c>
      <c r="K2008" s="4" t="s">
        <v>10</v>
      </c>
      <c r="L2008" s="14" t="str">
        <f>IFERROR(VLOOKUP($C2008,$C2009:$H$3200,6,0),"-")</f>
        <v>-</v>
      </c>
      <c r="M2008" s="30" t="str">
        <f t="shared" si="127"/>
        <v>-</v>
      </c>
    </row>
    <row r="2009" spans="1:13" x14ac:dyDescent="0.25">
      <c r="A2009" s="4">
        <v>21322405</v>
      </c>
      <c r="B2009" s="4">
        <v>99298</v>
      </c>
      <c r="C2009" s="4">
        <v>39729</v>
      </c>
      <c r="D2009" s="4" t="s">
        <v>3860</v>
      </c>
      <c r="E2009" s="2" t="s">
        <v>3861</v>
      </c>
      <c r="F2009" s="12">
        <f t="shared" si="124"/>
        <v>43791</v>
      </c>
      <c r="G2009" s="10" t="str">
        <f t="shared" si="125"/>
        <v>09:49:33</v>
      </c>
      <c r="H2009" s="14" t="str">
        <f t="shared" si="126"/>
        <v>22/11/19 09:49:33</v>
      </c>
      <c r="I2009" s="7">
        <v>10.98</v>
      </c>
      <c r="J2009" s="4">
        <v>596275</v>
      </c>
      <c r="K2009" s="4" t="s">
        <v>10</v>
      </c>
      <c r="L2009" s="14" t="str">
        <f>IFERROR(VLOOKUP($C2009,$C2010:$H$3200,6,0),"-")</f>
        <v>-</v>
      </c>
      <c r="M2009" s="30" t="str">
        <f t="shared" si="127"/>
        <v>-</v>
      </c>
    </row>
    <row r="2010" spans="1:13" x14ac:dyDescent="0.25">
      <c r="A2010" s="4">
        <v>21322406</v>
      </c>
      <c r="B2010" s="4">
        <v>71378</v>
      </c>
      <c r="C2010" s="4">
        <v>9853</v>
      </c>
      <c r="D2010" s="4" t="s">
        <v>3862</v>
      </c>
      <c r="E2010" s="2" t="s">
        <v>3863</v>
      </c>
      <c r="F2010" s="12">
        <f t="shared" si="124"/>
        <v>43791</v>
      </c>
      <c r="G2010" s="10" t="str">
        <f t="shared" si="125"/>
        <v>06:29:34</v>
      </c>
      <c r="H2010" s="14" t="str">
        <f t="shared" si="126"/>
        <v>22/11/19 06:29:34</v>
      </c>
      <c r="I2010" s="7">
        <v>1.3</v>
      </c>
      <c r="J2010" s="4">
        <v>686249</v>
      </c>
      <c r="K2010" s="4" t="s">
        <v>10</v>
      </c>
      <c r="L2010" s="14" t="str">
        <f>IFERROR(VLOOKUP($C2010,$C2011:$H$3200,6,0),"-")</f>
        <v>21/11/19 00:46:06</v>
      </c>
      <c r="M2010" s="30">
        <f t="shared" si="127"/>
        <v>1783.466666667955</v>
      </c>
    </row>
    <row r="2011" spans="1:13" x14ac:dyDescent="0.25">
      <c r="A2011" s="4">
        <v>21322407</v>
      </c>
      <c r="B2011" s="4">
        <v>7246</v>
      </c>
      <c r="C2011" s="4">
        <v>15031</v>
      </c>
      <c r="D2011" s="4" t="s">
        <v>3864</v>
      </c>
      <c r="E2011" s="2" t="s">
        <v>3865</v>
      </c>
      <c r="F2011" s="12">
        <f t="shared" si="124"/>
        <v>43791</v>
      </c>
      <c r="G2011" s="10" t="str">
        <f t="shared" si="125"/>
        <v>04:31:32</v>
      </c>
      <c r="H2011" s="14" t="str">
        <f t="shared" si="126"/>
        <v>22/11/19 04:31:32</v>
      </c>
      <c r="I2011" s="7">
        <v>636.35</v>
      </c>
      <c r="J2011" s="4"/>
      <c r="K2011" s="4" t="s">
        <v>10</v>
      </c>
      <c r="L2011" s="14" t="str">
        <f>IFERROR(VLOOKUP($C2011,$C2012:$H$3200,6,0),"-")</f>
        <v>-</v>
      </c>
      <c r="M2011" s="30" t="str">
        <f t="shared" si="127"/>
        <v>-</v>
      </c>
    </row>
    <row r="2012" spans="1:13" x14ac:dyDescent="0.25">
      <c r="A2012" s="4">
        <v>21322408</v>
      </c>
      <c r="B2012" s="4">
        <v>56275</v>
      </c>
      <c r="C2012" s="4">
        <v>64921</v>
      </c>
      <c r="D2012" s="4" t="s">
        <v>3866</v>
      </c>
      <c r="E2012" s="2" t="s">
        <v>3867</v>
      </c>
      <c r="F2012" s="12">
        <f t="shared" si="124"/>
        <v>43791</v>
      </c>
      <c r="G2012" s="10" t="str">
        <f t="shared" si="125"/>
        <v>03:13:33</v>
      </c>
      <c r="H2012" s="14" t="str">
        <f t="shared" si="126"/>
        <v>22/11/19 03:13:33</v>
      </c>
      <c r="I2012" s="7">
        <v>336.81</v>
      </c>
      <c r="J2012" s="4">
        <v>310013</v>
      </c>
      <c r="K2012" s="4" t="s">
        <v>10</v>
      </c>
      <c r="L2012" s="14" t="str">
        <f>IFERROR(VLOOKUP($C2012,$C2013:$H$3200,6,0),"-")</f>
        <v>-</v>
      </c>
      <c r="M2012" s="30" t="str">
        <f t="shared" si="127"/>
        <v>-</v>
      </c>
    </row>
    <row r="2013" spans="1:13" x14ac:dyDescent="0.25">
      <c r="A2013" s="4">
        <v>21322409</v>
      </c>
      <c r="B2013" s="4">
        <v>90035</v>
      </c>
      <c r="C2013" s="4">
        <v>6770</v>
      </c>
      <c r="D2013" s="4" t="s">
        <v>3868</v>
      </c>
      <c r="E2013" s="2" t="s">
        <v>3869</v>
      </c>
      <c r="F2013" s="12">
        <f t="shared" si="124"/>
        <v>43791</v>
      </c>
      <c r="G2013" s="10" t="str">
        <f t="shared" si="125"/>
        <v>03:11:32</v>
      </c>
      <c r="H2013" s="14" t="str">
        <f t="shared" si="126"/>
        <v>22/11/19 03:11:32</v>
      </c>
      <c r="I2013" s="7">
        <v>344.72</v>
      </c>
      <c r="J2013" s="4">
        <v>361838</v>
      </c>
      <c r="K2013" s="4" t="s">
        <v>10</v>
      </c>
      <c r="L2013" s="14" t="str">
        <f>IFERROR(VLOOKUP($C2013,$C2014:$H$3200,6,0),"-")</f>
        <v>-</v>
      </c>
      <c r="M2013" s="30" t="str">
        <f t="shared" si="127"/>
        <v>-</v>
      </c>
    </row>
    <row r="2014" spans="1:13" x14ac:dyDescent="0.25">
      <c r="A2014" s="4">
        <v>21322410</v>
      </c>
      <c r="B2014" s="4">
        <v>78581</v>
      </c>
      <c r="C2014" s="4">
        <v>70808</v>
      </c>
      <c r="D2014" s="4" t="s">
        <v>3870</v>
      </c>
      <c r="E2014" s="2" t="s">
        <v>3871</v>
      </c>
      <c r="F2014" s="12">
        <f t="shared" si="124"/>
        <v>43791</v>
      </c>
      <c r="G2014" s="10" t="str">
        <f t="shared" si="125"/>
        <v>03:10:53</v>
      </c>
      <c r="H2014" s="14" t="str">
        <f t="shared" si="126"/>
        <v>22/11/19 03:10:53</v>
      </c>
      <c r="I2014" s="7">
        <v>169.06</v>
      </c>
      <c r="J2014" s="4"/>
      <c r="K2014" s="4" t="s">
        <v>10</v>
      </c>
      <c r="L2014" s="14" t="str">
        <f>IFERROR(VLOOKUP($C2014,$C2015:$H$3200,6,0),"-")</f>
        <v>-</v>
      </c>
      <c r="M2014" s="30" t="str">
        <f t="shared" si="127"/>
        <v>-</v>
      </c>
    </row>
    <row r="2015" spans="1:13" x14ac:dyDescent="0.25">
      <c r="A2015" s="4">
        <v>21322411</v>
      </c>
      <c r="B2015" s="4">
        <v>39253</v>
      </c>
      <c r="C2015" s="4">
        <v>67519</v>
      </c>
      <c r="D2015" s="4" t="s">
        <v>3872</v>
      </c>
      <c r="E2015" s="2" t="s">
        <v>3873</v>
      </c>
      <c r="F2015" s="12">
        <f t="shared" si="124"/>
        <v>43791</v>
      </c>
      <c r="G2015" s="10" t="str">
        <f t="shared" si="125"/>
        <v>03:07:36</v>
      </c>
      <c r="H2015" s="14" t="str">
        <f t="shared" si="126"/>
        <v>22/11/19 03:07:36</v>
      </c>
      <c r="I2015" s="7">
        <v>50.55</v>
      </c>
      <c r="J2015" s="4">
        <v>262327</v>
      </c>
      <c r="K2015" s="4" t="s">
        <v>10</v>
      </c>
      <c r="L2015" s="14" t="str">
        <f>IFERROR(VLOOKUP($C2015,$C2016:$H$3200,6,0),"-")</f>
        <v>-</v>
      </c>
      <c r="M2015" s="30" t="str">
        <f t="shared" si="127"/>
        <v>-</v>
      </c>
    </row>
    <row r="2016" spans="1:13" x14ac:dyDescent="0.25">
      <c r="A2016" s="4">
        <v>21322412</v>
      </c>
      <c r="B2016" s="4">
        <v>2275</v>
      </c>
      <c r="C2016" s="4">
        <v>71474</v>
      </c>
      <c r="D2016" s="4" t="s">
        <v>3874</v>
      </c>
      <c r="E2016" s="2" t="s">
        <v>3875</v>
      </c>
      <c r="F2016" s="12">
        <f t="shared" si="124"/>
        <v>43791</v>
      </c>
      <c r="G2016" s="10" t="str">
        <f t="shared" si="125"/>
        <v>03:05:52</v>
      </c>
      <c r="H2016" s="14" t="str">
        <f t="shared" si="126"/>
        <v>22/11/19 03:05:52</v>
      </c>
      <c r="I2016" s="7">
        <v>383.27</v>
      </c>
      <c r="J2016" s="4"/>
      <c r="K2016" s="4" t="s">
        <v>10</v>
      </c>
      <c r="L2016" s="14" t="str">
        <f>IFERROR(VLOOKUP($C2016,$C2017:$H$3200,6,0),"-")</f>
        <v>-</v>
      </c>
      <c r="M2016" s="30" t="str">
        <f t="shared" si="127"/>
        <v>-</v>
      </c>
    </row>
    <row r="2017" spans="1:13" x14ac:dyDescent="0.25">
      <c r="A2017" s="4">
        <v>21322413</v>
      </c>
      <c r="B2017" s="4">
        <v>4705</v>
      </c>
      <c r="C2017" s="4">
        <v>91637</v>
      </c>
      <c r="D2017" s="4" t="s">
        <v>3876</v>
      </c>
      <c r="E2017" s="2" t="s">
        <v>3877</v>
      </c>
      <c r="F2017" s="12">
        <f t="shared" si="124"/>
        <v>43791</v>
      </c>
      <c r="G2017" s="10" t="str">
        <f t="shared" si="125"/>
        <v>02:55:19</v>
      </c>
      <c r="H2017" s="14" t="str">
        <f t="shared" si="126"/>
        <v>22/11/19 02:55:19</v>
      </c>
      <c r="I2017" s="7">
        <v>678.08</v>
      </c>
      <c r="J2017" s="4">
        <v>563499</v>
      </c>
      <c r="K2017" s="4" t="s">
        <v>13</v>
      </c>
      <c r="L2017" s="14" t="str">
        <f>IFERROR(VLOOKUP($C2017,$C2018:$H$3200,6,0),"-")</f>
        <v>22/11/19 02:35:49</v>
      </c>
      <c r="M2017" s="30">
        <f t="shared" si="127"/>
        <v>19.499999990221113</v>
      </c>
    </row>
    <row r="2018" spans="1:13" x14ac:dyDescent="0.25">
      <c r="A2018" s="4">
        <v>21322414</v>
      </c>
      <c r="B2018" s="4">
        <v>4705</v>
      </c>
      <c r="C2018" s="4">
        <v>91637</v>
      </c>
      <c r="D2018" s="4" t="s">
        <v>3878</v>
      </c>
      <c r="E2018" s="2" t="s">
        <v>3879</v>
      </c>
      <c r="F2018" s="12">
        <f t="shared" si="124"/>
        <v>43791</v>
      </c>
      <c r="G2018" s="10" t="str">
        <f t="shared" si="125"/>
        <v>02:35:49</v>
      </c>
      <c r="H2018" s="14" t="str">
        <f t="shared" si="126"/>
        <v>22/11/19 02:35:49</v>
      </c>
      <c r="I2018" s="7">
        <v>696.68</v>
      </c>
      <c r="J2018" s="4">
        <v>563499</v>
      </c>
      <c r="K2018" s="4" t="s">
        <v>13</v>
      </c>
      <c r="L2018" s="14" t="str">
        <f>IFERROR(VLOOKUP($C2018,$C2019:$H$3200,6,0),"-")</f>
        <v>22/11/19 02:02:39</v>
      </c>
      <c r="M2018" s="30">
        <f t="shared" si="127"/>
        <v>33.166666666511446</v>
      </c>
    </row>
    <row r="2019" spans="1:13" x14ac:dyDescent="0.25">
      <c r="A2019" s="4">
        <v>21322415</v>
      </c>
      <c r="B2019" s="4">
        <v>96692</v>
      </c>
      <c r="C2019" s="4">
        <v>43108</v>
      </c>
      <c r="D2019" s="4" t="s">
        <v>3880</v>
      </c>
      <c r="E2019" s="2" t="s">
        <v>3881</v>
      </c>
      <c r="F2019" s="12">
        <f t="shared" si="124"/>
        <v>43791</v>
      </c>
      <c r="G2019" s="10" t="str">
        <f t="shared" si="125"/>
        <v>02:34:32</v>
      </c>
      <c r="H2019" s="14" t="str">
        <f t="shared" si="126"/>
        <v>22/11/19 02:34:32</v>
      </c>
      <c r="I2019" s="7">
        <v>980.74</v>
      </c>
      <c r="J2019" s="4">
        <v>6638</v>
      </c>
      <c r="K2019" s="4" t="s">
        <v>13</v>
      </c>
      <c r="L2019" s="14" t="str">
        <f>IFERROR(VLOOKUP($C2019,$C2020:$H$3200,6,0),"-")</f>
        <v>-</v>
      </c>
      <c r="M2019" s="30" t="str">
        <f t="shared" si="127"/>
        <v>-</v>
      </c>
    </row>
    <row r="2020" spans="1:13" x14ac:dyDescent="0.25">
      <c r="A2020" s="4">
        <v>21322416</v>
      </c>
      <c r="B2020" s="4">
        <v>99372</v>
      </c>
      <c r="C2020" s="4">
        <v>45371</v>
      </c>
      <c r="D2020" s="4" t="s">
        <v>3882</v>
      </c>
      <c r="E2020" s="2" t="s">
        <v>3883</v>
      </c>
      <c r="F2020" s="12">
        <f t="shared" si="124"/>
        <v>43791</v>
      </c>
      <c r="G2020" s="10" t="str">
        <f t="shared" si="125"/>
        <v>02:17:54</v>
      </c>
      <c r="H2020" s="14" t="str">
        <f t="shared" si="126"/>
        <v>22/11/19 02:17:54</v>
      </c>
      <c r="I2020" s="7">
        <v>338.48</v>
      </c>
      <c r="J2020" s="4">
        <v>676298</v>
      </c>
      <c r="K2020" s="4" t="s">
        <v>10</v>
      </c>
      <c r="L2020" s="14" t="str">
        <f>IFERROR(VLOOKUP($C2020,$C2021:$H$3200,6,0),"-")</f>
        <v>-</v>
      </c>
      <c r="M2020" s="30" t="str">
        <f t="shared" si="127"/>
        <v>-</v>
      </c>
    </row>
    <row r="2021" spans="1:13" x14ac:dyDescent="0.25">
      <c r="A2021" s="4">
        <v>21322417</v>
      </c>
      <c r="B2021" s="4">
        <v>38803</v>
      </c>
      <c r="C2021" s="4">
        <v>89951</v>
      </c>
      <c r="D2021" s="4" t="s">
        <v>3884</v>
      </c>
      <c r="E2021" s="2" t="s">
        <v>3885</v>
      </c>
      <c r="F2021" s="12">
        <f t="shared" si="124"/>
        <v>43791</v>
      </c>
      <c r="G2021" s="10" t="str">
        <f t="shared" si="125"/>
        <v>02:08:01</v>
      </c>
      <c r="H2021" s="14" t="str">
        <f t="shared" si="126"/>
        <v>22/11/19 02:08:01</v>
      </c>
      <c r="I2021" s="7">
        <v>292.02</v>
      </c>
      <c r="J2021" s="4">
        <v>25937</v>
      </c>
      <c r="K2021" s="4" t="s">
        <v>10</v>
      </c>
      <c r="L2021" s="14" t="str">
        <f>IFERROR(VLOOKUP($C2021,$C2022:$H$3200,6,0),"-")</f>
        <v>-</v>
      </c>
      <c r="M2021" s="30" t="str">
        <f t="shared" si="127"/>
        <v>-</v>
      </c>
    </row>
    <row r="2022" spans="1:13" x14ac:dyDescent="0.25">
      <c r="A2022" s="4">
        <v>21322418</v>
      </c>
      <c r="B2022" s="4">
        <v>4705</v>
      </c>
      <c r="C2022" s="4">
        <v>91637</v>
      </c>
      <c r="D2022" s="4" t="s">
        <v>3886</v>
      </c>
      <c r="E2022" s="2" t="s">
        <v>3887</v>
      </c>
      <c r="F2022" s="12">
        <f t="shared" si="124"/>
        <v>43791</v>
      </c>
      <c r="G2022" s="10" t="str">
        <f t="shared" si="125"/>
        <v>02:02:39</v>
      </c>
      <c r="H2022" s="14" t="str">
        <f t="shared" si="126"/>
        <v>22/11/19 02:02:39</v>
      </c>
      <c r="I2022" s="7">
        <v>727.08</v>
      </c>
      <c r="J2022" s="4">
        <v>563499</v>
      </c>
      <c r="K2022" s="4" t="s">
        <v>13</v>
      </c>
      <c r="L2022" s="14" t="str">
        <f>IFERROR(VLOOKUP($C2022,$C2023:$H$3200,6,0),"-")</f>
        <v>22/11/19 01:14:30</v>
      </c>
      <c r="M2022" s="30">
        <f t="shared" si="127"/>
        <v>48.150000002933666</v>
      </c>
    </row>
    <row r="2023" spans="1:13" x14ac:dyDescent="0.25">
      <c r="A2023" s="4">
        <v>21322419</v>
      </c>
      <c r="B2023" s="4">
        <v>91</v>
      </c>
      <c r="C2023" s="4">
        <v>1668</v>
      </c>
      <c r="D2023" s="4" t="s">
        <v>3888</v>
      </c>
      <c r="E2023" s="2" t="s">
        <v>3889</v>
      </c>
      <c r="F2023" s="12">
        <f t="shared" si="124"/>
        <v>43791</v>
      </c>
      <c r="G2023" s="10" t="str">
        <f t="shared" si="125"/>
        <v>01:55:51</v>
      </c>
      <c r="H2023" s="14" t="str">
        <f t="shared" si="126"/>
        <v>22/11/19 01:55:51</v>
      </c>
      <c r="I2023" s="7">
        <v>1052.8599999999999</v>
      </c>
      <c r="J2023" s="4">
        <v>208768</v>
      </c>
      <c r="K2023" s="4" t="s">
        <v>10</v>
      </c>
      <c r="L2023" s="14" t="str">
        <f>IFERROR(VLOOKUP($C2023,$C2024:$H$3200,6,0),"-")</f>
        <v>-</v>
      </c>
      <c r="M2023" s="30" t="str">
        <f t="shared" si="127"/>
        <v>-</v>
      </c>
    </row>
    <row r="2024" spans="1:13" x14ac:dyDescent="0.25">
      <c r="A2024" s="4">
        <v>21322420</v>
      </c>
      <c r="B2024" s="4">
        <v>53041</v>
      </c>
      <c r="C2024" s="4">
        <v>58052</v>
      </c>
      <c r="D2024" s="4" t="s">
        <v>3890</v>
      </c>
      <c r="E2024" s="2" t="s">
        <v>3891</v>
      </c>
      <c r="F2024" s="12">
        <f t="shared" si="124"/>
        <v>43791</v>
      </c>
      <c r="G2024" s="10" t="str">
        <f t="shared" si="125"/>
        <v>01:38:52</v>
      </c>
      <c r="H2024" s="14" t="str">
        <f t="shared" si="126"/>
        <v>22/11/19 01:38:52</v>
      </c>
      <c r="I2024" s="7">
        <v>2490.08</v>
      </c>
      <c r="J2024" s="4">
        <v>693422</v>
      </c>
      <c r="K2024" s="4" t="s">
        <v>10</v>
      </c>
      <c r="L2024" s="14" t="str">
        <f>IFERROR(VLOOKUP($C2024,$C2025:$H$3200,6,0),"-")</f>
        <v>-</v>
      </c>
      <c r="M2024" s="30" t="str">
        <f t="shared" si="127"/>
        <v>-</v>
      </c>
    </row>
    <row r="2025" spans="1:13" x14ac:dyDescent="0.25">
      <c r="A2025" s="4">
        <v>21322421</v>
      </c>
      <c r="B2025" s="4">
        <v>60779</v>
      </c>
      <c r="C2025" s="4">
        <v>11452</v>
      </c>
      <c r="D2025" s="4" t="s">
        <v>3892</v>
      </c>
      <c r="E2025" s="2" t="s">
        <v>3893</v>
      </c>
      <c r="F2025" s="12">
        <f t="shared" si="124"/>
        <v>43791</v>
      </c>
      <c r="G2025" s="10" t="str">
        <f t="shared" si="125"/>
        <v>01:36:06</v>
      </c>
      <c r="H2025" s="14" t="str">
        <f t="shared" si="126"/>
        <v>22/11/19 01:36:06</v>
      </c>
      <c r="I2025" s="7">
        <v>542.75</v>
      </c>
      <c r="J2025" s="4">
        <v>274282</v>
      </c>
      <c r="K2025" s="4" t="s">
        <v>13</v>
      </c>
      <c r="L2025" s="14" t="str">
        <f>IFERROR(VLOOKUP($C2025,$C2026:$H$3200,6,0),"-")</f>
        <v>21/11/19 23:58:19</v>
      </c>
      <c r="M2025" s="30">
        <f t="shared" si="127"/>
        <v>97.783333329716697</v>
      </c>
    </row>
    <row r="2026" spans="1:13" x14ac:dyDescent="0.25">
      <c r="A2026" s="4">
        <v>21322422</v>
      </c>
      <c r="B2026" s="4">
        <v>63467</v>
      </c>
      <c r="C2026" s="4">
        <v>7593</v>
      </c>
      <c r="D2026" s="4" t="s">
        <v>3894</v>
      </c>
      <c r="E2026" s="2" t="s">
        <v>3895</v>
      </c>
      <c r="F2026" s="12">
        <f t="shared" si="124"/>
        <v>43791</v>
      </c>
      <c r="G2026" s="10" t="str">
        <f t="shared" si="125"/>
        <v>01:32:19</v>
      </c>
      <c r="H2026" s="14" t="str">
        <f t="shared" si="126"/>
        <v>22/11/19 01:32:19</v>
      </c>
      <c r="I2026" s="7">
        <v>494.73</v>
      </c>
      <c r="J2026" s="4">
        <v>486041</v>
      </c>
      <c r="K2026" s="4" t="s">
        <v>10</v>
      </c>
      <c r="L2026" s="14" t="str">
        <f>IFERROR(VLOOKUP($C2026,$C2027:$H$3200,6,0),"-")</f>
        <v>-</v>
      </c>
      <c r="M2026" s="30" t="str">
        <f t="shared" si="127"/>
        <v>-</v>
      </c>
    </row>
    <row r="2027" spans="1:13" x14ac:dyDescent="0.25">
      <c r="A2027" s="4">
        <v>21322423</v>
      </c>
      <c r="B2027" s="4">
        <v>39502</v>
      </c>
      <c r="C2027" s="4">
        <v>94607</v>
      </c>
      <c r="D2027" s="4" t="s">
        <v>3896</v>
      </c>
      <c r="E2027" s="2" t="s">
        <v>3897</v>
      </c>
      <c r="F2027" s="12">
        <f t="shared" si="124"/>
        <v>43791</v>
      </c>
      <c r="G2027" s="10" t="str">
        <f t="shared" si="125"/>
        <v>01:31:43</v>
      </c>
      <c r="H2027" s="14" t="str">
        <f t="shared" si="126"/>
        <v>22/11/19 01:31:43</v>
      </c>
      <c r="I2027" s="7">
        <v>1411.55</v>
      </c>
      <c r="J2027" s="4">
        <v>491594</v>
      </c>
      <c r="K2027" s="4" t="s">
        <v>10</v>
      </c>
      <c r="L2027" s="14" t="str">
        <f>IFERROR(VLOOKUP($C2027,$C2028:$H$3200,6,0),"-")</f>
        <v>-</v>
      </c>
      <c r="M2027" s="30" t="str">
        <f t="shared" si="127"/>
        <v>-</v>
      </c>
    </row>
    <row r="2028" spans="1:13" x14ac:dyDescent="0.25">
      <c r="A2028" s="4">
        <v>21322424</v>
      </c>
      <c r="B2028" s="4">
        <v>63916</v>
      </c>
      <c r="C2028" s="4">
        <v>28646</v>
      </c>
      <c r="D2028" s="4" t="s">
        <v>3898</v>
      </c>
      <c r="E2028" s="2" t="s">
        <v>3899</v>
      </c>
      <c r="F2028" s="12">
        <f t="shared" si="124"/>
        <v>43791</v>
      </c>
      <c r="G2028" s="10" t="str">
        <f t="shared" si="125"/>
        <v>01:31:33</v>
      </c>
      <c r="H2028" s="14" t="str">
        <f t="shared" si="126"/>
        <v>22/11/19 01:31:33</v>
      </c>
      <c r="I2028" s="7">
        <v>670.2</v>
      </c>
      <c r="J2028" s="4">
        <v>227506</v>
      </c>
      <c r="K2028" s="4" t="s">
        <v>10</v>
      </c>
      <c r="L2028" s="14" t="str">
        <f>IFERROR(VLOOKUP($C2028,$C2029:$H$3200,6,0),"-")</f>
        <v>-</v>
      </c>
      <c r="M2028" s="30" t="str">
        <f t="shared" si="127"/>
        <v>-</v>
      </c>
    </row>
    <row r="2029" spans="1:13" x14ac:dyDescent="0.25">
      <c r="A2029" s="4">
        <v>21322425</v>
      </c>
      <c r="B2029" s="4">
        <v>14834</v>
      </c>
      <c r="C2029" s="4">
        <v>27581</v>
      </c>
      <c r="D2029" s="4" t="s">
        <v>3900</v>
      </c>
      <c r="E2029" s="2" t="s">
        <v>3901</v>
      </c>
      <c r="F2029" s="12">
        <f t="shared" si="124"/>
        <v>43791</v>
      </c>
      <c r="G2029" s="10" t="str">
        <f t="shared" si="125"/>
        <v>01:28:19</v>
      </c>
      <c r="H2029" s="14" t="str">
        <f t="shared" si="126"/>
        <v>22/11/19 01:28:19</v>
      </c>
      <c r="I2029" s="7">
        <v>149.30000000000001</v>
      </c>
      <c r="J2029" s="4"/>
      <c r="K2029" s="4" t="s">
        <v>10</v>
      </c>
      <c r="L2029" s="14" t="str">
        <f>IFERROR(VLOOKUP($C2029,$C2030:$H$3200,6,0),"-")</f>
        <v>-</v>
      </c>
      <c r="M2029" s="30" t="str">
        <f t="shared" si="127"/>
        <v>-</v>
      </c>
    </row>
    <row r="2030" spans="1:13" x14ac:dyDescent="0.25">
      <c r="A2030" s="4">
        <v>21322426</v>
      </c>
      <c r="B2030" s="4">
        <v>82879</v>
      </c>
      <c r="C2030" s="4">
        <v>96402</v>
      </c>
      <c r="D2030" s="4" t="s">
        <v>3902</v>
      </c>
      <c r="E2030" s="2" t="s">
        <v>3903</v>
      </c>
      <c r="F2030" s="12">
        <f t="shared" si="124"/>
        <v>43791</v>
      </c>
      <c r="G2030" s="10" t="str">
        <f t="shared" si="125"/>
        <v>01:19:14</v>
      </c>
      <c r="H2030" s="14" t="str">
        <f t="shared" si="126"/>
        <v>22/11/19 01:19:14</v>
      </c>
      <c r="I2030" s="7">
        <v>10.74</v>
      </c>
      <c r="J2030" s="4">
        <v>289358</v>
      </c>
      <c r="K2030" s="4" t="s">
        <v>10</v>
      </c>
      <c r="L2030" s="14" t="str">
        <f>IFERROR(VLOOKUP($C2030,$C2031:$H$3200,6,0),"-")</f>
        <v>-</v>
      </c>
      <c r="M2030" s="30" t="str">
        <f t="shared" si="127"/>
        <v>-</v>
      </c>
    </row>
    <row r="2031" spans="1:13" x14ac:dyDescent="0.25">
      <c r="A2031" s="4">
        <v>21322427</v>
      </c>
      <c r="B2031" s="4">
        <v>4705</v>
      </c>
      <c r="C2031" s="4">
        <v>91637</v>
      </c>
      <c r="D2031" s="4" t="s">
        <v>3904</v>
      </c>
      <c r="E2031" s="2" t="s">
        <v>3905</v>
      </c>
      <c r="F2031" s="12">
        <f t="shared" si="124"/>
        <v>43791</v>
      </c>
      <c r="G2031" s="10" t="str">
        <f t="shared" si="125"/>
        <v>01:14:30</v>
      </c>
      <c r="H2031" s="14" t="str">
        <f t="shared" si="126"/>
        <v>22/11/19 01:14:30</v>
      </c>
      <c r="I2031" s="7">
        <v>577.19000000000005</v>
      </c>
      <c r="J2031" s="4">
        <v>563499</v>
      </c>
      <c r="K2031" s="4" t="s">
        <v>13</v>
      </c>
      <c r="L2031" s="14" t="str">
        <f>IFERROR(VLOOKUP($C2031,$C2032:$H$3200,6,0),"-")</f>
        <v>21/11/19 23:46:59</v>
      </c>
      <c r="M2031" s="30">
        <f t="shared" si="127"/>
        <v>87.516666672891006</v>
      </c>
    </row>
    <row r="2032" spans="1:13" x14ac:dyDescent="0.25">
      <c r="A2032" s="4">
        <v>21322428</v>
      </c>
      <c r="B2032" s="4">
        <v>53041</v>
      </c>
      <c r="C2032" s="4">
        <v>73846</v>
      </c>
      <c r="D2032" s="4" t="s">
        <v>3906</v>
      </c>
      <c r="E2032" s="2" t="s">
        <v>3907</v>
      </c>
      <c r="F2032" s="12">
        <f t="shared" si="124"/>
        <v>43791</v>
      </c>
      <c r="G2032" s="10" t="str">
        <f t="shared" si="125"/>
        <v>01:00:39</v>
      </c>
      <c r="H2032" s="14" t="str">
        <f t="shared" si="126"/>
        <v>22/11/19 01:00:39</v>
      </c>
      <c r="I2032" s="7">
        <v>3904.44</v>
      </c>
      <c r="J2032" s="4">
        <v>204995</v>
      </c>
      <c r="K2032" s="4" t="s">
        <v>10</v>
      </c>
      <c r="L2032" s="14" t="str">
        <f>IFERROR(VLOOKUP($C2032,$C2033:$H$3200,6,0),"-")</f>
        <v>-</v>
      </c>
      <c r="M2032" s="30" t="str">
        <f t="shared" si="127"/>
        <v>-</v>
      </c>
    </row>
    <row r="2033" spans="1:13" x14ac:dyDescent="0.25">
      <c r="A2033" s="4">
        <v>21322429</v>
      </c>
      <c r="B2033" s="4">
        <v>50897</v>
      </c>
      <c r="C2033" s="4">
        <v>90123</v>
      </c>
      <c r="D2033" s="4" t="s">
        <v>3908</v>
      </c>
      <c r="E2033" s="2" t="s">
        <v>3909</v>
      </c>
      <c r="F2033" s="12">
        <f t="shared" si="124"/>
        <v>43791</v>
      </c>
      <c r="G2033" s="10" t="str">
        <f t="shared" si="125"/>
        <v>00:52:08</v>
      </c>
      <c r="H2033" s="14" t="str">
        <f t="shared" si="126"/>
        <v>22/11/19 00:52:08</v>
      </c>
      <c r="I2033" s="7">
        <v>20.77</v>
      </c>
      <c r="J2033" s="4">
        <v>810633</v>
      </c>
      <c r="K2033" s="4" t="s">
        <v>10</v>
      </c>
      <c r="L2033" s="14" t="str">
        <f>IFERROR(VLOOKUP($C2033,$C2034:$H$3200,6,0),"-")</f>
        <v>-</v>
      </c>
      <c r="M2033" s="30" t="str">
        <f t="shared" si="127"/>
        <v>-</v>
      </c>
    </row>
    <row r="2034" spans="1:13" x14ac:dyDescent="0.25">
      <c r="A2034" s="4">
        <v>21322430</v>
      </c>
      <c r="B2034" s="4">
        <v>34434</v>
      </c>
      <c r="C2034" s="4">
        <v>30447</v>
      </c>
      <c r="D2034" s="4" t="s">
        <v>3910</v>
      </c>
      <c r="E2034" s="2" t="s">
        <v>3911</v>
      </c>
      <c r="F2034" s="12">
        <f t="shared" si="124"/>
        <v>43791</v>
      </c>
      <c r="G2034" s="10" t="str">
        <f t="shared" si="125"/>
        <v>00:49:34</v>
      </c>
      <c r="H2034" s="14" t="str">
        <f t="shared" si="126"/>
        <v>22/11/19 00:49:34</v>
      </c>
      <c r="I2034" s="7">
        <v>256.98</v>
      </c>
      <c r="J2034" s="4"/>
      <c r="K2034" s="4" t="s">
        <v>10</v>
      </c>
      <c r="L2034" s="14" t="str">
        <f>IFERROR(VLOOKUP($C2034,$C2035:$H$3200,6,0),"-")</f>
        <v>-</v>
      </c>
      <c r="M2034" s="30" t="str">
        <f t="shared" si="127"/>
        <v>-</v>
      </c>
    </row>
    <row r="2035" spans="1:13" x14ac:dyDescent="0.25">
      <c r="A2035" s="4">
        <v>21322431</v>
      </c>
      <c r="B2035" s="4">
        <v>91881</v>
      </c>
      <c r="C2035" s="4">
        <v>39265</v>
      </c>
      <c r="D2035" s="4" t="s">
        <v>3912</v>
      </c>
      <c r="E2035" s="2" t="s">
        <v>3913</v>
      </c>
      <c r="F2035" s="12">
        <f t="shared" si="124"/>
        <v>43791</v>
      </c>
      <c r="G2035" s="10" t="str">
        <f t="shared" si="125"/>
        <v>00:49:02</v>
      </c>
      <c r="H2035" s="14" t="str">
        <f t="shared" si="126"/>
        <v>22/11/19 00:49:02</v>
      </c>
      <c r="I2035" s="7">
        <v>95.61</v>
      </c>
      <c r="J2035" s="4"/>
      <c r="K2035" s="4" t="s">
        <v>10</v>
      </c>
      <c r="L2035" s="14" t="str">
        <f>IFERROR(VLOOKUP($C2035,$C2036:$H$3200,6,0),"-")</f>
        <v>-</v>
      </c>
      <c r="M2035" s="30" t="str">
        <f t="shared" si="127"/>
        <v>-</v>
      </c>
    </row>
    <row r="2036" spans="1:13" x14ac:dyDescent="0.25">
      <c r="A2036" s="4">
        <v>21322432</v>
      </c>
      <c r="B2036" s="4">
        <v>12855</v>
      </c>
      <c r="C2036" s="4">
        <v>6326</v>
      </c>
      <c r="D2036" s="4" t="s">
        <v>3914</v>
      </c>
      <c r="E2036" s="2" t="s">
        <v>3915</v>
      </c>
      <c r="F2036" s="12">
        <f t="shared" si="124"/>
        <v>43791</v>
      </c>
      <c r="G2036" s="10" t="str">
        <f t="shared" si="125"/>
        <v>00:47:11</v>
      </c>
      <c r="H2036" s="14" t="str">
        <f t="shared" si="126"/>
        <v>22/11/19 00:47:11</v>
      </c>
      <c r="I2036" s="7">
        <v>100.35</v>
      </c>
      <c r="J2036" s="4">
        <v>716895</v>
      </c>
      <c r="K2036" s="4" t="s">
        <v>10</v>
      </c>
      <c r="L2036" s="14" t="str">
        <f>IFERROR(VLOOKUP($C2036,$C2037:$H$3200,6,0),"-")</f>
        <v>-</v>
      </c>
      <c r="M2036" s="30" t="str">
        <f t="shared" si="127"/>
        <v>-</v>
      </c>
    </row>
    <row r="2037" spans="1:13" x14ac:dyDescent="0.25">
      <c r="A2037" s="4">
        <v>21322433</v>
      </c>
      <c r="B2037" s="4">
        <v>47860</v>
      </c>
      <c r="C2037" s="4">
        <v>34927</v>
      </c>
      <c r="D2037" s="4" t="s">
        <v>3916</v>
      </c>
      <c r="E2037" s="2" t="s">
        <v>3917</v>
      </c>
      <c r="F2037" s="12">
        <f t="shared" si="124"/>
        <v>43791</v>
      </c>
      <c r="G2037" s="10" t="str">
        <f t="shared" si="125"/>
        <v>00:37:30</v>
      </c>
      <c r="H2037" s="14" t="str">
        <f t="shared" si="126"/>
        <v>22/11/19 00:37:30</v>
      </c>
      <c r="I2037" s="7">
        <v>201.63</v>
      </c>
      <c r="J2037" s="4">
        <v>433482</v>
      </c>
      <c r="K2037" s="4" t="s">
        <v>10</v>
      </c>
      <c r="L2037" s="14" t="str">
        <f>IFERROR(VLOOKUP($C2037,$C2038:$H$3200,6,0),"-")</f>
        <v>-</v>
      </c>
      <c r="M2037" s="30" t="str">
        <f t="shared" si="127"/>
        <v>-</v>
      </c>
    </row>
    <row r="2038" spans="1:13" x14ac:dyDescent="0.25">
      <c r="A2038" s="4">
        <v>21322434</v>
      </c>
      <c r="B2038" s="4">
        <v>31978</v>
      </c>
      <c r="C2038" s="4">
        <v>19799</v>
      </c>
      <c r="D2038" s="4" t="s">
        <v>3918</v>
      </c>
      <c r="E2038" s="2" t="s">
        <v>3919</v>
      </c>
      <c r="F2038" s="12">
        <f t="shared" si="124"/>
        <v>43791</v>
      </c>
      <c r="G2038" s="10" t="str">
        <f t="shared" si="125"/>
        <v>00:27:46</v>
      </c>
      <c r="H2038" s="14" t="str">
        <f t="shared" si="126"/>
        <v>22/11/19 00:27:46</v>
      </c>
      <c r="I2038" s="7">
        <v>1598.89</v>
      </c>
      <c r="J2038" s="4">
        <v>288196</v>
      </c>
      <c r="K2038" s="4" t="s">
        <v>10</v>
      </c>
      <c r="L2038" s="14" t="str">
        <f>IFERROR(VLOOKUP($C2038,$C2039:$H$3200,6,0),"-")</f>
        <v>-</v>
      </c>
      <c r="M2038" s="30" t="str">
        <f t="shared" si="127"/>
        <v>-</v>
      </c>
    </row>
    <row r="2039" spans="1:13" x14ac:dyDescent="0.25">
      <c r="A2039" s="4">
        <v>21322435</v>
      </c>
      <c r="B2039" s="4">
        <v>28675</v>
      </c>
      <c r="C2039" s="4">
        <v>82734</v>
      </c>
      <c r="D2039" s="4" t="s">
        <v>3920</v>
      </c>
      <c r="E2039" s="2" t="s">
        <v>3921</v>
      </c>
      <c r="F2039" s="12">
        <f t="shared" si="124"/>
        <v>43791</v>
      </c>
      <c r="G2039" s="10" t="str">
        <f t="shared" si="125"/>
        <v>00:18:27</v>
      </c>
      <c r="H2039" s="14" t="str">
        <f t="shared" si="126"/>
        <v>22/11/19 00:18:27</v>
      </c>
      <c r="I2039" s="7">
        <v>10.19</v>
      </c>
      <c r="J2039" s="4">
        <v>527167</v>
      </c>
      <c r="K2039" s="4" t="s">
        <v>10</v>
      </c>
      <c r="L2039" s="14" t="str">
        <f>IFERROR(VLOOKUP($C2039,$C2040:$H$3200,6,0),"-")</f>
        <v>-</v>
      </c>
      <c r="M2039" s="30" t="str">
        <f t="shared" si="127"/>
        <v>-</v>
      </c>
    </row>
    <row r="2040" spans="1:13" x14ac:dyDescent="0.25">
      <c r="A2040" s="4">
        <v>21322436</v>
      </c>
      <c r="B2040" s="4">
        <v>65361</v>
      </c>
      <c r="C2040" s="4">
        <v>96302</v>
      </c>
      <c r="D2040" s="4" t="s">
        <v>3922</v>
      </c>
      <c r="E2040" s="2" t="s">
        <v>3923</v>
      </c>
      <c r="F2040" s="12">
        <f t="shared" si="124"/>
        <v>43791</v>
      </c>
      <c r="G2040" s="10" t="str">
        <f t="shared" si="125"/>
        <v>00:13:05</v>
      </c>
      <c r="H2040" s="14" t="str">
        <f t="shared" si="126"/>
        <v>22/11/19 00:13:05</v>
      </c>
      <c r="I2040" s="7">
        <v>455.95</v>
      </c>
      <c r="J2040" s="4">
        <v>289445</v>
      </c>
      <c r="K2040" s="4" t="s">
        <v>10</v>
      </c>
      <c r="L2040" s="14" t="str">
        <f>IFERROR(VLOOKUP($C2040,$C2041:$H$3200,6,0),"-")</f>
        <v>-</v>
      </c>
      <c r="M2040" s="30" t="str">
        <f t="shared" si="127"/>
        <v>-</v>
      </c>
    </row>
    <row r="2041" spans="1:13" x14ac:dyDescent="0.25">
      <c r="A2041" s="4">
        <v>21322437</v>
      </c>
      <c r="B2041" s="4">
        <v>53041</v>
      </c>
      <c r="C2041" s="4">
        <v>58905</v>
      </c>
      <c r="D2041" s="4" t="s">
        <v>3924</v>
      </c>
      <c r="E2041" s="2" t="s">
        <v>3925</v>
      </c>
      <c r="F2041" s="12">
        <f t="shared" si="124"/>
        <v>43791</v>
      </c>
      <c r="G2041" s="10" t="str">
        <f t="shared" si="125"/>
        <v>00:12:45</v>
      </c>
      <c r="H2041" s="14" t="str">
        <f t="shared" si="126"/>
        <v>22/11/19 00:12:45</v>
      </c>
      <c r="I2041" s="7">
        <v>159.21</v>
      </c>
      <c r="J2041" s="4">
        <v>122092</v>
      </c>
      <c r="K2041" s="4" t="s">
        <v>13</v>
      </c>
      <c r="L2041" s="14" t="str">
        <f>IFERROR(VLOOKUP($C2041,$C2042:$H$3200,6,0),"-")</f>
        <v>22/11/19 00:07:34</v>
      </c>
      <c r="M2041" s="30">
        <f t="shared" si="127"/>
        <v>5.183333340100944</v>
      </c>
    </row>
    <row r="2042" spans="1:13" x14ac:dyDescent="0.25">
      <c r="A2042" s="4">
        <v>21322438</v>
      </c>
      <c r="B2042" s="4">
        <v>1017</v>
      </c>
      <c r="C2042" s="4">
        <v>19199</v>
      </c>
      <c r="D2042" s="4" t="s">
        <v>3926</v>
      </c>
      <c r="E2042" s="2" t="s">
        <v>3927</v>
      </c>
      <c r="F2042" s="12">
        <f t="shared" si="124"/>
        <v>43791</v>
      </c>
      <c r="G2042" s="10" t="str">
        <f t="shared" si="125"/>
        <v>00:12:21</v>
      </c>
      <c r="H2042" s="14" t="str">
        <f t="shared" si="126"/>
        <v>22/11/19 00:12:21</v>
      </c>
      <c r="I2042" s="7">
        <v>10.87</v>
      </c>
      <c r="J2042" s="4">
        <v>174041</v>
      </c>
      <c r="K2042" s="4" t="s">
        <v>13</v>
      </c>
      <c r="L2042" s="14" t="str">
        <f>IFERROR(VLOOKUP($C2042,$C2043:$H$3200,6,0),"-")</f>
        <v>-</v>
      </c>
      <c r="M2042" s="30" t="str">
        <f t="shared" si="127"/>
        <v>-</v>
      </c>
    </row>
    <row r="2043" spans="1:13" x14ac:dyDescent="0.25">
      <c r="A2043" s="4">
        <v>21322439</v>
      </c>
      <c r="B2043" s="4">
        <v>53041</v>
      </c>
      <c r="C2043" s="4">
        <v>58905</v>
      </c>
      <c r="D2043" s="4" t="s">
        <v>3924</v>
      </c>
      <c r="E2043" s="2" t="s">
        <v>3928</v>
      </c>
      <c r="F2043" s="12">
        <f t="shared" si="124"/>
        <v>43791</v>
      </c>
      <c r="G2043" s="10" t="str">
        <f t="shared" si="125"/>
        <v>00:07:34</v>
      </c>
      <c r="H2043" s="14" t="str">
        <f t="shared" si="126"/>
        <v>22/11/19 00:07:34</v>
      </c>
      <c r="I2043" s="7">
        <v>780.52</v>
      </c>
      <c r="J2043" s="4">
        <v>122092</v>
      </c>
      <c r="K2043" s="4" t="s">
        <v>13</v>
      </c>
      <c r="L2043" s="14" t="str">
        <f>IFERROR(VLOOKUP($C2043,$C2044:$H$3200,6,0),"-")</f>
        <v>20/11/19 00:03:28</v>
      </c>
      <c r="M2043" s="30">
        <f t="shared" si="127"/>
        <v>2884.0999999945052</v>
      </c>
    </row>
    <row r="2044" spans="1:13" x14ac:dyDescent="0.25">
      <c r="A2044" s="4">
        <v>21322440</v>
      </c>
      <c r="B2044" s="4">
        <v>13772</v>
      </c>
      <c r="C2044" s="4">
        <v>79445</v>
      </c>
      <c r="D2044" s="4" t="s">
        <v>3929</v>
      </c>
      <c r="E2044" s="2" t="s">
        <v>3930</v>
      </c>
      <c r="F2044" s="12">
        <f t="shared" si="124"/>
        <v>43791</v>
      </c>
      <c r="G2044" s="10" t="str">
        <f t="shared" si="125"/>
        <v>00:07:11</v>
      </c>
      <c r="H2044" s="14" t="str">
        <f t="shared" si="126"/>
        <v>22/11/19 00:07:11</v>
      </c>
      <c r="I2044" s="7">
        <v>10.96</v>
      </c>
      <c r="J2044" s="4">
        <v>692940</v>
      </c>
      <c r="K2044" s="4" t="s">
        <v>10</v>
      </c>
      <c r="L2044" s="14" t="str">
        <f>IFERROR(VLOOKUP($C2044,$C2045:$H$3200,6,0),"-")</f>
        <v>-</v>
      </c>
      <c r="M2044" s="30" t="str">
        <f t="shared" si="127"/>
        <v>-</v>
      </c>
    </row>
    <row r="2045" spans="1:13" x14ac:dyDescent="0.25">
      <c r="A2045" s="4">
        <v>21322441</v>
      </c>
      <c r="B2045" s="4">
        <v>11911</v>
      </c>
      <c r="C2045" s="4">
        <v>24543</v>
      </c>
      <c r="D2045" s="4" t="s">
        <v>3386</v>
      </c>
      <c r="E2045" s="2" t="s">
        <v>3931</v>
      </c>
      <c r="F2045" s="12">
        <f t="shared" si="124"/>
        <v>43791</v>
      </c>
      <c r="G2045" s="10" t="str">
        <f t="shared" si="125"/>
        <v>00:04:46</v>
      </c>
      <c r="H2045" s="14" t="str">
        <f t="shared" si="126"/>
        <v>22/11/19 00:04:46</v>
      </c>
      <c r="I2045" s="7">
        <v>3207.73</v>
      </c>
      <c r="J2045" s="4"/>
      <c r="K2045" s="4" t="s">
        <v>13</v>
      </c>
      <c r="L2045" s="14" t="str">
        <f>IFERROR(VLOOKUP($C2045,$C2046:$H$3200,6,0),"-")</f>
        <v>-</v>
      </c>
      <c r="M2045" s="30" t="str">
        <f t="shared" si="127"/>
        <v>-</v>
      </c>
    </row>
    <row r="2046" spans="1:13" x14ac:dyDescent="0.25">
      <c r="A2046" s="4">
        <v>21322442</v>
      </c>
      <c r="B2046" s="4">
        <v>12855</v>
      </c>
      <c r="C2046" s="4">
        <v>45475</v>
      </c>
      <c r="D2046" s="4" t="s">
        <v>3932</v>
      </c>
      <c r="E2046" s="2" t="s">
        <v>3933</v>
      </c>
      <c r="F2046" s="12">
        <f t="shared" si="124"/>
        <v>43791</v>
      </c>
      <c r="G2046" s="10" t="str">
        <f t="shared" si="125"/>
        <v>00:01:17</v>
      </c>
      <c r="H2046" s="14" t="str">
        <f t="shared" si="126"/>
        <v>22/11/19 00:01:17</v>
      </c>
      <c r="I2046" s="7">
        <v>100.08</v>
      </c>
      <c r="J2046" s="4">
        <v>357259</v>
      </c>
      <c r="K2046" s="4" t="s">
        <v>10</v>
      </c>
      <c r="L2046" s="14" t="str">
        <f>IFERROR(VLOOKUP($C2046,$C2047:$H$3200,6,0),"-")</f>
        <v>-</v>
      </c>
      <c r="M2046" s="30" t="str">
        <f t="shared" si="127"/>
        <v>-</v>
      </c>
    </row>
    <row r="2047" spans="1:13" x14ac:dyDescent="0.25">
      <c r="A2047" s="4">
        <v>21322443</v>
      </c>
      <c r="B2047" s="4">
        <v>53041</v>
      </c>
      <c r="C2047" s="4">
        <v>11452</v>
      </c>
      <c r="D2047" s="4" t="s">
        <v>3892</v>
      </c>
      <c r="E2047" s="2" t="s">
        <v>3934</v>
      </c>
      <c r="F2047" s="12">
        <f t="shared" si="124"/>
        <v>43790</v>
      </c>
      <c r="G2047" s="10" t="str">
        <f t="shared" si="125"/>
        <v>23:58:19</v>
      </c>
      <c r="H2047" s="14" t="str">
        <f t="shared" si="126"/>
        <v>21/11/19 23:58:19</v>
      </c>
      <c r="I2047" s="7">
        <v>728.94</v>
      </c>
      <c r="J2047" s="4">
        <v>274282</v>
      </c>
      <c r="K2047" s="4" t="s">
        <v>13</v>
      </c>
      <c r="L2047" s="14" t="str">
        <f>IFERROR(VLOOKUP($C2047,$C2048:$H$3200,6,0),"-")</f>
        <v>21/11/19 23:47:41</v>
      </c>
      <c r="M2047" s="30">
        <f t="shared" si="127"/>
        <v>10.633333335863426</v>
      </c>
    </row>
    <row r="2048" spans="1:13" x14ac:dyDescent="0.25">
      <c r="A2048" s="4">
        <v>21322444</v>
      </c>
      <c r="B2048" s="4">
        <v>39360</v>
      </c>
      <c r="C2048" s="4">
        <v>77889</v>
      </c>
      <c r="D2048" s="4" t="s">
        <v>3935</v>
      </c>
      <c r="E2048" s="2" t="s">
        <v>3936</v>
      </c>
      <c r="F2048" s="12">
        <f t="shared" si="124"/>
        <v>43790</v>
      </c>
      <c r="G2048" s="10" t="str">
        <f t="shared" si="125"/>
        <v>23:53:14</v>
      </c>
      <c r="H2048" s="14" t="str">
        <f t="shared" si="126"/>
        <v>21/11/19 23:53:14</v>
      </c>
      <c r="I2048" s="7">
        <v>711.5</v>
      </c>
      <c r="J2048" s="4"/>
      <c r="K2048" s="4" t="s">
        <v>10</v>
      </c>
      <c r="L2048" s="14" t="str">
        <f>IFERROR(VLOOKUP($C2048,$C2049:$H$3200,6,0),"-")</f>
        <v>-</v>
      </c>
      <c r="M2048" s="30" t="str">
        <f t="shared" si="127"/>
        <v>-</v>
      </c>
    </row>
    <row r="2049" spans="1:13" x14ac:dyDescent="0.25">
      <c r="A2049" s="4">
        <v>21322445</v>
      </c>
      <c r="B2049" s="4">
        <v>17712</v>
      </c>
      <c r="C2049" s="4">
        <v>55540</v>
      </c>
      <c r="D2049" s="4" t="s">
        <v>3937</v>
      </c>
      <c r="E2049" s="2" t="s">
        <v>3938</v>
      </c>
      <c r="F2049" s="12">
        <f t="shared" si="124"/>
        <v>43790</v>
      </c>
      <c r="G2049" s="10" t="str">
        <f t="shared" si="125"/>
        <v>23:47:51</v>
      </c>
      <c r="H2049" s="14" t="str">
        <f t="shared" si="126"/>
        <v>21/11/19 23:47:51</v>
      </c>
      <c r="I2049" s="7">
        <v>798.03</v>
      </c>
      <c r="J2049" s="4">
        <v>871721</v>
      </c>
      <c r="K2049" s="4" t="s">
        <v>10</v>
      </c>
      <c r="L2049" s="14" t="str">
        <f>IFERROR(VLOOKUP($C2049,$C2050:$H$3200,6,0),"-")</f>
        <v>-</v>
      </c>
      <c r="M2049" s="30" t="str">
        <f t="shared" si="127"/>
        <v>-</v>
      </c>
    </row>
    <row r="2050" spans="1:13" x14ac:dyDescent="0.25">
      <c r="A2050" s="4">
        <v>21322446</v>
      </c>
      <c r="B2050" s="4">
        <v>60779</v>
      </c>
      <c r="C2050" s="4">
        <v>11452</v>
      </c>
      <c r="D2050" s="4" t="s">
        <v>3939</v>
      </c>
      <c r="E2050" s="2" t="s">
        <v>3940</v>
      </c>
      <c r="F2050" s="12">
        <f t="shared" si="124"/>
        <v>43790</v>
      </c>
      <c r="G2050" s="10" t="str">
        <f t="shared" si="125"/>
        <v>23:47:41</v>
      </c>
      <c r="H2050" s="14" t="str">
        <f t="shared" si="126"/>
        <v>21/11/19 23:47:41</v>
      </c>
      <c r="I2050" s="7">
        <v>1078.53</v>
      </c>
      <c r="J2050" s="4">
        <v>274282</v>
      </c>
      <c r="K2050" s="4" t="s">
        <v>10</v>
      </c>
      <c r="L2050" s="14" t="str">
        <f>IFERROR(VLOOKUP($C2050,$C2051:$H$3200,6,0),"-")</f>
        <v>19/11/19 16:23:45</v>
      </c>
      <c r="M2050" s="30">
        <f t="shared" si="127"/>
        <v>3323.9333333401009</v>
      </c>
    </row>
    <row r="2051" spans="1:13" x14ac:dyDescent="0.25">
      <c r="A2051" s="4">
        <v>21322447</v>
      </c>
      <c r="B2051" s="4">
        <v>4705</v>
      </c>
      <c r="C2051" s="4">
        <v>91637</v>
      </c>
      <c r="D2051" s="4" t="s">
        <v>480</v>
      </c>
      <c r="E2051" s="2" t="s">
        <v>3941</v>
      </c>
      <c r="F2051" s="12">
        <f t="shared" ref="F2051:F2114" si="128">DATE(LEFT($E2051,4),MID($E2051,6,2),MID($E2051,9,2))</f>
        <v>43790</v>
      </c>
      <c r="G2051" s="10" t="str">
        <f t="shared" ref="G2051:G2114" si="129">MID($E2051,12,8)</f>
        <v>23:46:59</v>
      </c>
      <c r="H2051" s="14" t="str">
        <f t="shared" ref="H2051:H2114" si="130">TEXT(F2051,"d/m/aa")&amp; " "&amp;TEXT(G2051,"hh:mm:ss")</f>
        <v>21/11/19 23:46:59</v>
      </c>
      <c r="I2051" s="7">
        <v>905.32</v>
      </c>
      <c r="J2051" s="4">
        <v>563499</v>
      </c>
      <c r="K2051" s="4" t="s">
        <v>13</v>
      </c>
      <c r="L2051" s="14" t="str">
        <f>IFERROR(VLOOKUP($C2051,$C2052:$H$3200,6,0),"-")</f>
        <v>21/11/19 23:08:42</v>
      </c>
      <c r="M2051" s="30">
        <f t="shared" si="127"/>
        <v>38.283333324361593</v>
      </c>
    </row>
    <row r="2052" spans="1:13" x14ac:dyDescent="0.25">
      <c r="A2052" s="4">
        <v>21322448</v>
      </c>
      <c r="B2052" s="4">
        <v>65702</v>
      </c>
      <c r="C2052" s="4">
        <v>99411</v>
      </c>
      <c r="D2052" s="4" t="s">
        <v>3942</v>
      </c>
      <c r="E2052" s="2" t="s">
        <v>3943</v>
      </c>
      <c r="F2052" s="12">
        <f t="shared" si="128"/>
        <v>43790</v>
      </c>
      <c r="G2052" s="10" t="str">
        <f t="shared" si="129"/>
        <v>23:39:56</v>
      </c>
      <c r="H2052" s="14" t="str">
        <f t="shared" si="130"/>
        <v>21/11/19 23:39:56</v>
      </c>
      <c r="I2052" s="7">
        <v>765.02</v>
      </c>
      <c r="J2052" s="4">
        <v>755804</v>
      </c>
      <c r="K2052" s="4" t="s">
        <v>10</v>
      </c>
      <c r="L2052" s="14" t="str">
        <f>IFERROR(VLOOKUP($C2052,$C2053:$H$3200,6,0),"-")</f>
        <v>-</v>
      </c>
      <c r="M2052" s="30" t="str">
        <f t="shared" ref="M2052:M2115" si="131">IFERROR(ABS((VALUE(H2052)-VALUE(L2052))*1440),"-")</f>
        <v>-</v>
      </c>
    </row>
    <row r="2053" spans="1:13" x14ac:dyDescent="0.25">
      <c r="A2053" s="4">
        <v>21322449</v>
      </c>
      <c r="B2053" s="4">
        <v>85032</v>
      </c>
      <c r="C2053" s="4">
        <v>14884</v>
      </c>
      <c r="D2053" s="4" t="s">
        <v>3944</v>
      </c>
      <c r="E2053" s="2" t="s">
        <v>3945</v>
      </c>
      <c r="F2053" s="12">
        <f t="shared" si="128"/>
        <v>43790</v>
      </c>
      <c r="G2053" s="10" t="str">
        <f t="shared" si="129"/>
        <v>23:36:53</v>
      </c>
      <c r="H2053" s="14" t="str">
        <f t="shared" si="130"/>
        <v>21/11/19 23:36:53</v>
      </c>
      <c r="I2053" s="7">
        <v>407.67</v>
      </c>
      <c r="J2053" s="4">
        <v>677518</v>
      </c>
      <c r="K2053" s="4" t="s">
        <v>10</v>
      </c>
      <c r="L2053" s="14" t="str">
        <f>IFERROR(VLOOKUP($C2053,$C2054:$H$3200,6,0),"-")</f>
        <v>-</v>
      </c>
      <c r="M2053" s="30" t="str">
        <f t="shared" si="131"/>
        <v>-</v>
      </c>
    </row>
    <row r="2054" spans="1:13" x14ac:dyDescent="0.25">
      <c r="A2054" s="4">
        <v>21322450</v>
      </c>
      <c r="B2054" s="4">
        <v>24618</v>
      </c>
      <c r="C2054" s="4">
        <v>55748</v>
      </c>
      <c r="D2054" s="4" t="s">
        <v>3946</v>
      </c>
      <c r="E2054" s="2" t="s">
        <v>3947</v>
      </c>
      <c r="F2054" s="12">
        <f t="shared" si="128"/>
        <v>43790</v>
      </c>
      <c r="G2054" s="10" t="str">
        <f t="shared" si="129"/>
        <v>23:35:48</v>
      </c>
      <c r="H2054" s="14" t="str">
        <f t="shared" si="130"/>
        <v>21/11/19 23:35:48</v>
      </c>
      <c r="I2054" s="7">
        <v>537.96</v>
      </c>
      <c r="J2054" s="4"/>
      <c r="K2054" s="4" t="s">
        <v>10</v>
      </c>
      <c r="L2054" s="14" t="str">
        <f>IFERROR(VLOOKUP($C2054,$C2055:$H$3200,6,0),"-")</f>
        <v>-</v>
      </c>
      <c r="M2054" s="30" t="str">
        <f t="shared" si="131"/>
        <v>-</v>
      </c>
    </row>
    <row r="2055" spans="1:13" x14ac:dyDescent="0.25">
      <c r="A2055" s="4">
        <v>21322451</v>
      </c>
      <c r="B2055" s="4">
        <v>71577</v>
      </c>
      <c r="C2055" s="4">
        <v>58162</v>
      </c>
      <c r="D2055" s="4" t="s">
        <v>3948</v>
      </c>
      <c r="E2055" s="2" t="s">
        <v>3949</v>
      </c>
      <c r="F2055" s="12">
        <f t="shared" si="128"/>
        <v>43790</v>
      </c>
      <c r="G2055" s="10" t="str">
        <f t="shared" si="129"/>
        <v>23:28:24</v>
      </c>
      <c r="H2055" s="14" t="str">
        <f t="shared" si="130"/>
        <v>21/11/19 23:28:24</v>
      </c>
      <c r="I2055" s="7">
        <v>2357.1999999999998</v>
      </c>
      <c r="J2055" s="4">
        <v>322220</v>
      </c>
      <c r="K2055" s="4" t="s">
        <v>10</v>
      </c>
      <c r="L2055" s="14" t="str">
        <f>IFERROR(VLOOKUP($C2055,$C2056:$H$3200,6,0),"-")</f>
        <v>-</v>
      </c>
      <c r="M2055" s="30" t="str">
        <f t="shared" si="131"/>
        <v>-</v>
      </c>
    </row>
    <row r="2056" spans="1:13" x14ac:dyDescent="0.25">
      <c r="A2056" s="4">
        <v>21322452</v>
      </c>
      <c r="B2056" s="4">
        <v>98913</v>
      </c>
      <c r="C2056" s="4">
        <v>76452</v>
      </c>
      <c r="D2056" s="4" t="s">
        <v>3950</v>
      </c>
      <c r="E2056" s="2" t="s">
        <v>3951</v>
      </c>
      <c r="F2056" s="12">
        <f t="shared" si="128"/>
        <v>43790</v>
      </c>
      <c r="G2056" s="10" t="str">
        <f t="shared" si="129"/>
        <v>23:26:55</v>
      </c>
      <c r="H2056" s="14" t="str">
        <f t="shared" si="130"/>
        <v>21/11/19 23:26:55</v>
      </c>
      <c r="I2056" s="7">
        <v>576.07000000000005</v>
      </c>
      <c r="J2056" s="4"/>
      <c r="K2056" s="4" t="s">
        <v>10</v>
      </c>
      <c r="L2056" s="14" t="str">
        <f>IFERROR(VLOOKUP($C2056,$C2057:$H$3200,6,0),"-")</f>
        <v>-</v>
      </c>
      <c r="M2056" s="30" t="str">
        <f t="shared" si="131"/>
        <v>-</v>
      </c>
    </row>
    <row r="2057" spans="1:13" x14ac:dyDescent="0.25">
      <c r="A2057" s="4">
        <v>21322453</v>
      </c>
      <c r="B2057" s="4">
        <v>38803</v>
      </c>
      <c r="C2057" s="4">
        <v>81872</v>
      </c>
      <c r="D2057" s="4" t="s">
        <v>3952</v>
      </c>
      <c r="E2057" s="2" t="s">
        <v>3953</v>
      </c>
      <c r="F2057" s="12">
        <f t="shared" si="128"/>
        <v>43790</v>
      </c>
      <c r="G2057" s="10" t="str">
        <f t="shared" si="129"/>
        <v>23:26:44</v>
      </c>
      <c r="H2057" s="14" t="str">
        <f t="shared" si="130"/>
        <v>21/11/19 23:26:44</v>
      </c>
      <c r="I2057" s="7">
        <v>285.33999999999997</v>
      </c>
      <c r="J2057" s="4">
        <v>764690</v>
      </c>
      <c r="K2057" s="4" t="s">
        <v>10</v>
      </c>
      <c r="L2057" s="14" t="str">
        <f>IFERROR(VLOOKUP($C2057,$C2058:$H$3200,6,0),"-")</f>
        <v>-</v>
      </c>
      <c r="M2057" s="30" t="str">
        <f t="shared" si="131"/>
        <v>-</v>
      </c>
    </row>
    <row r="2058" spans="1:13" x14ac:dyDescent="0.25">
      <c r="A2058" s="4">
        <v>21322454</v>
      </c>
      <c r="B2058" s="4">
        <v>24340</v>
      </c>
      <c r="C2058" s="4">
        <v>25452</v>
      </c>
      <c r="D2058" s="4" t="s">
        <v>3954</v>
      </c>
      <c r="E2058" s="2" t="s">
        <v>3955</v>
      </c>
      <c r="F2058" s="12">
        <f t="shared" si="128"/>
        <v>43790</v>
      </c>
      <c r="G2058" s="10" t="str">
        <f t="shared" si="129"/>
        <v>23:23:29</v>
      </c>
      <c r="H2058" s="14" t="str">
        <f t="shared" si="130"/>
        <v>21/11/19 23:23:29</v>
      </c>
      <c r="I2058" s="7">
        <v>775.85</v>
      </c>
      <c r="J2058" s="4">
        <v>213110</v>
      </c>
      <c r="K2058" s="4" t="s">
        <v>10</v>
      </c>
      <c r="L2058" s="14" t="str">
        <f>IFERROR(VLOOKUP($C2058,$C2059:$H$3200,6,0),"-")</f>
        <v>-</v>
      </c>
      <c r="M2058" s="30" t="str">
        <f t="shared" si="131"/>
        <v>-</v>
      </c>
    </row>
    <row r="2059" spans="1:13" x14ac:dyDescent="0.25">
      <c r="A2059" s="4">
        <v>21322455</v>
      </c>
      <c r="B2059" s="4">
        <v>91972</v>
      </c>
      <c r="C2059" s="4">
        <v>38890</v>
      </c>
      <c r="D2059" s="4" t="s">
        <v>3956</v>
      </c>
      <c r="E2059" s="2" t="s">
        <v>3957</v>
      </c>
      <c r="F2059" s="12">
        <f t="shared" si="128"/>
        <v>43790</v>
      </c>
      <c r="G2059" s="10" t="str">
        <f t="shared" si="129"/>
        <v>23:18:13</v>
      </c>
      <c r="H2059" s="14" t="str">
        <f t="shared" si="130"/>
        <v>21/11/19 23:18:13</v>
      </c>
      <c r="I2059" s="7">
        <v>4017.96</v>
      </c>
      <c r="J2059" s="4">
        <v>990288</v>
      </c>
      <c r="K2059" s="4" t="s">
        <v>13</v>
      </c>
      <c r="L2059" s="14" t="str">
        <f>IFERROR(VLOOKUP($C2059,$C2060:$H$3200,6,0),"-")</f>
        <v>-</v>
      </c>
      <c r="M2059" s="30" t="str">
        <f t="shared" si="131"/>
        <v>-</v>
      </c>
    </row>
    <row r="2060" spans="1:13" x14ac:dyDescent="0.25">
      <c r="A2060" s="4">
        <v>21322456</v>
      </c>
      <c r="B2060" s="4">
        <v>25732</v>
      </c>
      <c r="C2060" s="4">
        <v>98606</v>
      </c>
      <c r="D2060" s="4" t="s">
        <v>3958</v>
      </c>
      <c r="E2060" s="2" t="s">
        <v>3959</v>
      </c>
      <c r="F2060" s="12">
        <f t="shared" si="128"/>
        <v>43790</v>
      </c>
      <c r="G2060" s="10" t="str">
        <f t="shared" si="129"/>
        <v>23:17:59</v>
      </c>
      <c r="H2060" s="14" t="str">
        <f t="shared" si="130"/>
        <v>21/11/19 23:17:59</v>
      </c>
      <c r="I2060" s="7">
        <v>17.66</v>
      </c>
      <c r="J2060" s="4"/>
      <c r="K2060" s="4" t="s">
        <v>10</v>
      </c>
      <c r="L2060" s="14" t="str">
        <f>IFERROR(VLOOKUP($C2060,$C2061:$H$3200,6,0),"-")</f>
        <v>-</v>
      </c>
      <c r="M2060" s="30" t="str">
        <f t="shared" si="131"/>
        <v>-</v>
      </c>
    </row>
    <row r="2061" spans="1:13" x14ac:dyDescent="0.25">
      <c r="A2061" s="4">
        <v>21322457</v>
      </c>
      <c r="B2061" s="4">
        <v>38388</v>
      </c>
      <c r="C2061" s="4">
        <v>27939</v>
      </c>
      <c r="D2061" s="4" t="s">
        <v>3960</v>
      </c>
      <c r="E2061" s="2" t="s">
        <v>3961</v>
      </c>
      <c r="F2061" s="12">
        <f t="shared" si="128"/>
        <v>43790</v>
      </c>
      <c r="G2061" s="10" t="str">
        <f t="shared" si="129"/>
        <v>23:10:35</v>
      </c>
      <c r="H2061" s="14" t="str">
        <f t="shared" si="130"/>
        <v>21/11/19 23:10:35</v>
      </c>
      <c r="I2061" s="7">
        <v>1177.96</v>
      </c>
      <c r="J2061" s="4">
        <v>935070</v>
      </c>
      <c r="K2061" s="4" t="s">
        <v>10</v>
      </c>
      <c r="L2061" s="14" t="str">
        <f>IFERROR(VLOOKUP($C2061,$C2062:$H$3200,6,0),"-")</f>
        <v>-</v>
      </c>
      <c r="M2061" s="30" t="str">
        <f t="shared" si="131"/>
        <v>-</v>
      </c>
    </row>
    <row r="2062" spans="1:13" x14ac:dyDescent="0.25">
      <c r="A2062" s="4">
        <v>21322458</v>
      </c>
      <c r="B2062" s="4">
        <v>4705</v>
      </c>
      <c r="C2062" s="4">
        <v>91637</v>
      </c>
      <c r="D2062" s="4" t="s">
        <v>3962</v>
      </c>
      <c r="E2062" s="2" t="s">
        <v>3963</v>
      </c>
      <c r="F2062" s="12">
        <f t="shared" si="128"/>
        <v>43790</v>
      </c>
      <c r="G2062" s="10" t="str">
        <f t="shared" si="129"/>
        <v>23:08:42</v>
      </c>
      <c r="H2062" s="14" t="str">
        <f t="shared" si="130"/>
        <v>21/11/19 23:08:42</v>
      </c>
      <c r="I2062" s="7">
        <v>563.24</v>
      </c>
      <c r="J2062" s="4">
        <v>563499</v>
      </c>
      <c r="K2062" s="4" t="s">
        <v>13</v>
      </c>
      <c r="L2062" s="14" t="str">
        <f>IFERROR(VLOOKUP($C2062,$C2063:$H$3200,6,0),"-")</f>
        <v>-</v>
      </c>
      <c r="M2062" s="30" t="str">
        <f t="shared" si="131"/>
        <v>-</v>
      </c>
    </row>
    <row r="2063" spans="1:13" x14ac:dyDescent="0.25">
      <c r="A2063" s="4">
        <v>21322459</v>
      </c>
      <c r="B2063" s="4">
        <v>79938</v>
      </c>
      <c r="C2063" s="4">
        <v>50852</v>
      </c>
      <c r="D2063" s="4" t="s">
        <v>3964</v>
      </c>
      <c r="E2063" s="2" t="s">
        <v>3965</v>
      </c>
      <c r="F2063" s="12">
        <f t="shared" si="128"/>
        <v>43790</v>
      </c>
      <c r="G2063" s="10" t="str">
        <f t="shared" si="129"/>
        <v>23:01:00</v>
      </c>
      <c r="H2063" s="14" t="str">
        <f t="shared" si="130"/>
        <v>21/11/19 23:01:00</v>
      </c>
      <c r="I2063" s="7">
        <v>412.55</v>
      </c>
      <c r="J2063" s="4">
        <v>645870</v>
      </c>
      <c r="K2063" s="4" t="s">
        <v>10</v>
      </c>
      <c r="L2063" s="14" t="str">
        <f>IFERROR(VLOOKUP($C2063,$C2064:$H$3200,6,0),"-")</f>
        <v>-</v>
      </c>
      <c r="M2063" s="30" t="str">
        <f t="shared" si="131"/>
        <v>-</v>
      </c>
    </row>
    <row r="2064" spans="1:13" x14ac:dyDescent="0.25">
      <c r="A2064" s="4">
        <v>21322460</v>
      </c>
      <c r="B2064" s="4">
        <v>65241</v>
      </c>
      <c r="C2064" s="4">
        <v>35138</v>
      </c>
      <c r="D2064" s="4" t="s">
        <v>3262</v>
      </c>
      <c r="E2064" s="2" t="s">
        <v>3966</v>
      </c>
      <c r="F2064" s="12">
        <f t="shared" si="128"/>
        <v>43790</v>
      </c>
      <c r="G2064" s="10" t="str">
        <f t="shared" si="129"/>
        <v>22:55:24</v>
      </c>
      <c r="H2064" s="14" t="str">
        <f t="shared" si="130"/>
        <v>21/11/19 22:55:24</v>
      </c>
      <c r="I2064" s="7">
        <v>1934.8</v>
      </c>
      <c r="J2064" s="4">
        <v>10312</v>
      </c>
      <c r="K2064" s="4" t="s">
        <v>13</v>
      </c>
      <c r="L2064" s="14" t="str">
        <f>IFERROR(VLOOKUP($C2064,$C2065:$H$3200,6,0),"-")</f>
        <v>-</v>
      </c>
      <c r="M2064" s="30" t="str">
        <f t="shared" si="131"/>
        <v>-</v>
      </c>
    </row>
    <row r="2065" spans="1:13" x14ac:dyDescent="0.25">
      <c r="A2065" s="4">
        <v>21322461</v>
      </c>
      <c r="B2065" s="4">
        <v>33938</v>
      </c>
      <c r="C2065" s="4">
        <v>56413</v>
      </c>
      <c r="D2065" s="4" t="s">
        <v>3967</v>
      </c>
      <c r="E2065" s="2" t="s">
        <v>3968</v>
      </c>
      <c r="F2065" s="12">
        <f t="shared" si="128"/>
        <v>43790</v>
      </c>
      <c r="G2065" s="10" t="str">
        <f t="shared" si="129"/>
        <v>22:52:44</v>
      </c>
      <c r="H2065" s="14" t="str">
        <f t="shared" si="130"/>
        <v>21/11/19 22:52:44</v>
      </c>
      <c r="I2065" s="7">
        <v>167.75</v>
      </c>
      <c r="J2065" s="4">
        <v>601975</v>
      </c>
      <c r="K2065" s="4" t="s">
        <v>10</v>
      </c>
      <c r="L2065" s="14" t="str">
        <f>IFERROR(VLOOKUP($C2065,$C2066:$H$3200,6,0),"-")</f>
        <v>-</v>
      </c>
      <c r="M2065" s="30" t="str">
        <f t="shared" si="131"/>
        <v>-</v>
      </c>
    </row>
    <row r="2066" spans="1:13" x14ac:dyDescent="0.25">
      <c r="A2066" s="4">
        <v>21322462</v>
      </c>
      <c r="B2066" s="4">
        <v>23694</v>
      </c>
      <c r="C2066" s="4">
        <v>97094</v>
      </c>
      <c r="D2066" s="4" t="s">
        <v>3969</v>
      </c>
      <c r="E2066" s="2" t="s">
        <v>3970</v>
      </c>
      <c r="F2066" s="12">
        <f t="shared" si="128"/>
        <v>43790</v>
      </c>
      <c r="G2066" s="10" t="str">
        <f t="shared" si="129"/>
        <v>22:52:16</v>
      </c>
      <c r="H2066" s="14" t="str">
        <f t="shared" si="130"/>
        <v>21/11/19 22:52:16</v>
      </c>
      <c r="I2066" s="7">
        <v>252.42</v>
      </c>
      <c r="J2066" s="4">
        <v>850761</v>
      </c>
      <c r="K2066" s="4" t="s">
        <v>10</v>
      </c>
      <c r="L2066" s="14" t="str">
        <f>IFERROR(VLOOKUP($C2066,$C2067:$H$3200,6,0),"-")</f>
        <v>-</v>
      </c>
      <c r="M2066" s="30" t="str">
        <f t="shared" si="131"/>
        <v>-</v>
      </c>
    </row>
    <row r="2067" spans="1:13" x14ac:dyDescent="0.25">
      <c r="A2067" s="4">
        <v>21322463</v>
      </c>
      <c r="B2067" s="4">
        <v>9828</v>
      </c>
      <c r="C2067" s="4">
        <v>87858</v>
      </c>
      <c r="D2067" s="4" t="s">
        <v>3971</v>
      </c>
      <c r="E2067" s="2" t="s">
        <v>3972</v>
      </c>
      <c r="F2067" s="12">
        <f t="shared" si="128"/>
        <v>43790</v>
      </c>
      <c r="G2067" s="10" t="str">
        <f t="shared" si="129"/>
        <v>22:45:42</v>
      </c>
      <c r="H2067" s="14" t="str">
        <f t="shared" si="130"/>
        <v>21/11/19 22:45:42</v>
      </c>
      <c r="I2067" s="7">
        <v>816.54</v>
      </c>
      <c r="J2067" s="4">
        <v>695208</v>
      </c>
      <c r="K2067" s="4" t="s">
        <v>10</v>
      </c>
      <c r="L2067" s="14" t="str">
        <f>IFERROR(VLOOKUP($C2067,$C2068:$H$3200,6,0),"-")</f>
        <v>-</v>
      </c>
      <c r="M2067" s="30" t="str">
        <f t="shared" si="131"/>
        <v>-</v>
      </c>
    </row>
    <row r="2068" spans="1:13" x14ac:dyDescent="0.25">
      <c r="A2068" s="4">
        <v>21322464</v>
      </c>
      <c r="B2068" s="4">
        <v>75917</v>
      </c>
      <c r="C2068" s="4">
        <v>92930</v>
      </c>
      <c r="D2068" s="4" t="s">
        <v>3577</v>
      </c>
      <c r="E2068" s="2" t="s">
        <v>3973</v>
      </c>
      <c r="F2068" s="12">
        <f t="shared" si="128"/>
        <v>43790</v>
      </c>
      <c r="G2068" s="10" t="str">
        <f t="shared" si="129"/>
        <v>22:45:26</v>
      </c>
      <c r="H2068" s="14" t="str">
        <f t="shared" si="130"/>
        <v>21/11/19 22:45:26</v>
      </c>
      <c r="I2068" s="7">
        <v>1083.43</v>
      </c>
      <c r="J2068" s="4">
        <v>69227</v>
      </c>
      <c r="K2068" s="4" t="s">
        <v>13</v>
      </c>
      <c r="L2068" s="14" t="str">
        <f>IFERROR(VLOOKUP($C2068,$C2069:$H$3200,6,0),"-")</f>
        <v>-</v>
      </c>
      <c r="M2068" s="30" t="str">
        <f t="shared" si="131"/>
        <v>-</v>
      </c>
    </row>
    <row r="2069" spans="1:13" x14ac:dyDescent="0.25">
      <c r="A2069" s="4">
        <v>21322465</v>
      </c>
      <c r="B2069" s="4">
        <v>71549</v>
      </c>
      <c r="C2069" s="4">
        <v>51263</v>
      </c>
      <c r="D2069" s="4" t="s">
        <v>3974</v>
      </c>
      <c r="E2069" s="2" t="s">
        <v>3975</v>
      </c>
      <c r="F2069" s="12">
        <f t="shared" si="128"/>
        <v>43790</v>
      </c>
      <c r="G2069" s="10" t="str">
        <f t="shared" si="129"/>
        <v>22:43:03</v>
      </c>
      <c r="H2069" s="14" t="str">
        <f t="shared" si="130"/>
        <v>21/11/19 22:43:03</v>
      </c>
      <c r="I2069" s="7">
        <v>711.49</v>
      </c>
      <c r="J2069" s="4"/>
      <c r="K2069" s="4" t="s">
        <v>10</v>
      </c>
      <c r="L2069" s="14" t="str">
        <f>IFERROR(VLOOKUP($C2069,$C2070:$H$3200,6,0),"-")</f>
        <v>-</v>
      </c>
      <c r="M2069" s="30" t="str">
        <f t="shared" si="131"/>
        <v>-</v>
      </c>
    </row>
    <row r="2070" spans="1:13" x14ac:dyDescent="0.25">
      <c r="A2070" s="4">
        <v>21322466</v>
      </c>
      <c r="B2070" s="4">
        <v>22612</v>
      </c>
      <c r="C2070" s="4">
        <v>15599</v>
      </c>
      <c r="D2070" s="4" t="s">
        <v>3976</v>
      </c>
      <c r="E2070" s="2" t="s">
        <v>3977</v>
      </c>
      <c r="F2070" s="12">
        <f t="shared" si="128"/>
        <v>43790</v>
      </c>
      <c r="G2070" s="10" t="str">
        <f t="shared" si="129"/>
        <v>22:43:01</v>
      </c>
      <c r="H2070" s="14" t="str">
        <f t="shared" si="130"/>
        <v>21/11/19 22:43:01</v>
      </c>
      <c r="I2070" s="7">
        <v>1099.69</v>
      </c>
      <c r="J2070" s="4">
        <v>591870</v>
      </c>
      <c r="K2070" s="4" t="s">
        <v>10</v>
      </c>
      <c r="L2070" s="14" t="str">
        <f>IFERROR(VLOOKUP($C2070,$C2071:$H$3200,6,0),"-")</f>
        <v>-</v>
      </c>
      <c r="M2070" s="30" t="str">
        <f t="shared" si="131"/>
        <v>-</v>
      </c>
    </row>
    <row r="2071" spans="1:13" x14ac:dyDescent="0.25">
      <c r="A2071" s="4">
        <v>21322467</v>
      </c>
      <c r="B2071" s="4">
        <v>39528</v>
      </c>
      <c r="C2071" s="4">
        <v>38900</v>
      </c>
      <c r="D2071" s="4" t="s">
        <v>3978</v>
      </c>
      <c r="E2071" s="2" t="s">
        <v>3979</v>
      </c>
      <c r="F2071" s="12">
        <f t="shared" si="128"/>
        <v>43790</v>
      </c>
      <c r="G2071" s="10" t="str">
        <f t="shared" si="129"/>
        <v>22:28:17</v>
      </c>
      <c r="H2071" s="14" t="str">
        <f t="shared" si="130"/>
        <v>21/11/19 22:28:17</v>
      </c>
      <c r="I2071" s="7">
        <v>651.57000000000005</v>
      </c>
      <c r="J2071" s="4"/>
      <c r="K2071" s="4" t="s">
        <v>10</v>
      </c>
      <c r="L2071" s="14" t="str">
        <f>IFERROR(VLOOKUP($C2071,$C2072:$H$3200,6,0),"-")</f>
        <v>-</v>
      </c>
      <c r="M2071" s="30" t="str">
        <f t="shared" si="131"/>
        <v>-</v>
      </c>
    </row>
    <row r="2072" spans="1:13" x14ac:dyDescent="0.25">
      <c r="A2072" s="4">
        <v>21322468</v>
      </c>
      <c r="B2072" s="4">
        <v>12855</v>
      </c>
      <c r="C2072" s="4">
        <v>91508</v>
      </c>
      <c r="D2072" s="4" t="s">
        <v>3980</v>
      </c>
      <c r="E2072" s="2" t="s">
        <v>3981</v>
      </c>
      <c r="F2072" s="12">
        <f t="shared" si="128"/>
        <v>43790</v>
      </c>
      <c r="G2072" s="10" t="str">
        <f t="shared" si="129"/>
        <v>22:27:51</v>
      </c>
      <c r="H2072" s="14" t="str">
        <f t="shared" si="130"/>
        <v>21/11/19 22:27:51</v>
      </c>
      <c r="I2072" s="7">
        <v>100.45</v>
      </c>
      <c r="J2072" s="4">
        <v>506572</v>
      </c>
      <c r="K2072" s="4" t="s">
        <v>10</v>
      </c>
      <c r="L2072" s="14" t="str">
        <f>IFERROR(VLOOKUP($C2072,$C2073:$H$3200,6,0),"-")</f>
        <v>-</v>
      </c>
      <c r="M2072" s="30" t="str">
        <f t="shared" si="131"/>
        <v>-</v>
      </c>
    </row>
    <row r="2073" spans="1:13" x14ac:dyDescent="0.25">
      <c r="A2073" s="4">
        <v>21322469</v>
      </c>
      <c r="B2073" s="4">
        <v>75933</v>
      </c>
      <c r="C2073" s="4">
        <v>96481</v>
      </c>
      <c r="D2073" s="4" t="s">
        <v>3982</v>
      </c>
      <c r="E2073" s="2" t="s">
        <v>3983</v>
      </c>
      <c r="F2073" s="12">
        <f t="shared" si="128"/>
        <v>43790</v>
      </c>
      <c r="G2073" s="10" t="str">
        <f t="shared" si="129"/>
        <v>22:27:48</v>
      </c>
      <c r="H2073" s="14" t="str">
        <f t="shared" si="130"/>
        <v>21/11/19 22:27:48</v>
      </c>
      <c r="I2073" s="7">
        <v>175.89</v>
      </c>
      <c r="J2073" s="4">
        <v>493414</v>
      </c>
      <c r="K2073" s="4" t="s">
        <v>10</v>
      </c>
      <c r="L2073" s="14" t="str">
        <f>IFERROR(VLOOKUP($C2073,$C2074:$H$3200,6,0),"-")</f>
        <v>-</v>
      </c>
      <c r="M2073" s="30" t="str">
        <f t="shared" si="131"/>
        <v>-</v>
      </c>
    </row>
    <row r="2074" spans="1:13" x14ac:dyDescent="0.25">
      <c r="A2074" s="4">
        <v>21322470</v>
      </c>
      <c r="B2074" s="4">
        <v>10219</v>
      </c>
      <c r="C2074" s="4">
        <v>54795</v>
      </c>
      <c r="D2074" s="4" t="s">
        <v>3984</v>
      </c>
      <c r="E2074" s="2" t="s">
        <v>3985</v>
      </c>
      <c r="F2074" s="12">
        <f t="shared" si="128"/>
        <v>43790</v>
      </c>
      <c r="G2074" s="10" t="str">
        <f t="shared" si="129"/>
        <v>22:14:19</v>
      </c>
      <c r="H2074" s="14" t="str">
        <f t="shared" si="130"/>
        <v>21/11/19 22:14:19</v>
      </c>
      <c r="I2074" s="7">
        <v>10.78</v>
      </c>
      <c r="J2074" s="4">
        <v>150631</v>
      </c>
      <c r="K2074" s="4" t="s">
        <v>10</v>
      </c>
      <c r="L2074" s="14" t="str">
        <f>IFERROR(VLOOKUP($C2074,$C2075:$H$3200,6,0),"-")</f>
        <v>-</v>
      </c>
      <c r="M2074" s="30" t="str">
        <f t="shared" si="131"/>
        <v>-</v>
      </c>
    </row>
    <row r="2075" spans="1:13" x14ac:dyDescent="0.25">
      <c r="A2075" s="4">
        <v>21322471</v>
      </c>
      <c r="B2075" s="4">
        <v>64076</v>
      </c>
      <c r="C2075" s="4">
        <v>60325</v>
      </c>
      <c r="D2075" s="4" t="s">
        <v>3986</v>
      </c>
      <c r="E2075" s="2" t="s">
        <v>3987</v>
      </c>
      <c r="F2075" s="12">
        <f t="shared" si="128"/>
        <v>43790</v>
      </c>
      <c r="G2075" s="10" t="str">
        <f t="shared" si="129"/>
        <v>22:12:22</v>
      </c>
      <c r="H2075" s="14" t="str">
        <f t="shared" si="130"/>
        <v>21/11/19 22:12:22</v>
      </c>
      <c r="I2075" s="7">
        <v>246.57</v>
      </c>
      <c r="J2075" s="4"/>
      <c r="K2075" s="4" t="s">
        <v>10</v>
      </c>
      <c r="L2075" s="14" t="str">
        <f>IFERROR(VLOOKUP($C2075,$C2076:$H$3200,6,0),"-")</f>
        <v>-</v>
      </c>
      <c r="M2075" s="30" t="str">
        <f t="shared" si="131"/>
        <v>-</v>
      </c>
    </row>
    <row r="2076" spans="1:13" x14ac:dyDescent="0.25">
      <c r="A2076" s="4">
        <v>21322472</v>
      </c>
      <c r="B2076" s="4">
        <v>79938</v>
      </c>
      <c r="C2076" s="4">
        <v>25234</v>
      </c>
      <c r="D2076" s="4" t="s">
        <v>3988</v>
      </c>
      <c r="E2076" s="2" t="s">
        <v>3989</v>
      </c>
      <c r="F2076" s="12">
        <f t="shared" si="128"/>
        <v>43790</v>
      </c>
      <c r="G2076" s="10" t="str">
        <f t="shared" si="129"/>
        <v>22:09:49</v>
      </c>
      <c r="H2076" s="14" t="str">
        <f t="shared" si="130"/>
        <v>21/11/19 22:09:49</v>
      </c>
      <c r="I2076" s="7">
        <v>58.16</v>
      </c>
      <c r="J2076" s="4">
        <v>301364</v>
      </c>
      <c r="K2076" s="4" t="s">
        <v>10</v>
      </c>
      <c r="L2076" s="14" t="str">
        <f>IFERROR(VLOOKUP($C2076,$C2077:$H$3200,6,0),"-")</f>
        <v>-</v>
      </c>
      <c r="M2076" s="30" t="str">
        <f t="shared" si="131"/>
        <v>-</v>
      </c>
    </row>
    <row r="2077" spans="1:13" x14ac:dyDescent="0.25">
      <c r="A2077" s="4">
        <v>21322473</v>
      </c>
      <c r="B2077" s="4">
        <v>87559</v>
      </c>
      <c r="C2077" s="4">
        <v>83380</v>
      </c>
      <c r="D2077" s="4" t="s">
        <v>3990</v>
      </c>
      <c r="E2077" s="2" t="s">
        <v>3991</v>
      </c>
      <c r="F2077" s="12">
        <f t="shared" si="128"/>
        <v>43790</v>
      </c>
      <c r="G2077" s="10" t="str">
        <f t="shared" si="129"/>
        <v>22:09:33</v>
      </c>
      <c r="H2077" s="14" t="str">
        <f t="shared" si="130"/>
        <v>21/11/19 22:09:33</v>
      </c>
      <c r="I2077" s="7">
        <v>489.95</v>
      </c>
      <c r="J2077" s="4">
        <v>700397</v>
      </c>
      <c r="K2077" s="4" t="s">
        <v>10</v>
      </c>
      <c r="L2077" s="14" t="str">
        <f>IFERROR(VLOOKUP($C2077,$C2078:$H$3200,6,0),"-")</f>
        <v>-</v>
      </c>
      <c r="M2077" s="30" t="str">
        <f t="shared" si="131"/>
        <v>-</v>
      </c>
    </row>
    <row r="2078" spans="1:13" x14ac:dyDescent="0.25">
      <c r="A2078" s="4">
        <v>21322474</v>
      </c>
      <c r="B2078" s="4">
        <v>68337</v>
      </c>
      <c r="C2078" s="4">
        <v>31847</v>
      </c>
      <c r="D2078" s="4" t="s">
        <v>3992</v>
      </c>
      <c r="E2078" s="2" t="s">
        <v>3993</v>
      </c>
      <c r="F2078" s="12">
        <f t="shared" si="128"/>
        <v>43790</v>
      </c>
      <c r="G2078" s="10" t="str">
        <f t="shared" si="129"/>
        <v>21:58:36</v>
      </c>
      <c r="H2078" s="14" t="str">
        <f t="shared" si="130"/>
        <v>21/11/19 21:58:36</v>
      </c>
      <c r="I2078" s="7">
        <v>1571.14</v>
      </c>
      <c r="J2078" s="4">
        <v>372281</v>
      </c>
      <c r="K2078" s="4" t="s">
        <v>10</v>
      </c>
      <c r="L2078" s="14" t="str">
        <f>IFERROR(VLOOKUP($C2078,$C2079:$H$3200,6,0),"-")</f>
        <v>-</v>
      </c>
      <c r="M2078" s="30" t="str">
        <f t="shared" si="131"/>
        <v>-</v>
      </c>
    </row>
    <row r="2079" spans="1:13" x14ac:dyDescent="0.25">
      <c r="A2079" s="4">
        <v>21322475</v>
      </c>
      <c r="B2079" s="4">
        <v>17057</v>
      </c>
      <c r="C2079" s="4">
        <v>20367</v>
      </c>
      <c r="D2079" s="4" t="s">
        <v>3994</v>
      </c>
      <c r="E2079" s="2" t="s">
        <v>3995</v>
      </c>
      <c r="F2079" s="12">
        <f t="shared" si="128"/>
        <v>43790</v>
      </c>
      <c r="G2079" s="10" t="str">
        <f t="shared" si="129"/>
        <v>21:56:48</v>
      </c>
      <c r="H2079" s="14" t="str">
        <f t="shared" si="130"/>
        <v>21/11/19 21:56:48</v>
      </c>
      <c r="I2079" s="7">
        <v>1624.54</v>
      </c>
      <c r="J2079" s="4">
        <v>14550</v>
      </c>
      <c r="K2079" s="4" t="s">
        <v>10</v>
      </c>
      <c r="L2079" s="14" t="str">
        <f>IFERROR(VLOOKUP($C2079,$C2080:$H$3200,6,0),"-")</f>
        <v>-</v>
      </c>
      <c r="M2079" s="30" t="str">
        <f t="shared" si="131"/>
        <v>-</v>
      </c>
    </row>
    <row r="2080" spans="1:13" x14ac:dyDescent="0.25">
      <c r="A2080" s="4">
        <v>21322476</v>
      </c>
      <c r="B2080" s="4">
        <v>23243</v>
      </c>
      <c r="C2080" s="4">
        <v>66168</v>
      </c>
      <c r="D2080" s="4" t="s">
        <v>3996</v>
      </c>
      <c r="E2080" s="2" t="s">
        <v>3997</v>
      </c>
      <c r="F2080" s="12">
        <f t="shared" si="128"/>
        <v>43790</v>
      </c>
      <c r="G2080" s="10" t="str">
        <f t="shared" si="129"/>
        <v>21:56:45</v>
      </c>
      <c r="H2080" s="14" t="str">
        <f t="shared" si="130"/>
        <v>21/11/19 21:56:45</v>
      </c>
      <c r="I2080" s="7">
        <v>264.48</v>
      </c>
      <c r="J2080" s="4">
        <v>202370</v>
      </c>
      <c r="K2080" s="4" t="s">
        <v>10</v>
      </c>
      <c r="L2080" s="14" t="str">
        <f>IFERROR(VLOOKUP($C2080,$C2081:$H$3200,6,0),"-")</f>
        <v>-</v>
      </c>
      <c r="M2080" s="30" t="str">
        <f t="shared" si="131"/>
        <v>-</v>
      </c>
    </row>
    <row r="2081" spans="1:13" x14ac:dyDescent="0.25">
      <c r="A2081" s="4">
        <v>21322477</v>
      </c>
      <c r="B2081" s="4">
        <v>25199</v>
      </c>
      <c r="C2081" s="4">
        <v>83826</v>
      </c>
      <c r="D2081" s="4" t="s">
        <v>3998</v>
      </c>
      <c r="E2081" s="2" t="s">
        <v>3999</v>
      </c>
      <c r="F2081" s="12">
        <f t="shared" si="128"/>
        <v>43790</v>
      </c>
      <c r="G2081" s="10" t="str">
        <f t="shared" si="129"/>
        <v>21:47:28</v>
      </c>
      <c r="H2081" s="14" t="str">
        <f t="shared" si="130"/>
        <v>21/11/19 21:47:28</v>
      </c>
      <c r="I2081" s="7">
        <v>563.26</v>
      </c>
      <c r="J2081" s="4">
        <v>463922</v>
      </c>
      <c r="K2081" s="4" t="s">
        <v>13</v>
      </c>
      <c r="L2081" s="14" t="str">
        <f>IFERROR(VLOOKUP($C2081,$C2082:$H$3200,6,0),"-")</f>
        <v>-</v>
      </c>
      <c r="M2081" s="30" t="str">
        <f t="shared" si="131"/>
        <v>-</v>
      </c>
    </row>
    <row r="2082" spans="1:13" x14ac:dyDescent="0.25">
      <c r="A2082" s="4">
        <v>21322478</v>
      </c>
      <c r="B2082" s="4">
        <v>68616</v>
      </c>
      <c r="C2082" s="4">
        <v>39875</v>
      </c>
      <c r="D2082" s="4" t="s">
        <v>4000</v>
      </c>
      <c r="E2082" s="2" t="s">
        <v>4001</v>
      </c>
      <c r="F2082" s="12">
        <f t="shared" si="128"/>
        <v>43790</v>
      </c>
      <c r="G2082" s="10" t="str">
        <f t="shared" si="129"/>
        <v>21:44:09</v>
      </c>
      <c r="H2082" s="14" t="str">
        <f t="shared" si="130"/>
        <v>21/11/19 21:44:09</v>
      </c>
      <c r="I2082" s="7">
        <v>1021.56</v>
      </c>
      <c r="J2082" s="4">
        <v>984002</v>
      </c>
      <c r="K2082" s="4" t="s">
        <v>10</v>
      </c>
      <c r="L2082" s="14" t="str">
        <f>IFERROR(VLOOKUP($C2082,$C2083:$H$3200,6,0),"-")</f>
        <v>-</v>
      </c>
      <c r="M2082" s="30" t="str">
        <f t="shared" si="131"/>
        <v>-</v>
      </c>
    </row>
    <row r="2083" spans="1:13" x14ac:dyDescent="0.25">
      <c r="A2083" s="4">
        <v>21322479</v>
      </c>
      <c r="B2083" s="4">
        <v>77802</v>
      </c>
      <c r="C2083" s="4">
        <v>22005</v>
      </c>
      <c r="D2083" s="4" t="s">
        <v>4002</v>
      </c>
      <c r="E2083" s="2" t="s">
        <v>4003</v>
      </c>
      <c r="F2083" s="12">
        <f t="shared" si="128"/>
        <v>43790</v>
      </c>
      <c r="G2083" s="10" t="str">
        <f t="shared" si="129"/>
        <v>21:37:44</v>
      </c>
      <c r="H2083" s="14" t="str">
        <f t="shared" si="130"/>
        <v>21/11/19 21:37:44</v>
      </c>
      <c r="I2083" s="7">
        <v>1187.51</v>
      </c>
      <c r="J2083" s="4">
        <v>69852</v>
      </c>
      <c r="K2083" s="4" t="s">
        <v>10</v>
      </c>
      <c r="L2083" s="14" t="str">
        <f>IFERROR(VLOOKUP($C2083,$C2084:$H$3200,6,0),"-")</f>
        <v>-</v>
      </c>
      <c r="M2083" s="30" t="str">
        <f t="shared" si="131"/>
        <v>-</v>
      </c>
    </row>
    <row r="2084" spans="1:13" x14ac:dyDescent="0.25">
      <c r="A2084" s="4">
        <v>21322480</v>
      </c>
      <c r="B2084" s="4">
        <v>89943</v>
      </c>
      <c r="C2084" s="4">
        <v>86411</v>
      </c>
      <c r="D2084" s="4" t="s">
        <v>2051</v>
      </c>
      <c r="E2084" s="2" t="s">
        <v>4004</v>
      </c>
      <c r="F2084" s="12">
        <f t="shared" si="128"/>
        <v>43790</v>
      </c>
      <c r="G2084" s="10" t="str">
        <f t="shared" si="129"/>
        <v>21:37:35</v>
      </c>
      <c r="H2084" s="14" t="str">
        <f t="shared" si="130"/>
        <v>21/11/19 21:37:35</v>
      </c>
      <c r="I2084" s="7">
        <v>140.38</v>
      </c>
      <c r="J2084" s="4">
        <v>597308</v>
      </c>
      <c r="K2084" s="4" t="s">
        <v>13</v>
      </c>
      <c r="L2084" s="14" t="str">
        <f>IFERROR(VLOOKUP($C2084,$C2085:$H$3200,6,0),"-")</f>
        <v>-</v>
      </c>
      <c r="M2084" s="30" t="str">
        <f t="shared" si="131"/>
        <v>-</v>
      </c>
    </row>
    <row r="2085" spans="1:13" x14ac:dyDescent="0.25">
      <c r="A2085" s="4">
        <v>21322481</v>
      </c>
      <c r="B2085" s="4">
        <v>25844</v>
      </c>
      <c r="C2085" s="4">
        <v>93247</v>
      </c>
      <c r="D2085" s="4" t="s">
        <v>4005</v>
      </c>
      <c r="E2085" s="2" t="s">
        <v>4006</v>
      </c>
      <c r="F2085" s="12">
        <f t="shared" si="128"/>
        <v>43790</v>
      </c>
      <c r="G2085" s="10" t="str">
        <f t="shared" si="129"/>
        <v>21:30:32</v>
      </c>
      <c r="H2085" s="14" t="str">
        <f t="shared" si="130"/>
        <v>21/11/19 21:30:32</v>
      </c>
      <c r="I2085" s="7">
        <v>47.13</v>
      </c>
      <c r="J2085" s="4">
        <v>751393</v>
      </c>
      <c r="K2085" s="4" t="s">
        <v>10</v>
      </c>
      <c r="L2085" s="14" t="str">
        <f>IFERROR(VLOOKUP($C2085,$C2086:$H$3200,6,0),"-")</f>
        <v>-</v>
      </c>
      <c r="M2085" s="30" t="str">
        <f t="shared" si="131"/>
        <v>-</v>
      </c>
    </row>
    <row r="2086" spans="1:13" x14ac:dyDescent="0.25">
      <c r="A2086" s="4">
        <v>21322482</v>
      </c>
      <c r="B2086" s="4">
        <v>37323</v>
      </c>
      <c r="C2086" s="4">
        <v>75136</v>
      </c>
      <c r="D2086" s="4" t="s">
        <v>4007</v>
      </c>
      <c r="E2086" s="2" t="s">
        <v>4008</v>
      </c>
      <c r="F2086" s="12">
        <f t="shared" si="128"/>
        <v>43790</v>
      </c>
      <c r="G2086" s="10" t="str">
        <f t="shared" si="129"/>
        <v>21:21:15</v>
      </c>
      <c r="H2086" s="14" t="str">
        <f t="shared" si="130"/>
        <v>21/11/19 21:21:15</v>
      </c>
      <c r="I2086" s="7">
        <v>10.25</v>
      </c>
      <c r="J2086" s="4">
        <v>480103</v>
      </c>
      <c r="K2086" s="4" t="s">
        <v>10</v>
      </c>
      <c r="L2086" s="14" t="str">
        <f>IFERROR(VLOOKUP($C2086,$C2087:$H$3200,6,0),"-")</f>
        <v>-</v>
      </c>
      <c r="M2086" s="30" t="str">
        <f t="shared" si="131"/>
        <v>-</v>
      </c>
    </row>
    <row r="2087" spans="1:13" x14ac:dyDescent="0.25">
      <c r="A2087" s="4">
        <v>21322483</v>
      </c>
      <c r="B2087" s="4">
        <v>22612</v>
      </c>
      <c r="C2087" s="4">
        <v>26539</v>
      </c>
      <c r="D2087" s="4" t="s">
        <v>4009</v>
      </c>
      <c r="E2087" s="2" t="s">
        <v>4010</v>
      </c>
      <c r="F2087" s="12">
        <f t="shared" si="128"/>
        <v>43790</v>
      </c>
      <c r="G2087" s="10" t="str">
        <f t="shared" si="129"/>
        <v>21:15:51</v>
      </c>
      <c r="H2087" s="14" t="str">
        <f t="shared" si="130"/>
        <v>21/11/19 21:15:51</v>
      </c>
      <c r="I2087" s="7">
        <v>50.85</v>
      </c>
      <c r="J2087" s="4">
        <v>102005</v>
      </c>
      <c r="K2087" s="4" t="s">
        <v>10</v>
      </c>
      <c r="L2087" s="14" t="str">
        <f>IFERROR(VLOOKUP($C2087,$C2088:$H$3200,6,0),"-")</f>
        <v>-</v>
      </c>
      <c r="M2087" s="30" t="str">
        <f t="shared" si="131"/>
        <v>-</v>
      </c>
    </row>
    <row r="2088" spans="1:13" x14ac:dyDescent="0.25">
      <c r="A2088" s="4">
        <v>21322484</v>
      </c>
      <c r="B2088" s="4">
        <v>50563</v>
      </c>
      <c r="C2088" s="4">
        <v>11634</v>
      </c>
      <c r="D2088" s="4" t="s">
        <v>4011</v>
      </c>
      <c r="E2088" s="2" t="s">
        <v>4012</v>
      </c>
      <c r="F2088" s="12">
        <f t="shared" si="128"/>
        <v>43790</v>
      </c>
      <c r="G2088" s="10" t="str">
        <f t="shared" si="129"/>
        <v>21:11:27</v>
      </c>
      <c r="H2088" s="14" t="str">
        <f t="shared" si="130"/>
        <v>21/11/19 21:11:27</v>
      </c>
      <c r="I2088" s="7">
        <v>10.32</v>
      </c>
      <c r="J2088" s="4">
        <v>444690</v>
      </c>
      <c r="K2088" s="4" t="s">
        <v>10</v>
      </c>
      <c r="L2088" s="14" t="str">
        <f>IFERROR(VLOOKUP($C2088,$C2089:$H$3200,6,0),"-")</f>
        <v>-</v>
      </c>
      <c r="M2088" s="30" t="str">
        <f t="shared" si="131"/>
        <v>-</v>
      </c>
    </row>
    <row r="2089" spans="1:13" x14ac:dyDescent="0.25">
      <c r="A2089" s="4">
        <v>21322485</v>
      </c>
      <c r="B2089" s="4">
        <v>82991</v>
      </c>
      <c r="C2089" s="4">
        <v>91080</v>
      </c>
      <c r="D2089" s="4" t="s">
        <v>4013</v>
      </c>
      <c r="E2089" s="2" t="s">
        <v>4014</v>
      </c>
      <c r="F2089" s="12">
        <f t="shared" si="128"/>
        <v>43790</v>
      </c>
      <c r="G2089" s="10" t="str">
        <f t="shared" si="129"/>
        <v>21:09:26</v>
      </c>
      <c r="H2089" s="14" t="str">
        <f t="shared" si="130"/>
        <v>21/11/19 21:09:26</v>
      </c>
      <c r="I2089" s="7">
        <v>412.12</v>
      </c>
      <c r="J2089" s="4">
        <v>158786</v>
      </c>
      <c r="K2089" s="4" t="s">
        <v>10</v>
      </c>
      <c r="L2089" s="14" t="str">
        <f>IFERROR(VLOOKUP($C2089,$C2090:$H$3200,6,0),"-")</f>
        <v>-</v>
      </c>
      <c r="M2089" s="30" t="str">
        <f t="shared" si="131"/>
        <v>-</v>
      </c>
    </row>
    <row r="2090" spans="1:13" x14ac:dyDescent="0.25">
      <c r="A2090" s="4">
        <v>21322486</v>
      </c>
      <c r="B2090" s="4">
        <v>23401</v>
      </c>
      <c r="C2090" s="4">
        <v>21627</v>
      </c>
      <c r="D2090" s="4" t="s">
        <v>4015</v>
      </c>
      <c r="E2090" s="2" t="s">
        <v>4016</v>
      </c>
      <c r="F2090" s="12">
        <f t="shared" si="128"/>
        <v>43790</v>
      </c>
      <c r="G2090" s="10" t="str">
        <f t="shared" si="129"/>
        <v>21:09:26</v>
      </c>
      <c r="H2090" s="14" t="str">
        <f t="shared" si="130"/>
        <v>21/11/19 21:09:26</v>
      </c>
      <c r="I2090" s="7">
        <v>318.45999999999998</v>
      </c>
      <c r="J2090" s="4"/>
      <c r="K2090" s="4" t="s">
        <v>10</v>
      </c>
      <c r="L2090" s="14" t="str">
        <f>IFERROR(VLOOKUP($C2090,$C2091:$H$3200,6,0),"-")</f>
        <v>-</v>
      </c>
      <c r="M2090" s="30" t="str">
        <f t="shared" si="131"/>
        <v>-</v>
      </c>
    </row>
    <row r="2091" spans="1:13" x14ac:dyDescent="0.25">
      <c r="A2091" s="4">
        <v>21322487</v>
      </c>
      <c r="B2091" s="4">
        <v>16584</v>
      </c>
      <c r="C2091" s="4">
        <v>49891</v>
      </c>
      <c r="D2091" s="4" t="s">
        <v>4017</v>
      </c>
      <c r="E2091" s="2" t="s">
        <v>4018</v>
      </c>
      <c r="F2091" s="12">
        <f t="shared" si="128"/>
        <v>43790</v>
      </c>
      <c r="G2091" s="10" t="str">
        <f t="shared" si="129"/>
        <v>21:04:06</v>
      </c>
      <c r="H2091" s="14" t="str">
        <f t="shared" si="130"/>
        <v>21/11/19 21:04:06</v>
      </c>
      <c r="I2091" s="7">
        <v>1922.95</v>
      </c>
      <c r="J2091" s="4">
        <v>862812</v>
      </c>
      <c r="K2091" s="4" t="s">
        <v>10</v>
      </c>
      <c r="L2091" s="14" t="str">
        <f>IFERROR(VLOOKUP($C2091,$C2092:$H$3200,6,0),"-")</f>
        <v>-</v>
      </c>
      <c r="M2091" s="30" t="str">
        <f t="shared" si="131"/>
        <v>-</v>
      </c>
    </row>
    <row r="2092" spans="1:13" x14ac:dyDescent="0.25">
      <c r="A2092" s="4">
        <v>21322488</v>
      </c>
      <c r="B2092" s="4">
        <v>38274</v>
      </c>
      <c r="C2092" s="4">
        <v>78216</v>
      </c>
      <c r="D2092" s="4" t="s">
        <v>4019</v>
      </c>
      <c r="E2092" s="2" t="s">
        <v>4020</v>
      </c>
      <c r="F2092" s="12">
        <f t="shared" si="128"/>
        <v>43790</v>
      </c>
      <c r="G2092" s="10" t="str">
        <f t="shared" si="129"/>
        <v>21:03:46</v>
      </c>
      <c r="H2092" s="14" t="str">
        <f t="shared" si="130"/>
        <v>21/11/19 21:03:46</v>
      </c>
      <c r="I2092" s="7">
        <v>637.38</v>
      </c>
      <c r="J2092" s="4">
        <v>977137</v>
      </c>
      <c r="K2092" s="4" t="s">
        <v>10</v>
      </c>
      <c r="L2092" s="14" t="str">
        <f>IFERROR(VLOOKUP($C2092,$C2093:$H$3200,6,0),"-")</f>
        <v>-</v>
      </c>
      <c r="M2092" s="30" t="str">
        <f t="shared" si="131"/>
        <v>-</v>
      </c>
    </row>
    <row r="2093" spans="1:13" x14ac:dyDescent="0.25">
      <c r="A2093" s="4">
        <v>21322489</v>
      </c>
      <c r="B2093" s="4">
        <v>62052</v>
      </c>
      <c r="C2093" s="4">
        <v>82426</v>
      </c>
      <c r="D2093" s="4" t="s">
        <v>4021</v>
      </c>
      <c r="E2093" s="2" t="s">
        <v>4022</v>
      </c>
      <c r="F2093" s="12">
        <f t="shared" si="128"/>
        <v>43790</v>
      </c>
      <c r="G2093" s="10" t="str">
        <f t="shared" si="129"/>
        <v>21:00:04</v>
      </c>
      <c r="H2093" s="14" t="str">
        <f t="shared" si="130"/>
        <v>21/11/19 21:00:04</v>
      </c>
      <c r="I2093" s="7">
        <v>514.47</v>
      </c>
      <c r="J2093" s="4">
        <v>229829</v>
      </c>
      <c r="K2093" s="4" t="s">
        <v>10</v>
      </c>
      <c r="L2093" s="14" t="str">
        <f>IFERROR(VLOOKUP($C2093,$C2094:$H$3200,6,0),"-")</f>
        <v>-</v>
      </c>
      <c r="M2093" s="30" t="str">
        <f t="shared" si="131"/>
        <v>-</v>
      </c>
    </row>
    <row r="2094" spans="1:13" x14ac:dyDescent="0.25">
      <c r="A2094" s="4">
        <v>21322490</v>
      </c>
      <c r="B2094" s="4">
        <v>55650</v>
      </c>
      <c r="C2094" s="4">
        <v>68462</v>
      </c>
      <c r="D2094" s="4" t="s">
        <v>4023</v>
      </c>
      <c r="E2094" s="2" t="s">
        <v>4024</v>
      </c>
      <c r="F2094" s="12">
        <f t="shared" si="128"/>
        <v>43790</v>
      </c>
      <c r="G2094" s="10" t="str">
        <f t="shared" si="129"/>
        <v>20:58:21</v>
      </c>
      <c r="H2094" s="14" t="str">
        <f t="shared" si="130"/>
        <v>21/11/19 20:58:21</v>
      </c>
      <c r="I2094" s="7">
        <v>1322.28</v>
      </c>
      <c r="J2094" s="4">
        <v>58954</v>
      </c>
      <c r="K2094" s="4" t="s">
        <v>10</v>
      </c>
      <c r="L2094" s="14" t="str">
        <f>IFERROR(VLOOKUP($C2094,$C2095:$H$3200,6,0),"-")</f>
        <v>-</v>
      </c>
      <c r="M2094" s="30" t="str">
        <f t="shared" si="131"/>
        <v>-</v>
      </c>
    </row>
    <row r="2095" spans="1:13" x14ac:dyDescent="0.25">
      <c r="A2095" s="4">
        <v>21322491</v>
      </c>
      <c r="B2095" s="4">
        <v>53041</v>
      </c>
      <c r="C2095" s="4">
        <v>28218</v>
      </c>
      <c r="D2095" s="4" t="s">
        <v>4025</v>
      </c>
      <c r="E2095" s="2" t="s">
        <v>4026</v>
      </c>
      <c r="F2095" s="12">
        <f t="shared" si="128"/>
        <v>43790</v>
      </c>
      <c r="G2095" s="10" t="str">
        <f t="shared" si="129"/>
        <v>20:57:57</v>
      </c>
      <c r="H2095" s="14" t="str">
        <f t="shared" si="130"/>
        <v>21/11/19 20:57:57</v>
      </c>
      <c r="I2095" s="7">
        <v>365.05</v>
      </c>
      <c r="J2095" s="4">
        <v>174844</v>
      </c>
      <c r="K2095" s="4" t="s">
        <v>13</v>
      </c>
      <c r="L2095" s="14" t="str">
        <f>IFERROR(VLOOKUP($C2095,$C2096:$H$3200,6,0),"-")</f>
        <v>20/11/19 21:42:21</v>
      </c>
      <c r="M2095" s="30">
        <f t="shared" si="131"/>
        <v>1395.6000000040513</v>
      </c>
    </row>
    <row r="2096" spans="1:13" x14ac:dyDescent="0.25">
      <c r="A2096" s="4">
        <v>21322492</v>
      </c>
      <c r="B2096" s="4">
        <v>71507</v>
      </c>
      <c r="C2096" s="4">
        <v>65935</v>
      </c>
      <c r="D2096" s="4" t="s">
        <v>4027</v>
      </c>
      <c r="E2096" s="2" t="s">
        <v>4028</v>
      </c>
      <c r="F2096" s="12">
        <f t="shared" si="128"/>
        <v>43790</v>
      </c>
      <c r="G2096" s="10" t="str">
        <f t="shared" si="129"/>
        <v>20:55:42</v>
      </c>
      <c r="H2096" s="14" t="str">
        <f t="shared" si="130"/>
        <v>21/11/19 20:55:42</v>
      </c>
      <c r="I2096" s="7">
        <v>823.64</v>
      </c>
      <c r="J2096" s="4">
        <v>777035</v>
      </c>
      <c r="K2096" s="4" t="s">
        <v>13</v>
      </c>
      <c r="L2096" s="14" t="str">
        <f>IFERROR(VLOOKUP($C2096,$C2097:$H$3200,6,0),"-")</f>
        <v>21/11/19 20:33:12</v>
      </c>
      <c r="M2096" s="30">
        <f t="shared" si="131"/>
        <v>22.5</v>
      </c>
    </row>
    <row r="2097" spans="1:13" x14ac:dyDescent="0.25">
      <c r="A2097" s="4">
        <v>21322493</v>
      </c>
      <c r="B2097" s="4">
        <v>26077</v>
      </c>
      <c r="C2097" s="4">
        <v>32202</v>
      </c>
      <c r="D2097" s="4" t="s">
        <v>4029</v>
      </c>
      <c r="E2097" s="2" t="s">
        <v>4030</v>
      </c>
      <c r="F2097" s="12">
        <f t="shared" si="128"/>
        <v>43790</v>
      </c>
      <c r="G2097" s="10" t="str">
        <f t="shared" si="129"/>
        <v>20:54:56</v>
      </c>
      <c r="H2097" s="14" t="str">
        <f t="shared" si="130"/>
        <v>21/11/19 20:54:56</v>
      </c>
      <c r="I2097" s="7">
        <v>461.39</v>
      </c>
      <c r="J2097" s="4">
        <v>327841</v>
      </c>
      <c r="K2097" s="4" t="s">
        <v>10</v>
      </c>
      <c r="L2097" s="14" t="str">
        <f>IFERROR(VLOOKUP($C2097,$C2098:$H$3200,6,0),"-")</f>
        <v>-</v>
      </c>
      <c r="M2097" s="30" t="str">
        <f t="shared" si="131"/>
        <v>-</v>
      </c>
    </row>
    <row r="2098" spans="1:13" x14ac:dyDescent="0.25">
      <c r="A2098" s="4">
        <v>21322494</v>
      </c>
      <c r="B2098" s="4">
        <v>77233</v>
      </c>
      <c r="C2098" s="4">
        <v>33071</v>
      </c>
      <c r="D2098" s="4" t="s">
        <v>79</v>
      </c>
      <c r="E2098" s="2" t="s">
        <v>4031</v>
      </c>
      <c r="F2098" s="12">
        <f t="shared" si="128"/>
        <v>43790</v>
      </c>
      <c r="G2098" s="10" t="str">
        <f t="shared" si="129"/>
        <v>20:54:03</v>
      </c>
      <c r="H2098" s="14" t="str">
        <f t="shared" si="130"/>
        <v>21/11/19 20:54:03</v>
      </c>
      <c r="I2098" s="7">
        <v>203.12</v>
      </c>
      <c r="J2098" s="4">
        <v>81722</v>
      </c>
      <c r="K2098" s="4" t="s">
        <v>10</v>
      </c>
      <c r="L2098" s="14" t="str">
        <f>IFERROR(VLOOKUP($C2098,$C2099:$H$3200,6,0),"-")</f>
        <v>-</v>
      </c>
      <c r="M2098" s="30" t="str">
        <f t="shared" si="131"/>
        <v>-</v>
      </c>
    </row>
    <row r="2099" spans="1:13" x14ac:dyDescent="0.25">
      <c r="A2099" s="4">
        <v>21322495</v>
      </c>
      <c r="B2099" s="4">
        <v>63983</v>
      </c>
      <c r="C2099" s="4">
        <v>4710</v>
      </c>
      <c r="D2099" s="4" t="s">
        <v>4032</v>
      </c>
      <c r="E2099" s="2" t="s">
        <v>4033</v>
      </c>
      <c r="F2099" s="12">
        <f t="shared" si="128"/>
        <v>43790</v>
      </c>
      <c r="G2099" s="10" t="str">
        <f t="shared" si="129"/>
        <v>20:53:06</v>
      </c>
      <c r="H2099" s="14" t="str">
        <f t="shared" si="130"/>
        <v>21/11/19 20:53:06</v>
      </c>
      <c r="I2099" s="7">
        <v>485.82</v>
      </c>
      <c r="J2099" s="4"/>
      <c r="K2099" s="4" t="s">
        <v>10</v>
      </c>
      <c r="L2099" s="14" t="str">
        <f>IFERROR(VLOOKUP($C2099,$C2100:$H$3200,6,0),"-")</f>
        <v>-</v>
      </c>
      <c r="M2099" s="30" t="str">
        <f t="shared" si="131"/>
        <v>-</v>
      </c>
    </row>
    <row r="2100" spans="1:13" x14ac:dyDescent="0.25">
      <c r="A2100" s="4">
        <v>21322496</v>
      </c>
      <c r="B2100" s="4">
        <v>9309</v>
      </c>
      <c r="C2100" s="4">
        <v>94619</v>
      </c>
      <c r="D2100" s="4" t="s">
        <v>4034</v>
      </c>
      <c r="E2100" s="2" t="s">
        <v>4035</v>
      </c>
      <c r="F2100" s="12">
        <f t="shared" si="128"/>
        <v>43790</v>
      </c>
      <c r="G2100" s="10" t="str">
        <f t="shared" si="129"/>
        <v>20:49:06</v>
      </c>
      <c r="H2100" s="14" t="str">
        <f t="shared" si="130"/>
        <v>21/11/19 20:49:06</v>
      </c>
      <c r="I2100" s="7">
        <v>542.53</v>
      </c>
      <c r="J2100" s="4">
        <v>52297</v>
      </c>
      <c r="K2100" s="4" t="s">
        <v>10</v>
      </c>
      <c r="L2100" s="14" t="str">
        <f>IFERROR(VLOOKUP($C2100,$C2101:$H$3200,6,0),"-")</f>
        <v>-</v>
      </c>
      <c r="M2100" s="30" t="str">
        <f t="shared" si="131"/>
        <v>-</v>
      </c>
    </row>
    <row r="2101" spans="1:13" x14ac:dyDescent="0.25">
      <c r="A2101" s="4">
        <v>21322497</v>
      </c>
      <c r="B2101" s="4">
        <v>11210</v>
      </c>
      <c r="C2101" s="4">
        <v>66182</v>
      </c>
      <c r="D2101" s="4" t="s">
        <v>4036</v>
      </c>
      <c r="E2101" s="2" t="s">
        <v>4037</v>
      </c>
      <c r="F2101" s="12">
        <f t="shared" si="128"/>
        <v>43790</v>
      </c>
      <c r="G2101" s="10" t="str">
        <f t="shared" si="129"/>
        <v>20:45:40</v>
      </c>
      <c r="H2101" s="14" t="str">
        <f t="shared" si="130"/>
        <v>21/11/19 20:45:40</v>
      </c>
      <c r="I2101" s="7">
        <v>759.48</v>
      </c>
      <c r="J2101" s="4">
        <v>651735</v>
      </c>
      <c r="K2101" s="4" t="s">
        <v>10</v>
      </c>
      <c r="L2101" s="14" t="str">
        <f>IFERROR(VLOOKUP($C2101,$C2102:$H$3200,6,0),"-")</f>
        <v>-</v>
      </c>
      <c r="M2101" s="30" t="str">
        <f t="shared" si="131"/>
        <v>-</v>
      </c>
    </row>
    <row r="2102" spans="1:13" x14ac:dyDescent="0.25">
      <c r="A2102" s="4">
        <v>21322498</v>
      </c>
      <c r="B2102" s="4">
        <v>46510</v>
      </c>
      <c r="C2102" s="4">
        <v>67934</v>
      </c>
      <c r="D2102" s="4" t="s">
        <v>4038</v>
      </c>
      <c r="E2102" s="2" t="s">
        <v>4039</v>
      </c>
      <c r="F2102" s="12">
        <f t="shared" si="128"/>
        <v>43790</v>
      </c>
      <c r="G2102" s="10" t="str">
        <f t="shared" si="129"/>
        <v>20:44:54</v>
      </c>
      <c r="H2102" s="14" t="str">
        <f t="shared" si="130"/>
        <v>21/11/19 20:44:54</v>
      </c>
      <c r="I2102" s="7">
        <v>669.63</v>
      </c>
      <c r="J2102" s="4"/>
      <c r="K2102" s="4" t="s">
        <v>10</v>
      </c>
      <c r="L2102" s="14" t="str">
        <f>IFERROR(VLOOKUP($C2102,$C2103:$H$3200,6,0),"-")</f>
        <v>-</v>
      </c>
      <c r="M2102" s="30" t="str">
        <f t="shared" si="131"/>
        <v>-</v>
      </c>
    </row>
    <row r="2103" spans="1:13" x14ac:dyDescent="0.25">
      <c r="A2103" s="4">
        <v>21322499</v>
      </c>
      <c r="B2103" s="4">
        <v>9507</v>
      </c>
      <c r="C2103" s="4">
        <v>55586</v>
      </c>
      <c r="D2103" s="4" t="s">
        <v>4040</v>
      </c>
      <c r="E2103" s="2" t="s">
        <v>4041</v>
      </c>
      <c r="F2103" s="12">
        <f t="shared" si="128"/>
        <v>43790</v>
      </c>
      <c r="G2103" s="10" t="str">
        <f t="shared" si="129"/>
        <v>20:43:28</v>
      </c>
      <c r="H2103" s="14" t="str">
        <f t="shared" si="130"/>
        <v>21/11/19 20:43:28</v>
      </c>
      <c r="I2103" s="7">
        <v>2.23</v>
      </c>
      <c r="J2103" s="4">
        <v>482635</v>
      </c>
      <c r="K2103" s="4" t="s">
        <v>10</v>
      </c>
      <c r="L2103" s="14" t="str">
        <f>IFERROR(VLOOKUP($C2103,$C2104:$H$3200,6,0),"-")</f>
        <v>-</v>
      </c>
      <c r="M2103" s="30" t="str">
        <f t="shared" si="131"/>
        <v>-</v>
      </c>
    </row>
    <row r="2104" spans="1:13" x14ac:dyDescent="0.25">
      <c r="A2104" s="4">
        <v>21322500</v>
      </c>
      <c r="B2104" s="4">
        <v>48982</v>
      </c>
      <c r="C2104" s="4">
        <v>69588</v>
      </c>
      <c r="D2104" s="4" t="s">
        <v>4042</v>
      </c>
      <c r="E2104" s="2" t="s">
        <v>4043</v>
      </c>
      <c r="F2104" s="12">
        <f t="shared" si="128"/>
        <v>43790</v>
      </c>
      <c r="G2104" s="10" t="str">
        <f t="shared" si="129"/>
        <v>20:39:47</v>
      </c>
      <c r="H2104" s="14" t="str">
        <f t="shared" si="130"/>
        <v>21/11/19 20:39:47</v>
      </c>
      <c r="I2104" s="7">
        <v>375.23</v>
      </c>
      <c r="J2104" s="4">
        <v>766158</v>
      </c>
      <c r="K2104" s="4" t="s">
        <v>13</v>
      </c>
      <c r="L2104" s="14" t="str">
        <f>IFERROR(VLOOKUP($C2104,$C2105:$H$3200,6,0),"-")</f>
        <v>21/11/19 20:27:52</v>
      </c>
      <c r="M2104" s="30">
        <f t="shared" si="131"/>
        <v>11.916666665347293</v>
      </c>
    </row>
    <row r="2105" spans="1:13" x14ac:dyDescent="0.25">
      <c r="A2105" s="4">
        <v>21322501</v>
      </c>
      <c r="B2105" s="4">
        <v>42178</v>
      </c>
      <c r="C2105" s="4">
        <v>78697</v>
      </c>
      <c r="D2105" s="4" t="s">
        <v>4044</v>
      </c>
      <c r="E2105" s="2" t="s">
        <v>4045</v>
      </c>
      <c r="F2105" s="12">
        <f t="shared" si="128"/>
        <v>43790</v>
      </c>
      <c r="G2105" s="10" t="str">
        <f t="shared" si="129"/>
        <v>20:37:52</v>
      </c>
      <c r="H2105" s="14" t="str">
        <f t="shared" si="130"/>
        <v>21/11/19 20:37:52</v>
      </c>
      <c r="I2105" s="7">
        <v>177.84</v>
      </c>
      <c r="J2105" s="4">
        <v>608277</v>
      </c>
      <c r="K2105" s="4" t="s">
        <v>10</v>
      </c>
      <c r="L2105" s="14" t="str">
        <f>IFERROR(VLOOKUP($C2105,$C2106:$H$3200,6,0),"-")</f>
        <v>-</v>
      </c>
      <c r="M2105" s="30" t="str">
        <f t="shared" si="131"/>
        <v>-</v>
      </c>
    </row>
    <row r="2106" spans="1:13" x14ac:dyDescent="0.25">
      <c r="A2106" s="4">
        <v>21322502</v>
      </c>
      <c r="B2106" s="4">
        <v>71507</v>
      </c>
      <c r="C2106" s="4">
        <v>65935</v>
      </c>
      <c r="D2106" s="4" t="s">
        <v>4046</v>
      </c>
      <c r="E2106" s="2" t="s">
        <v>4047</v>
      </c>
      <c r="F2106" s="12">
        <f t="shared" si="128"/>
        <v>43790</v>
      </c>
      <c r="G2106" s="10" t="str">
        <f t="shared" si="129"/>
        <v>20:33:12</v>
      </c>
      <c r="H2106" s="14" t="str">
        <f t="shared" si="130"/>
        <v>21/11/19 20:33:12</v>
      </c>
      <c r="I2106" s="7">
        <v>99</v>
      </c>
      <c r="J2106" s="4">
        <v>777035</v>
      </c>
      <c r="K2106" s="4" t="s">
        <v>13</v>
      </c>
      <c r="L2106" s="14" t="str">
        <f>IFERROR(VLOOKUP($C2106,$C2107:$H$3200,6,0),"-")</f>
        <v>21/11/19 20:19:31</v>
      </c>
      <c r="M2106" s="30">
        <f t="shared" si="131"/>
        <v>13.683333336375654</v>
      </c>
    </row>
    <row r="2107" spans="1:13" x14ac:dyDescent="0.25">
      <c r="A2107" s="4">
        <v>21322503</v>
      </c>
      <c r="B2107" s="4">
        <v>76334</v>
      </c>
      <c r="C2107" s="4">
        <v>30508</v>
      </c>
      <c r="D2107" s="4" t="s">
        <v>4048</v>
      </c>
      <c r="E2107" s="2" t="s">
        <v>4049</v>
      </c>
      <c r="F2107" s="12">
        <f t="shared" si="128"/>
        <v>43790</v>
      </c>
      <c r="G2107" s="10" t="str">
        <f t="shared" si="129"/>
        <v>20:29:27</v>
      </c>
      <c r="H2107" s="14" t="str">
        <f t="shared" si="130"/>
        <v>21/11/19 20:29:27</v>
      </c>
      <c r="I2107" s="7">
        <v>621.9</v>
      </c>
      <c r="J2107" s="4">
        <v>667883</v>
      </c>
      <c r="K2107" s="4" t="s">
        <v>10</v>
      </c>
      <c r="L2107" s="14" t="str">
        <f>IFERROR(VLOOKUP($C2107,$C2108:$H$3200,6,0),"-")</f>
        <v>-</v>
      </c>
      <c r="M2107" s="30" t="str">
        <f t="shared" si="131"/>
        <v>-</v>
      </c>
    </row>
    <row r="2108" spans="1:13" x14ac:dyDescent="0.25">
      <c r="A2108" s="4">
        <v>21322504</v>
      </c>
      <c r="B2108" s="4">
        <v>48982</v>
      </c>
      <c r="C2108" s="4">
        <v>69588</v>
      </c>
      <c r="D2108" s="4" t="s">
        <v>4050</v>
      </c>
      <c r="E2108" s="2" t="s">
        <v>4051</v>
      </c>
      <c r="F2108" s="12">
        <f t="shared" si="128"/>
        <v>43790</v>
      </c>
      <c r="G2108" s="10" t="str">
        <f t="shared" si="129"/>
        <v>20:27:52</v>
      </c>
      <c r="H2108" s="14" t="str">
        <f t="shared" si="130"/>
        <v>21/11/19 20:27:52</v>
      </c>
      <c r="I2108" s="7">
        <v>30.05</v>
      </c>
      <c r="J2108" s="4">
        <v>766158</v>
      </c>
      <c r="K2108" s="4" t="s">
        <v>10</v>
      </c>
      <c r="L2108" s="14" t="str">
        <f>IFERROR(VLOOKUP($C2108,$C2109:$H$3200,6,0),"-")</f>
        <v>-</v>
      </c>
      <c r="M2108" s="30" t="str">
        <f t="shared" si="131"/>
        <v>-</v>
      </c>
    </row>
    <row r="2109" spans="1:13" x14ac:dyDescent="0.25">
      <c r="A2109" s="4">
        <v>21322505</v>
      </c>
      <c r="B2109" s="4">
        <v>81433</v>
      </c>
      <c r="C2109" s="4">
        <v>540</v>
      </c>
      <c r="D2109" s="4" t="s">
        <v>4052</v>
      </c>
      <c r="E2109" s="2" t="s">
        <v>4053</v>
      </c>
      <c r="F2109" s="12">
        <f t="shared" si="128"/>
        <v>43790</v>
      </c>
      <c r="G2109" s="10" t="str">
        <f t="shared" si="129"/>
        <v>20:25:31</v>
      </c>
      <c r="H2109" s="14" t="str">
        <f t="shared" si="130"/>
        <v>21/11/19 20:25:31</v>
      </c>
      <c r="I2109" s="7">
        <v>1316.85</v>
      </c>
      <c r="J2109" s="4">
        <v>664968</v>
      </c>
      <c r="K2109" s="4" t="s">
        <v>10</v>
      </c>
      <c r="L2109" s="14" t="str">
        <f>IFERROR(VLOOKUP($C2109,$C2110:$H$3200,6,0),"-")</f>
        <v>-</v>
      </c>
      <c r="M2109" s="30" t="str">
        <f t="shared" si="131"/>
        <v>-</v>
      </c>
    </row>
    <row r="2110" spans="1:13" x14ac:dyDescent="0.25">
      <c r="A2110" s="4">
        <v>21322506</v>
      </c>
      <c r="B2110" s="4">
        <v>9008</v>
      </c>
      <c r="C2110" s="4">
        <v>33773</v>
      </c>
      <c r="D2110" s="4" t="s">
        <v>4054</v>
      </c>
      <c r="E2110" s="2" t="s">
        <v>4055</v>
      </c>
      <c r="F2110" s="12">
        <f t="shared" si="128"/>
        <v>43790</v>
      </c>
      <c r="G2110" s="10" t="str">
        <f t="shared" si="129"/>
        <v>20:25:03</v>
      </c>
      <c r="H2110" s="14" t="str">
        <f t="shared" si="130"/>
        <v>21/11/19 20:25:03</v>
      </c>
      <c r="I2110" s="7">
        <v>10.61</v>
      </c>
      <c r="J2110" s="4">
        <v>785456</v>
      </c>
      <c r="K2110" s="4" t="s">
        <v>10</v>
      </c>
      <c r="L2110" s="14" t="str">
        <f>IFERROR(VLOOKUP($C2110,$C2111:$H$3200,6,0),"-")</f>
        <v>-</v>
      </c>
      <c r="M2110" s="30" t="str">
        <f t="shared" si="131"/>
        <v>-</v>
      </c>
    </row>
    <row r="2111" spans="1:13" x14ac:dyDescent="0.25">
      <c r="A2111" s="4">
        <v>21322507</v>
      </c>
      <c r="B2111" s="4">
        <v>44229</v>
      </c>
      <c r="C2111" s="4">
        <v>26425</v>
      </c>
      <c r="D2111" s="4" t="s">
        <v>4056</v>
      </c>
      <c r="E2111" s="2" t="s">
        <v>4057</v>
      </c>
      <c r="F2111" s="12">
        <f t="shared" si="128"/>
        <v>43790</v>
      </c>
      <c r="G2111" s="10" t="str">
        <f t="shared" si="129"/>
        <v>20:24:27</v>
      </c>
      <c r="H2111" s="14" t="str">
        <f t="shared" si="130"/>
        <v>21/11/19 20:24:27</v>
      </c>
      <c r="I2111" s="7">
        <v>64.680000000000007</v>
      </c>
      <c r="J2111" s="4">
        <v>88440</v>
      </c>
      <c r="K2111" s="4" t="s">
        <v>10</v>
      </c>
      <c r="L2111" s="14" t="str">
        <f>IFERROR(VLOOKUP($C2111,$C2112:$H$3200,6,0),"-")</f>
        <v>-</v>
      </c>
      <c r="M2111" s="30" t="str">
        <f t="shared" si="131"/>
        <v>-</v>
      </c>
    </row>
    <row r="2112" spans="1:13" x14ac:dyDescent="0.25">
      <c r="A2112" s="4">
        <v>21322508</v>
      </c>
      <c r="B2112" s="4">
        <v>96247</v>
      </c>
      <c r="C2112" s="4">
        <v>95580</v>
      </c>
      <c r="D2112" s="4" t="s">
        <v>4058</v>
      </c>
      <c r="E2112" s="2" t="s">
        <v>4059</v>
      </c>
      <c r="F2112" s="12">
        <f t="shared" si="128"/>
        <v>43790</v>
      </c>
      <c r="G2112" s="10" t="str">
        <f t="shared" si="129"/>
        <v>20:22:41</v>
      </c>
      <c r="H2112" s="14" t="str">
        <f t="shared" si="130"/>
        <v>21/11/19 20:22:41</v>
      </c>
      <c r="I2112" s="7">
        <v>631.82000000000005</v>
      </c>
      <c r="J2112" s="4">
        <v>574152</v>
      </c>
      <c r="K2112" s="4" t="s">
        <v>10</v>
      </c>
      <c r="L2112" s="14" t="str">
        <f>IFERROR(VLOOKUP($C2112,$C2113:$H$3200,6,0),"-")</f>
        <v>-</v>
      </c>
      <c r="M2112" s="30" t="str">
        <f t="shared" si="131"/>
        <v>-</v>
      </c>
    </row>
    <row r="2113" spans="1:13" x14ac:dyDescent="0.25">
      <c r="A2113" s="4">
        <v>21322509</v>
      </c>
      <c r="B2113" s="4">
        <v>71507</v>
      </c>
      <c r="C2113" s="4">
        <v>65935</v>
      </c>
      <c r="D2113" s="4" t="s">
        <v>4060</v>
      </c>
      <c r="E2113" s="2" t="s">
        <v>4061</v>
      </c>
      <c r="F2113" s="12">
        <f t="shared" si="128"/>
        <v>43790</v>
      </c>
      <c r="G2113" s="10" t="str">
        <f t="shared" si="129"/>
        <v>20:19:31</v>
      </c>
      <c r="H2113" s="14" t="str">
        <f t="shared" si="130"/>
        <v>21/11/19 20:19:31</v>
      </c>
      <c r="I2113" s="7">
        <v>240.78</v>
      </c>
      <c r="J2113" s="4">
        <v>777035</v>
      </c>
      <c r="K2113" s="4" t="s">
        <v>10</v>
      </c>
      <c r="L2113" s="14" t="str">
        <f>IFERROR(VLOOKUP($C2113,$C2114:$H$3200,6,0),"-")</f>
        <v>-</v>
      </c>
      <c r="M2113" s="30" t="str">
        <f t="shared" si="131"/>
        <v>-</v>
      </c>
    </row>
    <row r="2114" spans="1:13" x14ac:dyDescent="0.25">
      <c r="A2114" s="4">
        <v>21322510</v>
      </c>
      <c r="B2114" s="4">
        <v>63467</v>
      </c>
      <c r="C2114" s="4">
        <v>89492</v>
      </c>
      <c r="D2114" s="4" t="s">
        <v>4062</v>
      </c>
      <c r="E2114" s="2" t="s">
        <v>4063</v>
      </c>
      <c r="F2114" s="12">
        <f t="shared" si="128"/>
        <v>43790</v>
      </c>
      <c r="G2114" s="10" t="str">
        <f t="shared" si="129"/>
        <v>20:18:46</v>
      </c>
      <c r="H2114" s="14" t="str">
        <f t="shared" si="130"/>
        <v>21/11/19 20:18:46</v>
      </c>
      <c r="I2114" s="7">
        <v>10.3</v>
      </c>
      <c r="J2114" s="4">
        <v>181823</v>
      </c>
      <c r="K2114" s="4" t="s">
        <v>10</v>
      </c>
      <c r="L2114" s="14" t="str">
        <f>IFERROR(VLOOKUP($C2114,$C2115:$H$3200,6,0),"-")</f>
        <v>-</v>
      </c>
      <c r="M2114" s="30" t="str">
        <f t="shared" si="131"/>
        <v>-</v>
      </c>
    </row>
    <row r="2115" spans="1:13" x14ac:dyDescent="0.25">
      <c r="A2115" s="4">
        <v>21322511</v>
      </c>
      <c r="B2115" s="4">
        <v>18848</v>
      </c>
      <c r="C2115" s="4">
        <v>80139</v>
      </c>
      <c r="D2115" s="4" t="s">
        <v>4064</v>
      </c>
      <c r="E2115" s="2" t="s">
        <v>4065</v>
      </c>
      <c r="F2115" s="12">
        <f t="shared" ref="F2115:F2178" si="132">DATE(LEFT($E2115,4),MID($E2115,6,2),MID($E2115,9,2))</f>
        <v>43790</v>
      </c>
      <c r="G2115" s="10" t="str">
        <f t="shared" ref="G2115:G2178" si="133">MID($E2115,12,8)</f>
        <v>20:18:11</v>
      </c>
      <c r="H2115" s="14" t="str">
        <f t="shared" ref="H2115:H2178" si="134">TEXT(F2115,"d/m/aa")&amp; " "&amp;TEXT(G2115,"hh:mm:ss")</f>
        <v>21/11/19 20:18:11</v>
      </c>
      <c r="I2115" s="7">
        <v>1062.78</v>
      </c>
      <c r="J2115" s="4">
        <v>10689</v>
      </c>
      <c r="K2115" s="4" t="s">
        <v>10</v>
      </c>
      <c r="L2115" s="14" t="str">
        <f>IFERROR(VLOOKUP($C2115,$C2116:$H$3200,6,0),"-")</f>
        <v>-</v>
      </c>
      <c r="M2115" s="30" t="str">
        <f t="shared" si="131"/>
        <v>-</v>
      </c>
    </row>
    <row r="2116" spans="1:13" x14ac:dyDescent="0.25">
      <c r="A2116" s="4">
        <v>21322512</v>
      </c>
      <c r="B2116" s="4">
        <v>1954</v>
      </c>
      <c r="C2116" s="4">
        <v>38995</v>
      </c>
      <c r="D2116" s="4" t="s">
        <v>4066</v>
      </c>
      <c r="E2116" s="2" t="s">
        <v>4067</v>
      </c>
      <c r="F2116" s="12">
        <f t="shared" si="132"/>
        <v>43790</v>
      </c>
      <c r="G2116" s="10" t="str">
        <f t="shared" si="133"/>
        <v>20:15:18</v>
      </c>
      <c r="H2116" s="14" t="str">
        <f t="shared" si="134"/>
        <v>21/11/19 20:15:18</v>
      </c>
      <c r="I2116" s="7">
        <v>4035.68</v>
      </c>
      <c r="J2116" s="4">
        <v>911170</v>
      </c>
      <c r="K2116" s="4" t="s">
        <v>10</v>
      </c>
      <c r="L2116" s="14" t="str">
        <f>IFERROR(VLOOKUP($C2116,$C2117:$H$3200,6,0),"-")</f>
        <v>-</v>
      </c>
      <c r="M2116" s="30" t="str">
        <f t="shared" ref="M2116:M2179" si="135">IFERROR(ABS((VALUE(H2116)-VALUE(L2116))*1440),"-")</f>
        <v>-</v>
      </c>
    </row>
    <row r="2117" spans="1:13" x14ac:dyDescent="0.25">
      <c r="A2117" s="4">
        <v>21322513</v>
      </c>
      <c r="B2117" s="4">
        <v>90326</v>
      </c>
      <c r="C2117" s="4">
        <v>18638</v>
      </c>
      <c r="D2117" s="4" t="s">
        <v>4068</v>
      </c>
      <c r="E2117" s="2" t="s">
        <v>4069</v>
      </c>
      <c r="F2117" s="12">
        <f t="shared" si="132"/>
        <v>43790</v>
      </c>
      <c r="G2117" s="10" t="str">
        <f t="shared" si="133"/>
        <v>20:14:36</v>
      </c>
      <c r="H2117" s="14" t="str">
        <f t="shared" si="134"/>
        <v>21/11/19 20:14:36</v>
      </c>
      <c r="I2117" s="7">
        <v>726.24</v>
      </c>
      <c r="J2117" s="4">
        <v>799521</v>
      </c>
      <c r="K2117" s="4" t="s">
        <v>10</v>
      </c>
      <c r="L2117" s="14" t="str">
        <f>IFERROR(VLOOKUP($C2117,$C2118:$H$3200,6,0),"-")</f>
        <v>-</v>
      </c>
      <c r="M2117" s="30" t="str">
        <f t="shared" si="135"/>
        <v>-</v>
      </c>
    </row>
    <row r="2118" spans="1:13" x14ac:dyDescent="0.25">
      <c r="A2118" s="4">
        <v>21322514</v>
      </c>
      <c r="B2118" s="4">
        <v>67952</v>
      </c>
      <c r="C2118" s="4">
        <v>62137</v>
      </c>
      <c r="D2118" s="4" t="s">
        <v>4070</v>
      </c>
      <c r="E2118" s="2" t="s">
        <v>4071</v>
      </c>
      <c r="F2118" s="12">
        <f t="shared" si="132"/>
        <v>43790</v>
      </c>
      <c r="G2118" s="10" t="str">
        <f t="shared" si="133"/>
        <v>20:07:05</v>
      </c>
      <c r="H2118" s="14" t="str">
        <f t="shared" si="134"/>
        <v>21/11/19 20:07:05</v>
      </c>
      <c r="I2118" s="7">
        <v>217.71</v>
      </c>
      <c r="J2118" s="4">
        <v>608963</v>
      </c>
      <c r="K2118" s="4" t="s">
        <v>10</v>
      </c>
      <c r="L2118" s="14" t="str">
        <f>IFERROR(VLOOKUP($C2118,$C2119:$H$3200,6,0),"-")</f>
        <v>-</v>
      </c>
      <c r="M2118" s="30" t="str">
        <f t="shared" si="135"/>
        <v>-</v>
      </c>
    </row>
    <row r="2119" spans="1:13" x14ac:dyDescent="0.25">
      <c r="A2119" s="4">
        <v>21322515</v>
      </c>
      <c r="B2119" s="4">
        <v>94026</v>
      </c>
      <c r="C2119" s="4">
        <v>46257</v>
      </c>
      <c r="D2119" s="4" t="s">
        <v>4072</v>
      </c>
      <c r="E2119" s="2" t="s">
        <v>4073</v>
      </c>
      <c r="F2119" s="12">
        <f t="shared" si="132"/>
        <v>43790</v>
      </c>
      <c r="G2119" s="10" t="str">
        <f t="shared" si="133"/>
        <v>20:05:01</v>
      </c>
      <c r="H2119" s="14" t="str">
        <f t="shared" si="134"/>
        <v>21/11/19 20:05:01</v>
      </c>
      <c r="I2119" s="7">
        <v>407.79</v>
      </c>
      <c r="J2119" s="4">
        <v>728855</v>
      </c>
      <c r="K2119" s="4" t="s">
        <v>10</v>
      </c>
      <c r="L2119" s="14" t="str">
        <f>IFERROR(VLOOKUP($C2119,$C2120:$H$3200,6,0),"-")</f>
        <v>-</v>
      </c>
      <c r="M2119" s="30" t="str">
        <f t="shared" si="135"/>
        <v>-</v>
      </c>
    </row>
    <row r="2120" spans="1:13" x14ac:dyDescent="0.25">
      <c r="A2120" s="4">
        <v>21322516</v>
      </c>
      <c r="B2120" s="4">
        <v>28721</v>
      </c>
      <c r="C2120" s="4">
        <v>74593</v>
      </c>
      <c r="D2120" s="4" t="s">
        <v>4074</v>
      </c>
      <c r="E2120" s="2" t="s">
        <v>4075</v>
      </c>
      <c r="F2120" s="12">
        <f t="shared" si="132"/>
        <v>43790</v>
      </c>
      <c r="G2120" s="10" t="str">
        <f t="shared" si="133"/>
        <v>20:02:05</v>
      </c>
      <c r="H2120" s="14" t="str">
        <f t="shared" si="134"/>
        <v>21/11/19 20:02:05</v>
      </c>
      <c r="I2120" s="7">
        <v>10.43</v>
      </c>
      <c r="J2120" s="4">
        <v>349022</v>
      </c>
      <c r="K2120" s="4" t="s">
        <v>10</v>
      </c>
      <c r="L2120" s="14" t="str">
        <f>IFERROR(VLOOKUP($C2120,$C2121:$H$3200,6,0),"-")</f>
        <v>-</v>
      </c>
      <c r="M2120" s="30" t="str">
        <f t="shared" si="135"/>
        <v>-</v>
      </c>
    </row>
    <row r="2121" spans="1:13" x14ac:dyDescent="0.25">
      <c r="A2121" s="4">
        <v>21322517</v>
      </c>
      <c r="B2121" s="4">
        <v>56148</v>
      </c>
      <c r="C2121" s="4">
        <v>35844</v>
      </c>
      <c r="D2121" s="4" t="s">
        <v>4076</v>
      </c>
      <c r="E2121" s="2" t="s">
        <v>4077</v>
      </c>
      <c r="F2121" s="12">
        <f t="shared" si="132"/>
        <v>43790</v>
      </c>
      <c r="G2121" s="10" t="str">
        <f t="shared" si="133"/>
        <v>20:01:40</v>
      </c>
      <c r="H2121" s="14" t="str">
        <f t="shared" si="134"/>
        <v>21/11/19 20:01:40</v>
      </c>
      <c r="I2121" s="7">
        <v>390.14</v>
      </c>
      <c r="J2121" s="4">
        <v>315572</v>
      </c>
      <c r="K2121" s="4" t="s">
        <v>10</v>
      </c>
      <c r="L2121" s="14" t="str">
        <f>IFERROR(VLOOKUP($C2121,$C2122:$H$3200,6,0),"-")</f>
        <v>-</v>
      </c>
      <c r="M2121" s="30" t="str">
        <f t="shared" si="135"/>
        <v>-</v>
      </c>
    </row>
    <row r="2122" spans="1:13" x14ac:dyDescent="0.25">
      <c r="A2122" s="4">
        <v>21322518</v>
      </c>
      <c r="B2122" s="4">
        <v>58069</v>
      </c>
      <c r="C2122" s="4">
        <v>56468</v>
      </c>
      <c r="D2122" s="4" t="s">
        <v>4078</v>
      </c>
      <c r="E2122" s="2" t="s">
        <v>4079</v>
      </c>
      <c r="F2122" s="12">
        <f t="shared" si="132"/>
        <v>43790</v>
      </c>
      <c r="G2122" s="10" t="str">
        <f t="shared" si="133"/>
        <v>20:00:29</v>
      </c>
      <c r="H2122" s="14" t="str">
        <f t="shared" si="134"/>
        <v>21/11/19 20:00:29</v>
      </c>
      <c r="I2122" s="7">
        <v>33.04</v>
      </c>
      <c r="J2122" s="4">
        <v>943032</v>
      </c>
      <c r="K2122" s="4" t="s">
        <v>10</v>
      </c>
      <c r="L2122" s="14" t="str">
        <f>IFERROR(VLOOKUP($C2122,$C2123:$H$3200,6,0),"-")</f>
        <v>-</v>
      </c>
      <c r="M2122" s="30" t="str">
        <f t="shared" si="135"/>
        <v>-</v>
      </c>
    </row>
    <row r="2123" spans="1:13" x14ac:dyDescent="0.25">
      <c r="A2123" s="4">
        <v>21322519</v>
      </c>
      <c r="B2123" s="4">
        <v>73119</v>
      </c>
      <c r="C2123" s="4">
        <v>62841</v>
      </c>
      <c r="D2123" s="4" t="s">
        <v>4080</v>
      </c>
      <c r="E2123" s="2" t="s">
        <v>4081</v>
      </c>
      <c r="F2123" s="12">
        <f t="shared" si="132"/>
        <v>43790</v>
      </c>
      <c r="G2123" s="10" t="str">
        <f t="shared" si="133"/>
        <v>20:00:01</v>
      </c>
      <c r="H2123" s="14" t="str">
        <f t="shared" si="134"/>
        <v>21/11/19 20:00:01</v>
      </c>
      <c r="I2123" s="7">
        <v>50.73</v>
      </c>
      <c r="J2123" s="4">
        <v>512720</v>
      </c>
      <c r="K2123" s="4" t="s">
        <v>10</v>
      </c>
      <c r="L2123" s="14" t="str">
        <f>IFERROR(VLOOKUP($C2123,$C2124:$H$3200,6,0),"-")</f>
        <v>-</v>
      </c>
      <c r="M2123" s="30" t="str">
        <f t="shared" si="135"/>
        <v>-</v>
      </c>
    </row>
    <row r="2124" spans="1:13" x14ac:dyDescent="0.25">
      <c r="A2124" s="4">
        <v>21322520</v>
      </c>
      <c r="B2124" s="4">
        <v>97314</v>
      </c>
      <c r="C2124" s="4">
        <v>30494</v>
      </c>
      <c r="D2124" s="4" t="s">
        <v>4082</v>
      </c>
      <c r="E2124" s="2" t="s">
        <v>4083</v>
      </c>
      <c r="F2124" s="12">
        <f t="shared" si="132"/>
        <v>43790</v>
      </c>
      <c r="G2124" s="10" t="str">
        <f t="shared" si="133"/>
        <v>19:57:27</v>
      </c>
      <c r="H2124" s="14" t="str">
        <f t="shared" si="134"/>
        <v>21/11/19 19:57:27</v>
      </c>
      <c r="I2124" s="7">
        <v>20.92</v>
      </c>
      <c r="J2124" s="4">
        <v>928512</v>
      </c>
      <c r="K2124" s="4" t="s">
        <v>10</v>
      </c>
      <c r="L2124" s="14" t="str">
        <f>IFERROR(VLOOKUP($C2124,$C2125:$H$3200,6,0),"-")</f>
        <v>-</v>
      </c>
      <c r="M2124" s="30" t="str">
        <f t="shared" si="135"/>
        <v>-</v>
      </c>
    </row>
    <row r="2125" spans="1:13" x14ac:dyDescent="0.25">
      <c r="A2125" s="4">
        <v>21322521</v>
      </c>
      <c r="B2125" s="4">
        <v>57387</v>
      </c>
      <c r="C2125" s="4">
        <v>19432</v>
      </c>
      <c r="D2125" s="4" t="s">
        <v>4084</v>
      </c>
      <c r="E2125" s="2" t="s">
        <v>4085</v>
      </c>
      <c r="F2125" s="12">
        <f t="shared" si="132"/>
        <v>43790</v>
      </c>
      <c r="G2125" s="10" t="str">
        <f t="shared" si="133"/>
        <v>19:53:03</v>
      </c>
      <c r="H2125" s="14" t="str">
        <f t="shared" si="134"/>
        <v>21/11/19 19:53:03</v>
      </c>
      <c r="I2125" s="7">
        <v>144.76</v>
      </c>
      <c r="J2125" s="4">
        <v>582606</v>
      </c>
      <c r="K2125" s="4" t="s">
        <v>10</v>
      </c>
      <c r="L2125" s="14" t="str">
        <f>IFERROR(VLOOKUP($C2125,$C2126:$H$3200,6,0),"-")</f>
        <v>-</v>
      </c>
      <c r="M2125" s="30" t="str">
        <f t="shared" si="135"/>
        <v>-</v>
      </c>
    </row>
    <row r="2126" spans="1:13" x14ac:dyDescent="0.25">
      <c r="A2126" s="4">
        <v>21322522</v>
      </c>
      <c r="B2126" s="4">
        <v>1466</v>
      </c>
      <c r="C2126" s="4">
        <v>97125</v>
      </c>
      <c r="D2126" s="4" t="s">
        <v>4086</v>
      </c>
      <c r="E2126" s="2" t="s">
        <v>4087</v>
      </c>
      <c r="F2126" s="12">
        <f t="shared" si="132"/>
        <v>43790</v>
      </c>
      <c r="G2126" s="10" t="str">
        <f t="shared" si="133"/>
        <v>19:45:27</v>
      </c>
      <c r="H2126" s="14" t="str">
        <f t="shared" si="134"/>
        <v>21/11/19 19:45:27</v>
      </c>
      <c r="I2126" s="7">
        <v>10.64</v>
      </c>
      <c r="J2126" s="4">
        <v>593862</v>
      </c>
      <c r="K2126" s="4" t="s">
        <v>10</v>
      </c>
      <c r="L2126" s="14" t="str">
        <f>IFERROR(VLOOKUP($C2126,$C2127:$H$3200,6,0),"-")</f>
        <v>-</v>
      </c>
      <c r="M2126" s="30" t="str">
        <f t="shared" si="135"/>
        <v>-</v>
      </c>
    </row>
    <row r="2127" spans="1:13" x14ac:dyDescent="0.25">
      <c r="A2127" s="4">
        <v>21322523</v>
      </c>
      <c r="B2127" s="4">
        <v>71684</v>
      </c>
      <c r="C2127" s="4">
        <v>23238</v>
      </c>
      <c r="D2127" s="4" t="s">
        <v>4088</v>
      </c>
      <c r="E2127" s="2" t="s">
        <v>4089</v>
      </c>
      <c r="F2127" s="12">
        <f t="shared" si="132"/>
        <v>43790</v>
      </c>
      <c r="G2127" s="10" t="str">
        <f t="shared" si="133"/>
        <v>19:43:09</v>
      </c>
      <c r="H2127" s="14" t="str">
        <f t="shared" si="134"/>
        <v>21/11/19 19:43:09</v>
      </c>
      <c r="I2127" s="7">
        <v>154.12</v>
      </c>
      <c r="J2127" s="4">
        <v>246371</v>
      </c>
      <c r="K2127" s="4" t="s">
        <v>10</v>
      </c>
      <c r="L2127" s="14" t="str">
        <f>IFERROR(VLOOKUP($C2127,$C2128:$H$3200,6,0),"-")</f>
        <v>-</v>
      </c>
      <c r="M2127" s="30" t="str">
        <f t="shared" si="135"/>
        <v>-</v>
      </c>
    </row>
    <row r="2128" spans="1:13" x14ac:dyDescent="0.25">
      <c r="A2128" s="4">
        <v>21322524</v>
      </c>
      <c r="B2128" s="4">
        <v>29931</v>
      </c>
      <c r="C2128" s="4">
        <v>18257</v>
      </c>
      <c r="D2128" s="4" t="s">
        <v>4090</v>
      </c>
      <c r="E2128" s="2" t="s">
        <v>4091</v>
      </c>
      <c r="F2128" s="12">
        <f t="shared" si="132"/>
        <v>43790</v>
      </c>
      <c r="G2128" s="10" t="str">
        <f t="shared" si="133"/>
        <v>19:41:37</v>
      </c>
      <c r="H2128" s="14" t="str">
        <f t="shared" si="134"/>
        <v>21/11/19 19:41:37</v>
      </c>
      <c r="I2128" s="7">
        <v>288.64</v>
      </c>
      <c r="J2128" s="4">
        <v>38586</v>
      </c>
      <c r="K2128" s="4" t="s">
        <v>10</v>
      </c>
      <c r="L2128" s="14" t="str">
        <f>IFERROR(VLOOKUP($C2128,$C2129:$H$3200,6,0),"-")</f>
        <v>-</v>
      </c>
      <c r="M2128" s="30" t="str">
        <f t="shared" si="135"/>
        <v>-</v>
      </c>
    </row>
    <row r="2129" spans="1:13" x14ac:dyDescent="0.25">
      <c r="A2129" s="4">
        <v>21322525</v>
      </c>
      <c r="B2129" s="4">
        <v>65330</v>
      </c>
      <c r="C2129" s="4">
        <v>78262</v>
      </c>
      <c r="D2129" s="4" t="s">
        <v>4092</v>
      </c>
      <c r="E2129" s="2" t="s">
        <v>4093</v>
      </c>
      <c r="F2129" s="12">
        <f t="shared" si="132"/>
        <v>43790</v>
      </c>
      <c r="G2129" s="10" t="str">
        <f t="shared" si="133"/>
        <v>19:41:36</v>
      </c>
      <c r="H2129" s="14" t="str">
        <f t="shared" si="134"/>
        <v>21/11/19 19:41:36</v>
      </c>
      <c r="I2129" s="7">
        <v>3996.79</v>
      </c>
      <c r="J2129" s="4">
        <v>547440</v>
      </c>
      <c r="K2129" s="4" t="s">
        <v>10</v>
      </c>
      <c r="L2129" s="14" t="str">
        <f>IFERROR(VLOOKUP($C2129,$C2130:$H$3200,6,0),"-")</f>
        <v>20/11/19 22:45:43</v>
      </c>
      <c r="M2129" s="30">
        <f t="shared" si="135"/>
        <v>1255.8833333349321</v>
      </c>
    </row>
    <row r="2130" spans="1:13" x14ac:dyDescent="0.25">
      <c r="A2130" s="4">
        <v>21322526</v>
      </c>
      <c r="B2130" s="4">
        <v>36700</v>
      </c>
      <c r="C2130" s="4">
        <v>27657</v>
      </c>
      <c r="D2130" s="4" t="s">
        <v>4094</v>
      </c>
      <c r="E2130" s="2" t="s">
        <v>4095</v>
      </c>
      <c r="F2130" s="12">
        <f t="shared" si="132"/>
        <v>43790</v>
      </c>
      <c r="G2130" s="10" t="str">
        <f t="shared" si="133"/>
        <v>19:18:01</v>
      </c>
      <c r="H2130" s="14" t="str">
        <f t="shared" si="134"/>
        <v>21/11/19 19:18:01</v>
      </c>
      <c r="I2130" s="7">
        <v>2991.46</v>
      </c>
      <c r="J2130" s="4">
        <v>707435</v>
      </c>
      <c r="K2130" s="4" t="s">
        <v>13</v>
      </c>
      <c r="L2130" s="14" t="str">
        <f>IFERROR(VLOOKUP($C2130,$C2131:$H$3200,6,0),"-")</f>
        <v>21/11/19 18:52:17</v>
      </c>
      <c r="M2130" s="30">
        <f t="shared" si="135"/>
        <v>25.733333324315026</v>
      </c>
    </row>
    <row r="2131" spans="1:13" x14ac:dyDescent="0.25">
      <c r="A2131" s="4">
        <v>21322527</v>
      </c>
      <c r="B2131" s="4">
        <v>64479</v>
      </c>
      <c r="C2131" s="4">
        <v>63842</v>
      </c>
      <c r="D2131" s="4" t="s">
        <v>4096</v>
      </c>
      <c r="E2131" s="2" t="s">
        <v>4097</v>
      </c>
      <c r="F2131" s="12">
        <f t="shared" si="132"/>
        <v>43790</v>
      </c>
      <c r="G2131" s="10" t="str">
        <f t="shared" si="133"/>
        <v>19:13:15</v>
      </c>
      <c r="H2131" s="14" t="str">
        <f t="shared" si="134"/>
        <v>21/11/19 19:13:15</v>
      </c>
      <c r="I2131" s="7">
        <v>401.51</v>
      </c>
      <c r="J2131" s="4">
        <v>560626</v>
      </c>
      <c r="K2131" s="4" t="s">
        <v>10</v>
      </c>
      <c r="L2131" s="14" t="str">
        <f>IFERROR(VLOOKUP($C2131,$C2132:$H$3200,6,0),"-")</f>
        <v>-</v>
      </c>
      <c r="M2131" s="30" t="str">
        <f t="shared" si="135"/>
        <v>-</v>
      </c>
    </row>
    <row r="2132" spans="1:13" x14ac:dyDescent="0.25">
      <c r="A2132" s="4">
        <v>21322528</v>
      </c>
      <c r="B2132" s="4">
        <v>1569</v>
      </c>
      <c r="C2132" s="4">
        <v>68523</v>
      </c>
      <c r="D2132" s="4" t="s">
        <v>4098</v>
      </c>
      <c r="E2132" s="2" t="s">
        <v>4099</v>
      </c>
      <c r="F2132" s="12">
        <f t="shared" si="132"/>
        <v>43790</v>
      </c>
      <c r="G2132" s="10" t="str">
        <f t="shared" si="133"/>
        <v>19:11:14</v>
      </c>
      <c r="H2132" s="14" t="str">
        <f t="shared" si="134"/>
        <v>21/11/19 19:11:14</v>
      </c>
      <c r="I2132" s="7">
        <v>3334.5</v>
      </c>
      <c r="J2132" s="4">
        <v>594586</v>
      </c>
      <c r="K2132" s="4" t="s">
        <v>10</v>
      </c>
      <c r="L2132" s="14" t="str">
        <f>IFERROR(VLOOKUP($C2132,$C2133:$H$3200,6,0),"-")</f>
        <v>-</v>
      </c>
      <c r="M2132" s="30" t="str">
        <f t="shared" si="135"/>
        <v>-</v>
      </c>
    </row>
    <row r="2133" spans="1:13" x14ac:dyDescent="0.25">
      <c r="A2133" s="4">
        <v>21322529</v>
      </c>
      <c r="B2133" s="4">
        <v>57737</v>
      </c>
      <c r="C2133" s="4">
        <v>55849</v>
      </c>
      <c r="D2133" s="4" t="s">
        <v>4100</v>
      </c>
      <c r="E2133" s="2" t="s">
        <v>4101</v>
      </c>
      <c r="F2133" s="12">
        <f t="shared" si="132"/>
        <v>43790</v>
      </c>
      <c r="G2133" s="10" t="str">
        <f t="shared" si="133"/>
        <v>19:02:06</v>
      </c>
      <c r="H2133" s="14" t="str">
        <f t="shared" si="134"/>
        <v>21/11/19 19:02:06</v>
      </c>
      <c r="I2133" s="7">
        <v>50.02</v>
      </c>
      <c r="J2133" s="4">
        <v>499768</v>
      </c>
      <c r="K2133" s="4" t="s">
        <v>10</v>
      </c>
      <c r="L2133" s="14" t="str">
        <f>IFERROR(VLOOKUP($C2133,$C2134:$H$3200,6,0),"-")</f>
        <v>-</v>
      </c>
      <c r="M2133" s="30" t="str">
        <f t="shared" si="135"/>
        <v>-</v>
      </c>
    </row>
    <row r="2134" spans="1:13" x14ac:dyDescent="0.25">
      <c r="A2134" s="4">
        <v>21322530</v>
      </c>
      <c r="B2134" s="4">
        <v>86964</v>
      </c>
      <c r="C2134" s="4">
        <v>72328</v>
      </c>
      <c r="D2134" s="4" t="s">
        <v>4102</v>
      </c>
      <c r="E2134" s="2" t="s">
        <v>4103</v>
      </c>
      <c r="F2134" s="12">
        <f t="shared" si="132"/>
        <v>43790</v>
      </c>
      <c r="G2134" s="10" t="str">
        <f t="shared" si="133"/>
        <v>19:01:29</v>
      </c>
      <c r="H2134" s="14" t="str">
        <f t="shared" si="134"/>
        <v>21/11/19 19:01:29</v>
      </c>
      <c r="I2134" s="7">
        <v>464.75</v>
      </c>
      <c r="J2134" s="4">
        <v>64240</v>
      </c>
      <c r="K2134" s="4" t="s">
        <v>10</v>
      </c>
      <c r="L2134" s="14" t="str">
        <f>IFERROR(VLOOKUP($C2134,$C2135:$H$3200,6,0),"-")</f>
        <v>-</v>
      </c>
      <c r="M2134" s="30" t="str">
        <f t="shared" si="135"/>
        <v>-</v>
      </c>
    </row>
    <row r="2135" spans="1:13" x14ac:dyDescent="0.25">
      <c r="A2135" s="4">
        <v>21322531</v>
      </c>
      <c r="B2135" s="4">
        <v>59324</v>
      </c>
      <c r="C2135" s="4">
        <v>91054</v>
      </c>
      <c r="D2135" s="4" t="s">
        <v>4104</v>
      </c>
      <c r="E2135" s="2" t="s">
        <v>4105</v>
      </c>
      <c r="F2135" s="12">
        <f t="shared" si="132"/>
        <v>43790</v>
      </c>
      <c r="G2135" s="10" t="str">
        <f t="shared" si="133"/>
        <v>19:00:15</v>
      </c>
      <c r="H2135" s="14" t="str">
        <f t="shared" si="134"/>
        <v>21/11/19 19:00:15</v>
      </c>
      <c r="I2135" s="7">
        <v>95.75</v>
      </c>
      <c r="J2135" s="4">
        <v>248408</v>
      </c>
      <c r="K2135" s="4" t="s">
        <v>10</v>
      </c>
      <c r="L2135" s="14" t="str">
        <f>IFERROR(VLOOKUP($C2135,$C2136:$H$3200,6,0),"-")</f>
        <v>-</v>
      </c>
      <c r="M2135" s="30" t="str">
        <f t="shared" si="135"/>
        <v>-</v>
      </c>
    </row>
    <row r="2136" spans="1:13" x14ac:dyDescent="0.25">
      <c r="A2136" s="4">
        <v>21322532</v>
      </c>
      <c r="B2136" s="4">
        <v>981</v>
      </c>
      <c r="C2136" s="4">
        <v>82540</v>
      </c>
      <c r="D2136" s="4" t="s">
        <v>4106</v>
      </c>
      <c r="E2136" s="2" t="s">
        <v>4107</v>
      </c>
      <c r="F2136" s="12">
        <f t="shared" si="132"/>
        <v>43790</v>
      </c>
      <c r="G2136" s="10" t="str">
        <f t="shared" si="133"/>
        <v>19:00:07</v>
      </c>
      <c r="H2136" s="14" t="str">
        <f t="shared" si="134"/>
        <v>21/11/19 19:00:07</v>
      </c>
      <c r="I2136" s="7">
        <v>165.33</v>
      </c>
      <c r="J2136" s="4">
        <v>167783</v>
      </c>
      <c r="K2136" s="4" t="s">
        <v>10</v>
      </c>
      <c r="L2136" s="14" t="str">
        <f>IFERROR(VLOOKUP($C2136,$C2137:$H$3200,6,0),"-")</f>
        <v>-</v>
      </c>
      <c r="M2136" s="30" t="str">
        <f t="shared" si="135"/>
        <v>-</v>
      </c>
    </row>
    <row r="2137" spans="1:13" x14ac:dyDescent="0.25">
      <c r="A2137" s="4">
        <v>21322533</v>
      </c>
      <c r="B2137" s="4">
        <v>71441</v>
      </c>
      <c r="C2137" s="4">
        <v>35428</v>
      </c>
      <c r="D2137" s="4" t="s">
        <v>4108</v>
      </c>
      <c r="E2137" s="2" t="s">
        <v>4109</v>
      </c>
      <c r="F2137" s="12">
        <f t="shared" si="132"/>
        <v>43790</v>
      </c>
      <c r="G2137" s="10" t="str">
        <f t="shared" si="133"/>
        <v>18:59:29</v>
      </c>
      <c r="H2137" s="14" t="str">
        <f t="shared" si="134"/>
        <v>21/11/19 18:59:29</v>
      </c>
      <c r="I2137" s="7">
        <v>83.93</v>
      </c>
      <c r="J2137" s="4">
        <v>744825</v>
      </c>
      <c r="K2137" s="4" t="s">
        <v>10</v>
      </c>
      <c r="L2137" s="14" t="str">
        <f>IFERROR(VLOOKUP($C2137,$C2138:$H$3200,6,0),"-")</f>
        <v>-</v>
      </c>
      <c r="M2137" s="30" t="str">
        <f t="shared" si="135"/>
        <v>-</v>
      </c>
    </row>
    <row r="2138" spans="1:13" x14ac:dyDescent="0.25">
      <c r="A2138" s="4">
        <v>21322534</v>
      </c>
      <c r="B2138" s="4">
        <v>67049</v>
      </c>
      <c r="C2138" s="4">
        <v>85413</v>
      </c>
      <c r="D2138" s="4" t="s">
        <v>4110</v>
      </c>
      <c r="E2138" s="2" t="s">
        <v>4111</v>
      </c>
      <c r="F2138" s="12">
        <f t="shared" si="132"/>
        <v>43790</v>
      </c>
      <c r="G2138" s="10" t="str">
        <f t="shared" si="133"/>
        <v>18:57:41</v>
      </c>
      <c r="H2138" s="14" t="str">
        <f t="shared" si="134"/>
        <v>21/11/19 18:57:41</v>
      </c>
      <c r="I2138" s="7">
        <v>233.5</v>
      </c>
      <c r="J2138" s="4">
        <v>169231</v>
      </c>
      <c r="K2138" s="4" t="s">
        <v>10</v>
      </c>
      <c r="L2138" s="14" t="str">
        <f>IFERROR(VLOOKUP($C2138,$C2139:$H$3200,6,0),"-")</f>
        <v>-</v>
      </c>
      <c r="M2138" s="30" t="str">
        <f t="shared" si="135"/>
        <v>-</v>
      </c>
    </row>
    <row r="2139" spans="1:13" x14ac:dyDescent="0.25">
      <c r="A2139" s="4">
        <v>21322535</v>
      </c>
      <c r="B2139" s="4">
        <v>36700</v>
      </c>
      <c r="C2139" s="4">
        <v>27657</v>
      </c>
      <c r="D2139" s="4" t="s">
        <v>4112</v>
      </c>
      <c r="E2139" s="2" t="s">
        <v>4113</v>
      </c>
      <c r="F2139" s="12">
        <f t="shared" si="132"/>
        <v>43790</v>
      </c>
      <c r="G2139" s="10" t="str">
        <f t="shared" si="133"/>
        <v>18:52:17</v>
      </c>
      <c r="H2139" s="14" t="str">
        <f t="shared" si="134"/>
        <v>21/11/19 18:52:17</v>
      </c>
      <c r="I2139" s="7">
        <v>2083.92</v>
      </c>
      <c r="J2139" s="4"/>
      <c r="K2139" s="4" t="s">
        <v>13</v>
      </c>
      <c r="L2139" s="14" t="str">
        <f>IFERROR(VLOOKUP($C2139,$C2140:$H$3200,6,0),"-")</f>
        <v>10/11/19 22:08:28</v>
      </c>
      <c r="M2139" s="30">
        <f t="shared" si="135"/>
        <v>15643.81666667643</v>
      </c>
    </row>
    <row r="2140" spans="1:13" x14ac:dyDescent="0.25">
      <c r="A2140" s="4">
        <v>21322536</v>
      </c>
      <c r="B2140" s="4">
        <v>59539</v>
      </c>
      <c r="C2140" s="4">
        <v>54983</v>
      </c>
      <c r="D2140" s="4" t="s">
        <v>4114</v>
      </c>
      <c r="E2140" s="2" t="s">
        <v>4115</v>
      </c>
      <c r="F2140" s="12">
        <f t="shared" si="132"/>
        <v>43790</v>
      </c>
      <c r="G2140" s="10" t="str">
        <f t="shared" si="133"/>
        <v>18:50:42</v>
      </c>
      <c r="H2140" s="14" t="str">
        <f t="shared" si="134"/>
        <v>21/11/19 18:50:42</v>
      </c>
      <c r="I2140" s="7">
        <v>372.44</v>
      </c>
      <c r="J2140" s="4">
        <v>29134</v>
      </c>
      <c r="K2140" s="4" t="s">
        <v>10</v>
      </c>
      <c r="L2140" s="14" t="str">
        <f>IFERROR(VLOOKUP($C2140,$C2141:$H$3200,6,0),"-")</f>
        <v>-</v>
      </c>
      <c r="M2140" s="30" t="str">
        <f t="shared" si="135"/>
        <v>-</v>
      </c>
    </row>
    <row r="2141" spans="1:13" x14ac:dyDescent="0.25">
      <c r="A2141" s="4">
        <v>21322537</v>
      </c>
      <c r="B2141" s="4">
        <v>95786</v>
      </c>
      <c r="C2141" s="4">
        <v>48359</v>
      </c>
      <c r="D2141" s="4" t="s">
        <v>4116</v>
      </c>
      <c r="E2141" s="2" t="s">
        <v>4117</v>
      </c>
      <c r="F2141" s="12">
        <f t="shared" si="132"/>
        <v>43790</v>
      </c>
      <c r="G2141" s="10" t="str">
        <f t="shared" si="133"/>
        <v>18:50:15</v>
      </c>
      <c r="H2141" s="14" t="str">
        <f t="shared" si="134"/>
        <v>21/11/19 18:50:15</v>
      </c>
      <c r="I2141" s="7">
        <v>178.53</v>
      </c>
      <c r="J2141" s="4"/>
      <c r="K2141" s="4" t="s">
        <v>10</v>
      </c>
      <c r="L2141" s="14" t="str">
        <f>IFERROR(VLOOKUP($C2141,$C2142:$H$3200,6,0),"-")</f>
        <v>-</v>
      </c>
      <c r="M2141" s="30" t="str">
        <f t="shared" si="135"/>
        <v>-</v>
      </c>
    </row>
    <row r="2142" spans="1:13" x14ac:dyDescent="0.25">
      <c r="A2142" s="4">
        <v>21322538</v>
      </c>
      <c r="B2142" s="4">
        <v>77233</v>
      </c>
      <c r="C2142" s="4">
        <v>62434</v>
      </c>
      <c r="D2142" s="4" t="s">
        <v>4118</v>
      </c>
      <c r="E2142" s="2" t="s">
        <v>4119</v>
      </c>
      <c r="F2142" s="12">
        <f t="shared" si="132"/>
        <v>43790</v>
      </c>
      <c r="G2142" s="10" t="str">
        <f t="shared" si="133"/>
        <v>18:46:39</v>
      </c>
      <c r="H2142" s="14" t="str">
        <f t="shared" si="134"/>
        <v>21/11/19 18:46:39</v>
      </c>
      <c r="I2142" s="7">
        <v>183.28</v>
      </c>
      <c r="J2142" s="4">
        <v>777941</v>
      </c>
      <c r="K2142" s="4" t="s">
        <v>10</v>
      </c>
      <c r="L2142" s="14" t="str">
        <f>IFERROR(VLOOKUP($C2142,$C2143:$H$3200,6,0),"-")</f>
        <v>-</v>
      </c>
      <c r="M2142" s="30" t="str">
        <f t="shared" si="135"/>
        <v>-</v>
      </c>
    </row>
    <row r="2143" spans="1:13" x14ac:dyDescent="0.25">
      <c r="A2143" s="4">
        <v>21322539</v>
      </c>
      <c r="B2143" s="4">
        <v>82477</v>
      </c>
      <c r="C2143" s="4">
        <v>78414</v>
      </c>
      <c r="D2143" s="4" t="s">
        <v>4120</v>
      </c>
      <c r="E2143" s="2" t="s">
        <v>4121</v>
      </c>
      <c r="F2143" s="12">
        <f t="shared" si="132"/>
        <v>43790</v>
      </c>
      <c r="G2143" s="10" t="str">
        <f t="shared" si="133"/>
        <v>18:29:17</v>
      </c>
      <c r="H2143" s="14" t="str">
        <f t="shared" si="134"/>
        <v>21/11/19 18:29:17</v>
      </c>
      <c r="I2143" s="7">
        <v>230.59</v>
      </c>
      <c r="J2143" s="4">
        <v>607981</v>
      </c>
      <c r="K2143" s="4" t="s">
        <v>10</v>
      </c>
      <c r="L2143" s="14" t="str">
        <f>IFERROR(VLOOKUP($C2143,$C2144:$H$3200,6,0),"-")</f>
        <v>-</v>
      </c>
      <c r="M2143" s="30" t="str">
        <f t="shared" si="135"/>
        <v>-</v>
      </c>
    </row>
    <row r="2144" spans="1:13" x14ac:dyDescent="0.25">
      <c r="A2144" s="4">
        <v>21322540</v>
      </c>
      <c r="B2144" s="4">
        <v>9292</v>
      </c>
      <c r="C2144" s="4">
        <v>39334</v>
      </c>
      <c r="D2144" s="4" t="s">
        <v>4122</v>
      </c>
      <c r="E2144" s="2" t="s">
        <v>4123</v>
      </c>
      <c r="F2144" s="12">
        <f t="shared" si="132"/>
        <v>43790</v>
      </c>
      <c r="G2144" s="10" t="str">
        <f t="shared" si="133"/>
        <v>18:28:03</v>
      </c>
      <c r="H2144" s="14" t="str">
        <f t="shared" si="134"/>
        <v>21/11/19 18:28:03</v>
      </c>
      <c r="I2144" s="7">
        <v>3583.84</v>
      </c>
      <c r="J2144" s="4">
        <v>341045</v>
      </c>
      <c r="K2144" s="4" t="s">
        <v>13</v>
      </c>
      <c r="L2144" s="14" t="str">
        <f>IFERROR(VLOOKUP($C2144,$C2145:$H$3200,6,0),"-")</f>
        <v>-</v>
      </c>
      <c r="M2144" s="30" t="str">
        <f t="shared" si="135"/>
        <v>-</v>
      </c>
    </row>
    <row r="2145" spans="1:13" x14ac:dyDescent="0.25">
      <c r="A2145" s="4">
        <v>21322541</v>
      </c>
      <c r="B2145" s="4">
        <v>29568</v>
      </c>
      <c r="C2145" s="4">
        <v>15848</v>
      </c>
      <c r="D2145" s="4" t="s">
        <v>4124</v>
      </c>
      <c r="E2145" s="2" t="s">
        <v>4125</v>
      </c>
      <c r="F2145" s="12">
        <f t="shared" si="132"/>
        <v>43790</v>
      </c>
      <c r="G2145" s="10" t="str">
        <f t="shared" si="133"/>
        <v>18:27:50</v>
      </c>
      <c r="H2145" s="14" t="str">
        <f t="shared" si="134"/>
        <v>21/11/19 18:27:50</v>
      </c>
      <c r="I2145" s="7">
        <v>333.46</v>
      </c>
      <c r="J2145" s="4">
        <v>973136</v>
      </c>
      <c r="K2145" s="4" t="s">
        <v>10</v>
      </c>
      <c r="L2145" s="14" t="str">
        <f>IFERROR(VLOOKUP($C2145,$C2146:$H$3200,6,0),"-")</f>
        <v>-</v>
      </c>
      <c r="M2145" s="30" t="str">
        <f t="shared" si="135"/>
        <v>-</v>
      </c>
    </row>
    <row r="2146" spans="1:13" x14ac:dyDescent="0.25">
      <c r="A2146" s="4">
        <v>21322542</v>
      </c>
      <c r="B2146" s="4">
        <v>85369</v>
      </c>
      <c r="C2146" s="4">
        <v>20556</v>
      </c>
      <c r="D2146" s="4" t="s">
        <v>4126</v>
      </c>
      <c r="E2146" s="2" t="s">
        <v>4127</v>
      </c>
      <c r="F2146" s="12">
        <f t="shared" si="132"/>
        <v>43790</v>
      </c>
      <c r="G2146" s="10" t="str">
        <f t="shared" si="133"/>
        <v>18:12:46</v>
      </c>
      <c r="H2146" s="14" t="str">
        <f t="shared" si="134"/>
        <v>21/11/19 18:12:46</v>
      </c>
      <c r="I2146" s="7">
        <v>1237.6400000000001</v>
      </c>
      <c r="J2146" s="4"/>
      <c r="K2146" s="4" t="s">
        <v>10</v>
      </c>
      <c r="L2146" s="14" t="str">
        <f>IFERROR(VLOOKUP($C2146,$C2147:$H$3200,6,0),"-")</f>
        <v>-</v>
      </c>
      <c r="M2146" s="30" t="str">
        <f t="shared" si="135"/>
        <v>-</v>
      </c>
    </row>
    <row r="2147" spans="1:13" x14ac:dyDescent="0.25">
      <c r="A2147" s="4">
        <v>21322543</v>
      </c>
      <c r="B2147" s="4">
        <v>66409</v>
      </c>
      <c r="C2147" s="4">
        <v>65981</v>
      </c>
      <c r="D2147" s="4" t="s">
        <v>4128</v>
      </c>
      <c r="E2147" s="2" t="s">
        <v>4129</v>
      </c>
      <c r="F2147" s="12">
        <f t="shared" si="132"/>
        <v>43790</v>
      </c>
      <c r="G2147" s="10" t="str">
        <f t="shared" si="133"/>
        <v>18:06:08</v>
      </c>
      <c r="H2147" s="14" t="str">
        <f t="shared" si="134"/>
        <v>21/11/19 18:06:08</v>
      </c>
      <c r="I2147" s="7">
        <v>376.42</v>
      </c>
      <c r="J2147" s="4">
        <v>867901</v>
      </c>
      <c r="K2147" s="4" t="s">
        <v>10</v>
      </c>
      <c r="L2147" s="14" t="str">
        <f>IFERROR(VLOOKUP($C2147,$C2148:$H$3200,6,0),"-")</f>
        <v>-</v>
      </c>
      <c r="M2147" s="30" t="str">
        <f t="shared" si="135"/>
        <v>-</v>
      </c>
    </row>
    <row r="2148" spans="1:13" x14ac:dyDescent="0.25">
      <c r="A2148" s="4">
        <v>21322544</v>
      </c>
      <c r="B2148" s="4">
        <v>33167</v>
      </c>
      <c r="C2148" s="4">
        <v>89071</v>
      </c>
      <c r="D2148" s="4" t="s">
        <v>4130</v>
      </c>
      <c r="E2148" s="2" t="s">
        <v>4131</v>
      </c>
      <c r="F2148" s="12">
        <f t="shared" si="132"/>
        <v>43790</v>
      </c>
      <c r="G2148" s="10" t="str">
        <f t="shared" si="133"/>
        <v>18:05:43</v>
      </c>
      <c r="H2148" s="14" t="str">
        <f t="shared" si="134"/>
        <v>21/11/19 18:05:43</v>
      </c>
      <c r="I2148" s="7">
        <v>372.33</v>
      </c>
      <c r="J2148" s="4"/>
      <c r="K2148" s="4" t="s">
        <v>10</v>
      </c>
      <c r="L2148" s="14" t="str">
        <f>IFERROR(VLOOKUP($C2148,$C2149:$H$3200,6,0),"-")</f>
        <v>4/11/19 22:39:01</v>
      </c>
      <c r="M2148" s="30">
        <f t="shared" si="135"/>
        <v>24206.699999993434</v>
      </c>
    </row>
    <row r="2149" spans="1:13" x14ac:dyDescent="0.25">
      <c r="A2149" s="4">
        <v>21322545</v>
      </c>
      <c r="B2149" s="4">
        <v>91247</v>
      </c>
      <c r="C2149" s="4">
        <v>46379</v>
      </c>
      <c r="D2149" s="4" t="s">
        <v>4132</v>
      </c>
      <c r="E2149" s="2" t="s">
        <v>4133</v>
      </c>
      <c r="F2149" s="12">
        <f t="shared" si="132"/>
        <v>43790</v>
      </c>
      <c r="G2149" s="10" t="str">
        <f t="shared" si="133"/>
        <v>18:01:30</v>
      </c>
      <c r="H2149" s="14" t="str">
        <f t="shared" si="134"/>
        <v>21/11/19 18:01:30</v>
      </c>
      <c r="I2149" s="7">
        <v>1138.78</v>
      </c>
      <c r="J2149" s="4">
        <v>929439</v>
      </c>
      <c r="K2149" s="4" t="s">
        <v>10</v>
      </c>
      <c r="L2149" s="14" t="str">
        <f>IFERROR(VLOOKUP($C2149,$C2150:$H$3200,6,0),"-")</f>
        <v>-</v>
      </c>
      <c r="M2149" s="30" t="str">
        <f t="shared" si="135"/>
        <v>-</v>
      </c>
    </row>
    <row r="2150" spans="1:13" x14ac:dyDescent="0.25">
      <c r="A2150" s="4">
        <v>21322546</v>
      </c>
      <c r="B2150" s="4">
        <v>94747</v>
      </c>
      <c r="C2150" s="4">
        <v>91425</v>
      </c>
      <c r="D2150" s="4" t="s">
        <v>4134</v>
      </c>
      <c r="E2150" s="2" t="s">
        <v>4135</v>
      </c>
      <c r="F2150" s="12">
        <f t="shared" si="132"/>
        <v>43790</v>
      </c>
      <c r="G2150" s="10" t="str">
        <f t="shared" si="133"/>
        <v>18:01:26</v>
      </c>
      <c r="H2150" s="14" t="str">
        <f t="shared" si="134"/>
        <v>21/11/19 18:01:26</v>
      </c>
      <c r="I2150" s="7">
        <v>1334.63</v>
      </c>
      <c r="J2150" s="4">
        <v>206854</v>
      </c>
      <c r="K2150" s="4" t="s">
        <v>10</v>
      </c>
      <c r="L2150" s="14" t="str">
        <f>IFERROR(VLOOKUP($C2150,$C2151:$H$3200,6,0),"-")</f>
        <v>-</v>
      </c>
      <c r="M2150" s="30" t="str">
        <f t="shared" si="135"/>
        <v>-</v>
      </c>
    </row>
    <row r="2151" spans="1:13" x14ac:dyDescent="0.25">
      <c r="A2151" s="4">
        <v>21322547</v>
      </c>
      <c r="B2151" s="4">
        <v>21386</v>
      </c>
      <c r="C2151" s="4">
        <v>14802</v>
      </c>
      <c r="D2151" s="4" t="s">
        <v>4136</v>
      </c>
      <c r="E2151" s="2" t="s">
        <v>4137</v>
      </c>
      <c r="F2151" s="12">
        <f t="shared" si="132"/>
        <v>43790</v>
      </c>
      <c r="G2151" s="10" t="str">
        <f t="shared" si="133"/>
        <v>18:00:20</v>
      </c>
      <c r="H2151" s="14" t="str">
        <f t="shared" si="134"/>
        <v>21/11/19 18:00:20</v>
      </c>
      <c r="I2151" s="7">
        <v>468.4</v>
      </c>
      <c r="J2151" s="4">
        <v>776596</v>
      </c>
      <c r="K2151" s="4" t="s">
        <v>10</v>
      </c>
      <c r="L2151" s="14" t="str">
        <f>IFERROR(VLOOKUP($C2151,$C2152:$H$3200,6,0),"-")</f>
        <v>-</v>
      </c>
      <c r="M2151" s="30" t="str">
        <f t="shared" si="135"/>
        <v>-</v>
      </c>
    </row>
    <row r="2152" spans="1:13" x14ac:dyDescent="0.25">
      <c r="A2152" s="4">
        <v>21322548</v>
      </c>
      <c r="B2152" s="4">
        <v>68856</v>
      </c>
      <c r="C2152" s="4">
        <v>16083</v>
      </c>
      <c r="D2152" s="4" t="s">
        <v>4138</v>
      </c>
      <c r="E2152" s="2" t="s">
        <v>4139</v>
      </c>
      <c r="F2152" s="12">
        <f t="shared" si="132"/>
        <v>43790</v>
      </c>
      <c r="G2152" s="10" t="str">
        <f t="shared" si="133"/>
        <v>17:58:29</v>
      </c>
      <c r="H2152" s="14" t="str">
        <f t="shared" si="134"/>
        <v>21/11/19 17:58:29</v>
      </c>
      <c r="I2152" s="7">
        <v>340.98</v>
      </c>
      <c r="J2152" s="4">
        <v>450574</v>
      </c>
      <c r="K2152" s="4" t="s">
        <v>10</v>
      </c>
      <c r="L2152" s="14" t="str">
        <f>IFERROR(VLOOKUP($C2152,$C2153:$H$3200,6,0),"-")</f>
        <v>-</v>
      </c>
      <c r="M2152" s="30" t="str">
        <f t="shared" si="135"/>
        <v>-</v>
      </c>
    </row>
    <row r="2153" spans="1:13" x14ac:dyDescent="0.25">
      <c r="A2153" s="4">
        <v>21322549</v>
      </c>
      <c r="B2153" s="4">
        <v>14006</v>
      </c>
      <c r="C2153" s="4">
        <v>30702</v>
      </c>
      <c r="D2153" s="4" t="s">
        <v>4140</v>
      </c>
      <c r="E2153" s="2" t="s">
        <v>4141</v>
      </c>
      <c r="F2153" s="12">
        <f t="shared" si="132"/>
        <v>43790</v>
      </c>
      <c r="G2153" s="10" t="str">
        <f t="shared" si="133"/>
        <v>17:54:47</v>
      </c>
      <c r="H2153" s="14" t="str">
        <f t="shared" si="134"/>
        <v>21/11/19 17:54:47</v>
      </c>
      <c r="I2153" s="7">
        <v>1609.67</v>
      </c>
      <c r="J2153" s="4">
        <v>130700</v>
      </c>
      <c r="K2153" s="4" t="s">
        <v>10</v>
      </c>
      <c r="L2153" s="14" t="str">
        <f>IFERROR(VLOOKUP($C2153,$C2154:$H$3200,6,0),"-")</f>
        <v>21/11/19 17:52:16</v>
      </c>
      <c r="M2153" s="30">
        <f t="shared" si="135"/>
        <v>2.516666657757014</v>
      </c>
    </row>
    <row r="2154" spans="1:13" x14ac:dyDescent="0.25">
      <c r="A2154" s="4">
        <v>21322550</v>
      </c>
      <c r="B2154" s="4">
        <v>26981</v>
      </c>
      <c r="C2154" s="4">
        <v>30690</v>
      </c>
      <c r="D2154" s="4" t="s">
        <v>4142</v>
      </c>
      <c r="E2154" s="2" t="s">
        <v>4143</v>
      </c>
      <c r="F2154" s="12">
        <f t="shared" si="132"/>
        <v>43790</v>
      </c>
      <c r="G2154" s="10" t="str">
        <f t="shared" si="133"/>
        <v>17:54:28</v>
      </c>
      <c r="H2154" s="14" t="str">
        <f t="shared" si="134"/>
        <v>21/11/19 17:54:28</v>
      </c>
      <c r="I2154" s="7">
        <v>835.11</v>
      </c>
      <c r="J2154" s="4">
        <v>430884</v>
      </c>
      <c r="K2154" s="4" t="s">
        <v>10</v>
      </c>
      <c r="L2154" s="14" t="str">
        <f>IFERROR(VLOOKUP($C2154,$C2155:$H$3200,6,0),"-")</f>
        <v>-</v>
      </c>
      <c r="M2154" s="30" t="str">
        <f t="shared" si="135"/>
        <v>-</v>
      </c>
    </row>
    <row r="2155" spans="1:13" x14ac:dyDescent="0.25">
      <c r="A2155" s="4">
        <v>21322551</v>
      </c>
      <c r="B2155" s="4">
        <v>14006</v>
      </c>
      <c r="C2155" s="4">
        <v>30702</v>
      </c>
      <c r="D2155" s="4" t="s">
        <v>4140</v>
      </c>
      <c r="E2155" s="2" t="s">
        <v>4144</v>
      </c>
      <c r="F2155" s="12">
        <f t="shared" si="132"/>
        <v>43790</v>
      </c>
      <c r="G2155" s="10" t="str">
        <f t="shared" si="133"/>
        <v>17:52:16</v>
      </c>
      <c r="H2155" s="14" t="str">
        <f t="shared" si="134"/>
        <v>21/11/19 17:52:16</v>
      </c>
      <c r="I2155" s="7">
        <v>697.76</v>
      </c>
      <c r="J2155" s="4">
        <v>130700</v>
      </c>
      <c r="K2155" s="4" t="s">
        <v>10</v>
      </c>
      <c r="L2155" s="14" t="str">
        <f>IFERROR(VLOOKUP($C2155,$C2156:$H$3200,6,0),"-")</f>
        <v>-</v>
      </c>
      <c r="M2155" s="30" t="str">
        <f t="shared" si="135"/>
        <v>-</v>
      </c>
    </row>
    <row r="2156" spans="1:13" x14ac:dyDescent="0.25">
      <c r="A2156" s="4">
        <v>21322552</v>
      </c>
      <c r="B2156" s="4">
        <v>17304</v>
      </c>
      <c r="C2156" s="4">
        <v>31561</v>
      </c>
      <c r="D2156" s="4" t="s">
        <v>4145</v>
      </c>
      <c r="E2156" s="2" t="s">
        <v>4146</v>
      </c>
      <c r="F2156" s="12">
        <f t="shared" si="132"/>
        <v>43790</v>
      </c>
      <c r="G2156" s="10" t="str">
        <f t="shared" si="133"/>
        <v>17:49:45</v>
      </c>
      <c r="H2156" s="14" t="str">
        <f t="shared" si="134"/>
        <v>21/11/19 17:49:45</v>
      </c>
      <c r="I2156" s="7">
        <v>2463.69</v>
      </c>
      <c r="J2156" s="4">
        <v>199663</v>
      </c>
      <c r="K2156" s="4" t="s">
        <v>10</v>
      </c>
      <c r="L2156" s="14" t="str">
        <f>IFERROR(VLOOKUP($C2156,$C2157:$H$3200,6,0),"-")</f>
        <v>18/11/19 15:17:29</v>
      </c>
      <c r="M2156" s="30">
        <f t="shared" si="135"/>
        <v>4472.2666666691657</v>
      </c>
    </row>
    <row r="2157" spans="1:13" x14ac:dyDescent="0.25">
      <c r="A2157" s="4">
        <v>21322553</v>
      </c>
      <c r="B2157" s="4">
        <v>99379</v>
      </c>
      <c r="C2157" s="4">
        <v>97949</v>
      </c>
      <c r="D2157" s="4" t="s">
        <v>4147</v>
      </c>
      <c r="E2157" s="2" t="s">
        <v>4148</v>
      </c>
      <c r="F2157" s="12">
        <f t="shared" si="132"/>
        <v>43790</v>
      </c>
      <c r="G2157" s="10" t="str">
        <f t="shared" si="133"/>
        <v>17:45:24</v>
      </c>
      <c r="H2157" s="14" t="str">
        <f t="shared" si="134"/>
        <v>21/11/19 17:45:24</v>
      </c>
      <c r="I2157" s="7">
        <v>160.49</v>
      </c>
      <c r="J2157" s="4"/>
      <c r="K2157" s="4" t="s">
        <v>10</v>
      </c>
      <c r="L2157" s="14" t="str">
        <f>IFERROR(VLOOKUP($C2157,$C2158:$H$3200,6,0),"-")</f>
        <v>-</v>
      </c>
      <c r="M2157" s="30" t="str">
        <f t="shared" si="135"/>
        <v>-</v>
      </c>
    </row>
    <row r="2158" spans="1:13" x14ac:dyDescent="0.25">
      <c r="A2158" s="4">
        <v>21322554</v>
      </c>
      <c r="B2158" s="4">
        <v>42560</v>
      </c>
      <c r="C2158" s="4">
        <v>50083</v>
      </c>
      <c r="D2158" s="4" t="s">
        <v>4149</v>
      </c>
      <c r="E2158" s="2" t="s">
        <v>4150</v>
      </c>
      <c r="F2158" s="12">
        <f t="shared" si="132"/>
        <v>43790</v>
      </c>
      <c r="G2158" s="10" t="str">
        <f t="shared" si="133"/>
        <v>17:43:04</v>
      </c>
      <c r="H2158" s="14" t="str">
        <f t="shared" si="134"/>
        <v>21/11/19 17:43:04</v>
      </c>
      <c r="I2158" s="7">
        <v>572.9</v>
      </c>
      <c r="J2158" s="4">
        <v>607115</v>
      </c>
      <c r="K2158" s="4" t="s">
        <v>10</v>
      </c>
      <c r="L2158" s="14" t="str">
        <f>IFERROR(VLOOKUP($C2158,$C2159:$H$3200,6,0),"-")</f>
        <v>-</v>
      </c>
      <c r="M2158" s="30" t="str">
        <f t="shared" si="135"/>
        <v>-</v>
      </c>
    </row>
    <row r="2159" spans="1:13" x14ac:dyDescent="0.25">
      <c r="A2159" s="4">
        <v>21322555</v>
      </c>
      <c r="B2159" s="4">
        <v>26503</v>
      </c>
      <c r="C2159" s="4">
        <v>29423</v>
      </c>
      <c r="D2159" s="4" t="s">
        <v>4151</v>
      </c>
      <c r="E2159" s="2" t="s">
        <v>4152</v>
      </c>
      <c r="F2159" s="12">
        <f t="shared" si="132"/>
        <v>43790</v>
      </c>
      <c r="G2159" s="10" t="str">
        <f t="shared" si="133"/>
        <v>17:34:44</v>
      </c>
      <c r="H2159" s="14" t="str">
        <f t="shared" si="134"/>
        <v>21/11/19 17:34:44</v>
      </c>
      <c r="I2159" s="7">
        <v>748.06</v>
      </c>
      <c r="J2159" s="4">
        <v>279681</v>
      </c>
      <c r="K2159" s="4" t="s">
        <v>10</v>
      </c>
      <c r="L2159" s="14" t="str">
        <f>IFERROR(VLOOKUP($C2159,$C2160:$H$3200,6,0),"-")</f>
        <v>-</v>
      </c>
      <c r="M2159" s="30" t="str">
        <f t="shared" si="135"/>
        <v>-</v>
      </c>
    </row>
    <row r="2160" spans="1:13" x14ac:dyDescent="0.25">
      <c r="A2160" s="4">
        <v>21322556</v>
      </c>
      <c r="B2160" s="4">
        <v>99379</v>
      </c>
      <c r="C2160" s="4">
        <v>17682</v>
      </c>
      <c r="D2160" s="4" t="s">
        <v>4153</v>
      </c>
      <c r="E2160" s="2" t="s">
        <v>4154</v>
      </c>
      <c r="F2160" s="12">
        <f t="shared" si="132"/>
        <v>43790</v>
      </c>
      <c r="G2160" s="10" t="str">
        <f t="shared" si="133"/>
        <v>17:27:53</v>
      </c>
      <c r="H2160" s="14" t="str">
        <f t="shared" si="134"/>
        <v>21/11/19 17:27:53</v>
      </c>
      <c r="I2160" s="7">
        <v>292.83</v>
      </c>
      <c r="J2160" s="4">
        <v>211680</v>
      </c>
      <c r="K2160" s="4" t="s">
        <v>10</v>
      </c>
      <c r="L2160" s="14" t="str">
        <f>IFERROR(VLOOKUP($C2160,$C2161:$H$3200,6,0),"-")</f>
        <v>-</v>
      </c>
      <c r="M2160" s="30" t="str">
        <f t="shared" si="135"/>
        <v>-</v>
      </c>
    </row>
    <row r="2161" spans="1:13" x14ac:dyDescent="0.25">
      <c r="A2161" s="4">
        <v>21322557</v>
      </c>
      <c r="B2161" s="4">
        <v>81894</v>
      </c>
      <c r="C2161" s="4">
        <v>61415</v>
      </c>
      <c r="D2161" s="4" t="s">
        <v>4155</v>
      </c>
      <c r="E2161" s="2" t="s">
        <v>4156</v>
      </c>
      <c r="F2161" s="12">
        <f t="shared" si="132"/>
        <v>43790</v>
      </c>
      <c r="G2161" s="10" t="str">
        <f t="shared" si="133"/>
        <v>17:23:32</v>
      </c>
      <c r="H2161" s="14" t="str">
        <f t="shared" si="134"/>
        <v>21/11/19 17:23:32</v>
      </c>
      <c r="I2161" s="7">
        <v>1856.42</v>
      </c>
      <c r="J2161" s="4">
        <v>708210</v>
      </c>
      <c r="K2161" s="4" t="s">
        <v>13</v>
      </c>
      <c r="L2161" s="14" t="str">
        <f>IFERROR(VLOOKUP($C2161,$C2162:$H$3200,6,0),"-")</f>
        <v>-</v>
      </c>
      <c r="M2161" s="30" t="str">
        <f t="shared" si="135"/>
        <v>-</v>
      </c>
    </row>
    <row r="2162" spans="1:13" x14ac:dyDescent="0.25">
      <c r="A2162" s="4">
        <v>21322558</v>
      </c>
      <c r="B2162" s="4">
        <v>1746</v>
      </c>
      <c r="C2162" s="4">
        <v>41771</v>
      </c>
      <c r="D2162" s="4" t="s">
        <v>4157</v>
      </c>
      <c r="E2162" s="2" t="s">
        <v>4158</v>
      </c>
      <c r="F2162" s="12">
        <f t="shared" si="132"/>
        <v>43790</v>
      </c>
      <c r="G2162" s="10" t="str">
        <f t="shared" si="133"/>
        <v>17:21:36</v>
      </c>
      <c r="H2162" s="14" t="str">
        <f t="shared" si="134"/>
        <v>21/11/19 17:21:36</v>
      </c>
      <c r="I2162" s="7">
        <v>2798.04</v>
      </c>
      <c r="J2162" s="4"/>
      <c r="K2162" s="4" t="s">
        <v>10</v>
      </c>
      <c r="L2162" s="14" t="str">
        <f>IFERROR(VLOOKUP($C2162,$C2163:$H$3200,6,0),"-")</f>
        <v>-</v>
      </c>
      <c r="M2162" s="30" t="str">
        <f t="shared" si="135"/>
        <v>-</v>
      </c>
    </row>
    <row r="2163" spans="1:13" x14ac:dyDescent="0.25">
      <c r="A2163" s="4">
        <v>21322559</v>
      </c>
      <c r="B2163" s="4">
        <v>46464</v>
      </c>
      <c r="C2163" s="4">
        <v>52243</v>
      </c>
      <c r="D2163" s="4" t="s">
        <v>4159</v>
      </c>
      <c r="E2163" s="2" t="s">
        <v>4160</v>
      </c>
      <c r="F2163" s="12">
        <f t="shared" si="132"/>
        <v>43790</v>
      </c>
      <c r="G2163" s="10" t="str">
        <f t="shared" si="133"/>
        <v>17:13:31</v>
      </c>
      <c r="H2163" s="14" t="str">
        <f t="shared" si="134"/>
        <v>21/11/19 17:13:31</v>
      </c>
      <c r="I2163" s="7">
        <v>70.430000000000007</v>
      </c>
      <c r="J2163" s="4">
        <v>728856</v>
      </c>
      <c r="K2163" s="4" t="s">
        <v>10</v>
      </c>
      <c r="L2163" s="14" t="str">
        <f>IFERROR(VLOOKUP($C2163,$C2164:$H$3200,6,0),"-")</f>
        <v>-</v>
      </c>
      <c r="M2163" s="30" t="str">
        <f t="shared" si="135"/>
        <v>-</v>
      </c>
    </row>
    <row r="2164" spans="1:13" x14ac:dyDescent="0.25">
      <c r="A2164" s="4">
        <v>21322560</v>
      </c>
      <c r="B2164" s="4">
        <v>79698</v>
      </c>
      <c r="C2164" s="4">
        <v>2686</v>
      </c>
      <c r="D2164" s="4" t="s">
        <v>4161</v>
      </c>
      <c r="E2164" s="2" t="s">
        <v>4162</v>
      </c>
      <c r="F2164" s="12">
        <f t="shared" si="132"/>
        <v>43790</v>
      </c>
      <c r="G2164" s="10" t="str">
        <f t="shared" si="133"/>
        <v>17:11:23</v>
      </c>
      <c r="H2164" s="14" t="str">
        <f t="shared" si="134"/>
        <v>21/11/19 17:11:23</v>
      </c>
      <c r="I2164" s="7">
        <v>99.9</v>
      </c>
      <c r="J2164" s="4">
        <v>286704</v>
      </c>
      <c r="K2164" s="4" t="s">
        <v>10</v>
      </c>
      <c r="L2164" s="14" t="str">
        <f>IFERROR(VLOOKUP($C2164,$C2165:$H$3200,6,0),"-")</f>
        <v>-</v>
      </c>
      <c r="M2164" s="30" t="str">
        <f t="shared" si="135"/>
        <v>-</v>
      </c>
    </row>
    <row r="2165" spans="1:13" x14ac:dyDescent="0.25">
      <c r="A2165" s="4">
        <v>21322561</v>
      </c>
      <c r="B2165" s="4">
        <v>70989</v>
      </c>
      <c r="C2165" s="4">
        <v>68772</v>
      </c>
      <c r="D2165" s="4" t="s">
        <v>4163</v>
      </c>
      <c r="E2165" s="2" t="s">
        <v>4164</v>
      </c>
      <c r="F2165" s="12">
        <f t="shared" si="132"/>
        <v>43790</v>
      </c>
      <c r="G2165" s="10" t="str">
        <f t="shared" si="133"/>
        <v>17:02:50</v>
      </c>
      <c r="H2165" s="14" t="str">
        <f t="shared" si="134"/>
        <v>21/11/19 17:02:50</v>
      </c>
      <c r="I2165" s="7">
        <v>329.45</v>
      </c>
      <c r="J2165" s="4">
        <v>511975</v>
      </c>
      <c r="K2165" s="4" t="s">
        <v>10</v>
      </c>
      <c r="L2165" s="14" t="str">
        <f>IFERROR(VLOOKUP($C2165,$C2166:$H$3200,6,0),"-")</f>
        <v>-</v>
      </c>
      <c r="M2165" s="30" t="str">
        <f t="shared" si="135"/>
        <v>-</v>
      </c>
    </row>
    <row r="2166" spans="1:13" x14ac:dyDescent="0.25">
      <c r="A2166" s="4">
        <v>21322562</v>
      </c>
      <c r="B2166" s="4">
        <v>25361</v>
      </c>
      <c r="C2166" s="4">
        <v>54327</v>
      </c>
      <c r="D2166" s="4" t="s">
        <v>4165</v>
      </c>
      <c r="E2166" s="2" t="s">
        <v>4166</v>
      </c>
      <c r="F2166" s="12">
        <f t="shared" si="132"/>
        <v>43790</v>
      </c>
      <c r="G2166" s="10" t="str">
        <f t="shared" si="133"/>
        <v>16:48:47</v>
      </c>
      <c r="H2166" s="14" t="str">
        <f t="shared" si="134"/>
        <v>21/11/19 16:48:47</v>
      </c>
      <c r="I2166" s="7">
        <v>5.65</v>
      </c>
      <c r="J2166" s="4">
        <v>520587</v>
      </c>
      <c r="K2166" s="4" t="s">
        <v>10</v>
      </c>
      <c r="L2166" s="14" t="str">
        <f>IFERROR(VLOOKUP($C2166,$C2167:$H$3200,6,0),"-")</f>
        <v>-</v>
      </c>
      <c r="M2166" s="30" t="str">
        <f t="shared" si="135"/>
        <v>-</v>
      </c>
    </row>
    <row r="2167" spans="1:13" x14ac:dyDescent="0.25">
      <c r="A2167" s="4">
        <v>21322563</v>
      </c>
      <c r="B2167" s="4">
        <v>97285</v>
      </c>
      <c r="C2167" s="4">
        <v>97727</v>
      </c>
      <c r="D2167" s="4" t="s">
        <v>4167</v>
      </c>
      <c r="E2167" s="2" t="s">
        <v>4168</v>
      </c>
      <c r="F2167" s="12">
        <f t="shared" si="132"/>
        <v>43790</v>
      </c>
      <c r="G2167" s="10" t="str">
        <f t="shared" si="133"/>
        <v>16:47:15</v>
      </c>
      <c r="H2167" s="14" t="str">
        <f t="shared" si="134"/>
        <v>21/11/19 16:47:15</v>
      </c>
      <c r="I2167" s="7">
        <v>130.97999999999999</v>
      </c>
      <c r="J2167" s="4">
        <v>32703</v>
      </c>
      <c r="K2167" s="4" t="s">
        <v>10</v>
      </c>
      <c r="L2167" s="14" t="str">
        <f>IFERROR(VLOOKUP($C2167,$C2168:$H$3200,6,0),"-")</f>
        <v>-</v>
      </c>
      <c r="M2167" s="30" t="str">
        <f t="shared" si="135"/>
        <v>-</v>
      </c>
    </row>
    <row r="2168" spans="1:13" x14ac:dyDescent="0.25">
      <c r="A2168" s="4">
        <v>21322564</v>
      </c>
      <c r="B2168" s="4">
        <v>16793</v>
      </c>
      <c r="C2168" s="4">
        <v>89902</v>
      </c>
      <c r="D2168" s="4" t="s">
        <v>4169</v>
      </c>
      <c r="E2168" s="2" t="s">
        <v>4170</v>
      </c>
      <c r="F2168" s="12">
        <f t="shared" si="132"/>
        <v>43790</v>
      </c>
      <c r="G2168" s="10" t="str">
        <f t="shared" si="133"/>
        <v>16:42:18</v>
      </c>
      <c r="H2168" s="14" t="str">
        <f t="shared" si="134"/>
        <v>21/11/19 16:42:18</v>
      </c>
      <c r="I2168" s="7">
        <v>2991.66</v>
      </c>
      <c r="J2168" s="4">
        <v>864783</v>
      </c>
      <c r="K2168" s="4" t="s">
        <v>10</v>
      </c>
      <c r="L2168" s="14" t="str">
        <f>IFERROR(VLOOKUP($C2168,$C2169:$H$3200,6,0),"-")</f>
        <v>-</v>
      </c>
      <c r="M2168" s="30" t="str">
        <f t="shared" si="135"/>
        <v>-</v>
      </c>
    </row>
    <row r="2169" spans="1:13" x14ac:dyDescent="0.25">
      <c r="A2169" s="4">
        <v>21322565</v>
      </c>
      <c r="B2169" s="4">
        <v>26503</v>
      </c>
      <c r="C2169" s="4">
        <v>37798</v>
      </c>
      <c r="D2169" s="4" t="s">
        <v>4171</v>
      </c>
      <c r="E2169" s="2" t="s">
        <v>4172</v>
      </c>
      <c r="F2169" s="12">
        <f t="shared" si="132"/>
        <v>43790</v>
      </c>
      <c r="G2169" s="10" t="str">
        <f t="shared" si="133"/>
        <v>16:39:07</v>
      </c>
      <c r="H2169" s="14" t="str">
        <f t="shared" si="134"/>
        <v>21/11/19 16:39:07</v>
      </c>
      <c r="I2169" s="7">
        <v>717.19</v>
      </c>
      <c r="J2169" s="4">
        <v>174406</v>
      </c>
      <c r="K2169" s="4" t="s">
        <v>10</v>
      </c>
      <c r="L2169" s="14" t="str">
        <f>IFERROR(VLOOKUP($C2169,$C2170:$H$3200,6,0),"-")</f>
        <v>21/11/19 16:05:07</v>
      </c>
      <c r="M2169" s="30">
        <f t="shared" si="135"/>
        <v>34.000000006053597</v>
      </c>
    </row>
    <row r="2170" spans="1:13" x14ac:dyDescent="0.25">
      <c r="A2170" s="4">
        <v>21322566</v>
      </c>
      <c r="B2170" s="4">
        <v>49440</v>
      </c>
      <c r="C2170" s="4">
        <v>29915</v>
      </c>
      <c r="D2170" s="4" t="s">
        <v>4173</v>
      </c>
      <c r="E2170" s="2" t="s">
        <v>4174</v>
      </c>
      <c r="F2170" s="12">
        <f t="shared" si="132"/>
        <v>43790</v>
      </c>
      <c r="G2170" s="10" t="str">
        <f t="shared" si="133"/>
        <v>16:34:47</v>
      </c>
      <c r="H2170" s="14" t="str">
        <f t="shared" si="134"/>
        <v>21/11/19 16:34:47</v>
      </c>
      <c r="I2170" s="7">
        <v>728.21</v>
      </c>
      <c r="J2170" s="4">
        <v>413988</v>
      </c>
      <c r="K2170" s="4" t="s">
        <v>10</v>
      </c>
      <c r="L2170" s="14" t="str">
        <f>IFERROR(VLOOKUP($C2170,$C2171:$H$3200,6,0),"-")</f>
        <v>-</v>
      </c>
      <c r="M2170" s="30" t="str">
        <f t="shared" si="135"/>
        <v>-</v>
      </c>
    </row>
    <row r="2171" spans="1:13" x14ac:dyDescent="0.25">
      <c r="A2171" s="4">
        <v>21322567</v>
      </c>
      <c r="B2171" s="4">
        <v>88783</v>
      </c>
      <c r="C2171" s="4">
        <v>88138</v>
      </c>
      <c r="D2171" s="4" t="s">
        <v>4175</v>
      </c>
      <c r="E2171" s="2" t="s">
        <v>4176</v>
      </c>
      <c r="F2171" s="12">
        <f t="shared" si="132"/>
        <v>43790</v>
      </c>
      <c r="G2171" s="10" t="str">
        <f t="shared" si="133"/>
        <v>16:30:53</v>
      </c>
      <c r="H2171" s="14" t="str">
        <f t="shared" si="134"/>
        <v>21/11/19 16:30:53</v>
      </c>
      <c r="I2171" s="7">
        <v>207.89</v>
      </c>
      <c r="J2171" s="4">
        <v>478307</v>
      </c>
      <c r="K2171" s="4" t="s">
        <v>10</v>
      </c>
      <c r="L2171" s="14" t="str">
        <f>IFERROR(VLOOKUP($C2171,$C2172:$H$3200,6,0),"-")</f>
        <v>-</v>
      </c>
      <c r="M2171" s="30" t="str">
        <f t="shared" si="135"/>
        <v>-</v>
      </c>
    </row>
    <row r="2172" spans="1:13" x14ac:dyDescent="0.25">
      <c r="A2172" s="4">
        <v>21322568</v>
      </c>
      <c r="B2172" s="4">
        <v>53599</v>
      </c>
      <c r="C2172" s="4">
        <v>28421</v>
      </c>
      <c r="D2172" s="4" t="s">
        <v>4177</v>
      </c>
      <c r="E2172" s="2" t="s">
        <v>4178</v>
      </c>
      <c r="F2172" s="12">
        <f t="shared" si="132"/>
        <v>43790</v>
      </c>
      <c r="G2172" s="10" t="str">
        <f t="shared" si="133"/>
        <v>16:30:22</v>
      </c>
      <c r="H2172" s="14" t="str">
        <f t="shared" si="134"/>
        <v>21/11/19 16:30:22</v>
      </c>
      <c r="I2172" s="7">
        <v>152.1</v>
      </c>
      <c r="J2172" s="4">
        <v>244125</v>
      </c>
      <c r="K2172" s="4" t="s">
        <v>10</v>
      </c>
      <c r="L2172" s="14" t="str">
        <f>IFERROR(VLOOKUP($C2172,$C2173:$H$3200,6,0),"-")</f>
        <v>-</v>
      </c>
      <c r="M2172" s="30" t="str">
        <f t="shared" si="135"/>
        <v>-</v>
      </c>
    </row>
    <row r="2173" spans="1:13" x14ac:dyDescent="0.25">
      <c r="A2173" s="4">
        <v>21322569</v>
      </c>
      <c r="B2173" s="4">
        <v>43816</v>
      </c>
      <c r="C2173" s="4">
        <v>63096</v>
      </c>
      <c r="D2173" s="4" t="s">
        <v>1262</v>
      </c>
      <c r="E2173" s="2" t="s">
        <v>4179</v>
      </c>
      <c r="F2173" s="12">
        <f t="shared" si="132"/>
        <v>43790</v>
      </c>
      <c r="G2173" s="10" t="str">
        <f t="shared" si="133"/>
        <v>16:28:38</v>
      </c>
      <c r="H2173" s="14" t="str">
        <f t="shared" si="134"/>
        <v>21/11/19 16:28:38</v>
      </c>
      <c r="I2173" s="7">
        <v>1427.98</v>
      </c>
      <c r="J2173" s="4"/>
      <c r="K2173" s="4" t="s">
        <v>10</v>
      </c>
      <c r="L2173" s="14" t="str">
        <f>IFERROR(VLOOKUP($C2173,$C2174:$H$3200,6,0),"-")</f>
        <v>-</v>
      </c>
      <c r="M2173" s="30" t="str">
        <f t="shared" si="135"/>
        <v>-</v>
      </c>
    </row>
    <row r="2174" spans="1:13" x14ac:dyDescent="0.25">
      <c r="A2174" s="4">
        <v>21322570</v>
      </c>
      <c r="B2174" s="4">
        <v>21769</v>
      </c>
      <c r="C2174" s="4">
        <v>91972</v>
      </c>
      <c r="D2174" s="4" t="s">
        <v>4180</v>
      </c>
      <c r="E2174" s="2" t="s">
        <v>4181</v>
      </c>
      <c r="F2174" s="12">
        <f t="shared" si="132"/>
        <v>43790</v>
      </c>
      <c r="G2174" s="10" t="str">
        <f t="shared" si="133"/>
        <v>16:20:49</v>
      </c>
      <c r="H2174" s="14" t="str">
        <f t="shared" si="134"/>
        <v>21/11/19 16:20:49</v>
      </c>
      <c r="I2174" s="7">
        <v>146.33000000000001</v>
      </c>
      <c r="J2174" s="4">
        <v>3044</v>
      </c>
      <c r="K2174" s="4" t="s">
        <v>10</v>
      </c>
      <c r="L2174" s="14" t="str">
        <f>IFERROR(VLOOKUP($C2174,$C2175:$H$3200,6,0),"-")</f>
        <v>-</v>
      </c>
      <c r="M2174" s="30" t="str">
        <f t="shared" si="135"/>
        <v>-</v>
      </c>
    </row>
    <row r="2175" spans="1:13" x14ac:dyDescent="0.25">
      <c r="A2175" s="4">
        <v>21322571</v>
      </c>
      <c r="B2175" s="4">
        <v>52496</v>
      </c>
      <c r="C2175" s="4">
        <v>70633</v>
      </c>
      <c r="D2175" s="4" t="s">
        <v>4182</v>
      </c>
      <c r="E2175" s="2" t="s">
        <v>4183</v>
      </c>
      <c r="F2175" s="12">
        <f t="shared" si="132"/>
        <v>43790</v>
      </c>
      <c r="G2175" s="10" t="str">
        <f t="shared" si="133"/>
        <v>16:19:26</v>
      </c>
      <c r="H2175" s="14" t="str">
        <f t="shared" si="134"/>
        <v>21/11/19 16:19:26</v>
      </c>
      <c r="I2175" s="7">
        <v>321.12</v>
      </c>
      <c r="J2175" s="4">
        <v>454663</v>
      </c>
      <c r="K2175" s="4" t="s">
        <v>10</v>
      </c>
      <c r="L2175" s="14" t="str">
        <f>IFERROR(VLOOKUP($C2175,$C2176:$H$3200,6,0),"-")</f>
        <v>-</v>
      </c>
      <c r="M2175" s="30" t="str">
        <f t="shared" si="135"/>
        <v>-</v>
      </c>
    </row>
    <row r="2176" spans="1:13" x14ac:dyDescent="0.25">
      <c r="A2176" s="4">
        <v>21322572</v>
      </c>
      <c r="B2176" s="4">
        <v>94722</v>
      </c>
      <c r="C2176" s="4">
        <v>47545</v>
      </c>
      <c r="D2176" s="4" t="s">
        <v>4184</v>
      </c>
      <c r="E2176" s="2" t="s">
        <v>4185</v>
      </c>
      <c r="F2176" s="12">
        <f t="shared" si="132"/>
        <v>43790</v>
      </c>
      <c r="G2176" s="10" t="str">
        <f t="shared" si="133"/>
        <v>16:16:58</v>
      </c>
      <c r="H2176" s="14" t="str">
        <f t="shared" si="134"/>
        <v>21/11/19 16:16:58</v>
      </c>
      <c r="I2176" s="7">
        <v>380.66</v>
      </c>
      <c r="J2176" s="4">
        <v>720242</v>
      </c>
      <c r="K2176" s="4" t="s">
        <v>10</v>
      </c>
      <c r="L2176" s="14" t="str">
        <f>IFERROR(VLOOKUP($C2176,$C2177:$H$3200,6,0),"-")</f>
        <v>-</v>
      </c>
      <c r="M2176" s="30" t="str">
        <f t="shared" si="135"/>
        <v>-</v>
      </c>
    </row>
    <row r="2177" spans="1:13" x14ac:dyDescent="0.25">
      <c r="A2177" s="4">
        <v>21322573</v>
      </c>
      <c r="B2177" s="4">
        <v>68998</v>
      </c>
      <c r="C2177" s="4">
        <v>40506</v>
      </c>
      <c r="D2177" s="4" t="s">
        <v>4186</v>
      </c>
      <c r="E2177" s="2" t="s">
        <v>4187</v>
      </c>
      <c r="F2177" s="12">
        <f t="shared" si="132"/>
        <v>43790</v>
      </c>
      <c r="G2177" s="10" t="str">
        <f t="shared" si="133"/>
        <v>16:16:00</v>
      </c>
      <c r="H2177" s="14" t="str">
        <f t="shared" si="134"/>
        <v>21/11/19 16:16:00</v>
      </c>
      <c r="I2177" s="7">
        <v>335.02</v>
      </c>
      <c r="J2177" s="4">
        <v>143436</v>
      </c>
      <c r="K2177" s="4" t="s">
        <v>10</v>
      </c>
      <c r="L2177" s="14" t="str">
        <f>IFERROR(VLOOKUP($C2177,$C2178:$H$3200,6,0),"-")</f>
        <v>-</v>
      </c>
      <c r="M2177" s="30" t="str">
        <f t="shared" si="135"/>
        <v>-</v>
      </c>
    </row>
    <row r="2178" spans="1:13" x14ac:dyDescent="0.25">
      <c r="A2178" s="4">
        <v>21322574</v>
      </c>
      <c r="B2178" s="4">
        <v>51319</v>
      </c>
      <c r="C2178" s="4">
        <v>97550</v>
      </c>
      <c r="D2178" s="4" t="s">
        <v>4188</v>
      </c>
      <c r="E2178" s="2" t="s">
        <v>4189</v>
      </c>
      <c r="F2178" s="12">
        <f t="shared" si="132"/>
        <v>43790</v>
      </c>
      <c r="G2178" s="10" t="str">
        <f t="shared" si="133"/>
        <v>16:11:06</v>
      </c>
      <c r="H2178" s="14" t="str">
        <f t="shared" si="134"/>
        <v>21/11/19 16:11:06</v>
      </c>
      <c r="I2178" s="7">
        <v>40.76</v>
      </c>
      <c r="J2178" s="4">
        <v>223753</v>
      </c>
      <c r="K2178" s="4" t="s">
        <v>10</v>
      </c>
      <c r="L2178" s="14" t="str">
        <f>IFERROR(VLOOKUP($C2178,$C2179:$H$3200,6,0),"-")</f>
        <v>-</v>
      </c>
      <c r="M2178" s="30" t="str">
        <f t="shared" si="135"/>
        <v>-</v>
      </c>
    </row>
    <row r="2179" spans="1:13" x14ac:dyDescent="0.25">
      <c r="A2179" s="4">
        <v>21322575</v>
      </c>
      <c r="B2179" s="4">
        <v>26503</v>
      </c>
      <c r="C2179" s="4">
        <v>37798</v>
      </c>
      <c r="D2179" s="4" t="s">
        <v>4190</v>
      </c>
      <c r="E2179" s="2" t="s">
        <v>4191</v>
      </c>
      <c r="F2179" s="12">
        <f t="shared" ref="F2179:F2242" si="136">DATE(LEFT($E2179,4),MID($E2179,6,2),MID($E2179,9,2))</f>
        <v>43790</v>
      </c>
      <c r="G2179" s="10" t="str">
        <f t="shared" ref="G2179:G2242" si="137">MID($E2179,12,8)</f>
        <v>16:05:07</v>
      </c>
      <c r="H2179" s="14" t="str">
        <f t="shared" ref="H2179:H2242" si="138">TEXT(F2179,"d/m/aa")&amp; " "&amp;TEXT(G2179,"hh:mm:ss")</f>
        <v>21/11/19 16:05:07</v>
      </c>
      <c r="I2179" s="7">
        <v>740.09</v>
      </c>
      <c r="J2179" s="4">
        <v>174406</v>
      </c>
      <c r="K2179" s="4" t="s">
        <v>10</v>
      </c>
      <c r="L2179" s="14" t="str">
        <f>IFERROR(VLOOKUP($C2179,$C2180:$H$3200,6,0),"-")</f>
        <v>-</v>
      </c>
      <c r="M2179" s="30" t="str">
        <f t="shared" si="135"/>
        <v>-</v>
      </c>
    </row>
    <row r="2180" spans="1:13" x14ac:dyDescent="0.25">
      <c r="A2180" s="4">
        <v>21322576</v>
      </c>
      <c r="B2180" s="4">
        <v>54572</v>
      </c>
      <c r="C2180" s="4">
        <v>81642</v>
      </c>
      <c r="D2180" s="4" t="s">
        <v>4192</v>
      </c>
      <c r="E2180" s="2" t="s">
        <v>4193</v>
      </c>
      <c r="F2180" s="12">
        <f t="shared" si="136"/>
        <v>43790</v>
      </c>
      <c r="G2180" s="10" t="str">
        <f t="shared" si="137"/>
        <v>16:00:42</v>
      </c>
      <c r="H2180" s="14" t="str">
        <f t="shared" si="138"/>
        <v>21/11/19 16:00:42</v>
      </c>
      <c r="I2180" s="7">
        <v>303.70999999999998</v>
      </c>
      <c r="J2180" s="4">
        <v>282011</v>
      </c>
      <c r="K2180" s="4" t="s">
        <v>13</v>
      </c>
      <c r="L2180" s="14" t="str">
        <f>IFERROR(VLOOKUP($C2180,$C2181:$H$3200,6,0),"-")</f>
        <v>-</v>
      </c>
      <c r="M2180" s="30" t="str">
        <f t="shared" ref="M2180:M2243" si="139">IFERROR(ABS((VALUE(H2180)-VALUE(L2180))*1440),"-")</f>
        <v>-</v>
      </c>
    </row>
    <row r="2181" spans="1:13" x14ac:dyDescent="0.25">
      <c r="A2181" s="4">
        <v>21322577</v>
      </c>
      <c r="B2181" s="4">
        <v>28639</v>
      </c>
      <c r="C2181" s="4">
        <v>20078</v>
      </c>
      <c r="D2181" s="4" t="s">
        <v>4194</v>
      </c>
      <c r="E2181" s="2" t="s">
        <v>4195</v>
      </c>
      <c r="F2181" s="12">
        <f t="shared" si="136"/>
        <v>43790</v>
      </c>
      <c r="G2181" s="10" t="str">
        <f t="shared" si="137"/>
        <v>15:50:55</v>
      </c>
      <c r="H2181" s="14" t="str">
        <f t="shared" si="138"/>
        <v>21/11/19 15:50:55</v>
      </c>
      <c r="I2181" s="7">
        <v>2838.91</v>
      </c>
      <c r="J2181" s="4">
        <v>139504</v>
      </c>
      <c r="K2181" s="4" t="s">
        <v>10</v>
      </c>
      <c r="L2181" s="14" t="str">
        <f>IFERROR(VLOOKUP($C2181,$C2182:$H$3200,6,0),"-")</f>
        <v>-</v>
      </c>
      <c r="M2181" s="30" t="str">
        <f t="shared" si="139"/>
        <v>-</v>
      </c>
    </row>
    <row r="2182" spans="1:13" x14ac:dyDescent="0.25">
      <c r="A2182" s="4">
        <v>21322578</v>
      </c>
      <c r="B2182" s="4">
        <v>33192</v>
      </c>
      <c r="C2182" s="4">
        <v>34548</v>
      </c>
      <c r="D2182" s="4" t="s">
        <v>4196</v>
      </c>
      <c r="E2182" s="2" t="s">
        <v>4197</v>
      </c>
      <c r="F2182" s="12">
        <f t="shared" si="136"/>
        <v>43790</v>
      </c>
      <c r="G2182" s="10" t="str">
        <f t="shared" si="137"/>
        <v>15:42:08</v>
      </c>
      <c r="H2182" s="14" t="str">
        <f t="shared" si="138"/>
        <v>21/11/19 15:42:08</v>
      </c>
      <c r="I2182" s="7">
        <v>455.27</v>
      </c>
      <c r="J2182" s="4">
        <v>203134</v>
      </c>
      <c r="K2182" s="4" t="s">
        <v>10</v>
      </c>
      <c r="L2182" s="14" t="str">
        <f>IFERROR(VLOOKUP($C2182,$C2183:$H$3200,6,0),"-")</f>
        <v>18/11/19 18:55:00</v>
      </c>
      <c r="M2182" s="30">
        <f t="shared" si="139"/>
        <v>4127.1333333326038</v>
      </c>
    </row>
    <row r="2183" spans="1:13" x14ac:dyDescent="0.25">
      <c r="A2183" s="4">
        <v>21322579</v>
      </c>
      <c r="B2183" s="4">
        <v>8111</v>
      </c>
      <c r="C2183" s="4">
        <v>14625</v>
      </c>
      <c r="D2183" s="4" t="s">
        <v>4198</v>
      </c>
      <c r="E2183" s="2" t="s">
        <v>4199</v>
      </c>
      <c r="F2183" s="12">
        <f t="shared" si="136"/>
        <v>43790</v>
      </c>
      <c r="G2183" s="10" t="str">
        <f t="shared" si="137"/>
        <v>15:32:42</v>
      </c>
      <c r="H2183" s="14" t="str">
        <f t="shared" si="138"/>
        <v>21/11/19 15:32:42</v>
      </c>
      <c r="I2183" s="7">
        <v>283.89999999999998</v>
      </c>
      <c r="J2183" s="4">
        <v>169566</v>
      </c>
      <c r="K2183" s="4" t="s">
        <v>10</v>
      </c>
      <c r="L2183" s="14" t="str">
        <f>IFERROR(VLOOKUP($C2183,$C2184:$H$3200,6,0),"-")</f>
        <v>-</v>
      </c>
      <c r="M2183" s="30" t="str">
        <f t="shared" si="139"/>
        <v>-</v>
      </c>
    </row>
    <row r="2184" spans="1:13" x14ac:dyDescent="0.25">
      <c r="A2184" s="4">
        <v>21322580</v>
      </c>
      <c r="B2184" s="4">
        <v>64535</v>
      </c>
      <c r="C2184" s="4">
        <v>94560</v>
      </c>
      <c r="D2184" s="4" t="s">
        <v>4200</v>
      </c>
      <c r="E2184" s="2" t="s">
        <v>4201</v>
      </c>
      <c r="F2184" s="12">
        <f t="shared" si="136"/>
        <v>43790</v>
      </c>
      <c r="G2184" s="10" t="str">
        <f t="shared" si="137"/>
        <v>15:30:39</v>
      </c>
      <c r="H2184" s="14" t="str">
        <f t="shared" si="138"/>
        <v>21/11/19 15:30:39</v>
      </c>
      <c r="I2184" s="7">
        <v>683.4</v>
      </c>
      <c r="J2184" s="4">
        <v>475616</v>
      </c>
      <c r="K2184" s="4" t="s">
        <v>10</v>
      </c>
      <c r="L2184" s="14" t="str">
        <f>IFERROR(VLOOKUP($C2184,$C2185:$H$3200,6,0),"-")</f>
        <v>-</v>
      </c>
      <c r="M2184" s="30" t="str">
        <f t="shared" si="139"/>
        <v>-</v>
      </c>
    </row>
    <row r="2185" spans="1:13" x14ac:dyDescent="0.25">
      <c r="A2185" s="4">
        <v>21322581</v>
      </c>
      <c r="B2185" s="4">
        <v>33256</v>
      </c>
      <c r="C2185" s="4">
        <v>35083</v>
      </c>
      <c r="D2185" s="4" t="s">
        <v>4202</v>
      </c>
      <c r="E2185" s="2" t="s">
        <v>4203</v>
      </c>
      <c r="F2185" s="12">
        <f t="shared" si="136"/>
        <v>43790</v>
      </c>
      <c r="G2185" s="10" t="str">
        <f t="shared" si="137"/>
        <v>15:29:51</v>
      </c>
      <c r="H2185" s="14" t="str">
        <f t="shared" si="138"/>
        <v>21/11/19 15:29:51</v>
      </c>
      <c r="I2185" s="7">
        <v>232.71</v>
      </c>
      <c r="J2185" s="4">
        <v>698640</v>
      </c>
      <c r="K2185" s="4" t="s">
        <v>10</v>
      </c>
      <c r="L2185" s="14" t="str">
        <f>IFERROR(VLOOKUP($C2185,$C2186:$H$3200,6,0),"-")</f>
        <v>18/11/19 01:04:25</v>
      </c>
      <c r="M2185" s="30">
        <f t="shared" si="139"/>
        <v>5185.4333333310205</v>
      </c>
    </row>
    <row r="2186" spans="1:13" x14ac:dyDescent="0.25">
      <c r="A2186" s="4">
        <v>21322582</v>
      </c>
      <c r="B2186" s="4">
        <v>76725</v>
      </c>
      <c r="C2186" s="4">
        <v>13368</v>
      </c>
      <c r="D2186" s="4" t="s">
        <v>4204</v>
      </c>
      <c r="E2186" s="2" t="s">
        <v>4205</v>
      </c>
      <c r="F2186" s="12">
        <f t="shared" si="136"/>
        <v>43790</v>
      </c>
      <c r="G2186" s="10" t="str">
        <f t="shared" si="137"/>
        <v>15:18:16</v>
      </c>
      <c r="H2186" s="14" t="str">
        <f t="shared" si="138"/>
        <v>21/11/19 15:18:16</v>
      </c>
      <c r="I2186" s="7">
        <v>190.38</v>
      </c>
      <c r="J2186" s="4">
        <v>316080</v>
      </c>
      <c r="K2186" s="4" t="s">
        <v>10</v>
      </c>
      <c r="L2186" s="14" t="str">
        <f>IFERROR(VLOOKUP($C2186,$C2187:$H$3200,6,0),"-")</f>
        <v>-</v>
      </c>
      <c r="M2186" s="30" t="str">
        <f t="shared" si="139"/>
        <v>-</v>
      </c>
    </row>
    <row r="2187" spans="1:13" x14ac:dyDescent="0.25">
      <c r="A2187" s="4">
        <v>21322583</v>
      </c>
      <c r="B2187" s="4">
        <v>80068</v>
      </c>
      <c r="C2187" s="4">
        <v>20866</v>
      </c>
      <c r="D2187" s="4" t="s">
        <v>4206</v>
      </c>
      <c r="E2187" s="2" t="s">
        <v>4207</v>
      </c>
      <c r="F2187" s="12">
        <f t="shared" si="136"/>
        <v>43790</v>
      </c>
      <c r="G2187" s="10" t="str">
        <f t="shared" si="137"/>
        <v>15:12:29</v>
      </c>
      <c r="H2187" s="14" t="str">
        <f t="shared" si="138"/>
        <v>21/11/19 15:12:29</v>
      </c>
      <c r="I2187" s="7">
        <v>133.41</v>
      </c>
      <c r="J2187" s="4">
        <v>642225</v>
      </c>
      <c r="K2187" s="4" t="s">
        <v>10</v>
      </c>
      <c r="L2187" s="14" t="str">
        <f>IFERROR(VLOOKUP($C2187,$C2188:$H$3200,6,0),"-")</f>
        <v>-</v>
      </c>
      <c r="M2187" s="30" t="str">
        <f t="shared" si="139"/>
        <v>-</v>
      </c>
    </row>
    <row r="2188" spans="1:13" x14ac:dyDescent="0.25">
      <c r="A2188" s="4">
        <v>21322584</v>
      </c>
      <c r="B2188" s="4">
        <v>696</v>
      </c>
      <c r="C2188" s="4">
        <v>69927</v>
      </c>
      <c r="D2188" s="4" t="s">
        <v>4208</v>
      </c>
      <c r="E2188" s="2" t="s">
        <v>4209</v>
      </c>
      <c r="F2188" s="12">
        <f t="shared" si="136"/>
        <v>43790</v>
      </c>
      <c r="G2188" s="10" t="str">
        <f t="shared" si="137"/>
        <v>15:09:10</v>
      </c>
      <c r="H2188" s="14" t="str">
        <f t="shared" si="138"/>
        <v>21/11/19 15:09:10</v>
      </c>
      <c r="I2188" s="7">
        <v>945</v>
      </c>
      <c r="J2188" s="4">
        <v>631192</v>
      </c>
      <c r="K2188" s="4" t="s">
        <v>10</v>
      </c>
      <c r="L2188" s="14" t="str">
        <f>IFERROR(VLOOKUP($C2188,$C2189:$H$3200,6,0),"-")</f>
        <v>-</v>
      </c>
      <c r="M2188" s="30" t="str">
        <f t="shared" si="139"/>
        <v>-</v>
      </c>
    </row>
    <row r="2189" spans="1:13" x14ac:dyDescent="0.25">
      <c r="A2189" s="4">
        <v>21322585</v>
      </c>
      <c r="B2189" s="4">
        <v>7594</v>
      </c>
      <c r="C2189" s="4">
        <v>65703</v>
      </c>
      <c r="D2189" s="4" t="s">
        <v>4210</v>
      </c>
      <c r="E2189" s="2" t="s">
        <v>4211</v>
      </c>
      <c r="F2189" s="12">
        <f t="shared" si="136"/>
        <v>43790</v>
      </c>
      <c r="G2189" s="10" t="str">
        <f t="shared" si="137"/>
        <v>15:01:31</v>
      </c>
      <c r="H2189" s="14" t="str">
        <f t="shared" si="138"/>
        <v>21/11/19 15:01:31</v>
      </c>
      <c r="I2189" s="7">
        <v>756.96</v>
      </c>
      <c r="J2189" s="4">
        <v>96855</v>
      </c>
      <c r="K2189" s="4" t="s">
        <v>10</v>
      </c>
      <c r="L2189" s="14" t="str">
        <f>IFERROR(VLOOKUP($C2189,$C2190:$H$3200,6,0),"-")</f>
        <v>-</v>
      </c>
      <c r="M2189" s="30" t="str">
        <f t="shared" si="139"/>
        <v>-</v>
      </c>
    </row>
    <row r="2190" spans="1:13" x14ac:dyDescent="0.25">
      <c r="A2190" s="4">
        <v>21322586</v>
      </c>
      <c r="B2190" s="4">
        <v>49205</v>
      </c>
      <c r="C2190" s="4">
        <v>26151</v>
      </c>
      <c r="D2190" s="4" t="s">
        <v>4212</v>
      </c>
      <c r="E2190" s="2" t="s">
        <v>4213</v>
      </c>
      <c r="F2190" s="12">
        <f t="shared" si="136"/>
        <v>43790</v>
      </c>
      <c r="G2190" s="10" t="str">
        <f t="shared" si="137"/>
        <v>15:00:52</v>
      </c>
      <c r="H2190" s="14" t="str">
        <f t="shared" si="138"/>
        <v>21/11/19 15:00:52</v>
      </c>
      <c r="I2190" s="7">
        <v>305.93</v>
      </c>
      <c r="J2190" s="4">
        <v>527931</v>
      </c>
      <c r="K2190" s="4" t="s">
        <v>10</v>
      </c>
      <c r="L2190" s="14" t="str">
        <f>IFERROR(VLOOKUP($C2190,$C2191:$H$3200,6,0),"-")</f>
        <v>-</v>
      </c>
      <c r="M2190" s="30" t="str">
        <f t="shared" si="139"/>
        <v>-</v>
      </c>
    </row>
    <row r="2191" spans="1:13" x14ac:dyDescent="0.25">
      <c r="A2191" s="4">
        <v>21322587</v>
      </c>
      <c r="B2191" s="4">
        <v>41067</v>
      </c>
      <c r="C2191" s="4">
        <v>17694</v>
      </c>
      <c r="D2191" s="4" t="s">
        <v>4214</v>
      </c>
      <c r="E2191" s="2" t="s">
        <v>4215</v>
      </c>
      <c r="F2191" s="12">
        <f t="shared" si="136"/>
        <v>43790</v>
      </c>
      <c r="G2191" s="10" t="str">
        <f t="shared" si="137"/>
        <v>14:59:15</v>
      </c>
      <c r="H2191" s="14" t="str">
        <f t="shared" si="138"/>
        <v>21/11/19 14:59:15</v>
      </c>
      <c r="I2191" s="7">
        <v>1013.43</v>
      </c>
      <c r="J2191" s="4">
        <v>821969</v>
      </c>
      <c r="K2191" s="4" t="s">
        <v>10</v>
      </c>
      <c r="L2191" s="14" t="str">
        <f>IFERROR(VLOOKUP($C2191,$C2192:$H$3200,6,0),"-")</f>
        <v>-</v>
      </c>
      <c r="M2191" s="30" t="str">
        <f t="shared" si="139"/>
        <v>-</v>
      </c>
    </row>
    <row r="2192" spans="1:13" x14ac:dyDescent="0.25">
      <c r="A2192" s="4">
        <v>21322588</v>
      </c>
      <c r="B2192" s="4">
        <v>15371</v>
      </c>
      <c r="C2192" s="4">
        <v>52613</v>
      </c>
      <c r="D2192" s="4" t="s">
        <v>4216</v>
      </c>
      <c r="E2192" s="2" t="s">
        <v>4217</v>
      </c>
      <c r="F2192" s="12">
        <f t="shared" si="136"/>
        <v>43790</v>
      </c>
      <c r="G2192" s="10" t="str">
        <f t="shared" si="137"/>
        <v>14:46:29</v>
      </c>
      <c r="H2192" s="14" t="str">
        <f t="shared" si="138"/>
        <v>21/11/19 14:46:29</v>
      </c>
      <c r="I2192" s="7">
        <v>80.7</v>
      </c>
      <c r="J2192" s="4"/>
      <c r="K2192" s="4" t="s">
        <v>10</v>
      </c>
      <c r="L2192" s="14" t="str">
        <f>IFERROR(VLOOKUP($C2192,$C2193:$H$3200,6,0),"-")</f>
        <v>21/11/19 14:37:38</v>
      </c>
      <c r="M2192" s="30">
        <f t="shared" si="139"/>
        <v>8.8500000047497451</v>
      </c>
    </row>
    <row r="2193" spans="1:13" x14ac:dyDescent="0.25">
      <c r="A2193" s="4">
        <v>21322589</v>
      </c>
      <c r="B2193" s="4">
        <v>86011</v>
      </c>
      <c r="C2193" s="4">
        <v>91598</v>
      </c>
      <c r="D2193" s="4" t="s">
        <v>4218</v>
      </c>
      <c r="E2193" s="2" t="s">
        <v>4219</v>
      </c>
      <c r="F2193" s="12">
        <f t="shared" si="136"/>
        <v>43790</v>
      </c>
      <c r="G2193" s="10" t="str">
        <f t="shared" si="137"/>
        <v>14:38:35</v>
      </c>
      <c r="H2193" s="14" t="str">
        <f t="shared" si="138"/>
        <v>21/11/19 14:38:35</v>
      </c>
      <c r="I2193" s="7">
        <v>110.33</v>
      </c>
      <c r="J2193" s="4">
        <v>295127</v>
      </c>
      <c r="K2193" s="4" t="s">
        <v>10</v>
      </c>
      <c r="L2193" s="14" t="str">
        <f>IFERROR(VLOOKUP($C2193,$C2194:$H$3200,6,0),"-")</f>
        <v>-</v>
      </c>
      <c r="M2193" s="30" t="str">
        <f t="shared" si="139"/>
        <v>-</v>
      </c>
    </row>
    <row r="2194" spans="1:13" x14ac:dyDescent="0.25">
      <c r="A2194" s="4">
        <v>21322590</v>
      </c>
      <c r="B2194" s="4">
        <v>52663</v>
      </c>
      <c r="C2194" s="4">
        <v>33558</v>
      </c>
      <c r="D2194" s="4" t="s">
        <v>4220</v>
      </c>
      <c r="E2194" s="2" t="s">
        <v>4221</v>
      </c>
      <c r="F2194" s="12">
        <f t="shared" si="136"/>
        <v>43790</v>
      </c>
      <c r="G2194" s="10" t="str">
        <f t="shared" si="137"/>
        <v>14:38:00</v>
      </c>
      <c r="H2194" s="14" t="str">
        <f t="shared" si="138"/>
        <v>21/11/19 14:38:00</v>
      </c>
      <c r="I2194" s="7">
        <v>317.77999999999997</v>
      </c>
      <c r="J2194" s="4"/>
      <c r="K2194" s="4" t="s">
        <v>10</v>
      </c>
      <c r="L2194" s="14" t="str">
        <f>IFERROR(VLOOKUP($C2194,$C2195:$H$3200,6,0),"-")</f>
        <v>-</v>
      </c>
      <c r="M2194" s="30" t="str">
        <f t="shared" si="139"/>
        <v>-</v>
      </c>
    </row>
    <row r="2195" spans="1:13" x14ac:dyDescent="0.25">
      <c r="A2195" s="4">
        <v>21322591</v>
      </c>
      <c r="B2195" s="4">
        <v>15371</v>
      </c>
      <c r="C2195" s="4">
        <v>52613</v>
      </c>
      <c r="D2195" s="4" t="s">
        <v>4216</v>
      </c>
      <c r="E2195" s="2" t="s">
        <v>4222</v>
      </c>
      <c r="F2195" s="12">
        <f t="shared" si="136"/>
        <v>43790</v>
      </c>
      <c r="G2195" s="10" t="str">
        <f t="shared" si="137"/>
        <v>14:37:38</v>
      </c>
      <c r="H2195" s="14" t="str">
        <f t="shared" si="138"/>
        <v>21/11/19 14:37:38</v>
      </c>
      <c r="I2195" s="7">
        <v>215.99</v>
      </c>
      <c r="J2195" s="4"/>
      <c r="K2195" s="4" t="s">
        <v>10</v>
      </c>
      <c r="L2195" s="14" t="str">
        <f>IFERROR(VLOOKUP($C2195,$C2196:$H$3200,6,0),"-")</f>
        <v>-</v>
      </c>
      <c r="M2195" s="30" t="str">
        <f t="shared" si="139"/>
        <v>-</v>
      </c>
    </row>
    <row r="2196" spans="1:13" x14ac:dyDescent="0.25">
      <c r="A2196" s="4">
        <v>21322592</v>
      </c>
      <c r="B2196" s="4">
        <v>23781</v>
      </c>
      <c r="C2196" s="4">
        <v>96832</v>
      </c>
      <c r="D2196" s="4" t="s">
        <v>4223</v>
      </c>
      <c r="E2196" s="2" t="s">
        <v>4224</v>
      </c>
      <c r="F2196" s="12">
        <f t="shared" si="136"/>
        <v>43790</v>
      </c>
      <c r="G2196" s="10" t="str">
        <f t="shared" si="137"/>
        <v>14:35:12</v>
      </c>
      <c r="H2196" s="14" t="str">
        <f t="shared" si="138"/>
        <v>21/11/19 14:35:12</v>
      </c>
      <c r="I2196" s="7">
        <v>514.25</v>
      </c>
      <c r="J2196" s="4"/>
      <c r="K2196" s="4" t="s">
        <v>10</v>
      </c>
      <c r="L2196" s="14" t="str">
        <f>IFERROR(VLOOKUP($C2196,$C2197:$H$3200,6,0),"-")</f>
        <v>-</v>
      </c>
      <c r="M2196" s="30" t="str">
        <f t="shared" si="139"/>
        <v>-</v>
      </c>
    </row>
    <row r="2197" spans="1:13" x14ac:dyDescent="0.25">
      <c r="A2197" s="4">
        <v>21322593</v>
      </c>
      <c r="B2197" s="4">
        <v>99379</v>
      </c>
      <c r="C2197" s="4">
        <v>33097</v>
      </c>
      <c r="D2197" s="4" t="s">
        <v>4225</v>
      </c>
      <c r="E2197" s="2" t="s">
        <v>4226</v>
      </c>
      <c r="F2197" s="12">
        <f t="shared" si="136"/>
        <v>43790</v>
      </c>
      <c r="G2197" s="10" t="str">
        <f t="shared" si="137"/>
        <v>14:33:40</v>
      </c>
      <c r="H2197" s="14" t="str">
        <f t="shared" si="138"/>
        <v>21/11/19 14:33:40</v>
      </c>
      <c r="I2197" s="7">
        <v>461.07</v>
      </c>
      <c r="J2197" s="4"/>
      <c r="K2197" s="4" t="s">
        <v>10</v>
      </c>
      <c r="L2197" s="14" t="str">
        <f>IFERROR(VLOOKUP($C2197,$C2198:$H$3200,6,0),"-")</f>
        <v>-</v>
      </c>
      <c r="M2197" s="30" t="str">
        <f t="shared" si="139"/>
        <v>-</v>
      </c>
    </row>
    <row r="2198" spans="1:13" x14ac:dyDescent="0.25">
      <c r="A2198" s="4">
        <v>21322594</v>
      </c>
      <c r="B2198" s="4">
        <v>83298</v>
      </c>
      <c r="C2198" s="4">
        <v>51657</v>
      </c>
      <c r="D2198" s="4" t="s">
        <v>4227</v>
      </c>
      <c r="E2198" s="2" t="s">
        <v>4228</v>
      </c>
      <c r="F2198" s="12">
        <f t="shared" si="136"/>
        <v>43790</v>
      </c>
      <c r="G2198" s="10" t="str">
        <f t="shared" si="137"/>
        <v>14:31:01</v>
      </c>
      <c r="H2198" s="14" t="str">
        <f t="shared" si="138"/>
        <v>21/11/19 14:31:01</v>
      </c>
      <c r="I2198" s="7">
        <v>20.82</v>
      </c>
      <c r="J2198" s="4">
        <v>686529</v>
      </c>
      <c r="K2198" s="4" t="s">
        <v>10</v>
      </c>
      <c r="L2198" s="14" t="str">
        <f>IFERROR(VLOOKUP($C2198,$C2199:$H$3200,6,0),"-")</f>
        <v>-</v>
      </c>
      <c r="M2198" s="30" t="str">
        <f t="shared" si="139"/>
        <v>-</v>
      </c>
    </row>
    <row r="2199" spans="1:13" x14ac:dyDescent="0.25">
      <c r="A2199" s="4">
        <v>21322595</v>
      </c>
      <c r="B2199" s="4">
        <v>1356</v>
      </c>
      <c r="C2199" s="4">
        <v>58799</v>
      </c>
      <c r="D2199" s="4" t="s">
        <v>4229</v>
      </c>
      <c r="E2199" s="2" t="s">
        <v>4230</v>
      </c>
      <c r="F2199" s="12">
        <f t="shared" si="136"/>
        <v>43790</v>
      </c>
      <c r="G2199" s="10" t="str">
        <f t="shared" si="137"/>
        <v>14:12:53</v>
      </c>
      <c r="H2199" s="14" t="str">
        <f t="shared" si="138"/>
        <v>21/11/19 14:12:53</v>
      </c>
      <c r="I2199" s="7">
        <v>199.21</v>
      </c>
      <c r="J2199" s="4">
        <v>991631</v>
      </c>
      <c r="K2199" s="4" t="s">
        <v>10</v>
      </c>
      <c r="L2199" s="14" t="str">
        <f>IFERROR(VLOOKUP($C2199,$C2200:$H$3200,6,0),"-")</f>
        <v>4/11/19 15:57:26</v>
      </c>
      <c r="M2199" s="30">
        <f t="shared" si="139"/>
        <v>24375.449999993434</v>
      </c>
    </row>
    <row r="2200" spans="1:13" x14ac:dyDescent="0.25">
      <c r="A2200" s="4">
        <v>21322596</v>
      </c>
      <c r="B2200" s="4">
        <v>17682</v>
      </c>
      <c r="C2200" s="4">
        <v>56541</v>
      </c>
      <c r="D2200" s="4" t="s">
        <v>4231</v>
      </c>
      <c r="E2200" s="2" t="s">
        <v>4232</v>
      </c>
      <c r="F2200" s="12">
        <f t="shared" si="136"/>
        <v>43790</v>
      </c>
      <c r="G2200" s="10" t="str">
        <f t="shared" si="137"/>
        <v>14:08:04</v>
      </c>
      <c r="H2200" s="14" t="str">
        <f t="shared" si="138"/>
        <v>21/11/19 14:08:04</v>
      </c>
      <c r="I2200" s="7">
        <v>681.84</v>
      </c>
      <c r="J2200" s="4"/>
      <c r="K2200" s="4" t="s">
        <v>10</v>
      </c>
      <c r="L2200" s="14" t="str">
        <f>IFERROR(VLOOKUP($C2200,$C2201:$H$3200,6,0),"-")</f>
        <v>-</v>
      </c>
      <c r="M2200" s="30" t="str">
        <f t="shared" si="139"/>
        <v>-</v>
      </c>
    </row>
    <row r="2201" spans="1:13" x14ac:dyDescent="0.25">
      <c r="A2201" s="4">
        <v>21322597</v>
      </c>
      <c r="B2201" s="4">
        <v>60121</v>
      </c>
      <c r="C2201" s="4">
        <v>22443</v>
      </c>
      <c r="D2201" s="4" t="s">
        <v>4233</v>
      </c>
      <c r="E2201" s="2" t="s">
        <v>4234</v>
      </c>
      <c r="F2201" s="12">
        <f t="shared" si="136"/>
        <v>43790</v>
      </c>
      <c r="G2201" s="10" t="str">
        <f t="shared" si="137"/>
        <v>14:04:21</v>
      </c>
      <c r="H2201" s="14" t="str">
        <f t="shared" si="138"/>
        <v>21/11/19 14:04:21</v>
      </c>
      <c r="I2201" s="7">
        <v>1123.3499999999999</v>
      </c>
      <c r="J2201" s="4">
        <v>657301</v>
      </c>
      <c r="K2201" s="4" t="s">
        <v>10</v>
      </c>
      <c r="L2201" s="14" t="str">
        <f>IFERROR(VLOOKUP($C2201,$C2202:$H$3200,6,0),"-")</f>
        <v>-</v>
      </c>
      <c r="M2201" s="30" t="str">
        <f t="shared" si="139"/>
        <v>-</v>
      </c>
    </row>
    <row r="2202" spans="1:13" x14ac:dyDescent="0.25">
      <c r="A2202" s="4">
        <v>21322598</v>
      </c>
      <c r="B2202" s="4">
        <v>15858</v>
      </c>
      <c r="C2202" s="4">
        <v>65030</v>
      </c>
      <c r="D2202" s="4" t="s">
        <v>4235</v>
      </c>
      <c r="E2202" s="2" t="s">
        <v>4236</v>
      </c>
      <c r="F2202" s="12">
        <f t="shared" si="136"/>
        <v>43790</v>
      </c>
      <c r="G2202" s="10" t="str">
        <f t="shared" si="137"/>
        <v>13:57:19</v>
      </c>
      <c r="H2202" s="14" t="str">
        <f t="shared" si="138"/>
        <v>21/11/19 13:57:19</v>
      </c>
      <c r="I2202" s="7">
        <v>354.73</v>
      </c>
      <c r="J2202" s="4"/>
      <c r="K2202" s="4" t="s">
        <v>10</v>
      </c>
      <c r="L2202" s="14" t="str">
        <f>IFERROR(VLOOKUP($C2202,$C2203:$H$3200,6,0),"-")</f>
        <v>-</v>
      </c>
      <c r="M2202" s="30" t="str">
        <f t="shared" si="139"/>
        <v>-</v>
      </c>
    </row>
    <row r="2203" spans="1:13" x14ac:dyDescent="0.25">
      <c r="A2203" s="4">
        <v>21322599</v>
      </c>
      <c r="B2203" s="4">
        <v>11863</v>
      </c>
      <c r="C2203" s="4">
        <v>55733</v>
      </c>
      <c r="D2203" s="4" t="s">
        <v>4237</v>
      </c>
      <c r="E2203" s="2" t="s">
        <v>4238</v>
      </c>
      <c r="F2203" s="12">
        <f t="shared" si="136"/>
        <v>43790</v>
      </c>
      <c r="G2203" s="10" t="str">
        <f t="shared" si="137"/>
        <v>13:52:07</v>
      </c>
      <c r="H2203" s="14" t="str">
        <f t="shared" si="138"/>
        <v>21/11/19 13:52:07</v>
      </c>
      <c r="I2203" s="7">
        <v>363.66</v>
      </c>
      <c r="J2203" s="4">
        <v>788632</v>
      </c>
      <c r="K2203" s="4" t="s">
        <v>10</v>
      </c>
      <c r="L2203" s="14" t="str">
        <f>IFERROR(VLOOKUP($C2203,$C2204:$H$3200,6,0),"-")</f>
        <v>-</v>
      </c>
      <c r="M2203" s="30" t="str">
        <f t="shared" si="139"/>
        <v>-</v>
      </c>
    </row>
    <row r="2204" spans="1:13" x14ac:dyDescent="0.25">
      <c r="A2204" s="4">
        <v>21322600</v>
      </c>
      <c r="B2204" s="4">
        <v>33006</v>
      </c>
      <c r="C2204" s="4">
        <v>2594</v>
      </c>
      <c r="D2204" s="4" t="s">
        <v>4239</v>
      </c>
      <c r="E2204" s="2" t="s">
        <v>4240</v>
      </c>
      <c r="F2204" s="12">
        <f t="shared" si="136"/>
        <v>43790</v>
      </c>
      <c r="G2204" s="10" t="str">
        <f t="shared" si="137"/>
        <v>13:34:01</v>
      </c>
      <c r="H2204" s="14" t="str">
        <f t="shared" si="138"/>
        <v>21/11/19 13:34:01</v>
      </c>
      <c r="I2204" s="7">
        <v>375.12</v>
      </c>
      <c r="J2204" s="4">
        <v>580213</v>
      </c>
      <c r="K2204" s="4" t="s">
        <v>10</v>
      </c>
      <c r="L2204" s="14" t="str">
        <f>IFERROR(VLOOKUP($C2204,$C2205:$H$3200,6,0),"-")</f>
        <v>-</v>
      </c>
      <c r="M2204" s="30" t="str">
        <f t="shared" si="139"/>
        <v>-</v>
      </c>
    </row>
    <row r="2205" spans="1:13" x14ac:dyDescent="0.25">
      <c r="A2205" s="4">
        <v>21322601</v>
      </c>
      <c r="B2205" s="4">
        <v>52663</v>
      </c>
      <c r="C2205" s="4">
        <v>69843</v>
      </c>
      <c r="D2205" s="4" t="s">
        <v>4241</v>
      </c>
      <c r="E2205" s="2" t="s">
        <v>4242</v>
      </c>
      <c r="F2205" s="12">
        <f t="shared" si="136"/>
        <v>43790</v>
      </c>
      <c r="G2205" s="10" t="str">
        <f t="shared" si="137"/>
        <v>13:33:50</v>
      </c>
      <c r="H2205" s="14" t="str">
        <f t="shared" si="138"/>
        <v>21/11/19 13:33:50</v>
      </c>
      <c r="I2205" s="7">
        <v>241.01</v>
      </c>
      <c r="J2205" s="4">
        <v>596043</v>
      </c>
      <c r="K2205" s="4" t="s">
        <v>10</v>
      </c>
      <c r="L2205" s="14" t="str">
        <f>IFERROR(VLOOKUP($C2205,$C2206:$H$3200,6,0),"-")</f>
        <v>-</v>
      </c>
      <c r="M2205" s="30" t="str">
        <f t="shared" si="139"/>
        <v>-</v>
      </c>
    </row>
    <row r="2206" spans="1:13" x14ac:dyDescent="0.25">
      <c r="A2206" s="4">
        <v>21322602</v>
      </c>
      <c r="B2206" s="4">
        <v>34434</v>
      </c>
      <c r="C2206" s="4">
        <v>47362</v>
      </c>
      <c r="D2206" s="4" t="s">
        <v>4243</v>
      </c>
      <c r="E2206" s="2" t="s">
        <v>4244</v>
      </c>
      <c r="F2206" s="12">
        <f t="shared" si="136"/>
        <v>43790</v>
      </c>
      <c r="G2206" s="10" t="str">
        <f t="shared" si="137"/>
        <v>13:25:10</v>
      </c>
      <c r="H2206" s="14" t="str">
        <f t="shared" si="138"/>
        <v>21/11/19 13:25:10</v>
      </c>
      <c r="I2206" s="7">
        <v>281.26</v>
      </c>
      <c r="J2206" s="4"/>
      <c r="K2206" s="4" t="s">
        <v>10</v>
      </c>
      <c r="L2206" s="14" t="str">
        <f>IFERROR(VLOOKUP($C2206,$C2207:$H$3200,6,0),"-")</f>
        <v>-</v>
      </c>
      <c r="M2206" s="30" t="str">
        <f t="shared" si="139"/>
        <v>-</v>
      </c>
    </row>
    <row r="2207" spans="1:13" x14ac:dyDescent="0.25">
      <c r="A2207" s="4">
        <v>21322603</v>
      </c>
      <c r="B2207" s="4">
        <v>22533</v>
      </c>
      <c r="C2207" s="4">
        <v>63265</v>
      </c>
      <c r="D2207" s="4" t="s">
        <v>4245</v>
      </c>
      <c r="E2207" s="2" t="s">
        <v>4246</v>
      </c>
      <c r="F2207" s="12">
        <f t="shared" si="136"/>
        <v>43790</v>
      </c>
      <c r="G2207" s="10" t="str">
        <f t="shared" si="137"/>
        <v>12:48:25</v>
      </c>
      <c r="H2207" s="14" t="str">
        <f t="shared" si="138"/>
        <v>21/11/19 12:48:25</v>
      </c>
      <c r="I2207" s="7">
        <v>360.43</v>
      </c>
      <c r="J2207" s="4">
        <v>460741</v>
      </c>
      <c r="K2207" s="4" t="s">
        <v>10</v>
      </c>
      <c r="L2207" s="14" t="str">
        <f>IFERROR(VLOOKUP($C2207,$C2208:$H$3200,6,0),"-")</f>
        <v>-</v>
      </c>
      <c r="M2207" s="30" t="str">
        <f t="shared" si="139"/>
        <v>-</v>
      </c>
    </row>
    <row r="2208" spans="1:13" x14ac:dyDescent="0.25">
      <c r="A2208" s="4">
        <v>21322604</v>
      </c>
      <c r="B2208" s="4">
        <v>43938</v>
      </c>
      <c r="C2208" s="4">
        <v>51024</v>
      </c>
      <c r="D2208" s="4" t="s">
        <v>4247</v>
      </c>
      <c r="E2208" s="2" t="s">
        <v>4248</v>
      </c>
      <c r="F2208" s="12">
        <f t="shared" si="136"/>
        <v>43790</v>
      </c>
      <c r="G2208" s="10" t="str">
        <f t="shared" si="137"/>
        <v>12:42:36</v>
      </c>
      <c r="H2208" s="14" t="str">
        <f t="shared" si="138"/>
        <v>21/11/19 12:42:36</v>
      </c>
      <c r="I2208" s="7">
        <v>375.22</v>
      </c>
      <c r="J2208" s="4">
        <v>791632</v>
      </c>
      <c r="K2208" s="4" t="s">
        <v>10</v>
      </c>
      <c r="L2208" s="14" t="str">
        <f>IFERROR(VLOOKUP($C2208,$C2209:$H$3200,6,0),"-")</f>
        <v>-</v>
      </c>
      <c r="M2208" s="30" t="str">
        <f t="shared" si="139"/>
        <v>-</v>
      </c>
    </row>
    <row r="2209" spans="1:13" x14ac:dyDescent="0.25">
      <c r="A2209" s="4">
        <v>21322605</v>
      </c>
      <c r="B2209" s="4">
        <v>31960</v>
      </c>
      <c r="C2209" s="4">
        <v>95855</v>
      </c>
      <c r="D2209" s="4" t="s">
        <v>2344</v>
      </c>
      <c r="E2209" s="2" t="s">
        <v>4249</v>
      </c>
      <c r="F2209" s="12">
        <f t="shared" si="136"/>
        <v>43790</v>
      </c>
      <c r="G2209" s="10" t="str">
        <f t="shared" si="137"/>
        <v>12:17:27</v>
      </c>
      <c r="H2209" s="14" t="str">
        <f t="shared" si="138"/>
        <v>21/11/19 12:17:27</v>
      </c>
      <c r="I2209" s="7">
        <v>219.58</v>
      </c>
      <c r="J2209" s="4">
        <v>83641</v>
      </c>
      <c r="K2209" s="4" t="s">
        <v>10</v>
      </c>
      <c r="L2209" s="14" t="str">
        <f>IFERROR(VLOOKUP($C2209,$C2210:$H$3200,6,0),"-")</f>
        <v>20/11/19 17:46:44</v>
      </c>
      <c r="M2209" s="30">
        <f t="shared" si="139"/>
        <v>1110.7166666700505</v>
      </c>
    </row>
    <row r="2210" spans="1:13" x14ac:dyDescent="0.25">
      <c r="A2210" s="4">
        <v>21322606</v>
      </c>
      <c r="B2210" s="4">
        <v>67306</v>
      </c>
      <c r="C2210" s="4">
        <v>51786</v>
      </c>
      <c r="D2210" s="4" t="s">
        <v>4250</v>
      </c>
      <c r="E2210" s="2" t="s">
        <v>4251</v>
      </c>
      <c r="F2210" s="12">
        <f t="shared" si="136"/>
        <v>43790</v>
      </c>
      <c r="G2210" s="10" t="str">
        <f t="shared" si="137"/>
        <v>11:48:28</v>
      </c>
      <c r="H2210" s="14" t="str">
        <f t="shared" si="138"/>
        <v>21/11/19 11:48:28</v>
      </c>
      <c r="I2210" s="7">
        <v>2033.16</v>
      </c>
      <c r="J2210" s="4">
        <v>538340</v>
      </c>
      <c r="K2210" s="4" t="s">
        <v>10</v>
      </c>
      <c r="L2210" s="14" t="str">
        <f>IFERROR(VLOOKUP($C2210,$C2211:$H$3200,6,0),"-")</f>
        <v>-</v>
      </c>
      <c r="M2210" s="30" t="str">
        <f t="shared" si="139"/>
        <v>-</v>
      </c>
    </row>
    <row r="2211" spans="1:13" x14ac:dyDescent="0.25">
      <c r="A2211" s="4">
        <v>21322607</v>
      </c>
      <c r="B2211" s="4">
        <v>99379</v>
      </c>
      <c r="C2211" s="4">
        <v>63542</v>
      </c>
      <c r="D2211" s="4" t="s">
        <v>4252</v>
      </c>
      <c r="E2211" s="2" t="s">
        <v>4253</v>
      </c>
      <c r="F2211" s="12">
        <f t="shared" si="136"/>
        <v>43790</v>
      </c>
      <c r="G2211" s="10" t="str">
        <f t="shared" si="137"/>
        <v>11:16:16</v>
      </c>
      <c r="H2211" s="14" t="str">
        <f t="shared" si="138"/>
        <v>21/11/19 11:16:16</v>
      </c>
      <c r="I2211" s="7">
        <v>428.33</v>
      </c>
      <c r="J2211" s="4"/>
      <c r="K2211" s="4" t="s">
        <v>10</v>
      </c>
      <c r="L2211" s="14" t="str">
        <f>IFERROR(VLOOKUP($C2211,$C2212:$H$3200,6,0),"-")</f>
        <v>-</v>
      </c>
      <c r="M2211" s="30" t="str">
        <f t="shared" si="139"/>
        <v>-</v>
      </c>
    </row>
    <row r="2212" spans="1:13" x14ac:dyDescent="0.25">
      <c r="A2212" s="4">
        <v>21322608</v>
      </c>
      <c r="B2212" s="4">
        <v>14025</v>
      </c>
      <c r="C2212" s="4">
        <v>69532</v>
      </c>
      <c r="D2212" s="4" t="s">
        <v>4254</v>
      </c>
      <c r="E2212" s="2" t="s">
        <v>4255</v>
      </c>
      <c r="F2212" s="12">
        <f t="shared" si="136"/>
        <v>43790</v>
      </c>
      <c r="G2212" s="10" t="str">
        <f t="shared" si="137"/>
        <v>11:06:47</v>
      </c>
      <c r="H2212" s="14" t="str">
        <f t="shared" si="138"/>
        <v>21/11/19 11:06:47</v>
      </c>
      <c r="I2212" s="7">
        <v>288.41000000000003</v>
      </c>
      <c r="J2212" s="4">
        <v>822779</v>
      </c>
      <c r="K2212" s="4" t="s">
        <v>10</v>
      </c>
      <c r="L2212" s="14" t="str">
        <f>IFERROR(VLOOKUP($C2212,$C2213:$H$3200,6,0),"-")</f>
        <v>-</v>
      </c>
      <c r="M2212" s="30" t="str">
        <f t="shared" si="139"/>
        <v>-</v>
      </c>
    </row>
    <row r="2213" spans="1:13" x14ac:dyDescent="0.25">
      <c r="A2213" s="4">
        <v>21322609</v>
      </c>
      <c r="B2213" s="4">
        <v>51615</v>
      </c>
      <c r="C2213" s="4">
        <v>46976</v>
      </c>
      <c r="D2213" s="4" t="s">
        <v>4256</v>
      </c>
      <c r="E2213" s="2" t="s">
        <v>4257</v>
      </c>
      <c r="F2213" s="12">
        <f t="shared" si="136"/>
        <v>43790</v>
      </c>
      <c r="G2213" s="10" t="str">
        <f t="shared" si="137"/>
        <v>03:21:45</v>
      </c>
      <c r="H2213" s="14" t="str">
        <f t="shared" si="138"/>
        <v>21/11/19 03:21:45</v>
      </c>
      <c r="I2213" s="7">
        <v>10.050000000000001</v>
      </c>
      <c r="J2213" s="4"/>
      <c r="K2213" s="4" t="s">
        <v>10</v>
      </c>
      <c r="L2213" s="14" t="str">
        <f>IFERROR(VLOOKUP($C2213,$C2214:$H$3200,6,0),"-")</f>
        <v>-</v>
      </c>
      <c r="M2213" s="30" t="str">
        <f t="shared" si="139"/>
        <v>-</v>
      </c>
    </row>
    <row r="2214" spans="1:13" x14ac:dyDescent="0.25">
      <c r="A2214" s="4">
        <v>21322610</v>
      </c>
      <c r="B2214" s="4">
        <v>42711</v>
      </c>
      <c r="C2214" s="4">
        <v>30806</v>
      </c>
      <c r="D2214" s="4" t="s">
        <v>4258</v>
      </c>
      <c r="E2214" s="2" t="s">
        <v>4259</v>
      </c>
      <c r="F2214" s="12">
        <f t="shared" si="136"/>
        <v>43790</v>
      </c>
      <c r="G2214" s="10" t="str">
        <f t="shared" si="137"/>
        <v>03:05:14</v>
      </c>
      <c r="H2214" s="14" t="str">
        <f t="shared" si="138"/>
        <v>21/11/19 03:05:14</v>
      </c>
      <c r="I2214" s="7">
        <v>10.46</v>
      </c>
      <c r="J2214" s="4">
        <v>373850</v>
      </c>
      <c r="K2214" s="4" t="s">
        <v>10</v>
      </c>
      <c r="L2214" s="14" t="str">
        <f>IFERROR(VLOOKUP($C2214,$C2215:$H$3200,6,0),"-")</f>
        <v>-</v>
      </c>
      <c r="M2214" s="30" t="str">
        <f t="shared" si="139"/>
        <v>-</v>
      </c>
    </row>
    <row r="2215" spans="1:13" x14ac:dyDescent="0.25">
      <c r="A2215" s="4">
        <v>21322611</v>
      </c>
      <c r="B2215" s="4">
        <v>38764</v>
      </c>
      <c r="C2215" s="4">
        <v>57353</v>
      </c>
      <c r="D2215" s="4" t="s">
        <v>4260</v>
      </c>
      <c r="E2215" s="2" t="s">
        <v>4261</v>
      </c>
      <c r="F2215" s="12">
        <f t="shared" si="136"/>
        <v>43790</v>
      </c>
      <c r="G2215" s="10" t="str">
        <f t="shared" si="137"/>
        <v>03:03:45</v>
      </c>
      <c r="H2215" s="14" t="str">
        <f t="shared" si="138"/>
        <v>21/11/19 03:03:45</v>
      </c>
      <c r="I2215" s="7">
        <v>139.63999999999999</v>
      </c>
      <c r="J2215" s="4">
        <v>584851</v>
      </c>
      <c r="K2215" s="4" t="s">
        <v>10</v>
      </c>
      <c r="L2215" s="14" t="str">
        <f>IFERROR(VLOOKUP($C2215,$C2216:$H$3200,6,0),"-")</f>
        <v>-</v>
      </c>
      <c r="M2215" s="30" t="str">
        <f t="shared" si="139"/>
        <v>-</v>
      </c>
    </row>
    <row r="2216" spans="1:13" x14ac:dyDescent="0.25">
      <c r="A2216" s="4">
        <v>21322612</v>
      </c>
      <c r="B2216" s="4">
        <v>49205</v>
      </c>
      <c r="C2216" s="4">
        <v>41562</v>
      </c>
      <c r="D2216" s="4" t="s">
        <v>4262</v>
      </c>
      <c r="E2216" s="2" t="s">
        <v>4263</v>
      </c>
      <c r="F2216" s="12">
        <f t="shared" si="136"/>
        <v>43790</v>
      </c>
      <c r="G2216" s="10" t="str">
        <f t="shared" si="137"/>
        <v>02:06:36</v>
      </c>
      <c r="H2216" s="14" t="str">
        <f t="shared" si="138"/>
        <v>21/11/19 02:06:36</v>
      </c>
      <c r="I2216" s="7">
        <v>403.82</v>
      </c>
      <c r="J2216" s="4">
        <v>580751</v>
      </c>
      <c r="K2216" s="4" t="s">
        <v>10</v>
      </c>
      <c r="L2216" s="14" t="str">
        <f>IFERROR(VLOOKUP($C2216,$C2217:$H$3200,6,0),"-")</f>
        <v>-</v>
      </c>
      <c r="M2216" s="30" t="str">
        <f t="shared" si="139"/>
        <v>-</v>
      </c>
    </row>
    <row r="2217" spans="1:13" x14ac:dyDescent="0.25">
      <c r="A2217" s="4">
        <v>21322613</v>
      </c>
      <c r="B2217" s="4">
        <v>29120</v>
      </c>
      <c r="C2217" s="4">
        <v>20026</v>
      </c>
      <c r="D2217" s="4" t="s">
        <v>591</v>
      </c>
      <c r="E2217" s="2" t="s">
        <v>4264</v>
      </c>
      <c r="F2217" s="12">
        <f t="shared" si="136"/>
        <v>43790</v>
      </c>
      <c r="G2217" s="10" t="str">
        <f t="shared" si="137"/>
        <v>01:46:12</v>
      </c>
      <c r="H2217" s="14" t="str">
        <f t="shared" si="138"/>
        <v>21/11/19 01:46:12</v>
      </c>
      <c r="I2217" s="7">
        <v>998.15</v>
      </c>
      <c r="J2217" s="4">
        <v>395837</v>
      </c>
      <c r="K2217" s="4" t="s">
        <v>10</v>
      </c>
      <c r="L2217" s="14" t="str">
        <f>IFERROR(VLOOKUP($C2217,$C2218:$H$3200,6,0),"-")</f>
        <v>-</v>
      </c>
      <c r="M2217" s="30" t="str">
        <f t="shared" si="139"/>
        <v>-</v>
      </c>
    </row>
    <row r="2218" spans="1:13" x14ac:dyDescent="0.25">
      <c r="A2218" s="4">
        <v>21322614</v>
      </c>
      <c r="B2218" s="4">
        <v>77695</v>
      </c>
      <c r="C2218" s="4">
        <v>57319</v>
      </c>
      <c r="D2218" s="4" t="s">
        <v>4265</v>
      </c>
      <c r="E2218" s="2" t="s">
        <v>4266</v>
      </c>
      <c r="F2218" s="12">
        <f t="shared" si="136"/>
        <v>43790</v>
      </c>
      <c r="G2218" s="10" t="str">
        <f t="shared" si="137"/>
        <v>01:16:21</v>
      </c>
      <c r="H2218" s="14" t="str">
        <f t="shared" si="138"/>
        <v>21/11/19 01:16:21</v>
      </c>
      <c r="I2218" s="7">
        <v>29.26</v>
      </c>
      <c r="J2218" s="4">
        <v>87691</v>
      </c>
      <c r="K2218" s="4" t="s">
        <v>10</v>
      </c>
      <c r="L2218" s="14" t="str">
        <f>IFERROR(VLOOKUP($C2218,$C2219:$H$3200,6,0),"-")</f>
        <v>-</v>
      </c>
      <c r="M2218" s="30" t="str">
        <f t="shared" si="139"/>
        <v>-</v>
      </c>
    </row>
    <row r="2219" spans="1:13" x14ac:dyDescent="0.25">
      <c r="A2219" s="4">
        <v>21322615</v>
      </c>
      <c r="B2219" s="4">
        <v>12663</v>
      </c>
      <c r="C2219" s="4">
        <v>74713</v>
      </c>
      <c r="D2219" s="4" t="s">
        <v>4267</v>
      </c>
      <c r="E2219" s="2" t="s">
        <v>4268</v>
      </c>
      <c r="F2219" s="12">
        <f t="shared" si="136"/>
        <v>43790</v>
      </c>
      <c r="G2219" s="10" t="str">
        <f t="shared" si="137"/>
        <v>01:06:02</v>
      </c>
      <c r="H2219" s="14" t="str">
        <f t="shared" si="138"/>
        <v>21/11/19 01:06:02</v>
      </c>
      <c r="I2219" s="7">
        <v>531.96</v>
      </c>
      <c r="J2219" s="4">
        <v>10906</v>
      </c>
      <c r="K2219" s="4" t="s">
        <v>10</v>
      </c>
      <c r="L2219" s="14" t="str">
        <f>IFERROR(VLOOKUP($C2219,$C2220:$H$3200,6,0),"-")</f>
        <v>-</v>
      </c>
      <c r="M2219" s="30" t="str">
        <f t="shared" si="139"/>
        <v>-</v>
      </c>
    </row>
    <row r="2220" spans="1:13" x14ac:dyDescent="0.25">
      <c r="A2220" s="4">
        <v>21322616</v>
      </c>
      <c r="B2220" s="4">
        <v>71378</v>
      </c>
      <c r="C2220" s="4">
        <v>9853</v>
      </c>
      <c r="D2220" s="4" t="s">
        <v>3862</v>
      </c>
      <c r="E2220" s="2" t="s">
        <v>4269</v>
      </c>
      <c r="F2220" s="12">
        <f t="shared" si="136"/>
        <v>43790</v>
      </c>
      <c r="G2220" s="10" t="str">
        <f t="shared" si="137"/>
        <v>00:46:06</v>
      </c>
      <c r="H2220" s="14" t="str">
        <f t="shared" si="138"/>
        <v>21/11/19 00:46:06</v>
      </c>
      <c r="I2220" s="7">
        <v>84.4</v>
      </c>
      <c r="J2220" s="4">
        <v>730313</v>
      </c>
      <c r="K2220" s="4" t="s">
        <v>10</v>
      </c>
      <c r="L2220" s="14" t="str">
        <f>IFERROR(VLOOKUP($C2220,$C2221:$H$3200,6,0),"-")</f>
        <v>20/11/19 23:08:20</v>
      </c>
      <c r="M2220" s="30">
        <f t="shared" si="139"/>
        <v>97.766666659153998</v>
      </c>
    </row>
    <row r="2221" spans="1:13" x14ac:dyDescent="0.25">
      <c r="A2221" s="4">
        <v>21322617</v>
      </c>
      <c r="B2221" s="4">
        <v>39528</v>
      </c>
      <c r="C2221" s="4">
        <v>34323</v>
      </c>
      <c r="D2221" s="4" t="s">
        <v>4270</v>
      </c>
      <c r="E2221" s="2" t="s">
        <v>4271</v>
      </c>
      <c r="F2221" s="12">
        <f t="shared" si="136"/>
        <v>43790</v>
      </c>
      <c r="G2221" s="10" t="str">
        <f t="shared" si="137"/>
        <v>00:31:47</v>
      </c>
      <c r="H2221" s="14" t="str">
        <f t="shared" si="138"/>
        <v>21/11/19 00:31:47</v>
      </c>
      <c r="I2221" s="7">
        <v>215.5</v>
      </c>
      <c r="J2221" s="4">
        <v>957684</v>
      </c>
      <c r="K2221" s="4" t="s">
        <v>10</v>
      </c>
      <c r="L2221" s="14" t="str">
        <f>IFERROR(VLOOKUP($C2221,$C2222:$H$3200,6,0),"-")</f>
        <v>-</v>
      </c>
      <c r="M2221" s="30" t="str">
        <f t="shared" si="139"/>
        <v>-</v>
      </c>
    </row>
    <row r="2222" spans="1:13" x14ac:dyDescent="0.25">
      <c r="A2222" s="4">
        <v>21322618</v>
      </c>
      <c r="B2222" s="4">
        <v>50653</v>
      </c>
      <c r="C2222" s="4">
        <v>67850</v>
      </c>
      <c r="D2222" s="4" t="s">
        <v>4272</v>
      </c>
      <c r="E2222" s="2" t="s">
        <v>4273</v>
      </c>
      <c r="F2222" s="12">
        <f t="shared" si="136"/>
        <v>43789</v>
      </c>
      <c r="G2222" s="10" t="str">
        <f t="shared" si="137"/>
        <v>23:16:59</v>
      </c>
      <c r="H2222" s="14" t="str">
        <f t="shared" si="138"/>
        <v>20/11/19 23:16:59</v>
      </c>
      <c r="I2222" s="7">
        <v>253.22</v>
      </c>
      <c r="J2222" s="4">
        <v>47876</v>
      </c>
      <c r="K2222" s="4" t="s">
        <v>10</v>
      </c>
      <c r="L2222" s="14" t="str">
        <f>IFERROR(VLOOKUP($C2222,$C2223:$H$3200,6,0),"-")</f>
        <v>-</v>
      </c>
      <c r="M2222" s="30" t="str">
        <f t="shared" si="139"/>
        <v>-</v>
      </c>
    </row>
    <row r="2223" spans="1:13" x14ac:dyDescent="0.25">
      <c r="A2223" s="4">
        <v>21322619</v>
      </c>
      <c r="B2223" s="4">
        <v>71378</v>
      </c>
      <c r="C2223" s="4">
        <v>9853</v>
      </c>
      <c r="D2223" s="4" t="s">
        <v>4274</v>
      </c>
      <c r="E2223" s="2" t="s">
        <v>4275</v>
      </c>
      <c r="F2223" s="12">
        <f t="shared" si="136"/>
        <v>43789</v>
      </c>
      <c r="G2223" s="10" t="str">
        <f t="shared" si="137"/>
        <v>23:08:20</v>
      </c>
      <c r="H2223" s="14" t="str">
        <f t="shared" si="138"/>
        <v>20/11/19 23:08:20</v>
      </c>
      <c r="I2223" s="7">
        <v>56.64</v>
      </c>
      <c r="J2223" s="4">
        <v>730313</v>
      </c>
      <c r="K2223" s="4" t="s">
        <v>10</v>
      </c>
      <c r="L2223" s="14" t="str">
        <f>IFERROR(VLOOKUP($C2223,$C2224:$H$3200,6,0),"-")</f>
        <v>20/11/19 23:02:41</v>
      </c>
      <c r="M2223" s="30">
        <f t="shared" si="139"/>
        <v>5.6500000006053597</v>
      </c>
    </row>
    <row r="2224" spans="1:13" x14ac:dyDescent="0.25">
      <c r="A2224" s="4">
        <v>21322620</v>
      </c>
      <c r="B2224" s="4">
        <v>71378</v>
      </c>
      <c r="C2224" s="4">
        <v>9853</v>
      </c>
      <c r="D2224" s="4" t="s">
        <v>4274</v>
      </c>
      <c r="E2224" s="2" t="s">
        <v>4276</v>
      </c>
      <c r="F2224" s="12">
        <f t="shared" si="136"/>
        <v>43789</v>
      </c>
      <c r="G2224" s="10" t="str">
        <f t="shared" si="137"/>
        <v>23:02:41</v>
      </c>
      <c r="H2224" s="14" t="str">
        <f t="shared" si="138"/>
        <v>20/11/19 23:02:41</v>
      </c>
      <c r="I2224" s="7">
        <v>386.17</v>
      </c>
      <c r="J2224" s="4">
        <v>730313</v>
      </c>
      <c r="K2224" s="4" t="s">
        <v>10</v>
      </c>
      <c r="L2224" s="14" t="str">
        <f>IFERROR(VLOOKUP($C2224,$C2225:$H$3200,6,0),"-")</f>
        <v>19/11/19 19:30:07</v>
      </c>
      <c r="M2224" s="30">
        <f t="shared" si="139"/>
        <v>1652.5666666729376</v>
      </c>
    </row>
    <row r="2225" spans="1:13" x14ac:dyDescent="0.25">
      <c r="A2225" s="4">
        <v>21322621</v>
      </c>
      <c r="B2225" s="4">
        <v>65330</v>
      </c>
      <c r="C2225" s="4">
        <v>78262</v>
      </c>
      <c r="D2225" s="4" t="s">
        <v>4277</v>
      </c>
      <c r="E2225" s="2" t="s">
        <v>4278</v>
      </c>
      <c r="F2225" s="12">
        <f t="shared" si="136"/>
        <v>43789</v>
      </c>
      <c r="G2225" s="10" t="str">
        <f t="shared" si="137"/>
        <v>22:45:43</v>
      </c>
      <c r="H2225" s="14" t="str">
        <f t="shared" si="138"/>
        <v>20/11/19 22:45:43</v>
      </c>
      <c r="I2225" s="7">
        <v>2257.4299999999998</v>
      </c>
      <c r="J2225" s="4">
        <v>547440</v>
      </c>
      <c r="K2225" s="4" t="s">
        <v>13</v>
      </c>
      <c r="L2225" s="14" t="str">
        <f>IFERROR(VLOOKUP($C2225,$C2226:$H$3200,6,0),"-")</f>
        <v>18/11/19 19:16:23</v>
      </c>
      <c r="M2225" s="30">
        <f t="shared" si="139"/>
        <v>3089.3333333276678</v>
      </c>
    </row>
    <row r="2226" spans="1:13" x14ac:dyDescent="0.25">
      <c r="A2226" s="4">
        <v>21322622</v>
      </c>
      <c r="B2226" s="4">
        <v>49205</v>
      </c>
      <c r="C2226" s="4">
        <v>54116</v>
      </c>
      <c r="D2226" s="4" t="s">
        <v>4279</v>
      </c>
      <c r="E2226" s="2" t="s">
        <v>4280</v>
      </c>
      <c r="F2226" s="12">
        <f t="shared" si="136"/>
        <v>43789</v>
      </c>
      <c r="G2226" s="10" t="str">
        <f t="shared" si="137"/>
        <v>22:24:19</v>
      </c>
      <c r="H2226" s="14" t="str">
        <f t="shared" si="138"/>
        <v>20/11/19 22:24:19</v>
      </c>
      <c r="I2226" s="7">
        <v>176.55</v>
      </c>
      <c r="J2226" s="4">
        <v>856453</v>
      </c>
      <c r="K2226" s="4" t="s">
        <v>10</v>
      </c>
      <c r="L2226" s="14" t="str">
        <f>IFERROR(VLOOKUP($C2226,$C2227:$H$3200,6,0),"-")</f>
        <v>-</v>
      </c>
      <c r="M2226" s="30" t="str">
        <f t="shared" si="139"/>
        <v>-</v>
      </c>
    </row>
    <row r="2227" spans="1:13" x14ac:dyDescent="0.25">
      <c r="A2227" s="4">
        <v>21322623</v>
      </c>
      <c r="B2227" s="4">
        <v>18344</v>
      </c>
      <c r="C2227" s="4">
        <v>89040</v>
      </c>
      <c r="D2227" s="4" t="s">
        <v>4281</v>
      </c>
      <c r="E2227" s="2" t="s">
        <v>4282</v>
      </c>
      <c r="F2227" s="12">
        <f t="shared" si="136"/>
        <v>43789</v>
      </c>
      <c r="G2227" s="10" t="str">
        <f t="shared" si="137"/>
        <v>22:23:37</v>
      </c>
      <c r="H2227" s="14" t="str">
        <f t="shared" si="138"/>
        <v>20/11/19 22:23:37</v>
      </c>
      <c r="I2227" s="7">
        <v>225.55</v>
      </c>
      <c r="J2227" s="4">
        <v>870223</v>
      </c>
      <c r="K2227" s="4" t="s">
        <v>10</v>
      </c>
      <c r="L2227" s="14" t="str">
        <f>IFERROR(VLOOKUP($C2227,$C2228:$H$3200,6,0),"-")</f>
        <v>-</v>
      </c>
      <c r="M2227" s="30" t="str">
        <f t="shared" si="139"/>
        <v>-</v>
      </c>
    </row>
    <row r="2228" spans="1:13" x14ac:dyDescent="0.25">
      <c r="A2228" s="4">
        <v>21322624</v>
      </c>
      <c r="B2228" s="4">
        <v>95558</v>
      </c>
      <c r="C2228" s="4">
        <v>70198</v>
      </c>
      <c r="D2228" s="4" t="s">
        <v>4283</v>
      </c>
      <c r="E2228" s="2" t="s">
        <v>4284</v>
      </c>
      <c r="F2228" s="12">
        <f t="shared" si="136"/>
        <v>43789</v>
      </c>
      <c r="G2228" s="10" t="str">
        <f t="shared" si="137"/>
        <v>21:49:20</v>
      </c>
      <c r="H2228" s="14" t="str">
        <f t="shared" si="138"/>
        <v>20/11/19 21:49:20</v>
      </c>
      <c r="I2228" s="7">
        <v>213.76</v>
      </c>
      <c r="J2228" s="4">
        <v>730197</v>
      </c>
      <c r="K2228" s="4" t="s">
        <v>10</v>
      </c>
      <c r="L2228" s="14" t="str">
        <f>IFERROR(VLOOKUP($C2228,$C2229:$H$3200,6,0),"-")</f>
        <v>-</v>
      </c>
      <c r="M2228" s="30" t="str">
        <f t="shared" si="139"/>
        <v>-</v>
      </c>
    </row>
    <row r="2229" spans="1:13" x14ac:dyDescent="0.25">
      <c r="A2229" s="4">
        <v>21322625</v>
      </c>
      <c r="B2229" s="4">
        <v>49205</v>
      </c>
      <c r="C2229" s="4">
        <v>92075</v>
      </c>
      <c r="D2229" s="4" t="s">
        <v>4285</v>
      </c>
      <c r="E2229" s="2" t="s">
        <v>4286</v>
      </c>
      <c r="F2229" s="12">
        <f t="shared" si="136"/>
        <v>43789</v>
      </c>
      <c r="G2229" s="10" t="str">
        <f t="shared" si="137"/>
        <v>21:46:55</v>
      </c>
      <c r="H2229" s="14" t="str">
        <f t="shared" si="138"/>
        <v>20/11/19 21:46:55</v>
      </c>
      <c r="I2229" s="7">
        <v>492.17</v>
      </c>
      <c r="J2229" s="4"/>
      <c r="K2229" s="4" t="s">
        <v>10</v>
      </c>
      <c r="L2229" s="14" t="str">
        <f>IFERROR(VLOOKUP($C2229,$C2230:$H$3200,6,0),"-")</f>
        <v>-</v>
      </c>
      <c r="M2229" s="30" t="str">
        <f t="shared" si="139"/>
        <v>-</v>
      </c>
    </row>
    <row r="2230" spans="1:13" x14ac:dyDescent="0.25">
      <c r="A2230" s="4">
        <v>21322626</v>
      </c>
      <c r="B2230" s="4">
        <v>53041</v>
      </c>
      <c r="C2230" s="4">
        <v>28218</v>
      </c>
      <c r="D2230" s="4" t="s">
        <v>4025</v>
      </c>
      <c r="E2230" s="2" t="s">
        <v>4287</v>
      </c>
      <c r="F2230" s="12">
        <f t="shared" si="136"/>
        <v>43789</v>
      </c>
      <c r="G2230" s="10" t="str">
        <f t="shared" si="137"/>
        <v>21:42:21</v>
      </c>
      <c r="H2230" s="14" t="str">
        <f t="shared" si="138"/>
        <v>20/11/19 21:42:21</v>
      </c>
      <c r="I2230" s="7">
        <v>426.84</v>
      </c>
      <c r="J2230" s="4">
        <v>174844</v>
      </c>
      <c r="K2230" s="4" t="s">
        <v>13</v>
      </c>
      <c r="L2230" s="14" t="str">
        <f>IFERROR(VLOOKUP($C2230,$C2231:$H$3200,6,0),"-")</f>
        <v>20/11/19 21:40:53</v>
      </c>
      <c r="M2230" s="30">
        <f t="shared" si="139"/>
        <v>1.4666666637640446</v>
      </c>
    </row>
    <row r="2231" spans="1:13" x14ac:dyDescent="0.25">
      <c r="A2231" s="4">
        <v>21322627</v>
      </c>
      <c r="B2231" s="4">
        <v>53041</v>
      </c>
      <c r="C2231" s="4">
        <v>28218</v>
      </c>
      <c r="D2231" s="4" t="s">
        <v>4025</v>
      </c>
      <c r="E2231" s="2" t="s">
        <v>4288</v>
      </c>
      <c r="F2231" s="12">
        <f t="shared" si="136"/>
        <v>43789</v>
      </c>
      <c r="G2231" s="10" t="str">
        <f t="shared" si="137"/>
        <v>21:40:53</v>
      </c>
      <c r="H2231" s="14" t="str">
        <f t="shared" si="138"/>
        <v>20/11/19 21:40:53</v>
      </c>
      <c r="I2231" s="7">
        <v>280.24</v>
      </c>
      <c r="J2231" s="4">
        <v>174844</v>
      </c>
      <c r="K2231" s="4" t="s">
        <v>13</v>
      </c>
      <c r="L2231" s="14" t="str">
        <f>IFERROR(VLOOKUP($C2231,$C2232:$H$3200,6,0),"-")</f>
        <v>19/11/19 21:54:03</v>
      </c>
      <c r="M2231" s="30">
        <f t="shared" si="139"/>
        <v>1426.8333333358169</v>
      </c>
    </row>
    <row r="2232" spans="1:13" x14ac:dyDescent="0.25">
      <c r="A2232" s="4">
        <v>21322628</v>
      </c>
      <c r="B2232" s="4">
        <v>71075</v>
      </c>
      <c r="C2232" s="4">
        <v>97381</v>
      </c>
      <c r="D2232" s="4" t="s">
        <v>4289</v>
      </c>
      <c r="E2232" s="2" t="s">
        <v>4290</v>
      </c>
      <c r="F2232" s="12">
        <f t="shared" si="136"/>
        <v>43789</v>
      </c>
      <c r="G2232" s="10" t="str">
        <f t="shared" si="137"/>
        <v>21:23:58</v>
      </c>
      <c r="H2232" s="14" t="str">
        <f t="shared" si="138"/>
        <v>20/11/19 21:23:58</v>
      </c>
      <c r="I2232" s="7">
        <v>3411.42</v>
      </c>
      <c r="J2232" s="4">
        <v>292294</v>
      </c>
      <c r="K2232" s="4" t="s">
        <v>10</v>
      </c>
      <c r="L2232" s="14" t="str">
        <f>IFERROR(VLOOKUP($C2232,$C2233:$H$3200,6,0),"-")</f>
        <v>-</v>
      </c>
      <c r="M2232" s="30" t="str">
        <f t="shared" si="139"/>
        <v>-</v>
      </c>
    </row>
    <row r="2233" spans="1:13" x14ac:dyDescent="0.25">
      <c r="A2233" s="4">
        <v>21322629</v>
      </c>
      <c r="B2233" s="4">
        <v>35512</v>
      </c>
      <c r="C2233" s="4">
        <v>79852</v>
      </c>
      <c r="D2233" s="4" t="s">
        <v>4291</v>
      </c>
      <c r="E2233" s="2" t="s">
        <v>4292</v>
      </c>
      <c r="F2233" s="12">
        <f t="shared" si="136"/>
        <v>43789</v>
      </c>
      <c r="G2233" s="10" t="str">
        <f t="shared" si="137"/>
        <v>21:04:33</v>
      </c>
      <c r="H2233" s="14" t="str">
        <f t="shared" si="138"/>
        <v>20/11/19 21:04:33</v>
      </c>
      <c r="I2233" s="7">
        <v>2852.75</v>
      </c>
      <c r="J2233" s="4">
        <v>346702</v>
      </c>
      <c r="K2233" s="4" t="s">
        <v>10</v>
      </c>
      <c r="L2233" s="14" t="str">
        <f>IFERROR(VLOOKUP($C2233,$C2234:$H$3200,6,0),"-")</f>
        <v>-</v>
      </c>
      <c r="M2233" s="30" t="str">
        <f t="shared" si="139"/>
        <v>-</v>
      </c>
    </row>
    <row r="2234" spans="1:13" x14ac:dyDescent="0.25">
      <c r="A2234" s="4">
        <v>21322630</v>
      </c>
      <c r="B2234" s="4">
        <v>82100</v>
      </c>
      <c r="C2234" s="4">
        <v>94446</v>
      </c>
      <c r="D2234" s="4" t="s">
        <v>4293</v>
      </c>
      <c r="E2234" s="2" t="s">
        <v>4294</v>
      </c>
      <c r="F2234" s="12">
        <f t="shared" si="136"/>
        <v>43789</v>
      </c>
      <c r="G2234" s="10" t="str">
        <f t="shared" si="137"/>
        <v>20:51:54</v>
      </c>
      <c r="H2234" s="14" t="str">
        <f t="shared" si="138"/>
        <v>20/11/19 20:51:54</v>
      </c>
      <c r="I2234" s="7">
        <v>10.58</v>
      </c>
      <c r="J2234" s="4">
        <v>68677</v>
      </c>
      <c r="K2234" s="4" t="s">
        <v>10</v>
      </c>
      <c r="L2234" s="14" t="str">
        <f>IFERROR(VLOOKUP($C2234,$C2235:$H$3200,6,0),"-")</f>
        <v>19/11/19 23:14:16</v>
      </c>
      <c r="M2234" s="30">
        <f t="shared" si="139"/>
        <v>1297.6333333400544</v>
      </c>
    </row>
    <row r="2235" spans="1:13" x14ac:dyDescent="0.25">
      <c r="A2235" s="4">
        <v>21322631</v>
      </c>
      <c r="B2235" s="4">
        <v>49205</v>
      </c>
      <c r="C2235" s="4">
        <v>55384</v>
      </c>
      <c r="D2235" s="4" t="s">
        <v>4295</v>
      </c>
      <c r="E2235" s="2" t="s">
        <v>4296</v>
      </c>
      <c r="F2235" s="12">
        <f t="shared" si="136"/>
        <v>43789</v>
      </c>
      <c r="G2235" s="10" t="str">
        <f t="shared" si="137"/>
        <v>20:30:53</v>
      </c>
      <c r="H2235" s="14" t="str">
        <f t="shared" si="138"/>
        <v>20/11/19 20:30:53</v>
      </c>
      <c r="I2235" s="7">
        <v>195.54</v>
      </c>
      <c r="J2235" s="4">
        <v>686241</v>
      </c>
      <c r="K2235" s="4" t="s">
        <v>10</v>
      </c>
      <c r="L2235" s="14" t="str">
        <f>IFERROR(VLOOKUP($C2235,$C2236:$H$3200,6,0),"-")</f>
        <v>-</v>
      </c>
      <c r="M2235" s="30" t="str">
        <f t="shared" si="139"/>
        <v>-</v>
      </c>
    </row>
    <row r="2236" spans="1:13" x14ac:dyDescent="0.25">
      <c r="A2236" s="4">
        <v>21322632</v>
      </c>
      <c r="B2236" s="4">
        <v>78653</v>
      </c>
      <c r="C2236" s="4">
        <v>15225</v>
      </c>
      <c r="D2236" s="4" t="s">
        <v>4297</v>
      </c>
      <c r="E2236" s="2" t="s">
        <v>4298</v>
      </c>
      <c r="F2236" s="12">
        <f t="shared" si="136"/>
        <v>43789</v>
      </c>
      <c r="G2236" s="10" t="str">
        <f t="shared" si="137"/>
        <v>20:27:10</v>
      </c>
      <c r="H2236" s="14" t="str">
        <f t="shared" si="138"/>
        <v>20/11/19 20:27:10</v>
      </c>
      <c r="I2236" s="7">
        <v>464.58</v>
      </c>
      <c r="J2236" s="4">
        <v>144832</v>
      </c>
      <c r="K2236" s="4" t="s">
        <v>10</v>
      </c>
      <c r="L2236" s="14" t="str">
        <f>IFERROR(VLOOKUP($C2236,$C2237:$H$3200,6,0),"-")</f>
        <v>-</v>
      </c>
      <c r="M2236" s="30" t="str">
        <f t="shared" si="139"/>
        <v>-</v>
      </c>
    </row>
    <row r="2237" spans="1:13" x14ac:dyDescent="0.25">
      <c r="A2237" s="4">
        <v>21322633</v>
      </c>
      <c r="B2237" s="4">
        <v>65330</v>
      </c>
      <c r="C2237" s="4">
        <v>58709</v>
      </c>
      <c r="D2237" s="4" t="s">
        <v>4299</v>
      </c>
      <c r="E2237" s="2" t="s">
        <v>4300</v>
      </c>
      <c r="F2237" s="12">
        <f t="shared" si="136"/>
        <v>43789</v>
      </c>
      <c r="G2237" s="10" t="str">
        <f t="shared" si="137"/>
        <v>20:26:36</v>
      </c>
      <c r="H2237" s="14" t="str">
        <f t="shared" si="138"/>
        <v>20/11/19 20:26:36</v>
      </c>
      <c r="I2237" s="7">
        <v>2738.67</v>
      </c>
      <c r="J2237" s="4"/>
      <c r="K2237" s="4" t="s">
        <v>13</v>
      </c>
      <c r="L2237" s="14" t="str">
        <f>IFERROR(VLOOKUP($C2237,$C2238:$H$3200,6,0),"-")</f>
        <v>-</v>
      </c>
      <c r="M2237" s="30" t="str">
        <f t="shared" si="139"/>
        <v>-</v>
      </c>
    </row>
    <row r="2238" spans="1:13" x14ac:dyDescent="0.25">
      <c r="A2238" s="4">
        <v>21322634</v>
      </c>
      <c r="B2238" s="4">
        <v>57710</v>
      </c>
      <c r="C2238" s="4">
        <v>79838</v>
      </c>
      <c r="D2238" s="4" t="s">
        <v>4301</v>
      </c>
      <c r="E2238" s="2" t="s">
        <v>4302</v>
      </c>
      <c r="F2238" s="12">
        <f t="shared" si="136"/>
        <v>43789</v>
      </c>
      <c r="G2238" s="10" t="str">
        <f t="shared" si="137"/>
        <v>19:24:57</v>
      </c>
      <c r="H2238" s="14" t="str">
        <f t="shared" si="138"/>
        <v>20/11/19 19:24:57</v>
      </c>
      <c r="I2238" s="7">
        <v>60.34</v>
      </c>
      <c r="J2238" s="4">
        <v>839128</v>
      </c>
      <c r="K2238" s="4" t="s">
        <v>10</v>
      </c>
      <c r="L2238" s="14" t="str">
        <f>IFERROR(VLOOKUP($C2238,$C2239:$H$3200,6,0),"-")</f>
        <v>-</v>
      </c>
      <c r="M2238" s="30" t="str">
        <f t="shared" si="139"/>
        <v>-</v>
      </c>
    </row>
    <row r="2239" spans="1:13" x14ac:dyDescent="0.25">
      <c r="A2239" s="4">
        <v>21322635</v>
      </c>
      <c r="B2239" s="4">
        <v>77557</v>
      </c>
      <c r="C2239" s="4">
        <v>48867</v>
      </c>
      <c r="D2239" s="4" t="s">
        <v>4303</v>
      </c>
      <c r="E2239" s="2" t="s">
        <v>4304</v>
      </c>
      <c r="F2239" s="12">
        <f t="shared" si="136"/>
        <v>43789</v>
      </c>
      <c r="G2239" s="10" t="str">
        <f t="shared" si="137"/>
        <v>18:56:51</v>
      </c>
      <c r="H2239" s="14" t="str">
        <f t="shared" si="138"/>
        <v>20/11/19 18:56:51</v>
      </c>
      <c r="I2239" s="7">
        <v>947.25</v>
      </c>
      <c r="J2239" s="4">
        <v>752882</v>
      </c>
      <c r="K2239" s="4" t="s">
        <v>10</v>
      </c>
      <c r="L2239" s="14" t="str">
        <f>IFERROR(VLOOKUP($C2239,$C2240:$H$3200,6,0),"-")</f>
        <v>-</v>
      </c>
      <c r="M2239" s="30" t="str">
        <f t="shared" si="139"/>
        <v>-</v>
      </c>
    </row>
    <row r="2240" spans="1:13" x14ac:dyDescent="0.25">
      <c r="A2240" s="4">
        <v>21322636</v>
      </c>
      <c r="B2240" s="4">
        <v>87176</v>
      </c>
      <c r="C2240" s="4">
        <v>53512</v>
      </c>
      <c r="D2240" s="4" t="s">
        <v>4305</v>
      </c>
      <c r="E2240" s="2" t="s">
        <v>4306</v>
      </c>
      <c r="F2240" s="12">
        <f t="shared" si="136"/>
        <v>43789</v>
      </c>
      <c r="G2240" s="10" t="str">
        <f t="shared" si="137"/>
        <v>18:28:22</v>
      </c>
      <c r="H2240" s="14" t="str">
        <f t="shared" si="138"/>
        <v>20/11/19 18:28:22</v>
      </c>
      <c r="I2240" s="7">
        <v>1381.81</v>
      </c>
      <c r="J2240" s="4">
        <v>231308</v>
      </c>
      <c r="K2240" s="4" t="s">
        <v>10</v>
      </c>
      <c r="L2240" s="14" t="str">
        <f>IFERROR(VLOOKUP($C2240,$C2241:$H$3200,6,0),"-")</f>
        <v>-</v>
      </c>
      <c r="M2240" s="30" t="str">
        <f t="shared" si="139"/>
        <v>-</v>
      </c>
    </row>
    <row r="2241" spans="1:13" x14ac:dyDescent="0.25">
      <c r="A2241" s="4">
        <v>21322637</v>
      </c>
      <c r="B2241" s="4">
        <v>72386</v>
      </c>
      <c r="C2241" s="4">
        <v>68468</v>
      </c>
      <c r="D2241" s="4" t="s">
        <v>4307</v>
      </c>
      <c r="E2241" s="2" t="s">
        <v>4308</v>
      </c>
      <c r="F2241" s="12">
        <f t="shared" si="136"/>
        <v>43789</v>
      </c>
      <c r="G2241" s="10" t="str">
        <f t="shared" si="137"/>
        <v>18:10:21</v>
      </c>
      <c r="H2241" s="14" t="str">
        <f t="shared" si="138"/>
        <v>20/11/19 18:10:21</v>
      </c>
      <c r="I2241" s="7">
        <v>670.31</v>
      </c>
      <c r="J2241" s="4">
        <v>750558</v>
      </c>
      <c r="K2241" s="4" t="s">
        <v>10</v>
      </c>
      <c r="L2241" s="14" t="str">
        <f>IFERROR(VLOOKUP($C2241,$C2242:$H$3200,6,0),"-")</f>
        <v>-</v>
      </c>
      <c r="M2241" s="30" t="str">
        <f t="shared" si="139"/>
        <v>-</v>
      </c>
    </row>
    <row r="2242" spans="1:13" x14ac:dyDescent="0.25">
      <c r="A2242" s="4">
        <v>21322638</v>
      </c>
      <c r="B2242" s="4">
        <v>31960</v>
      </c>
      <c r="C2242" s="4">
        <v>95855</v>
      </c>
      <c r="D2242" s="4" t="s">
        <v>2344</v>
      </c>
      <c r="E2242" s="2" t="s">
        <v>4309</v>
      </c>
      <c r="F2242" s="12">
        <f t="shared" si="136"/>
        <v>43789</v>
      </c>
      <c r="G2242" s="10" t="str">
        <f t="shared" si="137"/>
        <v>17:46:44</v>
      </c>
      <c r="H2242" s="14" t="str">
        <f t="shared" si="138"/>
        <v>20/11/19 17:46:44</v>
      </c>
      <c r="I2242" s="7">
        <v>351.24</v>
      </c>
      <c r="J2242" s="4">
        <v>83641</v>
      </c>
      <c r="K2242" s="4" t="s">
        <v>10</v>
      </c>
      <c r="L2242" s="14" t="str">
        <f>IFERROR(VLOOKUP($C2242,$C2243:$H$3200,6,0),"-")</f>
        <v>-</v>
      </c>
      <c r="M2242" s="30" t="str">
        <f t="shared" si="139"/>
        <v>-</v>
      </c>
    </row>
    <row r="2243" spans="1:13" x14ac:dyDescent="0.25">
      <c r="A2243" s="4">
        <v>21322639</v>
      </c>
      <c r="B2243" s="4">
        <v>34434</v>
      </c>
      <c r="C2243" s="4">
        <v>55838</v>
      </c>
      <c r="D2243" s="4" t="s">
        <v>4310</v>
      </c>
      <c r="E2243" s="2" t="s">
        <v>4311</v>
      </c>
      <c r="F2243" s="12">
        <f t="shared" ref="F2243:F2306" si="140">DATE(LEFT($E2243,4),MID($E2243,6,2),MID($E2243,9,2))</f>
        <v>43789</v>
      </c>
      <c r="G2243" s="10" t="str">
        <f t="shared" ref="G2243:G2306" si="141">MID($E2243,12,8)</f>
        <v>17:40:57</v>
      </c>
      <c r="H2243" s="14" t="str">
        <f t="shared" ref="H2243:H2306" si="142">TEXT(F2243,"d/m/aa")&amp; " "&amp;TEXT(G2243,"hh:mm:ss")</f>
        <v>20/11/19 17:40:57</v>
      </c>
      <c r="I2243" s="7">
        <v>262.7</v>
      </c>
      <c r="J2243" s="4">
        <v>219818</v>
      </c>
      <c r="K2243" s="4" t="s">
        <v>10</v>
      </c>
      <c r="L2243" s="14" t="str">
        <f>IFERROR(VLOOKUP($C2243,$C2244:$H$3200,6,0),"-")</f>
        <v>-</v>
      </c>
      <c r="M2243" s="30" t="str">
        <f t="shared" si="139"/>
        <v>-</v>
      </c>
    </row>
    <row r="2244" spans="1:13" x14ac:dyDescent="0.25">
      <c r="A2244" s="4">
        <v>21322640</v>
      </c>
      <c r="B2244" s="4">
        <v>79698</v>
      </c>
      <c r="C2244" s="4">
        <v>99571</v>
      </c>
      <c r="D2244" s="4" t="s">
        <v>4312</v>
      </c>
      <c r="E2244" s="2" t="s">
        <v>4313</v>
      </c>
      <c r="F2244" s="12">
        <f t="shared" si="140"/>
        <v>43789</v>
      </c>
      <c r="G2244" s="10" t="str">
        <f t="shared" si="141"/>
        <v>17:31:47</v>
      </c>
      <c r="H2244" s="14" t="str">
        <f t="shared" si="142"/>
        <v>20/11/19 17:31:47</v>
      </c>
      <c r="I2244" s="7">
        <v>226.4</v>
      </c>
      <c r="J2244" s="4">
        <v>604955</v>
      </c>
      <c r="K2244" s="4" t="s">
        <v>10</v>
      </c>
      <c r="L2244" s="14" t="str">
        <f>IFERROR(VLOOKUP($C2244,$C2245:$H$3200,6,0),"-")</f>
        <v>-</v>
      </c>
      <c r="M2244" s="30" t="str">
        <f t="shared" ref="M2244:M2307" si="143">IFERROR(ABS((VALUE(H2244)-VALUE(L2244))*1440),"-")</f>
        <v>-</v>
      </c>
    </row>
    <row r="2245" spans="1:13" x14ac:dyDescent="0.25">
      <c r="A2245" s="4">
        <v>21322641</v>
      </c>
      <c r="B2245" s="4">
        <v>76677</v>
      </c>
      <c r="C2245" s="4">
        <v>89817</v>
      </c>
      <c r="D2245" s="4" t="s">
        <v>4314</v>
      </c>
      <c r="E2245" s="2" t="s">
        <v>4315</v>
      </c>
      <c r="F2245" s="12">
        <f t="shared" si="140"/>
        <v>43789</v>
      </c>
      <c r="G2245" s="10" t="str">
        <f t="shared" si="141"/>
        <v>17:29:27</v>
      </c>
      <c r="H2245" s="14" t="str">
        <f t="shared" si="142"/>
        <v>20/11/19 17:29:27</v>
      </c>
      <c r="I2245" s="7">
        <v>207.94</v>
      </c>
      <c r="J2245" s="4">
        <v>798973</v>
      </c>
      <c r="K2245" s="4" t="s">
        <v>10</v>
      </c>
      <c r="L2245" s="14" t="str">
        <f>IFERROR(VLOOKUP($C2245,$C2246:$H$3200,6,0),"-")</f>
        <v>-</v>
      </c>
      <c r="M2245" s="30" t="str">
        <f t="shared" si="143"/>
        <v>-</v>
      </c>
    </row>
    <row r="2246" spans="1:13" x14ac:dyDescent="0.25">
      <c r="A2246" s="4">
        <v>21322642</v>
      </c>
      <c r="B2246" s="4">
        <v>78653</v>
      </c>
      <c r="C2246" s="4">
        <v>5775</v>
      </c>
      <c r="D2246" s="4" t="s">
        <v>4316</v>
      </c>
      <c r="E2246" s="2" t="s">
        <v>4317</v>
      </c>
      <c r="F2246" s="12">
        <f t="shared" si="140"/>
        <v>43789</v>
      </c>
      <c r="G2246" s="10" t="str">
        <f t="shared" si="141"/>
        <v>17:21:06</v>
      </c>
      <c r="H2246" s="14" t="str">
        <f t="shared" si="142"/>
        <v>20/11/19 17:21:06</v>
      </c>
      <c r="I2246" s="7">
        <v>180.58</v>
      </c>
      <c r="J2246" s="4">
        <v>774517</v>
      </c>
      <c r="K2246" s="4" t="s">
        <v>10</v>
      </c>
      <c r="L2246" s="14" t="str">
        <f>IFERROR(VLOOKUP($C2246,$C2247:$H$3200,6,0),"-")</f>
        <v>-</v>
      </c>
      <c r="M2246" s="30" t="str">
        <f t="shared" si="143"/>
        <v>-</v>
      </c>
    </row>
    <row r="2247" spans="1:13" x14ac:dyDescent="0.25">
      <c r="A2247" s="4">
        <v>21322643</v>
      </c>
      <c r="B2247" s="4">
        <v>14023</v>
      </c>
      <c r="C2247" s="4">
        <v>74248</v>
      </c>
      <c r="D2247" s="4" t="s">
        <v>4318</v>
      </c>
      <c r="E2247" s="2" t="s">
        <v>4319</v>
      </c>
      <c r="F2247" s="12">
        <f t="shared" si="140"/>
        <v>43789</v>
      </c>
      <c r="G2247" s="10" t="str">
        <f t="shared" si="141"/>
        <v>17:03:35</v>
      </c>
      <c r="H2247" s="14" t="str">
        <f t="shared" si="142"/>
        <v>20/11/19 17:03:35</v>
      </c>
      <c r="I2247" s="7">
        <v>25.19</v>
      </c>
      <c r="J2247" s="4"/>
      <c r="K2247" s="4" t="s">
        <v>10</v>
      </c>
      <c r="L2247" s="14" t="str">
        <f>IFERROR(VLOOKUP($C2247,$C2248:$H$3200,6,0),"-")</f>
        <v>-</v>
      </c>
      <c r="M2247" s="30" t="str">
        <f t="shared" si="143"/>
        <v>-</v>
      </c>
    </row>
    <row r="2248" spans="1:13" x14ac:dyDescent="0.25">
      <c r="A2248" s="4">
        <v>21322644</v>
      </c>
      <c r="B2248" s="4">
        <v>6280</v>
      </c>
      <c r="C2248" s="4">
        <v>17605</v>
      </c>
      <c r="D2248" s="4" t="s">
        <v>4320</v>
      </c>
      <c r="E2248" s="2" t="s">
        <v>4321</v>
      </c>
      <c r="F2248" s="12">
        <f t="shared" si="140"/>
        <v>43789</v>
      </c>
      <c r="G2248" s="10" t="str">
        <f t="shared" si="141"/>
        <v>16:58:46</v>
      </c>
      <c r="H2248" s="14" t="str">
        <f t="shared" si="142"/>
        <v>20/11/19 16:58:46</v>
      </c>
      <c r="I2248" s="7">
        <v>917.65</v>
      </c>
      <c r="J2248" s="4">
        <v>579629</v>
      </c>
      <c r="K2248" s="4" t="s">
        <v>10</v>
      </c>
      <c r="L2248" s="14" t="str">
        <f>IFERROR(VLOOKUP($C2248,$C2249:$H$3200,6,0),"-")</f>
        <v>-</v>
      </c>
      <c r="M2248" s="30" t="str">
        <f t="shared" si="143"/>
        <v>-</v>
      </c>
    </row>
    <row r="2249" spans="1:13" x14ac:dyDescent="0.25">
      <c r="A2249" s="4">
        <v>21322645</v>
      </c>
      <c r="B2249" s="4">
        <v>15064</v>
      </c>
      <c r="C2249" s="4">
        <v>98445</v>
      </c>
      <c r="D2249" s="4" t="s">
        <v>4322</v>
      </c>
      <c r="E2249" s="2" t="s">
        <v>4323</v>
      </c>
      <c r="F2249" s="12">
        <f t="shared" si="140"/>
        <v>43789</v>
      </c>
      <c r="G2249" s="10" t="str">
        <f t="shared" si="141"/>
        <v>16:44:10</v>
      </c>
      <c r="H2249" s="14" t="str">
        <f t="shared" si="142"/>
        <v>20/11/19 16:44:10</v>
      </c>
      <c r="I2249" s="7">
        <v>10.07</v>
      </c>
      <c r="J2249" s="4">
        <v>794999</v>
      </c>
      <c r="K2249" s="4" t="s">
        <v>10</v>
      </c>
      <c r="L2249" s="14" t="str">
        <f>IFERROR(VLOOKUP($C2249,$C2250:$H$3200,6,0),"-")</f>
        <v>-</v>
      </c>
      <c r="M2249" s="30" t="str">
        <f t="shared" si="143"/>
        <v>-</v>
      </c>
    </row>
    <row r="2250" spans="1:13" x14ac:dyDescent="0.25">
      <c r="A2250" s="4">
        <v>21322646</v>
      </c>
      <c r="B2250" s="4">
        <v>70454</v>
      </c>
      <c r="C2250" s="4">
        <v>50249</v>
      </c>
      <c r="D2250" s="4" t="s">
        <v>4324</v>
      </c>
      <c r="E2250" s="2" t="s">
        <v>4325</v>
      </c>
      <c r="F2250" s="12">
        <f t="shared" si="140"/>
        <v>43789</v>
      </c>
      <c r="G2250" s="10" t="str">
        <f t="shared" si="141"/>
        <v>16:35:25</v>
      </c>
      <c r="H2250" s="14" t="str">
        <f t="shared" si="142"/>
        <v>20/11/19 16:35:25</v>
      </c>
      <c r="I2250" s="7">
        <v>194.65</v>
      </c>
      <c r="J2250" s="4">
        <v>945217</v>
      </c>
      <c r="K2250" s="4" t="s">
        <v>10</v>
      </c>
      <c r="L2250" s="14" t="str">
        <f>IFERROR(VLOOKUP($C2250,$C2251:$H$3200,6,0),"-")</f>
        <v>-</v>
      </c>
      <c r="M2250" s="30" t="str">
        <f t="shared" si="143"/>
        <v>-</v>
      </c>
    </row>
    <row r="2251" spans="1:13" x14ac:dyDescent="0.25">
      <c r="A2251" s="4">
        <v>21322647</v>
      </c>
      <c r="B2251" s="4">
        <v>90032</v>
      </c>
      <c r="C2251" s="4">
        <v>39318</v>
      </c>
      <c r="D2251" s="4" t="s">
        <v>4326</v>
      </c>
      <c r="E2251" s="2" t="s">
        <v>4327</v>
      </c>
      <c r="F2251" s="12">
        <f t="shared" si="140"/>
        <v>43789</v>
      </c>
      <c r="G2251" s="10" t="str">
        <f t="shared" si="141"/>
        <v>16:07:13</v>
      </c>
      <c r="H2251" s="14" t="str">
        <f t="shared" si="142"/>
        <v>20/11/19 16:07:13</v>
      </c>
      <c r="I2251" s="7">
        <v>489.93</v>
      </c>
      <c r="J2251" s="4">
        <v>854415</v>
      </c>
      <c r="K2251" s="4" t="s">
        <v>10</v>
      </c>
      <c r="L2251" s="14" t="str">
        <f>IFERROR(VLOOKUP($C2251,$C2252:$H$3200,6,0),"-")</f>
        <v>-</v>
      </c>
      <c r="M2251" s="30" t="str">
        <f t="shared" si="143"/>
        <v>-</v>
      </c>
    </row>
    <row r="2252" spans="1:13" x14ac:dyDescent="0.25">
      <c r="A2252" s="4">
        <v>21322648</v>
      </c>
      <c r="B2252" s="4">
        <v>83283</v>
      </c>
      <c r="C2252" s="4">
        <v>72728</v>
      </c>
      <c r="D2252" s="4" t="s">
        <v>4328</v>
      </c>
      <c r="E2252" s="2" t="s">
        <v>4329</v>
      </c>
      <c r="F2252" s="12">
        <f t="shared" si="140"/>
        <v>43789</v>
      </c>
      <c r="G2252" s="10" t="str">
        <f t="shared" si="141"/>
        <v>15:52:36</v>
      </c>
      <c r="H2252" s="14" t="str">
        <f t="shared" si="142"/>
        <v>20/11/19 15:52:36</v>
      </c>
      <c r="I2252" s="7">
        <v>68.13</v>
      </c>
      <c r="J2252" s="4">
        <v>431852</v>
      </c>
      <c r="K2252" s="4" t="s">
        <v>10</v>
      </c>
      <c r="L2252" s="14" t="str">
        <f>IFERROR(VLOOKUP($C2252,$C2253:$H$3200,6,0),"-")</f>
        <v>-</v>
      </c>
      <c r="M2252" s="30" t="str">
        <f t="shared" si="143"/>
        <v>-</v>
      </c>
    </row>
    <row r="2253" spans="1:13" x14ac:dyDescent="0.25">
      <c r="A2253" s="4">
        <v>21322649</v>
      </c>
      <c r="B2253" s="4">
        <v>40051</v>
      </c>
      <c r="C2253" s="4">
        <v>64478</v>
      </c>
      <c r="D2253" s="4" t="s">
        <v>4330</v>
      </c>
      <c r="E2253" s="2" t="s">
        <v>4331</v>
      </c>
      <c r="F2253" s="12">
        <f t="shared" si="140"/>
        <v>43789</v>
      </c>
      <c r="G2253" s="10" t="str">
        <f t="shared" si="141"/>
        <v>15:51:39</v>
      </c>
      <c r="H2253" s="14" t="str">
        <f t="shared" si="142"/>
        <v>20/11/19 15:51:39</v>
      </c>
      <c r="I2253" s="7">
        <v>767.17</v>
      </c>
      <c r="J2253" s="4">
        <v>300719</v>
      </c>
      <c r="K2253" s="4" t="s">
        <v>10</v>
      </c>
      <c r="L2253" s="14" t="str">
        <f>IFERROR(VLOOKUP($C2253,$C2254:$H$3200,6,0),"-")</f>
        <v>-</v>
      </c>
      <c r="M2253" s="30" t="str">
        <f t="shared" si="143"/>
        <v>-</v>
      </c>
    </row>
    <row r="2254" spans="1:13" x14ac:dyDescent="0.25">
      <c r="A2254" s="4">
        <v>21322650</v>
      </c>
      <c r="B2254" s="4">
        <v>34561</v>
      </c>
      <c r="C2254" s="4">
        <v>65326</v>
      </c>
      <c r="D2254" s="4" t="s">
        <v>4332</v>
      </c>
      <c r="E2254" s="2" t="s">
        <v>4333</v>
      </c>
      <c r="F2254" s="12">
        <f t="shared" si="140"/>
        <v>43789</v>
      </c>
      <c r="G2254" s="10" t="str">
        <f t="shared" si="141"/>
        <v>15:24:24</v>
      </c>
      <c r="H2254" s="14" t="str">
        <f t="shared" si="142"/>
        <v>20/11/19 15:24:24</v>
      </c>
      <c r="I2254" s="7">
        <v>531.38</v>
      </c>
      <c r="J2254" s="4">
        <v>932955</v>
      </c>
      <c r="K2254" s="4" t="s">
        <v>10</v>
      </c>
      <c r="L2254" s="14" t="str">
        <f>IFERROR(VLOOKUP($C2254,$C2255:$H$3200,6,0),"-")</f>
        <v>20/11/19 15:22:44</v>
      </c>
      <c r="M2254" s="30">
        <f t="shared" si="143"/>
        <v>1.666666668606922</v>
      </c>
    </row>
    <row r="2255" spans="1:13" x14ac:dyDescent="0.25">
      <c r="A2255" s="4">
        <v>21322651</v>
      </c>
      <c r="B2255" s="4">
        <v>34561</v>
      </c>
      <c r="C2255" s="4">
        <v>65326</v>
      </c>
      <c r="D2255" s="4" t="s">
        <v>4332</v>
      </c>
      <c r="E2255" s="2" t="s">
        <v>4334</v>
      </c>
      <c r="F2255" s="12">
        <f t="shared" si="140"/>
        <v>43789</v>
      </c>
      <c r="G2255" s="10" t="str">
        <f t="shared" si="141"/>
        <v>15:22:44</v>
      </c>
      <c r="H2255" s="14" t="str">
        <f t="shared" si="142"/>
        <v>20/11/19 15:22:44</v>
      </c>
      <c r="I2255" s="7">
        <v>1140.6300000000001</v>
      </c>
      <c r="J2255" s="4">
        <v>932955</v>
      </c>
      <c r="K2255" s="4" t="s">
        <v>10</v>
      </c>
      <c r="L2255" s="14" t="str">
        <f>IFERROR(VLOOKUP($C2255,$C2256:$H$3200,6,0),"-")</f>
        <v>-</v>
      </c>
      <c r="M2255" s="30" t="str">
        <f t="shared" si="143"/>
        <v>-</v>
      </c>
    </row>
    <row r="2256" spans="1:13" x14ac:dyDescent="0.25">
      <c r="A2256" s="4">
        <v>21322652</v>
      </c>
      <c r="B2256" s="4">
        <v>74450</v>
      </c>
      <c r="C2256" s="4">
        <v>96576</v>
      </c>
      <c r="D2256" s="4" t="s">
        <v>4335</v>
      </c>
      <c r="E2256" s="2" t="s">
        <v>4336</v>
      </c>
      <c r="F2256" s="12">
        <f t="shared" si="140"/>
        <v>43789</v>
      </c>
      <c r="G2256" s="10" t="str">
        <f t="shared" si="141"/>
        <v>15:01:03</v>
      </c>
      <c r="H2256" s="14" t="str">
        <f t="shared" si="142"/>
        <v>20/11/19 15:01:03</v>
      </c>
      <c r="I2256" s="7">
        <v>579.72</v>
      </c>
      <c r="J2256" s="4"/>
      <c r="K2256" s="4" t="s">
        <v>13</v>
      </c>
      <c r="L2256" s="14" t="str">
        <f>IFERROR(VLOOKUP($C2256,$C2257:$H$3200,6,0),"-")</f>
        <v>-</v>
      </c>
      <c r="M2256" s="30" t="str">
        <f t="shared" si="143"/>
        <v>-</v>
      </c>
    </row>
    <row r="2257" spans="1:13" x14ac:dyDescent="0.25">
      <c r="A2257" s="4">
        <v>21322653</v>
      </c>
      <c r="B2257" s="4">
        <v>72662</v>
      </c>
      <c r="C2257" s="4">
        <v>62755</v>
      </c>
      <c r="D2257" s="4" t="s">
        <v>4337</v>
      </c>
      <c r="E2257" s="2" t="s">
        <v>4338</v>
      </c>
      <c r="F2257" s="12">
        <f t="shared" si="140"/>
        <v>43789</v>
      </c>
      <c r="G2257" s="10" t="str">
        <f t="shared" si="141"/>
        <v>14:52:09</v>
      </c>
      <c r="H2257" s="14" t="str">
        <f t="shared" si="142"/>
        <v>20/11/19 14:52:09</v>
      </c>
      <c r="I2257" s="7">
        <v>173.28</v>
      </c>
      <c r="J2257" s="4">
        <v>677398</v>
      </c>
      <c r="K2257" s="4" t="s">
        <v>10</v>
      </c>
      <c r="L2257" s="14" t="str">
        <f>IFERROR(VLOOKUP($C2257,$C2258:$H$3200,6,0),"-")</f>
        <v>-</v>
      </c>
      <c r="M2257" s="30" t="str">
        <f t="shared" si="143"/>
        <v>-</v>
      </c>
    </row>
    <row r="2258" spans="1:13" x14ac:dyDescent="0.25">
      <c r="A2258" s="4">
        <v>21322654</v>
      </c>
      <c r="B2258" s="4">
        <v>91972</v>
      </c>
      <c r="C2258" s="4">
        <v>96972</v>
      </c>
      <c r="D2258" s="4" t="s">
        <v>4339</v>
      </c>
      <c r="E2258" s="2" t="s">
        <v>4340</v>
      </c>
      <c r="F2258" s="12">
        <f t="shared" si="140"/>
        <v>43789</v>
      </c>
      <c r="G2258" s="10" t="str">
        <f t="shared" si="141"/>
        <v>14:36:14</v>
      </c>
      <c r="H2258" s="14" t="str">
        <f t="shared" si="142"/>
        <v>20/11/19 14:36:14</v>
      </c>
      <c r="I2258" s="7">
        <v>3015.83</v>
      </c>
      <c r="J2258" s="4">
        <v>452560</v>
      </c>
      <c r="K2258" s="4" t="s">
        <v>13</v>
      </c>
      <c r="L2258" s="14" t="str">
        <f>IFERROR(VLOOKUP($C2258,$C2259:$H$3200,6,0),"-")</f>
        <v>-</v>
      </c>
      <c r="M2258" s="30" t="str">
        <f t="shared" si="143"/>
        <v>-</v>
      </c>
    </row>
    <row r="2259" spans="1:13" x14ac:dyDescent="0.25">
      <c r="A2259" s="4">
        <v>21322655</v>
      </c>
      <c r="B2259" s="4">
        <v>1953</v>
      </c>
      <c r="C2259" s="4">
        <v>85998</v>
      </c>
      <c r="D2259" s="4" t="s">
        <v>4341</v>
      </c>
      <c r="E2259" s="2" t="s">
        <v>4342</v>
      </c>
      <c r="F2259" s="12">
        <f t="shared" si="140"/>
        <v>43789</v>
      </c>
      <c r="G2259" s="10" t="str">
        <f t="shared" si="141"/>
        <v>14:10:38</v>
      </c>
      <c r="H2259" s="14" t="str">
        <f t="shared" si="142"/>
        <v>20/11/19 14:10:38</v>
      </c>
      <c r="I2259" s="7">
        <v>660.93</v>
      </c>
      <c r="J2259" s="4">
        <v>241835</v>
      </c>
      <c r="K2259" s="4" t="s">
        <v>10</v>
      </c>
      <c r="L2259" s="14" t="str">
        <f>IFERROR(VLOOKUP($C2259,$C2260:$H$3200,6,0),"-")</f>
        <v>-</v>
      </c>
      <c r="M2259" s="30" t="str">
        <f t="shared" si="143"/>
        <v>-</v>
      </c>
    </row>
    <row r="2260" spans="1:13" x14ac:dyDescent="0.25">
      <c r="A2260" s="4">
        <v>21322656</v>
      </c>
      <c r="B2260" s="4">
        <v>28362</v>
      </c>
      <c r="C2260" s="4">
        <v>92096</v>
      </c>
      <c r="D2260" s="4" t="s">
        <v>4343</v>
      </c>
      <c r="E2260" s="2" t="s">
        <v>4344</v>
      </c>
      <c r="F2260" s="12">
        <f t="shared" si="140"/>
        <v>43789</v>
      </c>
      <c r="G2260" s="10" t="str">
        <f t="shared" si="141"/>
        <v>13:11:17</v>
      </c>
      <c r="H2260" s="14" t="str">
        <f t="shared" si="142"/>
        <v>20/11/19 13:11:17</v>
      </c>
      <c r="I2260" s="7">
        <v>357.91</v>
      </c>
      <c r="J2260" s="4">
        <v>433040</v>
      </c>
      <c r="K2260" s="4" t="s">
        <v>10</v>
      </c>
      <c r="L2260" s="14" t="str">
        <f>IFERROR(VLOOKUP($C2260,$C2261:$H$3200,6,0),"-")</f>
        <v>-</v>
      </c>
      <c r="M2260" s="30" t="str">
        <f t="shared" si="143"/>
        <v>-</v>
      </c>
    </row>
    <row r="2261" spans="1:13" x14ac:dyDescent="0.25">
      <c r="A2261" s="4">
        <v>21322657</v>
      </c>
      <c r="B2261" s="4">
        <v>46103</v>
      </c>
      <c r="C2261" s="4">
        <v>93619</v>
      </c>
      <c r="D2261" s="4" t="s">
        <v>4345</v>
      </c>
      <c r="E2261" s="2" t="s">
        <v>4346</v>
      </c>
      <c r="F2261" s="12">
        <f t="shared" si="140"/>
        <v>43789</v>
      </c>
      <c r="G2261" s="10" t="str">
        <f t="shared" si="141"/>
        <v>13:01:34</v>
      </c>
      <c r="H2261" s="14" t="str">
        <f t="shared" si="142"/>
        <v>20/11/19 13:01:34</v>
      </c>
      <c r="I2261" s="7">
        <v>217.41</v>
      </c>
      <c r="J2261" s="4">
        <v>25197</v>
      </c>
      <c r="K2261" s="4" t="s">
        <v>10</v>
      </c>
      <c r="L2261" s="14" t="str">
        <f>IFERROR(VLOOKUP($C2261,$C2262:$H$3200,6,0),"-")</f>
        <v>-</v>
      </c>
      <c r="M2261" s="30" t="str">
        <f t="shared" si="143"/>
        <v>-</v>
      </c>
    </row>
    <row r="2262" spans="1:13" x14ac:dyDescent="0.25">
      <c r="A2262" s="4">
        <v>21322658</v>
      </c>
      <c r="B2262" s="4">
        <v>13474</v>
      </c>
      <c r="C2262" s="4">
        <v>89730</v>
      </c>
      <c r="D2262" s="4" t="s">
        <v>4347</v>
      </c>
      <c r="E2262" s="2" t="s">
        <v>4348</v>
      </c>
      <c r="F2262" s="12">
        <f t="shared" si="140"/>
        <v>43789</v>
      </c>
      <c r="G2262" s="10" t="str">
        <f t="shared" si="141"/>
        <v>05:18:48</v>
      </c>
      <c r="H2262" s="14" t="str">
        <f t="shared" si="142"/>
        <v>20/11/19 05:18:48</v>
      </c>
      <c r="I2262" s="7">
        <v>446.04</v>
      </c>
      <c r="J2262" s="4">
        <v>678753</v>
      </c>
      <c r="K2262" s="4" t="s">
        <v>10</v>
      </c>
      <c r="L2262" s="14" t="str">
        <f>IFERROR(VLOOKUP($C2262,$C2263:$H$3200,6,0),"-")</f>
        <v>-</v>
      </c>
      <c r="M2262" s="30" t="str">
        <f t="shared" si="143"/>
        <v>-</v>
      </c>
    </row>
    <row r="2263" spans="1:13" x14ac:dyDescent="0.25">
      <c r="A2263" s="4">
        <v>21322659</v>
      </c>
      <c r="B2263" s="4">
        <v>99730</v>
      </c>
      <c r="C2263" s="4">
        <v>16657</v>
      </c>
      <c r="D2263" s="4" t="s">
        <v>2138</v>
      </c>
      <c r="E2263" s="2" t="s">
        <v>4349</v>
      </c>
      <c r="F2263" s="12">
        <f t="shared" si="140"/>
        <v>43789</v>
      </c>
      <c r="G2263" s="10" t="str">
        <f t="shared" si="141"/>
        <v>03:53:46</v>
      </c>
      <c r="H2263" s="14" t="str">
        <f t="shared" si="142"/>
        <v>20/11/19 03:53:46</v>
      </c>
      <c r="I2263" s="7">
        <v>184.92</v>
      </c>
      <c r="J2263" s="4">
        <v>965552</v>
      </c>
      <c r="K2263" s="4" t="s">
        <v>10</v>
      </c>
      <c r="L2263" s="14" t="str">
        <f>IFERROR(VLOOKUP($C2263,$C2264:$H$3200,6,0),"-")</f>
        <v>-</v>
      </c>
      <c r="M2263" s="30" t="str">
        <f t="shared" si="143"/>
        <v>-</v>
      </c>
    </row>
    <row r="2264" spans="1:13" x14ac:dyDescent="0.25">
      <c r="A2264" s="4">
        <v>21322660</v>
      </c>
      <c r="B2264" s="4">
        <v>67218</v>
      </c>
      <c r="C2264" s="4">
        <v>14780</v>
      </c>
      <c r="D2264" s="4" t="s">
        <v>4350</v>
      </c>
      <c r="E2264" s="2" t="s">
        <v>4351</v>
      </c>
      <c r="F2264" s="12">
        <f t="shared" si="140"/>
        <v>43789</v>
      </c>
      <c r="G2264" s="10" t="str">
        <f t="shared" si="141"/>
        <v>02:25:01</v>
      </c>
      <c r="H2264" s="14" t="str">
        <f t="shared" si="142"/>
        <v>20/11/19 02:25:01</v>
      </c>
      <c r="I2264" s="7">
        <v>236.78</v>
      </c>
      <c r="J2264" s="4">
        <v>238607</v>
      </c>
      <c r="K2264" s="4" t="s">
        <v>10</v>
      </c>
      <c r="L2264" s="14" t="str">
        <f>IFERROR(VLOOKUP($C2264,$C2265:$H$3200,6,0),"-")</f>
        <v>-</v>
      </c>
      <c r="M2264" s="30" t="str">
        <f t="shared" si="143"/>
        <v>-</v>
      </c>
    </row>
    <row r="2265" spans="1:13" x14ac:dyDescent="0.25">
      <c r="A2265" s="4">
        <v>21322661</v>
      </c>
      <c r="B2265" s="4">
        <v>36825</v>
      </c>
      <c r="C2265" s="4">
        <v>6712</v>
      </c>
      <c r="D2265" s="4" t="s">
        <v>4352</v>
      </c>
      <c r="E2265" s="2" t="s">
        <v>4353</v>
      </c>
      <c r="F2265" s="12">
        <f t="shared" si="140"/>
        <v>43789</v>
      </c>
      <c r="G2265" s="10" t="str">
        <f t="shared" si="141"/>
        <v>02:14:50</v>
      </c>
      <c r="H2265" s="14" t="str">
        <f t="shared" si="142"/>
        <v>20/11/19 02:14:50</v>
      </c>
      <c r="I2265" s="7">
        <v>80.02</v>
      </c>
      <c r="J2265" s="4">
        <v>125128</v>
      </c>
      <c r="K2265" s="4" t="s">
        <v>10</v>
      </c>
      <c r="L2265" s="14" t="str">
        <f>IFERROR(VLOOKUP($C2265,$C2266:$H$3200,6,0),"-")</f>
        <v>-</v>
      </c>
      <c r="M2265" s="30" t="str">
        <f t="shared" si="143"/>
        <v>-</v>
      </c>
    </row>
    <row r="2266" spans="1:13" x14ac:dyDescent="0.25">
      <c r="A2266" s="4">
        <v>21322662</v>
      </c>
      <c r="B2266" s="4">
        <v>58014</v>
      </c>
      <c r="C2266" s="4">
        <v>60132</v>
      </c>
      <c r="D2266" s="4" t="s">
        <v>4354</v>
      </c>
      <c r="E2266" s="2" t="s">
        <v>4355</v>
      </c>
      <c r="F2266" s="12">
        <f t="shared" si="140"/>
        <v>43789</v>
      </c>
      <c r="G2266" s="10" t="str">
        <f t="shared" si="141"/>
        <v>02:04:17</v>
      </c>
      <c r="H2266" s="14" t="str">
        <f t="shared" si="142"/>
        <v>20/11/19 02:04:17</v>
      </c>
      <c r="I2266" s="7">
        <v>1768.93</v>
      </c>
      <c r="J2266" s="4">
        <v>492772</v>
      </c>
      <c r="K2266" s="4" t="s">
        <v>10</v>
      </c>
      <c r="L2266" s="14" t="str">
        <f>IFERROR(VLOOKUP($C2266,$C2267:$H$3200,6,0),"-")</f>
        <v>-</v>
      </c>
      <c r="M2266" s="30" t="str">
        <f t="shared" si="143"/>
        <v>-</v>
      </c>
    </row>
    <row r="2267" spans="1:13" x14ac:dyDescent="0.25">
      <c r="A2267" s="4">
        <v>21322663</v>
      </c>
      <c r="B2267" s="4">
        <v>6613</v>
      </c>
      <c r="C2267" s="4">
        <v>91571</v>
      </c>
      <c r="D2267" s="4" t="s">
        <v>4356</v>
      </c>
      <c r="E2267" s="2" t="s">
        <v>4357</v>
      </c>
      <c r="F2267" s="12">
        <f t="shared" si="140"/>
        <v>43789</v>
      </c>
      <c r="G2267" s="10" t="str">
        <f t="shared" si="141"/>
        <v>01:27:11</v>
      </c>
      <c r="H2267" s="14" t="str">
        <f t="shared" si="142"/>
        <v>20/11/19 01:27:11</v>
      </c>
      <c r="I2267" s="7">
        <v>465.61</v>
      </c>
      <c r="J2267" s="4">
        <v>925657</v>
      </c>
      <c r="K2267" s="4" t="s">
        <v>10</v>
      </c>
      <c r="L2267" s="14" t="str">
        <f>IFERROR(VLOOKUP($C2267,$C2268:$H$3200,6,0),"-")</f>
        <v>-</v>
      </c>
      <c r="M2267" s="30" t="str">
        <f t="shared" si="143"/>
        <v>-</v>
      </c>
    </row>
    <row r="2268" spans="1:13" x14ac:dyDescent="0.25">
      <c r="A2268" s="4">
        <v>21322664</v>
      </c>
      <c r="B2268" s="4">
        <v>17264</v>
      </c>
      <c r="C2268" s="4">
        <v>99819</v>
      </c>
      <c r="D2268" s="4" t="s">
        <v>4358</v>
      </c>
      <c r="E2268" s="2" t="s">
        <v>4359</v>
      </c>
      <c r="F2268" s="12">
        <f t="shared" si="140"/>
        <v>43789</v>
      </c>
      <c r="G2268" s="10" t="str">
        <f t="shared" si="141"/>
        <v>00:49:37</v>
      </c>
      <c r="H2268" s="14" t="str">
        <f t="shared" si="142"/>
        <v>20/11/19 00:49:37</v>
      </c>
      <c r="I2268" s="7">
        <v>365.39</v>
      </c>
      <c r="J2268" s="4">
        <v>459919</v>
      </c>
      <c r="K2268" s="4" t="s">
        <v>10</v>
      </c>
      <c r="L2268" s="14" t="str">
        <f>IFERROR(VLOOKUP($C2268,$C2269:$H$3200,6,0),"-")</f>
        <v>-</v>
      </c>
      <c r="M2268" s="30" t="str">
        <f t="shared" si="143"/>
        <v>-</v>
      </c>
    </row>
    <row r="2269" spans="1:13" x14ac:dyDescent="0.25">
      <c r="A2269" s="4">
        <v>21322665</v>
      </c>
      <c r="B2269" s="4">
        <v>98449</v>
      </c>
      <c r="C2269" s="4">
        <v>82789</v>
      </c>
      <c r="D2269" s="4" t="s">
        <v>4360</v>
      </c>
      <c r="E2269" s="2" t="s">
        <v>4361</v>
      </c>
      <c r="F2269" s="12">
        <f t="shared" si="140"/>
        <v>43789</v>
      </c>
      <c r="G2269" s="10" t="str">
        <f t="shared" si="141"/>
        <v>00:22:38</v>
      </c>
      <c r="H2269" s="14" t="str">
        <f t="shared" si="142"/>
        <v>20/11/19 00:22:38</v>
      </c>
      <c r="I2269" s="7">
        <v>649.20000000000005</v>
      </c>
      <c r="J2269" s="4">
        <v>262968</v>
      </c>
      <c r="K2269" s="4" t="s">
        <v>10</v>
      </c>
      <c r="L2269" s="14" t="str">
        <f>IFERROR(VLOOKUP($C2269,$C2270:$H$3200,6,0),"-")</f>
        <v>-</v>
      </c>
      <c r="M2269" s="30" t="str">
        <f t="shared" si="143"/>
        <v>-</v>
      </c>
    </row>
    <row r="2270" spans="1:13" x14ac:dyDescent="0.25">
      <c r="A2270" s="4">
        <v>21322666</v>
      </c>
      <c r="B2270" s="4">
        <v>17348</v>
      </c>
      <c r="C2270" s="4">
        <v>89756</v>
      </c>
      <c r="D2270" s="4" t="s">
        <v>4362</v>
      </c>
      <c r="E2270" s="2" t="s">
        <v>4363</v>
      </c>
      <c r="F2270" s="12">
        <f t="shared" si="140"/>
        <v>43789</v>
      </c>
      <c r="G2270" s="10" t="str">
        <f t="shared" si="141"/>
        <v>00:06:08</v>
      </c>
      <c r="H2270" s="14" t="str">
        <f t="shared" si="142"/>
        <v>20/11/19 00:06:08</v>
      </c>
      <c r="I2270" s="7">
        <v>1242.3699999999999</v>
      </c>
      <c r="J2270" s="4">
        <v>929066</v>
      </c>
      <c r="K2270" s="4" t="s">
        <v>10</v>
      </c>
      <c r="L2270" s="14" t="str">
        <f>IFERROR(VLOOKUP($C2270,$C2271:$H$3200,6,0),"-")</f>
        <v>-</v>
      </c>
      <c r="M2270" s="30" t="str">
        <f t="shared" si="143"/>
        <v>-</v>
      </c>
    </row>
    <row r="2271" spans="1:13" x14ac:dyDescent="0.25">
      <c r="A2271" s="4">
        <v>21322667</v>
      </c>
      <c r="B2271" s="4">
        <v>53041</v>
      </c>
      <c r="C2271" s="4">
        <v>58905</v>
      </c>
      <c r="D2271" s="4" t="s">
        <v>3924</v>
      </c>
      <c r="E2271" s="2" t="s">
        <v>4364</v>
      </c>
      <c r="F2271" s="12">
        <f t="shared" si="140"/>
        <v>43789</v>
      </c>
      <c r="G2271" s="10" t="str">
        <f t="shared" si="141"/>
        <v>00:03:28</v>
      </c>
      <c r="H2271" s="14" t="str">
        <f t="shared" si="142"/>
        <v>20/11/19 00:03:28</v>
      </c>
      <c r="I2271" s="7">
        <v>334.49</v>
      </c>
      <c r="J2271" s="4">
        <v>122092</v>
      </c>
      <c r="K2271" s="4" t="s">
        <v>13</v>
      </c>
      <c r="L2271" s="14" t="str">
        <f>IFERROR(VLOOKUP($C2271,$C2272:$H$3200,6,0),"-")</f>
        <v>19/11/19 23:20:43</v>
      </c>
      <c r="M2271" s="30">
        <f t="shared" si="143"/>
        <v>42.750000008381903</v>
      </c>
    </row>
    <row r="2272" spans="1:13" x14ac:dyDescent="0.25">
      <c r="A2272" s="4">
        <v>21322668</v>
      </c>
      <c r="B2272" s="4">
        <v>19656</v>
      </c>
      <c r="C2272" s="4">
        <v>98576</v>
      </c>
      <c r="D2272" s="4" t="s">
        <v>4365</v>
      </c>
      <c r="E2272" s="2" t="s">
        <v>4366</v>
      </c>
      <c r="F2272" s="12">
        <f t="shared" si="140"/>
        <v>43789</v>
      </c>
      <c r="G2272" s="10" t="str">
        <f t="shared" si="141"/>
        <v>00:01:04</v>
      </c>
      <c r="H2272" s="14" t="str">
        <f t="shared" si="142"/>
        <v>20/11/19 00:01:04</v>
      </c>
      <c r="I2272" s="7">
        <v>1585.18</v>
      </c>
      <c r="J2272" s="4"/>
      <c r="K2272" s="4" t="s">
        <v>10</v>
      </c>
      <c r="L2272" s="14" t="str">
        <f>IFERROR(VLOOKUP($C2272,$C2273:$H$3200,6,0),"-")</f>
        <v>-</v>
      </c>
      <c r="M2272" s="30" t="str">
        <f t="shared" si="143"/>
        <v>-</v>
      </c>
    </row>
    <row r="2273" spans="1:13" x14ac:dyDescent="0.25">
      <c r="A2273" s="4">
        <v>21322669</v>
      </c>
      <c r="B2273" s="4">
        <v>49205</v>
      </c>
      <c r="C2273" s="4">
        <v>65320</v>
      </c>
      <c r="D2273" s="4" t="s">
        <v>4367</v>
      </c>
      <c r="E2273" s="2" t="s">
        <v>4368</v>
      </c>
      <c r="F2273" s="12">
        <f t="shared" si="140"/>
        <v>43789</v>
      </c>
      <c r="G2273" s="10" t="str">
        <f t="shared" si="141"/>
        <v>00:00:18</v>
      </c>
      <c r="H2273" s="14" t="str">
        <f t="shared" si="142"/>
        <v>20/11/19 00:00:18</v>
      </c>
      <c r="I2273" s="7">
        <v>239.01</v>
      </c>
      <c r="J2273" s="4"/>
      <c r="K2273" s="4" t="s">
        <v>10</v>
      </c>
      <c r="L2273" s="14" t="str">
        <f>IFERROR(VLOOKUP($C2273,$C2274:$H$3200,6,0),"-")</f>
        <v>-</v>
      </c>
      <c r="M2273" s="30" t="str">
        <f t="shared" si="143"/>
        <v>-</v>
      </c>
    </row>
    <row r="2274" spans="1:13" x14ac:dyDescent="0.25">
      <c r="A2274" s="4">
        <v>21322670</v>
      </c>
      <c r="B2274" s="4">
        <v>65072</v>
      </c>
      <c r="C2274" s="4">
        <v>30441</v>
      </c>
      <c r="D2274" s="4" t="s">
        <v>4369</v>
      </c>
      <c r="E2274" s="2" t="s">
        <v>4370</v>
      </c>
      <c r="F2274" s="12">
        <f t="shared" si="140"/>
        <v>43788</v>
      </c>
      <c r="G2274" s="10" t="str">
        <f t="shared" si="141"/>
        <v>23:56:33</v>
      </c>
      <c r="H2274" s="14" t="str">
        <f t="shared" si="142"/>
        <v>19/11/19 23:56:33</v>
      </c>
      <c r="I2274" s="7">
        <v>1118.52</v>
      </c>
      <c r="J2274" s="4">
        <v>853557</v>
      </c>
      <c r="K2274" s="4" t="s">
        <v>10</v>
      </c>
      <c r="L2274" s="14" t="str">
        <f>IFERROR(VLOOKUP($C2274,$C2275:$H$3200,6,0),"-")</f>
        <v>-</v>
      </c>
      <c r="M2274" s="30" t="str">
        <f t="shared" si="143"/>
        <v>-</v>
      </c>
    </row>
    <row r="2275" spans="1:13" x14ac:dyDescent="0.25">
      <c r="A2275" s="4">
        <v>21322671</v>
      </c>
      <c r="B2275" s="4">
        <v>94053</v>
      </c>
      <c r="C2275" s="4">
        <v>85897</v>
      </c>
      <c r="D2275" s="4" t="s">
        <v>4371</v>
      </c>
      <c r="E2275" s="2" t="s">
        <v>4372</v>
      </c>
      <c r="F2275" s="12">
        <f t="shared" si="140"/>
        <v>43788</v>
      </c>
      <c r="G2275" s="10" t="str">
        <f t="shared" si="141"/>
        <v>23:32:33</v>
      </c>
      <c r="H2275" s="14" t="str">
        <f t="shared" si="142"/>
        <v>19/11/19 23:32:33</v>
      </c>
      <c r="I2275" s="7">
        <v>2526.02</v>
      </c>
      <c r="J2275" s="4">
        <v>677521</v>
      </c>
      <c r="K2275" s="4" t="s">
        <v>13</v>
      </c>
      <c r="L2275" s="14" t="str">
        <f>IFERROR(VLOOKUP($C2275,$C2276:$H$3200,6,0),"-")</f>
        <v>-</v>
      </c>
      <c r="M2275" s="30" t="str">
        <f t="shared" si="143"/>
        <v>-</v>
      </c>
    </row>
    <row r="2276" spans="1:13" x14ac:dyDescent="0.25">
      <c r="A2276" s="4">
        <v>21322672</v>
      </c>
      <c r="B2276" s="4">
        <v>53041</v>
      </c>
      <c r="C2276" s="4">
        <v>58905</v>
      </c>
      <c r="D2276" s="4" t="s">
        <v>3924</v>
      </c>
      <c r="E2276" s="2" t="s">
        <v>4373</v>
      </c>
      <c r="F2276" s="12">
        <f t="shared" si="140"/>
        <v>43788</v>
      </c>
      <c r="G2276" s="10" t="str">
        <f t="shared" si="141"/>
        <v>23:20:43</v>
      </c>
      <c r="H2276" s="14" t="str">
        <f t="shared" si="142"/>
        <v>19/11/19 23:20:43</v>
      </c>
      <c r="I2276" s="7">
        <v>1025.74</v>
      </c>
      <c r="J2276" s="4">
        <v>122092</v>
      </c>
      <c r="K2276" s="4" t="s">
        <v>13</v>
      </c>
      <c r="L2276" s="14" t="str">
        <f>IFERROR(VLOOKUP($C2276,$C2277:$H$3200,6,0),"-")</f>
        <v>-</v>
      </c>
      <c r="M2276" s="30" t="str">
        <f t="shared" si="143"/>
        <v>-</v>
      </c>
    </row>
    <row r="2277" spans="1:13" x14ac:dyDescent="0.25">
      <c r="A2277" s="4">
        <v>21322673</v>
      </c>
      <c r="B2277" s="4">
        <v>99379</v>
      </c>
      <c r="C2277" s="4">
        <v>78872</v>
      </c>
      <c r="D2277" s="4" t="s">
        <v>4374</v>
      </c>
      <c r="E2277" s="2" t="s">
        <v>4375</v>
      </c>
      <c r="F2277" s="12">
        <f t="shared" si="140"/>
        <v>43788</v>
      </c>
      <c r="G2277" s="10" t="str">
        <f t="shared" si="141"/>
        <v>23:19:08</v>
      </c>
      <c r="H2277" s="14" t="str">
        <f t="shared" si="142"/>
        <v>19/11/19 23:19:08</v>
      </c>
      <c r="I2277" s="7">
        <v>378.22</v>
      </c>
      <c r="J2277" s="4">
        <v>680929</v>
      </c>
      <c r="K2277" s="4" t="s">
        <v>10</v>
      </c>
      <c r="L2277" s="14" t="str">
        <f>IFERROR(VLOOKUP($C2277,$C2278:$H$3200,6,0),"-")</f>
        <v>-</v>
      </c>
      <c r="M2277" s="30" t="str">
        <f t="shared" si="143"/>
        <v>-</v>
      </c>
    </row>
    <row r="2278" spans="1:13" x14ac:dyDescent="0.25">
      <c r="A2278" s="4">
        <v>21322674</v>
      </c>
      <c r="B2278" s="4">
        <v>82100</v>
      </c>
      <c r="C2278" s="4">
        <v>94446</v>
      </c>
      <c r="D2278" s="4" t="s">
        <v>4293</v>
      </c>
      <c r="E2278" s="2" t="s">
        <v>4376</v>
      </c>
      <c r="F2278" s="12">
        <f t="shared" si="140"/>
        <v>43788</v>
      </c>
      <c r="G2278" s="10" t="str">
        <f t="shared" si="141"/>
        <v>23:14:16</v>
      </c>
      <c r="H2278" s="14" t="str">
        <f t="shared" si="142"/>
        <v>19/11/19 23:14:16</v>
      </c>
      <c r="I2278" s="7">
        <v>66.17</v>
      </c>
      <c r="J2278" s="4">
        <v>68677</v>
      </c>
      <c r="K2278" s="4" t="s">
        <v>10</v>
      </c>
      <c r="L2278" s="14" t="str">
        <f>IFERROR(VLOOKUP($C2278,$C2279:$H$3200,6,0),"-")</f>
        <v>-</v>
      </c>
      <c r="M2278" s="30" t="str">
        <f t="shared" si="143"/>
        <v>-</v>
      </c>
    </row>
    <row r="2279" spans="1:13" x14ac:dyDescent="0.25">
      <c r="A2279" s="4">
        <v>21322675</v>
      </c>
      <c r="B2279" s="4">
        <v>21531</v>
      </c>
      <c r="C2279" s="4">
        <v>42342</v>
      </c>
      <c r="D2279" s="4" t="s">
        <v>4377</v>
      </c>
      <c r="E2279" s="2" t="s">
        <v>4378</v>
      </c>
      <c r="F2279" s="12">
        <f t="shared" si="140"/>
        <v>43788</v>
      </c>
      <c r="G2279" s="10" t="str">
        <f t="shared" si="141"/>
        <v>22:39:28</v>
      </c>
      <c r="H2279" s="14" t="str">
        <f t="shared" si="142"/>
        <v>19/11/19 22:39:28</v>
      </c>
      <c r="I2279" s="7">
        <v>1088.54</v>
      </c>
      <c r="J2279" s="4">
        <v>770497</v>
      </c>
      <c r="K2279" s="4" t="s">
        <v>10</v>
      </c>
      <c r="L2279" s="14" t="str">
        <f>IFERROR(VLOOKUP($C2279,$C2280:$H$3200,6,0),"-")</f>
        <v>-</v>
      </c>
      <c r="M2279" s="30" t="str">
        <f t="shared" si="143"/>
        <v>-</v>
      </c>
    </row>
    <row r="2280" spans="1:13" x14ac:dyDescent="0.25">
      <c r="A2280" s="4">
        <v>21322676</v>
      </c>
      <c r="B2280" s="4">
        <v>99730</v>
      </c>
      <c r="C2280" s="4">
        <v>63818</v>
      </c>
      <c r="D2280" s="4" t="s">
        <v>4379</v>
      </c>
      <c r="E2280" s="2" t="s">
        <v>4380</v>
      </c>
      <c r="F2280" s="12">
        <f t="shared" si="140"/>
        <v>43788</v>
      </c>
      <c r="G2280" s="10" t="str">
        <f t="shared" si="141"/>
        <v>22:30:34</v>
      </c>
      <c r="H2280" s="14" t="str">
        <f t="shared" si="142"/>
        <v>19/11/19 22:30:34</v>
      </c>
      <c r="I2280" s="7">
        <v>553.4</v>
      </c>
      <c r="J2280" s="4">
        <v>134032</v>
      </c>
      <c r="K2280" s="4" t="s">
        <v>10</v>
      </c>
      <c r="L2280" s="14" t="str">
        <f>IFERROR(VLOOKUP($C2280,$C2281:$H$3200,6,0),"-")</f>
        <v>-</v>
      </c>
      <c r="M2280" s="30" t="str">
        <f t="shared" si="143"/>
        <v>-</v>
      </c>
    </row>
    <row r="2281" spans="1:13" x14ac:dyDescent="0.25">
      <c r="A2281" s="4">
        <v>21322677</v>
      </c>
      <c r="B2281" s="4">
        <v>49205</v>
      </c>
      <c r="C2281" s="4">
        <v>53039</v>
      </c>
      <c r="D2281" s="4" t="s">
        <v>4381</v>
      </c>
      <c r="E2281" s="2" t="s">
        <v>4382</v>
      </c>
      <c r="F2281" s="12">
        <f t="shared" si="140"/>
        <v>43788</v>
      </c>
      <c r="G2281" s="10" t="str">
        <f t="shared" si="141"/>
        <v>22:04:12</v>
      </c>
      <c r="H2281" s="14" t="str">
        <f t="shared" si="142"/>
        <v>19/11/19 22:04:12</v>
      </c>
      <c r="I2281" s="7">
        <v>484.98</v>
      </c>
      <c r="J2281" s="4">
        <v>202335</v>
      </c>
      <c r="K2281" s="4" t="s">
        <v>10</v>
      </c>
      <c r="L2281" s="14" t="str">
        <f>IFERROR(VLOOKUP($C2281,$C2282:$H$3200,6,0),"-")</f>
        <v>-</v>
      </c>
      <c r="M2281" s="30" t="str">
        <f t="shared" si="143"/>
        <v>-</v>
      </c>
    </row>
    <row r="2282" spans="1:13" x14ac:dyDescent="0.25">
      <c r="A2282" s="4">
        <v>21322678</v>
      </c>
      <c r="B2282" s="4">
        <v>30659</v>
      </c>
      <c r="C2282" s="4">
        <v>99586</v>
      </c>
      <c r="D2282" s="4" t="s">
        <v>4383</v>
      </c>
      <c r="E2282" s="2" t="s">
        <v>4384</v>
      </c>
      <c r="F2282" s="12">
        <f t="shared" si="140"/>
        <v>43788</v>
      </c>
      <c r="G2282" s="10" t="str">
        <f t="shared" si="141"/>
        <v>21:55:59</v>
      </c>
      <c r="H2282" s="14" t="str">
        <f t="shared" si="142"/>
        <v>19/11/19 21:55:59</v>
      </c>
      <c r="I2282" s="7">
        <v>5.5</v>
      </c>
      <c r="J2282" s="4">
        <v>475317</v>
      </c>
      <c r="K2282" s="4" t="s">
        <v>10</v>
      </c>
      <c r="L2282" s="14" t="str">
        <f>IFERROR(VLOOKUP($C2282,$C2283:$H$3200,6,0),"-")</f>
        <v>-</v>
      </c>
      <c r="M2282" s="30" t="str">
        <f t="shared" si="143"/>
        <v>-</v>
      </c>
    </row>
    <row r="2283" spans="1:13" x14ac:dyDescent="0.25">
      <c r="A2283" s="4">
        <v>21322679</v>
      </c>
      <c r="B2283" s="4">
        <v>35132</v>
      </c>
      <c r="C2283" s="4">
        <v>1695</v>
      </c>
      <c r="D2283" s="4" t="s">
        <v>4385</v>
      </c>
      <c r="E2283" s="2" t="s">
        <v>4386</v>
      </c>
      <c r="F2283" s="12">
        <f t="shared" si="140"/>
        <v>43788</v>
      </c>
      <c r="G2283" s="10" t="str">
        <f t="shared" si="141"/>
        <v>21:54:11</v>
      </c>
      <c r="H2283" s="14" t="str">
        <f t="shared" si="142"/>
        <v>19/11/19 21:54:11</v>
      </c>
      <c r="I2283" s="7">
        <v>1770.62</v>
      </c>
      <c r="J2283" s="4">
        <v>680634</v>
      </c>
      <c r="K2283" s="4" t="s">
        <v>10</v>
      </c>
      <c r="L2283" s="14" t="str">
        <f>IFERROR(VLOOKUP($C2283,$C2284:$H$3200,6,0),"-")</f>
        <v>-</v>
      </c>
      <c r="M2283" s="30" t="str">
        <f t="shared" si="143"/>
        <v>-</v>
      </c>
    </row>
    <row r="2284" spans="1:13" x14ac:dyDescent="0.25">
      <c r="A2284" s="4">
        <v>21322680</v>
      </c>
      <c r="B2284" s="4">
        <v>53041</v>
      </c>
      <c r="C2284" s="4">
        <v>28218</v>
      </c>
      <c r="D2284" s="4" t="s">
        <v>4025</v>
      </c>
      <c r="E2284" s="2" t="s">
        <v>4387</v>
      </c>
      <c r="F2284" s="12">
        <f t="shared" si="140"/>
        <v>43788</v>
      </c>
      <c r="G2284" s="10" t="str">
        <f t="shared" si="141"/>
        <v>21:54:03</v>
      </c>
      <c r="H2284" s="14" t="str">
        <f t="shared" si="142"/>
        <v>19/11/19 21:54:03</v>
      </c>
      <c r="I2284" s="7">
        <v>809.13</v>
      </c>
      <c r="J2284" s="4">
        <v>174844</v>
      </c>
      <c r="K2284" s="4" t="s">
        <v>13</v>
      </c>
      <c r="L2284" s="14" t="str">
        <f>IFERROR(VLOOKUP($C2284,$C2285:$H$3200,6,0),"-")</f>
        <v>18/11/19 16:03:21</v>
      </c>
      <c r="M2284" s="30">
        <f t="shared" si="143"/>
        <v>1790.6999999948312</v>
      </c>
    </row>
    <row r="2285" spans="1:13" x14ac:dyDescent="0.25">
      <c r="A2285" s="4">
        <v>21322681</v>
      </c>
      <c r="B2285" s="4">
        <v>29931</v>
      </c>
      <c r="C2285" s="4">
        <v>97541</v>
      </c>
      <c r="D2285" s="4" t="s">
        <v>4388</v>
      </c>
      <c r="E2285" s="2" t="s">
        <v>4389</v>
      </c>
      <c r="F2285" s="12">
        <f t="shared" si="140"/>
        <v>43788</v>
      </c>
      <c r="G2285" s="10" t="str">
        <f t="shared" si="141"/>
        <v>21:48:05</v>
      </c>
      <c r="H2285" s="14" t="str">
        <f t="shared" si="142"/>
        <v>19/11/19 21:48:05</v>
      </c>
      <c r="I2285" s="7">
        <v>1445.03</v>
      </c>
      <c r="J2285" s="4">
        <v>646874</v>
      </c>
      <c r="K2285" s="4" t="s">
        <v>10</v>
      </c>
      <c r="L2285" s="14" t="str">
        <f>IFERROR(VLOOKUP($C2285,$C2286:$H$3200,6,0),"-")</f>
        <v>-</v>
      </c>
      <c r="M2285" s="30" t="str">
        <f t="shared" si="143"/>
        <v>-</v>
      </c>
    </row>
    <row r="2286" spans="1:13" x14ac:dyDescent="0.25">
      <c r="A2286" s="4">
        <v>21322682</v>
      </c>
      <c r="B2286" s="4">
        <v>68953</v>
      </c>
      <c r="C2286" s="4">
        <v>10241</v>
      </c>
      <c r="D2286" s="4" t="s">
        <v>4390</v>
      </c>
      <c r="E2286" s="2" t="s">
        <v>4391</v>
      </c>
      <c r="F2286" s="12">
        <f t="shared" si="140"/>
        <v>43788</v>
      </c>
      <c r="G2286" s="10" t="str">
        <f t="shared" si="141"/>
        <v>21:46:13</v>
      </c>
      <c r="H2286" s="14" t="str">
        <f t="shared" si="142"/>
        <v>19/11/19 21:46:13</v>
      </c>
      <c r="I2286" s="7">
        <v>139.56</v>
      </c>
      <c r="J2286" s="4">
        <v>511329</v>
      </c>
      <c r="K2286" s="4" t="s">
        <v>10</v>
      </c>
      <c r="L2286" s="14" t="str">
        <f>IFERROR(VLOOKUP($C2286,$C2287:$H$3200,6,0),"-")</f>
        <v>-</v>
      </c>
      <c r="M2286" s="30" t="str">
        <f t="shared" si="143"/>
        <v>-</v>
      </c>
    </row>
    <row r="2287" spans="1:13" x14ac:dyDescent="0.25">
      <c r="A2287" s="4">
        <v>21322683</v>
      </c>
      <c r="B2287" s="4">
        <v>7555</v>
      </c>
      <c r="C2287" s="4">
        <v>72458</v>
      </c>
      <c r="D2287" s="4" t="s">
        <v>4392</v>
      </c>
      <c r="E2287" s="2" t="s">
        <v>4393</v>
      </c>
      <c r="F2287" s="12">
        <f t="shared" si="140"/>
        <v>43788</v>
      </c>
      <c r="G2287" s="10" t="str">
        <f t="shared" si="141"/>
        <v>21:37:42</v>
      </c>
      <c r="H2287" s="14" t="str">
        <f t="shared" si="142"/>
        <v>19/11/19 21:37:42</v>
      </c>
      <c r="I2287" s="7">
        <v>82.63</v>
      </c>
      <c r="J2287" s="4">
        <v>630453</v>
      </c>
      <c r="K2287" s="4" t="s">
        <v>10</v>
      </c>
      <c r="L2287" s="14" t="str">
        <f>IFERROR(VLOOKUP($C2287,$C2288:$H$3200,6,0),"-")</f>
        <v>-</v>
      </c>
      <c r="M2287" s="30" t="str">
        <f t="shared" si="143"/>
        <v>-</v>
      </c>
    </row>
    <row r="2288" spans="1:13" x14ac:dyDescent="0.25">
      <c r="A2288" s="4">
        <v>21322684</v>
      </c>
      <c r="B2288" s="4">
        <v>12561</v>
      </c>
      <c r="C2288" s="4">
        <v>50329</v>
      </c>
      <c r="D2288" s="4" t="s">
        <v>4394</v>
      </c>
      <c r="E2288" s="2" t="s">
        <v>4395</v>
      </c>
      <c r="F2288" s="12">
        <f t="shared" si="140"/>
        <v>43788</v>
      </c>
      <c r="G2288" s="10" t="str">
        <f t="shared" si="141"/>
        <v>21:32:08</v>
      </c>
      <c r="H2288" s="14" t="str">
        <f t="shared" si="142"/>
        <v>19/11/19 21:32:08</v>
      </c>
      <c r="I2288" s="7">
        <v>10.63</v>
      </c>
      <c r="J2288" s="4">
        <v>528594</v>
      </c>
      <c r="K2288" s="4" t="s">
        <v>10</v>
      </c>
      <c r="L2288" s="14" t="str">
        <f>IFERROR(VLOOKUP($C2288,$C2289:$H$3200,6,0),"-")</f>
        <v>18/11/19 14:15:09</v>
      </c>
      <c r="M2288" s="30">
        <f t="shared" si="143"/>
        <v>1876.9833333289716</v>
      </c>
    </row>
    <row r="2289" spans="1:13" x14ac:dyDescent="0.25">
      <c r="A2289" s="4">
        <v>21322685</v>
      </c>
      <c r="B2289" s="4">
        <v>40051</v>
      </c>
      <c r="C2289" s="4">
        <v>34851</v>
      </c>
      <c r="D2289" s="4" t="s">
        <v>4396</v>
      </c>
      <c r="E2289" s="2" t="s">
        <v>4397</v>
      </c>
      <c r="F2289" s="12">
        <f t="shared" si="140"/>
        <v>43788</v>
      </c>
      <c r="G2289" s="10" t="str">
        <f t="shared" si="141"/>
        <v>21:30:22</v>
      </c>
      <c r="H2289" s="14" t="str">
        <f t="shared" si="142"/>
        <v>19/11/19 21:30:22</v>
      </c>
      <c r="I2289" s="7">
        <v>691.67</v>
      </c>
      <c r="J2289" s="4">
        <v>539455</v>
      </c>
      <c r="K2289" s="4" t="s">
        <v>10</v>
      </c>
      <c r="L2289" s="14" t="str">
        <f>IFERROR(VLOOKUP($C2289,$C2290:$H$3200,6,0),"-")</f>
        <v>-</v>
      </c>
      <c r="M2289" s="30" t="str">
        <f t="shared" si="143"/>
        <v>-</v>
      </c>
    </row>
    <row r="2290" spans="1:13" x14ac:dyDescent="0.25">
      <c r="A2290" s="4">
        <v>21322686</v>
      </c>
      <c r="B2290" s="4">
        <v>603</v>
      </c>
      <c r="C2290" s="4">
        <v>28326</v>
      </c>
      <c r="D2290" s="4" t="s">
        <v>4398</v>
      </c>
      <c r="E2290" s="2" t="s">
        <v>4399</v>
      </c>
      <c r="F2290" s="12">
        <f t="shared" si="140"/>
        <v>43788</v>
      </c>
      <c r="G2290" s="10" t="str">
        <f t="shared" si="141"/>
        <v>21:03:38</v>
      </c>
      <c r="H2290" s="14" t="str">
        <f t="shared" si="142"/>
        <v>19/11/19 21:03:38</v>
      </c>
      <c r="I2290" s="7">
        <v>369.82</v>
      </c>
      <c r="J2290" s="4">
        <v>276717</v>
      </c>
      <c r="K2290" s="4" t="s">
        <v>10</v>
      </c>
      <c r="L2290" s="14" t="str">
        <f>IFERROR(VLOOKUP($C2290,$C2291:$H$3200,6,0),"-")</f>
        <v>-</v>
      </c>
      <c r="M2290" s="30" t="str">
        <f t="shared" si="143"/>
        <v>-</v>
      </c>
    </row>
    <row r="2291" spans="1:13" x14ac:dyDescent="0.25">
      <c r="A2291" s="4">
        <v>21322687</v>
      </c>
      <c r="B2291" s="4">
        <v>43509</v>
      </c>
      <c r="C2291" s="4">
        <v>24312</v>
      </c>
      <c r="D2291" s="4" t="s">
        <v>4400</v>
      </c>
      <c r="E2291" s="2" t="s">
        <v>4401</v>
      </c>
      <c r="F2291" s="12">
        <f t="shared" si="140"/>
        <v>43788</v>
      </c>
      <c r="G2291" s="10" t="str">
        <f t="shared" si="141"/>
        <v>20:56:05</v>
      </c>
      <c r="H2291" s="14" t="str">
        <f t="shared" si="142"/>
        <v>19/11/19 20:56:05</v>
      </c>
      <c r="I2291" s="7">
        <v>1033.99</v>
      </c>
      <c r="J2291" s="4">
        <v>784481</v>
      </c>
      <c r="K2291" s="4" t="s">
        <v>10</v>
      </c>
      <c r="L2291" s="14" t="str">
        <f>IFERROR(VLOOKUP($C2291,$C2292:$H$3200,6,0),"-")</f>
        <v>-</v>
      </c>
      <c r="M2291" s="30" t="str">
        <f t="shared" si="143"/>
        <v>-</v>
      </c>
    </row>
    <row r="2292" spans="1:13" x14ac:dyDescent="0.25">
      <c r="A2292" s="4">
        <v>21322688</v>
      </c>
      <c r="B2292" s="4">
        <v>95630</v>
      </c>
      <c r="C2292" s="4">
        <v>47894</v>
      </c>
      <c r="D2292" s="4" t="s">
        <v>4402</v>
      </c>
      <c r="E2292" s="2" t="s">
        <v>4403</v>
      </c>
      <c r="F2292" s="12">
        <f t="shared" si="140"/>
        <v>43788</v>
      </c>
      <c r="G2292" s="10" t="str">
        <f t="shared" si="141"/>
        <v>20:54:43</v>
      </c>
      <c r="H2292" s="14" t="str">
        <f t="shared" si="142"/>
        <v>19/11/19 20:54:43</v>
      </c>
      <c r="I2292" s="7">
        <v>65.680000000000007</v>
      </c>
      <c r="J2292" s="4">
        <v>635450</v>
      </c>
      <c r="K2292" s="4" t="s">
        <v>10</v>
      </c>
      <c r="L2292" s="14" t="str">
        <f>IFERROR(VLOOKUP($C2292,$C2293:$H$3200,6,0),"-")</f>
        <v>-</v>
      </c>
      <c r="M2292" s="30" t="str">
        <f t="shared" si="143"/>
        <v>-</v>
      </c>
    </row>
    <row r="2293" spans="1:13" x14ac:dyDescent="0.25">
      <c r="A2293" s="4">
        <v>21322689</v>
      </c>
      <c r="B2293" s="4">
        <v>87559</v>
      </c>
      <c r="C2293" s="4">
        <v>63685</v>
      </c>
      <c r="D2293" s="4" t="s">
        <v>4404</v>
      </c>
      <c r="E2293" s="2" t="s">
        <v>4405</v>
      </c>
      <c r="F2293" s="12">
        <f t="shared" si="140"/>
        <v>43788</v>
      </c>
      <c r="G2293" s="10" t="str">
        <f t="shared" si="141"/>
        <v>20:37:37</v>
      </c>
      <c r="H2293" s="14" t="str">
        <f t="shared" si="142"/>
        <v>19/11/19 20:37:37</v>
      </c>
      <c r="I2293" s="7">
        <v>485.29</v>
      </c>
      <c r="J2293" s="4">
        <v>361665</v>
      </c>
      <c r="K2293" s="4" t="s">
        <v>10</v>
      </c>
      <c r="L2293" s="14" t="str">
        <f>IFERROR(VLOOKUP($C2293,$C2294:$H$3200,6,0),"-")</f>
        <v>17/11/19 20:50:32</v>
      </c>
      <c r="M2293" s="30">
        <f t="shared" si="143"/>
        <v>2867.0833333313931</v>
      </c>
    </row>
    <row r="2294" spans="1:13" x14ac:dyDescent="0.25">
      <c r="A2294" s="4">
        <v>21322690</v>
      </c>
      <c r="B2294" s="4">
        <v>36622</v>
      </c>
      <c r="C2294" s="4">
        <v>37507</v>
      </c>
      <c r="D2294" s="4" t="s">
        <v>4406</v>
      </c>
      <c r="E2294" s="2" t="s">
        <v>4407</v>
      </c>
      <c r="F2294" s="12">
        <f t="shared" si="140"/>
        <v>43788</v>
      </c>
      <c r="G2294" s="10" t="str">
        <f t="shared" si="141"/>
        <v>20:37:32</v>
      </c>
      <c r="H2294" s="14" t="str">
        <f t="shared" si="142"/>
        <v>19/11/19 20:37:32</v>
      </c>
      <c r="I2294" s="7">
        <v>1272.1099999999999</v>
      </c>
      <c r="J2294" s="4"/>
      <c r="K2294" s="4" t="s">
        <v>10</v>
      </c>
      <c r="L2294" s="14" t="str">
        <f>IFERROR(VLOOKUP($C2294,$C2295:$H$3200,6,0),"-")</f>
        <v>-</v>
      </c>
      <c r="M2294" s="30" t="str">
        <f t="shared" si="143"/>
        <v>-</v>
      </c>
    </row>
    <row r="2295" spans="1:13" x14ac:dyDescent="0.25">
      <c r="A2295" s="4">
        <v>21322691</v>
      </c>
      <c r="B2295" s="4">
        <v>4621</v>
      </c>
      <c r="C2295" s="4">
        <v>19563</v>
      </c>
      <c r="D2295" s="4" t="s">
        <v>4408</v>
      </c>
      <c r="E2295" s="2" t="s">
        <v>4409</v>
      </c>
      <c r="F2295" s="12">
        <f t="shared" si="140"/>
        <v>43788</v>
      </c>
      <c r="G2295" s="10" t="str">
        <f t="shared" si="141"/>
        <v>20:32:31</v>
      </c>
      <c r="H2295" s="14" t="str">
        <f t="shared" si="142"/>
        <v>19/11/19 20:32:31</v>
      </c>
      <c r="I2295" s="7">
        <v>818.41</v>
      </c>
      <c r="J2295" s="4">
        <v>672304</v>
      </c>
      <c r="K2295" s="4" t="s">
        <v>10</v>
      </c>
      <c r="L2295" s="14" t="str">
        <f>IFERROR(VLOOKUP($C2295,$C2296:$H$3200,6,0),"-")</f>
        <v>-</v>
      </c>
      <c r="M2295" s="30" t="str">
        <f t="shared" si="143"/>
        <v>-</v>
      </c>
    </row>
    <row r="2296" spans="1:13" x14ac:dyDescent="0.25">
      <c r="A2296" s="4">
        <v>21322692</v>
      </c>
      <c r="B2296" s="4">
        <v>41264</v>
      </c>
      <c r="C2296" s="4">
        <v>62803</v>
      </c>
      <c r="D2296" s="4" t="s">
        <v>4410</v>
      </c>
      <c r="E2296" s="2" t="s">
        <v>4411</v>
      </c>
      <c r="F2296" s="12">
        <f t="shared" si="140"/>
        <v>43788</v>
      </c>
      <c r="G2296" s="10" t="str">
        <f t="shared" si="141"/>
        <v>20:17:54</v>
      </c>
      <c r="H2296" s="14" t="str">
        <f t="shared" si="142"/>
        <v>19/11/19 20:17:54</v>
      </c>
      <c r="I2296" s="7">
        <v>588.94000000000005</v>
      </c>
      <c r="J2296" s="4">
        <v>100144</v>
      </c>
      <c r="K2296" s="4" t="s">
        <v>10</v>
      </c>
      <c r="L2296" s="14" t="str">
        <f>IFERROR(VLOOKUP($C2296,$C2297:$H$3200,6,0),"-")</f>
        <v>-</v>
      </c>
      <c r="M2296" s="30" t="str">
        <f t="shared" si="143"/>
        <v>-</v>
      </c>
    </row>
    <row r="2297" spans="1:13" x14ac:dyDescent="0.25">
      <c r="A2297" s="4">
        <v>21322693</v>
      </c>
      <c r="B2297" s="4">
        <v>341</v>
      </c>
      <c r="C2297" s="4">
        <v>85332</v>
      </c>
      <c r="D2297" s="4" t="s">
        <v>1058</v>
      </c>
      <c r="E2297" s="2" t="s">
        <v>4412</v>
      </c>
      <c r="F2297" s="12">
        <f t="shared" si="140"/>
        <v>43788</v>
      </c>
      <c r="G2297" s="10" t="str">
        <f t="shared" si="141"/>
        <v>19:55:37</v>
      </c>
      <c r="H2297" s="14" t="str">
        <f t="shared" si="142"/>
        <v>19/11/19 19:55:37</v>
      </c>
      <c r="I2297" s="7">
        <v>1809.16</v>
      </c>
      <c r="J2297" s="4">
        <v>236739</v>
      </c>
      <c r="K2297" s="4" t="s">
        <v>10</v>
      </c>
      <c r="L2297" s="14" t="str">
        <f>IFERROR(VLOOKUP($C2297,$C2298:$H$3200,6,0),"-")</f>
        <v>-</v>
      </c>
      <c r="M2297" s="30" t="str">
        <f t="shared" si="143"/>
        <v>-</v>
      </c>
    </row>
    <row r="2298" spans="1:13" x14ac:dyDescent="0.25">
      <c r="A2298" s="4">
        <v>21322694</v>
      </c>
      <c r="B2298" s="4">
        <v>62255</v>
      </c>
      <c r="C2298" s="4">
        <v>76454</v>
      </c>
      <c r="D2298" s="4" t="s">
        <v>4413</v>
      </c>
      <c r="E2298" s="2" t="s">
        <v>4414</v>
      </c>
      <c r="F2298" s="12">
        <f t="shared" si="140"/>
        <v>43788</v>
      </c>
      <c r="G2298" s="10" t="str">
        <f t="shared" si="141"/>
        <v>19:48:04</v>
      </c>
      <c r="H2298" s="14" t="str">
        <f t="shared" si="142"/>
        <v>19/11/19 19:48:04</v>
      </c>
      <c r="I2298" s="7">
        <v>355.53</v>
      </c>
      <c r="J2298" s="4">
        <v>165962</v>
      </c>
      <c r="K2298" s="4" t="s">
        <v>10</v>
      </c>
      <c r="L2298" s="14" t="str">
        <f>IFERROR(VLOOKUP($C2298,$C2299:$H$3200,6,0),"-")</f>
        <v>-</v>
      </c>
      <c r="M2298" s="30" t="str">
        <f t="shared" si="143"/>
        <v>-</v>
      </c>
    </row>
    <row r="2299" spans="1:13" x14ac:dyDescent="0.25">
      <c r="A2299" s="4">
        <v>21322695</v>
      </c>
      <c r="B2299" s="4">
        <v>46045</v>
      </c>
      <c r="C2299" s="4">
        <v>10378</v>
      </c>
      <c r="D2299" s="4" t="s">
        <v>4415</v>
      </c>
      <c r="E2299" s="2" t="s">
        <v>4416</v>
      </c>
      <c r="F2299" s="12">
        <f t="shared" si="140"/>
        <v>43788</v>
      </c>
      <c r="G2299" s="10" t="str">
        <f t="shared" si="141"/>
        <v>19:46:37</v>
      </c>
      <c r="H2299" s="14" t="str">
        <f t="shared" si="142"/>
        <v>19/11/19 19:46:37</v>
      </c>
      <c r="I2299" s="7">
        <v>20.170000000000002</v>
      </c>
      <c r="J2299" s="4">
        <v>281538</v>
      </c>
      <c r="K2299" s="4" t="s">
        <v>10</v>
      </c>
      <c r="L2299" s="14" t="str">
        <f>IFERROR(VLOOKUP($C2299,$C2300:$H$3200,6,0),"-")</f>
        <v>-</v>
      </c>
      <c r="M2299" s="30" t="str">
        <f t="shared" si="143"/>
        <v>-</v>
      </c>
    </row>
    <row r="2300" spans="1:13" x14ac:dyDescent="0.25">
      <c r="A2300" s="4">
        <v>21322696</v>
      </c>
      <c r="B2300" s="4">
        <v>20046</v>
      </c>
      <c r="C2300" s="4">
        <v>13515</v>
      </c>
      <c r="D2300" s="4" t="s">
        <v>4417</v>
      </c>
      <c r="E2300" s="2" t="s">
        <v>4418</v>
      </c>
      <c r="F2300" s="12">
        <f t="shared" si="140"/>
        <v>43788</v>
      </c>
      <c r="G2300" s="10" t="str">
        <f t="shared" si="141"/>
        <v>19:40:02</v>
      </c>
      <c r="H2300" s="14" t="str">
        <f t="shared" si="142"/>
        <v>19/11/19 19:40:02</v>
      </c>
      <c r="I2300" s="7">
        <v>78.180000000000007</v>
      </c>
      <c r="J2300" s="4">
        <v>978560</v>
      </c>
      <c r="K2300" s="4" t="s">
        <v>10</v>
      </c>
      <c r="L2300" s="14" t="str">
        <f>IFERROR(VLOOKUP($C2300,$C2301:$H$3200,6,0),"-")</f>
        <v>-</v>
      </c>
      <c r="M2300" s="30" t="str">
        <f t="shared" si="143"/>
        <v>-</v>
      </c>
    </row>
    <row r="2301" spans="1:13" x14ac:dyDescent="0.25">
      <c r="A2301" s="4">
        <v>21322697</v>
      </c>
      <c r="B2301" s="4">
        <v>72886</v>
      </c>
      <c r="C2301" s="4">
        <v>29931</v>
      </c>
      <c r="D2301" s="4" t="s">
        <v>4419</v>
      </c>
      <c r="E2301" s="2" t="s">
        <v>4420</v>
      </c>
      <c r="F2301" s="12">
        <f t="shared" si="140"/>
        <v>43788</v>
      </c>
      <c r="G2301" s="10" t="str">
        <f t="shared" si="141"/>
        <v>19:30:17</v>
      </c>
      <c r="H2301" s="14" t="str">
        <f t="shared" si="142"/>
        <v>19/11/19 19:30:17</v>
      </c>
      <c r="I2301" s="7">
        <v>337.69</v>
      </c>
      <c r="J2301" s="4">
        <v>670603</v>
      </c>
      <c r="K2301" s="4" t="s">
        <v>10</v>
      </c>
      <c r="L2301" s="14" t="str">
        <f>IFERROR(VLOOKUP($C2301,$C2302:$H$3200,6,0),"-")</f>
        <v>-</v>
      </c>
      <c r="M2301" s="30" t="str">
        <f t="shared" si="143"/>
        <v>-</v>
      </c>
    </row>
    <row r="2302" spans="1:13" x14ac:dyDescent="0.25">
      <c r="A2302" s="4">
        <v>21322698</v>
      </c>
      <c r="B2302" s="4">
        <v>71378</v>
      </c>
      <c r="C2302" s="4">
        <v>9853</v>
      </c>
      <c r="D2302" s="4" t="s">
        <v>4421</v>
      </c>
      <c r="E2302" s="2" t="s">
        <v>4422</v>
      </c>
      <c r="F2302" s="12">
        <f t="shared" si="140"/>
        <v>43788</v>
      </c>
      <c r="G2302" s="10" t="str">
        <f t="shared" si="141"/>
        <v>19:30:07</v>
      </c>
      <c r="H2302" s="14" t="str">
        <f t="shared" si="142"/>
        <v>19/11/19 19:30:07</v>
      </c>
      <c r="I2302" s="7">
        <v>2.2200000000000002</v>
      </c>
      <c r="J2302" s="4">
        <v>730313</v>
      </c>
      <c r="K2302" s="4" t="s">
        <v>10</v>
      </c>
      <c r="L2302" s="14" t="str">
        <f>IFERROR(VLOOKUP($C2302,$C2303:$H$3200,6,0),"-")</f>
        <v>-</v>
      </c>
      <c r="M2302" s="30" t="str">
        <f t="shared" si="143"/>
        <v>-</v>
      </c>
    </row>
    <row r="2303" spans="1:13" x14ac:dyDescent="0.25">
      <c r="A2303" s="4">
        <v>21322699</v>
      </c>
      <c r="B2303" s="4">
        <v>13410</v>
      </c>
      <c r="C2303" s="4">
        <v>74563</v>
      </c>
      <c r="D2303" s="4" t="s">
        <v>4423</v>
      </c>
      <c r="E2303" s="2" t="s">
        <v>4424</v>
      </c>
      <c r="F2303" s="12">
        <f t="shared" si="140"/>
        <v>43788</v>
      </c>
      <c r="G2303" s="10" t="str">
        <f t="shared" si="141"/>
        <v>19:13:33</v>
      </c>
      <c r="H2303" s="14" t="str">
        <f t="shared" si="142"/>
        <v>19/11/19 19:13:33</v>
      </c>
      <c r="I2303" s="7">
        <v>82.07</v>
      </c>
      <c r="J2303" s="4">
        <v>165768</v>
      </c>
      <c r="K2303" s="4" t="s">
        <v>10</v>
      </c>
      <c r="L2303" s="14" t="str">
        <f>IFERROR(VLOOKUP($C2303,$C2304:$H$3200,6,0),"-")</f>
        <v>18/11/19 14:29:46</v>
      </c>
      <c r="M2303" s="30">
        <f t="shared" si="143"/>
        <v>1723.7833333283197</v>
      </c>
    </row>
    <row r="2304" spans="1:13" x14ac:dyDescent="0.25">
      <c r="A2304" s="4">
        <v>21322700</v>
      </c>
      <c r="B2304" s="4">
        <v>7535</v>
      </c>
      <c r="C2304" s="4">
        <v>38734</v>
      </c>
      <c r="D2304" s="4" t="s">
        <v>4425</v>
      </c>
      <c r="E2304" s="2" t="s">
        <v>4426</v>
      </c>
      <c r="F2304" s="12">
        <f t="shared" si="140"/>
        <v>43788</v>
      </c>
      <c r="G2304" s="10" t="str">
        <f t="shared" si="141"/>
        <v>19:11:31</v>
      </c>
      <c r="H2304" s="14" t="str">
        <f t="shared" si="142"/>
        <v>19/11/19 19:11:31</v>
      </c>
      <c r="I2304" s="7">
        <v>1806.62</v>
      </c>
      <c r="J2304" s="4">
        <v>81906</v>
      </c>
      <c r="K2304" s="4" t="s">
        <v>13</v>
      </c>
      <c r="L2304" s="14" t="str">
        <f>IFERROR(VLOOKUP($C2304,$C2305:$H$3200,6,0),"-")</f>
        <v>-</v>
      </c>
      <c r="M2304" s="30" t="str">
        <f t="shared" si="143"/>
        <v>-</v>
      </c>
    </row>
    <row r="2305" spans="1:13" x14ac:dyDescent="0.25">
      <c r="A2305" s="4">
        <v>21322701</v>
      </c>
      <c r="B2305" s="4">
        <v>49205</v>
      </c>
      <c r="C2305" s="4">
        <v>21643</v>
      </c>
      <c r="D2305" s="4" t="s">
        <v>4427</v>
      </c>
      <c r="E2305" s="2" t="s">
        <v>4428</v>
      </c>
      <c r="F2305" s="12">
        <f t="shared" si="140"/>
        <v>43788</v>
      </c>
      <c r="G2305" s="10" t="str">
        <f t="shared" si="141"/>
        <v>19:09:13</v>
      </c>
      <c r="H2305" s="14" t="str">
        <f t="shared" si="142"/>
        <v>19/11/19 19:09:13</v>
      </c>
      <c r="I2305" s="7">
        <v>335.15</v>
      </c>
      <c r="J2305" s="4">
        <v>409696</v>
      </c>
      <c r="K2305" s="4" t="s">
        <v>10</v>
      </c>
      <c r="L2305" s="14" t="str">
        <f>IFERROR(VLOOKUP($C2305,$C2306:$H$3200,6,0),"-")</f>
        <v>-</v>
      </c>
      <c r="M2305" s="30" t="str">
        <f t="shared" si="143"/>
        <v>-</v>
      </c>
    </row>
    <row r="2306" spans="1:13" x14ac:dyDescent="0.25">
      <c r="A2306" s="4">
        <v>21322702</v>
      </c>
      <c r="B2306" s="4">
        <v>60569</v>
      </c>
      <c r="C2306" s="4">
        <v>92630</v>
      </c>
      <c r="D2306" s="4" t="s">
        <v>4429</v>
      </c>
      <c r="E2306" s="2" t="s">
        <v>4430</v>
      </c>
      <c r="F2306" s="12">
        <f t="shared" si="140"/>
        <v>43788</v>
      </c>
      <c r="G2306" s="10" t="str">
        <f t="shared" si="141"/>
        <v>18:48:24</v>
      </c>
      <c r="H2306" s="14" t="str">
        <f t="shared" si="142"/>
        <v>19/11/19 18:48:24</v>
      </c>
      <c r="I2306" s="7">
        <v>592.07000000000005</v>
      </c>
      <c r="J2306" s="4">
        <v>906816</v>
      </c>
      <c r="K2306" s="4" t="s">
        <v>10</v>
      </c>
      <c r="L2306" s="14" t="str">
        <f>IFERROR(VLOOKUP($C2306,$C2307:$H$3200,6,0),"-")</f>
        <v>-</v>
      </c>
      <c r="M2306" s="30" t="str">
        <f t="shared" si="143"/>
        <v>-</v>
      </c>
    </row>
    <row r="2307" spans="1:13" x14ac:dyDescent="0.25">
      <c r="A2307" s="4">
        <v>21322703</v>
      </c>
      <c r="B2307" s="4">
        <v>8466</v>
      </c>
      <c r="C2307" s="4">
        <v>72814</v>
      </c>
      <c r="D2307" s="4" t="s">
        <v>4431</v>
      </c>
      <c r="E2307" s="2" t="s">
        <v>4432</v>
      </c>
      <c r="F2307" s="12">
        <f t="shared" ref="F2307:F2370" si="144">DATE(LEFT($E2307,4),MID($E2307,6,2),MID($E2307,9,2))</f>
        <v>43788</v>
      </c>
      <c r="G2307" s="10" t="str">
        <f t="shared" ref="G2307:G2370" si="145">MID($E2307,12,8)</f>
        <v>18:42:54</v>
      </c>
      <c r="H2307" s="14" t="str">
        <f t="shared" ref="H2307:H2370" si="146">TEXT(F2307,"d/m/aa")&amp; " "&amp;TEXT(G2307,"hh:mm:ss")</f>
        <v>19/11/19 18:42:54</v>
      </c>
      <c r="I2307" s="7">
        <v>191.09</v>
      </c>
      <c r="J2307" s="4"/>
      <c r="K2307" s="4" t="s">
        <v>10</v>
      </c>
      <c r="L2307" s="14" t="str">
        <f>IFERROR(VLOOKUP($C2307,$C2308:$H$3200,6,0),"-")</f>
        <v>-</v>
      </c>
      <c r="M2307" s="30" t="str">
        <f t="shared" si="143"/>
        <v>-</v>
      </c>
    </row>
    <row r="2308" spans="1:13" x14ac:dyDescent="0.25">
      <c r="A2308" s="4">
        <v>21322704</v>
      </c>
      <c r="B2308" s="4">
        <v>13052</v>
      </c>
      <c r="C2308" s="4">
        <v>80426</v>
      </c>
      <c r="D2308" s="4" t="s">
        <v>4433</v>
      </c>
      <c r="E2308" s="2" t="s">
        <v>4434</v>
      </c>
      <c r="F2308" s="12">
        <f t="shared" si="144"/>
        <v>43788</v>
      </c>
      <c r="G2308" s="10" t="str">
        <f t="shared" si="145"/>
        <v>18:37:23</v>
      </c>
      <c r="H2308" s="14" t="str">
        <f t="shared" si="146"/>
        <v>19/11/19 18:37:23</v>
      </c>
      <c r="I2308" s="7">
        <v>887.74</v>
      </c>
      <c r="J2308" s="4">
        <v>688557</v>
      </c>
      <c r="K2308" s="4" t="s">
        <v>10</v>
      </c>
      <c r="L2308" s="14" t="str">
        <f>IFERROR(VLOOKUP($C2308,$C2309:$H$3200,6,0),"-")</f>
        <v>-</v>
      </c>
      <c r="M2308" s="30" t="str">
        <f t="shared" ref="M2308:M2371" si="147">IFERROR(ABS((VALUE(H2308)-VALUE(L2308))*1440),"-")</f>
        <v>-</v>
      </c>
    </row>
    <row r="2309" spans="1:13" x14ac:dyDescent="0.25">
      <c r="A2309" s="4">
        <v>21322705</v>
      </c>
      <c r="B2309" s="4">
        <v>14487</v>
      </c>
      <c r="C2309" s="4">
        <v>47981</v>
      </c>
      <c r="D2309" s="4" t="s">
        <v>4435</v>
      </c>
      <c r="E2309" s="2" t="s">
        <v>4436</v>
      </c>
      <c r="F2309" s="12">
        <f t="shared" si="144"/>
        <v>43788</v>
      </c>
      <c r="G2309" s="10" t="str">
        <f t="shared" si="145"/>
        <v>18:30:41</v>
      </c>
      <c r="H2309" s="14" t="str">
        <f t="shared" si="146"/>
        <v>19/11/19 18:30:41</v>
      </c>
      <c r="I2309" s="7">
        <v>284.32</v>
      </c>
      <c r="J2309" s="4">
        <v>388856</v>
      </c>
      <c r="K2309" s="4" t="s">
        <v>10</v>
      </c>
      <c r="L2309" s="14" t="str">
        <f>IFERROR(VLOOKUP($C2309,$C2310:$H$3200,6,0),"-")</f>
        <v>-</v>
      </c>
      <c r="M2309" s="30" t="str">
        <f t="shared" si="147"/>
        <v>-</v>
      </c>
    </row>
    <row r="2310" spans="1:13" x14ac:dyDescent="0.25">
      <c r="A2310" s="4">
        <v>21322706</v>
      </c>
      <c r="B2310" s="4">
        <v>5907</v>
      </c>
      <c r="C2310" s="4">
        <v>82622</v>
      </c>
      <c r="D2310" s="4" t="s">
        <v>4437</v>
      </c>
      <c r="E2310" s="2" t="s">
        <v>4438</v>
      </c>
      <c r="F2310" s="12">
        <f t="shared" si="144"/>
        <v>43788</v>
      </c>
      <c r="G2310" s="10" t="str">
        <f t="shared" si="145"/>
        <v>18:29:43</v>
      </c>
      <c r="H2310" s="14" t="str">
        <f t="shared" si="146"/>
        <v>19/11/19 18:29:43</v>
      </c>
      <c r="I2310" s="7">
        <v>316.83999999999997</v>
      </c>
      <c r="J2310" s="4">
        <v>969226</v>
      </c>
      <c r="K2310" s="4" t="s">
        <v>10</v>
      </c>
      <c r="L2310" s="14" t="str">
        <f>IFERROR(VLOOKUP($C2310,$C2311:$H$3200,6,0),"-")</f>
        <v>-</v>
      </c>
      <c r="M2310" s="30" t="str">
        <f t="shared" si="147"/>
        <v>-</v>
      </c>
    </row>
    <row r="2311" spans="1:13" x14ac:dyDescent="0.25">
      <c r="A2311" s="4">
        <v>21322707</v>
      </c>
      <c r="B2311" s="4">
        <v>32213</v>
      </c>
      <c r="C2311" s="4">
        <v>90392</v>
      </c>
      <c r="D2311" s="4" t="s">
        <v>4439</v>
      </c>
      <c r="E2311" s="2" t="s">
        <v>4440</v>
      </c>
      <c r="F2311" s="12">
        <f t="shared" si="144"/>
        <v>43788</v>
      </c>
      <c r="G2311" s="10" t="str">
        <f t="shared" si="145"/>
        <v>18:18:37</v>
      </c>
      <c r="H2311" s="14" t="str">
        <f t="shared" si="146"/>
        <v>19/11/19 18:18:37</v>
      </c>
      <c r="I2311" s="7">
        <v>248.61</v>
      </c>
      <c r="J2311" s="4">
        <v>138126</v>
      </c>
      <c r="K2311" s="4" t="s">
        <v>10</v>
      </c>
      <c r="L2311" s="14" t="str">
        <f>IFERROR(VLOOKUP($C2311,$C2312:$H$3200,6,0),"-")</f>
        <v>-</v>
      </c>
      <c r="M2311" s="30" t="str">
        <f t="shared" si="147"/>
        <v>-</v>
      </c>
    </row>
    <row r="2312" spans="1:13" x14ac:dyDescent="0.25">
      <c r="A2312" s="4">
        <v>21322708</v>
      </c>
      <c r="B2312" s="4">
        <v>63646</v>
      </c>
      <c r="C2312" s="4">
        <v>23116</v>
      </c>
      <c r="D2312" s="4" t="s">
        <v>4441</v>
      </c>
      <c r="E2312" s="2" t="s">
        <v>4442</v>
      </c>
      <c r="F2312" s="12">
        <f t="shared" si="144"/>
        <v>43788</v>
      </c>
      <c r="G2312" s="10" t="str">
        <f t="shared" si="145"/>
        <v>18:18:04</v>
      </c>
      <c r="H2312" s="14" t="str">
        <f t="shared" si="146"/>
        <v>19/11/19 18:18:04</v>
      </c>
      <c r="I2312" s="7">
        <v>1527.21</v>
      </c>
      <c r="J2312" s="4">
        <v>941250</v>
      </c>
      <c r="K2312" s="4" t="s">
        <v>10</v>
      </c>
      <c r="L2312" s="14" t="str">
        <f>IFERROR(VLOOKUP($C2312,$C2313:$H$3200,6,0),"-")</f>
        <v>-</v>
      </c>
      <c r="M2312" s="30" t="str">
        <f t="shared" si="147"/>
        <v>-</v>
      </c>
    </row>
    <row r="2313" spans="1:13" x14ac:dyDescent="0.25">
      <c r="A2313" s="4">
        <v>21322709</v>
      </c>
      <c r="B2313" s="4">
        <v>67370</v>
      </c>
      <c r="C2313" s="4">
        <v>66465</v>
      </c>
      <c r="D2313" s="4" t="s">
        <v>4443</v>
      </c>
      <c r="E2313" s="2" t="s">
        <v>4444</v>
      </c>
      <c r="F2313" s="12">
        <f t="shared" si="144"/>
        <v>43788</v>
      </c>
      <c r="G2313" s="10" t="str">
        <f t="shared" si="145"/>
        <v>18:11:44</v>
      </c>
      <c r="H2313" s="14" t="str">
        <f t="shared" si="146"/>
        <v>19/11/19 18:11:44</v>
      </c>
      <c r="I2313" s="7">
        <v>3237.88</v>
      </c>
      <c r="J2313" s="4">
        <v>170620</v>
      </c>
      <c r="K2313" s="4" t="s">
        <v>10</v>
      </c>
      <c r="L2313" s="14" t="str">
        <f>IFERROR(VLOOKUP($C2313,$C2314:$H$3200,6,0),"-")</f>
        <v>-</v>
      </c>
      <c r="M2313" s="30" t="str">
        <f t="shared" si="147"/>
        <v>-</v>
      </c>
    </row>
    <row r="2314" spans="1:13" x14ac:dyDescent="0.25">
      <c r="A2314" s="4">
        <v>21322710</v>
      </c>
      <c r="B2314" s="4">
        <v>62255</v>
      </c>
      <c r="C2314" s="4">
        <v>56368</v>
      </c>
      <c r="D2314" s="4" t="s">
        <v>4445</v>
      </c>
      <c r="E2314" s="2" t="s">
        <v>4446</v>
      </c>
      <c r="F2314" s="12">
        <f t="shared" si="144"/>
        <v>43788</v>
      </c>
      <c r="G2314" s="10" t="str">
        <f t="shared" si="145"/>
        <v>18:01:58</v>
      </c>
      <c r="H2314" s="14" t="str">
        <f t="shared" si="146"/>
        <v>19/11/19 18:01:58</v>
      </c>
      <c r="I2314" s="7">
        <v>573.72</v>
      </c>
      <c r="J2314" s="4">
        <v>42612</v>
      </c>
      <c r="K2314" s="4" t="s">
        <v>10</v>
      </c>
      <c r="L2314" s="14" t="str">
        <f>IFERROR(VLOOKUP($C2314,$C2315:$H$3200,6,0),"-")</f>
        <v>-</v>
      </c>
      <c r="M2314" s="30" t="str">
        <f t="shared" si="147"/>
        <v>-</v>
      </c>
    </row>
    <row r="2315" spans="1:13" x14ac:dyDescent="0.25">
      <c r="A2315" s="4">
        <v>21322711</v>
      </c>
      <c r="B2315" s="4">
        <v>39028</v>
      </c>
      <c r="C2315" s="4">
        <v>36325</v>
      </c>
      <c r="D2315" s="4" t="s">
        <v>4447</v>
      </c>
      <c r="E2315" s="2" t="s">
        <v>4448</v>
      </c>
      <c r="F2315" s="12">
        <f t="shared" si="144"/>
        <v>43788</v>
      </c>
      <c r="G2315" s="10" t="str">
        <f t="shared" si="145"/>
        <v>17:59:09</v>
      </c>
      <c r="H2315" s="14" t="str">
        <f t="shared" si="146"/>
        <v>19/11/19 17:59:09</v>
      </c>
      <c r="I2315" s="7">
        <v>815.81</v>
      </c>
      <c r="J2315" s="4">
        <v>270279</v>
      </c>
      <c r="K2315" s="4" t="s">
        <v>10</v>
      </c>
      <c r="L2315" s="14" t="str">
        <f>IFERROR(VLOOKUP($C2315,$C2316:$H$3200,6,0),"-")</f>
        <v>-</v>
      </c>
      <c r="M2315" s="30" t="str">
        <f t="shared" si="147"/>
        <v>-</v>
      </c>
    </row>
    <row r="2316" spans="1:13" x14ac:dyDescent="0.25">
      <c r="A2316" s="4">
        <v>21322712</v>
      </c>
      <c r="B2316" s="4">
        <v>32527</v>
      </c>
      <c r="C2316" s="4">
        <v>62890</v>
      </c>
      <c r="D2316" s="4" t="s">
        <v>4449</v>
      </c>
      <c r="E2316" s="2" t="s">
        <v>4450</v>
      </c>
      <c r="F2316" s="12">
        <f t="shared" si="144"/>
        <v>43788</v>
      </c>
      <c r="G2316" s="10" t="str">
        <f t="shared" si="145"/>
        <v>17:55:11</v>
      </c>
      <c r="H2316" s="14" t="str">
        <f t="shared" si="146"/>
        <v>19/11/19 17:55:11</v>
      </c>
      <c r="I2316" s="7">
        <v>1512.2</v>
      </c>
      <c r="J2316" s="4">
        <v>646617</v>
      </c>
      <c r="K2316" s="4" t="s">
        <v>10</v>
      </c>
      <c r="L2316" s="14" t="str">
        <f>IFERROR(VLOOKUP($C2316,$C2317:$H$3200,6,0),"-")</f>
        <v>-</v>
      </c>
      <c r="M2316" s="30" t="str">
        <f t="shared" si="147"/>
        <v>-</v>
      </c>
    </row>
    <row r="2317" spans="1:13" x14ac:dyDescent="0.25">
      <c r="A2317" s="4">
        <v>21322713</v>
      </c>
      <c r="B2317" s="4">
        <v>59324</v>
      </c>
      <c r="C2317" s="4">
        <v>66471</v>
      </c>
      <c r="D2317" s="4" t="s">
        <v>4451</v>
      </c>
      <c r="E2317" s="2" t="s">
        <v>4452</v>
      </c>
      <c r="F2317" s="12">
        <f t="shared" si="144"/>
        <v>43788</v>
      </c>
      <c r="G2317" s="10" t="str">
        <f t="shared" si="145"/>
        <v>17:54:47</v>
      </c>
      <c r="H2317" s="14" t="str">
        <f t="shared" si="146"/>
        <v>19/11/19 17:54:47</v>
      </c>
      <c r="I2317" s="7">
        <v>70.540000000000006</v>
      </c>
      <c r="J2317" s="4">
        <v>233560</v>
      </c>
      <c r="K2317" s="4" t="s">
        <v>10</v>
      </c>
      <c r="L2317" s="14" t="str">
        <f>IFERROR(VLOOKUP($C2317,$C2318:$H$3200,6,0),"-")</f>
        <v>-</v>
      </c>
      <c r="M2317" s="30" t="str">
        <f t="shared" si="147"/>
        <v>-</v>
      </c>
    </row>
    <row r="2318" spans="1:13" x14ac:dyDescent="0.25">
      <c r="A2318" s="4">
        <v>21322714</v>
      </c>
      <c r="B2318" s="4">
        <v>91431</v>
      </c>
      <c r="C2318" s="4">
        <v>92731</v>
      </c>
      <c r="D2318" s="4" t="s">
        <v>4453</v>
      </c>
      <c r="E2318" s="2" t="s">
        <v>4454</v>
      </c>
      <c r="F2318" s="12">
        <f t="shared" si="144"/>
        <v>43788</v>
      </c>
      <c r="G2318" s="10" t="str">
        <f t="shared" si="145"/>
        <v>17:47:57</v>
      </c>
      <c r="H2318" s="14" t="str">
        <f t="shared" si="146"/>
        <v>19/11/19 17:47:57</v>
      </c>
      <c r="I2318" s="7">
        <v>1909.04</v>
      </c>
      <c r="J2318" s="4">
        <v>949864</v>
      </c>
      <c r="K2318" s="4" t="s">
        <v>10</v>
      </c>
      <c r="L2318" s="14" t="str">
        <f>IFERROR(VLOOKUP($C2318,$C2319:$H$3200,6,0),"-")</f>
        <v>-</v>
      </c>
      <c r="M2318" s="30" t="str">
        <f t="shared" si="147"/>
        <v>-</v>
      </c>
    </row>
    <row r="2319" spans="1:13" x14ac:dyDescent="0.25">
      <c r="A2319" s="4">
        <v>21322715</v>
      </c>
      <c r="B2319" s="4">
        <v>45637</v>
      </c>
      <c r="C2319" s="4">
        <v>68983</v>
      </c>
      <c r="D2319" s="4" t="s">
        <v>4455</v>
      </c>
      <c r="E2319" s="2" t="s">
        <v>4456</v>
      </c>
      <c r="F2319" s="12">
        <f t="shared" si="144"/>
        <v>43788</v>
      </c>
      <c r="G2319" s="10" t="str">
        <f t="shared" si="145"/>
        <v>16:30:40</v>
      </c>
      <c r="H2319" s="14" t="str">
        <f t="shared" si="146"/>
        <v>19/11/19 16:30:40</v>
      </c>
      <c r="I2319" s="7">
        <v>2681.31</v>
      </c>
      <c r="J2319" s="4">
        <v>248539</v>
      </c>
      <c r="K2319" s="4" t="s">
        <v>10</v>
      </c>
      <c r="L2319" s="14" t="str">
        <f>IFERROR(VLOOKUP($C2319,$C2320:$H$3200,6,0),"-")</f>
        <v>-</v>
      </c>
      <c r="M2319" s="30" t="str">
        <f t="shared" si="147"/>
        <v>-</v>
      </c>
    </row>
    <row r="2320" spans="1:13" x14ac:dyDescent="0.25">
      <c r="A2320" s="4">
        <v>21322716</v>
      </c>
      <c r="B2320" s="4">
        <v>76291</v>
      </c>
      <c r="C2320" s="4">
        <v>13006</v>
      </c>
      <c r="D2320" s="4" t="s">
        <v>4457</v>
      </c>
      <c r="E2320" s="2" t="s">
        <v>4458</v>
      </c>
      <c r="F2320" s="12">
        <f t="shared" si="144"/>
        <v>43788</v>
      </c>
      <c r="G2320" s="10" t="str">
        <f t="shared" si="145"/>
        <v>16:28:26</v>
      </c>
      <c r="H2320" s="14" t="str">
        <f t="shared" si="146"/>
        <v>19/11/19 16:28:26</v>
      </c>
      <c r="I2320" s="7">
        <v>585.04999999999995</v>
      </c>
      <c r="J2320" s="4">
        <v>883579</v>
      </c>
      <c r="K2320" s="4" t="s">
        <v>10</v>
      </c>
      <c r="L2320" s="14" t="str">
        <f>IFERROR(VLOOKUP($C2320,$C2321:$H$3200,6,0),"-")</f>
        <v>-</v>
      </c>
      <c r="M2320" s="30" t="str">
        <f t="shared" si="147"/>
        <v>-</v>
      </c>
    </row>
    <row r="2321" spans="1:13" x14ac:dyDescent="0.25">
      <c r="A2321" s="4">
        <v>21322717</v>
      </c>
      <c r="B2321" s="4">
        <v>62719</v>
      </c>
      <c r="C2321" s="4">
        <v>85187</v>
      </c>
      <c r="D2321" s="4" t="s">
        <v>4459</v>
      </c>
      <c r="E2321" s="2" t="s">
        <v>4460</v>
      </c>
      <c r="F2321" s="12">
        <f t="shared" si="144"/>
        <v>43788</v>
      </c>
      <c r="G2321" s="10" t="str">
        <f t="shared" si="145"/>
        <v>16:27:37</v>
      </c>
      <c r="H2321" s="14" t="str">
        <f t="shared" si="146"/>
        <v>19/11/19 16:27:37</v>
      </c>
      <c r="I2321" s="7">
        <v>243.75</v>
      </c>
      <c r="J2321" s="4"/>
      <c r="K2321" s="4" t="s">
        <v>10</v>
      </c>
      <c r="L2321" s="14" t="str">
        <f>IFERROR(VLOOKUP($C2321,$C2322:$H$3200,6,0),"-")</f>
        <v>-</v>
      </c>
      <c r="M2321" s="30" t="str">
        <f t="shared" si="147"/>
        <v>-</v>
      </c>
    </row>
    <row r="2322" spans="1:13" x14ac:dyDescent="0.25">
      <c r="A2322" s="4">
        <v>21322718</v>
      </c>
      <c r="B2322" s="4">
        <v>53041</v>
      </c>
      <c r="C2322" s="4">
        <v>11452</v>
      </c>
      <c r="D2322" s="4" t="s">
        <v>3939</v>
      </c>
      <c r="E2322" s="2" t="s">
        <v>4461</v>
      </c>
      <c r="F2322" s="12">
        <f t="shared" si="144"/>
        <v>43788</v>
      </c>
      <c r="G2322" s="10" t="str">
        <f t="shared" si="145"/>
        <v>16:23:45</v>
      </c>
      <c r="H2322" s="14" t="str">
        <f t="shared" si="146"/>
        <v>19/11/19 16:23:45</v>
      </c>
      <c r="I2322" s="7">
        <v>1003.01</v>
      </c>
      <c r="J2322" s="4">
        <v>274282</v>
      </c>
      <c r="K2322" s="4" t="s">
        <v>10</v>
      </c>
      <c r="L2322" s="14" t="str">
        <f>IFERROR(VLOOKUP($C2322,$C2323:$H$3200,6,0),"-")</f>
        <v>18/11/19 20:09:44</v>
      </c>
      <c r="M2322" s="30">
        <f t="shared" si="147"/>
        <v>1214.0166666568257</v>
      </c>
    </row>
    <row r="2323" spans="1:13" x14ac:dyDescent="0.25">
      <c r="A2323" s="4">
        <v>21322719</v>
      </c>
      <c r="B2323" s="4">
        <v>13410</v>
      </c>
      <c r="C2323" s="4">
        <v>6422</v>
      </c>
      <c r="D2323" s="4" t="s">
        <v>4462</v>
      </c>
      <c r="E2323" s="2" t="s">
        <v>4463</v>
      </c>
      <c r="F2323" s="12">
        <f t="shared" si="144"/>
        <v>43788</v>
      </c>
      <c r="G2323" s="10" t="str">
        <f t="shared" si="145"/>
        <v>16:14:51</v>
      </c>
      <c r="H2323" s="14" t="str">
        <f t="shared" si="146"/>
        <v>19/11/19 16:14:51</v>
      </c>
      <c r="I2323" s="7">
        <v>178.21</v>
      </c>
      <c r="J2323" s="4">
        <v>714050</v>
      </c>
      <c r="K2323" s="4" t="s">
        <v>10</v>
      </c>
      <c r="L2323" s="14" t="str">
        <f>IFERROR(VLOOKUP($C2323,$C2324:$H$3200,6,0),"-")</f>
        <v>-</v>
      </c>
      <c r="M2323" s="30" t="str">
        <f t="shared" si="147"/>
        <v>-</v>
      </c>
    </row>
    <row r="2324" spans="1:13" x14ac:dyDescent="0.25">
      <c r="A2324" s="4">
        <v>21322720</v>
      </c>
      <c r="B2324" s="4">
        <v>46129</v>
      </c>
      <c r="C2324" s="4">
        <v>29804</v>
      </c>
      <c r="D2324" s="4" t="s">
        <v>4464</v>
      </c>
      <c r="E2324" s="2" t="s">
        <v>4465</v>
      </c>
      <c r="F2324" s="12">
        <f t="shared" si="144"/>
        <v>43788</v>
      </c>
      <c r="G2324" s="10" t="str">
        <f t="shared" si="145"/>
        <v>15:53:51</v>
      </c>
      <c r="H2324" s="14" t="str">
        <f t="shared" si="146"/>
        <v>19/11/19 15:53:51</v>
      </c>
      <c r="I2324" s="7">
        <v>74.63</v>
      </c>
      <c r="J2324" s="4">
        <v>668373</v>
      </c>
      <c r="K2324" s="4" t="s">
        <v>10</v>
      </c>
      <c r="L2324" s="14" t="str">
        <f>IFERROR(VLOOKUP($C2324,$C2325:$H$3200,6,0),"-")</f>
        <v>-</v>
      </c>
      <c r="M2324" s="30" t="str">
        <f t="shared" si="147"/>
        <v>-</v>
      </c>
    </row>
    <row r="2325" spans="1:13" x14ac:dyDescent="0.25">
      <c r="A2325" s="4">
        <v>21322721</v>
      </c>
      <c r="B2325" s="4">
        <v>45399</v>
      </c>
      <c r="C2325" s="4">
        <v>27987</v>
      </c>
      <c r="D2325" s="4" t="s">
        <v>4466</v>
      </c>
      <c r="E2325" s="2" t="s">
        <v>4467</v>
      </c>
      <c r="F2325" s="12">
        <f t="shared" si="144"/>
        <v>43788</v>
      </c>
      <c r="G2325" s="10" t="str">
        <f t="shared" si="145"/>
        <v>15:43:10</v>
      </c>
      <c r="H2325" s="14" t="str">
        <f t="shared" si="146"/>
        <v>19/11/19 15:43:10</v>
      </c>
      <c r="I2325" s="7">
        <v>571.76</v>
      </c>
      <c r="J2325" s="4">
        <v>548247</v>
      </c>
      <c r="K2325" s="4" t="s">
        <v>13</v>
      </c>
      <c r="L2325" s="14" t="str">
        <f>IFERROR(VLOOKUP($C2325,$C2326:$H$3200,6,0),"-")</f>
        <v>-</v>
      </c>
      <c r="M2325" s="30" t="str">
        <f t="shared" si="147"/>
        <v>-</v>
      </c>
    </row>
    <row r="2326" spans="1:13" x14ac:dyDescent="0.25">
      <c r="A2326" s="4">
        <v>21322722</v>
      </c>
      <c r="B2326" s="4">
        <v>42687</v>
      </c>
      <c r="C2326" s="4">
        <v>1516</v>
      </c>
      <c r="D2326" s="4" t="s">
        <v>4468</v>
      </c>
      <c r="E2326" s="2" t="s">
        <v>4469</v>
      </c>
      <c r="F2326" s="12">
        <f t="shared" si="144"/>
        <v>43788</v>
      </c>
      <c r="G2326" s="10" t="str">
        <f t="shared" si="145"/>
        <v>15:41:47</v>
      </c>
      <c r="H2326" s="14" t="str">
        <f t="shared" si="146"/>
        <v>19/11/19 15:41:47</v>
      </c>
      <c r="I2326" s="7">
        <v>3375.01</v>
      </c>
      <c r="J2326" s="4">
        <v>167508</v>
      </c>
      <c r="K2326" s="4" t="s">
        <v>10</v>
      </c>
      <c r="L2326" s="14" t="str">
        <f>IFERROR(VLOOKUP($C2326,$C2327:$H$3200,6,0),"-")</f>
        <v>17/11/19 18:19:35</v>
      </c>
      <c r="M2326" s="30">
        <f t="shared" si="147"/>
        <v>2722.2000000032131</v>
      </c>
    </row>
    <row r="2327" spans="1:13" x14ac:dyDescent="0.25">
      <c r="A2327" s="4">
        <v>21322723</v>
      </c>
      <c r="B2327" s="4">
        <v>79502</v>
      </c>
      <c r="C2327" s="4">
        <v>47079</v>
      </c>
      <c r="D2327" s="4" t="s">
        <v>4470</v>
      </c>
      <c r="E2327" s="2" t="s">
        <v>4471</v>
      </c>
      <c r="F2327" s="12">
        <f t="shared" si="144"/>
        <v>43788</v>
      </c>
      <c r="G2327" s="10" t="str">
        <f t="shared" si="145"/>
        <v>15:32:59</v>
      </c>
      <c r="H2327" s="14" t="str">
        <f t="shared" si="146"/>
        <v>19/11/19 15:32:59</v>
      </c>
      <c r="I2327" s="7">
        <v>420.73</v>
      </c>
      <c r="J2327" s="4"/>
      <c r="K2327" s="4" t="s">
        <v>10</v>
      </c>
      <c r="L2327" s="14" t="str">
        <f>IFERROR(VLOOKUP($C2327,$C2328:$H$3200,6,0),"-")</f>
        <v>-</v>
      </c>
      <c r="M2327" s="30" t="str">
        <f t="shared" si="147"/>
        <v>-</v>
      </c>
    </row>
    <row r="2328" spans="1:13" x14ac:dyDescent="0.25">
      <c r="A2328" s="4">
        <v>21322724</v>
      </c>
      <c r="B2328" s="4">
        <v>38388</v>
      </c>
      <c r="C2328" s="4">
        <v>82335</v>
      </c>
      <c r="D2328" s="4" t="s">
        <v>4472</v>
      </c>
      <c r="E2328" s="2" t="s">
        <v>4473</v>
      </c>
      <c r="F2328" s="12">
        <f t="shared" si="144"/>
        <v>43788</v>
      </c>
      <c r="G2328" s="10" t="str">
        <f t="shared" si="145"/>
        <v>15:30:12</v>
      </c>
      <c r="H2328" s="14" t="str">
        <f t="shared" si="146"/>
        <v>19/11/19 15:30:12</v>
      </c>
      <c r="I2328" s="7">
        <v>150.41999999999999</v>
      </c>
      <c r="J2328" s="4">
        <v>708931</v>
      </c>
      <c r="K2328" s="4" t="s">
        <v>10</v>
      </c>
      <c r="L2328" s="14" t="str">
        <f>IFERROR(VLOOKUP($C2328,$C2329:$H$3200,6,0),"-")</f>
        <v>-</v>
      </c>
      <c r="M2328" s="30" t="str">
        <f t="shared" si="147"/>
        <v>-</v>
      </c>
    </row>
    <row r="2329" spans="1:13" x14ac:dyDescent="0.25">
      <c r="A2329" s="4">
        <v>21322725</v>
      </c>
      <c r="B2329" s="4">
        <v>97285</v>
      </c>
      <c r="C2329" s="4">
        <v>92490</v>
      </c>
      <c r="D2329" s="4" t="s">
        <v>4474</v>
      </c>
      <c r="E2329" s="2" t="s">
        <v>4475</v>
      </c>
      <c r="F2329" s="12">
        <f t="shared" si="144"/>
        <v>43788</v>
      </c>
      <c r="G2329" s="10" t="str">
        <f t="shared" si="145"/>
        <v>15:23:04</v>
      </c>
      <c r="H2329" s="14" t="str">
        <f t="shared" si="146"/>
        <v>19/11/19 15:23:04</v>
      </c>
      <c r="I2329" s="7">
        <v>213.51</v>
      </c>
      <c r="J2329" s="4">
        <v>556616</v>
      </c>
      <c r="K2329" s="4" t="s">
        <v>10</v>
      </c>
      <c r="L2329" s="14" t="str">
        <f>IFERROR(VLOOKUP($C2329,$C2330:$H$3200,6,0),"-")</f>
        <v>-</v>
      </c>
      <c r="M2329" s="30" t="str">
        <f t="shared" si="147"/>
        <v>-</v>
      </c>
    </row>
    <row r="2330" spans="1:13" x14ac:dyDescent="0.25">
      <c r="A2330" s="4">
        <v>21322726</v>
      </c>
      <c r="B2330" s="4">
        <v>41438</v>
      </c>
      <c r="C2330" s="4">
        <v>58890</v>
      </c>
      <c r="D2330" s="4" t="s">
        <v>4476</v>
      </c>
      <c r="E2330" s="2" t="s">
        <v>4477</v>
      </c>
      <c r="F2330" s="12">
        <f t="shared" si="144"/>
        <v>43788</v>
      </c>
      <c r="G2330" s="10" t="str">
        <f t="shared" si="145"/>
        <v>15:04:40</v>
      </c>
      <c r="H2330" s="14" t="str">
        <f t="shared" si="146"/>
        <v>19/11/19 15:04:40</v>
      </c>
      <c r="I2330" s="7">
        <v>342.74</v>
      </c>
      <c r="J2330" s="4">
        <v>786054</v>
      </c>
      <c r="K2330" s="4" t="s">
        <v>10</v>
      </c>
      <c r="L2330" s="14" t="str">
        <f>IFERROR(VLOOKUP($C2330,$C2331:$H$3200,6,0),"-")</f>
        <v>-</v>
      </c>
      <c r="M2330" s="30" t="str">
        <f t="shared" si="147"/>
        <v>-</v>
      </c>
    </row>
    <row r="2331" spans="1:13" x14ac:dyDescent="0.25">
      <c r="A2331" s="4">
        <v>21322727</v>
      </c>
      <c r="B2331" s="4">
        <v>38410</v>
      </c>
      <c r="C2331" s="4">
        <v>34771</v>
      </c>
      <c r="D2331" s="4" t="s">
        <v>4478</v>
      </c>
      <c r="E2331" s="2" t="s">
        <v>4479</v>
      </c>
      <c r="F2331" s="12">
        <f t="shared" si="144"/>
        <v>43788</v>
      </c>
      <c r="G2331" s="10" t="str">
        <f t="shared" si="145"/>
        <v>14:56:12</v>
      </c>
      <c r="H2331" s="14" t="str">
        <f t="shared" si="146"/>
        <v>19/11/19 14:56:12</v>
      </c>
      <c r="I2331" s="7">
        <v>116.77</v>
      </c>
      <c r="J2331" s="4">
        <v>812618</v>
      </c>
      <c r="K2331" s="4" t="s">
        <v>10</v>
      </c>
      <c r="L2331" s="14" t="str">
        <f>IFERROR(VLOOKUP($C2331,$C2332:$H$3200,6,0),"-")</f>
        <v>-</v>
      </c>
      <c r="M2331" s="30" t="str">
        <f t="shared" si="147"/>
        <v>-</v>
      </c>
    </row>
    <row r="2332" spans="1:13" x14ac:dyDescent="0.25">
      <c r="A2332" s="4">
        <v>21322728</v>
      </c>
      <c r="B2332" s="4">
        <v>91972</v>
      </c>
      <c r="C2332" s="4">
        <v>29284</v>
      </c>
      <c r="D2332" s="4" t="s">
        <v>4480</v>
      </c>
      <c r="E2332" s="2" t="s">
        <v>4481</v>
      </c>
      <c r="F2332" s="12">
        <f t="shared" si="144"/>
        <v>43788</v>
      </c>
      <c r="G2332" s="10" t="str">
        <f t="shared" si="145"/>
        <v>14:44:31</v>
      </c>
      <c r="H2332" s="14" t="str">
        <f t="shared" si="146"/>
        <v>19/11/19 14:44:31</v>
      </c>
      <c r="I2332" s="7">
        <v>1686.19</v>
      </c>
      <c r="J2332" s="4">
        <v>994298</v>
      </c>
      <c r="K2332" s="4" t="s">
        <v>10</v>
      </c>
      <c r="L2332" s="14" t="str">
        <f>IFERROR(VLOOKUP($C2332,$C2333:$H$3200,6,0),"-")</f>
        <v>-</v>
      </c>
      <c r="M2332" s="30" t="str">
        <f t="shared" si="147"/>
        <v>-</v>
      </c>
    </row>
    <row r="2333" spans="1:13" x14ac:dyDescent="0.25">
      <c r="A2333" s="4">
        <v>21322729</v>
      </c>
      <c r="B2333" s="4">
        <v>39791</v>
      </c>
      <c r="C2333" s="4">
        <v>9579</v>
      </c>
      <c r="D2333" s="4" t="s">
        <v>4482</v>
      </c>
      <c r="E2333" s="2" t="s">
        <v>4483</v>
      </c>
      <c r="F2333" s="12">
        <f t="shared" si="144"/>
        <v>43788</v>
      </c>
      <c r="G2333" s="10" t="str">
        <f t="shared" si="145"/>
        <v>14:38:18</v>
      </c>
      <c r="H2333" s="14" t="str">
        <f t="shared" si="146"/>
        <v>19/11/19 14:38:18</v>
      </c>
      <c r="I2333" s="7">
        <v>753.01</v>
      </c>
      <c r="J2333" s="4">
        <v>378353</v>
      </c>
      <c r="K2333" s="4" t="s">
        <v>10</v>
      </c>
      <c r="L2333" s="14" t="str">
        <f>IFERROR(VLOOKUP($C2333,$C2334:$H$3200,6,0),"-")</f>
        <v>-</v>
      </c>
      <c r="M2333" s="30" t="str">
        <f t="shared" si="147"/>
        <v>-</v>
      </c>
    </row>
    <row r="2334" spans="1:13" x14ac:dyDescent="0.25">
      <c r="A2334" s="4">
        <v>21322730</v>
      </c>
      <c r="B2334" s="4">
        <v>84468</v>
      </c>
      <c r="C2334" s="4">
        <v>17658</v>
      </c>
      <c r="D2334" s="4" t="s">
        <v>4484</v>
      </c>
      <c r="E2334" s="2" t="s">
        <v>4485</v>
      </c>
      <c r="F2334" s="12">
        <f t="shared" si="144"/>
        <v>43788</v>
      </c>
      <c r="G2334" s="10" t="str">
        <f t="shared" si="145"/>
        <v>14:32:52</v>
      </c>
      <c r="H2334" s="14" t="str">
        <f t="shared" si="146"/>
        <v>19/11/19 14:32:52</v>
      </c>
      <c r="I2334" s="7">
        <v>698.03</v>
      </c>
      <c r="J2334" s="4">
        <v>132919</v>
      </c>
      <c r="K2334" s="4" t="s">
        <v>10</v>
      </c>
      <c r="L2334" s="14" t="str">
        <f>IFERROR(VLOOKUP($C2334,$C2335:$H$3200,6,0),"-")</f>
        <v>-</v>
      </c>
      <c r="M2334" s="30" t="str">
        <f t="shared" si="147"/>
        <v>-</v>
      </c>
    </row>
    <row r="2335" spans="1:13" x14ac:dyDescent="0.25">
      <c r="A2335" s="4">
        <v>21322731</v>
      </c>
      <c r="B2335" s="4">
        <v>25632</v>
      </c>
      <c r="C2335" s="4">
        <v>29312</v>
      </c>
      <c r="D2335" s="4" t="s">
        <v>4486</v>
      </c>
      <c r="E2335" s="2" t="s">
        <v>4487</v>
      </c>
      <c r="F2335" s="12">
        <f t="shared" si="144"/>
        <v>43788</v>
      </c>
      <c r="G2335" s="10" t="str">
        <f t="shared" si="145"/>
        <v>14:23:14</v>
      </c>
      <c r="H2335" s="14" t="str">
        <f t="shared" si="146"/>
        <v>19/11/19 14:23:14</v>
      </c>
      <c r="I2335" s="7">
        <v>1763.42</v>
      </c>
      <c r="J2335" s="4">
        <v>32303</v>
      </c>
      <c r="K2335" s="4" t="s">
        <v>10</v>
      </c>
      <c r="L2335" s="14" t="str">
        <f>IFERROR(VLOOKUP($C2335,$C2336:$H$3200,6,0),"-")</f>
        <v>-</v>
      </c>
      <c r="M2335" s="30" t="str">
        <f t="shared" si="147"/>
        <v>-</v>
      </c>
    </row>
    <row r="2336" spans="1:13" x14ac:dyDescent="0.25">
      <c r="A2336" s="4">
        <v>21322732</v>
      </c>
      <c r="B2336" s="4">
        <v>70031</v>
      </c>
      <c r="C2336" s="4">
        <v>21395</v>
      </c>
      <c r="D2336" s="4" t="s">
        <v>4488</v>
      </c>
      <c r="E2336" s="2" t="s">
        <v>4489</v>
      </c>
      <c r="F2336" s="12">
        <f t="shared" si="144"/>
        <v>43788</v>
      </c>
      <c r="G2336" s="10" t="str">
        <f t="shared" si="145"/>
        <v>14:10:52</v>
      </c>
      <c r="H2336" s="14" t="str">
        <f t="shared" si="146"/>
        <v>19/11/19 14:10:52</v>
      </c>
      <c r="I2336" s="7">
        <v>902.51</v>
      </c>
      <c r="J2336" s="4">
        <v>361583</v>
      </c>
      <c r="K2336" s="4" t="s">
        <v>10</v>
      </c>
      <c r="L2336" s="14" t="str">
        <f>IFERROR(VLOOKUP($C2336,$C2337:$H$3200,6,0),"-")</f>
        <v>-</v>
      </c>
      <c r="M2336" s="30" t="str">
        <f t="shared" si="147"/>
        <v>-</v>
      </c>
    </row>
    <row r="2337" spans="1:13" x14ac:dyDescent="0.25">
      <c r="A2337" s="4">
        <v>21322733</v>
      </c>
      <c r="B2337" s="4">
        <v>22385</v>
      </c>
      <c r="C2337" s="4">
        <v>89944</v>
      </c>
      <c r="D2337" s="4" t="s">
        <v>4490</v>
      </c>
      <c r="E2337" s="2" t="s">
        <v>4491</v>
      </c>
      <c r="F2337" s="12">
        <f t="shared" si="144"/>
        <v>43788</v>
      </c>
      <c r="G2337" s="10" t="str">
        <f t="shared" si="145"/>
        <v>14:09:55</v>
      </c>
      <c r="H2337" s="14" t="str">
        <f t="shared" si="146"/>
        <v>19/11/19 14:09:55</v>
      </c>
      <c r="I2337" s="7">
        <v>222.89</v>
      </c>
      <c r="J2337" s="4">
        <v>388198</v>
      </c>
      <c r="K2337" s="4" t="s">
        <v>10</v>
      </c>
      <c r="L2337" s="14" t="str">
        <f>IFERROR(VLOOKUP($C2337,$C2338:$H$3200,6,0),"-")</f>
        <v>-</v>
      </c>
      <c r="M2337" s="30" t="str">
        <f t="shared" si="147"/>
        <v>-</v>
      </c>
    </row>
    <row r="2338" spans="1:13" x14ac:dyDescent="0.25">
      <c r="A2338" s="4">
        <v>21322734</v>
      </c>
      <c r="B2338" s="4">
        <v>15114</v>
      </c>
      <c r="C2338" s="4">
        <v>11663</v>
      </c>
      <c r="D2338" s="4" t="s">
        <v>4492</v>
      </c>
      <c r="E2338" s="2" t="s">
        <v>4493</v>
      </c>
      <c r="F2338" s="12">
        <f t="shared" si="144"/>
        <v>43788</v>
      </c>
      <c r="G2338" s="10" t="str">
        <f t="shared" si="145"/>
        <v>13:58:56</v>
      </c>
      <c r="H2338" s="14" t="str">
        <f t="shared" si="146"/>
        <v>19/11/19 13:58:56</v>
      </c>
      <c r="I2338" s="7">
        <v>329.95</v>
      </c>
      <c r="J2338" s="4">
        <v>313480</v>
      </c>
      <c r="K2338" s="4" t="s">
        <v>10</v>
      </c>
      <c r="L2338" s="14" t="str">
        <f>IFERROR(VLOOKUP($C2338,$C2339:$H$3200,6,0),"-")</f>
        <v>-</v>
      </c>
      <c r="M2338" s="30" t="str">
        <f t="shared" si="147"/>
        <v>-</v>
      </c>
    </row>
    <row r="2339" spans="1:13" x14ac:dyDescent="0.25">
      <c r="A2339" s="4">
        <v>21322735</v>
      </c>
      <c r="B2339" s="4">
        <v>91461</v>
      </c>
      <c r="C2339" s="4">
        <v>42965</v>
      </c>
      <c r="D2339" s="4" t="s">
        <v>4494</v>
      </c>
      <c r="E2339" s="2" t="s">
        <v>4495</v>
      </c>
      <c r="F2339" s="12">
        <f t="shared" si="144"/>
        <v>43788</v>
      </c>
      <c r="G2339" s="10" t="str">
        <f t="shared" si="145"/>
        <v>13:58:35</v>
      </c>
      <c r="H2339" s="14" t="str">
        <f t="shared" si="146"/>
        <v>19/11/19 13:58:35</v>
      </c>
      <c r="I2339" s="7">
        <v>52.24</v>
      </c>
      <c r="J2339" s="4">
        <v>673563</v>
      </c>
      <c r="K2339" s="4" t="s">
        <v>10</v>
      </c>
      <c r="L2339" s="14" t="str">
        <f>IFERROR(VLOOKUP($C2339,$C2340:$H$3200,6,0),"-")</f>
        <v>-</v>
      </c>
      <c r="M2339" s="30" t="str">
        <f t="shared" si="147"/>
        <v>-</v>
      </c>
    </row>
    <row r="2340" spans="1:13" x14ac:dyDescent="0.25">
      <c r="A2340" s="4">
        <v>21322736</v>
      </c>
      <c r="B2340" s="4">
        <v>39971</v>
      </c>
      <c r="C2340" s="4">
        <v>3684</v>
      </c>
      <c r="D2340" s="4" t="s">
        <v>4496</v>
      </c>
      <c r="E2340" s="2" t="s">
        <v>4497</v>
      </c>
      <c r="F2340" s="12">
        <f t="shared" si="144"/>
        <v>43788</v>
      </c>
      <c r="G2340" s="10" t="str">
        <f t="shared" si="145"/>
        <v>13:28:01</v>
      </c>
      <c r="H2340" s="14" t="str">
        <f t="shared" si="146"/>
        <v>19/11/19 13:28:01</v>
      </c>
      <c r="I2340" s="7">
        <v>179.08</v>
      </c>
      <c r="J2340" s="4">
        <v>807149</v>
      </c>
      <c r="K2340" s="4" t="s">
        <v>10</v>
      </c>
      <c r="L2340" s="14" t="str">
        <f>IFERROR(VLOOKUP($C2340,$C2341:$H$3200,6,0),"-")</f>
        <v>-</v>
      </c>
      <c r="M2340" s="30" t="str">
        <f t="shared" si="147"/>
        <v>-</v>
      </c>
    </row>
    <row r="2341" spans="1:13" x14ac:dyDescent="0.25">
      <c r="A2341" s="4">
        <v>21322737</v>
      </c>
      <c r="B2341" s="4">
        <v>26981</v>
      </c>
      <c r="C2341" s="4">
        <v>26106</v>
      </c>
      <c r="D2341" s="4" t="s">
        <v>4498</v>
      </c>
      <c r="E2341" s="2" t="s">
        <v>4499</v>
      </c>
      <c r="F2341" s="12">
        <f t="shared" si="144"/>
        <v>43788</v>
      </c>
      <c r="G2341" s="10" t="str">
        <f t="shared" si="145"/>
        <v>13:15:52</v>
      </c>
      <c r="H2341" s="14" t="str">
        <f t="shared" si="146"/>
        <v>19/11/19 13:15:52</v>
      </c>
      <c r="I2341" s="7">
        <v>254.91</v>
      </c>
      <c r="J2341" s="4"/>
      <c r="K2341" s="4" t="s">
        <v>10</v>
      </c>
      <c r="L2341" s="14" t="str">
        <f>IFERROR(VLOOKUP($C2341,$C2342:$H$3200,6,0),"-")</f>
        <v>14/11/19 15:42:43</v>
      </c>
      <c r="M2341" s="30">
        <f t="shared" si="147"/>
        <v>7053.1499999959487</v>
      </c>
    </row>
    <row r="2342" spans="1:13" x14ac:dyDescent="0.25">
      <c r="A2342" s="4">
        <v>21322738</v>
      </c>
      <c r="B2342" s="4">
        <v>88500</v>
      </c>
      <c r="C2342" s="4">
        <v>98146</v>
      </c>
      <c r="D2342" s="4" t="s">
        <v>4500</v>
      </c>
      <c r="E2342" s="2" t="s">
        <v>4501</v>
      </c>
      <c r="F2342" s="12">
        <f t="shared" si="144"/>
        <v>43788</v>
      </c>
      <c r="G2342" s="10" t="str">
        <f t="shared" si="145"/>
        <v>13:09:58</v>
      </c>
      <c r="H2342" s="14" t="str">
        <f t="shared" si="146"/>
        <v>19/11/19 13:09:58</v>
      </c>
      <c r="I2342" s="7">
        <v>100.59</v>
      </c>
      <c r="J2342" s="4">
        <v>49050</v>
      </c>
      <c r="K2342" s="4" t="s">
        <v>10</v>
      </c>
      <c r="L2342" s="14" t="str">
        <f>IFERROR(VLOOKUP($C2342,$C2343:$H$3200,6,0),"-")</f>
        <v>-</v>
      </c>
      <c r="M2342" s="30" t="str">
        <f t="shared" si="147"/>
        <v>-</v>
      </c>
    </row>
    <row r="2343" spans="1:13" x14ac:dyDescent="0.25">
      <c r="A2343" s="4">
        <v>21322739</v>
      </c>
      <c r="B2343" s="4">
        <v>28673</v>
      </c>
      <c r="C2343" s="4">
        <v>83949</v>
      </c>
      <c r="D2343" s="4" t="s">
        <v>4502</v>
      </c>
      <c r="E2343" s="2" t="s">
        <v>4503</v>
      </c>
      <c r="F2343" s="12">
        <f t="shared" si="144"/>
        <v>43788</v>
      </c>
      <c r="G2343" s="10" t="str">
        <f t="shared" si="145"/>
        <v>12:57:22</v>
      </c>
      <c r="H2343" s="14" t="str">
        <f t="shared" si="146"/>
        <v>19/11/19 12:57:22</v>
      </c>
      <c r="I2343" s="7">
        <v>1051.25</v>
      </c>
      <c r="J2343" s="4">
        <v>481221</v>
      </c>
      <c r="K2343" s="4" t="s">
        <v>10</v>
      </c>
      <c r="L2343" s="14" t="str">
        <f>IFERROR(VLOOKUP($C2343,$C2344:$H$3200,6,0),"-")</f>
        <v>-</v>
      </c>
      <c r="M2343" s="30" t="str">
        <f t="shared" si="147"/>
        <v>-</v>
      </c>
    </row>
    <row r="2344" spans="1:13" x14ac:dyDescent="0.25">
      <c r="A2344" s="4">
        <v>21322740</v>
      </c>
      <c r="B2344" s="4">
        <v>53270</v>
      </c>
      <c r="C2344" s="4">
        <v>66962</v>
      </c>
      <c r="D2344" s="4" t="s">
        <v>4504</v>
      </c>
      <c r="E2344" s="2" t="s">
        <v>4505</v>
      </c>
      <c r="F2344" s="12">
        <f t="shared" si="144"/>
        <v>43788</v>
      </c>
      <c r="G2344" s="10" t="str">
        <f t="shared" si="145"/>
        <v>12:39:08</v>
      </c>
      <c r="H2344" s="14" t="str">
        <f t="shared" si="146"/>
        <v>19/11/19 12:39:08</v>
      </c>
      <c r="I2344" s="7">
        <v>132.69999999999999</v>
      </c>
      <c r="J2344" s="4"/>
      <c r="K2344" s="4" t="s">
        <v>10</v>
      </c>
      <c r="L2344" s="14" t="str">
        <f>IFERROR(VLOOKUP($C2344,$C2345:$H$3200,6,0),"-")</f>
        <v>-</v>
      </c>
      <c r="M2344" s="30" t="str">
        <f t="shared" si="147"/>
        <v>-</v>
      </c>
    </row>
    <row r="2345" spans="1:13" x14ac:dyDescent="0.25">
      <c r="A2345" s="4">
        <v>21322741</v>
      </c>
      <c r="B2345" s="4">
        <v>84910</v>
      </c>
      <c r="C2345" s="4">
        <v>33800</v>
      </c>
      <c r="D2345" s="4" t="s">
        <v>4506</v>
      </c>
      <c r="E2345" s="2" t="s">
        <v>4507</v>
      </c>
      <c r="F2345" s="12">
        <f t="shared" si="144"/>
        <v>43788</v>
      </c>
      <c r="G2345" s="10" t="str">
        <f t="shared" si="145"/>
        <v>12:27:24</v>
      </c>
      <c r="H2345" s="14" t="str">
        <f t="shared" si="146"/>
        <v>19/11/19 12:27:24</v>
      </c>
      <c r="I2345" s="7">
        <v>195.4</v>
      </c>
      <c r="J2345" s="4">
        <v>994374</v>
      </c>
      <c r="K2345" s="4" t="s">
        <v>10</v>
      </c>
      <c r="L2345" s="14" t="str">
        <f>IFERROR(VLOOKUP($C2345,$C2346:$H$3200,6,0),"-")</f>
        <v>-</v>
      </c>
      <c r="M2345" s="30" t="str">
        <f t="shared" si="147"/>
        <v>-</v>
      </c>
    </row>
    <row r="2346" spans="1:13" x14ac:dyDescent="0.25">
      <c r="A2346" s="4">
        <v>21322742</v>
      </c>
      <c r="B2346" s="4">
        <v>95110</v>
      </c>
      <c r="C2346" s="4">
        <v>45315</v>
      </c>
      <c r="D2346" s="4" t="s">
        <v>4508</v>
      </c>
      <c r="E2346" s="2" t="s">
        <v>4509</v>
      </c>
      <c r="F2346" s="12">
        <f t="shared" si="144"/>
        <v>43788</v>
      </c>
      <c r="G2346" s="10" t="str">
        <f t="shared" si="145"/>
        <v>12:07:59</v>
      </c>
      <c r="H2346" s="14" t="str">
        <f t="shared" si="146"/>
        <v>19/11/19 12:07:59</v>
      </c>
      <c r="I2346" s="7">
        <v>443.75</v>
      </c>
      <c r="J2346" s="4">
        <v>144657</v>
      </c>
      <c r="K2346" s="4" t="s">
        <v>10</v>
      </c>
      <c r="L2346" s="14" t="str">
        <f>IFERROR(VLOOKUP($C2346,$C2347:$H$3200,6,0),"-")</f>
        <v>-</v>
      </c>
      <c r="M2346" s="30" t="str">
        <f t="shared" si="147"/>
        <v>-</v>
      </c>
    </row>
    <row r="2347" spans="1:13" x14ac:dyDescent="0.25">
      <c r="A2347" s="4">
        <v>21322743</v>
      </c>
      <c r="B2347" s="4">
        <v>33641</v>
      </c>
      <c r="C2347" s="4">
        <v>61637</v>
      </c>
      <c r="D2347" s="4" t="s">
        <v>4510</v>
      </c>
      <c r="E2347" s="2" t="s">
        <v>4511</v>
      </c>
      <c r="F2347" s="12">
        <f t="shared" si="144"/>
        <v>43788</v>
      </c>
      <c r="G2347" s="10" t="str">
        <f t="shared" si="145"/>
        <v>11:38:09</v>
      </c>
      <c r="H2347" s="14" t="str">
        <f t="shared" si="146"/>
        <v>19/11/19 11:38:09</v>
      </c>
      <c r="I2347" s="7">
        <v>303.44</v>
      </c>
      <c r="J2347" s="4">
        <v>417645</v>
      </c>
      <c r="K2347" s="4" t="s">
        <v>10</v>
      </c>
      <c r="L2347" s="14" t="str">
        <f>IFERROR(VLOOKUP($C2347,$C2348:$H$3200,6,0),"-")</f>
        <v>9/11/19 01:38:38</v>
      </c>
      <c r="M2347" s="30">
        <f t="shared" si="147"/>
        <v>14999.51666666544</v>
      </c>
    </row>
    <row r="2348" spans="1:13" x14ac:dyDescent="0.25">
      <c r="A2348" s="4">
        <v>21322744</v>
      </c>
      <c r="B2348" s="4">
        <v>66500</v>
      </c>
      <c r="C2348" s="4">
        <v>85530</v>
      </c>
      <c r="D2348" s="4" t="s">
        <v>4512</v>
      </c>
      <c r="E2348" s="2" t="s">
        <v>4513</v>
      </c>
      <c r="F2348" s="12">
        <f t="shared" si="144"/>
        <v>43788</v>
      </c>
      <c r="G2348" s="10" t="str">
        <f t="shared" si="145"/>
        <v>10:53:30</v>
      </c>
      <c r="H2348" s="14" t="str">
        <f t="shared" si="146"/>
        <v>19/11/19 10:53:30</v>
      </c>
      <c r="I2348" s="7">
        <v>5.63</v>
      </c>
      <c r="J2348" s="4">
        <v>670056</v>
      </c>
      <c r="K2348" s="4" t="s">
        <v>10</v>
      </c>
      <c r="L2348" s="14" t="str">
        <f>IFERROR(VLOOKUP($C2348,$C2349:$H$3200,6,0),"-")</f>
        <v>-</v>
      </c>
      <c r="M2348" s="30" t="str">
        <f t="shared" si="147"/>
        <v>-</v>
      </c>
    </row>
    <row r="2349" spans="1:13" x14ac:dyDescent="0.25">
      <c r="A2349" s="4">
        <v>21322745</v>
      </c>
      <c r="B2349" s="4">
        <v>1356</v>
      </c>
      <c r="C2349" s="4">
        <v>56512</v>
      </c>
      <c r="D2349" s="4" t="s">
        <v>4514</v>
      </c>
      <c r="E2349" s="2" t="s">
        <v>4515</v>
      </c>
      <c r="F2349" s="12">
        <f t="shared" si="144"/>
        <v>43788</v>
      </c>
      <c r="G2349" s="10" t="str">
        <f t="shared" si="145"/>
        <v>10:38:44</v>
      </c>
      <c r="H2349" s="14" t="str">
        <f t="shared" si="146"/>
        <v>19/11/19 10:38:44</v>
      </c>
      <c r="I2349" s="7">
        <v>80.739999999999995</v>
      </c>
      <c r="J2349" s="4">
        <v>561771</v>
      </c>
      <c r="K2349" s="4" t="s">
        <v>10</v>
      </c>
      <c r="L2349" s="14" t="str">
        <f>IFERROR(VLOOKUP($C2349,$C2350:$H$3200,6,0),"-")</f>
        <v>-</v>
      </c>
      <c r="M2349" s="30" t="str">
        <f t="shared" si="147"/>
        <v>-</v>
      </c>
    </row>
    <row r="2350" spans="1:13" x14ac:dyDescent="0.25">
      <c r="A2350" s="4">
        <v>21322746</v>
      </c>
      <c r="B2350" s="4">
        <v>38221</v>
      </c>
      <c r="C2350" s="4">
        <v>97691</v>
      </c>
      <c r="D2350" s="4" t="s">
        <v>4516</v>
      </c>
      <c r="E2350" s="2" t="s">
        <v>4517</v>
      </c>
      <c r="F2350" s="12">
        <f t="shared" si="144"/>
        <v>43788</v>
      </c>
      <c r="G2350" s="10" t="str">
        <f t="shared" si="145"/>
        <v>08:26:51</v>
      </c>
      <c r="H2350" s="14" t="str">
        <f t="shared" si="146"/>
        <v>19/11/19 08:26:51</v>
      </c>
      <c r="I2350" s="7">
        <v>1392.88</v>
      </c>
      <c r="J2350" s="4">
        <v>348696</v>
      </c>
      <c r="K2350" s="4" t="s">
        <v>10</v>
      </c>
      <c r="L2350" s="14" t="str">
        <f>IFERROR(VLOOKUP($C2350,$C2351:$H$3200,6,0),"-")</f>
        <v>-</v>
      </c>
      <c r="M2350" s="30" t="str">
        <f t="shared" si="147"/>
        <v>-</v>
      </c>
    </row>
    <row r="2351" spans="1:13" x14ac:dyDescent="0.25">
      <c r="A2351" s="4">
        <v>21322747</v>
      </c>
      <c r="B2351" s="4">
        <v>22712</v>
      </c>
      <c r="C2351" s="4">
        <v>93388</v>
      </c>
      <c r="D2351" s="4" t="s">
        <v>4518</v>
      </c>
      <c r="E2351" s="2" t="s">
        <v>4519</v>
      </c>
      <c r="F2351" s="12">
        <f t="shared" si="144"/>
        <v>43788</v>
      </c>
      <c r="G2351" s="10" t="str">
        <f t="shared" si="145"/>
        <v>03:47:08</v>
      </c>
      <c r="H2351" s="14" t="str">
        <f t="shared" si="146"/>
        <v>19/11/19 03:47:08</v>
      </c>
      <c r="I2351" s="7">
        <v>193.16</v>
      </c>
      <c r="J2351" s="4">
        <v>356611</v>
      </c>
      <c r="K2351" s="4" t="s">
        <v>10</v>
      </c>
      <c r="L2351" s="14" t="str">
        <f>IFERROR(VLOOKUP($C2351,$C2352:$H$3200,6,0),"-")</f>
        <v>-</v>
      </c>
      <c r="M2351" s="30" t="str">
        <f t="shared" si="147"/>
        <v>-</v>
      </c>
    </row>
    <row r="2352" spans="1:13" x14ac:dyDescent="0.25">
      <c r="A2352" s="4">
        <v>21322748</v>
      </c>
      <c r="B2352" s="4">
        <v>43432</v>
      </c>
      <c r="C2352" s="4">
        <v>25562</v>
      </c>
      <c r="D2352" s="4" t="s">
        <v>4520</v>
      </c>
      <c r="E2352" s="2" t="s">
        <v>4521</v>
      </c>
      <c r="F2352" s="12">
        <f t="shared" si="144"/>
        <v>43788</v>
      </c>
      <c r="G2352" s="10" t="str">
        <f t="shared" si="145"/>
        <v>03:09:23</v>
      </c>
      <c r="H2352" s="14" t="str">
        <f t="shared" si="146"/>
        <v>19/11/19 03:09:23</v>
      </c>
      <c r="I2352" s="7">
        <v>10.09</v>
      </c>
      <c r="J2352" s="4">
        <v>840287</v>
      </c>
      <c r="K2352" s="4" t="s">
        <v>10</v>
      </c>
      <c r="L2352" s="14" t="str">
        <f>IFERROR(VLOOKUP($C2352,$C2353:$H$3200,6,0),"-")</f>
        <v>-</v>
      </c>
      <c r="M2352" s="30" t="str">
        <f t="shared" si="147"/>
        <v>-</v>
      </c>
    </row>
    <row r="2353" spans="1:13" x14ac:dyDescent="0.25">
      <c r="A2353" s="4">
        <v>21322749</v>
      </c>
      <c r="B2353" s="4">
        <v>22533</v>
      </c>
      <c r="C2353" s="4">
        <v>58500</v>
      </c>
      <c r="D2353" s="4" t="s">
        <v>4522</v>
      </c>
      <c r="E2353" s="2" t="s">
        <v>4523</v>
      </c>
      <c r="F2353" s="12">
        <f t="shared" si="144"/>
        <v>43788</v>
      </c>
      <c r="G2353" s="10" t="str">
        <f t="shared" si="145"/>
        <v>02:24:30</v>
      </c>
      <c r="H2353" s="14" t="str">
        <f t="shared" si="146"/>
        <v>19/11/19 02:24:30</v>
      </c>
      <c r="I2353" s="7">
        <v>232.73</v>
      </c>
      <c r="J2353" s="4">
        <v>173647</v>
      </c>
      <c r="K2353" s="4" t="s">
        <v>10</v>
      </c>
      <c r="L2353" s="14" t="str">
        <f>IFERROR(VLOOKUP($C2353,$C2354:$H$3200,6,0),"-")</f>
        <v>-</v>
      </c>
      <c r="M2353" s="30" t="str">
        <f t="shared" si="147"/>
        <v>-</v>
      </c>
    </row>
    <row r="2354" spans="1:13" x14ac:dyDescent="0.25">
      <c r="A2354" s="4">
        <v>21322750</v>
      </c>
      <c r="B2354" s="4">
        <v>17264</v>
      </c>
      <c r="C2354" s="4">
        <v>95807</v>
      </c>
      <c r="D2354" s="4" t="s">
        <v>4524</v>
      </c>
      <c r="E2354" s="2" t="s">
        <v>4525</v>
      </c>
      <c r="F2354" s="12">
        <f t="shared" si="144"/>
        <v>43788</v>
      </c>
      <c r="G2354" s="10" t="str">
        <f t="shared" si="145"/>
        <v>01:59:05</v>
      </c>
      <c r="H2354" s="14" t="str">
        <f t="shared" si="146"/>
        <v>19/11/19 01:59:05</v>
      </c>
      <c r="I2354" s="7">
        <v>391.02</v>
      </c>
      <c r="J2354" s="4"/>
      <c r="K2354" s="4" t="s">
        <v>10</v>
      </c>
      <c r="L2354" s="14" t="str">
        <f>IFERROR(VLOOKUP($C2354,$C2355:$H$3200,6,0),"-")</f>
        <v>-</v>
      </c>
      <c r="M2354" s="30" t="str">
        <f t="shared" si="147"/>
        <v>-</v>
      </c>
    </row>
    <row r="2355" spans="1:13" x14ac:dyDescent="0.25">
      <c r="A2355" s="4">
        <v>21322751</v>
      </c>
      <c r="B2355" s="4">
        <v>49205</v>
      </c>
      <c r="C2355" s="4">
        <v>27690</v>
      </c>
      <c r="D2355" s="4" t="s">
        <v>4526</v>
      </c>
      <c r="E2355" s="2" t="s">
        <v>4527</v>
      </c>
      <c r="F2355" s="12">
        <f t="shared" si="144"/>
        <v>43788</v>
      </c>
      <c r="G2355" s="10" t="str">
        <f t="shared" si="145"/>
        <v>01:58:06</v>
      </c>
      <c r="H2355" s="14" t="str">
        <f t="shared" si="146"/>
        <v>19/11/19 01:58:06</v>
      </c>
      <c r="I2355" s="7">
        <v>252.72</v>
      </c>
      <c r="J2355" s="4">
        <v>83688</v>
      </c>
      <c r="K2355" s="4" t="s">
        <v>10</v>
      </c>
      <c r="L2355" s="14" t="str">
        <f>IFERROR(VLOOKUP($C2355,$C2356:$H$3200,6,0),"-")</f>
        <v>-</v>
      </c>
      <c r="M2355" s="30" t="str">
        <f t="shared" si="147"/>
        <v>-</v>
      </c>
    </row>
    <row r="2356" spans="1:13" x14ac:dyDescent="0.25">
      <c r="A2356" s="4">
        <v>21322752</v>
      </c>
      <c r="B2356" s="4">
        <v>20912</v>
      </c>
      <c r="C2356" s="4">
        <v>2937</v>
      </c>
      <c r="D2356" s="4" t="s">
        <v>4528</v>
      </c>
      <c r="E2356" s="2" t="s">
        <v>4529</v>
      </c>
      <c r="F2356" s="12">
        <f t="shared" si="144"/>
        <v>43788</v>
      </c>
      <c r="G2356" s="10" t="str">
        <f t="shared" si="145"/>
        <v>01:48:41</v>
      </c>
      <c r="H2356" s="14" t="str">
        <f t="shared" si="146"/>
        <v>19/11/19 01:48:41</v>
      </c>
      <c r="I2356" s="7">
        <v>15.55</v>
      </c>
      <c r="J2356" s="4">
        <v>509678</v>
      </c>
      <c r="K2356" s="4" t="s">
        <v>10</v>
      </c>
      <c r="L2356" s="14" t="str">
        <f>IFERROR(VLOOKUP($C2356,$C2357:$H$3200,6,0),"-")</f>
        <v>-</v>
      </c>
      <c r="M2356" s="30" t="str">
        <f t="shared" si="147"/>
        <v>-</v>
      </c>
    </row>
    <row r="2357" spans="1:13" x14ac:dyDescent="0.25">
      <c r="A2357" s="4">
        <v>21322753</v>
      </c>
      <c r="B2357" s="4">
        <v>40469</v>
      </c>
      <c r="C2357" s="4">
        <v>76708</v>
      </c>
      <c r="D2357" s="4" t="s">
        <v>4530</v>
      </c>
      <c r="E2357" s="2" t="s">
        <v>4531</v>
      </c>
      <c r="F2357" s="12">
        <f t="shared" si="144"/>
        <v>43788</v>
      </c>
      <c r="G2357" s="10" t="str">
        <f t="shared" si="145"/>
        <v>01:37:42</v>
      </c>
      <c r="H2357" s="14" t="str">
        <f t="shared" si="146"/>
        <v>19/11/19 01:37:42</v>
      </c>
      <c r="I2357" s="7">
        <v>710.11</v>
      </c>
      <c r="J2357" s="4">
        <v>760553</v>
      </c>
      <c r="K2357" s="4" t="s">
        <v>10</v>
      </c>
      <c r="L2357" s="14" t="str">
        <f>IFERROR(VLOOKUP($C2357,$C2358:$H$3200,6,0),"-")</f>
        <v>19/11/19 01:36:59</v>
      </c>
      <c r="M2357" s="30">
        <f t="shared" si="147"/>
        <v>0.71666666655801237</v>
      </c>
    </row>
    <row r="2358" spans="1:13" x14ac:dyDescent="0.25">
      <c r="A2358" s="4">
        <v>21322754</v>
      </c>
      <c r="B2358" s="4">
        <v>40469</v>
      </c>
      <c r="C2358" s="4">
        <v>76708</v>
      </c>
      <c r="D2358" s="4" t="s">
        <v>4530</v>
      </c>
      <c r="E2358" s="2" t="s">
        <v>4532</v>
      </c>
      <c r="F2358" s="12">
        <f t="shared" si="144"/>
        <v>43788</v>
      </c>
      <c r="G2358" s="10" t="str">
        <f t="shared" si="145"/>
        <v>01:36:59</v>
      </c>
      <c r="H2358" s="14" t="str">
        <f t="shared" si="146"/>
        <v>19/11/19 01:36:59</v>
      </c>
      <c r="I2358" s="7">
        <v>1124.7</v>
      </c>
      <c r="J2358" s="4">
        <v>760553</v>
      </c>
      <c r="K2358" s="4" t="s">
        <v>10</v>
      </c>
      <c r="L2358" s="14" t="str">
        <f>IFERROR(VLOOKUP($C2358,$C2359:$H$3200,6,0),"-")</f>
        <v>-</v>
      </c>
      <c r="M2358" s="30" t="str">
        <f t="shared" si="147"/>
        <v>-</v>
      </c>
    </row>
    <row r="2359" spans="1:13" x14ac:dyDescent="0.25">
      <c r="A2359" s="4">
        <v>21322755</v>
      </c>
      <c r="B2359" s="4">
        <v>72386</v>
      </c>
      <c r="C2359" s="4">
        <v>3838</v>
      </c>
      <c r="D2359" s="4" t="s">
        <v>4533</v>
      </c>
      <c r="E2359" s="2" t="s">
        <v>4534</v>
      </c>
      <c r="F2359" s="12">
        <f t="shared" si="144"/>
        <v>43788</v>
      </c>
      <c r="G2359" s="10" t="str">
        <f t="shared" si="145"/>
        <v>01:34:34</v>
      </c>
      <c r="H2359" s="14" t="str">
        <f t="shared" si="146"/>
        <v>19/11/19 01:34:34</v>
      </c>
      <c r="I2359" s="7">
        <v>315.43</v>
      </c>
      <c r="J2359" s="4">
        <v>688693</v>
      </c>
      <c r="K2359" s="4" t="s">
        <v>10</v>
      </c>
      <c r="L2359" s="14" t="str">
        <f>IFERROR(VLOOKUP($C2359,$C2360:$H$3200,6,0),"-")</f>
        <v>-</v>
      </c>
      <c r="M2359" s="30" t="str">
        <f t="shared" si="147"/>
        <v>-</v>
      </c>
    </row>
    <row r="2360" spans="1:13" x14ac:dyDescent="0.25">
      <c r="A2360" s="4">
        <v>21322756</v>
      </c>
      <c r="B2360" s="4">
        <v>58552</v>
      </c>
      <c r="C2360" s="4">
        <v>38593</v>
      </c>
      <c r="D2360" s="4" t="s">
        <v>4535</v>
      </c>
      <c r="E2360" s="2" t="s">
        <v>4536</v>
      </c>
      <c r="F2360" s="12">
        <f t="shared" si="144"/>
        <v>43788</v>
      </c>
      <c r="G2360" s="10" t="str">
        <f t="shared" si="145"/>
        <v>01:29:03</v>
      </c>
      <c r="H2360" s="14" t="str">
        <f t="shared" si="146"/>
        <v>19/11/19 01:29:03</v>
      </c>
      <c r="I2360" s="7">
        <v>99.78</v>
      </c>
      <c r="J2360" s="4">
        <v>423842</v>
      </c>
      <c r="K2360" s="4" t="s">
        <v>10</v>
      </c>
      <c r="L2360" s="14" t="str">
        <f>IFERROR(VLOOKUP($C2360,$C2361:$H$3200,6,0),"-")</f>
        <v>-</v>
      </c>
      <c r="M2360" s="30" t="str">
        <f t="shared" si="147"/>
        <v>-</v>
      </c>
    </row>
    <row r="2361" spans="1:13" x14ac:dyDescent="0.25">
      <c r="A2361" s="4">
        <v>21322757</v>
      </c>
      <c r="B2361" s="4">
        <v>7594</v>
      </c>
      <c r="C2361" s="4">
        <v>54118</v>
      </c>
      <c r="D2361" s="4" t="s">
        <v>4537</v>
      </c>
      <c r="E2361" s="2" t="s">
        <v>4538</v>
      </c>
      <c r="F2361" s="12">
        <f t="shared" si="144"/>
        <v>43788</v>
      </c>
      <c r="G2361" s="10" t="str">
        <f t="shared" si="145"/>
        <v>00:53:35</v>
      </c>
      <c r="H2361" s="14" t="str">
        <f t="shared" si="146"/>
        <v>19/11/19 00:53:35</v>
      </c>
      <c r="I2361" s="7">
        <v>343.42</v>
      </c>
      <c r="J2361" s="4">
        <v>411303</v>
      </c>
      <c r="K2361" s="4" t="s">
        <v>10</v>
      </c>
      <c r="L2361" s="14" t="str">
        <f>IFERROR(VLOOKUP($C2361,$C2362:$H$3200,6,0),"-")</f>
        <v>-</v>
      </c>
      <c r="M2361" s="30" t="str">
        <f t="shared" si="147"/>
        <v>-</v>
      </c>
    </row>
    <row r="2362" spans="1:13" x14ac:dyDescent="0.25">
      <c r="A2362" s="4">
        <v>21322758</v>
      </c>
      <c r="B2362" s="4">
        <v>67952</v>
      </c>
      <c r="C2362" s="4">
        <v>62572</v>
      </c>
      <c r="D2362" s="4" t="s">
        <v>4539</v>
      </c>
      <c r="E2362" s="2" t="s">
        <v>4540</v>
      </c>
      <c r="F2362" s="12">
        <f t="shared" si="144"/>
        <v>43788</v>
      </c>
      <c r="G2362" s="10" t="str">
        <f t="shared" si="145"/>
        <v>00:06:26</v>
      </c>
      <c r="H2362" s="14" t="str">
        <f t="shared" si="146"/>
        <v>19/11/19 00:06:26</v>
      </c>
      <c r="I2362" s="7">
        <v>201.3</v>
      </c>
      <c r="J2362" s="4">
        <v>97259</v>
      </c>
      <c r="K2362" s="4" t="s">
        <v>10</v>
      </c>
      <c r="L2362" s="14" t="str">
        <f>IFERROR(VLOOKUP($C2362,$C2363:$H$3200,6,0),"-")</f>
        <v>-</v>
      </c>
      <c r="M2362" s="30" t="str">
        <f t="shared" si="147"/>
        <v>-</v>
      </c>
    </row>
    <row r="2363" spans="1:13" x14ac:dyDescent="0.25">
      <c r="A2363" s="4">
        <v>21322759</v>
      </c>
      <c r="B2363" s="4">
        <v>58552</v>
      </c>
      <c r="C2363" s="4">
        <v>16465</v>
      </c>
      <c r="D2363" s="4" t="s">
        <v>4541</v>
      </c>
      <c r="E2363" s="2" t="s">
        <v>4542</v>
      </c>
      <c r="F2363" s="12">
        <f t="shared" si="144"/>
        <v>43787</v>
      </c>
      <c r="G2363" s="10" t="str">
        <f t="shared" si="145"/>
        <v>23:57:44</v>
      </c>
      <c r="H2363" s="14" t="str">
        <f t="shared" si="146"/>
        <v>18/11/19 23:57:44</v>
      </c>
      <c r="I2363" s="7">
        <v>87.44</v>
      </c>
      <c r="J2363" s="4"/>
      <c r="K2363" s="4" t="s">
        <v>10</v>
      </c>
      <c r="L2363" s="14" t="str">
        <f>IFERROR(VLOOKUP($C2363,$C2364:$H$3200,6,0),"-")</f>
        <v>-</v>
      </c>
      <c r="M2363" s="30" t="str">
        <f t="shared" si="147"/>
        <v>-</v>
      </c>
    </row>
    <row r="2364" spans="1:13" x14ac:dyDescent="0.25">
      <c r="A2364" s="4">
        <v>21322760</v>
      </c>
      <c r="B2364" s="4">
        <v>45959</v>
      </c>
      <c r="C2364" s="4">
        <v>52403</v>
      </c>
      <c r="D2364" s="4" t="s">
        <v>4543</v>
      </c>
      <c r="E2364" s="2" t="s">
        <v>4544</v>
      </c>
      <c r="F2364" s="12">
        <f t="shared" si="144"/>
        <v>43787</v>
      </c>
      <c r="G2364" s="10" t="str">
        <f t="shared" si="145"/>
        <v>23:43:44</v>
      </c>
      <c r="H2364" s="14" t="str">
        <f t="shared" si="146"/>
        <v>18/11/19 23:43:44</v>
      </c>
      <c r="I2364" s="7">
        <v>155.04</v>
      </c>
      <c r="J2364" s="4">
        <v>786594</v>
      </c>
      <c r="K2364" s="4" t="s">
        <v>10</v>
      </c>
      <c r="L2364" s="14" t="str">
        <f>IFERROR(VLOOKUP($C2364,$C2365:$H$3200,6,0),"-")</f>
        <v>-</v>
      </c>
      <c r="M2364" s="30" t="str">
        <f t="shared" si="147"/>
        <v>-</v>
      </c>
    </row>
    <row r="2365" spans="1:13" x14ac:dyDescent="0.25">
      <c r="A2365" s="4">
        <v>21322761</v>
      </c>
      <c r="B2365" s="4">
        <v>81736</v>
      </c>
      <c r="C2365" s="4">
        <v>59188</v>
      </c>
      <c r="D2365" s="4" t="s">
        <v>4545</v>
      </c>
      <c r="E2365" s="2" t="s">
        <v>4546</v>
      </c>
      <c r="F2365" s="12">
        <f t="shared" si="144"/>
        <v>43787</v>
      </c>
      <c r="G2365" s="10" t="str">
        <f t="shared" si="145"/>
        <v>23:37:00</v>
      </c>
      <c r="H2365" s="14" t="str">
        <f t="shared" si="146"/>
        <v>18/11/19 23:37:00</v>
      </c>
      <c r="I2365" s="7">
        <v>160.78</v>
      </c>
      <c r="J2365" s="4">
        <v>727924</v>
      </c>
      <c r="K2365" s="4" t="s">
        <v>10</v>
      </c>
      <c r="L2365" s="14" t="str">
        <f>IFERROR(VLOOKUP($C2365,$C2366:$H$3200,6,0),"-")</f>
        <v>-</v>
      </c>
      <c r="M2365" s="30" t="str">
        <f t="shared" si="147"/>
        <v>-</v>
      </c>
    </row>
    <row r="2366" spans="1:13" x14ac:dyDescent="0.25">
      <c r="A2366" s="4">
        <v>21322762</v>
      </c>
      <c r="B2366" s="4">
        <v>49205</v>
      </c>
      <c r="C2366" s="4">
        <v>21010</v>
      </c>
      <c r="D2366" s="4" t="s">
        <v>4547</v>
      </c>
      <c r="E2366" s="2" t="s">
        <v>4548</v>
      </c>
      <c r="F2366" s="12">
        <f t="shared" si="144"/>
        <v>43787</v>
      </c>
      <c r="G2366" s="10" t="str">
        <f t="shared" si="145"/>
        <v>23:34:58</v>
      </c>
      <c r="H2366" s="14" t="str">
        <f t="shared" si="146"/>
        <v>18/11/19 23:34:58</v>
      </c>
      <c r="I2366" s="7">
        <v>249.36</v>
      </c>
      <c r="J2366" s="4">
        <v>192776</v>
      </c>
      <c r="K2366" s="4" t="s">
        <v>10</v>
      </c>
      <c r="L2366" s="14" t="str">
        <f>IFERROR(VLOOKUP($C2366,$C2367:$H$3200,6,0),"-")</f>
        <v>-</v>
      </c>
      <c r="M2366" s="30" t="str">
        <f t="shared" si="147"/>
        <v>-</v>
      </c>
    </row>
    <row r="2367" spans="1:13" x14ac:dyDescent="0.25">
      <c r="A2367" s="4">
        <v>21322763</v>
      </c>
      <c r="B2367" s="4">
        <v>49205</v>
      </c>
      <c r="C2367" s="4">
        <v>74540</v>
      </c>
      <c r="D2367" s="4" t="s">
        <v>4549</v>
      </c>
      <c r="E2367" s="2" t="s">
        <v>4550</v>
      </c>
      <c r="F2367" s="12">
        <f t="shared" si="144"/>
        <v>43787</v>
      </c>
      <c r="G2367" s="10" t="str">
        <f t="shared" si="145"/>
        <v>23:04:50</v>
      </c>
      <c r="H2367" s="14" t="str">
        <f t="shared" si="146"/>
        <v>18/11/19 23:04:50</v>
      </c>
      <c r="I2367" s="7">
        <v>449.17</v>
      </c>
      <c r="J2367" s="4">
        <v>119101</v>
      </c>
      <c r="K2367" s="4" t="s">
        <v>10</v>
      </c>
      <c r="L2367" s="14" t="str">
        <f>IFERROR(VLOOKUP($C2367,$C2368:$H$3200,6,0),"-")</f>
        <v>-</v>
      </c>
      <c r="M2367" s="30" t="str">
        <f t="shared" si="147"/>
        <v>-</v>
      </c>
    </row>
    <row r="2368" spans="1:13" x14ac:dyDescent="0.25">
      <c r="A2368" s="4">
        <v>21322764</v>
      </c>
      <c r="B2368" s="4">
        <v>46367</v>
      </c>
      <c r="C2368" s="4">
        <v>39157</v>
      </c>
      <c r="D2368" s="4" t="s">
        <v>4551</v>
      </c>
      <c r="E2368" s="2" t="s">
        <v>4552</v>
      </c>
      <c r="F2368" s="12">
        <f t="shared" si="144"/>
        <v>43787</v>
      </c>
      <c r="G2368" s="10" t="str">
        <f t="shared" si="145"/>
        <v>22:43:17</v>
      </c>
      <c r="H2368" s="14" t="str">
        <f t="shared" si="146"/>
        <v>18/11/19 22:43:17</v>
      </c>
      <c r="I2368" s="7">
        <v>268.48</v>
      </c>
      <c r="J2368" s="4">
        <v>974574</v>
      </c>
      <c r="K2368" s="4" t="s">
        <v>10</v>
      </c>
      <c r="L2368" s="14" t="str">
        <f>IFERROR(VLOOKUP($C2368,$C2369:$H$3200,6,0),"-")</f>
        <v>16/11/19 20:43:56</v>
      </c>
      <c r="M2368" s="30">
        <f t="shared" si="147"/>
        <v>2999.3500000087079</v>
      </c>
    </row>
    <row r="2369" spans="1:13" x14ac:dyDescent="0.25">
      <c r="A2369" s="4">
        <v>21322765</v>
      </c>
      <c r="B2369" s="4">
        <v>13077</v>
      </c>
      <c r="C2369" s="4">
        <v>22260</v>
      </c>
      <c r="D2369" s="4" t="s">
        <v>4553</v>
      </c>
      <c r="E2369" s="2" t="s">
        <v>4554</v>
      </c>
      <c r="F2369" s="12">
        <f t="shared" si="144"/>
        <v>43787</v>
      </c>
      <c r="G2369" s="10" t="str">
        <f t="shared" si="145"/>
        <v>21:57:48</v>
      </c>
      <c r="H2369" s="14" t="str">
        <f t="shared" si="146"/>
        <v>18/11/19 21:57:48</v>
      </c>
      <c r="I2369" s="7">
        <v>80.239999999999995</v>
      </c>
      <c r="J2369" s="4"/>
      <c r="K2369" s="4" t="s">
        <v>10</v>
      </c>
      <c r="L2369" s="14" t="str">
        <f>IFERROR(VLOOKUP($C2369,$C2370:$H$3200,6,0),"-")</f>
        <v>-</v>
      </c>
      <c r="M2369" s="30" t="str">
        <f t="shared" si="147"/>
        <v>-</v>
      </c>
    </row>
    <row r="2370" spans="1:13" x14ac:dyDescent="0.25">
      <c r="A2370" s="4">
        <v>21322766</v>
      </c>
      <c r="B2370" s="4">
        <v>94549</v>
      </c>
      <c r="C2370" s="4">
        <v>45797</v>
      </c>
      <c r="D2370" s="4" t="s">
        <v>4555</v>
      </c>
      <c r="E2370" s="2" t="s">
        <v>4556</v>
      </c>
      <c r="F2370" s="12">
        <f t="shared" si="144"/>
        <v>43787</v>
      </c>
      <c r="G2370" s="10" t="str">
        <f t="shared" si="145"/>
        <v>21:56:22</v>
      </c>
      <c r="H2370" s="14" t="str">
        <f t="shared" si="146"/>
        <v>18/11/19 21:56:22</v>
      </c>
      <c r="I2370" s="7">
        <v>1197.5899999999999</v>
      </c>
      <c r="J2370" s="4"/>
      <c r="K2370" s="4" t="s">
        <v>10</v>
      </c>
      <c r="L2370" s="14" t="str">
        <f>IFERROR(VLOOKUP($C2370,$C2371:$H$3200,6,0),"-")</f>
        <v>18/11/19 11:29:34</v>
      </c>
      <c r="M2370" s="30">
        <f t="shared" si="147"/>
        <v>626.79999999585561</v>
      </c>
    </row>
    <row r="2371" spans="1:13" x14ac:dyDescent="0.25">
      <c r="A2371" s="4">
        <v>21322767</v>
      </c>
      <c r="B2371" s="4">
        <v>73915</v>
      </c>
      <c r="C2371" s="4">
        <v>18061</v>
      </c>
      <c r="D2371" s="4" t="s">
        <v>4557</v>
      </c>
      <c r="E2371" s="2" t="s">
        <v>4558</v>
      </c>
      <c r="F2371" s="12">
        <f t="shared" ref="F2371:F2434" si="148">DATE(LEFT($E2371,4),MID($E2371,6,2),MID($E2371,9,2))</f>
        <v>43787</v>
      </c>
      <c r="G2371" s="10" t="str">
        <f t="shared" ref="G2371:G2434" si="149">MID($E2371,12,8)</f>
        <v>21:56:22</v>
      </c>
      <c r="H2371" s="14" t="str">
        <f t="shared" ref="H2371:H2434" si="150">TEXT(F2371,"d/m/aa")&amp; " "&amp;TEXT(G2371,"hh:mm:ss")</f>
        <v>18/11/19 21:56:22</v>
      </c>
      <c r="I2371" s="7">
        <v>286.97000000000003</v>
      </c>
      <c r="J2371" s="4">
        <v>996886</v>
      </c>
      <c r="K2371" s="4" t="s">
        <v>10</v>
      </c>
      <c r="L2371" s="14" t="str">
        <f>IFERROR(VLOOKUP($C2371,$C2372:$H$3200,6,0),"-")</f>
        <v>-</v>
      </c>
      <c r="M2371" s="30" t="str">
        <f t="shared" si="147"/>
        <v>-</v>
      </c>
    </row>
    <row r="2372" spans="1:13" x14ac:dyDescent="0.25">
      <c r="A2372" s="4">
        <v>21322768</v>
      </c>
      <c r="B2372" s="4">
        <v>70989</v>
      </c>
      <c r="C2372" s="4">
        <v>38628</v>
      </c>
      <c r="D2372" s="4" t="s">
        <v>4559</v>
      </c>
      <c r="E2372" s="2" t="s">
        <v>4560</v>
      </c>
      <c r="F2372" s="12">
        <f t="shared" si="148"/>
        <v>43787</v>
      </c>
      <c r="G2372" s="10" t="str">
        <f t="shared" si="149"/>
        <v>21:54:30</v>
      </c>
      <c r="H2372" s="14" t="str">
        <f t="shared" si="150"/>
        <v>18/11/19 21:54:30</v>
      </c>
      <c r="I2372" s="7">
        <v>367.1</v>
      </c>
      <c r="J2372" s="4">
        <v>93937</v>
      </c>
      <c r="K2372" s="4" t="s">
        <v>10</v>
      </c>
      <c r="L2372" s="14" t="str">
        <f>IFERROR(VLOOKUP($C2372,$C2373:$H$3200,6,0),"-")</f>
        <v>-</v>
      </c>
      <c r="M2372" s="30" t="str">
        <f t="shared" ref="M2372:M2435" si="151">IFERROR(ABS((VALUE(H2372)-VALUE(L2372))*1440),"-")</f>
        <v>-</v>
      </c>
    </row>
    <row r="2373" spans="1:13" x14ac:dyDescent="0.25">
      <c r="A2373" s="4">
        <v>21322769</v>
      </c>
      <c r="B2373" s="4">
        <v>93916</v>
      </c>
      <c r="C2373" s="4">
        <v>71216</v>
      </c>
      <c r="D2373" s="4" t="s">
        <v>4561</v>
      </c>
      <c r="E2373" s="2" t="s">
        <v>4562</v>
      </c>
      <c r="F2373" s="12">
        <f t="shared" si="148"/>
        <v>43787</v>
      </c>
      <c r="G2373" s="10" t="str">
        <f t="shared" si="149"/>
        <v>21:51:02</v>
      </c>
      <c r="H2373" s="14" t="str">
        <f t="shared" si="150"/>
        <v>18/11/19 21:51:02</v>
      </c>
      <c r="I2373" s="7">
        <v>478.92</v>
      </c>
      <c r="J2373" s="4">
        <v>366706</v>
      </c>
      <c r="K2373" s="4" t="s">
        <v>10</v>
      </c>
      <c r="L2373" s="14" t="str">
        <f>IFERROR(VLOOKUP($C2373,$C2374:$H$3200,6,0),"-")</f>
        <v>-</v>
      </c>
      <c r="M2373" s="30" t="str">
        <f t="shared" si="151"/>
        <v>-</v>
      </c>
    </row>
    <row r="2374" spans="1:13" x14ac:dyDescent="0.25">
      <c r="A2374" s="4">
        <v>21322770</v>
      </c>
      <c r="B2374" s="4">
        <v>29728</v>
      </c>
      <c r="C2374" s="4">
        <v>58011</v>
      </c>
      <c r="D2374" s="4" t="s">
        <v>4563</v>
      </c>
      <c r="E2374" s="2" t="s">
        <v>4564</v>
      </c>
      <c r="F2374" s="12">
        <f t="shared" si="148"/>
        <v>43787</v>
      </c>
      <c r="G2374" s="10" t="str">
        <f t="shared" si="149"/>
        <v>21:48:31</v>
      </c>
      <c r="H2374" s="14" t="str">
        <f t="shared" si="150"/>
        <v>18/11/19 21:48:31</v>
      </c>
      <c r="I2374" s="7">
        <v>1958.62</v>
      </c>
      <c r="J2374" s="4">
        <v>606525</v>
      </c>
      <c r="K2374" s="4" t="s">
        <v>10</v>
      </c>
      <c r="L2374" s="14" t="str">
        <f>IFERROR(VLOOKUP($C2374,$C2375:$H$3200,6,0),"-")</f>
        <v>18/11/19 21:46:47</v>
      </c>
      <c r="M2374" s="30">
        <f t="shared" si="151"/>
        <v>1.7333333403803408</v>
      </c>
    </row>
    <row r="2375" spans="1:13" x14ac:dyDescent="0.25">
      <c r="A2375" s="4">
        <v>21322771</v>
      </c>
      <c r="B2375" s="4">
        <v>29728</v>
      </c>
      <c r="C2375" s="4">
        <v>58011</v>
      </c>
      <c r="D2375" s="4" t="s">
        <v>4563</v>
      </c>
      <c r="E2375" s="2" t="s">
        <v>4565</v>
      </c>
      <c r="F2375" s="12">
        <f t="shared" si="148"/>
        <v>43787</v>
      </c>
      <c r="G2375" s="10" t="str">
        <f t="shared" si="149"/>
        <v>21:46:47</v>
      </c>
      <c r="H2375" s="14" t="str">
        <f t="shared" si="150"/>
        <v>18/11/19 21:46:47</v>
      </c>
      <c r="I2375" s="7">
        <v>2030.52</v>
      </c>
      <c r="J2375" s="4">
        <v>606525</v>
      </c>
      <c r="K2375" s="4" t="s">
        <v>10</v>
      </c>
      <c r="L2375" s="14" t="str">
        <f>IFERROR(VLOOKUP($C2375,$C2376:$H$3200,6,0),"-")</f>
        <v>-</v>
      </c>
      <c r="M2375" s="30" t="str">
        <f t="shared" si="151"/>
        <v>-</v>
      </c>
    </row>
    <row r="2376" spans="1:13" x14ac:dyDescent="0.25">
      <c r="A2376" s="4">
        <v>21322772</v>
      </c>
      <c r="B2376" s="4">
        <v>42191</v>
      </c>
      <c r="C2376" s="4">
        <v>44518</v>
      </c>
      <c r="D2376" s="4" t="s">
        <v>4566</v>
      </c>
      <c r="E2376" s="2" t="s">
        <v>4567</v>
      </c>
      <c r="F2376" s="12">
        <f t="shared" si="148"/>
        <v>43787</v>
      </c>
      <c r="G2376" s="10" t="str">
        <f t="shared" si="149"/>
        <v>21:44:15</v>
      </c>
      <c r="H2376" s="14" t="str">
        <f t="shared" si="150"/>
        <v>18/11/19 21:44:15</v>
      </c>
      <c r="I2376" s="7">
        <v>236.6</v>
      </c>
      <c r="J2376" s="4">
        <v>812888</v>
      </c>
      <c r="K2376" s="4" t="s">
        <v>10</v>
      </c>
      <c r="L2376" s="14" t="str">
        <f>IFERROR(VLOOKUP($C2376,$C2377:$H$3200,6,0),"-")</f>
        <v>-</v>
      </c>
      <c r="M2376" s="30" t="str">
        <f t="shared" si="151"/>
        <v>-</v>
      </c>
    </row>
    <row r="2377" spans="1:13" x14ac:dyDescent="0.25">
      <c r="A2377" s="4">
        <v>21322773</v>
      </c>
      <c r="B2377" s="4">
        <v>12125</v>
      </c>
      <c r="C2377" s="4">
        <v>93438</v>
      </c>
      <c r="D2377" s="4" t="s">
        <v>4568</v>
      </c>
      <c r="E2377" s="2" t="s">
        <v>4569</v>
      </c>
      <c r="F2377" s="12">
        <f t="shared" si="148"/>
        <v>43787</v>
      </c>
      <c r="G2377" s="10" t="str">
        <f t="shared" si="149"/>
        <v>21:38:40</v>
      </c>
      <c r="H2377" s="14" t="str">
        <f t="shared" si="150"/>
        <v>18/11/19 21:38:40</v>
      </c>
      <c r="I2377" s="7">
        <v>47.07</v>
      </c>
      <c r="J2377" s="4">
        <v>392972</v>
      </c>
      <c r="K2377" s="4" t="s">
        <v>10</v>
      </c>
      <c r="L2377" s="14" t="str">
        <f>IFERROR(VLOOKUP($C2377,$C2378:$H$3200,6,0),"-")</f>
        <v>-</v>
      </c>
      <c r="M2377" s="30" t="str">
        <f t="shared" si="151"/>
        <v>-</v>
      </c>
    </row>
    <row r="2378" spans="1:13" x14ac:dyDescent="0.25">
      <c r="A2378" s="4">
        <v>21322774</v>
      </c>
      <c r="B2378" s="4">
        <v>86123</v>
      </c>
      <c r="C2378" s="4">
        <v>86078</v>
      </c>
      <c r="D2378" s="4" t="s">
        <v>4570</v>
      </c>
      <c r="E2378" s="2" t="s">
        <v>4571</v>
      </c>
      <c r="F2378" s="12">
        <f t="shared" si="148"/>
        <v>43787</v>
      </c>
      <c r="G2378" s="10" t="str">
        <f t="shared" si="149"/>
        <v>21:37:26</v>
      </c>
      <c r="H2378" s="14" t="str">
        <f t="shared" si="150"/>
        <v>18/11/19 21:37:26</v>
      </c>
      <c r="I2378" s="7">
        <v>1802.73</v>
      </c>
      <c r="J2378" s="4">
        <v>486013</v>
      </c>
      <c r="K2378" s="4" t="s">
        <v>10</v>
      </c>
      <c r="L2378" s="14" t="str">
        <f>IFERROR(VLOOKUP($C2378,$C2379:$H$3200,6,0),"-")</f>
        <v>-</v>
      </c>
      <c r="M2378" s="30" t="str">
        <f t="shared" si="151"/>
        <v>-</v>
      </c>
    </row>
    <row r="2379" spans="1:13" x14ac:dyDescent="0.25">
      <c r="A2379" s="4">
        <v>21322775</v>
      </c>
      <c r="B2379" s="4">
        <v>10292</v>
      </c>
      <c r="C2379" s="4">
        <v>77409</v>
      </c>
      <c r="D2379" s="4" t="s">
        <v>4572</v>
      </c>
      <c r="E2379" s="2" t="s">
        <v>4573</v>
      </c>
      <c r="F2379" s="12">
        <f t="shared" si="148"/>
        <v>43787</v>
      </c>
      <c r="G2379" s="10" t="str">
        <f t="shared" si="149"/>
        <v>21:26:27</v>
      </c>
      <c r="H2379" s="14" t="str">
        <f t="shared" si="150"/>
        <v>18/11/19 21:26:27</v>
      </c>
      <c r="I2379" s="7">
        <v>410.23</v>
      </c>
      <c r="J2379" s="4">
        <v>287461</v>
      </c>
      <c r="K2379" s="4" t="s">
        <v>10</v>
      </c>
      <c r="L2379" s="14" t="str">
        <f>IFERROR(VLOOKUP($C2379,$C2380:$H$3200,6,0),"-")</f>
        <v>-</v>
      </c>
      <c r="M2379" s="30" t="str">
        <f t="shared" si="151"/>
        <v>-</v>
      </c>
    </row>
    <row r="2380" spans="1:13" x14ac:dyDescent="0.25">
      <c r="A2380" s="4">
        <v>21322776</v>
      </c>
      <c r="B2380" s="4">
        <v>35930</v>
      </c>
      <c r="C2380" s="4">
        <v>20839</v>
      </c>
      <c r="D2380" s="4" t="s">
        <v>4574</v>
      </c>
      <c r="E2380" s="2" t="s">
        <v>4575</v>
      </c>
      <c r="F2380" s="12">
        <f t="shared" si="148"/>
        <v>43787</v>
      </c>
      <c r="G2380" s="10" t="str">
        <f t="shared" si="149"/>
        <v>21:04:42</v>
      </c>
      <c r="H2380" s="14" t="str">
        <f t="shared" si="150"/>
        <v>18/11/19 21:04:42</v>
      </c>
      <c r="I2380" s="7">
        <v>769.38</v>
      </c>
      <c r="J2380" s="4"/>
      <c r="K2380" s="4" t="s">
        <v>10</v>
      </c>
      <c r="L2380" s="14" t="str">
        <f>IFERROR(VLOOKUP($C2380,$C2381:$H$3200,6,0),"-")</f>
        <v>-</v>
      </c>
      <c r="M2380" s="30" t="str">
        <f t="shared" si="151"/>
        <v>-</v>
      </c>
    </row>
    <row r="2381" spans="1:13" x14ac:dyDescent="0.25">
      <c r="A2381" s="4">
        <v>21322777</v>
      </c>
      <c r="B2381" s="4">
        <v>68912</v>
      </c>
      <c r="C2381" s="4">
        <v>30295</v>
      </c>
      <c r="D2381" s="4" t="s">
        <v>4576</v>
      </c>
      <c r="E2381" s="2" t="s">
        <v>4577</v>
      </c>
      <c r="F2381" s="12">
        <f t="shared" si="148"/>
        <v>43787</v>
      </c>
      <c r="G2381" s="10" t="str">
        <f t="shared" si="149"/>
        <v>20:58:51</v>
      </c>
      <c r="H2381" s="14" t="str">
        <f t="shared" si="150"/>
        <v>18/11/19 20:58:51</v>
      </c>
      <c r="I2381" s="7">
        <v>207.09</v>
      </c>
      <c r="J2381" s="4">
        <v>135010</v>
      </c>
      <c r="K2381" s="4" t="s">
        <v>10</v>
      </c>
      <c r="L2381" s="14" t="str">
        <f>IFERROR(VLOOKUP($C2381,$C2382:$H$3200,6,0),"-")</f>
        <v>-</v>
      </c>
      <c r="M2381" s="30" t="str">
        <f t="shared" si="151"/>
        <v>-</v>
      </c>
    </row>
    <row r="2382" spans="1:13" x14ac:dyDescent="0.25">
      <c r="A2382" s="4">
        <v>21322778</v>
      </c>
      <c r="B2382" s="4">
        <v>77991</v>
      </c>
      <c r="C2382" s="4">
        <v>3344</v>
      </c>
      <c r="D2382" s="4" t="s">
        <v>4578</v>
      </c>
      <c r="E2382" s="2" t="s">
        <v>4579</v>
      </c>
      <c r="F2382" s="12">
        <f t="shared" si="148"/>
        <v>43787</v>
      </c>
      <c r="G2382" s="10" t="str">
        <f t="shared" si="149"/>
        <v>20:55:09</v>
      </c>
      <c r="H2382" s="14" t="str">
        <f t="shared" si="150"/>
        <v>18/11/19 20:55:09</v>
      </c>
      <c r="I2382" s="7">
        <v>637.65</v>
      </c>
      <c r="J2382" s="4">
        <v>426301</v>
      </c>
      <c r="K2382" s="4" t="s">
        <v>10</v>
      </c>
      <c r="L2382" s="14" t="str">
        <f>IFERROR(VLOOKUP($C2382,$C2383:$H$3200,6,0),"-")</f>
        <v>-</v>
      </c>
      <c r="M2382" s="30" t="str">
        <f t="shared" si="151"/>
        <v>-</v>
      </c>
    </row>
    <row r="2383" spans="1:13" x14ac:dyDescent="0.25">
      <c r="A2383" s="4">
        <v>21322779</v>
      </c>
      <c r="B2383" s="4">
        <v>23744</v>
      </c>
      <c r="C2383" s="4">
        <v>95349</v>
      </c>
      <c r="D2383" s="4" t="s">
        <v>4580</v>
      </c>
      <c r="E2383" s="2" t="s">
        <v>4581</v>
      </c>
      <c r="F2383" s="12">
        <f t="shared" si="148"/>
        <v>43787</v>
      </c>
      <c r="G2383" s="10" t="str">
        <f t="shared" si="149"/>
        <v>20:52:26</v>
      </c>
      <c r="H2383" s="14" t="str">
        <f t="shared" si="150"/>
        <v>18/11/19 20:52:26</v>
      </c>
      <c r="I2383" s="7">
        <v>2089.19</v>
      </c>
      <c r="J2383" s="4">
        <v>178927</v>
      </c>
      <c r="K2383" s="4" t="s">
        <v>10</v>
      </c>
      <c r="L2383" s="14" t="str">
        <f>IFERROR(VLOOKUP($C2383,$C2384:$H$3200,6,0),"-")</f>
        <v>-</v>
      </c>
      <c r="M2383" s="30" t="str">
        <f t="shared" si="151"/>
        <v>-</v>
      </c>
    </row>
    <row r="2384" spans="1:13" x14ac:dyDescent="0.25">
      <c r="A2384" s="4">
        <v>21322780</v>
      </c>
      <c r="B2384" s="4">
        <v>44079</v>
      </c>
      <c r="C2384" s="4">
        <v>17973</v>
      </c>
      <c r="D2384" s="4" t="s">
        <v>4582</v>
      </c>
      <c r="E2384" s="2" t="s">
        <v>4583</v>
      </c>
      <c r="F2384" s="12">
        <f t="shared" si="148"/>
        <v>43787</v>
      </c>
      <c r="G2384" s="10" t="str">
        <f t="shared" si="149"/>
        <v>20:48:36</v>
      </c>
      <c r="H2384" s="14" t="str">
        <f t="shared" si="150"/>
        <v>18/11/19 20:48:36</v>
      </c>
      <c r="I2384" s="7">
        <v>539.9</v>
      </c>
      <c r="J2384" s="4">
        <v>798687</v>
      </c>
      <c r="K2384" s="4" t="s">
        <v>10</v>
      </c>
      <c r="L2384" s="14" t="str">
        <f>IFERROR(VLOOKUP($C2384,$C2385:$H$3200,6,0),"-")</f>
        <v>-</v>
      </c>
      <c r="M2384" s="30" t="str">
        <f t="shared" si="151"/>
        <v>-</v>
      </c>
    </row>
    <row r="2385" spans="1:13" x14ac:dyDescent="0.25">
      <c r="A2385" s="4">
        <v>21322781</v>
      </c>
      <c r="B2385" s="4">
        <v>44093</v>
      </c>
      <c r="C2385" s="4">
        <v>64485</v>
      </c>
      <c r="D2385" s="4" t="s">
        <v>4584</v>
      </c>
      <c r="E2385" s="2" t="s">
        <v>4585</v>
      </c>
      <c r="F2385" s="12">
        <f t="shared" si="148"/>
        <v>43787</v>
      </c>
      <c r="G2385" s="10" t="str">
        <f t="shared" si="149"/>
        <v>20:37:42</v>
      </c>
      <c r="H2385" s="14" t="str">
        <f t="shared" si="150"/>
        <v>18/11/19 20:37:42</v>
      </c>
      <c r="I2385" s="7">
        <v>840.65</v>
      </c>
      <c r="J2385" s="4">
        <v>809971</v>
      </c>
      <c r="K2385" s="4" t="s">
        <v>10</v>
      </c>
      <c r="L2385" s="14" t="str">
        <f>IFERROR(VLOOKUP($C2385,$C2386:$H$3200,6,0),"-")</f>
        <v>-</v>
      </c>
      <c r="M2385" s="30" t="str">
        <f t="shared" si="151"/>
        <v>-</v>
      </c>
    </row>
    <row r="2386" spans="1:13" x14ac:dyDescent="0.25">
      <c r="A2386" s="4">
        <v>21322782</v>
      </c>
      <c r="B2386" s="4">
        <v>76864</v>
      </c>
      <c r="C2386" s="4">
        <v>72170</v>
      </c>
      <c r="D2386" s="4" t="s">
        <v>4586</v>
      </c>
      <c r="E2386" s="2" t="s">
        <v>4587</v>
      </c>
      <c r="F2386" s="12">
        <f t="shared" si="148"/>
        <v>43787</v>
      </c>
      <c r="G2386" s="10" t="str">
        <f t="shared" si="149"/>
        <v>20:33:45</v>
      </c>
      <c r="H2386" s="14" t="str">
        <f t="shared" si="150"/>
        <v>18/11/19 20:33:45</v>
      </c>
      <c r="I2386" s="7">
        <v>275.92</v>
      </c>
      <c r="J2386" s="4">
        <v>86420</v>
      </c>
      <c r="K2386" s="4" t="s">
        <v>10</v>
      </c>
      <c r="L2386" s="14" t="str">
        <f>IFERROR(VLOOKUP($C2386,$C2387:$H$3200,6,0),"-")</f>
        <v>-</v>
      </c>
      <c r="M2386" s="30" t="str">
        <f t="shared" si="151"/>
        <v>-</v>
      </c>
    </row>
    <row r="2387" spans="1:13" x14ac:dyDescent="0.25">
      <c r="A2387" s="4">
        <v>21322783</v>
      </c>
      <c r="B2387" s="4">
        <v>73853</v>
      </c>
      <c r="C2387" s="4">
        <v>72278</v>
      </c>
      <c r="D2387" s="4" t="s">
        <v>4588</v>
      </c>
      <c r="E2387" s="2" t="s">
        <v>4589</v>
      </c>
      <c r="F2387" s="12">
        <f t="shared" si="148"/>
        <v>43787</v>
      </c>
      <c r="G2387" s="10" t="str">
        <f t="shared" si="149"/>
        <v>20:27:31</v>
      </c>
      <c r="H2387" s="14" t="str">
        <f t="shared" si="150"/>
        <v>18/11/19 20:27:31</v>
      </c>
      <c r="I2387" s="7">
        <v>1216.8</v>
      </c>
      <c r="J2387" s="4"/>
      <c r="K2387" s="4" t="s">
        <v>10</v>
      </c>
      <c r="L2387" s="14" t="str">
        <f>IFERROR(VLOOKUP($C2387,$C2388:$H$3200,6,0),"-")</f>
        <v>-</v>
      </c>
      <c r="M2387" s="30" t="str">
        <f t="shared" si="151"/>
        <v>-</v>
      </c>
    </row>
    <row r="2388" spans="1:13" x14ac:dyDescent="0.25">
      <c r="A2388" s="4">
        <v>21322784</v>
      </c>
      <c r="B2388" s="4">
        <v>79530</v>
      </c>
      <c r="C2388" s="4">
        <v>98565</v>
      </c>
      <c r="D2388" s="4" t="s">
        <v>4590</v>
      </c>
      <c r="E2388" s="2" t="s">
        <v>4591</v>
      </c>
      <c r="F2388" s="12">
        <f t="shared" si="148"/>
        <v>43787</v>
      </c>
      <c r="G2388" s="10" t="str">
        <f t="shared" si="149"/>
        <v>20:24:02</v>
      </c>
      <c r="H2388" s="14" t="str">
        <f t="shared" si="150"/>
        <v>18/11/19 20:24:02</v>
      </c>
      <c r="I2388" s="7">
        <v>323.42</v>
      </c>
      <c r="J2388" s="4">
        <v>885893</v>
      </c>
      <c r="K2388" s="4" t="s">
        <v>10</v>
      </c>
      <c r="L2388" s="14" t="str">
        <f>IFERROR(VLOOKUP($C2388,$C2389:$H$3200,6,0),"-")</f>
        <v>-</v>
      </c>
      <c r="M2388" s="30" t="str">
        <f t="shared" si="151"/>
        <v>-</v>
      </c>
    </row>
    <row r="2389" spans="1:13" x14ac:dyDescent="0.25">
      <c r="A2389" s="4">
        <v>21322785</v>
      </c>
      <c r="B2389" s="4">
        <v>46837</v>
      </c>
      <c r="C2389" s="4">
        <v>2427</v>
      </c>
      <c r="D2389" s="4" t="s">
        <v>4592</v>
      </c>
      <c r="E2389" s="2" t="s">
        <v>4593</v>
      </c>
      <c r="F2389" s="12">
        <f t="shared" si="148"/>
        <v>43787</v>
      </c>
      <c r="G2389" s="10" t="str">
        <f t="shared" si="149"/>
        <v>20:18:30</v>
      </c>
      <c r="H2389" s="14" t="str">
        <f t="shared" si="150"/>
        <v>18/11/19 20:18:30</v>
      </c>
      <c r="I2389" s="7">
        <v>237.87</v>
      </c>
      <c r="J2389" s="4">
        <v>598034</v>
      </c>
      <c r="K2389" s="4" t="s">
        <v>10</v>
      </c>
      <c r="L2389" s="14" t="str">
        <f>IFERROR(VLOOKUP($C2389,$C2390:$H$3200,6,0),"-")</f>
        <v>-</v>
      </c>
      <c r="M2389" s="30" t="str">
        <f t="shared" si="151"/>
        <v>-</v>
      </c>
    </row>
    <row r="2390" spans="1:13" x14ac:dyDescent="0.25">
      <c r="A2390" s="4">
        <v>21322786</v>
      </c>
      <c r="B2390" s="4">
        <v>53041</v>
      </c>
      <c r="C2390" s="4">
        <v>11452</v>
      </c>
      <c r="D2390" s="4" t="s">
        <v>3939</v>
      </c>
      <c r="E2390" s="2" t="s">
        <v>4594</v>
      </c>
      <c r="F2390" s="12">
        <f t="shared" si="148"/>
        <v>43787</v>
      </c>
      <c r="G2390" s="10" t="str">
        <f t="shared" si="149"/>
        <v>20:09:44</v>
      </c>
      <c r="H2390" s="14" t="str">
        <f t="shared" si="150"/>
        <v>18/11/19 20:09:44</v>
      </c>
      <c r="I2390" s="7">
        <v>997.99</v>
      </c>
      <c r="J2390" s="4">
        <v>274282</v>
      </c>
      <c r="K2390" s="4" t="s">
        <v>10</v>
      </c>
      <c r="L2390" s="14" t="str">
        <f>IFERROR(VLOOKUP($C2390,$C2391:$H$3200,6,0),"-")</f>
        <v>18/11/19 18:33:22</v>
      </c>
      <c r="M2390" s="30">
        <f t="shared" si="151"/>
        <v>96.366666667163372</v>
      </c>
    </row>
    <row r="2391" spans="1:13" x14ac:dyDescent="0.25">
      <c r="A2391" s="4">
        <v>21322787</v>
      </c>
      <c r="B2391" s="4">
        <v>53041</v>
      </c>
      <c r="C2391" s="4">
        <v>57594</v>
      </c>
      <c r="D2391" s="4" t="s">
        <v>4595</v>
      </c>
      <c r="E2391" s="2" t="s">
        <v>4596</v>
      </c>
      <c r="F2391" s="12">
        <f t="shared" si="148"/>
        <v>43787</v>
      </c>
      <c r="G2391" s="10" t="str">
        <f t="shared" si="149"/>
        <v>19:33:50</v>
      </c>
      <c r="H2391" s="14" t="str">
        <f t="shared" si="150"/>
        <v>18/11/19 19:33:50</v>
      </c>
      <c r="I2391" s="7">
        <v>1049.4000000000001</v>
      </c>
      <c r="J2391" s="4">
        <v>645413</v>
      </c>
      <c r="K2391" s="4" t="s">
        <v>13</v>
      </c>
      <c r="L2391" s="14" t="str">
        <f>IFERROR(VLOOKUP($C2391,$C2392:$H$3200,6,0),"-")</f>
        <v>11/11/19 23:20:43</v>
      </c>
      <c r="M2391" s="30">
        <f t="shared" si="151"/>
        <v>9853.1166666664649</v>
      </c>
    </row>
    <row r="2392" spans="1:13" x14ac:dyDescent="0.25">
      <c r="A2392" s="4">
        <v>21322788</v>
      </c>
      <c r="B2392" s="4">
        <v>12557</v>
      </c>
      <c r="C2392" s="4">
        <v>52806</v>
      </c>
      <c r="D2392" s="4" t="s">
        <v>4597</v>
      </c>
      <c r="E2392" s="2" t="s">
        <v>4598</v>
      </c>
      <c r="F2392" s="12">
        <f t="shared" si="148"/>
        <v>43787</v>
      </c>
      <c r="G2392" s="10" t="str">
        <f t="shared" si="149"/>
        <v>19:27:09</v>
      </c>
      <c r="H2392" s="14" t="str">
        <f t="shared" si="150"/>
        <v>18/11/19 19:27:09</v>
      </c>
      <c r="I2392" s="7">
        <v>60.52</v>
      </c>
      <c r="J2392" s="4">
        <v>557610</v>
      </c>
      <c r="K2392" s="4" t="s">
        <v>10</v>
      </c>
      <c r="L2392" s="14" t="str">
        <f>IFERROR(VLOOKUP($C2392,$C2393:$H$3200,6,0),"-")</f>
        <v>-</v>
      </c>
      <c r="M2392" s="30" t="str">
        <f t="shared" si="151"/>
        <v>-</v>
      </c>
    </row>
    <row r="2393" spans="1:13" x14ac:dyDescent="0.25">
      <c r="A2393" s="4">
        <v>21322789</v>
      </c>
      <c r="B2393" s="4">
        <v>49205</v>
      </c>
      <c r="C2393" s="4">
        <v>90240</v>
      </c>
      <c r="D2393" s="4" t="s">
        <v>4599</v>
      </c>
      <c r="E2393" s="2" t="s">
        <v>4600</v>
      </c>
      <c r="F2393" s="12">
        <f t="shared" si="148"/>
        <v>43787</v>
      </c>
      <c r="G2393" s="10" t="str">
        <f t="shared" si="149"/>
        <v>19:23:30</v>
      </c>
      <c r="H2393" s="14" t="str">
        <f t="shared" si="150"/>
        <v>18/11/19 19:23:30</v>
      </c>
      <c r="I2393" s="7">
        <v>534.79</v>
      </c>
      <c r="J2393" s="4">
        <v>382431</v>
      </c>
      <c r="K2393" s="4" t="s">
        <v>10</v>
      </c>
      <c r="L2393" s="14" t="str">
        <f>IFERROR(VLOOKUP($C2393,$C2394:$H$3200,6,0),"-")</f>
        <v>-</v>
      </c>
      <c r="M2393" s="30" t="str">
        <f t="shared" si="151"/>
        <v>-</v>
      </c>
    </row>
    <row r="2394" spans="1:13" x14ac:dyDescent="0.25">
      <c r="A2394" s="4">
        <v>21322790</v>
      </c>
      <c r="B2394" s="4">
        <v>94026</v>
      </c>
      <c r="C2394" s="4">
        <v>82445</v>
      </c>
      <c r="D2394" s="4" t="s">
        <v>4601</v>
      </c>
      <c r="E2394" s="2" t="s">
        <v>4602</v>
      </c>
      <c r="F2394" s="12">
        <f t="shared" si="148"/>
        <v>43787</v>
      </c>
      <c r="G2394" s="10" t="str">
        <f t="shared" si="149"/>
        <v>19:20:43</v>
      </c>
      <c r="H2394" s="14" t="str">
        <f t="shared" si="150"/>
        <v>18/11/19 19:20:43</v>
      </c>
      <c r="I2394" s="7">
        <v>639.48</v>
      </c>
      <c r="J2394" s="4">
        <v>24718</v>
      </c>
      <c r="K2394" s="4" t="s">
        <v>10</v>
      </c>
      <c r="L2394" s="14" t="str">
        <f>IFERROR(VLOOKUP($C2394,$C2395:$H$3200,6,0),"-")</f>
        <v>-</v>
      </c>
      <c r="M2394" s="30" t="str">
        <f t="shared" si="151"/>
        <v>-</v>
      </c>
    </row>
    <row r="2395" spans="1:13" x14ac:dyDescent="0.25">
      <c r="A2395" s="4">
        <v>21322791</v>
      </c>
      <c r="B2395" s="4">
        <v>65330</v>
      </c>
      <c r="C2395" s="4">
        <v>78262</v>
      </c>
      <c r="D2395" s="4" t="s">
        <v>4603</v>
      </c>
      <c r="E2395" s="2" t="s">
        <v>4604</v>
      </c>
      <c r="F2395" s="12">
        <f t="shared" si="148"/>
        <v>43787</v>
      </c>
      <c r="G2395" s="10" t="str">
        <f t="shared" si="149"/>
        <v>19:16:23</v>
      </c>
      <c r="H2395" s="14" t="str">
        <f t="shared" si="150"/>
        <v>18/11/19 19:16:23</v>
      </c>
      <c r="I2395" s="7">
        <v>1329.55</v>
      </c>
      <c r="J2395" s="4">
        <v>547440</v>
      </c>
      <c r="K2395" s="4" t="s">
        <v>13</v>
      </c>
      <c r="L2395" s="14" t="str">
        <f>IFERROR(VLOOKUP($C2395,$C2396:$H$3200,6,0),"-")</f>
        <v>17/11/19 18:55:48</v>
      </c>
      <c r="M2395" s="30">
        <f t="shared" si="151"/>
        <v>1460.5833333358169</v>
      </c>
    </row>
    <row r="2396" spans="1:13" x14ac:dyDescent="0.25">
      <c r="A2396" s="4">
        <v>21322792</v>
      </c>
      <c r="B2396" s="4">
        <v>11043</v>
      </c>
      <c r="C2396" s="4">
        <v>95793</v>
      </c>
      <c r="D2396" s="4" t="s">
        <v>4605</v>
      </c>
      <c r="E2396" s="2" t="s">
        <v>4606</v>
      </c>
      <c r="F2396" s="12">
        <f t="shared" si="148"/>
        <v>43787</v>
      </c>
      <c r="G2396" s="10" t="str">
        <f t="shared" si="149"/>
        <v>19:07:24</v>
      </c>
      <c r="H2396" s="14" t="str">
        <f t="shared" si="150"/>
        <v>18/11/19 19:07:24</v>
      </c>
      <c r="I2396" s="7">
        <v>310.17</v>
      </c>
      <c r="J2396" s="4">
        <v>288821</v>
      </c>
      <c r="K2396" s="4" t="s">
        <v>10</v>
      </c>
      <c r="L2396" s="14" t="str">
        <f>IFERROR(VLOOKUP($C2396,$C2397:$H$3200,6,0),"-")</f>
        <v>-</v>
      </c>
      <c r="M2396" s="30" t="str">
        <f t="shared" si="151"/>
        <v>-</v>
      </c>
    </row>
    <row r="2397" spans="1:13" x14ac:dyDescent="0.25">
      <c r="A2397" s="4">
        <v>21322793</v>
      </c>
      <c r="B2397" s="4">
        <v>96675</v>
      </c>
      <c r="C2397" s="4">
        <v>77051</v>
      </c>
      <c r="D2397" s="4" t="s">
        <v>4607</v>
      </c>
      <c r="E2397" s="2" t="s">
        <v>4608</v>
      </c>
      <c r="F2397" s="12">
        <f t="shared" si="148"/>
        <v>43787</v>
      </c>
      <c r="G2397" s="10" t="str">
        <f t="shared" si="149"/>
        <v>18:58:11</v>
      </c>
      <c r="H2397" s="14" t="str">
        <f t="shared" si="150"/>
        <v>18/11/19 18:58:11</v>
      </c>
      <c r="I2397" s="7">
        <v>81.02</v>
      </c>
      <c r="J2397" s="4">
        <v>77746</v>
      </c>
      <c r="K2397" s="4" t="s">
        <v>10</v>
      </c>
      <c r="L2397" s="14" t="str">
        <f>IFERROR(VLOOKUP($C2397,$C2398:$H$3200,6,0),"-")</f>
        <v>-</v>
      </c>
      <c r="M2397" s="30" t="str">
        <f t="shared" si="151"/>
        <v>-</v>
      </c>
    </row>
    <row r="2398" spans="1:13" x14ac:dyDescent="0.25">
      <c r="A2398" s="4">
        <v>21322794</v>
      </c>
      <c r="B2398" s="4">
        <v>47344</v>
      </c>
      <c r="C2398" s="4">
        <v>19675</v>
      </c>
      <c r="D2398" s="4" t="s">
        <v>4609</v>
      </c>
      <c r="E2398" s="2" t="s">
        <v>4610</v>
      </c>
      <c r="F2398" s="12">
        <f t="shared" si="148"/>
        <v>43787</v>
      </c>
      <c r="G2398" s="10" t="str">
        <f t="shared" si="149"/>
        <v>18:56:50</v>
      </c>
      <c r="H2398" s="14" t="str">
        <f t="shared" si="150"/>
        <v>18/11/19 18:56:50</v>
      </c>
      <c r="I2398" s="7">
        <v>999.34</v>
      </c>
      <c r="J2398" s="4">
        <v>945304</v>
      </c>
      <c r="K2398" s="4" t="s">
        <v>10</v>
      </c>
      <c r="L2398" s="14" t="str">
        <f>IFERROR(VLOOKUP($C2398,$C2399:$H$3200,6,0),"-")</f>
        <v>-</v>
      </c>
      <c r="M2398" s="30" t="str">
        <f t="shared" si="151"/>
        <v>-</v>
      </c>
    </row>
    <row r="2399" spans="1:13" x14ac:dyDescent="0.25">
      <c r="A2399" s="4">
        <v>21322795</v>
      </c>
      <c r="B2399" s="4">
        <v>33192</v>
      </c>
      <c r="C2399" s="4">
        <v>34548</v>
      </c>
      <c r="D2399" s="4" t="s">
        <v>4611</v>
      </c>
      <c r="E2399" s="2" t="s">
        <v>4612</v>
      </c>
      <c r="F2399" s="12">
        <f t="shared" si="148"/>
        <v>43787</v>
      </c>
      <c r="G2399" s="10" t="str">
        <f t="shared" si="149"/>
        <v>18:55:00</v>
      </c>
      <c r="H2399" s="14" t="str">
        <f t="shared" si="150"/>
        <v>18/11/19 18:55:00</v>
      </c>
      <c r="I2399" s="7">
        <v>204.43</v>
      </c>
      <c r="J2399" s="4">
        <v>203134</v>
      </c>
      <c r="K2399" s="4" t="s">
        <v>10</v>
      </c>
      <c r="L2399" s="14" t="str">
        <f>IFERROR(VLOOKUP($C2399,$C2400:$H$3200,6,0),"-")</f>
        <v>15/11/19 15:42:57</v>
      </c>
      <c r="M2399" s="30">
        <f t="shared" si="151"/>
        <v>4512.0499999984168</v>
      </c>
    </row>
    <row r="2400" spans="1:13" x14ac:dyDescent="0.25">
      <c r="A2400" s="4">
        <v>21322796</v>
      </c>
      <c r="B2400" s="4">
        <v>6048</v>
      </c>
      <c r="C2400" s="4">
        <v>24871</v>
      </c>
      <c r="D2400" s="4" t="s">
        <v>4613</v>
      </c>
      <c r="E2400" s="2" t="s">
        <v>4614</v>
      </c>
      <c r="F2400" s="12">
        <f t="shared" si="148"/>
        <v>43787</v>
      </c>
      <c r="G2400" s="10" t="str">
        <f t="shared" si="149"/>
        <v>18:36:35</v>
      </c>
      <c r="H2400" s="14" t="str">
        <f t="shared" si="150"/>
        <v>18/11/19 18:36:35</v>
      </c>
      <c r="I2400" s="7">
        <v>259.89999999999998</v>
      </c>
      <c r="J2400" s="4"/>
      <c r="K2400" s="4" t="s">
        <v>10</v>
      </c>
      <c r="L2400" s="14" t="str">
        <f>IFERROR(VLOOKUP($C2400,$C2401:$H$3200,6,0),"-")</f>
        <v>-</v>
      </c>
      <c r="M2400" s="30" t="str">
        <f t="shared" si="151"/>
        <v>-</v>
      </c>
    </row>
    <row r="2401" spans="1:13" x14ac:dyDescent="0.25">
      <c r="A2401" s="4">
        <v>21322797</v>
      </c>
      <c r="B2401" s="4">
        <v>33044</v>
      </c>
      <c r="C2401" s="4">
        <v>6896</v>
      </c>
      <c r="D2401" s="4" t="s">
        <v>4615</v>
      </c>
      <c r="E2401" s="2" t="s">
        <v>4616</v>
      </c>
      <c r="F2401" s="12">
        <f t="shared" si="148"/>
        <v>43787</v>
      </c>
      <c r="G2401" s="10" t="str">
        <f t="shared" si="149"/>
        <v>18:35:19</v>
      </c>
      <c r="H2401" s="14" t="str">
        <f t="shared" si="150"/>
        <v>18/11/19 18:35:19</v>
      </c>
      <c r="I2401" s="7">
        <v>116.99</v>
      </c>
      <c r="J2401" s="4">
        <v>569806</v>
      </c>
      <c r="K2401" s="4" t="s">
        <v>10</v>
      </c>
      <c r="L2401" s="14" t="str">
        <f>IFERROR(VLOOKUP($C2401,$C2402:$H$3200,6,0),"-")</f>
        <v>-</v>
      </c>
      <c r="M2401" s="30" t="str">
        <f t="shared" si="151"/>
        <v>-</v>
      </c>
    </row>
    <row r="2402" spans="1:13" x14ac:dyDescent="0.25">
      <c r="A2402" s="4">
        <v>21322798</v>
      </c>
      <c r="B2402" s="4">
        <v>53041</v>
      </c>
      <c r="C2402" s="4">
        <v>11452</v>
      </c>
      <c r="D2402" s="4" t="s">
        <v>4617</v>
      </c>
      <c r="E2402" s="2" t="s">
        <v>4618</v>
      </c>
      <c r="F2402" s="12">
        <f t="shared" si="148"/>
        <v>43787</v>
      </c>
      <c r="G2402" s="10" t="str">
        <f t="shared" si="149"/>
        <v>18:33:22</v>
      </c>
      <c r="H2402" s="14" t="str">
        <f t="shared" si="150"/>
        <v>18/11/19 18:33:22</v>
      </c>
      <c r="I2402" s="7">
        <v>901.7</v>
      </c>
      <c r="J2402" s="4">
        <v>274282</v>
      </c>
      <c r="K2402" s="4" t="s">
        <v>13</v>
      </c>
      <c r="L2402" s="14" t="str">
        <f>IFERROR(VLOOKUP($C2402,$C2403:$H$3200,6,0),"-")</f>
        <v>18/11/19 16:39:41</v>
      </c>
      <c r="M2402" s="30">
        <f t="shared" si="151"/>
        <v>113.68333333753981</v>
      </c>
    </row>
    <row r="2403" spans="1:13" x14ac:dyDescent="0.25">
      <c r="A2403" s="4">
        <v>21322799</v>
      </c>
      <c r="B2403" s="4">
        <v>79530</v>
      </c>
      <c r="C2403" s="4">
        <v>68208</v>
      </c>
      <c r="D2403" s="4" t="s">
        <v>4619</v>
      </c>
      <c r="E2403" s="2" t="s">
        <v>4620</v>
      </c>
      <c r="F2403" s="12">
        <f t="shared" si="148"/>
        <v>43787</v>
      </c>
      <c r="G2403" s="10" t="str">
        <f t="shared" si="149"/>
        <v>18:21:10</v>
      </c>
      <c r="H2403" s="14" t="str">
        <f t="shared" si="150"/>
        <v>18/11/19 18:21:10</v>
      </c>
      <c r="I2403" s="7">
        <v>341.67</v>
      </c>
      <c r="J2403" s="4">
        <v>956910</v>
      </c>
      <c r="K2403" s="4" t="s">
        <v>10</v>
      </c>
      <c r="L2403" s="14" t="str">
        <f>IFERROR(VLOOKUP($C2403,$C2404:$H$3200,6,0),"-")</f>
        <v>-</v>
      </c>
      <c r="M2403" s="30" t="str">
        <f t="shared" si="151"/>
        <v>-</v>
      </c>
    </row>
    <row r="2404" spans="1:13" x14ac:dyDescent="0.25">
      <c r="A2404" s="4">
        <v>21322800</v>
      </c>
      <c r="B2404" s="4">
        <v>34464</v>
      </c>
      <c r="C2404" s="4">
        <v>65954</v>
      </c>
      <c r="D2404" s="4" t="s">
        <v>4621</v>
      </c>
      <c r="E2404" s="2" t="s">
        <v>4622</v>
      </c>
      <c r="F2404" s="12">
        <f t="shared" si="148"/>
        <v>43787</v>
      </c>
      <c r="G2404" s="10" t="str">
        <f t="shared" si="149"/>
        <v>18:19:18</v>
      </c>
      <c r="H2404" s="14" t="str">
        <f t="shared" si="150"/>
        <v>18/11/19 18:19:18</v>
      </c>
      <c r="I2404" s="7">
        <v>816.46</v>
      </c>
      <c r="J2404" s="4">
        <v>199024</v>
      </c>
      <c r="K2404" s="4" t="s">
        <v>10</v>
      </c>
      <c r="L2404" s="14" t="str">
        <f>IFERROR(VLOOKUP($C2404,$C2405:$H$3200,6,0),"-")</f>
        <v>-</v>
      </c>
      <c r="M2404" s="30" t="str">
        <f t="shared" si="151"/>
        <v>-</v>
      </c>
    </row>
    <row r="2405" spans="1:13" x14ac:dyDescent="0.25">
      <c r="A2405" s="4">
        <v>21322801</v>
      </c>
      <c r="B2405" s="4">
        <v>29931</v>
      </c>
      <c r="C2405" s="4">
        <v>59161</v>
      </c>
      <c r="D2405" s="4" t="s">
        <v>4623</v>
      </c>
      <c r="E2405" s="2" t="s">
        <v>4624</v>
      </c>
      <c r="F2405" s="12">
        <f t="shared" si="148"/>
        <v>43787</v>
      </c>
      <c r="G2405" s="10" t="str">
        <f t="shared" si="149"/>
        <v>18:18:28</v>
      </c>
      <c r="H2405" s="14" t="str">
        <f t="shared" si="150"/>
        <v>18/11/19 18:18:28</v>
      </c>
      <c r="I2405" s="7">
        <v>149.38</v>
      </c>
      <c r="J2405" s="4">
        <v>123867</v>
      </c>
      <c r="K2405" s="4" t="s">
        <v>10</v>
      </c>
      <c r="L2405" s="14" t="str">
        <f>IFERROR(VLOOKUP($C2405,$C2406:$H$3200,6,0),"-")</f>
        <v>-</v>
      </c>
      <c r="M2405" s="30" t="str">
        <f t="shared" si="151"/>
        <v>-</v>
      </c>
    </row>
    <row r="2406" spans="1:13" x14ac:dyDescent="0.25">
      <c r="A2406" s="4">
        <v>21322802</v>
      </c>
      <c r="B2406" s="4">
        <v>91013</v>
      </c>
      <c r="C2406" s="4">
        <v>61968</v>
      </c>
      <c r="D2406" s="4" t="s">
        <v>4625</v>
      </c>
      <c r="E2406" s="2" t="s">
        <v>4626</v>
      </c>
      <c r="F2406" s="12">
        <f t="shared" si="148"/>
        <v>43787</v>
      </c>
      <c r="G2406" s="10" t="str">
        <f t="shared" si="149"/>
        <v>18:17:43</v>
      </c>
      <c r="H2406" s="14" t="str">
        <f t="shared" si="150"/>
        <v>18/11/19 18:17:43</v>
      </c>
      <c r="I2406" s="7">
        <v>495.19</v>
      </c>
      <c r="J2406" s="4">
        <v>960978</v>
      </c>
      <c r="K2406" s="4" t="s">
        <v>10</v>
      </c>
      <c r="L2406" s="14" t="str">
        <f>IFERROR(VLOOKUP($C2406,$C2407:$H$3200,6,0),"-")</f>
        <v>11/11/19 17:37:58</v>
      </c>
      <c r="M2406" s="30">
        <f t="shared" si="151"/>
        <v>10119.749999998603</v>
      </c>
    </row>
    <row r="2407" spans="1:13" x14ac:dyDescent="0.25">
      <c r="A2407" s="4">
        <v>21322803</v>
      </c>
      <c r="B2407" s="4">
        <v>49205</v>
      </c>
      <c r="C2407" s="4">
        <v>93171</v>
      </c>
      <c r="D2407" s="4" t="s">
        <v>4627</v>
      </c>
      <c r="E2407" s="2" t="s">
        <v>4628</v>
      </c>
      <c r="F2407" s="12">
        <f t="shared" si="148"/>
        <v>43787</v>
      </c>
      <c r="G2407" s="10" t="str">
        <f t="shared" si="149"/>
        <v>18:17:18</v>
      </c>
      <c r="H2407" s="14" t="str">
        <f t="shared" si="150"/>
        <v>18/11/19 18:17:18</v>
      </c>
      <c r="I2407" s="7">
        <v>178.8</v>
      </c>
      <c r="J2407" s="4">
        <v>268325</v>
      </c>
      <c r="K2407" s="4" t="s">
        <v>10</v>
      </c>
      <c r="L2407" s="14" t="str">
        <f>IFERROR(VLOOKUP($C2407,$C2408:$H$3200,6,0),"-")</f>
        <v>-</v>
      </c>
      <c r="M2407" s="30" t="str">
        <f t="shared" si="151"/>
        <v>-</v>
      </c>
    </row>
    <row r="2408" spans="1:13" x14ac:dyDescent="0.25">
      <c r="A2408" s="4">
        <v>21322804</v>
      </c>
      <c r="B2408" s="4">
        <v>62889</v>
      </c>
      <c r="C2408" s="4">
        <v>15606</v>
      </c>
      <c r="D2408" s="4" t="s">
        <v>4629</v>
      </c>
      <c r="E2408" s="2" t="s">
        <v>4630</v>
      </c>
      <c r="F2408" s="12">
        <f t="shared" si="148"/>
        <v>43787</v>
      </c>
      <c r="G2408" s="10" t="str">
        <f t="shared" si="149"/>
        <v>18:16:19</v>
      </c>
      <c r="H2408" s="14" t="str">
        <f t="shared" si="150"/>
        <v>18/11/19 18:16:19</v>
      </c>
      <c r="I2408" s="7">
        <v>990.06</v>
      </c>
      <c r="J2408" s="4">
        <v>361231</v>
      </c>
      <c r="K2408" s="4" t="s">
        <v>10</v>
      </c>
      <c r="L2408" s="14" t="str">
        <f>IFERROR(VLOOKUP($C2408,$C2409:$H$3200,6,0),"-")</f>
        <v>-</v>
      </c>
      <c r="M2408" s="30" t="str">
        <f t="shared" si="151"/>
        <v>-</v>
      </c>
    </row>
    <row r="2409" spans="1:13" x14ac:dyDescent="0.25">
      <c r="A2409" s="4">
        <v>21322805</v>
      </c>
      <c r="B2409" s="4">
        <v>49205</v>
      </c>
      <c r="C2409" s="4">
        <v>57935</v>
      </c>
      <c r="D2409" s="4" t="s">
        <v>4631</v>
      </c>
      <c r="E2409" s="2" t="s">
        <v>4632</v>
      </c>
      <c r="F2409" s="12">
        <f t="shared" si="148"/>
        <v>43787</v>
      </c>
      <c r="G2409" s="10" t="str">
        <f t="shared" si="149"/>
        <v>18:14:59</v>
      </c>
      <c r="H2409" s="14" t="str">
        <f t="shared" si="150"/>
        <v>18/11/19 18:14:59</v>
      </c>
      <c r="I2409" s="7">
        <v>235.03</v>
      </c>
      <c r="J2409" s="4">
        <v>438285</v>
      </c>
      <c r="K2409" s="4" t="s">
        <v>10</v>
      </c>
      <c r="L2409" s="14" t="str">
        <f>IFERROR(VLOOKUP($C2409,$C2410:$H$3200,6,0),"-")</f>
        <v>-</v>
      </c>
      <c r="M2409" s="30" t="str">
        <f t="shared" si="151"/>
        <v>-</v>
      </c>
    </row>
    <row r="2410" spans="1:13" x14ac:dyDescent="0.25">
      <c r="A2410" s="4">
        <v>21322806</v>
      </c>
      <c r="B2410" s="4">
        <v>8695</v>
      </c>
      <c r="C2410" s="4">
        <v>82530</v>
      </c>
      <c r="D2410" s="4" t="s">
        <v>4633</v>
      </c>
      <c r="E2410" s="2" t="s">
        <v>4634</v>
      </c>
      <c r="F2410" s="12">
        <f t="shared" si="148"/>
        <v>43787</v>
      </c>
      <c r="G2410" s="10" t="str">
        <f t="shared" si="149"/>
        <v>18:12:23</v>
      </c>
      <c r="H2410" s="14" t="str">
        <f t="shared" si="150"/>
        <v>18/11/19 18:12:23</v>
      </c>
      <c r="I2410" s="7">
        <v>1133.24</v>
      </c>
      <c r="J2410" s="4">
        <v>354221</v>
      </c>
      <c r="K2410" s="4" t="s">
        <v>10</v>
      </c>
      <c r="L2410" s="14" t="str">
        <f>IFERROR(VLOOKUP($C2410,$C2411:$H$3200,6,0),"-")</f>
        <v>-</v>
      </c>
      <c r="M2410" s="30" t="str">
        <f t="shared" si="151"/>
        <v>-</v>
      </c>
    </row>
    <row r="2411" spans="1:13" x14ac:dyDescent="0.25">
      <c r="A2411" s="4">
        <v>21322807</v>
      </c>
      <c r="B2411" s="4">
        <v>40469</v>
      </c>
      <c r="C2411" s="4">
        <v>25574</v>
      </c>
      <c r="D2411" s="4" t="s">
        <v>4635</v>
      </c>
      <c r="E2411" s="2" t="s">
        <v>4636</v>
      </c>
      <c r="F2411" s="12">
        <f t="shared" si="148"/>
        <v>43787</v>
      </c>
      <c r="G2411" s="10" t="str">
        <f t="shared" si="149"/>
        <v>18:12:06</v>
      </c>
      <c r="H2411" s="14" t="str">
        <f t="shared" si="150"/>
        <v>18/11/19 18:12:06</v>
      </c>
      <c r="I2411" s="7">
        <v>1864.43</v>
      </c>
      <c r="J2411" s="4">
        <v>46739</v>
      </c>
      <c r="K2411" s="4" t="s">
        <v>10</v>
      </c>
      <c r="L2411" s="14" t="str">
        <f>IFERROR(VLOOKUP($C2411,$C2412:$H$3200,6,0),"-")</f>
        <v>-</v>
      </c>
      <c r="M2411" s="30" t="str">
        <f t="shared" si="151"/>
        <v>-</v>
      </c>
    </row>
    <row r="2412" spans="1:13" x14ac:dyDescent="0.25">
      <c r="A2412" s="4">
        <v>21322808</v>
      </c>
      <c r="B2412" s="4">
        <v>85939</v>
      </c>
      <c r="C2412" s="4">
        <v>66309</v>
      </c>
      <c r="D2412" s="4" t="s">
        <v>4637</v>
      </c>
      <c r="E2412" s="2" t="s">
        <v>4638</v>
      </c>
      <c r="F2412" s="12">
        <f t="shared" si="148"/>
        <v>43787</v>
      </c>
      <c r="G2412" s="10" t="str">
        <f t="shared" si="149"/>
        <v>18:03:00</v>
      </c>
      <c r="H2412" s="14" t="str">
        <f t="shared" si="150"/>
        <v>18/11/19 18:03:00</v>
      </c>
      <c r="I2412" s="7">
        <v>1278.93</v>
      </c>
      <c r="J2412" s="4">
        <v>588252</v>
      </c>
      <c r="K2412" s="4" t="s">
        <v>10</v>
      </c>
      <c r="L2412" s="14" t="str">
        <f>IFERROR(VLOOKUP($C2412,$C2413:$H$3200,6,0),"-")</f>
        <v>-</v>
      </c>
      <c r="M2412" s="30" t="str">
        <f t="shared" si="151"/>
        <v>-</v>
      </c>
    </row>
    <row r="2413" spans="1:13" x14ac:dyDescent="0.25">
      <c r="A2413" s="4">
        <v>21322809</v>
      </c>
      <c r="B2413" s="4">
        <v>22533</v>
      </c>
      <c r="C2413" s="4">
        <v>35658</v>
      </c>
      <c r="D2413" s="4" t="s">
        <v>4639</v>
      </c>
      <c r="E2413" s="2" t="s">
        <v>4640</v>
      </c>
      <c r="F2413" s="12">
        <f t="shared" si="148"/>
        <v>43787</v>
      </c>
      <c r="G2413" s="10" t="str">
        <f t="shared" si="149"/>
        <v>18:01:25</v>
      </c>
      <c r="H2413" s="14" t="str">
        <f t="shared" si="150"/>
        <v>18/11/19 18:01:25</v>
      </c>
      <c r="I2413" s="7">
        <v>611.62</v>
      </c>
      <c r="J2413" s="4">
        <v>518693</v>
      </c>
      <c r="K2413" s="4" t="s">
        <v>10</v>
      </c>
      <c r="L2413" s="14" t="str">
        <f>IFERROR(VLOOKUP($C2413,$C2414:$H$3200,6,0),"-")</f>
        <v>-</v>
      </c>
      <c r="M2413" s="30" t="str">
        <f t="shared" si="151"/>
        <v>-</v>
      </c>
    </row>
    <row r="2414" spans="1:13" x14ac:dyDescent="0.25">
      <c r="A2414" s="4">
        <v>21322810</v>
      </c>
      <c r="B2414" s="4">
        <v>4148</v>
      </c>
      <c r="C2414" s="4">
        <v>23336</v>
      </c>
      <c r="D2414" s="4" t="s">
        <v>4641</v>
      </c>
      <c r="E2414" s="2" t="s">
        <v>4642</v>
      </c>
      <c r="F2414" s="12">
        <f t="shared" si="148"/>
        <v>43787</v>
      </c>
      <c r="G2414" s="10" t="str">
        <f t="shared" si="149"/>
        <v>18:00:39</v>
      </c>
      <c r="H2414" s="14" t="str">
        <f t="shared" si="150"/>
        <v>18/11/19 18:00:39</v>
      </c>
      <c r="I2414" s="7">
        <v>45.64</v>
      </c>
      <c r="J2414" s="4">
        <v>625286</v>
      </c>
      <c r="K2414" s="4" t="s">
        <v>10</v>
      </c>
      <c r="L2414" s="14" t="str">
        <f>IFERROR(VLOOKUP($C2414,$C2415:$H$3200,6,0),"-")</f>
        <v>-</v>
      </c>
      <c r="M2414" s="30" t="str">
        <f t="shared" si="151"/>
        <v>-</v>
      </c>
    </row>
    <row r="2415" spans="1:13" x14ac:dyDescent="0.25">
      <c r="A2415" s="4">
        <v>21322811</v>
      </c>
      <c r="B2415" s="4">
        <v>49205</v>
      </c>
      <c r="C2415" s="4">
        <v>88760</v>
      </c>
      <c r="D2415" s="4" t="s">
        <v>4643</v>
      </c>
      <c r="E2415" s="2" t="s">
        <v>4644</v>
      </c>
      <c r="F2415" s="12">
        <f t="shared" si="148"/>
        <v>43787</v>
      </c>
      <c r="G2415" s="10" t="str">
        <f t="shared" si="149"/>
        <v>17:53:14</v>
      </c>
      <c r="H2415" s="14" t="str">
        <f t="shared" si="150"/>
        <v>18/11/19 17:53:14</v>
      </c>
      <c r="I2415" s="7">
        <v>198.11</v>
      </c>
      <c r="J2415" s="4">
        <v>981958</v>
      </c>
      <c r="K2415" s="4" t="s">
        <v>10</v>
      </c>
      <c r="L2415" s="14" t="str">
        <f>IFERROR(VLOOKUP($C2415,$C2416:$H$3200,6,0),"-")</f>
        <v>-</v>
      </c>
      <c r="M2415" s="30" t="str">
        <f t="shared" si="151"/>
        <v>-</v>
      </c>
    </row>
    <row r="2416" spans="1:13" x14ac:dyDescent="0.25">
      <c r="A2416" s="4">
        <v>21322812</v>
      </c>
      <c r="B2416" s="4">
        <v>44464</v>
      </c>
      <c r="C2416" s="4">
        <v>31379</v>
      </c>
      <c r="D2416" s="4" t="s">
        <v>4645</v>
      </c>
      <c r="E2416" s="2" t="s">
        <v>4646</v>
      </c>
      <c r="F2416" s="12">
        <f t="shared" si="148"/>
        <v>43787</v>
      </c>
      <c r="G2416" s="10" t="str">
        <f t="shared" si="149"/>
        <v>17:51:46</v>
      </c>
      <c r="H2416" s="14" t="str">
        <f t="shared" si="150"/>
        <v>18/11/19 17:51:46</v>
      </c>
      <c r="I2416" s="7">
        <v>121.86</v>
      </c>
      <c r="J2416" s="4">
        <v>771847</v>
      </c>
      <c r="K2416" s="4" t="s">
        <v>10</v>
      </c>
      <c r="L2416" s="14" t="str">
        <f>IFERROR(VLOOKUP($C2416,$C2417:$H$3200,6,0),"-")</f>
        <v>-</v>
      </c>
      <c r="M2416" s="30" t="str">
        <f t="shared" si="151"/>
        <v>-</v>
      </c>
    </row>
    <row r="2417" spans="1:13" x14ac:dyDescent="0.25">
      <c r="A2417" s="4">
        <v>21322813</v>
      </c>
      <c r="B2417" s="4">
        <v>22533</v>
      </c>
      <c r="C2417" s="4">
        <v>63155</v>
      </c>
      <c r="D2417" s="4" t="s">
        <v>3481</v>
      </c>
      <c r="E2417" s="2" t="s">
        <v>4647</v>
      </c>
      <c r="F2417" s="12">
        <f t="shared" si="148"/>
        <v>43787</v>
      </c>
      <c r="G2417" s="10" t="str">
        <f t="shared" si="149"/>
        <v>17:49:36</v>
      </c>
      <c r="H2417" s="14" t="str">
        <f t="shared" si="150"/>
        <v>18/11/19 17:49:36</v>
      </c>
      <c r="I2417" s="7">
        <v>10.31</v>
      </c>
      <c r="J2417" s="4">
        <v>297989</v>
      </c>
      <c r="K2417" s="4" t="s">
        <v>10</v>
      </c>
      <c r="L2417" s="14" t="str">
        <f>IFERROR(VLOOKUP($C2417,$C2418:$H$3200,6,0),"-")</f>
        <v>-</v>
      </c>
      <c r="M2417" s="30" t="str">
        <f t="shared" si="151"/>
        <v>-</v>
      </c>
    </row>
    <row r="2418" spans="1:13" x14ac:dyDescent="0.25">
      <c r="A2418" s="4">
        <v>21322814</v>
      </c>
      <c r="B2418" s="4">
        <v>39705</v>
      </c>
      <c r="C2418" s="4">
        <v>52119</v>
      </c>
      <c r="D2418" s="4" t="s">
        <v>4648</v>
      </c>
      <c r="E2418" s="2" t="s">
        <v>4649</v>
      </c>
      <c r="F2418" s="12">
        <f t="shared" si="148"/>
        <v>43787</v>
      </c>
      <c r="G2418" s="10" t="str">
        <f t="shared" si="149"/>
        <v>17:44:54</v>
      </c>
      <c r="H2418" s="14" t="str">
        <f t="shared" si="150"/>
        <v>18/11/19 17:44:54</v>
      </c>
      <c r="I2418" s="7">
        <v>1670.99</v>
      </c>
      <c r="J2418" s="4">
        <v>610170</v>
      </c>
      <c r="K2418" s="4" t="s">
        <v>10</v>
      </c>
      <c r="L2418" s="14" t="str">
        <f>IFERROR(VLOOKUP($C2418,$C2419:$H$3200,6,0),"-")</f>
        <v>-</v>
      </c>
      <c r="M2418" s="30" t="str">
        <f t="shared" si="151"/>
        <v>-</v>
      </c>
    </row>
    <row r="2419" spans="1:13" x14ac:dyDescent="0.25">
      <c r="A2419" s="4">
        <v>21322815</v>
      </c>
      <c r="B2419" s="4">
        <v>11973</v>
      </c>
      <c r="C2419" s="4">
        <v>19952</v>
      </c>
      <c r="D2419" s="4" t="s">
        <v>4650</v>
      </c>
      <c r="E2419" s="2" t="s">
        <v>4651</v>
      </c>
      <c r="F2419" s="12">
        <f t="shared" si="148"/>
        <v>43787</v>
      </c>
      <c r="G2419" s="10" t="str">
        <f t="shared" si="149"/>
        <v>17:41:04</v>
      </c>
      <c r="H2419" s="14" t="str">
        <f t="shared" si="150"/>
        <v>18/11/19 17:41:04</v>
      </c>
      <c r="I2419" s="7">
        <v>590.77</v>
      </c>
      <c r="J2419" s="4">
        <v>463392</v>
      </c>
      <c r="K2419" s="4" t="s">
        <v>10</v>
      </c>
      <c r="L2419" s="14" t="str">
        <f>IFERROR(VLOOKUP($C2419,$C2420:$H$3200,6,0),"-")</f>
        <v>-</v>
      </c>
      <c r="M2419" s="30" t="str">
        <f t="shared" si="151"/>
        <v>-</v>
      </c>
    </row>
    <row r="2420" spans="1:13" x14ac:dyDescent="0.25">
      <c r="A2420" s="4">
        <v>21322816</v>
      </c>
      <c r="B2420" s="4">
        <v>16793</v>
      </c>
      <c r="C2420" s="4">
        <v>42993</v>
      </c>
      <c r="D2420" s="4" t="s">
        <v>4652</v>
      </c>
      <c r="E2420" s="2" t="s">
        <v>4653</v>
      </c>
      <c r="F2420" s="12">
        <f t="shared" si="148"/>
        <v>43787</v>
      </c>
      <c r="G2420" s="10" t="str">
        <f t="shared" si="149"/>
        <v>17:35:53</v>
      </c>
      <c r="H2420" s="14" t="str">
        <f t="shared" si="150"/>
        <v>18/11/19 17:35:53</v>
      </c>
      <c r="I2420" s="7">
        <v>2902.39</v>
      </c>
      <c r="J2420" s="4">
        <v>316274</v>
      </c>
      <c r="K2420" s="4" t="s">
        <v>10</v>
      </c>
      <c r="L2420" s="14" t="str">
        <f>IFERROR(VLOOKUP($C2420,$C2421:$H$3200,6,0),"-")</f>
        <v>-</v>
      </c>
      <c r="M2420" s="30" t="str">
        <f t="shared" si="151"/>
        <v>-</v>
      </c>
    </row>
    <row r="2421" spans="1:13" x14ac:dyDescent="0.25">
      <c r="A2421" s="4">
        <v>21322817</v>
      </c>
      <c r="B2421" s="4">
        <v>44287</v>
      </c>
      <c r="C2421" s="4">
        <v>8232</v>
      </c>
      <c r="D2421" s="4" t="s">
        <v>4654</v>
      </c>
      <c r="E2421" s="2" t="s">
        <v>4655</v>
      </c>
      <c r="F2421" s="12">
        <f t="shared" si="148"/>
        <v>43787</v>
      </c>
      <c r="G2421" s="10" t="str">
        <f t="shared" si="149"/>
        <v>17:31:57</v>
      </c>
      <c r="H2421" s="14" t="str">
        <f t="shared" si="150"/>
        <v>18/11/19 17:31:57</v>
      </c>
      <c r="I2421" s="7">
        <v>370.2</v>
      </c>
      <c r="J2421" s="4">
        <v>875857</v>
      </c>
      <c r="K2421" s="4" t="s">
        <v>10</v>
      </c>
      <c r="L2421" s="14" t="str">
        <f>IFERROR(VLOOKUP($C2421,$C2422:$H$3200,6,0),"-")</f>
        <v>-</v>
      </c>
      <c r="M2421" s="30" t="str">
        <f t="shared" si="151"/>
        <v>-</v>
      </c>
    </row>
    <row r="2422" spans="1:13" x14ac:dyDescent="0.25">
      <c r="A2422" s="4">
        <v>21322818</v>
      </c>
      <c r="B2422" s="4">
        <v>704</v>
      </c>
      <c r="C2422" s="4">
        <v>67245</v>
      </c>
      <c r="D2422" s="4" t="s">
        <v>4656</v>
      </c>
      <c r="E2422" s="2" t="s">
        <v>4657</v>
      </c>
      <c r="F2422" s="12">
        <f t="shared" si="148"/>
        <v>43787</v>
      </c>
      <c r="G2422" s="10" t="str">
        <f t="shared" si="149"/>
        <v>17:26:28</v>
      </c>
      <c r="H2422" s="14" t="str">
        <f t="shared" si="150"/>
        <v>18/11/19 17:26:28</v>
      </c>
      <c r="I2422" s="7">
        <v>20.399999999999999</v>
      </c>
      <c r="J2422" s="4">
        <v>115003</v>
      </c>
      <c r="K2422" s="4" t="s">
        <v>10</v>
      </c>
      <c r="L2422" s="14" t="str">
        <f>IFERROR(VLOOKUP($C2422,$C2423:$H$3200,6,0),"-")</f>
        <v>-</v>
      </c>
      <c r="M2422" s="30" t="str">
        <f t="shared" si="151"/>
        <v>-</v>
      </c>
    </row>
    <row r="2423" spans="1:13" x14ac:dyDescent="0.25">
      <c r="A2423" s="4">
        <v>21322819</v>
      </c>
      <c r="B2423" s="4">
        <v>73933</v>
      </c>
      <c r="C2423" s="4">
        <v>93628</v>
      </c>
      <c r="D2423" s="4" t="s">
        <v>4658</v>
      </c>
      <c r="E2423" s="2" t="s">
        <v>4659</v>
      </c>
      <c r="F2423" s="12">
        <f t="shared" si="148"/>
        <v>43787</v>
      </c>
      <c r="G2423" s="10" t="str">
        <f t="shared" si="149"/>
        <v>17:15:48</v>
      </c>
      <c r="H2423" s="14" t="str">
        <f t="shared" si="150"/>
        <v>18/11/19 17:15:48</v>
      </c>
      <c r="I2423" s="7">
        <v>2184.4499999999998</v>
      </c>
      <c r="J2423" s="4">
        <v>156608</v>
      </c>
      <c r="K2423" s="4" t="s">
        <v>10</v>
      </c>
      <c r="L2423" s="14" t="str">
        <f>IFERROR(VLOOKUP($C2423,$C2424:$H$3200,6,0),"-")</f>
        <v>-</v>
      </c>
      <c r="M2423" s="30" t="str">
        <f t="shared" si="151"/>
        <v>-</v>
      </c>
    </row>
    <row r="2424" spans="1:13" x14ac:dyDescent="0.25">
      <c r="A2424" s="4">
        <v>21322820</v>
      </c>
      <c r="B2424" s="4">
        <v>86444</v>
      </c>
      <c r="C2424" s="4">
        <v>76291</v>
      </c>
      <c r="D2424" s="4" t="s">
        <v>4660</v>
      </c>
      <c r="E2424" s="2" t="s">
        <v>4661</v>
      </c>
      <c r="F2424" s="12">
        <f t="shared" si="148"/>
        <v>43787</v>
      </c>
      <c r="G2424" s="10" t="str">
        <f t="shared" si="149"/>
        <v>17:13:37</v>
      </c>
      <c r="H2424" s="14" t="str">
        <f t="shared" si="150"/>
        <v>18/11/19 17:13:37</v>
      </c>
      <c r="I2424" s="7">
        <v>845.43</v>
      </c>
      <c r="J2424" s="4">
        <v>733274</v>
      </c>
      <c r="K2424" s="4" t="s">
        <v>10</v>
      </c>
      <c r="L2424" s="14" t="str">
        <f>IFERROR(VLOOKUP($C2424,$C2425:$H$3200,6,0),"-")</f>
        <v>-</v>
      </c>
      <c r="M2424" s="30" t="str">
        <f t="shared" si="151"/>
        <v>-</v>
      </c>
    </row>
    <row r="2425" spans="1:13" x14ac:dyDescent="0.25">
      <c r="A2425" s="4">
        <v>21322821</v>
      </c>
      <c r="B2425" s="4">
        <v>72565</v>
      </c>
      <c r="C2425" s="4">
        <v>38520</v>
      </c>
      <c r="D2425" s="4" t="s">
        <v>4662</v>
      </c>
      <c r="E2425" s="2" t="s">
        <v>4663</v>
      </c>
      <c r="F2425" s="12">
        <f t="shared" si="148"/>
        <v>43787</v>
      </c>
      <c r="G2425" s="10" t="str">
        <f t="shared" si="149"/>
        <v>17:13:03</v>
      </c>
      <c r="H2425" s="14" t="str">
        <f t="shared" si="150"/>
        <v>18/11/19 17:13:03</v>
      </c>
      <c r="I2425" s="7">
        <v>249.97</v>
      </c>
      <c r="J2425" s="4">
        <v>883179</v>
      </c>
      <c r="K2425" s="4" t="s">
        <v>10</v>
      </c>
      <c r="L2425" s="14" t="str">
        <f>IFERROR(VLOOKUP($C2425,$C2426:$H$3200,6,0),"-")</f>
        <v>-</v>
      </c>
      <c r="M2425" s="30" t="str">
        <f t="shared" si="151"/>
        <v>-</v>
      </c>
    </row>
    <row r="2426" spans="1:13" x14ac:dyDescent="0.25">
      <c r="A2426" s="4">
        <v>21322822</v>
      </c>
      <c r="B2426" s="4">
        <v>39385</v>
      </c>
      <c r="C2426" s="4">
        <v>37373</v>
      </c>
      <c r="D2426" s="4" t="s">
        <v>4664</v>
      </c>
      <c r="E2426" s="2" t="s">
        <v>4665</v>
      </c>
      <c r="F2426" s="12">
        <f t="shared" si="148"/>
        <v>43787</v>
      </c>
      <c r="G2426" s="10" t="str">
        <f t="shared" si="149"/>
        <v>17:12:14</v>
      </c>
      <c r="H2426" s="14" t="str">
        <f t="shared" si="150"/>
        <v>18/11/19 17:12:14</v>
      </c>
      <c r="I2426" s="7">
        <v>1551.68</v>
      </c>
      <c r="J2426" s="4">
        <v>582727</v>
      </c>
      <c r="K2426" s="4" t="s">
        <v>10</v>
      </c>
      <c r="L2426" s="14" t="str">
        <f>IFERROR(VLOOKUP($C2426,$C2427:$H$3200,6,0),"-")</f>
        <v>16/11/19 17:11:24</v>
      </c>
      <c r="M2426" s="30">
        <f t="shared" si="151"/>
        <v>2880.8333333395422</v>
      </c>
    </row>
    <row r="2427" spans="1:13" x14ac:dyDescent="0.25">
      <c r="A2427" s="4">
        <v>21322823</v>
      </c>
      <c r="B2427" s="4">
        <v>8549</v>
      </c>
      <c r="C2427" s="4">
        <v>49522</v>
      </c>
      <c r="D2427" s="4" t="s">
        <v>4666</v>
      </c>
      <c r="E2427" s="2" t="s">
        <v>4667</v>
      </c>
      <c r="F2427" s="12">
        <f t="shared" si="148"/>
        <v>43787</v>
      </c>
      <c r="G2427" s="10" t="str">
        <f t="shared" si="149"/>
        <v>17:01:27</v>
      </c>
      <c r="H2427" s="14" t="str">
        <f t="shared" si="150"/>
        <v>18/11/19 17:01:27</v>
      </c>
      <c r="I2427" s="7">
        <v>272.05</v>
      </c>
      <c r="J2427" s="4">
        <v>17474</v>
      </c>
      <c r="K2427" s="4" t="s">
        <v>10</v>
      </c>
      <c r="L2427" s="14" t="str">
        <f>IFERROR(VLOOKUP($C2427,$C2428:$H$3200,6,0),"-")</f>
        <v>-</v>
      </c>
      <c r="M2427" s="30" t="str">
        <f t="shared" si="151"/>
        <v>-</v>
      </c>
    </row>
    <row r="2428" spans="1:13" x14ac:dyDescent="0.25">
      <c r="A2428" s="4">
        <v>21322824</v>
      </c>
      <c r="B2428" s="4">
        <v>94348</v>
      </c>
      <c r="C2428" s="4">
        <v>98430</v>
      </c>
      <c r="D2428" s="4" t="s">
        <v>4668</v>
      </c>
      <c r="E2428" s="2" t="s">
        <v>4669</v>
      </c>
      <c r="F2428" s="12">
        <f t="shared" si="148"/>
        <v>43787</v>
      </c>
      <c r="G2428" s="10" t="str">
        <f t="shared" si="149"/>
        <v>16:59:19</v>
      </c>
      <c r="H2428" s="14" t="str">
        <f t="shared" si="150"/>
        <v>18/11/19 16:59:19</v>
      </c>
      <c r="I2428" s="7">
        <v>510.38</v>
      </c>
      <c r="J2428" s="4"/>
      <c r="K2428" s="4" t="s">
        <v>10</v>
      </c>
      <c r="L2428" s="14" t="str">
        <f>IFERROR(VLOOKUP($C2428,$C2429:$H$3200,6,0),"-")</f>
        <v>-</v>
      </c>
      <c r="M2428" s="30" t="str">
        <f t="shared" si="151"/>
        <v>-</v>
      </c>
    </row>
    <row r="2429" spans="1:13" x14ac:dyDescent="0.25">
      <c r="A2429" s="4">
        <v>21322825</v>
      </c>
      <c r="B2429" s="4">
        <v>52212</v>
      </c>
      <c r="C2429" s="4">
        <v>41361</v>
      </c>
      <c r="D2429" s="4" t="s">
        <v>4670</v>
      </c>
      <c r="E2429" s="2" t="s">
        <v>4671</v>
      </c>
      <c r="F2429" s="12">
        <f t="shared" si="148"/>
        <v>43787</v>
      </c>
      <c r="G2429" s="10" t="str">
        <f t="shared" si="149"/>
        <v>16:55:26</v>
      </c>
      <c r="H2429" s="14" t="str">
        <f t="shared" si="150"/>
        <v>18/11/19 16:55:26</v>
      </c>
      <c r="I2429" s="7">
        <v>548.14</v>
      </c>
      <c r="J2429" s="4">
        <v>746225</v>
      </c>
      <c r="K2429" s="4" t="s">
        <v>10</v>
      </c>
      <c r="L2429" s="14" t="str">
        <f>IFERROR(VLOOKUP($C2429,$C2430:$H$3200,6,0),"-")</f>
        <v>-</v>
      </c>
      <c r="M2429" s="30" t="str">
        <f t="shared" si="151"/>
        <v>-</v>
      </c>
    </row>
    <row r="2430" spans="1:13" x14ac:dyDescent="0.25">
      <c r="A2430" s="4">
        <v>21322826</v>
      </c>
      <c r="B2430" s="4">
        <v>13827</v>
      </c>
      <c r="C2430" s="4">
        <v>3826</v>
      </c>
      <c r="D2430" s="4" t="s">
        <v>4672</v>
      </c>
      <c r="E2430" s="2" t="s">
        <v>4673</v>
      </c>
      <c r="F2430" s="12">
        <f t="shared" si="148"/>
        <v>43787</v>
      </c>
      <c r="G2430" s="10" t="str">
        <f t="shared" si="149"/>
        <v>16:53:28</v>
      </c>
      <c r="H2430" s="14" t="str">
        <f t="shared" si="150"/>
        <v>18/11/19 16:53:28</v>
      </c>
      <c r="I2430" s="7">
        <v>10.71</v>
      </c>
      <c r="J2430" s="4">
        <v>598225</v>
      </c>
      <c r="K2430" s="4" t="s">
        <v>10</v>
      </c>
      <c r="L2430" s="14" t="str">
        <f>IFERROR(VLOOKUP($C2430,$C2431:$H$3200,6,0),"-")</f>
        <v>-</v>
      </c>
      <c r="M2430" s="30" t="str">
        <f t="shared" si="151"/>
        <v>-</v>
      </c>
    </row>
    <row r="2431" spans="1:13" x14ac:dyDescent="0.25">
      <c r="A2431" s="4">
        <v>21322827</v>
      </c>
      <c r="B2431" s="4">
        <v>17304</v>
      </c>
      <c r="C2431" s="4">
        <v>40549</v>
      </c>
      <c r="D2431" s="4" t="s">
        <v>4674</v>
      </c>
      <c r="E2431" s="2" t="s">
        <v>4675</v>
      </c>
      <c r="F2431" s="12">
        <f t="shared" si="148"/>
        <v>43787</v>
      </c>
      <c r="G2431" s="10" t="str">
        <f t="shared" si="149"/>
        <v>16:52:56</v>
      </c>
      <c r="H2431" s="14" t="str">
        <f t="shared" si="150"/>
        <v>18/11/19 16:52:56</v>
      </c>
      <c r="I2431" s="7">
        <v>4004.99</v>
      </c>
      <c r="J2431" s="4">
        <v>589777</v>
      </c>
      <c r="K2431" s="4" t="s">
        <v>10</v>
      </c>
      <c r="L2431" s="14" t="str">
        <f>IFERROR(VLOOKUP($C2431,$C2432:$H$3200,6,0),"-")</f>
        <v>-</v>
      </c>
      <c r="M2431" s="30" t="str">
        <f t="shared" si="151"/>
        <v>-</v>
      </c>
    </row>
    <row r="2432" spans="1:13" x14ac:dyDescent="0.25">
      <c r="A2432" s="4">
        <v>21322828</v>
      </c>
      <c r="B2432" s="4">
        <v>39528</v>
      </c>
      <c r="C2432" s="4">
        <v>43730</v>
      </c>
      <c r="D2432" s="4" t="s">
        <v>217</v>
      </c>
      <c r="E2432" s="2" t="s">
        <v>4676</v>
      </c>
      <c r="F2432" s="12">
        <f t="shared" si="148"/>
        <v>43787</v>
      </c>
      <c r="G2432" s="10" t="str">
        <f t="shared" si="149"/>
        <v>16:50:14</v>
      </c>
      <c r="H2432" s="14" t="str">
        <f t="shared" si="150"/>
        <v>18/11/19 16:50:14</v>
      </c>
      <c r="I2432" s="7">
        <v>166.62</v>
      </c>
      <c r="J2432" s="4">
        <v>598119</v>
      </c>
      <c r="K2432" s="4" t="s">
        <v>10</v>
      </c>
      <c r="L2432" s="14" t="str">
        <f>IFERROR(VLOOKUP($C2432,$C2433:$H$3200,6,0),"-")</f>
        <v>-</v>
      </c>
      <c r="M2432" s="30" t="str">
        <f t="shared" si="151"/>
        <v>-</v>
      </c>
    </row>
    <row r="2433" spans="1:13" x14ac:dyDescent="0.25">
      <c r="A2433" s="4">
        <v>21322829</v>
      </c>
      <c r="B2433" s="4">
        <v>86378</v>
      </c>
      <c r="C2433" s="4">
        <v>58029</v>
      </c>
      <c r="D2433" s="4" t="s">
        <v>4677</v>
      </c>
      <c r="E2433" s="2" t="s">
        <v>4678</v>
      </c>
      <c r="F2433" s="12">
        <f t="shared" si="148"/>
        <v>43787</v>
      </c>
      <c r="G2433" s="10" t="str">
        <f t="shared" si="149"/>
        <v>16:48:27</v>
      </c>
      <c r="H2433" s="14" t="str">
        <f t="shared" si="150"/>
        <v>18/11/19 16:48:27</v>
      </c>
      <c r="I2433" s="7">
        <v>352.73</v>
      </c>
      <c r="J2433" s="4">
        <v>942212</v>
      </c>
      <c r="K2433" s="4" t="s">
        <v>10</v>
      </c>
      <c r="L2433" s="14" t="str">
        <f>IFERROR(VLOOKUP($C2433,$C2434:$H$3200,6,0),"-")</f>
        <v>-</v>
      </c>
      <c r="M2433" s="30" t="str">
        <f t="shared" si="151"/>
        <v>-</v>
      </c>
    </row>
    <row r="2434" spans="1:13" x14ac:dyDescent="0.25">
      <c r="A2434" s="4">
        <v>21322830</v>
      </c>
      <c r="B2434" s="4">
        <v>68350</v>
      </c>
      <c r="C2434" s="4">
        <v>15398</v>
      </c>
      <c r="D2434" s="4" t="s">
        <v>4679</v>
      </c>
      <c r="E2434" s="2" t="s">
        <v>4680</v>
      </c>
      <c r="F2434" s="12">
        <f t="shared" si="148"/>
        <v>43787</v>
      </c>
      <c r="G2434" s="10" t="str">
        <f t="shared" si="149"/>
        <v>16:48:22</v>
      </c>
      <c r="H2434" s="14" t="str">
        <f t="shared" si="150"/>
        <v>18/11/19 16:48:22</v>
      </c>
      <c r="I2434" s="7">
        <v>10.11</v>
      </c>
      <c r="J2434" s="4">
        <v>767338</v>
      </c>
      <c r="K2434" s="4" t="s">
        <v>10</v>
      </c>
      <c r="L2434" s="14" t="str">
        <f>IFERROR(VLOOKUP($C2434,$C2435:$H$3200,6,0),"-")</f>
        <v>-</v>
      </c>
      <c r="M2434" s="30" t="str">
        <f t="shared" si="151"/>
        <v>-</v>
      </c>
    </row>
    <row r="2435" spans="1:13" x14ac:dyDescent="0.25">
      <c r="A2435" s="4">
        <v>21322831</v>
      </c>
      <c r="B2435" s="4">
        <v>53041</v>
      </c>
      <c r="C2435" s="4">
        <v>11452</v>
      </c>
      <c r="D2435" s="4" t="s">
        <v>3939</v>
      </c>
      <c r="E2435" s="2" t="s">
        <v>4681</v>
      </c>
      <c r="F2435" s="12">
        <f t="shared" ref="F2435:F2498" si="152">DATE(LEFT($E2435,4),MID($E2435,6,2),MID($E2435,9,2))</f>
        <v>43787</v>
      </c>
      <c r="G2435" s="10" t="str">
        <f t="shared" ref="G2435:G2498" si="153">MID($E2435,12,8)</f>
        <v>16:39:41</v>
      </c>
      <c r="H2435" s="14" t="str">
        <f t="shared" ref="H2435:H2498" si="154">TEXT(F2435,"d/m/aa")&amp; " "&amp;TEXT(G2435,"hh:mm:ss")</f>
        <v>18/11/19 16:39:41</v>
      </c>
      <c r="I2435" s="7">
        <v>1262.73</v>
      </c>
      <c r="J2435" s="4">
        <v>274282</v>
      </c>
      <c r="K2435" s="4" t="s">
        <v>10</v>
      </c>
      <c r="L2435" s="14" t="str">
        <f>IFERROR(VLOOKUP($C2435,$C2436:$H$3200,6,0),"-")</f>
        <v>-</v>
      </c>
      <c r="M2435" s="30" t="str">
        <f t="shared" si="151"/>
        <v>-</v>
      </c>
    </row>
    <row r="2436" spans="1:13" x14ac:dyDescent="0.25">
      <c r="A2436" s="4">
        <v>21322832</v>
      </c>
      <c r="B2436" s="4">
        <v>11580</v>
      </c>
      <c r="C2436" s="4">
        <v>42923</v>
      </c>
      <c r="D2436" s="4" t="s">
        <v>4682</v>
      </c>
      <c r="E2436" s="2" t="s">
        <v>4683</v>
      </c>
      <c r="F2436" s="12">
        <f t="shared" si="152"/>
        <v>43787</v>
      </c>
      <c r="G2436" s="10" t="str">
        <f t="shared" si="153"/>
        <v>16:28:53</v>
      </c>
      <c r="H2436" s="14" t="str">
        <f t="shared" si="154"/>
        <v>18/11/19 16:28:53</v>
      </c>
      <c r="I2436" s="7">
        <v>693.86</v>
      </c>
      <c r="J2436" s="4">
        <v>359269</v>
      </c>
      <c r="K2436" s="4" t="s">
        <v>10</v>
      </c>
      <c r="L2436" s="14" t="str">
        <f>IFERROR(VLOOKUP($C2436,$C2437:$H$3200,6,0),"-")</f>
        <v>-</v>
      </c>
      <c r="M2436" s="30" t="str">
        <f t="shared" ref="M2436:M2499" si="155">IFERROR(ABS((VALUE(H2436)-VALUE(L2436))*1440),"-")</f>
        <v>-</v>
      </c>
    </row>
    <row r="2437" spans="1:13" x14ac:dyDescent="0.25">
      <c r="A2437" s="4">
        <v>21322833</v>
      </c>
      <c r="B2437" s="4">
        <v>54009</v>
      </c>
      <c r="C2437" s="4">
        <v>41734</v>
      </c>
      <c r="D2437" s="4" t="s">
        <v>4684</v>
      </c>
      <c r="E2437" s="2" t="s">
        <v>4685</v>
      </c>
      <c r="F2437" s="12">
        <f t="shared" si="152"/>
        <v>43787</v>
      </c>
      <c r="G2437" s="10" t="str">
        <f t="shared" si="153"/>
        <v>16:27:38</v>
      </c>
      <c r="H2437" s="14" t="str">
        <f t="shared" si="154"/>
        <v>18/11/19 16:27:38</v>
      </c>
      <c r="I2437" s="7">
        <v>1339.37</v>
      </c>
      <c r="J2437" s="4">
        <v>134708</v>
      </c>
      <c r="K2437" s="4" t="s">
        <v>10</v>
      </c>
      <c r="L2437" s="14" t="str">
        <f>IFERROR(VLOOKUP($C2437,$C2438:$H$3200,6,0),"-")</f>
        <v>-</v>
      </c>
      <c r="M2437" s="30" t="str">
        <f t="shared" si="155"/>
        <v>-</v>
      </c>
    </row>
    <row r="2438" spans="1:13" x14ac:dyDescent="0.25">
      <c r="A2438" s="4">
        <v>21322834</v>
      </c>
      <c r="B2438" s="4">
        <v>11265</v>
      </c>
      <c r="C2438" s="4">
        <v>80450</v>
      </c>
      <c r="D2438" s="4" t="s">
        <v>4686</v>
      </c>
      <c r="E2438" s="2" t="s">
        <v>4687</v>
      </c>
      <c r="F2438" s="12">
        <f t="shared" si="152"/>
        <v>43787</v>
      </c>
      <c r="G2438" s="10" t="str">
        <f t="shared" si="153"/>
        <v>16:25:30</v>
      </c>
      <c r="H2438" s="14" t="str">
        <f t="shared" si="154"/>
        <v>18/11/19 16:25:30</v>
      </c>
      <c r="I2438" s="7">
        <v>239.5</v>
      </c>
      <c r="J2438" s="4">
        <v>803846</v>
      </c>
      <c r="K2438" s="4" t="s">
        <v>10</v>
      </c>
      <c r="L2438" s="14" t="str">
        <f>IFERROR(VLOOKUP($C2438,$C2439:$H$3200,6,0),"-")</f>
        <v>-</v>
      </c>
      <c r="M2438" s="30" t="str">
        <f t="shared" si="155"/>
        <v>-</v>
      </c>
    </row>
    <row r="2439" spans="1:13" x14ac:dyDescent="0.25">
      <c r="A2439" s="4">
        <v>21322835</v>
      </c>
      <c r="B2439" s="4">
        <v>49205</v>
      </c>
      <c r="C2439" s="4">
        <v>419</v>
      </c>
      <c r="D2439" s="4" t="s">
        <v>4688</v>
      </c>
      <c r="E2439" s="2" t="s">
        <v>4689</v>
      </c>
      <c r="F2439" s="12">
        <f t="shared" si="152"/>
        <v>43787</v>
      </c>
      <c r="G2439" s="10" t="str">
        <f t="shared" si="153"/>
        <v>16:24:20</v>
      </c>
      <c r="H2439" s="14" t="str">
        <f t="shared" si="154"/>
        <v>18/11/19 16:24:20</v>
      </c>
      <c r="I2439" s="7">
        <v>193.21</v>
      </c>
      <c r="J2439" s="4">
        <v>792643</v>
      </c>
      <c r="K2439" s="4" t="s">
        <v>10</v>
      </c>
      <c r="L2439" s="14" t="str">
        <f>IFERROR(VLOOKUP($C2439,$C2440:$H$3200,6,0),"-")</f>
        <v>-</v>
      </c>
      <c r="M2439" s="30" t="str">
        <f t="shared" si="155"/>
        <v>-</v>
      </c>
    </row>
    <row r="2440" spans="1:13" x14ac:dyDescent="0.25">
      <c r="A2440" s="4">
        <v>21322836</v>
      </c>
      <c r="B2440" s="4">
        <v>49205</v>
      </c>
      <c r="C2440" s="4">
        <v>6920</v>
      </c>
      <c r="D2440" s="4" t="s">
        <v>4690</v>
      </c>
      <c r="E2440" s="2" t="s">
        <v>4691</v>
      </c>
      <c r="F2440" s="12">
        <f t="shared" si="152"/>
        <v>43787</v>
      </c>
      <c r="G2440" s="10" t="str">
        <f t="shared" si="153"/>
        <v>16:20:13</v>
      </c>
      <c r="H2440" s="14" t="str">
        <f t="shared" si="154"/>
        <v>18/11/19 16:20:13</v>
      </c>
      <c r="I2440" s="7">
        <v>780.29</v>
      </c>
      <c r="J2440" s="4">
        <v>820454</v>
      </c>
      <c r="K2440" s="4" t="s">
        <v>10</v>
      </c>
      <c r="L2440" s="14" t="str">
        <f>IFERROR(VLOOKUP($C2440,$C2441:$H$3200,6,0),"-")</f>
        <v>-</v>
      </c>
      <c r="M2440" s="30" t="str">
        <f t="shared" si="155"/>
        <v>-</v>
      </c>
    </row>
    <row r="2441" spans="1:13" x14ac:dyDescent="0.25">
      <c r="A2441" s="4">
        <v>21322837</v>
      </c>
      <c r="B2441" s="4">
        <v>16</v>
      </c>
      <c r="C2441" s="4">
        <v>66165</v>
      </c>
      <c r="D2441" s="4" t="s">
        <v>4692</v>
      </c>
      <c r="E2441" s="2" t="s">
        <v>4693</v>
      </c>
      <c r="F2441" s="12">
        <f t="shared" si="152"/>
        <v>43787</v>
      </c>
      <c r="G2441" s="10" t="str">
        <f t="shared" si="153"/>
        <v>16:15:35</v>
      </c>
      <c r="H2441" s="14" t="str">
        <f t="shared" si="154"/>
        <v>18/11/19 16:15:35</v>
      </c>
      <c r="I2441" s="7">
        <v>157.78</v>
      </c>
      <c r="J2441" s="4">
        <v>62903</v>
      </c>
      <c r="K2441" s="4" t="s">
        <v>10</v>
      </c>
      <c r="L2441" s="14" t="str">
        <f>IFERROR(VLOOKUP($C2441,$C2442:$H$3200,6,0),"-")</f>
        <v>-</v>
      </c>
      <c r="M2441" s="30" t="str">
        <f t="shared" si="155"/>
        <v>-</v>
      </c>
    </row>
    <row r="2442" spans="1:13" x14ac:dyDescent="0.25">
      <c r="A2442" s="4">
        <v>21322838</v>
      </c>
      <c r="B2442" s="4">
        <v>59324</v>
      </c>
      <c r="C2442" s="4">
        <v>25045</v>
      </c>
      <c r="D2442" s="4" t="s">
        <v>4694</v>
      </c>
      <c r="E2442" s="2" t="s">
        <v>4695</v>
      </c>
      <c r="F2442" s="12">
        <f t="shared" si="152"/>
        <v>43787</v>
      </c>
      <c r="G2442" s="10" t="str">
        <f t="shared" si="153"/>
        <v>16:04:44</v>
      </c>
      <c r="H2442" s="14" t="str">
        <f t="shared" si="154"/>
        <v>18/11/19 16:04:44</v>
      </c>
      <c r="I2442" s="7">
        <v>88.09</v>
      </c>
      <c r="J2442" s="4"/>
      <c r="K2442" s="4" t="s">
        <v>10</v>
      </c>
      <c r="L2442" s="14" t="str">
        <f>IFERROR(VLOOKUP($C2442,$C2443:$H$3200,6,0),"-")</f>
        <v>-</v>
      </c>
      <c r="M2442" s="30" t="str">
        <f t="shared" si="155"/>
        <v>-</v>
      </c>
    </row>
    <row r="2443" spans="1:13" x14ac:dyDescent="0.25">
      <c r="A2443" s="4">
        <v>21322839</v>
      </c>
      <c r="B2443" s="4">
        <v>53041</v>
      </c>
      <c r="C2443" s="4">
        <v>28218</v>
      </c>
      <c r="D2443" s="4" t="s">
        <v>4696</v>
      </c>
      <c r="E2443" s="2" t="s">
        <v>4697</v>
      </c>
      <c r="F2443" s="12">
        <f t="shared" si="152"/>
        <v>43787</v>
      </c>
      <c r="G2443" s="10" t="str">
        <f t="shared" si="153"/>
        <v>16:03:21</v>
      </c>
      <c r="H2443" s="14" t="str">
        <f t="shared" si="154"/>
        <v>18/11/19 16:03:21</v>
      </c>
      <c r="I2443" s="7">
        <v>1084.9100000000001</v>
      </c>
      <c r="J2443" s="4">
        <v>174844</v>
      </c>
      <c r="K2443" s="4" t="s">
        <v>13</v>
      </c>
      <c r="L2443" s="14" t="str">
        <f>IFERROR(VLOOKUP($C2443,$C2444:$H$3200,6,0),"-")</f>
        <v>-</v>
      </c>
      <c r="M2443" s="30" t="str">
        <f t="shared" si="155"/>
        <v>-</v>
      </c>
    </row>
    <row r="2444" spans="1:13" x14ac:dyDescent="0.25">
      <c r="A2444" s="4">
        <v>21322840</v>
      </c>
      <c r="B2444" s="4">
        <v>10707</v>
      </c>
      <c r="C2444" s="4">
        <v>15076</v>
      </c>
      <c r="D2444" s="4" t="s">
        <v>4698</v>
      </c>
      <c r="E2444" s="2" t="s">
        <v>4699</v>
      </c>
      <c r="F2444" s="12">
        <f t="shared" si="152"/>
        <v>43787</v>
      </c>
      <c r="G2444" s="10" t="str">
        <f t="shared" si="153"/>
        <v>16:02:11</v>
      </c>
      <c r="H2444" s="14" t="str">
        <f t="shared" si="154"/>
        <v>18/11/19 16:02:11</v>
      </c>
      <c r="I2444" s="7">
        <v>1244</v>
      </c>
      <c r="J2444" s="4">
        <v>236825</v>
      </c>
      <c r="K2444" s="4" t="s">
        <v>10</v>
      </c>
      <c r="L2444" s="14" t="str">
        <f>IFERROR(VLOOKUP($C2444,$C2445:$H$3200,6,0),"-")</f>
        <v>-</v>
      </c>
      <c r="M2444" s="30" t="str">
        <f t="shared" si="155"/>
        <v>-</v>
      </c>
    </row>
    <row r="2445" spans="1:13" x14ac:dyDescent="0.25">
      <c r="A2445" s="4">
        <v>21322841</v>
      </c>
      <c r="B2445" s="4">
        <v>44242</v>
      </c>
      <c r="C2445" s="4">
        <v>52476</v>
      </c>
      <c r="D2445" s="4" t="s">
        <v>4700</v>
      </c>
      <c r="E2445" s="2" t="s">
        <v>4701</v>
      </c>
      <c r="F2445" s="12">
        <f t="shared" si="152"/>
        <v>43787</v>
      </c>
      <c r="G2445" s="10" t="str">
        <f t="shared" si="153"/>
        <v>15:58:27</v>
      </c>
      <c r="H2445" s="14" t="str">
        <f t="shared" si="154"/>
        <v>18/11/19 15:58:27</v>
      </c>
      <c r="I2445" s="7">
        <v>38.54</v>
      </c>
      <c r="J2445" s="4">
        <v>333864</v>
      </c>
      <c r="K2445" s="4" t="s">
        <v>10</v>
      </c>
      <c r="L2445" s="14" t="str">
        <f>IFERROR(VLOOKUP($C2445,$C2446:$H$3200,6,0),"-")</f>
        <v>-</v>
      </c>
      <c r="M2445" s="30" t="str">
        <f t="shared" si="155"/>
        <v>-</v>
      </c>
    </row>
    <row r="2446" spans="1:13" x14ac:dyDescent="0.25">
      <c r="A2446" s="4">
        <v>21322842</v>
      </c>
      <c r="B2446" s="4">
        <v>88284</v>
      </c>
      <c r="C2446" s="4">
        <v>75896</v>
      </c>
      <c r="D2446" s="4" t="s">
        <v>4702</v>
      </c>
      <c r="E2446" s="2" t="s">
        <v>4703</v>
      </c>
      <c r="F2446" s="12">
        <f t="shared" si="152"/>
        <v>43787</v>
      </c>
      <c r="G2446" s="10" t="str">
        <f t="shared" si="153"/>
        <v>15:29:38</v>
      </c>
      <c r="H2446" s="14" t="str">
        <f t="shared" si="154"/>
        <v>18/11/19 15:29:38</v>
      </c>
      <c r="I2446" s="7">
        <v>5.37</v>
      </c>
      <c r="J2446" s="4"/>
      <c r="K2446" s="4" t="s">
        <v>10</v>
      </c>
      <c r="L2446" s="14" t="str">
        <f>IFERROR(VLOOKUP($C2446,$C2447:$H$3200,6,0),"-")</f>
        <v>-</v>
      </c>
      <c r="M2446" s="30" t="str">
        <f t="shared" si="155"/>
        <v>-</v>
      </c>
    </row>
    <row r="2447" spans="1:13" x14ac:dyDescent="0.25">
      <c r="A2447" s="4">
        <v>21322843</v>
      </c>
      <c r="B2447" s="4">
        <v>15778</v>
      </c>
      <c r="C2447" s="4">
        <v>42388</v>
      </c>
      <c r="D2447" s="4" t="s">
        <v>4704</v>
      </c>
      <c r="E2447" s="2" t="s">
        <v>4705</v>
      </c>
      <c r="F2447" s="12">
        <f t="shared" si="152"/>
        <v>43787</v>
      </c>
      <c r="G2447" s="10" t="str">
        <f t="shared" si="153"/>
        <v>15:27:23</v>
      </c>
      <c r="H2447" s="14" t="str">
        <f t="shared" si="154"/>
        <v>18/11/19 15:27:23</v>
      </c>
      <c r="I2447" s="7">
        <v>3574.11</v>
      </c>
      <c r="J2447" s="4">
        <v>217407</v>
      </c>
      <c r="K2447" s="4" t="s">
        <v>10</v>
      </c>
      <c r="L2447" s="14" t="str">
        <f>IFERROR(VLOOKUP($C2447,$C2448:$H$3200,6,0),"-")</f>
        <v>17/11/19 17:48:30</v>
      </c>
      <c r="M2447" s="30">
        <f t="shared" si="155"/>
        <v>1298.8833333284128</v>
      </c>
    </row>
    <row r="2448" spans="1:13" x14ac:dyDescent="0.25">
      <c r="A2448" s="4">
        <v>21322844</v>
      </c>
      <c r="B2448" s="4">
        <v>87934</v>
      </c>
      <c r="C2448" s="4">
        <v>13108</v>
      </c>
      <c r="D2448" s="4" t="s">
        <v>4706</v>
      </c>
      <c r="E2448" s="2" t="s">
        <v>4707</v>
      </c>
      <c r="F2448" s="12">
        <f t="shared" si="152"/>
        <v>43787</v>
      </c>
      <c r="G2448" s="10" t="str">
        <f t="shared" si="153"/>
        <v>15:26:30</v>
      </c>
      <c r="H2448" s="14" t="str">
        <f t="shared" si="154"/>
        <v>18/11/19 15:26:30</v>
      </c>
      <c r="I2448" s="7">
        <v>873.21</v>
      </c>
      <c r="J2448" s="4">
        <v>919735</v>
      </c>
      <c r="K2448" s="4" t="s">
        <v>10</v>
      </c>
      <c r="L2448" s="14" t="str">
        <f>IFERROR(VLOOKUP($C2448,$C2449:$H$3200,6,0),"-")</f>
        <v>-</v>
      </c>
      <c r="M2448" s="30" t="str">
        <f t="shared" si="155"/>
        <v>-</v>
      </c>
    </row>
    <row r="2449" spans="1:13" x14ac:dyDescent="0.25">
      <c r="A2449" s="4">
        <v>21322845</v>
      </c>
      <c r="B2449" s="4">
        <v>49205</v>
      </c>
      <c r="C2449" s="4">
        <v>33898</v>
      </c>
      <c r="D2449" s="4" t="s">
        <v>4708</v>
      </c>
      <c r="E2449" s="2" t="s">
        <v>4709</v>
      </c>
      <c r="F2449" s="12">
        <f t="shared" si="152"/>
        <v>43787</v>
      </c>
      <c r="G2449" s="10" t="str">
        <f t="shared" si="153"/>
        <v>15:20:40</v>
      </c>
      <c r="H2449" s="14" t="str">
        <f t="shared" si="154"/>
        <v>18/11/19 15:20:40</v>
      </c>
      <c r="I2449" s="7">
        <v>270.14999999999998</v>
      </c>
      <c r="J2449" s="4">
        <v>54884</v>
      </c>
      <c r="K2449" s="4" t="s">
        <v>10</v>
      </c>
      <c r="L2449" s="14" t="str">
        <f>IFERROR(VLOOKUP($C2449,$C2450:$H$3200,6,0),"-")</f>
        <v>-</v>
      </c>
      <c r="M2449" s="30" t="str">
        <f t="shared" si="155"/>
        <v>-</v>
      </c>
    </row>
    <row r="2450" spans="1:13" x14ac:dyDescent="0.25">
      <c r="A2450" s="4">
        <v>21322846</v>
      </c>
      <c r="B2450" s="4">
        <v>17304</v>
      </c>
      <c r="C2450" s="4">
        <v>31561</v>
      </c>
      <c r="D2450" s="4" t="s">
        <v>4145</v>
      </c>
      <c r="E2450" s="2" t="s">
        <v>4710</v>
      </c>
      <c r="F2450" s="12">
        <f t="shared" si="152"/>
        <v>43787</v>
      </c>
      <c r="G2450" s="10" t="str">
        <f t="shared" si="153"/>
        <v>15:17:29</v>
      </c>
      <c r="H2450" s="14" t="str">
        <f t="shared" si="154"/>
        <v>18/11/19 15:17:29</v>
      </c>
      <c r="I2450" s="7">
        <v>4007.9</v>
      </c>
      <c r="J2450" s="4">
        <v>199663</v>
      </c>
      <c r="K2450" s="4" t="s">
        <v>10</v>
      </c>
      <c r="L2450" s="14" t="str">
        <f>IFERROR(VLOOKUP($C2450,$C2451:$H$3200,6,0),"-")</f>
        <v>17/11/19 14:15:08</v>
      </c>
      <c r="M2450" s="30">
        <f t="shared" si="155"/>
        <v>1502.3500000010245</v>
      </c>
    </row>
    <row r="2451" spans="1:13" x14ac:dyDescent="0.25">
      <c r="A2451" s="4">
        <v>21322847</v>
      </c>
      <c r="B2451" s="4">
        <v>49205</v>
      </c>
      <c r="C2451" s="4">
        <v>49625</v>
      </c>
      <c r="D2451" s="4" t="s">
        <v>4711</v>
      </c>
      <c r="E2451" s="2" t="s">
        <v>4712</v>
      </c>
      <c r="F2451" s="12">
        <f t="shared" si="152"/>
        <v>43787</v>
      </c>
      <c r="G2451" s="10" t="str">
        <f t="shared" si="153"/>
        <v>15:08:41</v>
      </c>
      <c r="H2451" s="14" t="str">
        <f t="shared" si="154"/>
        <v>18/11/19 15:08:41</v>
      </c>
      <c r="I2451" s="7">
        <v>292.2</v>
      </c>
      <c r="J2451" s="4">
        <v>973638</v>
      </c>
      <c r="K2451" s="4" t="s">
        <v>10</v>
      </c>
      <c r="L2451" s="14" t="str">
        <f>IFERROR(VLOOKUP($C2451,$C2452:$H$3200,6,0),"-")</f>
        <v>-</v>
      </c>
      <c r="M2451" s="30" t="str">
        <f t="shared" si="155"/>
        <v>-</v>
      </c>
    </row>
    <row r="2452" spans="1:13" x14ac:dyDescent="0.25">
      <c r="A2452" s="4">
        <v>21322848</v>
      </c>
      <c r="B2452" s="4">
        <v>47183</v>
      </c>
      <c r="C2452" s="4">
        <v>45556</v>
      </c>
      <c r="D2452" s="4" t="s">
        <v>4713</v>
      </c>
      <c r="E2452" s="2" t="s">
        <v>4714</v>
      </c>
      <c r="F2452" s="12">
        <f t="shared" si="152"/>
        <v>43787</v>
      </c>
      <c r="G2452" s="10" t="str">
        <f t="shared" si="153"/>
        <v>15:05:25</v>
      </c>
      <c r="H2452" s="14" t="str">
        <f t="shared" si="154"/>
        <v>18/11/19 15:05:25</v>
      </c>
      <c r="I2452" s="7">
        <v>378.41</v>
      </c>
      <c r="J2452" s="4">
        <v>445805</v>
      </c>
      <c r="K2452" s="4" t="s">
        <v>10</v>
      </c>
      <c r="L2452" s="14" t="str">
        <f>IFERROR(VLOOKUP($C2452,$C2453:$H$3200,6,0),"-")</f>
        <v>-</v>
      </c>
      <c r="M2452" s="30" t="str">
        <f t="shared" si="155"/>
        <v>-</v>
      </c>
    </row>
    <row r="2453" spans="1:13" x14ac:dyDescent="0.25">
      <c r="A2453" s="4">
        <v>21322849</v>
      </c>
      <c r="B2453" s="4">
        <v>9423</v>
      </c>
      <c r="C2453" s="4">
        <v>61090</v>
      </c>
      <c r="D2453" s="4" t="s">
        <v>4715</v>
      </c>
      <c r="E2453" s="2" t="s">
        <v>4716</v>
      </c>
      <c r="F2453" s="12">
        <f t="shared" si="152"/>
        <v>43787</v>
      </c>
      <c r="G2453" s="10" t="str">
        <f t="shared" si="153"/>
        <v>15:03:43</v>
      </c>
      <c r="H2453" s="14" t="str">
        <f t="shared" si="154"/>
        <v>18/11/19 15:03:43</v>
      </c>
      <c r="I2453" s="7">
        <v>10.85</v>
      </c>
      <c r="J2453" s="4"/>
      <c r="K2453" s="4" t="s">
        <v>10</v>
      </c>
      <c r="L2453" s="14" t="str">
        <f>IFERROR(VLOOKUP($C2453,$C2454:$H$3200,6,0),"-")</f>
        <v>-</v>
      </c>
      <c r="M2453" s="30" t="str">
        <f t="shared" si="155"/>
        <v>-</v>
      </c>
    </row>
    <row r="2454" spans="1:13" x14ac:dyDescent="0.25">
      <c r="A2454" s="4">
        <v>21322850</v>
      </c>
      <c r="B2454" s="4">
        <v>49205</v>
      </c>
      <c r="C2454" s="4">
        <v>53818</v>
      </c>
      <c r="D2454" s="4" t="s">
        <v>4717</v>
      </c>
      <c r="E2454" s="2" t="s">
        <v>4718</v>
      </c>
      <c r="F2454" s="12">
        <f t="shared" si="152"/>
        <v>43787</v>
      </c>
      <c r="G2454" s="10" t="str">
        <f t="shared" si="153"/>
        <v>14:49:59</v>
      </c>
      <c r="H2454" s="14" t="str">
        <f t="shared" si="154"/>
        <v>18/11/19 14:49:59</v>
      </c>
      <c r="I2454" s="7">
        <v>228.38</v>
      </c>
      <c r="J2454" s="4">
        <v>272130</v>
      </c>
      <c r="K2454" s="4" t="s">
        <v>10</v>
      </c>
      <c r="L2454" s="14" t="str">
        <f>IFERROR(VLOOKUP($C2454,$C2455:$H$3200,6,0),"-")</f>
        <v>-</v>
      </c>
      <c r="M2454" s="30" t="str">
        <f t="shared" si="155"/>
        <v>-</v>
      </c>
    </row>
    <row r="2455" spans="1:13" x14ac:dyDescent="0.25">
      <c r="A2455" s="4">
        <v>21322851</v>
      </c>
      <c r="B2455" s="4">
        <v>49205</v>
      </c>
      <c r="C2455" s="4">
        <v>28434</v>
      </c>
      <c r="D2455" s="4" t="s">
        <v>4719</v>
      </c>
      <c r="E2455" s="2" t="s">
        <v>4720</v>
      </c>
      <c r="F2455" s="12">
        <f t="shared" si="152"/>
        <v>43787</v>
      </c>
      <c r="G2455" s="10" t="str">
        <f t="shared" si="153"/>
        <v>14:49:46</v>
      </c>
      <c r="H2455" s="14" t="str">
        <f t="shared" si="154"/>
        <v>18/11/19 14:49:46</v>
      </c>
      <c r="I2455" s="7">
        <v>177.74</v>
      </c>
      <c r="J2455" s="4">
        <v>668334</v>
      </c>
      <c r="K2455" s="4" t="s">
        <v>10</v>
      </c>
      <c r="L2455" s="14" t="str">
        <f>IFERROR(VLOOKUP($C2455,$C2456:$H$3200,6,0),"-")</f>
        <v>-</v>
      </c>
      <c r="M2455" s="30" t="str">
        <f t="shared" si="155"/>
        <v>-</v>
      </c>
    </row>
    <row r="2456" spans="1:13" x14ac:dyDescent="0.25">
      <c r="A2456" s="4">
        <v>21322852</v>
      </c>
      <c r="B2456" s="4">
        <v>97900</v>
      </c>
      <c r="C2456" s="4">
        <v>88791</v>
      </c>
      <c r="D2456" s="4" t="s">
        <v>4721</v>
      </c>
      <c r="E2456" s="2" t="s">
        <v>4722</v>
      </c>
      <c r="F2456" s="12">
        <f t="shared" si="152"/>
        <v>43787</v>
      </c>
      <c r="G2456" s="10" t="str">
        <f t="shared" si="153"/>
        <v>14:48:27</v>
      </c>
      <c r="H2456" s="14" t="str">
        <f t="shared" si="154"/>
        <v>18/11/19 14:48:27</v>
      </c>
      <c r="I2456" s="7">
        <v>1188.9000000000001</v>
      </c>
      <c r="J2456" s="4">
        <v>367840</v>
      </c>
      <c r="K2456" s="4" t="s">
        <v>10</v>
      </c>
      <c r="L2456" s="14" t="str">
        <f>IFERROR(VLOOKUP($C2456,$C2457:$H$3200,6,0),"-")</f>
        <v>-</v>
      </c>
      <c r="M2456" s="30" t="str">
        <f t="shared" si="155"/>
        <v>-</v>
      </c>
    </row>
    <row r="2457" spans="1:13" x14ac:dyDescent="0.25">
      <c r="A2457" s="4">
        <v>21322853</v>
      </c>
      <c r="B2457" s="4">
        <v>16532</v>
      </c>
      <c r="C2457" s="4">
        <v>91607</v>
      </c>
      <c r="D2457" s="4" t="s">
        <v>4723</v>
      </c>
      <c r="E2457" s="2" t="s">
        <v>4724</v>
      </c>
      <c r="F2457" s="12">
        <f t="shared" si="152"/>
        <v>43787</v>
      </c>
      <c r="G2457" s="10" t="str">
        <f t="shared" si="153"/>
        <v>14:45:22</v>
      </c>
      <c r="H2457" s="14" t="str">
        <f t="shared" si="154"/>
        <v>18/11/19 14:45:22</v>
      </c>
      <c r="I2457" s="7">
        <v>2355.8200000000002</v>
      </c>
      <c r="J2457" s="4">
        <v>708900</v>
      </c>
      <c r="K2457" s="4" t="s">
        <v>10</v>
      </c>
      <c r="L2457" s="14" t="str">
        <f>IFERROR(VLOOKUP($C2457,$C2458:$H$3200,6,0),"-")</f>
        <v>-</v>
      </c>
      <c r="M2457" s="30" t="str">
        <f t="shared" si="155"/>
        <v>-</v>
      </c>
    </row>
    <row r="2458" spans="1:13" x14ac:dyDescent="0.25">
      <c r="A2458" s="4">
        <v>21322854</v>
      </c>
      <c r="B2458" s="4">
        <v>49205</v>
      </c>
      <c r="C2458" s="4">
        <v>85112</v>
      </c>
      <c r="D2458" s="4" t="s">
        <v>4725</v>
      </c>
      <c r="E2458" s="2" t="s">
        <v>4726</v>
      </c>
      <c r="F2458" s="12">
        <f t="shared" si="152"/>
        <v>43787</v>
      </c>
      <c r="G2458" s="10" t="str">
        <f t="shared" si="153"/>
        <v>14:40:59</v>
      </c>
      <c r="H2458" s="14" t="str">
        <f t="shared" si="154"/>
        <v>18/11/19 14:40:59</v>
      </c>
      <c r="I2458" s="7">
        <v>248.98</v>
      </c>
      <c r="J2458" s="4">
        <v>286168</v>
      </c>
      <c r="K2458" s="4" t="s">
        <v>10</v>
      </c>
      <c r="L2458" s="14" t="str">
        <f>IFERROR(VLOOKUP($C2458,$C2459:$H$3200,6,0),"-")</f>
        <v>-</v>
      </c>
      <c r="M2458" s="30" t="str">
        <f t="shared" si="155"/>
        <v>-</v>
      </c>
    </row>
    <row r="2459" spans="1:13" x14ac:dyDescent="0.25">
      <c r="A2459" s="4">
        <v>21322855</v>
      </c>
      <c r="B2459" s="4">
        <v>57997</v>
      </c>
      <c r="C2459" s="4">
        <v>84486</v>
      </c>
      <c r="D2459" s="4" t="s">
        <v>4727</v>
      </c>
      <c r="E2459" s="2" t="s">
        <v>4728</v>
      </c>
      <c r="F2459" s="12">
        <f t="shared" si="152"/>
        <v>43787</v>
      </c>
      <c r="G2459" s="10" t="str">
        <f t="shared" si="153"/>
        <v>14:39:31</v>
      </c>
      <c r="H2459" s="14" t="str">
        <f t="shared" si="154"/>
        <v>18/11/19 14:39:31</v>
      </c>
      <c r="I2459" s="7">
        <v>1.92</v>
      </c>
      <c r="J2459" s="4"/>
      <c r="K2459" s="4" t="s">
        <v>10</v>
      </c>
      <c r="L2459" s="14" t="str">
        <f>IFERROR(VLOOKUP($C2459,$C2460:$H$3200,6,0),"-")</f>
        <v>17/11/19 08:40:43</v>
      </c>
      <c r="M2459" s="30">
        <f t="shared" si="155"/>
        <v>1798.8000000023749</v>
      </c>
    </row>
    <row r="2460" spans="1:13" x14ac:dyDescent="0.25">
      <c r="A2460" s="4">
        <v>21322856</v>
      </c>
      <c r="B2460" s="4">
        <v>97925</v>
      </c>
      <c r="C2460" s="4">
        <v>33129</v>
      </c>
      <c r="D2460" s="4" t="s">
        <v>4729</v>
      </c>
      <c r="E2460" s="2" t="s">
        <v>4730</v>
      </c>
      <c r="F2460" s="12">
        <f t="shared" si="152"/>
        <v>43787</v>
      </c>
      <c r="G2460" s="10" t="str">
        <f t="shared" si="153"/>
        <v>14:37:41</v>
      </c>
      <c r="H2460" s="14" t="str">
        <f t="shared" si="154"/>
        <v>18/11/19 14:37:41</v>
      </c>
      <c r="I2460" s="7">
        <v>443.15</v>
      </c>
      <c r="J2460" s="4"/>
      <c r="K2460" s="4" t="s">
        <v>10</v>
      </c>
      <c r="L2460" s="14" t="str">
        <f>IFERROR(VLOOKUP($C2460,$C2461:$H$3200,6,0),"-")</f>
        <v>-</v>
      </c>
      <c r="M2460" s="30" t="str">
        <f t="shared" si="155"/>
        <v>-</v>
      </c>
    </row>
    <row r="2461" spans="1:13" x14ac:dyDescent="0.25">
      <c r="A2461" s="4">
        <v>21322857</v>
      </c>
      <c r="B2461" s="4">
        <v>17666</v>
      </c>
      <c r="C2461" s="4">
        <v>73822</v>
      </c>
      <c r="D2461" s="4" t="s">
        <v>4731</v>
      </c>
      <c r="E2461" s="2" t="s">
        <v>4732</v>
      </c>
      <c r="F2461" s="12">
        <f t="shared" si="152"/>
        <v>43787</v>
      </c>
      <c r="G2461" s="10" t="str">
        <f t="shared" si="153"/>
        <v>14:36:15</v>
      </c>
      <c r="H2461" s="14" t="str">
        <f t="shared" si="154"/>
        <v>18/11/19 14:36:15</v>
      </c>
      <c r="I2461" s="7">
        <v>219.54</v>
      </c>
      <c r="J2461" s="4">
        <v>826602</v>
      </c>
      <c r="K2461" s="4" t="s">
        <v>10</v>
      </c>
      <c r="L2461" s="14" t="str">
        <f>IFERROR(VLOOKUP($C2461,$C2462:$H$3200,6,0),"-")</f>
        <v>-</v>
      </c>
      <c r="M2461" s="30" t="str">
        <f t="shared" si="155"/>
        <v>-</v>
      </c>
    </row>
    <row r="2462" spans="1:13" x14ac:dyDescent="0.25">
      <c r="A2462" s="4">
        <v>21322858</v>
      </c>
      <c r="B2462" s="4">
        <v>62052</v>
      </c>
      <c r="C2462" s="4">
        <v>28771</v>
      </c>
      <c r="D2462" s="4" t="s">
        <v>4733</v>
      </c>
      <c r="E2462" s="2" t="s">
        <v>4734</v>
      </c>
      <c r="F2462" s="12">
        <f t="shared" si="152"/>
        <v>43787</v>
      </c>
      <c r="G2462" s="10" t="str">
        <f t="shared" si="153"/>
        <v>14:35:01</v>
      </c>
      <c r="H2462" s="14" t="str">
        <f t="shared" si="154"/>
        <v>18/11/19 14:35:01</v>
      </c>
      <c r="I2462" s="7">
        <v>1295.76</v>
      </c>
      <c r="J2462" s="4">
        <v>48458</v>
      </c>
      <c r="K2462" s="4" t="s">
        <v>10</v>
      </c>
      <c r="L2462" s="14" t="str">
        <f>IFERROR(VLOOKUP($C2462,$C2463:$H$3200,6,0),"-")</f>
        <v>-</v>
      </c>
      <c r="M2462" s="30" t="str">
        <f t="shared" si="155"/>
        <v>-</v>
      </c>
    </row>
    <row r="2463" spans="1:13" x14ac:dyDescent="0.25">
      <c r="A2463" s="4">
        <v>21322859</v>
      </c>
      <c r="B2463" s="4">
        <v>13410</v>
      </c>
      <c r="C2463" s="4">
        <v>74563</v>
      </c>
      <c r="D2463" s="4" t="s">
        <v>4423</v>
      </c>
      <c r="E2463" s="2" t="s">
        <v>4735</v>
      </c>
      <c r="F2463" s="12">
        <f t="shared" si="152"/>
        <v>43787</v>
      </c>
      <c r="G2463" s="10" t="str">
        <f t="shared" si="153"/>
        <v>14:29:46</v>
      </c>
      <c r="H2463" s="14" t="str">
        <f t="shared" si="154"/>
        <v>18/11/19 14:29:46</v>
      </c>
      <c r="I2463" s="7">
        <v>247.41</v>
      </c>
      <c r="J2463" s="4">
        <v>165768</v>
      </c>
      <c r="K2463" s="4" t="s">
        <v>10</v>
      </c>
      <c r="L2463" s="14" t="str">
        <f>IFERROR(VLOOKUP($C2463,$C2464:$H$3200,6,0),"-")</f>
        <v>-</v>
      </c>
      <c r="M2463" s="30" t="str">
        <f t="shared" si="155"/>
        <v>-</v>
      </c>
    </row>
    <row r="2464" spans="1:13" x14ac:dyDescent="0.25">
      <c r="A2464" s="4">
        <v>21322860</v>
      </c>
      <c r="B2464" s="4">
        <v>828</v>
      </c>
      <c r="C2464" s="4">
        <v>68495</v>
      </c>
      <c r="D2464" s="4" t="s">
        <v>4736</v>
      </c>
      <c r="E2464" s="2" t="s">
        <v>4737</v>
      </c>
      <c r="F2464" s="12">
        <f t="shared" si="152"/>
        <v>43787</v>
      </c>
      <c r="G2464" s="10" t="str">
        <f t="shared" si="153"/>
        <v>14:24:26</v>
      </c>
      <c r="H2464" s="14" t="str">
        <f t="shared" si="154"/>
        <v>18/11/19 14:24:26</v>
      </c>
      <c r="I2464" s="7">
        <v>379.04</v>
      </c>
      <c r="J2464" s="4">
        <v>609139</v>
      </c>
      <c r="K2464" s="4" t="s">
        <v>10</v>
      </c>
      <c r="L2464" s="14" t="str">
        <f>IFERROR(VLOOKUP($C2464,$C2465:$H$3200,6,0),"-")</f>
        <v>-</v>
      </c>
      <c r="M2464" s="30" t="str">
        <f t="shared" si="155"/>
        <v>-</v>
      </c>
    </row>
    <row r="2465" spans="1:13" x14ac:dyDescent="0.25">
      <c r="A2465" s="4">
        <v>21322861</v>
      </c>
      <c r="B2465" s="4">
        <v>12561</v>
      </c>
      <c r="C2465" s="4">
        <v>50329</v>
      </c>
      <c r="D2465" s="4" t="s">
        <v>4738</v>
      </c>
      <c r="E2465" s="2" t="s">
        <v>4739</v>
      </c>
      <c r="F2465" s="12">
        <f t="shared" si="152"/>
        <v>43787</v>
      </c>
      <c r="G2465" s="10" t="str">
        <f t="shared" si="153"/>
        <v>14:15:09</v>
      </c>
      <c r="H2465" s="14" t="str">
        <f t="shared" si="154"/>
        <v>18/11/19 14:15:09</v>
      </c>
      <c r="I2465" s="7">
        <v>10.3</v>
      </c>
      <c r="J2465" s="4">
        <v>528594</v>
      </c>
      <c r="K2465" s="4" t="s">
        <v>10</v>
      </c>
      <c r="L2465" s="14" t="str">
        <f>IFERROR(VLOOKUP($C2465,$C2466:$H$3200,6,0),"-")</f>
        <v>-</v>
      </c>
      <c r="M2465" s="30" t="str">
        <f t="shared" si="155"/>
        <v>-</v>
      </c>
    </row>
    <row r="2466" spans="1:13" x14ac:dyDescent="0.25">
      <c r="A2466" s="4">
        <v>21322862</v>
      </c>
      <c r="B2466" s="4">
        <v>48752</v>
      </c>
      <c r="C2466" s="4">
        <v>46724</v>
      </c>
      <c r="D2466" s="4" t="s">
        <v>4740</v>
      </c>
      <c r="E2466" s="2" t="s">
        <v>4741</v>
      </c>
      <c r="F2466" s="12">
        <f t="shared" si="152"/>
        <v>43787</v>
      </c>
      <c r="G2466" s="10" t="str">
        <f t="shared" si="153"/>
        <v>14:08:54</v>
      </c>
      <c r="H2466" s="14" t="str">
        <f t="shared" si="154"/>
        <v>18/11/19 14:08:54</v>
      </c>
      <c r="I2466" s="7">
        <v>199.05</v>
      </c>
      <c r="J2466" s="4">
        <v>842363</v>
      </c>
      <c r="K2466" s="4" t="s">
        <v>10</v>
      </c>
      <c r="L2466" s="14" t="str">
        <f>IFERROR(VLOOKUP($C2466,$C2467:$H$3200,6,0),"-")</f>
        <v>-</v>
      </c>
      <c r="M2466" s="30" t="str">
        <f t="shared" si="155"/>
        <v>-</v>
      </c>
    </row>
    <row r="2467" spans="1:13" x14ac:dyDescent="0.25">
      <c r="A2467" s="4">
        <v>21322863</v>
      </c>
      <c r="B2467" s="4">
        <v>49205</v>
      </c>
      <c r="C2467" s="4">
        <v>99851</v>
      </c>
      <c r="D2467" s="4" t="s">
        <v>4742</v>
      </c>
      <c r="E2467" s="2" t="s">
        <v>4743</v>
      </c>
      <c r="F2467" s="12">
        <f t="shared" si="152"/>
        <v>43787</v>
      </c>
      <c r="G2467" s="10" t="str">
        <f t="shared" si="153"/>
        <v>13:55:48</v>
      </c>
      <c r="H2467" s="14" t="str">
        <f t="shared" si="154"/>
        <v>18/11/19 13:55:48</v>
      </c>
      <c r="I2467" s="7">
        <v>317.22000000000003</v>
      </c>
      <c r="J2467" s="4">
        <v>274548</v>
      </c>
      <c r="K2467" s="4" t="s">
        <v>10</v>
      </c>
      <c r="L2467" s="14" t="str">
        <f>IFERROR(VLOOKUP($C2467,$C2468:$H$3200,6,0),"-")</f>
        <v>-</v>
      </c>
      <c r="M2467" s="30" t="str">
        <f t="shared" si="155"/>
        <v>-</v>
      </c>
    </row>
    <row r="2468" spans="1:13" x14ac:dyDescent="0.25">
      <c r="A2468" s="4">
        <v>21322864</v>
      </c>
      <c r="B2468" s="4">
        <v>71701</v>
      </c>
      <c r="C2468" s="4">
        <v>95527</v>
      </c>
      <c r="D2468" s="4" t="s">
        <v>4744</v>
      </c>
      <c r="E2468" s="2" t="s">
        <v>4745</v>
      </c>
      <c r="F2468" s="12">
        <f t="shared" si="152"/>
        <v>43787</v>
      </c>
      <c r="G2468" s="10" t="str">
        <f t="shared" si="153"/>
        <v>13:38:07</v>
      </c>
      <c r="H2468" s="14" t="str">
        <f t="shared" si="154"/>
        <v>18/11/19 13:38:07</v>
      </c>
      <c r="I2468" s="7">
        <v>481.33</v>
      </c>
      <c r="J2468" s="4">
        <v>463439</v>
      </c>
      <c r="K2468" s="4" t="s">
        <v>10</v>
      </c>
      <c r="L2468" s="14" t="str">
        <f>IFERROR(VLOOKUP($C2468,$C2469:$H$3200,6,0),"-")</f>
        <v>12/11/19 14:56:44</v>
      </c>
      <c r="M2468" s="30">
        <f t="shared" si="155"/>
        <v>8561.3833333330695</v>
      </c>
    </row>
    <row r="2469" spans="1:13" x14ac:dyDescent="0.25">
      <c r="A2469" s="4">
        <v>21322865</v>
      </c>
      <c r="B2469" s="4">
        <v>43652</v>
      </c>
      <c r="C2469" s="4">
        <v>9960</v>
      </c>
      <c r="D2469" s="4" t="s">
        <v>4746</v>
      </c>
      <c r="E2469" s="2" t="s">
        <v>4747</v>
      </c>
      <c r="F2469" s="12">
        <f t="shared" si="152"/>
        <v>43787</v>
      </c>
      <c r="G2469" s="10" t="str">
        <f t="shared" si="153"/>
        <v>13:29:34</v>
      </c>
      <c r="H2469" s="14" t="str">
        <f t="shared" si="154"/>
        <v>18/11/19 13:29:34</v>
      </c>
      <c r="I2469" s="7">
        <v>10.92</v>
      </c>
      <c r="J2469" s="4"/>
      <c r="K2469" s="4" t="s">
        <v>10</v>
      </c>
      <c r="L2469" s="14" t="str">
        <f>IFERROR(VLOOKUP($C2469,$C2470:$H$3200,6,0),"-")</f>
        <v>-</v>
      </c>
      <c r="M2469" s="30" t="str">
        <f t="shared" si="155"/>
        <v>-</v>
      </c>
    </row>
    <row r="2470" spans="1:13" x14ac:dyDescent="0.25">
      <c r="A2470" s="4">
        <v>21322866</v>
      </c>
      <c r="B2470" s="4">
        <v>8246</v>
      </c>
      <c r="C2470" s="4">
        <v>22834</v>
      </c>
      <c r="D2470" s="4" t="s">
        <v>4748</v>
      </c>
      <c r="E2470" s="2" t="s">
        <v>4749</v>
      </c>
      <c r="F2470" s="12">
        <f t="shared" si="152"/>
        <v>43787</v>
      </c>
      <c r="G2470" s="10" t="str">
        <f t="shared" si="153"/>
        <v>13:28:32</v>
      </c>
      <c r="H2470" s="14" t="str">
        <f t="shared" si="154"/>
        <v>18/11/19 13:28:32</v>
      </c>
      <c r="I2470" s="7">
        <v>598.04999999999995</v>
      </c>
      <c r="J2470" s="4">
        <v>774865</v>
      </c>
      <c r="K2470" s="4" t="s">
        <v>10</v>
      </c>
      <c r="L2470" s="14" t="str">
        <f>IFERROR(VLOOKUP($C2470,$C2471:$H$3200,6,0),"-")</f>
        <v>-</v>
      </c>
      <c r="M2470" s="30" t="str">
        <f t="shared" si="155"/>
        <v>-</v>
      </c>
    </row>
    <row r="2471" spans="1:13" x14ac:dyDescent="0.25">
      <c r="A2471" s="4">
        <v>21322867</v>
      </c>
      <c r="B2471" s="4">
        <v>87559</v>
      </c>
      <c r="C2471" s="4">
        <v>78363</v>
      </c>
      <c r="D2471" s="4" t="s">
        <v>4750</v>
      </c>
      <c r="E2471" s="2" t="s">
        <v>4751</v>
      </c>
      <c r="F2471" s="12">
        <f t="shared" si="152"/>
        <v>43787</v>
      </c>
      <c r="G2471" s="10" t="str">
        <f t="shared" si="153"/>
        <v>13:27:18</v>
      </c>
      <c r="H2471" s="14" t="str">
        <f t="shared" si="154"/>
        <v>18/11/19 13:27:18</v>
      </c>
      <c r="I2471" s="7">
        <v>455.11</v>
      </c>
      <c r="J2471" s="4">
        <v>631401</v>
      </c>
      <c r="K2471" s="4" t="s">
        <v>10</v>
      </c>
      <c r="L2471" s="14" t="str">
        <f>IFERROR(VLOOKUP($C2471,$C2472:$H$3200,6,0),"-")</f>
        <v>-</v>
      </c>
      <c r="M2471" s="30" t="str">
        <f t="shared" si="155"/>
        <v>-</v>
      </c>
    </row>
    <row r="2472" spans="1:13" x14ac:dyDescent="0.25">
      <c r="A2472" s="4">
        <v>21322868</v>
      </c>
      <c r="B2472" s="4">
        <v>42250</v>
      </c>
      <c r="C2472" s="4">
        <v>49587</v>
      </c>
      <c r="D2472" s="4" t="s">
        <v>4752</v>
      </c>
      <c r="E2472" s="2" t="s">
        <v>4753</v>
      </c>
      <c r="F2472" s="12">
        <f t="shared" si="152"/>
        <v>43787</v>
      </c>
      <c r="G2472" s="10" t="str">
        <f t="shared" si="153"/>
        <v>13:16:13</v>
      </c>
      <c r="H2472" s="14" t="str">
        <f t="shared" si="154"/>
        <v>18/11/19 13:16:13</v>
      </c>
      <c r="I2472" s="7">
        <v>10.19</v>
      </c>
      <c r="J2472" s="4">
        <v>330058</v>
      </c>
      <c r="K2472" s="4" t="s">
        <v>10</v>
      </c>
      <c r="L2472" s="14" t="str">
        <f>IFERROR(VLOOKUP($C2472,$C2473:$H$3200,6,0),"-")</f>
        <v>-</v>
      </c>
      <c r="M2472" s="30" t="str">
        <f t="shared" si="155"/>
        <v>-</v>
      </c>
    </row>
    <row r="2473" spans="1:13" x14ac:dyDescent="0.25">
      <c r="A2473" s="4">
        <v>21322869</v>
      </c>
      <c r="B2473" s="4">
        <v>44825</v>
      </c>
      <c r="C2473" s="4">
        <v>95421</v>
      </c>
      <c r="D2473" s="4" t="s">
        <v>4754</v>
      </c>
      <c r="E2473" s="2" t="s">
        <v>4755</v>
      </c>
      <c r="F2473" s="12">
        <f t="shared" si="152"/>
        <v>43787</v>
      </c>
      <c r="G2473" s="10" t="str">
        <f t="shared" si="153"/>
        <v>13:09:20</v>
      </c>
      <c r="H2473" s="14" t="str">
        <f t="shared" si="154"/>
        <v>18/11/19 13:09:20</v>
      </c>
      <c r="I2473" s="7">
        <v>323.88</v>
      </c>
      <c r="J2473" s="4">
        <v>179194</v>
      </c>
      <c r="K2473" s="4" t="s">
        <v>10</v>
      </c>
      <c r="L2473" s="14" t="str">
        <f>IFERROR(VLOOKUP($C2473,$C2474:$H$3200,6,0),"-")</f>
        <v>-</v>
      </c>
      <c r="M2473" s="30" t="str">
        <f t="shared" si="155"/>
        <v>-</v>
      </c>
    </row>
    <row r="2474" spans="1:13" x14ac:dyDescent="0.25">
      <c r="A2474" s="4">
        <v>21322870</v>
      </c>
      <c r="B2474" s="4">
        <v>8754</v>
      </c>
      <c r="C2474" s="4">
        <v>31796</v>
      </c>
      <c r="D2474" s="4" t="s">
        <v>4756</v>
      </c>
      <c r="E2474" s="2" t="s">
        <v>4757</v>
      </c>
      <c r="F2474" s="12">
        <f t="shared" si="152"/>
        <v>43787</v>
      </c>
      <c r="G2474" s="10" t="str">
        <f t="shared" si="153"/>
        <v>13:09:00</v>
      </c>
      <c r="H2474" s="14" t="str">
        <f t="shared" si="154"/>
        <v>18/11/19 13:09:00</v>
      </c>
      <c r="I2474" s="7">
        <v>508.94</v>
      </c>
      <c r="J2474" s="4">
        <v>985140</v>
      </c>
      <c r="K2474" s="4" t="s">
        <v>10</v>
      </c>
      <c r="L2474" s="14" t="str">
        <f>IFERROR(VLOOKUP($C2474,$C2475:$H$3200,6,0),"-")</f>
        <v>-</v>
      </c>
      <c r="M2474" s="30" t="str">
        <f t="shared" si="155"/>
        <v>-</v>
      </c>
    </row>
    <row r="2475" spans="1:13" x14ac:dyDescent="0.25">
      <c r="A2475" s="4">
        <v>21322871</v>
      </c>
      <c r="B2475" s="4">
        <v>62891</v>
      </c>
      <c r="C2475" s="4">
        <v>73415</v>
      </c>
      <c r="D2475" s="4" t="s">
        <v>4758</v>
      </c>
      <c r="E2475" s="2" t="s">
        <v>4759</v>
      </c>
      <c r="F2475" s="12">
        <f t="shared" si="152"/>
        <v>43787</v>
      </c>
      <c r="G2475" s="10" t="str">
        <f t="shared" si="153"/>
        <v>13:08:22</v>
      </c>
      <c r="H2475" s="14" t="str">
        <f t="shared" si="154"/>
        <v>18/11/19 13:08:22</v>
      </c>
      <c r="I2475" s="7">
        <v>635.01</v>
      </c>
      <c r="J2475" s="4">
        <v>740496</v>
      </c>
      <c r="K2475" s="4" t="s">
        <v>10</v>
      </c>
      <c r="L2475" s="14" t="str">
        <f>IFERROR(VLOOKUP($C2475,$C2476:$H$3200,6,0),"-")</f>
        <v>-</v>
      </c>
      <c r="M2475" s="30" t="str">
        <f t="shared" si="155"/>
        <v>-</v>
      </c>
    </row>
    <row r="2476" spans="1:13" x14ac:dyDescent="0.25">
      <c r="A2476" s="4">
        <v>21322872</v>
      </c>
      <c r="B2476" s="4">
        <v>70943</v>
      </c>
      <c r="C2476" s="4">
        <v>93882</v>
      </c>
      <c r="D2476" s="4" t="s">
        <v>4760</v>
      </c>
      <c r="E2476" s="2" t="s">
        <v>4761</v>
      </c>
      <c r="F2476" s="12">
        <f t="shared" si="152"/>
        <v>43787</v>
      </c>
      <c r="G2476" s="10" t="str">
        <f t="shared" si="153"/>
        <v>13:00:55</v>
      </c>
      <c r="H2476" s="14" t="str">
        <f t="shared" si="154"/>
        <v>18/11/19 13:00:55</v>
      </c>
      <c r="I2476" s="7">
        <v>3067.61</v>
      </c>
      <c r="J2476" s="4">
        <v>965557</v>
      </c>
      <c r="K2476" s="4" t="s">
        <v>10</v>
      </c>
      <c r="L2476" s="14" t="str">
        <f>IFERROR(VLOOKUP($C2476,$C2477:$H$3200,6,0),"-")</f>
        <v>-</v>
      </c>
      <c r="M2476" s="30" t="str">
        <f t="shared" si="155"/>
        <v>-</v>
      </c>
    </row>
    <row r="2477" spans="1:13" x14ac:dyDescent="0.25">
      <c r="A2477" s="4">
        <v>21322873</v>
      </c>
      <c r="B2477" s="4">
        <v>21549</v>
      </c>
      <c r="C2477" s="4">
        <v>16900</v>
      </c>
      <c r="D2477" s="4" t="s">
        <v>4762</v>
      </c>
      <c r="E2477" s="2" t="s">
        <v>4763</v>
      </c>
      <c r="F2477" s="12">
        <f t="shared" si="152"/>
        <v>43787</v>
      </c>
      <c r="G2477" s="10" t="str">
        <f t="shared" si="153"/>
        <v>12:55:37</v>
      </c>
      <c r="H2477" s="14" t="str">
        <f t="shared" si="154"/>
        <v>18/11/19 12:55:37</v>
      </c>
      <c r="I2477" s="7">
        <v>3201.6</v>
      </c>
      <c r="J2477" s="4">
        <v>66975</v>
      </c>
      <c r="K2477" s="4" t="s">
        <v>10</v>
      </c>
      <c r="L2477" s="14" t="str">
        <f>IFERROR(VLOOKUP($C2477,$C2478:$H$3200,6,0),"-")</f>
        <v>-</v>
      </c>
      <c r="M2477" s="30" t="str">
        <f t="shared" si="155"/>
        <v>-</v>
      </c>
    </row>
    <row r="2478" spans="1:13" x14ac:dyDescent="0.25">
      <c r="A2478" s="4">
        <v>21322874</v>
      </c>
      <c r="B2478" s="4">
        <v>81160</v>
      </c>
      <c r="C2478" s="4">
        <v>97188</v>
      </c>
      <c r="D2478" s="4" t="s">
        <v>4764</v>
      </c>
      <c r="E2478" s="2" t="s">
        <v>4765</v>
      </c>
      <c r="F2478" s="12">
        <f t="shared" si="152"/>
        <v>43787</v>
      </c>
      <c r="G2478" s="10" t="str">
        <f t="shared" si="153"/>
        <v>12:55:10</v>
      </c>
      <c r="H2478" s="14" t="str">
        <f t="shared" si="154"/>
        <v>18/11/19 12:55:10</v>
      </c>
      <c r="I2478" s="7">
        <v>275.35000000000002</v>
      </c>
      <c r="J2478" s="4">
        <v>284048</v>
      </c>
      <c r="K2478" s="4" t="s">
        <v>10</v>
      </c>
      <c r="L2478" s="14" t="str">
        <f>IFERROR(VLOOKUP($C2478,$C2479:$H$3200,6,0),"-")</f>
        <v>-</v>
      </c>
      <c r="M2478" s="30" t="str">
        <f t="shared" si="155"/>
        <v>-</v>
      </c>
    </row>
    <row r="2479" spans="1:13" x14ac:dyDescent="0.25">
      <c r="A2479" s="4">
        <v>21322875</v>
      </c>
      <c r="B2479" s="4">
        <v>33192</v>
      </c>
      <c r="C2479" s="4">
        <v>38730</v>
      </c>
      <c r="D2479" s="4" t="s">
        <v>4766</v>
      </c>
      <c r="E2479" s="2" t="s">
        <v>4767</v>
      </c>
      <c r="F2479" s="12">
        <f t="shared" si="152"/>
        <v>43787</v>
      </c>
      <c r="G2479" s="10" t="str">
        <f t="shared" si="153"/>
        <v>12:53:08</v>
      </c>
      <c r="H2479" s="14" t="str">
        <f t="shared" si="154"/>
        <v>18/11/19 12:53:08</v>
      </c>
      <c r="I2479" s="7">
        <v>418.23</v>
      </c>
      <c r="J2479" s="4"/>
      <c r="K2479" s="4" t="s">
        <v>10</v>
      </c>
      <c r="L2479" s="14" t="str">
        <f>IFERROR(VLOOKUP($C2479,$C2480:$H$3200,6,0),"-")</f>
        <v>-</v>
      </c>
      <c r="M2479" s="30" t="str">
        <f t="shared" si="155"/>
        <v>-</v>
      </c>
    </row>
    <row r="2480" spans="1:13" x14ac:dyDescent="0.25">
      <c r="A2480" s="4">
        <v>21322876</v>
      </c>
      <c r="B2480" s="4">
        <v>81736</v>
      </c>
      <c r="C2480" s="4">
        <v>8029</v>
      </c>
      <c r="D2480" s="4" t="s">
        <v>4768</v>
      </c>
      <c r="E2480" s="2" t="s">
        <v>4769</v>
      </c>
      <c r="F2480" s="12">
        <f t="shared" si="152"/>
        <v>43787</v>
      </c>
      <c r="G2480" s="10" t="str">
        <f t="shared" si="153"/>
        <v>12:50:57</v>
      </c>
      <c r="H2480" s="14" t="str">
        <f t="shared" si="154"/>
        <v>18/11/19 12:50:57</v>
      </c>
      <c r="I2480" s="7">
        <v>1826.42</v>
      </c>
      <c r="J2480" s="4">
        <v>214167</v>
      </c>
      <c r="K2480" s="4" t="s">
        <v>10</v>
      </c>
      <c r="L2480" s="14" t="str">
        <f>IFERROR(VLOOKUP($C2480,$C2481:$H$3200,6,0),"-")</f>
        <v>-</v>
      </c>
      <c r="M2480" s="30" t="str">
        <f t="shared" si="155"/>
        <v>-</v>
      </c>
    </row>
    <row r="2481" spans="1:13" x14ac:dyDescent="0.25">
      <c r="A2481" s="4">
        <v>21322877</v>
      </c>
      <c r="B2481" s="4">
        <v>56242</v>
      </c>
      <c r="C2481" s="4">
        <v>65183</v>
      </c>
      <c r="D2481" s="4" t="s">
        <v>4770</v>
      </c>
      <c r="E2481" s="2" t="s">
        <v>4771</v>
      </c>
      <c r="F2481" s="12">
        <f t="shared" si="152"/>
        <v>43787</v>
      </c>
      <c r="G2481" s="10" t="str">
        <f t="shared" si="153"/>
        <v>12:43:49</v>
      </c>
      <c r="H2481" s="14" t="str">
        <f t="shared" si="154"/>
        <v>18/11/19 12:43:49</v>
      </c>
      <c r="I2481" s="7">
        <v>2400.9699999999998</v>
      </c>
      <c r="J2481" s="4">
        <v>707585</v>
      </c>
      <c r="K2481" s="4" t="s">
        <v>10</v>
      </c>
      <c r="L2481" s="14" t="str">
        <f>IFERROR(VLOOKUP($C2481,$C2482:$H$3200,6,0),"-")</f>
        <v>-</v>
      </c>
      <c r="M2481" s="30" t="str">
        <f t="shared" si="155"/>
        <v>-</v>
      </c>
    </row>
    <row r="2482" spans="1:13" x14ac:dyDescent="0.25">
      <c r="A2482" s="4">
        <v>21322878</v>
      </c>
      <c r="B2482" s="4">
        <v>8754</v>
      </c>
      <c r="C2482" s="4">
        <v>99850</v>
      </c>
      <c r="D2482" s="4" t="s">
        <v>4772</v>
      </c>
      <c r="E2482" s="2" t="s">
        <v>4773</v>
      </c>
      <c r="F2482" s="12">
        <f t="shared" si="152"/>
        <v>43787</v>
      </c>
      <c r="G2482" s="10" t="str">
        <f t="shared" si="153"/>
        <v>12:35:18</v>
      </c>
      <c r="H2482" s="14" t="str">
        <f t="shared" si="154"/>
        <v>18/11/19 12:35:18</v>
      </c>
      <c r="I2482" s="7">
        <v>668.78</v>
      </c>
      <c r="J2482" s="4">
        <v>880573</v>
      </c>
      <c r="K2482" s="4" t="s">
        <v>10</v>
      </c>
      <c r="L2482" s="14" t="str">
        <f>IFERROR(VLOOKUP($C2482,$C2483:$H$3200,6,0),"-")</f>
        <v>-</v>
      </c>
      <c r="M2482" s="30" t="str">
        <f t="shared" si="155"/>
        <v>-</v>
      </c>
    </row>
    <row r="2483" spans="1:13" x14ac:dyDescent="0.25">
      <c r="A2483" s="4">
        <v>21322879</v>
      </c>
      <c r="B2483" s="4">
        <v>98233</v>
      </c>
      <c r="C2483" s="4">
        <v>981</v>
      </c>
      <c r="D2483" s="4" t="s">
        <v>4774</v>
      </c>
      <c r="E2483" s="2" t="s">
        <v>4775</v>
      </c>
      <c r="F2483" s="12">
        <f t="shared" si="152"/>
        <v>43787</v>
      </c>
      <c r="G2483" s="10" t="str">
        <f t="shared" si="153"/>
        <v>12:28:41</v>
      </c>
      <c r="H2483" s="14" t="str">
        <f t="shared" si="154"/>
        <v>18/11/19 12:28:41</v>
      </c>
      <c r="I2483" s="7">
        <v>774.47</v>
      </c>
      <c r="J2483" s="4">
        <v>596055</v>
      </c>
      <c r="K2483" s="4" t="s">
        <v>10</v>
      </c>
      <c r="L2483" s="14" t="str">
        <f>IFERROR(VLOOKUP($C2483,$C2484:$H$3200,6,0),"-")</f>
        <v>-</v>
      </c>
      <c r="M2483" s="30" t="str">
        <f t="shared" si="155"/>
        <v>-</v>
      </c>
    </row>
    <row r="2484" spans="1:13" x14ac:dyDescent="0.25">
      <c r="A2484" s="4">
        <v>21322880</v>
      </c>
      <c r="B2484" s="4">
        <v>79698</v>
      </c>
      <c r="C2484" s="4">
        <v>75452</v>
      </c>
      <c r="D2484" s="4" t="s">
        <v>4776</v>
      </c>
      <c r="E2484" s="2" t="s">
        <v>4777</v>
      </c>
      <c r="F2484" s="12">
        <f t="shared" si="152"/>
        <v>43787</v>
      </c>
      <c r="G2484" s="10" t="str">
        <f t="shared" si="153"/>
        <v>11:36:27</v>
      </c>
      <c r="H2484" s="14" t="str">
        <f t="shared" si="154"/>
        <v>18/11/19 11:36:27</v>
      </c>
      <c r="I2484" s="7">
        <v>712.49</v>
      </c>
      <c r="J2484" s="4">
        <v>760422</v>
      </c>
      <c r="K2484" s="4" t="s">
        <v>10</v>
      </c>
      <c r="L2484" s="14" t="str">
        <f>IFERROR(VLOOKUP($C2484,$C2485:$H$3200,6,0),"-")</f>
        <v>-</v>
      </c>
      <c r="M2484" s="30" t="str">
        <f t="shared" si="155"/>
        <v>-</v>
      </c>
    </row>
    <row r="2485" spans="1:13" x14ac:dyDescent="0.25">
      <c r="A2485" s="4">
        <v>21322881</v>
      </c>
      <c r="B2485" s="4">
        <v>94549</v>
      </c>
      <c r="C2485" s="4">
        <v>45797</v>
      </c>
      <c r="D2485" s="4" t="s">
        <v>4778</v>
      </c>
      <c r="E2485" s="2" t="s">
        <v>4779</v>
      </c>
      <c r="F2485" s="12">
        <f t="shared" si="152"/>
        <v>43787</v>
      </c>
      <c r="G2485" s="10" t="str">
        <f t="shared" si="153"/>
        <v>11:29:34</v>
      </c>
      <c r="H2485" s="14" t="str">
        <f t="shared" si="154"/>
        <v>18/11/19 11:29:34</v>
      </c>
      <c r="I2485" s="7">
        <v>877.05</v>
      </c>
      <c r="J2485" s="4"/>
      <c r="K2485" s="4" t="s">
        <v>10</v>
      </c>
      <c r="L2485" s="14" t="str">
        <f>IFERROR(VLOOKUP($C2485,$C2486:$H$3200,6,0),"-")</f>
        <v>-</v>
      </c>
      <c r="M2485" s="30" t="str">
        <f t="shared" si="155"/>
        <v>-</v>
      </c>
    </row>
    <row r="2486" spans="1:13" x14ac:dyDescent="0.25">
      <c r="A2486" s="4">
        <v>21322882</v>
      </c>
      <c r="B2486" s="4">
        <v>8203</v>
      </c>
      <c r="C2486" s="4">
        <v>72516</v>
      </c>
      <c r="D2486" s="4" t="s">
        <v>4780</v>
      </c>
      <c r="E2486" s="2" t="s">
        <v>4781</v>
      </c>
      <c r="F2486" s="12">
        <f t="shared" si="152"/>
        <v>43787</v>
      </c>
      <c r="G2486" s="10" t="str">
        <f t="shared" si="153"/>
        <v>11:08:04</v>
      </c>
      <c r="H2486" s="14" t="str">
        <f t="shared" si="154"/>
        <v>18/11/19 11:08:04</v>
      </c>
      <c r="I2486" s="7">
        <v>436.4</v>
      </c>
      <c r="J2486" s="4">
        <v>953100</v>
      </c>
      <c r="K2486" s="4" t="s">
        <v>10</v>
      </c>
      <c r="L2486" s="14" t="str">
        <f>IFERROR(VLOOKUP($C2486,$C2487:$H$3200,6,0),"-")</f>
        <v>-</v>
      </c>
      <c r="M2486" s="30" t="str">
        <f t="shared" si="155"/>
        <v>-</v>
      </c>
    </row>
    <row r="2487" spans="1:13" x14ac:dyDescent="0.25">
      <c r="A2487" s="4">
        <v>21322883</v>
      </c>
      <c r="B2487" s="4">
        <v>97900</v>
      </c>
      <c r="C2487" s="4">
        <v>40781</v>
      </c>
      <c r="D2487" s="4" t="s">
        <v>4782</v>
      </c>
      <c r="E2487" s="2" t="s">
        <v>4783</v>
      </c>
      <c r="F2487" s="12">
        <f t="shared" si="152"/>
        <v>43787</v>
      </c>
      <c r="G2487" s="10" t="str">
        <f t="shared" si="153"/>
        <v>02:55:32</v>
      </c>
      <c r="H2487" s="14" t="str">
        <f t="shared" si="154"/>
        <v>18/11/19 02:55:32</v>
      </c>
      <c r="I2487" s="7">
        <v>3099.36</v>
      </c>
      <c r="J2487" s="4"/>
      <c r="K2487" s="4" t="s">
        <v>10</v>
      </c>
      <c r="L2487" s="14" t="str">
        <f>IFERROR(VLOOKUP($C2487,$C2488:$H$3200,6,0),"-")</f>
        <v>-</v>
      </c>
      <c r="M2487" s="30" t="str">
        <f t="shared" si="155"/>
        <v>-</v>
      </c>
    </row>
    <row r="2488" spans="1:13" x14ac:dyDescent="0.25">
      <c r="A2488" s="4">
        <v>21322884</v>
      </c>
      <c r="B2488" s="4">
        <v>12157</v>
      </c>
      <c r="C2488" s="4">
        <v>77608</v>
      </c>
      <c r="D2488" s="4" t="s">
        <v>4784</v>
      </c>
      <c r="E2488" s="2" t="s">
        <v>4785</v>
      </c>
      <c r="F2488" s="12">
        <f t="shared" si="152"/>
        <v>43787</v>
      </c>
      <c r="G2488" s="10" t="str">
        <f t="shared" si="153"/>
        <v>01:27:00</v>
      </c>
      <c r="H2488" s="14" t="str">
        <f t="shared" si="154"/>
        <v>18/11/19 01:27:00</v>
      </c>
      <c r="I2488" s="7">
        <v>1606.5</v>
      </c>
      <c r="J2488" s="4">
        <v>556226</v>
      </c>
      <c r="K2488" s="4" t="s">
        <v>10</v>
      </c>
      <c r="L2488" s="14" t="str">
        <f>IFERROR(VLOOKUP($C2488,$C2489:$H$3200,6,0),"-")</f>
        <v>17/11/19 22:10:32</v>
      </c>
      <c r="M2488" s="30">
        <f t="shared" si="155"/>
        <v>196.46666667074896</v>
      </c>
    </row>
    <row r="2489" spans="1:13" x14ac:dyDescent="0.25">
      <c r="A2489" s="4">
        <v>21322885</v>
      </c>
      <c r="B2489" s="4">
        <v>52666</v>
      </c>
      <c r="C2489" s="4">
        <v>84894</v>
      </c>
      <c r="D2489" s="4" t="s">
        <v>4786</v>
      </c>
      <c r="E2489" s="2" t="s">
        <v>4787</v>
      </c>
      <c r="F2489" s="12">
        <f t="shared" si="152"/>
        <v>43787</v>
      </c>
      <c r="G2489" s="10" t="str">
        <f t="shared" si="153"/>
        <v>01:06:52</v>
      </c>
      <c r="H2489" s="14" t="str">
        <f t="shared" si="154"/>
        <v>18/11/19 01:06:52</v>
      </c>
      <c r="I2489" s="7">
        <v>260.68</v>
      </c>
      <c r="J2489" s="4">
        <v>64701</v>
      </c>
      <c r="K2489" s="4" t="s">
        <v>10</v>
      </c>
      <c r="L2489" s="14" t="str">
        <f>IFERROR(VLOOKUP($C2489,$C2490:$H$3200,6,0),"-")</f>
        <v>-</v>
      </c>
      <c r="M2489" s="30" t="str">
        <f t="shared" si="155"/>
        <v>-</v>
      </c>
    </row>
    <row r="2490" spans="1:13" x14ac:dyDescent="0.25">
      <c r="A2490" s="4">
        <v>21322886</v>
      </c>
      <c r="B2490" s="4">
        <v>33256</v>
      </c>
      <c r="C2490" s="4">
        <v>35083</v>
      </c>
      <c r="D2490" s="4" t="s">
        <v>4202</v>
      </c>
      <c r="E2490" s="2" t="s">
        <v>4788</v>
      </c>
      <c r="F2490" s="12">
        <f t="shared" si="152"/>
        <v>43787</v>
      </c>
      <c r="G2490" s="10" t="str">
        <f t="shared" si="153"/>
        <v>01:04:25</v>
      </c>
      <c r="H2490" s="14" t="str">
        <f t="shared" si="154"/>
        <v>18/11/19 01:04:25</v>
      </c>
      <c r="I2490" s="7">
        <v>1054.5899999999999</v>
      </c>
      <c r="J2490" s="4">
        <v>698640</v>
      </c>
      <c r="K2490" s="4" t="s">
        <v>10</v>
      </c>
      <c r="L2490" s="14" t="str">
        <f>IFERROR(VLOOKUP($C2490,$C2491:$H$3200,6,0),"-")</f>
        <v>-</v>
      </c>
      <c r="M2490" s="30" t="str">
        <f t="shared" si="155"/>
        <v>-</v>
      </c>
    </row>
    <row r="2491" spans="1:13" x14ac:dyDescent="0.25">
      <c r="A2491" s="4">
        <v>21322887</v>
      </c>
      <c r="B2491" s="4">
        <v>21034</v>
      </c>
      <c r="C2491" s="4">
        <v>25653</v>
      </c>
      <c r="D2491" s="4" t="s">
        <v>4789</v>
      </c>
      <c r="E2491" s="2" t="s">
        <v>4790</v>
      </c>
      <c r="F2491" s="12">
        <f t="shared" si="152"/>
        <v>43786</v>
      </c>
      <c r="G2491" s="10" t="str">
        <f t="shared" si="153"/>
        <v>23:52:16</v>
      </c>
      <c r="H2491" s="14" t="str">
        <f t="shared" si="154"/>
        <v>17/11/19 23:52:16</v>
      </c>
      <c r="I2491" s="7">
        <v>4042.76</v>
      </c>
      <c r="J2491" s="4"/>
      <c r="K2491" s="4" t="s">
        <v>10</v>
      </c>
      <c r="L2491" s="14" t="str">
        <f>IFERROR(VLOOKUP($C2491,$C2492:$H$3200,6,0),"-")</f>
        <v>-</v>
      </c>
      <c r="M2491" s="30" t="str">
        <f t="shared" si="155"/>
        <v>-</v>
      </c>
    </row>
    <row r="2492" spans="1:13" x14ac:dyDescent="0.25">
      <c r="A2492" s="4">
        <v>21322888</v>
      </c>
      <c r="B2492" s="4">
        <v>49205</v>
      </c>
      <c r="C2492" s="4">
        <v>69144</v>
      </c>
      <c r="D2492" s="4" t="s">
        <v>4791</v>
      </c>
      <c r="E2492" s="2" t="s">
        <v>4792</v>
      </c>
      <c r="F2492" s="12">
        <f t="shared" si="152"/>
        <v>43786</v>
      </c>
      <c r="G2492" s="10" t="str">
        <f t="shared" si="153"/>
        <v>23:26:34</v>
      </c>
      <c r="H2492" s="14" t="str">
        <f t="shared" si="154"/>
        <v>17/11/19 23:26:34</v>
      </c>
      <c r="I2492" s="7">
        <v>243.4</v>
      </c>
      <c r="J2492" s="4">
        <v>509733</v>
      </c>
      <c r="K2492" s="4" t="s">
        <v>10</v>
      </c>
      <c r="L2492" s="14" t="str">
        <f>IFERROR(VLOOKUP($C2492,$C2493:$H$3200,6,0),"-")</f>
        <v>-</v>
      </c>
      <c r="M2492" s="30" t="str">
        <f t="shared" si="155"/>
        <v>-</v>
      </c>
    </row>
    <row r="2493" spans="1:13" x14ac:dyDescent="0.25">
      <c r="A2493" s="4">
        <v>21322889</v>
      </c>
      <c r="B2493" s="4">
        <v>49205</v>
      </c>
      <c r="C2493" s="4">
        <v>52725</v>
      </c>
      <c r="D2493" s="4" t="s">
        <v>4793</v>
      </c>
      <c r="E2493" s="2" t="s">
        <v>4794</v>
      </c>
      <c r="F2493" s="12">
        <f t="shared" si="152"/>
        <v>43786</v>
      </c>
      <c r="G2493" s="10" t="str">
        <f t="shared" si="153"/>
        <v>23:16:33</v>
      </c>
      <c r="H2493" s="14" t="str">
        <f t="shared" si="154"/>
        <v>17/11/19 23:16:33</v>
      </c>
      <c r="I2493" s="7">
        <v>222.19</v>
      </c>
      <c r="J2493" s="4">
        <v>100927</v>
      </c>
      <c r="K2493" s="4" t="s">
        <v>10</v>
      </c>
      <c r="L2493" s="14" t="str">
        <f>IFERROR(VLOOKUP($C2493,$C2494:$H$3200,6,0),"-")</f>
        <v>-</v>
      </c>
      <c r="M2493" s="30" t="str">
        <f t="shared" si="155"/>
        <v>-</v>
      </c>
    </row>
    <row r="2494" spans="1:13" x14ac:dyDescent="0.25">
      <c r="A2494" s="4">
        <v>21322890</v>
      </c>
      <c r="B2494" s="4">
        <v>31154</v>
      </c>
      <c r="C2494" s="4">
        <v>96847</v>
      </c>
      <c r="D2494" s="4" t="s">
        <v>4795</v>
      </c>
      <c r="E2494" s="2" t="s">
        <v>4796</v>
      </c>
      <c r="F2494" s="12">
        <f t="shared" si="152"/>
        <v>43786</v>
      </c>
      <c r="G2494" s="10" t="str">
        <f t="shared" si="153"/>
        <v>23:13:44</v>
      </c>
      <c r="H2494" s="14" t="str">
        <f t="shared" si="154"/>
        <v>17/11/19 23:13:44</v>
      </c>
      <c r="I2494" s="7">
        <v>604.16</v>
      </c>
      <c r="J2494" s="4">
        <v>170171</v>
      </c>
      <c r="K2494" s="4" t="s">
        <v>10</v>
      </c>
      <c r="L2494" s="14" t="str">
        <f>IFERROR(VLOOKUP($C2494,$C2495:$H$3200,6,0),"-")</f>
        <v>-</v>
      </c>
      <c r="M2494" s="30" t="str">
        <f t="shared" si="155"/>
        <v>-</v>
      </c>
    </row>
    <row r="2495" spans="1:13" x14ac:dyDescent="0.25">
      <c r="A2495" s="4">
        <v>21322891</v>
      </c>
      <c r="B2495" s="4">
        <v>17264</v>
      </c>
      <c r="C2495" s="4">
        <v>3421</v>
      </c>
      <c r="D2495" s="4" t="s">
        <v>4797</v>
      </c>
      <c r="E2495" s="2" t="s">
        <v>4798</v>
      </c>
      <c r="F2495" s="12">
        <f t="shared" si="152"/>
        <v>43786</v>
      </c>
      <c r="G2495" s="10" t="str">
        <f t="shared" si="153"/>
        <v>23:04:47</v>
      </c>
      <c r="H2495" s="14" t="str">
        <f t="shared" si="154"/>
        <v>17/11/19 23:04:47</v>
      </c>
      <c r="I2495" s="7">
        <v>315.74</v>
      </c>
      <c r="J2495" s="4">
        <v>714132</v>
      </c>
      <c r="K2495" s="4" t="s">
        <v>10</v>
      </c>
      <c r="L2495" s="14" t="str">
        <f>IFERROR(VLOOKUP($C2495,$C2496:$H$3200,6,0),"-")</f>
        <v>-</v>
      </c>
      <c r="M2495" s="30" t="str">
        <f t="shared" si="155"/>
        <v>-</v>
      </c>
    </row>
    <row r="2496" spans="1:13" x14ac:dyDescent="0.25">
      <c r="A2496" s="4">
        <v>21322892</v>
      </c>
      <c r="B2496" s="4">
        <v>22605</v>
      </c>
      <c r="C2496" s="4">
        <v>36109</v>
      </c>
      <c r="D2496" s="4" t="s">
        <v>4799</v>
      </c>
      <c r="E2496" s="2" t="s">
        <v>4800</v>
      </c>
      <c r="F2496" s="12">
        <f t="shared" si="152"/>
        <v>43786</v>
      </c>
      <c r="G2496" s="10" t="str">
        <f t="shared" si="153"/>
        <v>22:58:11</v>
      </c>
      <c r="H2496" s="14" t="str">
        <f t="shared" si="154"/>
        <v>17/11/19 22:58:11</v>
      </c>
      <c r="I2496" s="7">
        <v>661.77</v>
      </c>
      <c r="J2496" s="4">
        <v>791987</v>
      </c>
      <c r="K2496" s="4" t="s">
        <v>10</v>
      </c>
      <c r="L2496" s="14" t="str">
        <f>IFERROR(VLOOKUP($C2496,$C2497:$H$3200,6,0),"-")</f>
        <v>-</v>
      </c>
      <c r="M2496" s="30" t="str">
        <f t="shared" si="155"/>
        <v>-</v>
      </c>
    </row>
    <row r="2497" spans="1:13" x14ac:dyDescent="0.25">
      <c r="A2497" s="4">
        <v>21322893</v>
      </c>
      <c r="B2497" s="4">
        <v>12476</v>
      </c>
      <c r="C2497" s="4">
        <v>18824</v>
      </c>
      <c r="D2497" s="4" t="s">
        <v>4801</v>
      </c>
      <c r="E2497" s="2" t="s">
        <v>4802</v>
      </c>
      <c r="F2497" s="12">
        <f t="shared" si="152"/>
        <v>43786</v>
      </c>
      <c r="G2497" s="10" t="str">
        <f t="shared" si="153"/>
        <v>22:43:38</v>
      </c>
      <c r="H2497" s="14" t="str">
        <f t="shared" si="154"/>
        <v>17/11/19 22:43:38</v>
      </c>
      <c r="I2497" s="7">
        <v>44.65</v>
      </c>
      <c r="J2497" s="4">
        <v>761092</v>
      </c>
      <c r="K2497" s="4" t="s">
        <v>10</v>
      </c>
      <c r="L2497" s="14" t="str">
        <f>IFERROR(VLOOKUP($C2497,$C2498:$H$3200,6,0),"-")</f>
        <v>-</v>
      </c>
      <c r="M2497" s="30" t="str">
        <f t="shared" si="155"/>
        <v>-</v>
      </c>
    </row>
    <row r="2498" spans="1:13" x14ac:dyDescent="0.25">
      <c r="A2498" s="4">
        <v>21322894</v>
      </c>
      <c r="B2498" s="4">
        <v>67049</v>
      </c>
      <c r="C2498" s="4">
        <v>28742</v>
      </c>
      <c r="D2498" s="4" t="s">
        <v>4803</v>
      </c>
      <c r="E2498" s="2" t="s">
        <v>4804</v>
      </c>
      <c r="F2498" s="12">
        <f t="shared" si="152"/>
        <v>43786</v>
      </c>
      <c r="G2498" s="10" t="str">
        <f t="shared" si="153"/>
        <v>22:25:43</v>
      </c>
      <c r="H2498" s="14" t="str">
        <f t="shared" si="154"/>
        <v>17/11/19 22:25:43</v>
      </c>
      <c r="I2498" s="7">
        <v>155.51</v>
      </c>
      <c r="J2498" s="4">
        <v>763344</v>
      </c>
      <c r="K2498" s="4" t="s">
        <v>10</v>
      </c>
      <c r="L2498" s="14" t="str">
        <f>IFERROR(VLOOKUP($C2498,$C2499:$H$3200,6,0),"-")</f>
        <v>-</v>
      </c>
      <c r="M2498" s="30" t="str">
        <f t="shared" si="155"/>
        <v>-</v>
      </c>
    </row>
    <row r="2499" spans="1:13" x14ac:dyDescent="0.25">
      <c r="A2499" s="4">
        <v>21322895</v>
      </c>
      <c r="B2499" s="4">
        <v>88242</v>
      </c>
      <c r="C2499" s="4">
        <v>6588</v>
      </c>
      <c r="D2499" s="4" t="s">
        <v>4805</v>
      </c>
      <c r="E2499" s="2" t="s">
        <v>4806</v>
      </c>
      <c r="F2499" s="12">
        <f t="shared" ref="F2499:F2562" si="156">DATE(LEFT($E2499,4),MID($E2499,6,2),MID($E2499,9,2))</f>
        <v>43786</v>
      </c>
      <c r="G2499" s="10" t="str">
        <f t="shared" ref="G2499:G2562" si="157">MID($E2499,12,8)</f>
        <v>22:25:37</v>
      </c>
      <c r="H2499" s="14" t="str">
        <f t="shared" ref="H2499:H2562" si="158">TEXT(F2499,"d/m/aa")&amp; " "&amp;TEXT(G2499,"hh:mm:ss")</f>
        <v>17/11/19 22:25:37</v>
      </c>
      <c r="I2499" s="7">
        <v>60.8</v>
      </c>
      <c r="J2499" s="4">
        <v>191222</v>
      </c>
      <c r="K2499" s="4" t="s">
        <v>10</v>
      </c>
      <c r="L2499" s="14" t="str">
        <f>IFERROR(VLOOKUP($C2499,$C2500:$H$3200,6,0),"-")</f>
        <v>-</v>
      </c>
      <c r="M2499" s="30" t="str">
        <f t="shared" si="155"/>
        <v>-</v>
      </c>
    </row>
    <row r="2500" spans="1:13" x14ac:dyDescent="0.25">
      <c r="A2500" s="4">
        <v>21322896</v>
      </c>
      <c r="B2500" s="4">
        <v>12157</v>
      </c>
      <c r="C2500" s="4">
        <v>77608</v>
      </c>
      <c r="D2500" s="4" t="s">
        <v>4807</v>
      </c>
      <c r="E2500" s="2" t="s">
        <v>4808</v>
      </c>
      <c r="F2500" s="12">
        <f t="shared" si="156"/>
        <v>43786</v>
      </c>
      <c r="G2500" s="10" t="str">
        <f t="shared" si="157"/>
        <v>22:10:32</v>
      </c>
      <c r="H2500" s="14" t="str">
        <f t="shared" si="158"/>
        <v>17/11/19 22:10:32</v>
      </c>
      <c r="I2500" s="7">
        <v>830.98</v>
      </c>
      <c r="J2500" s="4">
        <v>556226</v>
      </c>
      <c r="K2500" s="4" t="s">
        <v>10</v>
      </c>
      <c r="L2500" s="14" t="str">
        <f>IFERROR(VLOOKUP($C2500,$C2501:$H$3200,6,0),"-")</f>
        <v>-</v>
      </c>
      <c r="M2500" s="30" t="str">
        <f t="shared" ref="M2500:M2563" si="159">IFERROR(ABS((VALUE(H2500)-VALUE(L2500))*1440),"-")</f>
        <v>-</v>
      </c>
    </row>
    <row r="2501" spans="1:13" x14ac:dyDescent="0.25">
      <c r="A2501" s="4">
        <v>21322897</v>
      </c>
      <c r="B2501" s="4">
        <v>85250</v>
      </c>
      <c r="C2501" s="4">
        <v>4600</v>
      </c>
      <c r="D2501" s="4" t="s">
        <v>4809</v>
      </c>
      <c r="E2501" s="2" t="s">
        <v>4810</v>
      </c>
      <c r="F2501" s="12">
        <f t="shared" si="156"/>
        <v>43786</v>
      </c>
      <c r="G2501" s="10" t="str">
        <f t="shared" si="157"/>
        <v>22:09:09</v>
      </c>
      <c r="H2501" s="14" t="str">
        <f t="shared" si="158"/>
        <v>17/11/19 22:09:09</v>
      </c>
      <c r="I2501" s="7">
        <v>193.72</v>
      </c>
      <c r="J2501" s="4"/>
      <c r="K2501" s="4" t="s">
        <v>10</v>
      </c>
      <c r="L2501" s="14" t="str">
        <f>IFERROR(VLOOKUP($C2501,$C2502:$H$3200,6,0),"-")</f>
        <v>-</v>
      </c>
      <c r="M2501" s="30" t="str">
        <f t="shared" si="159"/>
        <v>-</v>
      </c>
    </row>
    <row r="2502" spans="1:13" x14ac:dyDescent="0.25">
      <c r="A2502" s="4">
        <v>21322898</v>
      </c>
      <c r="B2502" s="4">
        <v>49205</v>
      </c>
      <c r="C2502" s="4">
        <v>16938</v>
      </c>
      <c r="D2502" s="4" t="s">
        <v>4811</v>
      </c>
      <c r="E2502" s="2" t="s">
        <v>4812</v>
      </c>
      <c r="F2502" s="12">
        <f t="shared" si="156"/>
        <v>43786</v>
      </c>
      <c r="G2502" s="10" t="str">
        <f t="shared" si="157"/>
        <v>21:56:00</v>
      </c>
      <c r="H2502" s="14" t="str">
        <f t="shared" si="158"/>
        <v>17/11/19 21:56:00</v>
      </c>
      <c r="I2502" s="7">
        <v>262.47000000000003</v>
      </c>
      <c r="J2502" s="4">
        <v>552750</v>
      </c>
      <c r="K2502" s="4" t="s">
        <v>10</v>
      </c>
      <c r="L2502" s="14" t="str">
        <f>IFERROR(VLOOKUP($C2502,$C2503:$H$3200,6,0),"-")</f>
        <v>-</v>
      </c>
      <c r="M2502" s="30" t="str">
        <f t="shared" si="159"/>
        <v>-</v>
      </c>
    </row>
    <row r="2503" spans="1:13" x14ac:dyDescent="0.25">
      <c r="A2503" s="4">
        <v>21322899</v>
      </c>
      <c r="B2503" s="4">
        <v>89207</v>
      </c>
      <c r="C2503" s="4">
        <v>71295</v>
      </c>
      <c r="D2503" s="4" t="s">
        <v>4813</v>
      </c>
      <c r="E2503" s="2" t="s">
        <v>4814</v>
      </c>
      <c r="F2503" s="12">
        <f t="shared" si="156"/>
        <v>43786</v>
      </c>
      <c r="G2503" s="10" t="str">
        <f t="shared" si="157"/>
        <v>21:38:05</v>
      </c>
      <c r="H2503" s="14" t="str">
        <f t="shared" si="158"/>
        <v>17/11/19 21:38:05</v>
      </c>
      <c r="I2503" s="7">
        <v>1226.2</v>
      </c>
      <c r="J2503" s="4"/>
      <c r="K2503" s="4" t="s">
        <v>10</v>
      </c>
      <c r="L2503" s="14" t="str">
        <f>IFERROR(VLOOKUP($C2503,$C2504:$H$3200,6,0),"-")</f>
        <v>-</v>
      </c>
      <c r="M2503" s="30" t="str">
        <f t="shared" si="159"/>
        <v>-</v>
      </c>
    </row>
    <row r="2504" spans="1:13" x14ac:dyDescent="0.25">
      <c r="A2504" s="4">
        <v>21322900</v>
      </c>
      <c r="B2504" s="4">
        <v>54572</v>
      </c>
      <c r="C2504" s="4">
        <v>24341</v>
      </c>
      <c r="D2504" s="4" t="s">
        <v>4815</v>
      </c>
      <c r="E2504" s="2" t="s">
        <v>4816</v>
      </c>
      <c r="F2504" s="12">
        <f t="shared" si="156"/>
        <v>43786</v>
      </c>
      <c r="G2504" s="10" t="str">
        <f t="shared" si="157"/>
        <v>21:16:07</v>
      </c>
      <c r="H2504" s="14" t="str">
        <f t="shared" si="158"/>
        <v>17/11/19 21:16:07</v>
      </c>
      <c r="I2504" s="7">
        <v>451.79</v>
      </c>
      <c r="J2504" s="4">
        <v>484644</v>
      </c>
      <c r="K2504" s="4" t="s">
        <v>10</v>
      </c>
      <c r="L2504" s="14" t="str">
        <f>IFERROR(VLOOKUP($C2504,$C2505:$H$3200,6,0),"-")</f>
        <v>-</v>
      </c>
      <c r="M2504" s="30" t="str">
        <f t="shared" si="159"/>
        <v>-</v>
      </c>
    </row>
    <row r="2505" spans="1:13" x14ac:dyDescent="0.25">
      <c r="A2505" s="4">
        <v>21322901</v>
      </c>
      <c r="B2505" s="4">
        <v>49205</v>
      </c>
      <c r="C2505" s="4">
        <v>34204</v>
      </c>
      <c r="D2505" s="4" t="s">
        <v>4817</v>
      </c>
      <c r="E2505" s="2" t="s">
        <v>4818</v>
      </c>
      <c r="F2505" s="12">
        <f t="shared" si="156"/>
        <v>43786</v>
      </c>
      <c r="G2505" s="10" t="str">
        <f t="shared" si="157"/>
        <v>20:59:44</v>
      </c>
      <c r="H2505" s="14" t="str">
        <f t="shared" si="158"/>
        <v>17/11/19 20:59:44</v>
      </c>
      <c r="I2505" s="7">
        <v>297.04000000000002</v>
      </c>
      <c r="J2505" s="4">
        <v>515514</v>
      </c>
      <c r="K2505" s="4" t="s">
        <v>10</v>
      </c>
      <c r="L2505" s="14" t="str">
        <f>IFERROR(VLOOKUP($C2505,$C2506:$H$3200,6,0),"-")</f>
        <v>-</v>
      </c>
      <c r="M2505" s="30" t="str">
        <f t="shared" si="159"/>
        <v>-</v>
      </c>
    </row>
    <row r="2506" spans="1:13" x14ac:dyDescent="0.25">
      <c r="A2506" s="4">
        <v>21322902</v>
      </c>
      <c r="B2506" s="4">
        <v>87559</v>
      </c>
      <c r="C2506" s="4">
        <v>63685</v>
      </c>
      <c r="D2506" s="4" t="s">
        <v>4404</v>
      </c>
      <c r="E2506" s="2" t="s">
        <v>4819</v>
      </c>
      <c r="F2506" s="12">
        <f t="shared" si="156"/>
        <v>43786</v>
      </c>
      <c r="G2506" s="10" t="str">
        <f t="shared" si="157"/>
        <v>20:50:32</v>
      </c>
      <c r="H2506" s="14" t="str">
        <f t="shared" si="158"/>
        <v>17/11/19 20:50:32</v>
      </c>
      <c r="I2506" s="7">
        <v>870.05</v>
      </c>
      <c r="J2506" s="4">
        <v>361665</v>
      </c>
      <c r="K2506" s="4" t="s">
        <v>10</v>
      </c>
      <c r="L2506" s="14" t="str">
        <f>IFERROR(VLOOKUP($C2506,$C2507:$H$3200,6,0),"-")</f>
        <v>-</v>
      </c>
      <c r="M2506" s="30" t="str">
        <f t="shared" si="159"/>
        <v>-</v>
      </c>
    </row>
    <row r="2507" spans="1:13" x14ac:dyDescent="0.25">
      <c r="A2507" s="4">
        <v>21322903</v>
      </c>
      <c r="B2507" s="4">
        <v>43938</v>
      </c>
      <c r="C2507" s="4">
        <v>11338</v>
      </c>
      <c r="D2507" s="4" t="s">
        <v>4820</v>
      </c>
      <c r="E2507" s="2" t="s">
        <v>4821</v>
      </c>
      <c r="F2507" s="12">
        <f t="shared" si="156"/>
        <v>43786</v>
      </c>
      <c r="G2507" s="10" t="str">
        <f t="shared" si="157"/>
        <v>20:20:07</v>
      </c>
      <c r="H2507" s="14" t="str">
        <f t="shared" si="158"/>
        <v>17/11/19 20:20:07</v>
      </c>
      <c r="I2507" s="7">
        <v>752.41</v>
      </c>
      <c r="J2507" s="4">
        <v>752407</v>
      </c>
      <c r="K2507" s="4" t="s">
        <v>10</v>
      </c>
      <c r="L2507" s="14" t="str">
        <f>IFERROR(VLOOKUP($C2507,$C2508:$H$3200,6,0),"-")</f>
        <v>-</v>
      </c>
      <c r="M2507" s="30" t="str">
        <f t="shared" si="159"/>
        <v>-</v>
      </c>
    </row>
    <row r="2508" spans="1:13" x14ac:dyDescent="0.25">
      <c r="A2508" s="4">
        <v>21322904</v>
      </c>
      <c r="B2508" s="4">
        <v>49205</v>
      </c>
      <c r="C2508" s="4">
        <v>2195</v>
      </c>
      <c r="D2508" s="4" t="s">
        <v>4822</v>
      </c>
      <c r="E2508" s="2" t="s">
        <v>4823</v>
      </c>
      <c r="F2508" s="12">
        <f t="shared" si="156"/>
        <v>43786</v>
      </c>
      <c r="G2508" s="10" t="str">
        <f t="shared" si="157"/>
        <v>20:13:52</v>
      </c>
      <c r="H2508" s="14" t="str">
        <f t="shared" si="158"/>
        <v>17/11/19 20:13:52</v>
      </c>
      <c r="I2508" s="7">
        <v>554.41</v>
      </c>
      <c r="J2508" s="4">
        <v>284043</v>
      </c>
      <c r="K2508" s="4" t="s">
        <v>10</v>
      </c>
      <c r="L2508" s="14" t="str">
        <f>IFERROR(VLOOKUP($C2508,$C2509:$H$3200,6,0),"-")</f>
        <v>-</v>
      </c>
      <c r="M2508" s="30" t="str">
        <f t="shared" si="159"/>
        <v>-</v>
      </c>
    </row>
    <row r="2509" spans="1:13" x14ac:dyDescent="0.25">
      <c r="A2509" s="4">
        <v>21322905</v>
      </c>
      <c r="B2509" s="4">
        <v>49205</v>
      </c>
      <c r="C2509" s="4">
        <v>19158</v>
      </c>
      <c r="D2509" s="4" t="s">
        <v>4824</v>
      </c>
      <c r="E2509" s="2" t="s">
        <v>4825</v>
      </c>
      <c r="F2509" s="12">
        <f t="shared" si="156"/>
        <v>43786</v>
      </c>
      <c r="G2509" s="10" t="str">
        <f t="shared" si="157"/>
        <v>20:01:36</v>
      </c>
      <c r="H2509" s="14" t="str">
        <f t="shared" si="158"/>
        <v>17/11/19 20:01:36</v>
      </c>
      <c r="I2509" s="7">
        <v>174.37</v>
      </c>
      <c r="J2509" s="4">
        <v>474670</v>
      </c>
      <c r="K2509" s="4" t="s">
        <v>10</v>
      </c>
      <c r="L2509" s="14" t="str">
        <f>IFERROR(VLOOKUP($C2509,$C2510:$H$3200,6,0),"-")</f>
        <v>-</v>
      </c>
      <c r="M2509" s="30" t="str">
        <f t="shared" si="159"/>
        <v>-</v>
      </c>
    </row>
    <row r="2510" spans="1:13" x14ac:dyDescent="0.25">
      <c r="A2510" s="4">
        <v>21322906</v>
      </c>
      <c r="B2510" s="4">
        <v>55853</v>
      </c>
      <c r="C2510" s="4">
        <v>1552</v>
      </c>
      <c r="D2510" s="4" t="s">
        <v>4826</v>
      </c>
      <c r="E2510" s="2" t="s">
        <v>4827</v>
      </c>
      <c r="F2510" s="12">
        <f t="shared" si="156"/>
        <v>43786</v>
      </c>
      <c r="G2510" s="10" t="str">
        <f t="shared" si="157"/>
        <v>19:55:11</v>
      </c>
      <c r="H2510" s="14" t="str">
        <f t="shared" si="158"/>
        <v>17/11/19 19:55:11</v>
      </c>
      <c r="I2510" s="7">
        <v>10.130000000000001</v>
      </c>
      <c r="J2510" s="4"/>
      <c r="K2510" s="4" t="s">
        <v>10</v>
      </c>
      <c r="L2510" s="14" t="str">
        <f>IFERROR(VLOOKUP($C2510,$C2511:$H$3200,6,0),"-")</f>
        <v>-</v>
      </c>
      <c r="M2510" s="30" t="str">
        <f t="shared" si="159"/>
        <v>-</v>
      </c>
    </row>
    <row r="2511" spans="1:13" x14ac:dyDescent="0.25">
      <c r="A2511" s="4">
        <v>21322907</v>
      </c>
      <c r="B2511" s="4">
        <v>49205</v>
      </c>
      <c r="C2511" s="4">
        <v>2431</v>
      </c>
      <c r="D2511" s="4" t="s">
        <v>4828</v>
      </c>
      <c r="E2511" s="2" t="s">
        <v>4829</v>
      </c>
      <c r="F2511" s="12">
        <f t="shared" si="156"/>
        <v>43786</v>
      </c>
      <c r="G2511" s="10" t="str">
        <f t="shared" si="157"/>
        <v>19:49:41</v>
      </c>
      <c r="H2511" s="14" t="str">
        <f t="shared" si="158"/>
        <v>17/11/19 19:49:41</v>
      </c>
      <c r="I2511" s="7">
        <v>367.38</v>
      </c>
      <c r="J2511" s="4">
        <v>811968</v>
      </c>
      <c r="K2511" s="4" t="s">
        <v>10</v>
      </c>
      <c r="L2511" s="14" t="str">
        <f>IFERROR(VLOOKUP($C2511,$C2512:$H$3200,6,0),"-")</f>
        <v>-</v>
      </c>
      <c r="M2511" s="30" t="str">
        <f t="shared" si="159"/>
        <v>-</v>
      </c>
    </row>
    <row r="2512" spans="1:13" x14ac:dyDescent="0.25">
      <c r="A2512" s="4">
        <v>21322908</v>
      </c>
      <c r="B2512" s="4">
        <v>49205</v>
      </c>
      <c r="C2512" s="4">
        <v>1011</v>
      </c>
      <c r="D2512" s="4" t="s">
        <v>4830</v>
      </c>
      <c r="E2512" s="2" t="s">
        <v>4831</v>
      </c>
      <c r="F2512" s="12">
        <f t="shared" si="156"/>
        <v>43786</v>
      </c>
      <c r="G2512" s="10" t="str">
        <f t="shared" si="157"/>
        <v>19:40:14</v>
      </c>
      <c r="H2512" s="14" t="str">
        <f t="shared" si="158"/>
        <v>17/11/19 19:40:14</v>
      </c>
      <c r="I2512" s="7">
        <v>284.77999999999997</v>
      </c>
      <c r="J2512" s="4"/>
      <c r="K2512" s="4" t="s">
        <v>10</v>
      </c>
      <c r="L2512" s="14" t="str">
        <f>IFERROR(VLOOKUP($C2512,$C2513:$H$3200,6,0),"-")</f>
        <v>-</v>
      </c>
      <c r="M2512" s="30" t="str">
        <f t="shared" si="159"/>
        <v>-</v>
      </c>
    </row>
    <row r="2513" spans="1:13" x14ac:dyDescent="0.25">
      <c r="A2513" s="4">
        <v>21322909</v>
      </c>
      <c r="B2513" s="4">
        <v>49205</v>
      </c>
      <c r="C2513" s="4">
        <v>43752</v>
      </c>
      <c r="D2513" s="4" t="s">
        <v>4832</v>
      </c>
      <c r="E2513" s="2" t="s">
        <v>4833</v>
      </c>
      <c r="F2513" s="12">
        <f t="shared" si="156"/>
        <v>43786</v>
      </c>
      <c r="G2513" s="10" t="str">
        <f t="shared" si="157"/>
        <v>19:34:27</v>
      </c>
      <c r="H2513" s="14" t="str">
        <f t="shared" si="158"/>
        <v>17/11/19 19:34:27</v>
      </c>
      <c r="I2513" s="7">
        <v>263.44</v>
      </c>
      <c r="J2513" s="4">
        <v>934308</v>
      </c>
      <c r="K2513" s="4" t="s">
        <v>10</v>
      </c>
      <c r="L2513" s="14" t="str">
        <f>IFERROR(VLOOKUP($C2513,$C2514:$H$3200,6,0),"-")</f>
        <v>-</v>
      </c>
      <c r="M2513" s="30" t="str">
        <f t="shared" si="159"/>
        <v>-</v>
      </c>
    </row>
    <row r="2514" spans="1:13" x14ac:dyDescent="0.25">
      <c r="A2514" s="4">
        <v>21322910</v>
      </c>
      <c r="B2514" s="4">
        <v>52378</v>
      </c>
      <c r="C2514" s="4">
        <v>11320</v>
      </c>
      <c r="D2514" s="4" t="s">
        <v>4834</v>
      </c>
      <c r="E2514" s="2" t="s">
        <v>4835</v>
      </c>
      <c r="F2514" s="12">
        <f t="shared" si="156"/>
        <v>43786</v>
      </c>
      <c r="G2514" s="10" t="str">
        <f t="shared" si="157"/>
        <v>19:31:08</v>
      </c>
      <c r="H2514" s="14" t="str">
        <f t="shared" si="158"/>
        <v>17/11/19 19:31:08</v>
      </c>
      <c r="I2514" s="7">
        <v>299.74</v>
      </c>
      <c r="J2514" s="4">
        <v>667618</v>
      </c>
      <c r="K2514" s="4" t="s">
        <v>10</v>
      </c>
      <c r="L2514" s="14" t="str">
        <f>IFERROR(VLOOKUP($C2514,$C2515:$H$3200,6,0),"-")</f>
        <v>-</v>
      </c>
      <c r="M2514" s="30" t="str">
        <f t="shared" si="159"/>
        <v>-</v>
      </c>
    </row>
    <row r="2515" spans="1:13" x14ac:dyDescent="0.25">
      <c r="A2515" s="4">
        <v>21322911</v>
      </c>
      <c r="B2515" s="4">
        <v>59777</v>
      </c>
      <c r="C2515" s="4">
        <v>21988</v>
      </c>
      <c r="D2515" s="4" t="s">
        <v>4836</v>
      </c>
      <c r="E2515" s="2" t="s">
        <v>4837</v>
      </c>
      <c r="F2515" s="12">
        <f t="shared" si="156"/>
        <v>43786</v>
      </c>
      <c r="G2515" s="10" t="str">
        <f t="shared" si="157"/>
        <v>19:17:59</v>
      </c>
      <c r="H2515" s="14" t="str">
        <f t="shared" si="158"/>
        <v>17/11/19 19:17:59</v>
      </c>
      <c r="I2515" s="7">
        <v>284</v>
      </c>
      <c r="J2515" s="4">
        <v>864199</v>
      </c>
      <c r="K2515" s="4" t="s">
        <v>10</v>
      </c>
      <c r="L2515" s="14" t="str">
        <f>IFERROR(VLOOKUP($C2515,$C2516:$H$3200,6,0),"-")</f>
        <v>-</v>
      </c>
      <c r="M2515" s="30" t="str">
        <f t="shared" si="159"/>
        <v>-</v>
      </c>
    </row>
    <row r="2516" spans="1:13" x14ac:dyDescent="0.25">
      <c r="A2516" s="4">
        <v>21322912</v>
      </c>
      <c r="B2516" s="4">
        <v>52496</v>
      </c>
      <c r="C2516" s="4">
        <v>75679</v>
      </c>
      <c r="D2516" s="4" t="s">
        <v>4838</v>
      </c>
      <c r="E2516" s="2" t="s">
        <v>4839</v>
      </c>
      <c r="F2516" s="12">
        <f t="shared" si="156"/>
        <v>43786</v>
      </c>
      <c r="G2516" s="10" t="str">
        <f t="shared" si="157"/>
        <v>19:00:24</v>
      </c>
      <c r="H2516" s="14" t="str">
        <f t="shared" si="158"/>
        <v>17/11/19 19:00:24</v>
      </c>
      <c r="I2516" s="7">
        <v>176.84</v>
      </c>
      <c r="J2516" s="4">
        <v>296289</v>
      </c>
      <c r="K2516" s="4" t="s">
        <v>10</v>
      </c>
      <c r="L2516" s="14" t="str">
        <f>IFERROR(VLOOKUP($C2516,$C2517:$H$3200,6,0),"-")</f>
        <v>-</v>
      </c>
      <c r="M2516" s="30" t="str">
        <f t="shared" si="159"/>
        <v>-</v>
      </c>
    </row>
    <row r="2517" spans="1:13" x14ac:dyDescent="0.25">
      <c r="A2517" s="4">
        <v>21322913</v>
      </c>
      <c r="B2517" s="4">
        <v>8487</v>
      </c>
      <c r="C2517" s="4">
        <v>17679</v>
      </c>
      <c r="D2517" s="4" t="s">
        <v>4840</v>
      </c>
      <c r="E2517" s="2" t="s">
        <v>4841</v>
      </c>
      <c r="F2517" s="12">
        <f t="shared" si="156"/>
        <v>43786</v>
      </c>
      <c r="G2517" s="10" t="str">
        <f t="shared" si="157"/>
        <v>18:56:18</v>
      </c>
      <c r="H2517" s="14" t="str">
        <f t="shared" si="158"/>
        <v>17/11/19 18:56:18</v>
      </c>
      <c r="I2517" s="7">
        <v>1314.26</v>
      </c>
      <c r="J2517" s="4">
        <v>155813</v>
      </c>
      <c r="K2517" s="4" t="s">
        <v>10</v>
      </c>
      <c r="L2517" s="14" t="str">
        <f>IFERROR(VLOOKUP($C2517,$C2518:$H$3200,6,0),"-")</f>
        <v>-</v>
      </c>
      <c r="M2517" s="30" t="str">
        <f t="shared" si="159"/>
        <v>-</v>
      </c>
    </row>
    <row r="2518" spans="1:13" x14ac:dyDescent="0.25">
      <c r="A2518" s="4">
        <v>21322914</v>
      </c>
      <c r="B2518" s="4">
        <v>49919</v>
      </c>
      <c r="C2518" s="4">
        <v>78262</v>
      </c>
      <c r="D2518" s="4" t="s">
        <v>4842</v>
      </c>
      <c r="E2518" s="2" t="s">
        <v>4843</v>
      </c>
      <c r="F2518" s="12">
        <f t="shared" si="156"/>
        <v>43786</v>
      </c>
      <c r="G2518" s="10" t="str">
        <f t="shared" si="157"/>
        <v>18:55:48</v>
      </c>
      <c r="H2518" s="14" t="str">
        <f t="shared" si="158"/>
        <v>17/11/19 18:55:48</v>
      </c>
      <c r="I2518" s="7">
        <v>4097.21</v>
      </c>
      <c r="J2518" s="4">
        <v>547440</v>
      </c>
      <c r="K2518" s="4" t="s">
        <v>13</v>
      </c>
      <c r="L2518" s="14" t="str">
        <f>IFERROR(VLOOKUP($C2518,$C2519:$H$3200,6,0),"-")</f>
        <v>15/11/19 18:32:53</v>
      </c>
      <c r="M2518" s="30">
        <f t="shared" si="159"/>
        <v>2902.9166666697711</v>
      </c>
    </row>
    <row r="2519" spans="1:13" x14ac:dyDescent="0.25">
      <c r="A2519" s="4">
        <v>21322915</v>
      </c>
      <c r="B2519" s="4">
        <v>91960</v>
      </c>
      <c r="C2519" s="4">
        <v>95161</v>
      </c>
      <c r="D2519" s="4" t="s">
        <v>4844</v>
      </c>
      <c r="E2519" s="2" t="s">
        <v>4845</v>
      </c>
      <c r="F2519" s="12">
        <f t="shared" si="156"/>
        <v>43786</v>
      </c>
      <c r="G2519" s="10" t="str">
        <f t="shared" si="157"/>
        <v>18:54:17</v>
      </c>
      <c r="H2519" s="14" t="str">
        <f t="shared" si="158"/>
        <v>17/11/19 18:54:17</v>
      </c>
      <c r="I2519" s="7">
        <v>10.3</v>
      </c>
      <c r="J2519" s="4"/>
      <c r="K2519" s="4" t="s">
        <v>10</v>
      </c>
      <c r="L2519" s="14" t="str">
        <f>IFERROR(VLOOKUP($C2519,$C2520:$H$3200,6,0),"-")</f>
        <v>-</v>
      </c>
      <c r="M2519" s="30" t="str">
        <f t="shared" si="159"/>
        <v>-</v>
      </c>
    </row>
    <row r="2520" spans="1:13" x14ac:dyDescent="0.25">
      <c r="A2520" s="4">
        <v>21322916</v>
      </c>
      <c r="B2520" s="4">
        <v>79698</v>
      </c>
      <c r="C2520" s="4">
        <v>94385</v>
      </c>
      <c r="D2520" s="4" t="s">
        <v>4846</v>
      </c>
      <c r="E2520" s="2" t="s">
        <v>4847</v>
      </c>
      <c r="F2520" s="12">
        <f t="shared" si="156"/>
        <v>43786</v>
      </c>
      <c r="G2520" s="10" t="str">
        <f t="shared" si="157"/>
        <v>18:46:47</v>
      </c>
      <c r="H2520" s="14" t="str">
        <f t="shared" si="158"/>
        <v>17/11/19 18:46:47</v>
      </c>
      <c r="I2520" s="7">
        <v>407.07</v>
      </c>
      <c r="J2520" s="4"/>
      <c r="K2520" s="4" t="s">
        <v>10</v>
      </c>
      <c r="L2520" s="14" t="str">
        <f>IFERROR(VLOOKUP($C2520,$C2521:$H$3200,6,0),"-")</f>
        <v>-</v>
      </c>
      <c r="M2520" s="30" t="str">
        <f t="shared" si="159"/>
        <v>-</v>
      </c>
    </row>
    <row r="2521" spans="1:13" x14ac:dyDescent="0.25">
      <c r="A2521" s="4">
        <v>21322917</v>
      </c>
      <c r="B2521" s="4">
        <v>89161</v>
      </c>
      <c r="C2521" s="4">
        <v>13762</v>
      </c>
      <c r="D2521" s="4" t="s">
        <v>4848</v>
      </c>
      <c r="E2521" s="2" t="s">
        <v>4849</v>
      </c>
      <c r="F2521" s="12">
        <f t="shared" si="156"/>
        <v>43786</v>
      </c>
      <c r="G2521" s="10" t="str">
        <f t="shared" si="157"/>
        <v>18:40:58</v>
      </c>
      <c r="H2521" s="14" t="str">
        <f t="shared" si="158"/>
        <v>17/11/19 18:40:58</v>
      </c>
      <c r="I2521" s="7">
        <v>279.3</v>
      </c>
      <c r="J2521" s="4">
        <v>565235</v>
      </c>
      <c r="K2521" s="4" t="s">
        <v>10</v>
      </c>
      <c r="L2521" s="14" t="str">
        <f>IFERROR(VLOOKUP($C2521,$C2522:$H$3200,6,0),"-")</f>
        <v>-</v>
      </c>
      <c r="M2521" s="30" t="str">
        <f t="shared" si="159"/>
        <v>-</v>
      </c>
    </row>
    <row r="2522" spans="1:13" x14ac:dyDescent="0.25">
      <c r="A2522" s="4">
        <v>21322918</v>
      </c>
      <c r="B2522" s="4">
        <v>42687</v>
      </c>
      <c r="C2522" s="4">
        <v>1516</v>
      </c>
      <c r="D2522" s="4" t="s">
        <v>4850</v>
      </c>
      <c r="E2522" s="2" t="s">
        <v>4851</v>
      </c>
      <c r="F2522" s="12">
        <f t="shared" si="156"/>
        <v>43786</v>
      </c>
      <c r="G2522" s="10" t="str">
        <f t="shared" si="157"/>
        <v>18:19:35</v>
      </c>
      <c r="H2522" s="14" t="str">
        <f t="shared" si="158"/>
        <v>17/11/19 18:19:35</v>
      </c>
      <c r="I2522" s="7">
        <v>1354.65</v>
      </c>
      <c r="J2522" s="4">
        <v>167508</v>
      </c>
      <c r="K2522" s="4" t="s">
        <v>10</v>
      </c>
      <c r="L2522" s="14" t="str">
        <f>IFERROR(VLOOKUP($C2522,$C2523:$H$3200,6,0),"-")</f>
        <v>-</v>
      </c>
      <c r="M2522" s="30" t="str">
        <f t="shared" si="159"/>
        <v>-</v>
      </c>
    </row>
    <row r="2523" spans="1:13" x14ac:dyDescent="0.25">
      <c r="A2523" s="4">
        <v>21322919</v>
      </c>
      <c r="B2523" s="4">
        <v>49205</v>
      </c>
      <c r="C2523" s="4">
        <v>38545</v>
      </c>
      <c r="D2523" s="4" t="s">
        <v>4852</v>
      </c>
      <c r="E2523" s="2" t="s">
        <v>4853</v>
      </c>
      <c r="F2523" s="12">
        <f t="shared" si="156"/>
        <v>43786</v>
      </c>
      <c r="G2523" s="10" t="str">
        <f t="shared" si="157"/>
        <v>18:04:52</v>
      </c>
      <c r="H2523" s="14" t="str">
        <f t="shared" si="158"/>
        <v>17/11/19 18:04:52</v>
      </c>
      <c r="I2523" s="7">
        <v>175.62</v>
      </c>
      <c r="J2523" s="4">
        <v>741803</v>
      </c>
      <c r="K2523" s="4" t="s">
        <v>10</v>
      </c>
      <c r="L2523" s="14" t="str">
        <f>IFERROR(VLOOKUP($C2523,$C2524:$H$3200,6,0),"-")</f>
        <v>-</v>
      </c>
      <c r="M2523" s="30" t="str">
        <f t="shared" si="159"/>
        <v>-</v>
      </c>
    </row>
    <row r="2524" spans="1:13" x14ac:dyDescent="0.25">
      <c r="A2524" s="4">
        <v>21322920</v>
      </c>
      <c r="B2524" s="4">
        <v>90035</v>
      </c>
      <c r="C2524" s="4">
        <v>19058</v>
      </c>
      <c r="D2524" s="4" t="s">
        <v>4854</v>
      </c>
      <c r="E2524" s="2" t="s">
        <v>4855</v>
      </c>
      <c r="F2524" s="12">
        <f t="shared" si="156"/>
        <v>43786</v>
      </c>
      <c r="G2524" s="10" t="str">
        <f t="shared" si="157"/>
        <v>18:03:33</v>
      </c>
      <c r="H2524" s="14" t="str">
        <f t="shared" si="158"/>
        <v>17/11/19 18:03:33</v>
      </c>
      <c r="I2524" s="7">
        <v>550.45000000000005</v>
      </c>
      <c r="J2524" s="4">
        <v>545489</v>
      </c>
      <c r="K2524" s="4" t="s">
        <v>10</v>
      </c>
      <c r="L2524" s="14" t="str">
        <f>IFERROR(VLOOKUP($C2524,$C2525:$H$3200,6,0),"-")</f>
        <v>-</v>
      </c>
      <c r="M2524" s="30" t="str">
        <f t="shared" si="159"/>
        <v>-</v>
      </c>
    </row>
    <row r="2525" spans="1:13" x14ac:dyDescent="0.25">
      <c r="A2525" s="4">
        <v>21322921</v>
      </c>
      <c r="B2525" s="4">
        <v>61857</v>
      </c>
      <c r="C2525" s="4">
        <v>27715</v>
      </c>
      <c r="D2525" s="4" t="s">
        <v>4856</v>
      </c>
      <c r="E2525" s="2" t="s">
        <v>4857</v>
      </c>
      <c r="F2525" s="12">
        <f t="shared" si="156"/>
        <v>43786</v>
      </c>
      <c r="G2525" s="10" t="str">
        <f t="shared" si="157"/>
        <v>18:00:57</v>
      </c>
      <c r="H2525" s="14" t="str">
        <f t="shared" si="158"/>
        <v>17/11/19 18:00:57</v>
      </c>
      <c r="I2525" s="7">
        <v>205.56</v>
      </c>
      <c r="J2525" s="4">
        <v>861887</v>
      </c>
      <c r="K2525" s="4" t="s">
        <v>10</v>
      </c>
      <c r="L2525" s="14" t="str">
        <f>IFERROR(VLOOKUP($C2525,$C2526:$H$3200,6,0),"-")</f>
        <v>-</v>
      </c>
      <c r="M2525" s="30" t="str">
        <f t="shared" si="159"/>
        <v>-</v>
      </c>
    </row>
    <row r="2526" spans="1:13" x14ac:dyDescent="0.25">
      <c r="A2526" s="4">
        <v>21322922</v>
      </c>
      <c r="B2526" s="4">
        <v>76725</v>
      </c>
      <c r="C2526" s="4">
        <v>40151</v>
      </c>
      <c r="D2526" s="4" t="s">
        <v>4858</v>
      </c>
      <c r="E2526" s="2" t="s">
        <v>4859</v>
      </c>
      <c r="F2526" s="12">
        <f t="shared" si="156"/>
        <v>43786</v>
      </c>
      <c r="G2526" s="10" t="str">
        <f t="shared" si="157"/>
        <v>17:49:31</v>
      </c>
      <c r="H2526" s="14" t="str">
        <f t="shared" si="158"/>
        <v>17/11/19 17:49:31</v>
      </c>
      <c r="I2526" s="7">
        <v>530.09</v>
      </c>
      <c r="J2526" s="4">
        <v>698863</v>
      </c>
      <c r="K2526" s="4" t="s">
        <v>10</v>
      </c>
      <c r="L2526" s="14" t="str">
        <f>IFERROR(VLOOKUP($C2526,$C2527:$H$3200,6,0),"-")</f>
        <v>-</v>
      </c>
      <c r="M2526" s="30" t="str">
        <f t="shared" si="159"/>
        <v>-</v>
      </c>
    </row>
    <row r="2527" spans="1:13" x14ac:dyDescent="0.25">
      <c r="A2527" s="4">
        <v>21322923</v>
      </c>
      <c r="B2527" s="4">
        <v>73915</v>
      </c>
      <c r="C2527" s="4">
        <v>42388</v>
      </c>
      <c r="D2527" s="4" t="s">
        <v>4860</v>
      </c>
      <c r="E2527" s="2" t="s">
        <v>4861</v>
      </c>
      <c r="F2527" s="12">
        <f t="shared" si="156"/>
        <v>43786</v>
      </c>
      <c r="G2527" s="10" t="str">
        <f t="shared" si="157"/>
        <v>17:48:30</v>
      </c>
      <c r="H2527" s="14" t="str">
        <f t="shared" si="158"/>
        <v>17/11/19 17:48:30</v>
      </c>
      <c r="I2527" s="7">
        <v>3518.81</v>
      </c>
      <c r="J2527" s="4">
        <v>217407</v>
      </c>
      <c r="K2527" s="4" t="s">
        <v>10</v>
      </c>
      <c r="L2527" s="14" t="str">
        <f>IFERROR(VLOOKUP($C2527,$C2528:$H$3200,6,0),"-")</f>
        <v>-</v>
      </c>
      <c r="M2527" s="30" t="str">
        <f t="shared" si="159"/>
        <v>-</v>
      </c>
    </row>
    <row r="2528" spans="1:13" x14ac:dyDescent="0.25">
      <c r="A2528" s="4">
        <v>21322924</v>
      </c>
      <c r="B2528" s="4">
        <v>70943</v>
      </c>
      <c r="C2528" s="4">
        <v>40738</v>
      </c>
      <c r="D2528" s="4" t="s">
        <v>4862</v>
      </c>
      <c r="E2528" s="2" t="s">
        <v>4863</v>
      </c>
      <c r="F2528" s="12">
        <f t="shared" si="156"/>
        <v>43786</v>
      </c>
      <c r="G2528" s="10" t="str">
        <f t="shared" si="157"/>
        <v>17:42:57</v>
      </c>
      <c r="H2528" s="14" t="str">
        <f t="shared" si="158"/>
        <v>17/11/19 17:42:57</v>
      </c>
      <c r="I2528" s="7">
        <v>3074.36</v>
      </c>
      <c r="J2528" s="4">
        <v>822765</v>
      </c>
      <c r="K2528" s="4" t="s">
        <v>10</v>
      </c>
      <c r="L2528" s="14" t="str">
        <f>IFERROR(VLOOKUP($C2528,$C2529:$H$3200,6,0),"-")</f>
        <v>-</v>
      </c>
      <c r="M2528" s="30" t="str">
        <f t="shared" si="159"/>
        <v>-</v>
      </c>
    </row>
    <row r="2529" spans="1:13" x14ac:dyDescent="0.25">
      <c r="A2529" s="4">
        <v>21322925</v>
      </c>
      <c r="B2529" s="4">
        <v>59324</v>
      </c>
      <c r="C2529" s="4">
        <v>58343</v>
      </c>
      <c r="D2529" s="4" t="s">
        <v>4864</v>
      </c>
      <c r="E2529" s="2" t="s">
        <v>4865</v>
      </c>
      <c r="F2529" s="12">
        <f t="shared" si="156"/>
        <v>43786</v>
      </c>
      <c r="G2529" s="10" t="str">
        <f t="shared" si="157"/>
        <v>17:20:00</v>
      </c>
      <c r="H2529" s="14" t="str">
        <f t="shared" si="158"/>
        <v>17/11/19 17:20:00</v>
      </c>
      <c r="I2529" s="7">
        <v>188.61</v>
      </c>
      <c r="J2529" s="4"/>
      <c r="K2529" s="4" t="s">
        <v>10</v>
      </c>
      <c r="L2529" s="14" t="str">
        <f>IFERROR(VLOOKUP($C2529,$C2530:$H$3200,6,0),"-")</f>
        <v>17/11/19 15:17:00</v>
      </c>
      <c r="M2529" s="30">
        <f t="shared" si="159"/>
        <v>122.99999999231659</v>
      </c>
    </row>
    <row r="2530" spans="1:13" x14ac:dyDescent="0.25">
      <c r="A2530" s="4">
        <v>21322926</v>
      </c>
      <c r="B2530" s="4">
        <v>828</v>
      </c>
      <c r="C2530" s="4">
        <v>19430</v>
      </c>
      <c r="D2530" s="4" t="s">
        <v>4866</v>
      </c>
      <c r="E2530" s="2" t="s">
        <v>4867</v>
      </c>
      <c r="F2530" s="12">
        <f t="shared" si="156"/>
        <v>43786</v>
      </c>
      <c r="G2530" s="10" t="str">
        <f t="shared" si="157"/>
        <v>17:17:42</v>
      </c>
      <c r="H2530" s="14" t="str">
        <f t="shared" si="158"/>
        <v>17/11/19 17:17:42</v>
      </c>
      <c r="I2530" s="7">
        <v>204.09</v>
      </c>
      <c r="J2530" s="4">
        <v>158146</v>
      </c>
      <c r="K2530" s="4" t="s">
        <v>10</v>
      </c>
      <c r="L2530" s="14" t="str">
        <f>IFERROR(VLOOKUP($C2530,$C2531:$H$3200,6,0),"-")</f>
        <v>-</v>
      </c>
      <c r="M2530" s="30" t="str">
        <f t="shared" si="159"/>
        <v>-</v>
      </c>
    </row>
    <row r="2531" spans="1:13" x14ac:dyDescent="0.25">
      <c r="A2531" s="4">
        <v>21322927</v>
      </c>
      <c r="B2531" s="4">
        <v>49205</v>
      </c>
      <c r="C2531" s="4">
        <v>96933</v>
      </c>
      <c r="D2531" s="4" t="s">
        <v>4868</v>
      </c>
      <c r="E2531" s="2" t="s">
        <v>4869</v>
      </c>
      <c r="F2531" s="12">
        <f t="shared" si="156"/>
        <v>43786</v>
      </c>
      <c r="G2531" s="10" t="str">
        <f t="shared" si="157"/>
        <v>17:15:00</v>
      </c>
      <c r="H2531" s="14" t="str">
        <f t="shared" si="158"/>
        <v>17/11/19 17:15:00</v>
      </c>
      <c r="I2531" s="7">
        <v>139.49</v>
      </c>
      <c r="J2531" s="4"/>
      <c r="K2531" s="4" t="s">
        <v>10</v>
      </c>
      <c r="L2531" s="14" t="str">
        <f>IFERROR(VLOOKUP($C2531,$C2532:$H$3200,6,0),"-")</f>
        <v>-</v>
      </c>
      <c r="M2531" s="30" t="str">
        <f t="shared" si="159"/>
        <v>-</v>
      </c>
    </row>
    <row r="2532" spans="1:13" x14ac:dyDescent="0.25">
      <c r="A2532" s="4">
        <v>21322928</v>
      </c>
      <c r="B2532" s="4">
        <v>91972</v>
      </c>
      <c r="C2532" s="4">
        <v>43244</v>
      </c>
      <c r="D2532" s="4" t="s">
        <v>4870</v>
      </c>
      <c r="E2532" s="2" t="s">
        <v>4871</v>
      </c>
      <c r="F2532" s="12">
        <f t="shared" si="156"/>
        <v>43786</v>
      </c>
      <c r="G2532" s="10" t="str">
        <f t="shared" si="157"/>
        <v>17:08:43</v>
      </c>
      <c r="H2532" s="14" t="str">
        <f t="shared" si="158"/>
        <v>17/11/19 17:08:43</v>
      </c>
      <c r="I2532" s="7">
        <v>2403.84</v>
      </c>
      <c r="J2532" s="4">
        <v>371111</v>
      </c>
      <c r="K2532" s="4" t="s">
        <v>10</v>
      </c>
      <c r="L2532" s="14" t="str">
        <f>IFERROR(VLOOKUP($C2532,$C2533:$H$3200,6,0),"-")</f>
        <v>-</v>
      </c>
      <c r="M2532" s="30" t="str">
        <f t="shared" si="159"/>
        <v>-</v>
      </c>
    </row>
    <row r="2533" spans="1:13" x14ac:dyDescent="0.25">
      <c r="A2533" s="4">
        <v>21322929</v>
      </c>
      <c r="B2533" s="4">
        <v>3115</v>
      </c>
      <c r="C2533" s="4">
        <v>54005</v>
      </c>
      <c r="D2533" s="4" t="s">
        <v>4872</v>
      </c>
      <c r="E2533" s="2" t="s">
        <v>4873</v>
      </c>
      <c r="F2533" s="12">
        <f t="shared" si="156"/>
        <v>43786</v>
      </c>
      <c r="G2533" s="10" t="str">
        <f t="shared" si="157"/>
        <v>16:54:06</v>
      </c>
      <c r="H2533" s="14" t="str">
        <f t="shared" si="158"/>
        <v>17/11/19 16:54:06</v>
      </c>
      <c r="I2533" s="7">
        <v>2041.85</v>
      </c>
      <c r="J2533" s="4"/>
      <c r="K2533" s="4" t="s">
        <v>10</v>
      </c>
      <c r="L2533" s="14" t="str">
        <f>IFERROR(VLOOKUP($C2533,$C2534:$H$3200,6,0),"-")</f>
        <v>-</v>
      </c>
      <c r="M2533" s="30" t="str">
        <f t="shared" si="159"/>
        <v>-</v>
      </c>
    </row>
    <row r="2534" spans="1:13" x14ac:dyDescent="0.25">
      <c r="A2534" s="4">
        <v>21322930</v>
      </c>
      <c r="B2534" s="4">
        <v>73915</v>
      </c>
      <c r="C2534" s="4">
        <v>22600</v>
      </c>
      <c r="D2534" s="4" t="s">
        <v>4874</v>
      </c>
      <c r="E2534" s="2" t="s">
        <v>4875</v>
      </c>
      <c r="F2534" s="12">
        <f t="shared" si="156"/>
        <v>43786</v>
      </c>
      <c r="G2534" s="10" t="str">
        <f t="shared" si="157"/>
        <v>16:46:25</v>
      </c>
      <c r="H2534" s="14" t="str">
        <f t="shared" si="158"/>
        <v>17/11/19 16:46:25</v>
      </c>
      <c r="I2534" s="7">
        <v>1595.56</v>
      </c>
      <c r="J2534" s="4">
        <v>798301</v>
      </c>
      <c r="K2534" s="4" t="s">
        <v>10</v>
      </c>
      <c r="L2534" s="14" t="str">
        <f>IFERROR(VLOOKUP($C2534,$C2535:$H$3200,6,0),"-")</f>
        <v>-</v>
      </c>
      <c r="M2534" s="30" t="str">
        <f t="shared" si="159"/>
        <v>-</v>
      </c>
    </row>
    <row r="2535" spans="1:13" x14ac:dyDescent="0.25">
      <c r="A2535" s="4">
        <v>21322931</v>
      </c>
      <c r="B2535" s="4">
        <v>47801</v>
      </c>
      <c r="C2535" s="4">
        <v>60881</v>
      </c>
      <c r="D2535" s="4" t="s">
        <v>4876</v>
      </c>
      <c r="E2535" s="2" t="s">
        <v>4877</v>
      </c>
      <c r="F2535" s="12">
        <f t="shared" si="156"/>
        <v>43786</v>
      </c>
      <c r="G2535" s="10" t="str">
        <f t="shared" si="157"/>
        <v>16:18:23</v>
      </c>
      <c r="H2535" s="14" t="str">
        <f t="shared" si="158"/>
        <v>17/11/19 16:18:23</v>
      </c>
      <c r="I2535" s="7">
        <v>50.2</v>
      </c>
      <c r="J2535" s="4"/>
      <c r="K2535" s="4" t="s">
        <v>10</v>
      </c>
      <c r="L2535" s="14" t="str">
        <f>IFERROR(VLOOKUP($C2535,$C2536:$H$3200,6,0),"-")</f>
        <v>-</v>
      </c>
      <c r="M2535" s="30" t="str">
        <f t="shared" si="159"/>
        <v>-</v>
      </c>
    </row>
    <row r="2536" spans="1:13" x14ac:dyDescent="0.25">
      <c r="A2536" s="4">
        <v>21322932</v>
      </c>
      <c r="B2536" s="4">
        <v>26765</v>
      </c>
      <c r="C2536" s="4">
        <v>47307</v>
      </c>
      <c r="D2536" s="4" t="s">
        <v>4878</v>
      </c>
      <c r="E2536" s="2" t="s">
        <v>4879</v>
      </c>
      <c r="F2536" s="12">
        <f t="shared" si="156"/>
        <v>43786</v>
      </c>
      <c r="G2536" s="10" t="str">
        <f t="shared" si="157"/>
        <v>16:15:22</v>
      </c>
      <c r="H2536" s="14" t="str">
        <f t="shared" si="158"/>
        <v>17/11/19 16:15:22</v>
      </c>
      <c r="I2536" s="7">
        <v>1243.32</v>
      </c>
      <c r="J2536" s="4"/>
      <c r="K2536" s="4" t="s">
        <v>10</v>
      </c>
      <c r="L2536" s="14" t="str">
        <f>IFERROR(VLOOKUP($C2536,$C2537:$H$3200,6,0),"-")</f>
        <v>-</v>
      </c>
      <c r="M2536" s="30" t="str">
        <f t="shared" si="159"/>
        <v>-</v>
      </c>
    </row>
    <row r="2537" spans="1:13" x14ac:dyDescent="0.25">
      <c r="A2537" s="4">
        <v>21322933</v>
      </c>
      <c r="B2537" s="4">
        <v>56710</v>
      </c>
      <c r="C2537" s="4">
        <v>33958</v>
      </c>
      <c r="D2537" s="4" t="s">
        <v>4880</v>
      </c>
      <c r="E2537" s="2" t="s">
        <v>4881</v>
      </c>
      <c r="F2537" s="12">
        <f t="shared" si="156"/>
        <v>43786</v>
      </c>
      <c r="G2537" s="10" t="str">
        <f t="shared" si="157"/>
        <v>16:13:31</v>
      </c>
      <c r="H2537" s="14" t="str">
        <f t="shared" si="158"/>
        <v>17/11/19 16:13:31</v>
      </c>
      <c r="I2537" s="7">
        <v>252.98</v>
      </c>
      <c r="J2537" s="4">
        <v>793538</v>
      </c>
      <c r="K2537" s="4" t="s">
        <v>10</v>
      </c>
      <c r="L2537" s="14" t="str">
        <f>IFERROR(VLOOKUP($C2537,$C2538:$H$3200,6,0),"-")</f>
        <v>-</v>
      </c>
      <c r="M2537" s="30" t="str">
        <f t="shared" si="159"/>
        <v>-</v>
      </c>
    </row>
    <row r="2538" spans="1:13" x14ac:dyDescent="0.25">
      <c r="A2538" s="4">
        <v>21322934</v>
      </c>
      <c r="B2538" s="4">
        <v>96553</v>
      </c>
      <c r="C2538" s="4">
        <v>20913</v>
      </c>
      <c r="D2538" s="4" t="s">
        <v>4882</v>
      </c>
      <c r="E2538" s="2" t="s">
        <v>4883</v>
      </c>
      <c r="F2538" s="12">
        <f t="shared" si="156"/>
        <v>43786</v>
      </c>
      <c r="G2538" s="10" t="str">
        <f t="shared" si="157"/>
        <v>15:39:27</v>
      </c>
      <c r="H2538" s="14" t="str">
        <f t="shared" si="158"/>
        <v>17/11/19 15:39:27</v>
      </c>
      <c r="I2538" s="7">
        <v>104.81</v>
      </c>
      <c r="J2538" s="4">
        <v>183954</v>
      </c>
      <c r="K2538" s="4" t="s">
        <v>10</v>
      </c>
      <c r="L2538" s="14" t="str">
        <f>IFERROR(VLOOKUP($C2538,$C2539:$H$3200,6,0),"-")</f>
        <v>-</v>
      </c>
      <c r="M2538" s="30" t="str">
        <f t="shared" si="159"/>
        <v>-</v>
      </c>
    </row>
    <row r="2539" spans="1:13" x14ac:dyDescent="0.25">
      <c r="A2539" s="4">
        <v>21322935</v>
      </c>
      <c r="B2539" s="4">
        <v>59348</v>
      </c>
      <c r="C2539" s="4">
        <v>79333</v>
      </c>
      <c r="D2539" s="4" t="s">
        <v>4884</v>
      </c>
      <c r="E2539" s="2" t="s">
        <v>4885</v>
      </c>
      <c r="F2539" s="12">
        <f t="shared" si="156"/>
        <v>43786</v>
      </c>
      <c r="G2539" s="10" t="str">
        <f t="shared" si="157"/>
        <v>15:29:31</v>
      </c>
      <c r="H2539" s="14" t="str">
        <f t="shared" si="158"/>
        <v>17/11/19 15:29:31</v>
      </c>
      <c r="I2539" s="7">
        <v>1284.1300000000001</v>
      </c>
      <c r="J2539" s="4">
        <v>547000</v>
      </c>
      <c r="K2539" s="4" t="s">
        <v>10</v>
      </c>
      <c r="L2539" s="14" t="str">
        <f>IFERROR(VLOOKUP($C2539,$C2540:$H$3200,6,0),"-")</f>
        <v>-</v>
      </c>
      <c r="M2539" s="30" t="str">
        <f t="shared" si="159"/>
        <v>-</v>
      </c>
    </row>
    <row r="2540" spans="1:13" x14ac:dyDescent="0.25">
      <c r="A2540" s="4">
        <v>21322936</v>
      </c>
      <c r="B2540" s="4">
        <v>49205</v>
      </c>
      <c r="C2540" s="4">
        <v>54596</v>
      </c>
      <c r="D2540" s="4" t="s">
        <v>4886</v>
      </c>
      <c r="E2540" s="2" t="s">
        <v>4887</v>
      </c>
      <c r="F2540" s="12">
        <f t="shared" si="156"/>
        <v>43786</v>
      </c>
      <c r="G2540" s="10" t="str">
        <f t="shared" si="157"/>
        <v>15:25:06</v>
      </c>
      <c r="H2540" s="14" t="str">
        <f t="shared" si="158"/>
        <v>17/11/19 15:25:06</v>
      </c>
      <c r="I2540" s="7">
        <v>597.48</v>
      </c>
      <c r="J2540" s="4"/>
      <c r="K2540" s="4" t="s">
        <v>10</v>
      </c>
      <c r="L2540" s="14" t="str">
        <f>IFERROR(VLOOKUP($C2540,$C2541:$H$3200,6,0),"-")</f>
        <v>-</v>
      </c>
      <c r="M2540" s="30" t="str">
        <f t="shared" si="159"/>
        <v>-</v>
      </c>
    </row>
    <row r="2541" spans="1:13" x14ac:dyDescent="0.25">
      <c r="A2541" s="4">
        <v>21322937</v>
      </c>
      <c r="B2541" s="4">
        <v>12063</v>
      </c>
      <c r="C2541" s="4">
        <v>68575</v>
      </c>
      <c r="D2541" s="4" t="s">
        <v>4888</v>
      </c>
      <c r="E2541" s="2" t="s">
        <v>4889</v>
      </c>
      <c r="F2541" s="12">
        <f t="shared" si="156"/>
        <v>43786</v>
      </c>
      <c r="G2541" s="10" t="str">
        <f t="shared" si="157"/>
        <v>15:20:34</v>
      </c>
      <c r="H2541" s="14" t="str">
        <f t="shared" si="158"/>
        <v>17/11/19 15:20:34</v>
      </c>
      <c r="I2541" s="7">
        <v>2522.69</v>
      </c>
      <c r="J2541" s="4"/>
      <c r="K2541" s="4" t="s">
        <v>10</v>
      </c>
      <c r="L2541" s="14" t="str">
        <f>IFERROR(VLOOKUP($C2541,$C2542:$H$3200,6,0),"-")</f>
        <v>-</v>
      </c>
      <c r="M2541" s="30" t="str">
        <f t="shared" si="159"/>
        <v>-</v>
      </c>
    </row>
    <row r="2542" spans="1:13" x14ac:dyDescent="0.25">
      <c r="A2542" s="4">
        <v>21322938</v>
      </c>
      <c r="B2542" s="4">
        <v>4129</v>
      </c>
      <c r="C2542" s="4">
        <v>3251</v>
      </c>
      <c r="D2542" s="4" t="s">
        <v>4890</v>
      </c>
      <c r="E2542" s="2" t="s">
        <v>4891</v>
      </c>
      <c r="F2542" s="12">
        <f t="shared" si="156"/>
        <v>43786</v>
      </c>
      <c r="G2542" s="10" t="str">
        <f t="shared" si="157"/>
        <v>15:20:13</v>
      </c>
      <c r="H2542" s="14" t="str">
        <f t="shared" si="158"/>
        <v>17/11/19 15:20:13</v>
      </c>
      <c r="I2542" s="7">
        <v>159.47</v>
      </c>
      <c r="J2542" s="4">
        <v>84532</v>
      </c>
      <c r="K2542" s="4" t="s">
        <v>10</v>
      </c>
      <c r="L2542" s="14" t="str">
        <f>IFERROR(VLOOKUP($C2542,$C2543:$H$3200,6,0),"-")</f>
        <v>-</v>
      </c>
      <c r="M2542" s="30" t="str">
        <f t="shared" si="159"/>
        <v>-</v>
      </c>
    </row>
    <row r="2543" spans="1:13" x14ac:dyDescent="0.25">
      <c r="A2543" s="4">
        <v>21322939</v>
      </c>
      <c r="B2543" s="4">
        <v>59324</v>
      </c>
      <c r="C2543" s="4">
        <v>58343</v>
      </c>
      <c r="D2543" s="4" t="s">
        <v>4864</v>
      </c>
      <c r="E2543" s="2" t="s">
        <v>4892</v>
      </c>
      <c r="F2543" s="12">
        <f t="shared" si="156"/>
        <v>43786</v>
      </c>
      <c r="G2543" s="10" t="str">
        <f t="shared" si="157"/>
        <v>15:17:00</v>
      </c>
      <c r="H2543" s="14" t="str">
        <f t="shared" si="158"/>
        <v>17/11/19 15:17:00</v>
      </c>
      <c r="I2543" s="7">
        <v>157.21</v>
      </c>
      <c r="J2543" s="4"/>
      <c r="K2543" s="4" t="s">
        <v>10</v>
      </c>
      <c r="L2543" s="14" t="str">
        <f>IFERROR(VLOOKUP($C2543,$C2544:$H$3200,6,0),"-")</f>
        <v>-</v>
      </c>
      <c r="M2543" s="30" t="str">
        <f t="shared" si="159"/>
        <v>-</v>
      </c>
    </row>
    <row r="2544" spans="1:13" x14ac:dyDescent="0.25">
      <c r="A2544" s="4">
        <v>21322940</v>
      </c>
      <c r="B2544" s="4">
        <v>18874</v>
      </c>
      <c r="C2544" s="4">
        <v>36202</v>
      </c>
      <c r="D2544" s="4" t="s">
        <v>4893</v>
      </c>
      <c r="E2544" s="2" t="s">
        <v>4894</v>
      </c>
      <c r="F2544" s="12">
        <f t="shared" si="156"/>
        <v>43786</v>
      </c>
      <c r="G2544" s="10" t="str">
        <f t="shared" si="157"/>
        <v>15:15:11</v>
      </c>
      <c r="H2544" s="14" t="str">
        <f t="shared" si="158"/>
        <v>17/11/19 15:15:11</v>
      </c>
      <c r="I2544" s="7">
        <v>1584.04</v>
      </c>
      <c r="J2544" s="4">
        <v>393381</v>
      </c>
      <c r="K2544" s="4" t="s">
        <v>10</v>
      </c>
      <c r="L2544" s="14" t="str">
        <f>IFERROR(VLOOKUP($C2544,$C2545:$H$3200,6,0),"-")</f>
        <v>-</v>
      </c>
      <c r="M2544" s="30" t="str">
        <f t="shared" si="159"/>
        <v>-</v>
      </c>
    </row>
    <row r="2545" spans="1:13" x14ac:dyDescent="0.25">
      <c r="A2545" s="4">
        <v>21322941</v>
      </c>
      <c r="B2545" s="4">
        <v>49205</v>
      </c>
      <c r="C2545" s="4">
        <v>77004</v>
      </c>
      <c r="D2545" s="4" t="s">
        <v>4895</v>
      </c>
      <c r="E2545" s="2" t="s">
        <v>4896</v>
      </c>
      <c r="F2545" s="12">
        <f t="shared" si="156"/>
        <v>43786</v>
      </c>
      <c r="G2545" s="10" t="str">
        <f t="shared" si="157"/>
        <v>15:12:30</v>
      </c>
      <c r="H2545" s="14" t="str">
        <f t="shared" si="158"/>
        <v>17/11/19 15:12:30</v>
      </c>
      <c r="I2545" s="7">
        <v>624.5</v>
      </c>
      <c r="J2545" s="4">
        <v>116984</v>
      </c>
      <c r="K2545" s="4" t="s">
        <v>10</v>
      </c>
      <c r="L2545" s="14" t="str">
        <f>IFERROR(VLOOKUP($C2545,$C2546:$H$3200,6,0),"-")</f>
        <v>-</v>
      </c>
      <c r="M2545" s="30" t="str">
        <f t="shared" si="159"/>
        <v>-</v>
      </c>
    </row>
    <row r="2546" spans="1:13" x14ac:dyDescent="0.25">
      <c r="A2546" s="4">
        <v>21322942</v>
      </c>
      <c r="B2546" s="4">
        <v>32268</v>
      </c>
      <c r="C2546" s="4">
        <v>31037</v>
      </c>
      <c r="D2546" s="4" t="s">
        <v>4897</v>
      </c>
      <c r="E2546" s="2" t="s">
        <v>4898</v>
      </c>
      <c r="F2546" s="12">
        <f t="shared" si="156"/>
        <v>43786</v>
      </c>
      <c r="G2546" s="10" t="str">
        <f t="shared" si="157"/>
        <v>15:07:01</v>
      </c>
      <c r="H2546" s="14" t="str">
        <f t="shared" si="158"/>
        <v>17/11/19 15:07:01</v>
      </c>
      <c r="I2546" s="7">
        <v>684.36</v>
      </c>
      <c r="J2546" s="4">
        <v>777362</v>
      </c>
      <c r="K2546" s="4" t="s">
        <v>10</v>
      </c>
      <c r="L2546" s="14" t="str">
        <f>IFERROR(VLOOKUP($C2546,$C2547:$H$3200,6,0),"-")</f>
        <v>-</v>
      </c>
      <c r="M2546" s="30" t="str">
        <f t="shared" si="159"/>
        <v>-</v>
      </c>
    </row>
    <row r="2547" spans="1:13" x14ac:dyDescent="0.25">
      <c r="A2547" s="4">
        <v>21322943</v>
      </c>
      <c r="B2547" s="4">
        <v>43575</v>
      </c>
      <c r="C2547" s="4">
        <v>11924</v>
      </c>
      <c r="D2547" s="4" t="s">
        <v>595</v>
      </c>
      <c r="E2547" s="2" t="s">
        <v>4899</v>
      </c>
      <c r="F2547" s="12">
        <f t="shared" si="156"/>
        <v>43786</v>
      </c>
      <c r="G2547" s="10" t="str">
        <f t="shared" si="157"/>
        <v>15:00:24</v>
      </c>
      <c r="H2547" s="14" t="str">
        <f t="shared" si="158"/>
        <v>17/11/19 15:00:24</v>
      </c>
      <c r="I2547" s="7">
        <v>156.12</v>
      </c>
      <c r="J2547" s="4">
        <v>704203</v>
      </c>
      <c r="K2547" s="4" t="s">
        <v>10</v>
      </c>
      <c r="L2547" s="14" t="str">
        <f>IFERROR(VLOOKUP($C2547,$C2548:$H$3200,6,0),"-")</f>
        <v>-</v>
      </c>
      <c r="M2547" s="30" t="str">
        <f t="shared" si="159"/>
        <v>-</v>
      </c>
    </row>
    <row r="2548" spans="1:13" x14ac:dyDescent="0.25">
      <c r="A2548" s="4">
        <v>21322944</v>
      </c>
      <c r="B2548" s="4">
        <v>58892</v>
      </c>
      <c r="C2548" s="4">
        <v>56432</v>
      </c>
      <c r="D2548" s="4" t="s">
        <v>4900</v>
      </c>
      <c r="E2548" s="2" t="s">
        <v>4901</v>
      </c>
      <c r="F2548" s="12">
        <f t="shared" si="156"/>
        <v>43786</v>
      </c>
      <c r="G2548" s="10" t="str">
        <f t="shared" si="157"/>
        <v>15:00:09</v>
      </c>
      <c r="H2548" s="14" t="str">
        <f t="shared" si="158"/>
        <v>17/11/19 15:00:09</v>
      </c>
      <c r="I2548" s="7">
        <v>94.28</v>
      </c>
      <c r="J2548" s="4">
        <v>239423</v>
      </c>
      <c r="K2548" s="4" t="s">
        <v>10</v>
      </c>
      <c r="L2548" s="14" t="str">
        <f>IFERROR(VLOOKUP($C2548,$C2549:$H$3200,6,0),"-")</f>
        <v>-</v>
      </c>
      <c r="M2548" s="30" t="str">
        <f t="shared" si="159"/>
        <v>-</v>
      </c>
    </row>
    <row r="2549" spans="1:13" x14ac:dyDescent="0.25">
      <c r="A2549" s="4">
        <v>21322945</v>
      </c>
      <c r="B2549" s="4">
        <v>98233</v>
      </c>
      <c r="C2549" s="4">
        <v>332</v>
      </c>
      <c r="D2549" s="4" t="s">
        <v>4902</v>
      </c>
      <c r="E2549" s="2" t="s">
        <v>4903</v>
      </c>
      <c r="F2549" s="12">
        <f t="shared" si="156"/>
        <v>43786</v>
      </c>
      <c r="G2549" s="10" t="str">
        <f t="shared" si="157"/>
        <v>14:49:03</v>
      </c>
      <c r="H2549" s="14" t="str">
        <f t="shared" si="158"/>
        <v>17/11/19 14:49:03</v>
      </c>
      <c r="I2549" s="7">
        <v>1418.06</v>
      </c>
      <c r="J2549" s="4">
        <v>125173</v>
      </c>
      <c r="K2549" s="4" t="s">
        <v>10</v>
      </c>
      <c r="L2549" s="14" t="str">
        <f>IFERROR(VLOOKUP($C2549,$C2550:$H$3200,6,0),"-")</f>
        <v>-</v>
      </c>
      <c r="M2549" s="30" t="str">
        <f t="shared" si="159"/>
        <v>-</v>
      </c>
    </row>
    <row r="2550" spans="1:13" x14ac:dyDescent="0.25">
      <c r="A2550" s="4">
        <v>21322946</v>
      </c>
      <c r="B2550" s="4">
        <v>97278</v>
      </c>
      <c r="C2550" s="4">
        <v>49996</v>
      </c>
      <c r="D2550" s="4" t="s">
        <v>4904</v>
      </c>
      <c r="E2550" s="2" t="s">
        <v>4905</v>
      </c>
      <c r="F2550" s="12">
        <f t="shared" si="156"/>
        <v>43786</v>
      </c>
      <c r="G2550" s="10" t="str">
        <f t="shared" si="157"/>
        <v>14:32:20</v>
      </c>
      <c r="H2550" s="14" t="str">
        <f t="shared" si="158"/>
        <v>17/11/19 14:32:20</v>
      </c>
      <c r="I2550" s="7">
        <v>132.69999999999999</v>
      </c>
      <c r="J2550" s="4">
        <v>516497</v>
      </c>
      <c r="K2550" s="4" t="s">
        <v>10</v>
      </c>
      <c r="L2550" s="14" t="str">
        <f>IFERROR(VLOOKUP($C2550,$C2551:$H$3200,6,0),"-")</f>
        <v>-</v>
      </c>
      <c r="M2550" s="30" t="str">
        <f t="shared" si="159"/>
        <v>-</v>
      </c>
    </row>
    <row r="2551" spans="1:13" x14ac:dyDescent="0.25">
      <c r="A2551" s="4">
        <v>21322947</v>
      </c>
      <c r="B2551" s="4">
        <v>24094</v>
      </c>
      <c r="C2551" s="4">
        <v>62623</v>
      </c>
      <c r="D2551" s="4" t="s">
        <v>4906</v>
      </c>
      <c r="E2551" s="2" t="s">
        <v>4907</v>
      </c>
      <c r="F2551" s="12">
        <f t="shared" si="156"/>
        <v>43786</v>
      </c>
      <c r="G2551" s="10" t="str">
        <f t="shared" si="157"/>
        <v>14:19:47</v>
      </c>
      <c r="H2551" s="14" t="str">
        <f t="shared" si="158"/>
        <v>17/11/19 14:19:47</v>
      </c>
      <c r="I2551" s="7">
        <v>151.62</v>
      </c>
      <c r="J2551" s="4">
        <v>133935</v>
      </c>
      <c r="K2551" s="4" t="s">
        <v>10</v>
      </c>
      <c r="L2551" s="14" t="str">
        <f>IFERROR(VLOOKUP($C2551,$C2552:$H$3200,6,0),"-")</f>
        <v>-</v>
      </c>
      <c r="M2551" s="30" t="str">
        <f t="shared" si="159"/>
        <v>-</v>
      </c>
    </row>
    <row r="2552" spans="1:13" x14ac:dyDescent="0.25">
      <c r="A2552" s="4">
        <v>21322948</v>
      </c>
      <c r="B2552" s="4">
        <v>17304</v>
      </c>
      <c r="C2552" s="4">
        <v>31561</v>
      </c>
      <c r="D2552" s="4" t="s">
        <v>4145</v>
      </c>
      <c r="E2552" s="2" t="s">
        <v>4908</v>
      </c>
      <c r="F2552" s="12">
        <f t="shared" si="156"/>
        <v>43786</v>
      </c>
      <c r="G2552" s="10" t="str">
        <f t="shared" si="157"/>
        <v>14:15:08</v>
      </c>
      <c r="H2552" s="14" t="str">
        <f t="shared" si="158"/>
        <v>17/11/19 14:15:08</v>
      </c>
      <c r="I2552" s="7">
        <v>4091.83</v>
      </c>
      <c r="J2552" s="4">
        <v>199663</v>
      </c>
      <c r="K2552" s="4" t="s">
        <v>10</v>
      </c>
      <c r="L2552" s="14" t="str">
        <f>IFERROR(VLOOKUP($C2552,$C2553:$H$3200,6,0),"-")</f>
        <v>-</v>
      </c>
      <c r="M2552" s="30" t="str">
        <f t="shared" si="159"/>
        <v>-</v>
      </c>
    </row>
    <row r="2553" spans="1:13" x14ac:dyDescent="0.25">
      <c r="A2553" s="4">
        <v>21322949</v>
      </c>
      <c r="B2553" s="4">
        <v>88962</v>
      </c>
      <c r="C2553" s="4">
        <v>19418</v>
      </c>
      <c r="D2553" s="4" t="s">
        <v>4909</v>
      </c>
      <c r="E2553" s="2" t="s">
        <v>4910</v>
      </c>
      <c r="F2553" s="12">
        <f t="shared" si="156"/>
        <v>43786</v>
      </c>
      <c r="G2553" s="10" t="str">
        <f t="shared" si="157"/>
        <v>13:59:30</v>
      </c>
      <c r="H2553" s="14" t="str">
        <f t="shared" si="158"/>
        <v>17/11/19 13:59:30</v>
      </c>
      <c r="I2553" s="7">
        <v>1291.0899999999999</v>
      </c>
      <c r="J2553" s="4">
        <v>250039</v>
      </c>
      <c r="K2553" s="4" t="s">
        <v>10</v>
      </c>
      <c r="L2553" s="14" t="str">
        <f>IFERROR(VLOOKUP($C2553,$C2554:$H$3200,6,0),"-")</f>
        <v>-</v>
      </c>
      <c r="M2553" s="30" t="str">
        <f t="shared" si="159"/>
        <v>-</v>
      </c>
    </row>
    <row r="2554" spans="1:13" x14ac:dyDescent="0.25">
      <c r="A2554" s="4">
        <v>21322950</v>
      </c>
      <c r="B2554" s="4">
        <v>48752</v>
      </c>
      <c r="C2554" s="4">
        <v>45831</v>
      </c>
      <c r="D2554" s="4" t="s">
        <v>4911</v>
      </c>
      <c r="E2554" s="2" t="s">
        <v>4912</v>
      </c>
      <c r="F2554" s="12">
        <f t="shared" si="156"/>
        <v>43786</v>
      </c>
      <c r="G2554" s="10" t="str">
        <f t="shared" si="157"/>
        <v>13:57:07</v>
      </c>
      <c r="H2554" s="14" t="str">
        <f t="shared" si="158"/>
        <v>17/11/19 13:57:07</v>
      </c>
      <c r="I2554" s="7">
        <v>192.36</v>
      </c>
      <c r="J2554" s="4">
        <v>795024</v>
      </c>
      <c r="K2554" s="4" t="s">
        <v>10</v>
      </c>
      <c r="L2554" s="14" t="str">
        <f>IFERROR(VLOOKUP($C2554,$C2555:$H$3200,6,0),"-")</f>
        <v>-</v>
      </c>
      <c r="M2554" s="30" t="str">
        <f t="shared" si="159"/>
        <v>-</v>
      </c>
    </row>
    <row r="2555" spans="1:13" x14ac:dyDescent="0.25">
      <c r="A2555" s="4">
        <v>21322951</v>
      </c>
      <c r="B2555" s="4">
        <v>59324</v>
      </c>
      <c r="C2555" s="4">
        <v>74510</v>
      </c>
      <c r="D2555" s="4" t="s">
        <v>4913</v>
      </c>
      <c r="E2555" s="2" t="s">
        <v>4914</v>
      </c>
      <c r="F2555" s="12">
        <f t="shared" si="156"/>
        <v>43786</v>
      </c>
      <c r="G2555" s="10" t="str">
        <f t="shared" si="157"/>
        <v>13:55:38</v>
      </c>
      <c r="H2555" s="14" t="str">
        <f t="shared" si="158"/>
        <v>17/11/19 13:55:38</v>
      </c>
      <c r="I2555" s="7">
        <v>212.89</v>
      </c>
      <c r="J2555" s="4">
        <v>821794</v>
      </c>
      <c r="K2555" s="4" t="s">
        <v>10</v>
      </c>
      <c r="L2555" s="14" t="str">
        <f>IFERROR(VLOOKUP($C2555,$C2556:$H$3200,6,0),"-")</f>
        <v>-</v>
      </c>
      <c r="M2555" s="30" t="str">
        <f t="shared" si="159"/>
        <v>-</v>
      </c>
    </row>
    <row r="2556" spans="1:13" x14ac:dyDescent="0.25">
      <c r="A2556" s="4">
        <v>21322952</v>
      </c>
      <c r="B2556" s="4">
        <v>48376</v>
      </c>
      <c r="C2556" s="4">
        <v>98671</v>
      </c>
      <c r="D2556" s="4" t="s">
        <v>4915</v>
      </c>
      <c r="E2556" s="2" t="s">
        <v>4916</v>
      </c>
      <c r="F2556" s="12">
        <f t="shared" si="156"/>
        <v>43786</v>
      </c>
      <c r="G2556" s="10" t="str">
        <f t="shared" si="157"/>
        <v>13:41:55</v>
      </c>
      <c r="H2556" s="14" t="str">
        <f t="shared" si="158"/>
        <v>17/11/19 13:41:55</v>
      </c>
      <c r="I2556" s="7">
        <v>326</v>
      </c>
      <c r="J2556" s="4">
        <v>632744</v>
      </c>
      <c r="K2556" s="4" t="s">
        <v>10</v>
      </c>
      <c r="L2556" s="14" t="str">
        <f>IFERROR(VLOOKUP($C2556,$C2557:$H$3200,6,0),"-")</f>
        <v>-</v>
      </c>
      <c r="M2556" s="30" t="str">
        <f t="shared" si="159"/>
        <v>-</v>
      </c>
    </row>
    <row r="2557" spans="1:13" x14ac:dyDescent="0.25">
      <c r="A2557" s="4">
        <v>21322953</v>
      </c>
      <c r="B2557" s="4">
        <v>36411</v>
      </c>
      <c r="C2557" s="4">
        <v>79751</v>
      </c>
      <c r="D2557" s="4" t="s">
        <v>4917</v>
      </c>
      <c r="E2557" s="2" t="s">
        <v>4918</v>
      </c>
      <c r="F2557" s="12">
        <f t="shared" si="156"/>
        <v>43786</v>
      </c>
      <c r="G2557" s="10" t="str">
        <f t="shared" si="157"/>
        <v>13:18:04</v>
      </c>
      <c r="H2557" s="14" t="str">
        <f t="shared" si="158"/>
        <v>17/11/19 13:18:04</v>
      </c>
      <c r="I2557" s="7">
        <v>638.97</v>
      </c>
      <c r="J2557" s="4">
        <v>276324</v>
      </c>
      <c r="K2557" s="4" t="s">
        <v>10</v>
      </c>
      <c r="L2557" s="14" t="str">
        <f>IFERROR(VLOOKUP($C2557,$C2558:$H$3200,6,0),"-")</f>
        <v>-</v>
      </c>
      <c r="M2557" s="30" t="str">
        <f t="shared" si="159"/>
        <v>-</v>
      </c>
    </row>
    <row r="2558" spans="1:13" x14ac:dyDescent="0.25">
      <c r="A2558" s="4">
        <v>21322954</v>
      </c>
      <c r="B2558" s="4">
        <v>49205</v>
      </c>
      <c r="C2558" s="4">
        <v>45967</v>
      </c>
      <c r="D2558" s="4" t="s">
        <v>4919</v>
      </c>
      <c r="E2558" s="2" t="s">
        <v>4920</v>
      </c>
      <c r="F2558" s="12">
        <f t="shared" si="156"/>
        <v>43786</v>
      </c>
      <c r="G2558" s="10" t="str">
        <f t="shared" si="157"/>
        <v>13:16:56</v>
      </c>
      <c r="H2558" s="14" t="str">
        <f t="shared" si="158"/>
        <v>17/11/19 13:16:56</v>
      </c>
      <c r="I2558" s="7">
        <v>162.31</v>
      </c>
      <c r="J2558" s="4"/>
      <c r="K2558" s="4" t="s">
        <v>10</v>
      </c>
      <c r="L2558" s="14" t="str">
        <f>IFERROR(VLOOKUP($C2558,$C2559:$H$3200,6,0),"-")</f>
        <v>-</v>
      </c>
      <c r="M2558" s="30" t="str">
        <f t="shared" si="159"/>
        <v>-</v>
      </c>
    </row>
    <row r="2559" spans="1:13" x14ac:dyDescent="0.25">
      <c r="A2559" s="4">
        <v>21322955</v>
      </c>
      <c r="B2559" s="4">
        <v>26765</v>
      </c>
      <c r="C2559" s="4">
        <v>19392</v>
      </c>
      <c r="D2559" s="4" t="s">
        <v>4921</v>
      </c>
      <c r="E2559" s="2" t="s">
        <v>4922</v>
      </c>
      <c r="F2559" s="12">
        <f t="shared" si="156"/>
        <v>43786</v>
      </c>
      <c r="G2559" s="10" t="str">
        <f t="shared" si="157"/>
        <v>13:09:16</v>
      </c>
      <c r="H2559" s="14" t="str">
        <f t="shared" si="158"/>
        <v>17/11/19 13:09:16</v>
      </c>
      <c r="I2559" s="7">
        <v>99.31</v>
      </c>
      <c r="J2559" s="4">
        <v>433139</v>
      </c>
      <c r="K2559" s="4" t="s">
        <v>10</v>
      </c>
      <c r="L2559" s="14" t="str">
        <f>IFERROR(VLOOKUP($C2559,$C2560:$H$3200,6,0),"-")</f>
        <v>-</v>
      </c>
      <c r="M2559" s="30" t="str">
        <f t="shared" si="159"/>
        <v>-</v>
      </c>
    </row>
    <row r="2560" spans="1:13" x14ac:dyDescent="0.25">
      <c r="A2560" s="4">
        <v>21322956</v>
      </c>
      <c r="B2560" s="4">
        <v>57737</v>
      </c>
      <c r="C2560" s="4">
        <v>47336</v>
      </c>
      <c r="D2560" s="4" t="s">
        <v>4923</v>
      </c>
      <c r="E2560" s="2" t="s">
        <v>4924</v>
      </c>
      <c r="F2560" s="12">
        <f t="shared" si="156"/>
        <v>43786</v>
      </c>
      <c r="G2560" s="10" t="str">
        <f t="shared" si="157"/>
        <v>12:27:30</v>
      </c>
      <c r="H2560" s="14" t="str">
        <f t="shared" si="158"/>
        <v>17/11/19 12:27:30</v>
      </c>
      <c r="I2560" s="7">
        <v>80.63</v>
      </c>
      <c r="J2560" s="4">
        <v>899260</v>
      </c>
      <c r="K2560" s="4" t="s">
        <v>10</v>
      </c>
      <c r="L2560" s="14" t="str">
        <f>IFERROR(VLOOKUP($C2560,$C2561:$H$3200,6,0),"-")</f>
        <v>-</v>
      </c>
      <c r="M2560" s="30" t="str">
        <f t="shared" si="159"/>
        <v>-</v>
      </c>
    </row>
    <row r="2561" spans="1:13" x14ac:dyDescent="0.25">
      <c r="A2561" s="4">
        <v>21322957</v>
      </c>
      <c r="B2561" s="4">
        <v>45289</v>
      </c>
      <c r="C2561" s="4">
        <v>87091</v>
      </c>
      <c r="D2561" s="4" t="s">
        <v>4925</v>
      </c>
      <c r="E2561" s="2" t="s">
        <v>4926</v>
      </c>
      <c r="F2561" s="12">
        <f t="shared" si="156"/>
        <v>43786</v>
      </c>
      <c r="G2561" s="10" t="str">
        <f t="shared" si="157"/>
        <v>12:16:47</v>
      </c>
      <c r="H2561" s="14" t="str">
        <f t="shared" si="158"/>
        <v>17/11/19 12:16:47</v>
      </c>
      <c r="I2561" s="7">
        <v>413.37</v>
      </c>
      <c r="J2561" s="4">
        <v>536658</v>
      </c>
      <c r="K2561" s="4" t="s">
        <v>10</v>
      </c>
      <c r="L2561" s="14" t="str">
        <f>IFERROR(VLOOKUP($C2561,$C2562:$H$3200,6,0),"-")</f>
        <v>-</v>
      </c>
      <c r="M2561" s="30" t="str">
        <f t="shared" si="159"/>
        <v>-</v>
      </c>
    </row>
    <row r="2562" spans="1:13" x14ac:dyDescent="0.25">
      <c r="A2562" s="4">
        <v>21322958</v>
      </c>
      <c r="B2562" s="4">
        <v>58892</v>
      </c>
      <c r="C2562" s="4">
        <v>13727</v>
      </c>
      <c r="D2562" s="4" t="s">
        <v>4927</v>
      </c>
      <c r="E2562" s="2" t="s">
        <v>4928</v>
      </c>
      <c r="F2562" s="12">
        <f t="shared" si="156"/>
        <v>43786</v>
      </c>
      <c r="G2562" s="10" t="str">
        <f t="shared" si="157"/>
        <v>12:15:32</v>
      </c>
      <c r="H2562" s="14" t="str">
        <f t="shared" si="158"/>
        <v>17/11/19 12:15:32</v>
      </c>
      <c r="I2562" s="7">
        <v>212.33</v>
      </c>
      <c r="J2562" s="4">
        <v>212549</v>
      </c>
      <c r="K2562" s="4" t="s">
        <v>10</v>
      </c>
      <c r="L2562" s="14" t="str">
        <f>IFERROR(VLOOKUP($C2562,$C2563:$H$3200,6,0),"-")</f>
        <v>-</v>
      </c>
      <c r="M2562" s="30" t="str">
        <f t="shared" si="159"/>
        <v>-</v>
      </c>
    </row>
    <row r="2563" spans="1:13" x14ac:dyDescent="0.25">
      <c r="A2563" s="4">
        <v>21322959</v>
      </c>
      <c r="B2563" s="4">
        <v>95750</v>
      </c>
      <c r="C2563" s="4">
        <v>22882</v>
      </c>
      <c r="D2563" s="4" t="s">
        <v>4929</v>
      </c>
      <c r="E2563" s="2" t="s">
        <v>4930</v>
      </c>
      <c r="F2563" s="12">
        <f t="shared" ref="F2563:F2626" si="160">DATE(LEFT($E2563,4),MID($E2563,6,2),MID($E2563,9,2))</f>
        <v>43786</v>
      </c>
      <c r="G2563" s="10" t="str">
        <f t="shared" ref="G2563:G2626" si="161">MID($E2563,12,8)</f>
        <v>12:10:55</v>
      </c>
      <c r="H2563" s="14" t="str">
        <f t="shared" ref="H2563:H2626" si="162">TEXT(F2563,"d/m/aa")&amp; " "&amp;TEXT(G2563,"hh:mm:ss")</f>
        <v>17/11/19 12:10:55</v>
      </c>
      <c r="I2563" s="7">
        <v>566.66999999999996</v>
      </c>
      <c r="J2563" s="4">
        <v>885218</v>
      </c>
      <c r="K2563" s="4" t="s">
        <v>10</v>
      </c>
      <c r="L2563" s="14" t="str">
        <f>IFERROR(VLOOKUP($C2563,$C2564:$H$3200,6,0),"-")</f>
        <v>-</v>
      </c>
      <c r="M2563" s="30" t="str">
        <f t="shared" si="159"/>
        <v>-</v>
      </c>
    </row>
    <row r="2564" spans="1:13" x14ac:dyDescent="0.25">
      <c r="A2564" s="4">
        <v>21322960</v>
      </c>
      <c r="B2564" s="4">
        <v>49205</v>
      </c>
      <c r="C2564" s="4">
        <v>91774</v>
      </c>
      <c r="D2564" s="4" t="s">
        <v>4931</v>
      </c>
      <c r="E2564" s="2" t="s">
        <v>4932</v>
      </c>
      <c r="F2564" s="12">
        <f t="shared" si="160"/>
        <v>43786</v>
      </c>
      <c r="G2564" s="10" t="str">
        <f t="shared" si="161"/>
        <v>12:09:17</v>
      </c>
      <c r="H2564" s="14" t="str">
        <f t="shared" si="162"/>
        <v>17/11/19 12:09:17</v>
      </c>
      <c r="I2564" s="7">
        <v>453.29</v>
      </c>
      <c r="J2564" s="4">
        <v>661826</v>
      </c>
      <c r="K2564" s="4" t="s">
        <v>10</v>
      </c>
      <c r="L2564" s="14" t="str">
        <f>IFERROR(VLOOKUP($C2564,$C2565:$H$3200,6,0),"-")</f>
        <v>-</v>
      </c>
      <c r="M2564" s="30" t="str">
        <f t="shared" ref="M2564:M2627" si="163">IFERROR(ABS((VALUE(H2564)-VALUE(L2564))*1440),"-")</f>
        <v>-</v>
      </c>
    </row>
    <row r="2565" spans="1:13" x14ac:dyDescent="0.25">
      <c r="A2565" s="4">
        <v>21322961</v>
      </c>
      <c r="B2565" s="4">
        <v>49205</v>
      </c>
      <c r="C2565" s="4">
        <v>56083</v>
      </c>
      <c r="D2565" s="4" t="s">
        <v>4933</v>
      </c>
      <c r="E2565" s="2" t="s">
        <v>4934</v>
      </c>
      <c r="F2565" s="12">
        <f t="shared" si="160"/>
        <v>43786</v>
      </c>
      <c r="G2565" s="10" t="str">
        <f t="shared" si="161"/>
        <v>11:19:43</v>
      </c>
      <c r="H2565" s="14" t="str">
        <f t="shared" si="162"/>
        <v>17/11/19 11:19:43</v>
      </c>
      <c r="I2565" s="7">
        <v>659.54</v>
      </c>
      <c r="J2565" s="4">
        <v>561723</v>
      </c>
      <c r="K2565" s="4" t="s">
        <v>10</v>
      </c>
      <c r="L2565" s="14" t="str">
        <f>IFERROR(VLOOKUP($C2565,$C2566:$H$3200,6,0),"-")</f>
        <v>-</v>
      </c>
      <c r="M2565" s="30" t="str">
        <f t="shared" si="163"/>
        <v>-</v>
      </c>
    </row>
    <row r="2566" spans="1:13" x14ac:dyDescent="0.25">
      <c r="A2566" s="4">
        <v>21322962</v>
      </c>
      <c r="B2566" s="4">
        <v>93881</v>
      </c>
      <c r="C2566" s="4">
        <v>38436</v>
      </c>
      <c r="D2566" s="4" t="s">
        <v>4935</v>
      </c>
      <c r="E2566" s="2" t="s">
        <v>4936</v>
      </c>
      <c r="F2566" s="12">
        <f t="shared" si="160"/>
        <v>43786</v>
      </c>
      <c r="G2566" s="10" t="str">
        <f t="shared" si="161"/>
        <v>11:18:59</v>
      </c>
      <c r="H2566" s="14" t="str">
        <f t="shared" si="162"/>
        <v>17/11/19 11:18:59</v>
      </c>
      <c r="I2566" s="7">
        <v>1129.3</v>
      </c>
      <c r="J2566" s="4">
        <v>423908</v>
      </c>
      <c r="K2566" s="4" t="s">
        <v>10</v>
      </c>
      <c r="L2566" s="14" t="str">
        <f>IFERROR(VLOOKUP($C2566,$C2567:$H$3200,6,0),"-")</f>
        <v>-</v>
      </c>
      <c r="M2566" s="30" t="str">
        <f t="shared" si="163"/>
        <v>-</v>
      </c>
    </row>
    <row r="2567" spans="1:13" x14ac:dyDescent="0.25">
      <c r="A2567" s="4">
        <v>21322963</v>
      </c>
      <c r="B2567" s="4">
        <v>32186</v>
      </c>
      <c r="C2567" s="4">
        <v>27916</v>
      </c>
      <c r="D2567" s="4" t="s">
        <v>4937</v>
      </c>
      <c r="E2567" s="2" t="s">
        <v>4938</v>
      </c>
      <c r="F2567" s="12">
        <f t="shared" si="160"/>
        <v>43786</v>
      </c>
      <c r="G2567" s="10" t="str">
        <f t="shared" si="161"/>
        <v>11:16:42</v>
      </c>
      <c r="H2567" s="14" t="str">
        <f t="shared" si="162"/>
        <v>17/11/19 11:16:42</v>
      </c>
      <c r="I2567" s="7">
        <v>6.3</v>
      </c>
      <c r="J2567" s="4">
        <v>908302</v>
      </c>
      <c r="K2567" s="4" t="s">
        <v>10</v>
      </c>
      <c r="L2567" s="14" t="str">
        <f>IFERROR(VLOOKUP($C2567,$C2568:$H$3200,6,0),"-")</f>
        <v>-</v>
      </c>
      <c r="M2567" s="30" t="str">
        <f t="shared" si="163"/>
        <v>-</v>
      </c>
    </row>
    <row r="2568" spans="1:13" x14ac:dyDescent="0.25">
      <c r="A2568" s="4">
        <v>21322964</v>
      </c>
      <c r="B2568" s="4">
        <v>49205</v>
      </c>
      <c r="C2568" s="4">
        <v>58590</v>
      </c>
      <c r="D2568" s="4" t="s">
        <v>4939</v>
      </c>
      <c r="E2568" s="2" t="s">
        <v>4940</v>
      </c>
      <c r="F2568" s="12">
        <f t="shared" si="160"/>
        <v>43786</v>
      </c>
      <c r="G2568" s="10" t="str">
        <f t="shared" si="161"/>
        <v>11:14:19</v>
      </c>
      <c r="H2568" s="14" t="str">
        <f t="shared" si="162"/>
        <v>17/11/19 11:14:19</v>
      </c>
      <c r="I2568" s="7">
        <v>2278.1999999999998</v>
      </c>
      <c r="J2568" s="4"/>
      <c r="K2568" s="4" t="s">
        <v>10</v>
      </c>
      <c r="L2568" s="14" t="str">
        <f>IFERROR(VLOOKUP($C2568,$C2569:$H$3200,6,0),"-")</f>
        <v>-</v>
      </c>
      <c r="M2568" s="30" t="str">
        <f t="shared" si="163"/>
        <v>-</v>
      </c>
    </row>
    <row r="2569" spans="1:13" x14ac:dyDescent="0.25">
      <c r="A2569" s="4">
        <v>21322965</v>
      </c>
      <c r="B2569" s="4">
        <v>57997</v>
      </c>
      <c r="C2569" s="4">
        <v>84486</v>
      </c>
      <c r="D2569" s="4" t="s">
        <v>4727</v>
      </c>
      <c r="E2569" s="2" t="s">
        <v>4941</v>
      </c>
      <c r="F2569" s="12">
        <f t="shared" si="160"/>
        <v>43786</v>
      </c>
      <c r="G2569" s="10" t="str">
        <f t="shared" si="161"/>
        <v>08:40:43</v>
      </c>
      <c r="H2569" s="14" t="str">
        <f t="shared" si="162"/>
        <v>17/11/19 08:40:43</v>
      </c>
      <c r="I2569" s="7">
        <v>1.22</v>
      </c>
      <c r="J2569" s="4"/>
      <c r="K2569" s="4" t="s">
        <v>10</v>
      </c>
      <c r="L2569" s="14" t="str">
        <f>IFERROR(VLOOKUP($C2569,$C2570:$H$3200,6,0),"-")</f>
        <v>1/11/19 10:23:50</v>
      </c>
      <c r="M2569" s="30">
        <f t="shared" si="163"/>
        <v>22936.88333332655</v>
      </c>
    </row>
    <row r="2570" spans="1:13" x14ac:dyDescent="0.25">
      <c r="A2570" s="4">
        <v>21322966</v>
      </c>
      <c r="B2570" s="4">
        <v>79275</v>
      </c>
      <c r="C2570" s="4">
        <v>61886</v>
      </c>
      <c r="D2570" s="4" t="s">
        <v>4942</v>
      </c>
      <c r="E2570" s="2" t="s">
        <v>4943</v>
      </c>
      <c r="F2570" s="12">
        <f t="shared" si="160"/>
        <v>43786</v>
      </c>
      <c r="G2570" s="10" t="str">
        <f t="shared" si="161"/>
        <v>02:48:34</v>
      </c>
      <c r="H2570" s="14" t="str">
        <f t="shared" si="162"/>
        <v>17/11/19 02:48:34</v>
      </c>
      <c r="I2570" s="7">
        <v>249.14</v>
      </c>
      <c r="J2570" s="4">
        <v>699725</v>
      </c>
      <c r="K2570" s="4" t="s">
        <v>10</v>
      </c>
      <c r="L2570" s="14" t="str">
        <f>IFERROR(VLOOKUP($C2570,$C2571:$H$3200,6,0),"-")</f>
        <v>-</v>
      </c>
      <c r="M2570" s="30" t="str">
        <f t="shared" si="163"/>
        <v>-</v>
      </c>
    </row>
    <row r="2571" spans="1:13" x14ac:dyDescent="0.25">
      <c r="A2571" s="4">
        <v>21322967</v>
      </c>
      <c r="B2571" s="4">
        <v>36830</v>
      </c>
      <c r="C2571" s="4">
        <v>85251</v>
      </c>
      <c r="D2571" s="4" t="s">
        <v>4944</v>
      </c>
      <c r="E2571" s="2" t="s">
        <v>4945</v>
      </c>
      <c r="F2571" s="12">
        <f t="shared" si="160"/>
        <v>43786</v>
      </c>
      <c r="G2571" s="10" t="str">
        <f t="shared" si="161"/>
        <v>02:34:27</v>
      </c>
      <c r="H2571" s="14" t="str">
        <f t="shared" si="162"/>
        <v>17/11/19 02:34:27</v>
      </c>
      <c r="I2571" s="7">
        <v>811.5</v>
      </c>
      <c r="J2571" s="4">
        <v>309858</v>
      </c>
      <c r="K2571" s="4" t="s">
        <v>10</v>
      </c>
      <c r="L2571" s="14" t="str">
        <f>IFERROR(VLOOKUP($C2571,$C2572:$H$3200,6,0),"-")</f>
        <v>-</v>
      </c>
      <c r="M2571" s="30" t="str">
        <f t="shared" si="163"/>
        <v>-</v>
      </c>
    </row>
    <row r="2572" spans="1:13" x14ac:dyDescent="0.25">
      <c r="A2572" s="4">
        <v>21322968</v>
      </c>
      <c r="B2572" s="4">
        <v>49205</v>
      </c>
      <c r="C2572" s="4">
        <v>93321</v>
      </c>
      <c r="D2572" s="4" t="s">
        <v>4946</v>
      </c>
      <c r="E2572" s="2" t="s">
        <v>4947</v>
      </c>
      <c r="F2572" s="12">
        <f t="shared" si="160"/>
        <v>43786</v>
      </c>
      <c r="G2572" s="10" t="str">
        <f t="shared" si="161"/>
        <v>01:54:03</v>
      </c>
      <c r="H2572" s="14" t="str">
        <f t="shared" si="162"/>
        <v>17/11/19 01:54:03</v>
      </c>
      <c r="I2572" s="7">
        <v>549.53</v>
      </c>
      <c r="J2572" s="4">
        <v>803463</v>
      </c>
      <c r="K2572" s="4" t="s">
        <v>10</v>
      </c>
      <c r="L2572" s="14" t="str">
        <f>IFERROR(VLOOKUP($C2572,$C2573:$H$3200,6,0),"-")</f>
        <v>-</v>
      </c>
      <c r="M2572" s="30" t="str">
        <f t="shared" si="163"/>
        <v>-</v>
      </c>
    </row>
    <row r="2573" spans="1:13" x14ac:dyDescent="0.25">
      <c r="A2573" s="4">
        <v>21322969</v>
      </c>
      <c r="B2573" s="4">
        <v>38648</v>
      </c>
      <c r="C2573" s="4">
        <v>48060</v>
      </c>
      <c r="D2573" s="4" t="s">
        <v>4948</v>
      </c>
      <c r="E2573" s="2" t="s">
        <v>4949</v>
      </c>
      <c r="F2573" s="12">
        <f t="shared" si="160"/>
        <v>43786</v>
      </c>
      <c r="G2573" s="10" t="str">
        <f t="shared" si="161"/>
        <v>01:14:34</v>
      </c>
      <c r="H2573" s="14" t="str">
        <f t="shared" si="162"/>
        <v>17/11/19 01:14:34</v>
      </c>
      <c r="I2573" s="7">
        <v>1062.9100000000001</v>
      </c>
      <c r="J2573" s="4">
        <v>363513</v>
      </c>
      <c r="K2573" s="4" t="s">
        <v>10</v>
      </c>
      <c r="L2573" s="14" t="str">
        <f>IFERROR(VLOOKUP($C2573,$C2574:$H$3200,6,0),"-")</f>
        <v>-</v>
      </c>
      <c r="M2573" s="30" t="str">
        <f t="shared" si="163"/>
        <v>-</v>
      </c>
    </row>
    <row r="2574" spans="1:13" x14ac:dyDescent="0.25">
      <c r="A2574" s="4">
        <v>21322970</v>
      </c>
      <c r="B2574" s="4">
        <v>49205</v>
      </c>
      <c r="C2574" s="4">
        <v>27277</v>
      </c>
      <c r="D2574" s="4" t="s">
        <v>4950</v>
      </c>
      <c r="E2574" s="2" t="s">
        <v>4951</v>
      </c>
      <c r="F2574" s="12">
        <f t="shared" si="160"/>
        <v>43786</v>
      </c>
      <c r="G2574" s="10" t="str">
        <f t="shared" si="161"/>
        <v>01:08:51</v>
      </c>
      <c r="H2574" s="14" t="str">
        <f t="shared" si="162"/>
        <v>17/11/19 01:08:51</v>
      </c>
      <c r="I2574" s="7">
        <v>390.68</v>
      </c>
      <c r="J2574" s="4">
        <v>864040</v>
      </c>
      <c r="K2574" s="4" t="s">
        <v>10</v>
      </c>
      <c r="L2574" s="14" t="str">
        <f>IFERROR(VLOOKUP($C2574,$C2575:$H$3200,6,0),"-")</f>
        <v>-</v>
      </c>
      <c r="M2574" s="30" t="str">
        <f t="shared" si="163"/>
        <v>-</v>
      </c>
    </row>
    <row r="2575" spans="1:13" x14ac:dyDescent="0.25">
      <c r="A2575" s="4">
        <v>21322971</v>
      </c>
      <c r="B2575" s="4">
        <v>44459</v>
      </c>
      <c r="C2575" s="4">
        <v>10405</v>
      </c>
      <c r="D2575" s="4" t="s">
        <v>4952</v>
      </c>
      <c r="E2575" s="2" t="s">
        <v>4953</v>
      </c>
      <c r="F2575" s="12">
        <f t="shared" si="160"/>
        <v>43786</v>
      </c>
      <c r="G2575" s="10" t="str">
        <f t="shared" si="161"/>
        <v>01:06:14</v>
      </c>
      <c r="H2575" s="14" t="str">
        <f t="shared" si="162"/>
        <v>17/11/19 01:06:14</v>
      </c>
      <c r="I2575" s="7">
        <v>258.45999999999998</v>
      </c>
      <c r="J2575" s="4">
        <v>856642</v>
      </c>
      <c r="K2575" s="4" t="s">
        <v>10</v>
      </c>
      <c r="L2575" s="14" t="str">
        <f>IFERROR(VLOOKUP($C2575,$C2576:$H$3200,6,0),"-")</f>
        <v>17/11/19 01:05:41</v>
      </c>
      <c r="M2575" s="30">
        <f t="shared" si="163"/>
        <v>0.54999999236315489</v>
      </c>
    </row>
    <row r="2576" spans="1:13" x14ac:dyDescent="0.25">
      <c r="A2576" s="4">
        <v>21322972</v>
      </c>
      <c r="B2576" s="4">
        <v>44459</v>
      </c>
      <c r="C2576" s="4">
        <v>10405</v>
      </c>
      <c r="D2576" s="4" t="s">
        <v>4952</v>
      </c>
      <c r="E2576" s="2" t="s">
        <v>4954</v>
      </c>
      <c r="F2576" s="12">
        <f t="shared" si="160"/>
        <v>43786</v>
      </c>
      <c r="G2576" s="10" t="str">
        <f t="shared" si="161"/>
        <v>01:05:41</v>
      </c>
      <c r="H2576" s="14" t="str">
        <f t="shared" si="162"/>
        <v>17/11/19 01:05:41</v>
      </c>
      <c r="I2576" s="7">
        <v>261.93</v>
      </c>
      <c r="J2576" s="4">
        <v>856642</v>
      </c>
      <c r="K2576" s="4" t="s">
        <v>10</v>
      </c>
      <c r="L2576" s="14" t="str">
        <f>IFERROR(VLOOKUP($C2576,$C2577:$H$3200,6,0),"-")</f>
        <v>-</v>
      </c>
      <c r="M2576" s="30" t="str">
        <f t="shared" si="163"/>
        <v>-</v>
      </c>
    </row>
    <row r="2577" spans="1:13" x14ac:dyDescent="0.25">
      <c r="A2577" s="4">
        <v>21322973</v>
      </c>
      <c r="B2577" s="4">
        <v>29931</v>
      </c>
      <c r="C2577" s="4">
        <v>51894</v>
      </c>
      <c r="D2577" s="4" t="s">
        <v>4955</v>
      </c>
      <c r="E2577" s="2" t="s">
        <v>4956</v>
      </c>
      <c r="F2577" s="12">
        <f t="shared" si="160"/>
        <v>43786</v>
      </c>
      <c r="G2577" s="10" t="str">
        <f t="shared" si="161"/>
        <v>00:44:34</v>
      </c>
      <c r="H2577" s="14" t="str">
        <f t="shared" si="162"/>
        <v>17/11/19 00:44:34</v>
      </c>
      <c r="I2577" s="7">
        <v>258.02999999999997</v>
      </c>
      <c r="J2577" s="4">
        <v>150086</v>
      </c>
      <c r="K2577" s="4" t="s">
        <v>10</v>
      </c>
      <c r="L2577" s="14" t="str">
        <f>IFERROR(VLOOKUP($C2577,$C2578:$H$3200,6,0),"-")</f>
        <v>-</v>
      </c>
      <c r="M2577" s="30" t="str">
        <f t="shared" si="163"/>
        <v>-</v>
      </c>
    </row>
    <row r="2578" spans="1:13" x14ac:dyDescent="0.25">
      <c r="A2578" s="4">
        <v>21322974</v>
      </c>
      <c r="B2578" s="4">
        <v>96553</v>
      </c>
      <c r="C2578" s="4">
        <v>1733</v>
      </c>
      <c r="D2578" s="4" t="s">
        <v>4957</v>
      </c>
      <c r="E2578" s="2" t="s">
        <v>4958</v>
      </c>
      <c r="F2578" s="12">
        <f t="shared" si="160"/>
        <v>43786</v>
      </c>
      <c r="G2578" s="10" t="str">
        <f t="shared" si="161"/>
        <v>00:37:44</v>
      </c>
      <c r="H2578" s="14" t="str">
        <f t="shared" si="162"/>
        <v>17/11/19 00:37:44</v>
      </c>
      <c r="I2578" s="7">
        <v>142.47999999999999</v>
      </c>
      <c r="J2578" s="4">
        <v>884220</v>
      </c>
      <c r="K2578" s="4" t="s">
        <v>10</v>
      </c>
      <c r="L2578" s="14" t="str">
        <f>IFERROR(VLOOKUP($C2578,$C2579:$H$3200,6,0),"-")</f>
        <v>-</v>
      </c>
      <c r="M2578" s="30" t="str">
        <f t="shared" si="163"/>
        <v>-</v>
      </c>
    </row>
    <row r="2579" spans="1:13" x14ac:dyDescent="0.25">
      <c r="A2579" s="4">
        <v>21322975</v>
      </c>
      <c r="B2579" s="4">
        <v>56239</v>
      </c>
      <c r="C2579" s="4">
        <v>23201</v>
      </c>
      <c r="D2579" s="4" t="s">
        <v>4959</v>
      </c>
      <c r="E2579" s="2" t="s">
        <v>4960</v>
      </c>
      <c r="F2579" s="12">
        <f t="shared" si="160"/>
        <v>43785</v>
      </c>
      <c r="G2579" s="10" t="str">
        <f t="shared" si="161"/>
        <v>23:51:33</v>
      </c>
      <c r="H2579" s="14" t="str">
        <f t="shared" si="162"/>
        <v>16/11/19 23:51:33</v>
      </c>
      <c r="I2579" s="7">
        <v>184.07</v>
      </c>
      <c r="J2579" s="4">
        <v>872500</v>
      </c>
      <c r="K2579" s="4" t="s">
        <v>10</v>
      </c>
      <c r="L2579" s="14" t="str">
        <f>IFERROR(VLOOKUP($C2579,$C2580:$H$3200,6,0),"-")</f>
        <v>4/11/19 19:32:19</v>
      </c>
      <c r="M2579" s="30">
        <f t="shared" si="163"/>
        <v>17539.233333341544</v>
      </c>
    </row>
    <row r="2580" spans="1:13" x14ac:dyDescent="0.25">
      <c r="A2580" s="4">
        <v>21322976</v>
      </c>
      <c r="B2580" s="4">
        <v>49205</v>
      </c>
      <c r="C2580" s="4">
        <v>29728</v>
      </c>
      <c r="D2580" s="4" t="s">
        <v>4961</v>
      </c>
      <c r="E2580" s="2" t="s">
        <v>4962</v>
      </c>
      <c r="F2580" s="12">
        <f t="shared" si="160"/>
        <v>43785</v>
      </c>
      <c r="G2580" s="10" t="str">
        <f t="shared" si="161"/>
        <v>23:49:21</v>
      </c>
      <c r="H2580" s="14" t="str">
        <f t="shared" si="162"/>
        <v>16/11/19 23:49:21</v>
      </c>
      <c r="I2580" s="7">
        <v>424.49</v>
      </c>
      <c r="J2580" s="4">
        <v>640893</v>
      </c>
      <c r="K2580" s="4" t="s">
        <v>10</v>
      </c>
      <c r="L2580" s="14" t="str">
        <f>IFERROR(VLOOKUP($C2580,$C2581:$H$3200,6,0),"-")</f>
        <v>-</v>
      </c>
      <c r="M2580" s="30" t="str">
        <f t="shared" si="163"/>
        <v>-</v>
      </c>
    </row>
    <row r="2581" spans="1:13" x14ac:dyDescent="0.25">
      <c r="A2581" s="4">
        <v>21322977</v>
      </c>
      <c r="B2581" s="4">
        <v>87559</v>
      </c>
      <c r="C2581" s="4">
        <v>58586</v>
      </c>
      <c r="D2581" s="4" t="s">
        <v>4963</v>
      </c>
      <c r="E2581" s="2" t="s">
        <v>4964</v>
      </c>
      <c r="F2581" s="12">
        <f t="shared" si="160"/>
        <v>43785</v>
      </c>
      <c r="G2581" s="10" t="str">
        <f t="shared" si="161"/>
        <v>23:45:13</v>
      </c>
      <c r="H2581" s="14" t="str">
        <f t="shared" si="162"/>
        <v>16/11/19 23:45:13</v>
      </c>
      <c r="I2581" s="7">
        <v>429.43</v>
      </c>
      <c r="J2581" s="4">
        <v>845353</v>
      </c>
      <c r="K2581" s="4" t="s">
        <v>10</v>
      </c>
      <c r="L2581" s="14" t="str">
        <f>IFERROR(VLOOKUP($C2581,$C2582:$H$3200,6,0),"-")</f>
        <v>-</v>
      </c>
      <c r="M2581" s="30" t="str">
        <f t="shared" si="163"/>
        <v>-</v>
      </c>
    </row>
    <row r="2582" spans="1:13" x14ac:dyDescent="0.25">
      <c r="A2582" s="4">
        <v>21322978</v>
      </c>
      <c r="B2582" s="4">
        <v>49205</v>
      </c>
      <c r="C2582" s="4">
        <v>10431</v>
      </c>
      <c r="D2582" s="4" t="s">
        <v>4965</v>
      </c>
      <c r="E2582" s="2" t="s">
        <v>4966</v>
      </c>
      <c r="F2582" s="12">
        <f t="shared" si="160"/>
        <v>43785</v>
      </c>
      <c r="G2582" s="10" t="str">
        <f t="shared" si="161"/>
        <v>23:43:33</v>
      </c>
      <c r="H2582" s="14" t="str">
        <f t="shared" si="162"/>
        <v>16/11/19 23:43:33</v>
      </c>
      <c r="I2582" s="7">
        <v>579.84</v>
      </c>
      <c r="J2582" s="4">
        <v>218522</v>
      </c>
      <c r="K2582" s="4" t="s">
        <v>10</v>
      </c>
      <c r="L2582" s="14" t="str">
        <f>IFERROR(VLOOKUP($C2582,$C2583:$H$3200,6,0),"-")</f>
        <v>-</v>
      </c>
      <c r="M2582" s="30" t="str">
        <f t="shared" si="163"/>
        <v>-</v>
      </c>
    </row>
    <row r="2583" spans="1:13" x14ac:dyDescent="0.25">
      <c r="A2583" s="4">
        <v>21322979</v>
      </c>
      <c r="B2583" s="4">
        <v>61669</v>
      </c>
      <c r="C2583" s="4">
        <v>26257</v>
      </c>
      <c r="D2583" s="4" t="s">
        <v>4967</v>
      </c>
      <c r="E2583" s="2" t="s">
        <v>4968</v>
      </c>
      <c r="F2583" s="12">
        <f t="shared" si="160"/>
        <v>43785</v>
      </c>
      <c r="G2583" s="10" t="str">
        <f t="shared" si="161"/>
        <v>23:12:32</v>
      </c>
      <c r="H2583" s="14" t="str">
        <f t="shared" si="162"/>
        <v>16/11/19 23:12:32</v>
      </c>
      <c r="I2583" s="7">
        <v>1760.34</v>
      </c>
      <c r="J2583" s="4">
        <v>960878</v>
      </c>
      <c r="K2583" s="4" t="s">
        <v>10</v>
      </c>
      <c r="L2583" s="14" t="str">
        <f>IFERROR(VLOOKUP($C2583,$C2584:$H$3200,6,0),"-")</f>
        <v>-</v>
      </c>
      <c r="M2583" s="30" t="str">
        <f t="shared" si="163"/>
        <v>-</v>
      </c>
    </row>
    <row r="2584" spans="1:13" x14ac:dyDescent="0.25">
      <c r="A2584" s="4">
        <v>21322980</v>
      </c>
      <c r="B2584" s="4">
        <v>44459</v>
      </c>
      <c r="C2584" s="4">
        <v>94092</v>
      </c>
      <c r="D2584" s="4" t="s">
        <v>4969</v>
      </c>
      <c r="E2584" s="2" t="s">
        <v>4970</v>
      </c>
      <c r="F2584" s="12">
        <f t="shared" si="160"/>
        <v>43785</v>
      </c>
      <c r="G2584" s="10" t="str">
        <f t="shared" si="161"/>
        <v>22:46:20</v>
      </c>
      <c r="H2584" s="14" t="str">
        <f t="shared" si="162"/>
        <v>16/11/19 22:46:20</v>
      </c>
      <c r="I2584" s="7">
        <v>232.98</v>
      </c>
      <c r="J2584" s="4">
        <v>873006</v>
      </c>
      <c r="K2584" s="4" t="s">
        <v>10</v>
      </c>
      <c r="L2584" s="14" t="str">
        <f>IFERROR(VLOOKUP($C2584,$C2585:$H$3200,6,0),"-")</f>
        <v>-</v>
      </c>
      <c r="M2584" s="30" t="str">
        <f t="shared" si="163"/>
        <v>-</v>
      </c>
    </row>
    <row r="2585" spans="1:13" x14ac:dyDescent="0.25">
      <c r="A2585" s="4">
        <v>21322981</v>
      </c>
      <c r="B2585" s="4">
        <v>92441</v>
      </c>
      <c r="C2585" s="4">
        <v>13921</v>
      </c>
      <c r="D2585" s="4" t="s">
        <v>4971</v>
      </c>
      <c r="E2585" s="2" t="s">
        <v>4972</v>
      </c>
      <c r="F2585" s="12">
        <f t="shared" si="160"/>
        <v>43785</v>
      </c>
      <c r="G2585" s="10" t="str">
        <f t="shared" si="161"/>
        <v>22:37:33</v>
      </c>
      <c r="H2585" s="14" t="str">
        <f t="shared" si="162"/>
        <v>16/11/19 22:37:33</v>
      </c>
      <c r="I2585" s="7">
        <v>157.58000000000001</v>
      </c>
      <c r="J2585" s="4">
        <v>999683</v>
      </c>
      <c r="K2585" s="4" t="s">
        <v>10</v>
      </c>
      <c r="L2585" s="14" t="str">
        <f>IFERROR(VLOOKUP($C2585,$C2586:$H$3200,6,0),"-")</f>
        <v>-</v>
      </c>
      <c r="M2585" s="30" t="str">
        <f t="shared" si="163"/>
        <v>-</v>
      </c>
    </row>
    <row r="2586" spans="1:13" x14ac:dyDescent="0.25">
      <c r="A2586" s="4">
        <v>21322982</v>
      </c>
      <c r="B2586" s="4">
        <v>92441</v>
      </c>
      <c r="C2586" s="4">
        <v>14580</v>
      </c>
      <c r="D2586" s="4" t="s">
        <v>4973</v>
      </c>
      <c r="E2586" s="2" t="s">
        <v>4974</v>
      </c>
      <c r="F2586" s="12">
        <f t="shared" si="160"/>
        <v>43785</v>
      </c>
      <c r="G2586" s="10" t="str">
        <f t="shared" si="161"/>
        <v>22:25:42</v>
      </c>
      <c r="H2586" s="14" t="str">
        <f t="shared" si="162"/>
        <v>16/11/19 22:25:42</v>
      </c>
      <c r="I2586" s="7">
        <v>80.77</v>
      </c>
      <c r="J2586" s="4">
        <v>145121</v>
      </c>
      <c r="K2586" s="4" t="s">
        <v>10</v>
      </c>
      <c r="L2586" s="14" t="str">
        <f>IFERROR(VLOOKUP($C2586,$C2587:$H$3200,6,0),"-")</f>
        <v>-</v>
      </c>
      <c r="M2586" s="30" t="str">
        <f t="shared" si="163"/>
        <v>-</v>
      </c>
    </row>
    <row r="2587" spans="1:13" x14ac:dyDescent="0.25">
      <c r="A2587" s="4">
        <v>21322983</v>
      </c>
      <c r="B2587" s="4">
        <v>36929</v>
      </c>
      <c r="C2587" s="4">
        <v>63773</v>
      </c>
      <c r="D2587" s="4" t="s">
        <v>4975</v>
      </c>
      <c r="E2587" s="2" t="s">
        <v>4976</v>
      </c>
      <c r="F2587" s="12">
        <f t="shared" si="160"/>
        <v>43785</v>
      </c>
      <c r="G2587" s="10" t="str">
        <f t="shared" si="161"/>
        <v>22:07:54</v>
      </c>
      <c r="H2587" s="14" t="str">
        <f t="shared" si="162"/>
        <v>16/11/19 22:07:54</v>
      </c>
      <c r="I2587" s="7">
        <v>1602.98</v>
      </c>
      <c r="J2587" s="4">
        <v>623841</v>
      </c>
      <c r="K2587" s="4" t="s">
        <v>10</v>
      </c>
      <c r="L2587" s="14" t="str">
        <f>IFERROR(VLOOKUP($C2587,$C2588:$H$3200,6,0),"-")</f>
        <v>-</v>
      </c>
      <c r="M2587" s="30" t="str">
        <f t="shared" si="163"/>
        <v>-</v>
      </c>
    </row>
    <row r="2588" spans="1:13" x14ac:dyDescent="0.25">
      <c r="A2588" s="4">
        <v>21322984</v>
      </c>
      <c r="B2588" s="4">
        <v>57737</v>
      </c>
      <c r="C2588" s="4">
        <v>32196</v>
      </c>
      <c r="D2588" s="4" t="s">
        <v>4977</v>
      </c>
      <c r="E2588" s="2" t="s">
        <v>4978</v>
      </c>
      <c r="F2588" s="12">
        <f t="shared" si="160"/>
        <v>43785</v>
      </c>
      <c r="G2588" s="10" t="str">
        <f t="shared" si="161"/>
        <v>21:30:28</v>
      </c>
      <c r="H2588" s="14" t="str">
        <f t="shared" si="162"/>
        <v>16/11/19 21:30:28</v>
      </c>
      <c r="I2588" s="7">
        <v>80.209999999999994</v>
      </c>
      <c r="J2588" s="4"/>
      <c r="K2588" s="4" t="s">
        <v>10</v>
      </c>
      <c r="L2588" s="14" t="str">
        <f>IFERROR(VLOOKUP($C2588,$C2589:$H$3200,6,0),"-")</f>
        <v>-</v>
      </c>
      <c r="M2588" s="30" t="str">
        <f t="shared" si="163"/>
        <v>-</v>
      </c>
    </row>
    <row r="2589" spans="1:13" x14ac:dyDescent="0.25">
      <c r="A2589" s="4">
        <v>21322985</v>
      </c>
      <c r="B2589" s="4">
        <v>76725</v>
      </c>
      <c r="C2589" s="4">
        <v>5285</v>
      </c>
      <c r="D2589" s="4" t="s">
        <v>4979</v>
      </c>
      <c r="E2589" s="2" t="s">
        <v>4980</v>
      </c>
      <c r="F2589" s="12">
        <f t="shared" si="160"/>
        <v>43785</v>
      </c>
      <c r="G2589" s="10" t="str">
        <f t="shared" si="161"/>
        <v>21:00:58</v>
      </c>
      <c r="H2589" s="14" t="str">
        <f t="shared" si="162"/>
        <v>16/11/19 21:00:58</v>
      </c>
      <c r="I2589" s="7">
        <v>288.51</v>
      </c>
      <c r="J2589" s="4">
        <v>332301</v>
      </c>
      <c r="K2589" s="4" t="s">
        <v>10</v>
      </c>
      <c r="L2589" s="14" t="str">
        <f>IFERROR(VLOOKUP($C2589,$C2590:$H$3200,6,0),"-")</f>
        <v>-</v>
      </c>
      <c r="M2589" s="30" t="str">
        <f t="shared" si="163"/>
        <v>-</v>
      </c>
    </row>
    <row r="2590" spans="1:13" x14ac:dyDescent="0.25">
      <c r="A2590" s="4">
        <v>21322986</v>
      </c>
      <c r="B2590" s="4">
        <v>46367</v>
      </c>
      <c r="C2590" s="4">
        <v>39157</v>
      </c>
      <c r="D2590" s="4" t="s">
        <v>4981</v>
      </c>
      <c r="E2590" s="2" t="s">
        <v>4982</v>
      </c>
      <c r="F2590" s="12">
        <f t="shared" si="160"/>
        <v>43785</v>
      </c>
      <c r="G2590" s="10" t="str">
        <f t="shared" si="161"/>
        <v>20:43:56</v>
      </c>
      <c r="H2590" s="14" t="str">
        <f t="shared" si="162"/>
        <v>16/11/19 20:43:56</v>
      </c>
      <c r="I2590" s="7">
        <v>274.14</v>
      </c>
      <c r="J2590" s="4">
        <v>974574</v>
      </c>
      <c r="K2590" s="4" t="s">
        <v>10</v>
      </c>
      <c r="L2590" s="14" t="str">
        <f>IFERROR(VLOOKUP($C2590,$C2591:$H$3200,6,0),"-")</f>
        <v>-</v>
      </c>
      <c r="M2590" s="30" t="str">
        <f t="shared" si="163"/>
        <v>-</v>
      </c>
    </row>
    <row r="2591" spans="1:13" x14ac:dyDescent="0.25">
      <c r="A2591" s="4">
        <v>21322987</v>
      </c>
      <c r="B2591" s="4">
        <v>66332</v>
      </c>
      <c r="C2591" s="4">
        <v>38392</v>
      </c>
      <c r="D2591" s="4" t="s">
        <v>480</v>
      </c>
      <c r="E2591" s="2" t="s">
        <v>4983</v>
      </c>
      <c r="F2591" s="12">
        <f t="shared" si="160"/>
        <v>43785</v>
      </c>
      <c r="G2591" s="10" t="str">
        <f t="shared" si="161"/>
        <v>20:38:11</v>
      </c>
      <c r="H2591" s="14" t="str">
        <f t="shared" si="162"/>
        <v>16/11/19 20:38:11</v>
      </c>
      <c r="I2591" s="7">
        <v>1082.82</v>
      </c>
      <c r="J2591" s="4">
        <v>336701</v>
      </c>
      <c r="K2591" s="4" t="s">
        <v>10</v>
      </c>
      <c r="L2591" s="14" t="str">
        <f>IFERROR(VLOOKUP($C2591,$C2592:$H$3200,6,0),"-")</f>
        <v>-</v>
      </c>
      <c r="M2591" s="30" t="str">
        <f t="shared" si="163"/>
        <v>-</v>
      </c>
    </row>
    <row r="2592" spans="1:13" x14ac:dyDescent="0.25">
      <c r="A2592" s="4">
        <v>21322988</v>
      </c>
      <c r="B2592" s="4">
        <v>45959</v>
      </c>
      <c r="C2592" s="4">
        <v>30014</v>
      </c>
      <c r="D2592" s="4" t="s">
        <v>4984</v>
      </c>
      <c r="E2592" s="2" t="s">
        <v>4985</v>
      </c>
      <c r="F2592" s="12">
        <f t="shared" si="160"/>
        <v>43785</v>
      </c>
      <c r="G2592" s="10" t="str">
        <f t="shared" si="161"/>
        <v>20:37:38</v>
      </c>
      <c r="H2592" s="14" t="str">
        <f t="shared" si="162"/>
        <v>16/11/19 20:37:38</v>
      </c>
      <c r="I2592" s="7">
        <v>393.68</v>
      </c>
      <c r="J2592" s="4">
        <v>718110</v>
      </c>
      <c r="K2592" s="4" t="s">
        <v>10</v>
      </c>
      <c r="L2592" s="14" t="str">
        <f>IFERROR(VLOOKUP($C2592,$C2593:$H$3200,6,0),"-")</f>
        <v>-</v>
      </c>
      <c r="M2592" s="30" t="str">
        <f t="shared" si="163"/>
        <v>-</v>
      </c>
    </row>
    <row r="2593" spans="1:13" x14ac:dyDescent="0.25">
      <c r="A2593" s="4">
        <v>21322989</v>
      </c>
      <c r="B2593" s="4">
        <v>56710</v>
      </c>
      <c r="C2593" s="4">
        <v>18411</v>
      </c>
      <c r="D2593" s="4" t="s">
        <v>4986</v>
      </c>
      <c r="E2593" s="2" t="s">
        <v>4987</v>
      </c>
      <c r="F2593" s="12">
        <f t="shared" si="160"/>
        <v>43785</v>
      </c>
      <c r="G2593" s="10" t="str">
        <f t="shared" si="161"/>
        <v>20:23:44</v>
      </c>
      <c r="H2593" s="14" t="str">
        <f t="shared" si="162"/>
        <v>16/11/19 20:23:44</v>
      </c>
      <c r="I2593" s="7">
        <v>75.62</v>
      </c>
      <c r="J2593" s="4">
        <v>915854</v>
      </c>
      <c r="K2593" s="4" t="s">
        <v>10</v>
      </c>
      <c r="L2593" s="14" t="str">
        <f>IFERROR(VLOOKUP($C2593,$C2594:$H$3200,6,0),"-")</f>
        <v>-</v>
      </c>
      <c r="M2593" s="30" t="str">
        <f t="shared" si="163"/>
        <v>-</v>
      </c>
    </row>
    <row r="2594" spans="1:13" x14ac:dyDescent="0.25">
      <c r="A2594" s="4">
        <v>21322990</v>
      </c>
      <c r="B2594" s="4">
        <v>93711</v>
      </c>
      <c r="C2594" s="4">
        <v>81875</v>
      </c>
      <c r="D2594" s="4" t="s">
        <v>4988</v>
      </c>
      <c r="E2594" s="2" t="s">
        <v>4989</v>
      </c>
      <c r="F2594" s="12">
        <f t="shared" si="160"/>
        <v>43785</v>
      </c>
      <c r="G2594" s="10" t="str">
        <f t="shared" si="161"/>
        <v>20:12:51</v>
      </c>
      <c r="H2594" s="14" t="str">
        <f t="shared" si="162"/>
        <v>16/11/19 20:12:51</v>
      </c>
      <c r="I2594" s="7">
        <v>2771.21</v>
      </c>
      <c r="J2594" s="4">
        <v>733243</v>
      </c>
      <c r="K2594" s="4" t="s">
        <v>10</v>
      </c>
      <c r="L2594" s="14" t="str">
        <f>IFERROR(VLOOKUP($C2594,$C2595:$H$3200,6,0),"-")</f>
        <v>-</v>
      </c>
      <c r="M2594" s="30" t="str">
        <f t="shared" si="163"/>
        <v>-</v>
      </c>
    </row>
    <row r="2595" spans="1:13" x14ac:dyDescent="0.25">
      <c r="A2595" s="4">
        <v>21322991</v>
      </c>
      <c r="B2595" s="4">
        <v>20194</v>
      </c>
      <c r="C2595" s="4">
        <v>29540</v>
      </c>
      <c r="D2595" s="4" t="s">
        <v>4990</v>
      </c>
      <c r="E2595" s="2" t="s">
        <v>4991</v>
      </c>
      <c r="F2595" s="12">
        <f t="shared" si="160"/>
        <v>43785</v>
      </c>
      <c r="G2595" s="10" t="str">
        <f t="shared" si="161"/>
        <v>19:46:19</v>
      </c>
      <c r="H2595" s="14" t="str">
        <f t="shared" si="162"/>
        <v>16/11/19 19:46:19</v>
      </c>
      <c r="I2595" s="7">
        <v>2595.87</v>
      </c>
      <c r="J2595" s="4"/>
      <c r="K2595" s="4" t="s">
        <v>10</v>
      </c>
      <c r="L2595" s="14" t="str">
        <f>IFERROR(VLOOKUP($C2595,$C2596:$H$3200,6,0),"-")</f>
        <v>-</v>
      </c>
      <c r="M2595" s="30" t="str">
        <f t="shared" si="163"/>
        <v>-</v>
      </c>
    </row>
    <row r="2596" spans="1:13" x14ac:dyDescent="0.25">
      <c r="A2596" s="4">
        <v>21322992</v>
      </c>
      <c r="B2596" s="4">
        <v>9842</v>
      </c>
      <c r="C2596" s="4">
        <v>75460</v>
      </c>
      <c r="D2596" s="4" t="s">
        <v>4992</v>
      </c>
      <c r="E2596" s="2" t="s">
        <v>4993</v>
      </c>
      <c r="F2596" s="12">
        <f t="shared" si="160"/>
        <v>43785</v>
      </c>
      <c r="G2596" s="10" t="str">
        <f t="shared" si="161"/>
        <v>19:35:56</v>
      </c>
      <c r="H2596" s="14" t="str">
        <f t="shared" si="162"/>
        <v>16/11/19 19:35:56</v>
      </c>
      <c r="I2596" s="7">
        <v>64.989999999999995</v>
      </c>
      <c r="J2596" s="4"/>
      <c r="K2596" s="4" t="s">
        <v>10</v>
      </c>
      <c r="L2596" s="14" t="str">
        <f>IFERROR(VLOOKUP($C2596,$C2597:$H$3200,6,0),"-")</f>
        <v>-</v>
      </c>
      <c r="M2596" s="30" t="str">
        <f t="shared" si="163"/>
        <v>-</v>
      </c>
    </row>
    <row r="2597" spans="1:13" x14ac:dyDescent="0.25">
      <c r="A2597" s="4">
        <v>21322993</v>
      </c>
      <c r="B2597" s="4">
        <v>53732</v>
      </c>
      <c r="C2597" s="4">
        <v>11462</v>
      </c>
      <c r="D2597" s="4" t="s">
        <v>4994</v>
      </c>
      <c r="E2597" s="2" t="s">
        <v>4995</v>
      </c>
      <c r="F2597" s="12">
        <f t="shared" si="160"/>
        <v>43785</v>
      </c>
      <c r="G2597" s="10" t="str">
        <f t="shared" si="161"/>
        <v>19:24:34</v>
      </c>
      <c r="H2597" s="14" t="str">
        <f t="shared" si="162"/>
        <v>16/11/19 19:24:34</v>
      </c>
      <c r="I2597" s="7">
        <v>1350.1</v>
      </c>
      <c r="J2597" s="4">
        <v>89631</v>
      </c>
      <c r="K2597" s="4" t="s">
        <v>10</v>
      </c>
      <c r="L2597" s="14" t="str">
        <f>IFERROR(VLOOKUP($C2597,$C2598:$H$3200,6,0),"-")</f>
        <v>-</v>
      </c>
      <c r="M2597" s="30" t="str">
        <f t="shared" si="163"/>
        <v>-</v>
      </c>
    </row>
    <row r="2598" spans="1:13" x14ac:dyDescent="0.25">
      <c r="A2598" s="4">
        <v>21322994</v>
      </c>
      <c r="B2598" s="4">
        <v>76725</v>
      </c>
      <c r="C2598" s="4">
        <v>67876</v>
      </c>
      <c r="D2598" s="4" t="s">
        <v>4996</v>
      </c>
      <c r="E2598" s="2" t="s">
        <v>4997</v>
      </c>
      <c r="F2598" s="12">
        <f t="shared" si="160"/>
        <v>43785</v>
      </c>
      <c r="G2598" s="10" t="str">
        <f t="shared" si="161"/>
        <v>19:20:04</v>
      </c>
      <c r="H2598" s="14" t="str">
        <f t="shared" si="162"/>
        <v>16/11/19 19:20:04</v>
      </c>
      <c r="I2598" s="7">
        <v>321.86</v>
      </c>
      <c r="J2598" s="4">
        <v>608902</v>
      </c>
      <c r="K2598" s="4" t="s">
        <v>10</v>
      </c>
      <c r="L2598" s="14" t="str">
        <f>IFERROR(VLOOKUP($C2598,$C2599:$H$3200,6,0),"-")</f>
        <v>-</v>
      </c>
      <c r="M2598" s="30" t="str">
        <f t="shared" si="163"/>
        <v>-</v>
      </c>
    </row>
    <row r="2599" spans="1:13" x14ac:dyDescent="0.25">
      <c r="A2599" s="4">
        <v>21322995</v>
      </c>
      <c r="B2599" s="4">
        <v>22995</v>
      </c>
      <c r="C2599" s="4">
        <v>46814</v>
      </c>
      <c r="D2599" s="4" t="s">
        <v>4998</v>
      </c>
      <c r="E2599" s="2" t="s">
        <v>4999</v>
      </c>
      <c r="F2599" s="12">
        <f t="shared" si="160"/>
        <v>43785</v>
      </c>
      <c r="G2599" s="10" t="str">
        <f t="shared" si="161"/>
        <v>19:12:13</v>
      </c>
      <c r="H2599" s="14" t="str">
        <f t="shared" si="162"/>
        <v>16/11/19 19:12:13</v>
      </c>
      <c r="I2599" s="7">
        <v>282.36</v>
      </c>
      <c r="J2599" s="4">
        <v>615784</v>
      </c>
      <c r="K2599" s="4" t="s">
        <v>10</v>
      </c>
      <c r="L2599" s="14" t="str">
        <f>IFERROR(VLOOKUP($C2599,$C2600:$H$3200,6,0),"-")</f>
        <v>-</v>
      </c>
      <c r="M2599" s="30" t="str">
        <f t="shared" si="163"/>
        <v>-</v>
      </c>
    </row>
    <row r="2600" spans="1:13" x14ac:dyDescent="0.25">
      <c r="A2600" s="4">
        <v>21322996</v>
      </c>
      <c r="B2600" s="4">
        <v>55315</v>
      </c>
      <c r="C2600" s="4">
        <v>55236</v>
      </c>
      <c r="D2600" s="4" t="s">
        <v>5000</v>
      </c>
      <c r="E2600" s="2" t="s">
        <v>5001</v>
      </c>
      <c r="F2600" s="12">
        <f t="shared" si="160"/>
        <v>43785</v>
      </c>
      <c r="G2600" s="10" t="str">
        <f t="shared" si="161"/>
        <v>18:32:35</v>
      </c>
      <c r="H2600" s="14" t="str">
        <f t="shared" si="162"/>
        <v>16/11/19 18:32:35</v>
      </c>
      <c r="I2600" s="7">
        <v>803.46</v>
      </c>
      <c r="J2600" s="4">
        <v>806170</v>
      </c>
      <c r="K2600" s="4" t="s">
        <v>10</v>
      </c>
      <c r="L2600" s="14" t="str">
        <f>IFERROR(VLOOKUP($C2600,$C2601:$H$3200,6,0),"-")</f>
        <v>-</v>
      </c>
      <c r="M2600" s="30" t="str">
        <f t="shared" si="163"/>
        <v>-</v>
      </c>
    </row>
    <row r="2601" spans="1:13" x14ac:dyDescent="0.25">
      <c r="A2601" s="4">
        <v>21322997</v>
      </c>
      <c r="B2601" s="4">
        <v>58892</v>
      </c>
      <c r="C2601" s="4">
        <v>88279</v>
      </c>
      <c r="D2601" s="4" t="s">
        <v>5002</v>
      </c>
      <c r="E2601" s="2" t="s">
        <v>5003</v>
      </c>
      <c r="F2601" s="12">
        <f t="shared" si="160"/>
        <v>43785</v>
      </c>
      <c r="G2601" s="10" t="str">
        <f t="shared" si="161"/>
        <v>18:23:58</v>
      </c>
      <c r="H2601" s="14" t="str">
        <f t="shared" si="162"/>
        <v>16/11/19 18:23:58</v>
      </c>
      <c r="I2601" s="7">
        <v>183.72</v>
      </c>
      <c r="J2601" s="4">
        <v>94710</v>
      </c>
      <c r="K2601" s="4" t="s">
        <v>10</v>
      </c>
      <c r="L2601" s="14" t="str">
        <f>IFERROR(VLOOKUP($C2601,$C2602:$H$3200,6,0),"-")</f>
        <v>-</v>
      </c>
      <c r="M2601" s="30" t="str">
        <f t="shared" si="163"/>
        <v>-</v>
      </c>
    </row>
    <row r="2602" spans="1:13" x14ac:dyDescent="0.25">
      <c r="A2602" s="4">
        <v>21322998</v>
      </c>
      <c r="B2602" s="4">
        <v>47605</v>
      </c>
      <c r="C2602" s="4">
        <v>22788</v>
      </c>
      <c r="D2602" s="4" t="s">
        <v>5004</v>
      </c>
      <c r="E2602" s="2" t="s">
        <v>5005</v>
      </c>
      <c r="F2602" s="12">
        <f t="shared" si="160"/>
        <v>43785</v>
      </c>
      <c r="G2602" s="10" t="str">
        <f t="shared" si="161"/>
        <v>18:09:19</v>
      </c>
      <c r="H2602" s="14" t="str">
        <f t="shared" si="162"/>
        <v>16/11/19 18:09:19</v>
      </c>
      <c r="I2602" s="7">
        <v>2009.24</v>
      </c>
      <c r="J2602" s="4">
        <v>482446</v>
      </c>
      <c r="K2602" s="4" t="s">
        <v>10</v>
      </c>
      <c r="L2602" s="14" t="str">
        <f>IFERROR(VLOOKUP($C2602,$C2603:$H$3200,6,0),"-")</f>
        <v>-</v>
      </c>
      <c r="M2602" s="30" t="str">
        <f t="shared" si="163"/>
        <v>-</v>
      </c>
    </row>
    <row r="2603" spans="1:13" x14ac:dyDescent="0.25">
      <c r="A2603" s="4">
        <v>21322999</v>
      </c>
      <c r="B2603" s="4">
        <v>45827</v>
      </c>
      <c r="C2603" s="4">
        <v>49653</v>
      </c>
      <c r="D2603" s="4" t="s">
        <v>5006</v>
      </c>
      <c r="E2603" s="2" t="s">
        <v>5007</v>
      </c>
      <c r="F2603" s="12">
        <f t="shared" si="160"/>
        <v>43785</v>
      </c>
      <c r="G2603" s="10" t="str">
        <f t="shared" si="161"/>
        <v>17:41:14</v>
      </c>
      <c r="H2603" s="14" t="str">
        <f t="shared" si="162"/>
        <v>16/11/19 17:41:14</v>
      </c>
      <c r="I2603" s="7">
        <v>588.92999999999995</v>
      </c>
      <c r="J2603" s="4"/>
      <c r="K2603" s="4" t="s">
        <v>10</v>
      </c>
      <c r="L2603" s="14" t="str">
        <f>IFERROR(VLOOKUP($C2603,$C2604:$H$3200,6,0),"-")</f>
        <v>-</v>
      </c>
      <c r="M2603" s="30" t="str">
        <f t="shared" si="163"/>
        <v>-</v>
      </c>
    </row>
    <row r="2604" spans="1:13" x14ac:dyDescent="0.25">
      <c r="A2604" s="4">
        <v>21323000</v>
      </c>
      <c r="B2604" s="4">
        <v>1931</v>
      </c>
      <c r="C2604" s="4">
        <v>72413</v>
      </c>
      <c r="D2604" s="4" t="s">
        <v>5008</v>
      </c>
      <c r="E2604" s="2" t="s">
        <v>5009</v>
      </c>
      <c r="F2604" s="12">
        <f t="shared" si="160"/>
        <v>43785</v>
      </c>
      <c r="G2604" s="10" t="str">
        <f t="shared" si="161"/>
        <v>17:28:47</v>
      </c>
      <c r="H2604" s="14" t="str">
        <f t="shared" si="162"/>
        <v>16/11/19 17:28:47</v>
      </c>
      <c r="I2604" s="7">
        <v>3082.8</v>
      </c>
      <c r="J2604" s="4">
        <v>798045</v>
      </c>
      <c r="K2604" s="4" t="s">
        <v>10</v>
      </c>
      <c r="L2604" s="14" t="str">
        <f>IFERROR(VLOOKUP($C2604,$C2605:$H$3200,6,0),"-")</f>
        <v>-</v>
      </c>
      <c r="M2604" s="30" t="str">
        <f t="shared" si="163"/>
        <v>-</v>
      </c>
    </row>
    <row r="2605" spans="1:13" x14ac:dyDescent="0.25">
      <c r="A2605" s="4">
        <v>21323001</v>
      </c>
      <c r="B2605" s="4">
        <v>39385</v>
      </c>
      <c r="C2605" s="4">
        <v>37373</v>
      </c>
      <c r="D2605" s="4" t="s">
        <v>4664</v>
      </c>
      <c r="E2605" s="2" t="s">
        <v>5010</v>
      </c>
      <c r="F2605" s="12">
        <f t="shared" si="160"/>
        <v>43785</v>
      </c>
      <c r="G2605" s="10" t="str">
        <f t="shared" si="161"/>
        <v>17:11:24</v>
      </c>
      <c r="H2605" s="14" t="str">
        <f t="shared" si="162"/>
        <v>16/11/19 17:11:24</v>
      </c>
      <c r="I2605" s="7">
        <v>2633.3</v>
      </c>
      <c r="J2605" s="4">
        <v>582727</v>
      </c>
      <c r="K2605" s="4" t="s">
        <v>10</v>
      </c>
      <c r="L2605" s="14" t="str">
        <f>IFERROR(VLOOKUP($C2605,$C2606:$H$3200,6,0),"-")</f>
        <v>-</v>
      </c>
      <c r="M2605" s="30" t="str">
        <f t="shared" si="163"/>
        <v>-</v>
      </c>
    </row>
    <row r="2606" spans="1:13" x14ac:dyDescent="0.25">
      <c r="A2606" s="4">
        <v>21323002</v>
      </c>
      <c r="B2606" s="4">
        <v>93711</v>
      </c>
      <c r="C2606" s="4">
        <v>66618</v>
      </c>
      <c r="D2606" s="4" t="s">
        <v>5011</v>
      </c>
      <c r="E2606" s="2" t="s">
        <v>5012</v>
      </c>
      <c r="F2606" s="12">
        <f t="shared" si="160"/>
        <v>43785</v>
      </c>
      <c r="G2606" s="10" t="str">
        <f t="shared" si="161"/>
        <v>17:04:11</v>
      </c>
      <c r="H2606" s="14" t="str">
        <f t="shared" si="162"/>
        <v>16/11/19 17:04:11</v>
      </c>
      <c r="I2606" s="7">
        <v>2212.34</v>
      </c>
      <c r="J2606" s="4">
        <v>860281</v>
      </c>
      <c r="K2606" s="4" t="s">
        <v>10</v>
      </c>
      <c r="L2606" s="14" t="str">
        <f>IFERROR(VLOOKUP($C2606,$C2607:$H$3200,6,0),"-")</f>
        <v>-</v>
      </c>
      <c r="M2606" s="30" t="str">
        <f t="shared" si="163"/>
        <v>-</v>
      </c>
    </row>
    <row r="2607" spans="1:13" x14ac:dyDescent="0.25">
      <c r="A2607" s="4">
        <v>21323003</v>
      </c>
      <c r="B2607" s="4">
        <v>39705</v>
      </c>
      <c r="C2607" s="4">
        <v>77903</v>
      </c>
      <c r="D2607" s="4" t="s">
        <v>5013</v>
      </c>
      <c r="E2607" s="2" t="s">
        <v>5014</v>
      </c>
      <c r="F2607" s="12">
        <f t="shared" si="160"/>
        <v>43785</v>
      </c>
      <c r="G2607" s="10" t="str">
        <f t="shared" si="161"/>
        <v>17:02:55</v>
      </c>
      <c r="H2607" s="14" t="str">
        <f t="shared" si="162"/>
        <v>16/11/19 17:02:55</v>
      </c>
      <c r="I2607" s="7">
        <v>918.29</v>
      </c>
      <c r="J2607" s="4">
        <v>83958</v>
      </c>
      <c r="K2607" s="4" t="s">
        <v>10</v>
      </c>
      <c r="L2607" s="14" t="str">
        <f>IFERROR(VLOOKUP($C2607,$C2608:$H$3200,6,0),"-")</f>
        <v>-</v>
      </c>
      <c r="M2607" s="30" t="str">
        <f t="shared" si="163"/>
        <v>-</v>
      </c>
    </row>
    <row r="2608" spans="1:13" x14ac:dyDescent="0.25">
      <c r="A2608" s="4">
        <v>21323004</v>
      </c>
      <c r="B2608" s="4">
        <v>9842</v>
      </c>
      <c r="C2608" s="4">
        <v>95500</v>
      </c>
      <c r="D2608" s="4" t="s">
        <v>5015</v>
      </c>
      <c r="E2608" s="2" t="s">
        <v>5016</v>
      </c>
      <c r="F2608" s="12">
        <f t="shared" si="160"/>
        <v>43785</v>
      </c>
      <c r="G2608" s="10" t="str">
        <f t="shared" si="161"/>
        <v>16:51:10</v>
      </c>
      <c r="H2608" s="14" t="str">
        <f t="shared" si="162"/>
        <v>16/11/19 16:51:10</v>
      </c>
      <c r="I2608" s="7">
        <v>423.78</v>
      </c>
      <c r="J2608" s="4">
        <v>670113</v>
      </c>
      <c r="K2608" s="4" t="s">
        <v>10</v>
      </c>
      <c r="L2608" s="14" t="str">
        <f>IFERROR(VLOOKUP($C2608,$C2609:$H$3200,6,0),"-")</f>
        <v>-</v>
      </c>
      <c r="M2608" s="30" t="str">
        <f t="shared" si="163"/>
        <v>-</v>
      </c>
    </row>
    <row r="2609" spans="1:13" x14ac:dyDescent="0.25">
      <c r="A2609" s="4">
        <v>21323005</v>
      </c>
      <c r="B2609" s="4">
        <v>99653</v>
      </c>
      <c r="C2609" s="4">
        <v>67315</v>
      </c>
      <c r="D2609" s="4" t="s">
        <v>5017</v>
      </c>
      <c r="E2609" s="2" t="s">
        <v>5018</v>
      </c>
      <c r="F2609" s="12">
        <f t="shared" si="160"/>
        <v>43785</v>
      </c>
      <c r="G2609" s="10" t="str">
        <f t="shared" si="161"/>
        <v>16:42:51</v>
      </c>
      <c r="H2609" s="14" t="str">
        <f t="shared" si="162"/>
        <v>16/11/19 16:42:51</v>
      </c>
      <c r="I2609" s="7">
        <v>168.93</v>
      </c>
      <c r="J2609" s="4">
        <v>998702</v>
      </c>
      <c r="K2609" s="4" t="s">
        <v>10</v>
      </c>
      <c r="L2609" s="14" t="str">
        <f>IFERROR(VLOOKUP($C2609,$C2610:$H$3200,6,0),"-")</f>
        <v>-</v>
      </c>
      <c r="M2609" s="30" t="str">
        <f t="shared" si="163"/>
        <v>-</v>
      </c>
    </row>
    <row r="2610" spans="1:13" x14ac:dyDescent="0.25">
      <c r="A2610" s="4">
        <v>21323006</v>
      </c>
      <c r="B2610" s="4">
        <v>13148</v>
      </c>
      <c r="C2610" s="4">
        <v>69916</v>
      </c>
      <c r="D2610" s="4" t="s">
        <v>5019</v>
      </c>
      <c r="E2610" s="2" t="s">
        <v>5020</v>
      </c>
      <c r="F2610" s="12">
        <f t="shared" si="160"/>
        <v>43785</v>
      </c>
      <c r="G2610" s="10" t="str">
        <f t="shared" si="161"/>
        <v>15:49:40</v>
      </c>
      <c r="H2610" s="14" t="str">
        <f t="shared" si="162"/>
        <v>16/11/19 15:49:40</v>
      </c>
      <c r="I2610" s="7">
        <v>420.18</v>
      </c>
      <c r="J2610" s="4">
        <v>874924</v>
      </c>
      <c r="K2610" s="4" t="s">
        <v>10</v>
      </c>
      <c r="L2610" s="14" t="str">
        <f>IFERROR(VLOOKUP($C2610,$C2611:$H$3200,6,0),"-")</f>
        <v>-</v>
      </c>
      <c r="M2610" s="30" t="str">
        <f t="shared" si="163"/>
        <v>-</v>
      </c>
    </row>
    <row r="2611" spans="1:13" x14ac:dyDescent="0.25">
      <c r="A2611" s="4">
        <v>21323007</v>
      </c>
      <c r="B2611" s="4">
        <v>52378</v>
      </c>
      <c r="C2611" s="4">
        <v>13537</v>
      </c>
      <c r="D2611" s="4" t="s">
        <v>5021</v>
      </c>
      <c r="E2611" s="2" t="s">
        <v>5022</v>
      </c>
      <c r="F2611" s="12">
        <f t="shared" si="160"/>
        <v>43785</v>
      </c>
      <c r="G2611" s="10" t="str">
        <f t="shared" si="161"/>
        <v>15:05:00</v>
      </c>
      <c r="H2611" s="14" t="str">
        <f t="shared" si="162"/>
        <v>16/11/19 15:05:00</v>
      </c>
      <c r="I2611" s="7">
        <v>202.54</v>
      </c>
      <c r="J2611" s="4">
        <v>903293</v>
      </c>
      <c r="K2611" s="4" t="s">
        <v>10</v>
      </c>
      <c r="L2611" s="14" t="str">
        <f>IFERROR(VLOOKUP($C2611,$C2612:$H$3200,6,0),"-")</f>
        <v>-</v>
      </c>
      <c r="M2611" s="30" t="str">
        <f t="shared" si="163"/>
        <v>-</v>
      </c>
    </row>
    <row r="2612" spans="1:13" x14ac:dyDescent="0.25">
      <c r="A2612" s="4">
        <v>21323008</v>
      </c>
      <c r="B2612" s="4">
        <v>35743</v>
      </c>
      <c r="C2612" s="4">
        <v>43595</v>
      </c>
      <c r="D2612" s="4" t="s">
        <v>5023</v>
      </c>
      <c r="E2612" s="2" t="s">
        <v>5024</v>
      </c>
      <c r="F2612" s="12">
        <f t="shared" si="160"/>
        <v>43785</v>
      </c>
      <c r="G2612" s="10" t="str">
        <f t="shared" si="161"/>
        <v>14:54:36</v>
      </c>
      <c r="H2612" s="14" t="str">
        <f t="shared" si="162"/>
        <v>16/11/19 14:54:36</v>
      </c>
      <c r="I2612" s="7">
        <v>534.05999999999995</v>
      </c>
      <c r="J2612" s="4">
        <v>883039</v>
      </c>
      <c r="K2612" s="4" t="s">
        <v>10</v>
      </c>
      <c r="L2612" s="14" t="str">
        <f>IFERROR(VLOOKUP($C2612,$C2613:$H$3200,6,0),"-")</f>
        <v>-</v>
      </c>
      <c r="M2612" s="30" t="str">
        <f t="shared" si="163"/>
        <v>-</v>
      </c>
    </row>
    <row r="2613" spans="1:13" x14ac:dyDescent="0.25">
      <c r="A2613" s="4">
        <v>21323009</v>
      </c>
      <c r="B2613" s="4">
        <v>76725</v>
      </c>
      <c r="C2613" s="4">
        <v>84832</v>
      </c>
      <c r="D2613" s="4" t="s">
        <v>5025</v>
      </c>
      <c r="E2613" s="2" t="s">
        <v>5026</v>
      </c>
      <c r="F2613" s="12">
        <f t="shared" si="160"/>
        <v>43785</v>
      </c>
      <c r="G2613" s="10" t="str">
        <f t="shared" si="161"/>
        <v>13:32:37</v>
      </c>
      <c r="H2613" s="14" t="str">
        <f t="shared" si="162"/>
        <v>16/11/19 13:32:37</v>
      </c>
      <c r="I2613" s="7">
        <v>68.27</v>
      </c>
      <c r="J2613" s="4">
        <v>216660</v>
      </c>
      <c r="K2613" s="4" t="s">
        <v>10</v>
      </c>
      <c r="L2613" s="14" t="str">
        <f>IFERROR(VLOOKUP($C2613,$C2614:$H$3200,6,0),"-")</f>
        <v>-</v>
      </c>
      <c r="M2613" s="30" t="str">
        <f t="shared" si="163"/>
        <v>-</v>
      </c>
    </row>
    <row r="2614" spans="1:13" x14ac:dyDescent="0.25">
      <c r="A2614" s="4">
        <v>21323010</v>
      </c>
      <c r="B2614" s="4">
        <v>38109</v>
      </c>
      <c r="C2614" s="4">
        <v>38320</v>
      </c>
      <c r="D2614" s="4" t="s">
        <v>5027</v>
      </c>
      <c r="E2614" s="2" t="s">
        <v>5028</v>
      </c>
      <c r="F2614" s="12">
        <f t="shared" si="160"/>
        <v>43785</v>
      </c>
      <c r="G2614" s="10" t="str">
        <f t="shared" si="161"/>
        <v>13:31:18</v>
      </c>
      <c r="H2614" s="14" t="str">
        <f t="shared" si="162"/>
        <v>16/11/19 13:31:18</v>
      </c>
      <c r="I2614" s="7">
        <v>632.88</v>
      </c>
      <c r="J2614" s="4">
        <v>99805</v>
      </c>
      <c r="K2614" s="4" t="s">
        <v>10</v>
      </c>
      <c r="L2614" s="14" t="str">
        <f>IFERROR(VLOOKUP($C2614,$C2615:$H$3200,6,0),"-")</f>
        <v>-</v>
      </c>
      <c r="M2614" s="30" t="str">
        <f t="shared" si="163"/>
        <v>-</v>
      </c>
    </row>
    <row r="2615" spans="1:13" x14ac:dyDescent="0.25">
      <c r="A2615" s="4">
        <v>21323011</v>
      </c>
      <c r="B2615" s="4">
        <v>95110</v>
      </c>
      <c r="C2615" s="4">
        <v>92887</v>
      </c>
      <c r="D2615" s="4" t="s">
        <v>5029</v>
      </c>
      <c r="E2615" s="2" t="s">
        <v>5030</v>
      </c>
      <c r="F2615" s="12">
        <f t="shared" si="160"/>
        <v>43785</v>
      </c>
      <c r="G2615" s="10" t="str">
        <f t="shared" si="161"/>
        <v>13:28:00</v>
      </c>
      <c r="H2615" s="14" t="str">
        <f t="shared" si="162"/>
        <v>16/11/19 13:28:00</v>
      </c>
      <c r="I2615" s="7">
        <v>238.79</v>
      </c>
      <c r="J2615" s="4">
        <v>11853</v>
      </c>
      <c r="K2615" s="4" t="s">
        <v>10</v>
      </c>
      <c r="L2615" s="14" t="str">
        <f>IFERROR(VLOOKUP($C2615,$C2616:$H$3200,6,0),"-")</f>
        <v>-</v>
      </c>
      <c r="M2615" s="30" t="str">
        <f t="shared" si="163"/>
        <v>-</v>
      </c>
    </row>
    <row r="2616" spans="1:13" x14ac:dyDescent="0.25">
      <c r="A2616" s="4">
        <v>21323012</v>
      </c>
      <c r="B2616" s="4">
        <v>11973</v>
      </c>
      <c r="C2616" s="4">
        <v>97150</v>
      </c>
      <c r="D2616" s="4" t="s">
        <v>5031</v>
      </c>
      <c r="E2616" s="2" t="s">
        <v>5032</v>
      </c>
      <c r="F2616" s="12">
        <f t="shared" si="160"/>
        <v>43785</v>
      </c>
      <c r="G2616" s="10" t="str">
        <f t="shared" si="161"/>
        <v>13:23:56</v>
      </c>
      <c r="H2616" s="14" t="str">
        <f t="shared" si="162"/>
        <v>16/11/19 13:23:56</v>
      </c>
      <c r="I2616" s="7">
        <v>154.16</v>
      </c>
      <c r="J2616" s="4"/>
      <c r="K2616" s="4" t="s">
        <v>13</v>
      </c>
      <c r="L2616" s="14" t="str">
        <f>IFERROR(VLOOKUP($C2616,$C2617:$H$3200,6,0),"-")</f>
        <v>-</v>
      </c>
      <c r="M2616" s="30" t="str">
        <f t="shared" si="163"/>
        <v>-</v>
      </c>
    </row>
    <row r="2617" spans="1:13" x14ac:dyDescent="0.25">
      <c r="A2617" s="4">
        <v>21323013</v>
      </c>
      <c r="B2617" s="4">
        <v>76725</v>
      </c>
      <c r="C2617" s="4">
        <v>98407</v>
      </c>
      <c r="D2617" s="4" t="s">
        <v>5033</v>
      </c>
      <c r="E2617" s="2" t="s">
        <v>5034</v>
      </c>
      <c r="F2617" s="12">
        <f t="shared" si="160"/>
        <v>43785</v>
      </c>
      <c r="G2617" s="10" t="str">
        <f t="shared" si="161"/>
        <v>13:08:02</v>
      </c>
      <c r="H2617" s="14" t="str">
        <f t="shared" si="162"/>
        <v>16/11/19 13:08:02</v>
      </c>
      <c r="I2617" s="7">
        <v>845.73</v>
      </c>
      <c r="J2617" s="4">
        <v>347432</v>
      </c>
      <c r="K2617" s="4" t="s">
        <v>10</v>
      </c>
      <c r="L2617" s="14" t="str">
        <f>IFERROR(VLOOKUP($C2617,$C2618:$H$3200,6,0),"-")</f>
        <v>-</v>
      </c>
      <c r="M2617" s="30" t="str">
        <f t="shared" si="163"/>
        <v>-</v>
      </c>
    </row>
    <row r="2618" spans="1:13" x14ac:dyDescent="0.25">
      <c r="A2618" s="4">
        <v>21323014</v>
      </c>
      <c r="B2618" s="4">
        <v>83613</v>
      </c>
      <c r="C2618" s="4">
        <v>30948</v>
      </c>
      <c r="D2618" s="4" t="s">
        <v>5035</v>
      </c>
      <c r="E2618" s="2" t="s">
        <v>5036</v>
      </c>
      <c r="F2618" s="12">
        <f t="shared" si="160"/>
        <v>43785</v>
      </c>
      <c r="G2618" s="10" t="str">
        <f t="shared" si="161"/>
        <v>12:41:43</v>
      </c>
      <c r="H2618" s="14" t="str">
        <f t="shared" si="162"/>
        <v>16/11/19 12:41:43</v>
      </c>
      <c r="I2618" s="7">
        <v>10.27</v>
      </c>
      <c r="J2618" s="4">
        <v>448080</v>
      </c>
      <c r="K2618" s="4" t="s">
        <v>10</v>
      </c>
      <c r="L2618" s="14" t="str">
        <f>IFERROR(VLOOKUP($C2618,$C2619:$H$3200,6,0),"-")</f>
        <v>-</v>
      </c>
      <c r="M2618" s="30" t="str">
        <f t="shared" si="163"/>
        <v>-</v>
      </c>
    </row>
    <row r="2619" spans="1:13" x14ac:dyDescent="0.25">
      <c r="A2619" s="4">
        <v>21323015</v>
      </c>
      <c r="B2619" s="4">
        <v>7246</v>
      </c>
      <c r="C2619" s="4">
        <v>50672</v>
      </c>
      <c r="D2619" s="4" t="s">
        <v>5037</v>
      </c>
      <c r="E2619" s="2" t="s">
        <v>5038</v>
      </c>
      <c r="F2619" s="12">
        <f t="shared" si="160"/>
        <v>43785</v>
      </c>
      <c r="G2619" s="10" t="str">
        <f t="shared" si="161"/>
        <v>12:23:02</v>
      </c>
      <c r="H2619" s="14" t="str">
        <f t="shared" si="162"/>
        <v>16/11/19 12:23:02</v>
      </c>
      <c r="I2619" s="7">
        <v>241.47</v>
      </c>
      <c r="J2619" s="4"/>
      <c r="K2619" s="4" t="s">
        <v>10</v>
      </c>
      <c r="L2619" s="14" t="str">
        <f>IFERROR(VLOOKUP($C2619,$C2620:$H$3200,6,0),"-")</f>
        <v>-</v>
      </c>
      <c r="M2619" s="30" t="str">
        <f t="shared" si="163"/>
        <v>-</v>
      </c>
    </row>
    <row r="2620" spans="1:13" x14ac:dyDescent="0.25">
      <c r="A2620" s="4">
        <v>21323016</v>
      </c>
      <c r="B2620" s="4">
        <v>89161</v>
      </c>
      <c r="C2620" s="4">
        <v>35315</v>
      </c>
      <c r="D2620" s="4" t="s">
        <v>5039</v>
      </c>
      <c r="E2620" s="2" t="s">
        <v>5040</v>
      </c>
      <c r="F2620" s="12">
        <f t="shared" si="160"/>
        <v>43785</v>
      </c>
      <c r="G2620" s="10" t="str">
        <f t="shared" si="161"/>
        <v>11:11:41</v>
      </c>
      <c r="H2620" s="14" t="str">
        <f t="shared" si="162"/>
        <v>16/11/19 11:11:41</v>
      </c>
      <c r="I2620" s="7">
        <v>438.83</v>
      </c>
      <c r="J2620" s="4"/>
      <c r="K2620" s="4" t="s">
        <v>10</v>
      </c>
      <c r="L2620" s="14" t="str">
        <f>IFERROR(VLOOKUP($C2620,$C2621:$H$3200,6,0),"-")</f>
        <v>-</v>
      </c>
      <c r="M2620" s="30" t="str">
        <f t="shared" si="163"/>
        <v>-</v>
      </c>
    </row>
    <row r="2621" spans="1:13" x14ac:dyDescent="0.25">
      <c r="A2621" s="4">
        <v>21323017</v>
      </c>
      <c r="B2621" s="4">
        <v>57737</v>
      </c>
      <c r="C2621" s="4">
        <v>89736</v>
      </c>
      <c r="D2621" s="4" t="s">
        <v>5041</v>
      </c>
      <c r="E2621" s="2" t="s">
        <v>5042</v>
      </c>
      <c r="F2621" s="12">
        <f t="shared" si="160"/>
        <v>43785</v>
      </c>
      <c r="G2621" s="10" t="str">
        <f t="shared" si="161"/>
        <v>03:14:48</v>
      </c>
      <c r="H2621" s="14" t="str">
        <f t="shared" si="162"/>
        <v>16/11/19 03:14:48</v>
      </c>
      <c r="I2621" s="7">
        <v>244.36</v>
      </c>
      <c r="J2621" s="4"/>
      <c r="K2621" s="4" t="s">
        <v>10</v>
      </c>
      <c r="L2621" s="14" t="str">
        <f>IFERROR(VLOOKUP($C2621,$C2622:$H$3200,6,0),"-")</f>
        <v>-</v>
      </c>
      <c r="M2621" s="30" t="str">
        <f t="shared" si="163"/>
        <v>-</v>
      </c>
    </row>
    <row r="2622" spans="1:13" x14ac:dyDescent="0.25">
      <c r="A2622" s="4">
        <v>21323018</v>
      </c>
      <c r="B2622" s="4">
        <v>92441</v>
      </c>
      <c r="C2622" s="4">
        <v>81510</v>
      </c>
      <c r="D2622" s="4" t="s">
        <v>5043</v>
      </c>
      <c r="E2622" s="2" t="s">
        <v>5044</v>
      </c>
      <c r="F2622" s="12">
        <f t="shared" si="160"/>
        <v>43785</v>
      </c>
      <c r="G2622" s="10" t="str">
        <f t="shared" si="161"/>
        <v>02:39:32</v>
      </c>
      <c r="H2622" s="14" t="str">
        <f t="shared" si="162"/>
        <v>16/11/19 02:39:32</v>
      </c>
      <c r="I2622" s="7">
        <v>90.09</v>
      </c>
      <c r="J2622" s="4">
        <v>735564</v>
      </c>
      <c r="K2622" s="4" t="s">
        <v>10</v>
      </c>
      <c r="L2622" s="14" t="str">
        <f>IFERROR(VLOOKUP($C2622,$C2623:$H$3200,6,0),"-")</f>
        <v>-</v>
      </c>
      <c r="M2622" s="30" t="str">
        <f t="shared" si="163"/>
        <v>-</v>
      </c>
    </row>
    <row r="2623" spans="1:13" x14ac:dyDescent="0.25">
      <c r="A2623" s="4">
        <v>21323019</v>
      </c>
      <c r="B2623" s="4">
        <v>58892</v>
      </c>
      <c r="C2623" s="4">
        <v>96186</v>
      </c>
      <c r="D2623" s="4" t="s">
        <v>5045</v>
      </c>
      <c r="E2623" s="2" t="s">
        <v>5046</v>
      </c>
      <c r="F2623" s="12">
        <f t="shared" si="160"/>
        <v>43785</v>
      </c>
      <c r="G2623" s="10" t="str">
        <f t="shared" si="161"/>
        <v>02:31:44</v>
      </c>
      <c r="H2623" s="14" t="str">
        <f t="shared" si="162"/>
        <v>16/11/19 02:31:44</v>
      </c>
      <c r="I2623" s="7">
        <v>264.44</v>
      </c>
      <c r="J2623" s="4"/>
      <c r="K2623" s="4" t="s">
        <v>10</v>
      </c>
      <c r="L2623" s="14" t="str">
        <f>IFERROR(VLOOKUP($C2623,$C2624:$H$3200,6,0),"-")</f>
        <v>-</v>
      </c>
      <c r="M2623" s="30" t="str">
        <f t="shared" si="163"/>
        <v>-</v>
      </c>
    </row>
    <row r="2624" spans="1:13" x14ac:dyDescent="0.25">
      <c r="A2624" s="4">
        <v>21323020</v>
      </c>
      <c r="B2624" s="4">
        <v>67302</v>
      </c>
      <c r="C2624" s="4">
        <v>94343</v>
      </c>
      <c r="D2624" s="4" t="s">
        <v>5047</v>
      </c>
      <c r="E2624" s="2" t="s">
        <v>5048</v>
      </c>
      <c r="F2624" s="12">
        <f t="shared" si="160"/>
        <v>43785</v>
      </c>
      <c r="G2624" s="10" t="str">
        <f t="shared" si="161"/>
        <v>01:58:43</v>
      </c>
      <c r="H2624" s="14" t="str">
        <f t="shared" si="162"/>
        <v>16/11/19 01:58:43</v>
      </c>
      <c r="I2624" s="7">
        <v>1333.46</v>
      </c>
      <c r="J2624" s="4">
        <v>154532</v>
      </c>
      <c r="K2624" s="4" t="s">
        <v>10</v>
      </c>
      <c r="L2624" s="14" t="str">
        <f>IFERROR(VLOOKUP($C2624,$C2625:$H$3200,6,0),"-")</f>
        <v>-</v>
      </c>
      <c r="M2624" s="30" t="str">
        <f t="shared" si="163"/>
        <v>-</v>
      </c>
    </row>
    <row r="2625" spans="1:13" x14ac:dyDescent="0.25">
      <c r="A2625" s="4">
        <v>21323021</v>
      </c>
      <c r="B2625" s="4">
        <v>40376</v>
      </c>
      <c r="C2625" s="4">
        <v>36292</v>
      </c>
      <c r="D2625" s="4" t="s">
        <v>5049</v>
      </c>
      <c r="E2625" s="2" t="s">
        <v>5050</v>
      </c>
      <c r="F2625" s="12">
        <f t="shared" si="160"/>
        <v>43785</v>
      </c>
      <c r="G2625" s="10" t="str">
        <f t="shared" si="161"/>
        <v>01:52:15</v>
      </c>
      <c r="H2625" s="14" t="str">
        <f t="shared" si="162"/>
        <v>16/11/19 01:52:15</v>
      </c>
      <c r="I2625" s="7">
        <v>1194.03</v>
      </c>
      <c r="J2625" s="4">
        <v>537294</v>
      </c>
      <c r="K2625" s="4" t="s">
        <v>10</v>
      </c>
      <c r="L2625" s="14" t="str">
        <f>IFERROR(VLOOKUP($C2625,$C2626:$H$3200,6,0),"-")</f>
        <v>-</v>
      </c>
      <c r="M2625" s="30" t="str">
        <f t="shared" si="163"/>
        <v>-</v>
      </c>
    </row>
    <row r="2626" spans="1:13" x14ac:dyDescent="0.25">
      <c r="A2626" s="4">
        <v>21323022</v>
      </c>
      <c r="B2626" s="4">
        <v>32268</v>
      </c>
      <c r="C2626" s="4">
        <v>95266</v>
      </c>
      <c r="D2626" s="4" t="s">
        <v>5051</v>
      </c>
      <c r="E2626" s="2" t="s">
        <v>5052</v>
      </c>
      <c r="F2626" s="12">
        <f t="shared" si="160"/>
        <v>43785</v>
      </c>
      <c r="G2626" s="10" t="str">
        <f t="shared" si="161"/>
        <v>01:25:07</v>
      </c>
      <c r="H2626" s="14" t="str">
        <f t="shared" si="162"/>
        <v>16/11/19 01:25:07</v>
      </c>
      <c r="I2626" s="7">
        <v>398.28</v>
      </c>
      <c r="J2626" s="4">
        <v>316462</v>
      </c>
      <c r="K2626" s="4" t="s">
        <v>10</v>
      </c>
      <c r="L2626" s="14" t="str">
        <f>IFERROR(VLOOKUP($C2626,$C2627:$H$3200,6,0),"-")</f>
        <v>16/11/19 01:22:44</v>
      </c>
      <c r="M2626" s="30">
        <f t="shared" si="163"/>
        <v>2.3833333351649344</v>
      </c>
    </row>
    <row r="2627" spans="1:13" x14ac:dyDescent="0.25">
      <c r="A2627" s="4">
        <v>21323023</v>
      </c>
      <c r="B2627" s="4">
        <v>32268</v>
      </c>
      <c r="C2627" s="4">
        <v>95266</v>
      </c>
      <c r="D2627" s="4" t="s">
        <v>5053</v>
      </c>
      <c r="E2627" s="2" t="s">
        <v>5054</v>
      </c>
      <c r="F2627" s="12">
        <f t="shared" ref="F2627:F2690" si="164">DATE(LEFT($E2627,4),MID($E2627,6,2),MID($E2627,9,2))</f>
        <v>43785</v>
      </c>
      <c r="G2627" s="10" t="str">
        <f t="shared" ref="G2627:G2690" si="165">MID($E2627,12,8)</f>
        <v>01:22:44</v>
      </c>
      <c r="H2627" s="14" t="str">
        <f t="shared" ref="H2627:H2690" si="166">TEXT(F2627,"d/m/aa")&amp; " "&amp;TEXT(G2627,"hh:mm:ss")</f>
        <v>16/11/19 01:22:44</v>
      </c>
      <c r="I2627" s="7">
        <v>1327.7</v>
      </c>
      <c r="J2627" s="4">
        <v>316462</v>
      </c>
      <c r="K2627" s="4" t="s">
        <v>10</v>
      </c>
      <c r="L2627" s="14" t="str">
        <f>IFERROR(VLOOKUP($C2627,$C2628:$H$3200,6,0),"-")</f>
        <v>-</v>
      </c>
      <c r="M2627" s="30" t="str">
        <f t="shared" si="163"/>
        <v>-</v>
      </c>
    </row>
    <row r="2628" spans="1:13" x14ac:dyDescent="0.25">
      <c r="A2628" s="4">
        <v>21323024</v>
      </c>
      <c r="B2628" s="4">
        <v>52571</v>
      </c>
      <c r="C2628" s="4">
        <v>9169</v>
      </c>
      <c r="D2628" s="4" t="s">
        <v>5055</v>
      </c>
      <c r="E2628" s="2" t="s">
        <v>5056</v>
      </c>
      <c r="F2628" s="12">
        <f t="shared" si="164"/>
        <v>43785</v>
      </c>
      <c r="G2628" s="10" t="str">
        <f t="shared" si="165"/>
        <v>01:06:21</v>
      </c>
      <c r="H2628" s="14" t="str">
        <f t="shared" si="166"/>
        <v>16/11/19 01:06:21</v>
      </c>
      <c r="I2628" s="7">
        <v>42.57</v>
      </c>
      <c r="J2628" s="4">
        <v>513229</v>
      </c>
      <c r="K2628" s="4" t="s">
        <v>10</v>
      </c>
      <c r="L2628" s="14" t="str">
        <f>IFERROR(VLOOKUP($C2628,$C2629:$H$3200,6,0),"-")</f>
        <v>-</v>
      </c>
      <c r="M2628" s="30" t="str">
        <f t="shared" ref="M2628:M2691" si="167">IFERROR(ABS((VALUE(H2628)-VALUE(L2628))*1440),"-")</f>
        <v>-</v>
      </c>
    </row>
    <row r="2629" spans="1:13" x14ac:dyDescent="0.25">
      <c r="A2629" s="4">
        <v>21323025</v>
      </c>
      <c r="B2629" s="4">
        <v>15030</v>
      </c>
      <c r="C2629" s="4">
        <v>3807</v>
      </c>
      <c r="D2629" s="4" t="s">
        <v>5057</v>
      </c>
      <c r="E2629" s="2" t="s">
        <v>5058</v>
      </c>
      <c r="F2629" s="12">
        <f t="shared" si="164"/>
        <v>43785</v>
      </c>
      <c r="G2629" s="10" t="str">
        <f t="shared" si="165"/>
        <v>00:55:41</v>
      </c>
      <c r="H2629" s="14" t="str">
        <f t="shared" si="166"/>
        <v>16/11/19 00:55:41</v>
      </c>
      <c r="I2629" s="7">
        <v>3286.55</v>
      </c>
      <c r="J2629" s="4">
        <v>542093</v>
      </c>
      <c r="K2629" s="4" t="s">
        <v>10</v>
      </c>
      <c r="L2629" s="14" t="str">
        <f>IFERROR(VLOOKUP($C2629,$C2630:$H$3200,6,0),"-")</f>
        <v>-</v>
      </c>
      <c r="M2629" s="30" t="str">
        <f t="shared" si="167"/>
        <v>-</v>
      </c>
    </row>
    <row r="2630" spans="1:13" x14ac:dyDescent="0.25">
      <c r="A2630" s="4">
        <v>21323026</v>
      </c>
      <c r="B2630" s="4">
        <v>13720</v>
      </c>
      <c r="C2630" s="4">
        <v>24338</v>
      </c>
      <c r="D2630" s="4" t="s">
        <v>5059</v>
      </c>
      <c r="E2630" s="2" t="s">
        <v>5060</v>
      </c>
      <c r="F2630" s="12">
        <f t="shared" si="164"/>
        <v>43785</v>
      </c>
      <c r="G2630" s="10" t="str">
        <f t="shared" si="165"/>
        <v>00:40:31</v>
      </c>
      <c r="H2630" s="14" t="str">
        <f t="shared" si="166"/>
        <v>16/11/19 00:40:31</v>
      </c>
      <c r="I2630" s="7">
        <v>2376.62</v>
      </c>
      <c r="J2630" s="4">
        <v>630184</v>
      </c>
      <c r="K2630" s="4" t="s">
        <v>10</v>
      </c>
      <c r="L2630" s="14" t="str">
        <f>IFERROR(VLOOKUP($C2630,$C2631:$H$3200,6,0),"-")</f>
        <v>-</v>
      </c>
      <c r="M2630" s="30" t="str">
        <f t="shared" si="167"/>
        <v>-</v>
      </c>
    </row>
    <row r="2631" spans="1:13" x14ac:dyDescent="0.25">
      <c r="A2631" s="4">
        <v>21323027</v>
      </c>
      <c r="B2631" s="4">
        <v>66605</v>
      </c>
      <c r="C2631" s="4">
        <v>4379</v>
      </c>
      <c r="D2631" s="4" t="s">
        <v>5061</v>
      </c>
      <c r="E2631" s="2" t="s">
        <v>5062</v>
      </c>
      <c r="F2631" s="12">
        <f t="shared" si="164"/>
        <v>43785</v>
      </c>
      <c r="G2631" s="10" t="str">
        <f t="shared" si="165"/>
        <v>00:25:46</v>
      </c>
      <c r="H2631" s="14" t="str">
        <f t="shared" si="166"/>
        <v>16/11/19 00:25:46</v>
      </c>
      <c r="I2631" s="7">
        <v>325.89999999999998</v>
      </c>
      <c r="J2631" s="4">
        <v>631273</v>
      </c>
      <c r="K2631" s="4" t="s">
        <v>10</v>
      </c>
      <c r="L2631" s="14" t="str">
        <f>IFERROR(VLOOKUP($C2631,$C2632:$H$3200,6,0),"-")</f>
        <v>-</v>
      </c>
      <c r="M2631" s="30" t="str">
        <f t="shared" si="167"/>
        <v>-</v>
      </c>
    </row>
    <row r="2632" spans="1:13" x14ac:dyDescent="0.25">
      <c r="A2632" s="4">
        <v>21323028</v>
      </c>
      <c r="B2632" s="4">
        <v>89888</v>
      </c>
      <c r="C2632" s="4">
        <v>88617</v>
      </c>
      <c r="D2632" s="4" t="s">
        <v>5063</v>
      </c>
      <c r="E2632" s="2" t="s">
        <v>5064</v>
      </c>
      <c r="F2632" s="12">
        <f t="shared" si="164"/>
        <v>43785</v>
      </c>
      <c r="G2632" s="10" t="str">
        <f t="shared" si="165"/>
        <v>00:07:16</v>
      </c>
      <c r="H2632" s="14" t="str">
        <f t="shared" si="166"/>
        <v>16/11/19 00:07:16</v>
      </c>
      <c r="I2632" s="7">
        <v>1876.3</v>
      </c>
      <c r="J2632" s="4"/>
      <c r="K2632" s="4" t="s">
        <v>10</v>
      </c>
      <c r="L2632" s="14" t="str">
        <f>IFERROR(VLOOKUP($C2632,$C2633:$H$3200,6,0),"-")</f>
        <v>-</v>
      </c>
      <c r="M2632" s="30" t="str">
        <f t="shared" si="167"/>
        <v>-</v>
      </c>
    </row>
    <row r="2633" spans="1:13" x14ac:dyDescent="0.25">
      <c r="A2633" s="4">
        <v>21323029</v>
      </c>
      <c r="B2633" s="4">
        <v>91013</v>
      </c>
      <c r="C2633" s="4">
        <v>69379</v>
      </c>
      <c r="D2633" s="4" t="s">
        <v>5065</v>
      </c>
      <c r="E2633" s="2" t="s">
        <v>5066</v>
      </c>
      <c r="F2633" s="12">
        <f t="shared" si="164"/>
        <v>43785</v>
      </c>
      <c r="G2633" s="10" t="str">
        <f t="shared" si="165"/>
        <v>00:05:57</v>
      </c>
      <c r="H2633" s="14" t="str">
        <f t="shared" si="166"/>
        <v>16/11/19 00:05:57</v>
      </c>
      <c r="I2633" s="7">
        <v>684.57</v>
      </c>
      <c r="J2633" s="4"/>
      <c r="K2633" s="4" t="s">
        <v>10</v>
      </c>
      <c r="L2633" s="14" t="str">
        <f>IFERROR(VLOOKUP($C2633,$C2634:$H$3200,6,0),"-")</f>
        <v>-</v>
      </c>
      <c r="M2633" s="30" t="str">
        <f t="shared" si="167"/>
        <v>-</v>
      </c>
    </row>
    <row r="2634" spans="1:13" x14ac:dyDescent="0.25">
      <c r="A2634" s="4">
        <v>21323030</v>
      </c>
      <c r="B2634" s="4">
        <v>70454</v>
      </c>
      <c r="C2634" s="4">
        <v>16756</v>
      </c>
      <c r="D2634" s="4" t="s">
        <v>5067</v>
      </c>
      <c r="E2634" s="2" t="s">
        <v>5068</v>
      </c>
      <c r="F2634" s="12">
        <f t="shared" si="164"/>
        <v>43784</v>
      </c>
      <c r="G2634" s="10" t="str">
        <f t="shared" si="165"/>
        <v>23:43:40</v>
      </c>
      <c r="H2634" s="14" t="str">
        <f t="shared" si="166"/>
        <v>15/11/19 23:43:40</v>
      </c>
      <c r="I2634" s="7">
        <v>493</v>
      </c>
      <c r="J2634" s="4">
        <v>894379</v>
      </c>
      <c r="K2634" s="4" t="s">
        <v>10</v>
      </c>
      <c r="L2634" s="14" t="str">
        <f>IFERROR(VLOOKUP($C2634,$C2635:$H$3200,6,0),"-")</f>
        <v>-</v>
      </c>
      <c r="M2634" s="30" t="str">
        <f t="shared" si="167"/>
        <v>-</v>
      </c>
    </row>
    <row r="2635" spans="1:13" x14ac:dyDescent="0.25">
      <c r="A2635" s="4">
        <v>21323031</v>
      </c>
      <c r="B2635" s="4">
        <v>26981</v>
      </c>
      <c r="C2635" s="4">
        <v>42540</v>
      </c>
      <c r="D2635" s="4" t="s">
        <v>5069</v>
      </c>
      <c r="E2635" s="2" t="s">
        <v>5070</v>
      </c>
      <c r="F2635" s="12">
        <f t="shared" si="164"/>
        <v>43784</v>
      </c>
      <c r="G2635" s="10" t="str">
        <f t="shared" si="165"/>
        <v>23:39:54</v>
      </c>
      <c r="H2635" s="14" t="str">
        <f t="shared" si="166"/>
        <v>15/11/19 23:39:54</v>
      </c>
      <c r="I2635" s="7">
        <v>189.02</v>
      </c>
      <c r="J2635" s="4">
        <v>221895</v>
      </c>
      <c r="K2635" s="4" t="s">
        <v>10</v>
      </c>
      <c r="L2635" s="14" t="str">
        <f>IFERROR(VLOOKUP($C2635,$C2636:$H$3200,6,0),"-")</f>
        <v>-</v>
      </c>
      <c r="M2635" s="30" t="str">
        <f t="shared" si="167"/>
        <v>-</v>
      </c>
    </row>
    <row r="2636" spans="1:13" x14ac:dyDescent="0.25">
      <c r="A2636" s="4">
        <v>21323032</v>
      </c>
      <c r="B2636" s="4">
        <v>91972</v>
      </c>
      <c r="C2636" s="4">
        <v>8761</v>
      </c>
      <c r="D2636" s="4" t="s">
        <v>5071</v>
      </c>
      <c r="E2636" s="2" t="s">
        <v>5072</v>
      </c>
      <c r="F2636" s="12">
        <f t="shared" si="164"/>
        <v>43784</v>
      </c>
      <c r="G2636" s="10" t="str">
        <f t="shared" si="165"/>
        <v>23:02:24</v>
      </c>
      <c r="H2636" s="14" t="str">
        <f t="shared" si="166"/>
        <v>15/11/19 23:02:24</v>
      </c>
      <c r="I2636" s="7">
        <v>3986.64</v>
      </c>
      <c r="J2636" s="4">
        <v>918124</v>
      </c>
      <c r="K2636" s="4" t="s">
        <v>13</v>
      </c>
      <c r="L2636" s="14" t="str">
        <f>IFERROR(VLOOKUP($C2636,$C2637:$H$3200,6,0),"-")</f>
        <v>-</v>
      </c>
      <c r="M2636" s="30" t="str">
        <f t="shared" si="167"/>
        <v>-</v>
      </c>
    </row>
    <row r="2637" spans="1:13" x14ac:dyDescent="0.25">
      <c r="A2637" s="4">
        <v>21323033</v>
      </c>
      <c r="B2637" s="4">
        <v>88162</v>
      </c>
      <c r="C2637" s="4">
        <v>12064</v>
      </c>
      <c r="D2637" s="4" t="s">
        <v>5073</v>
      </c>
      <c r="E2637" s="2" t="s">
        <v>5074</v>
      </c>
      <c r="F2637" s="12">
        <f t="shared" si="164"/>
        <v>43784</v>
      </c>
      <c r="G2637" s="10" t="str">
        <f t="shared" si="165"/>
        <v>22:43:28</v>
      </c>
      <c r="H2637" s="14" t="str">
        <f t="shared" si="166"/>
        <v>15/11/19 22:43:28</v>
      </c>
      <c r="I2637" s="7">
        <v>914.24</v>
      </c>
      <c r="J2637" s="4"/>
      <c r="K2637" s="4" t="s">
        <v>10</v>
      </c>
      <c r="L2637" s="14" t="str">
        <f>IFERROR(VLOOKUP($C2637,$C2638:$H$3200,6,0),"-")</f>
        <v>-</v>
      </c>
      <c r="M2637" s="30" t="str">
        <f t="shared" si="167"/>
        <v>-</v>
      </c>
    </row>
    <row r="2638" spans="1:13" x14ac:dyDescent="0.25">
      <c r="A2638" s="4">
        <v>21323034</v>
      </c>
      <c r="B2638" s="4">
        <v>48752</v>
      </c>
      <c r="C2638" s="4">
        <v>73956</v>
      </c>
      <c r="D2638" s="4" t="s">
        <v>5075</v>
      </c>
      <c r="E2638" s="2" t="s">
        <v>5076</v>
      </c>
      <c r="F2638" s="12">
        <f t="shared" si="164"/>
        <v>43784</v>
      </c>
      <c r="G2638" s="10" t="str">
        <f t="shared" si="165"/>
        <v>22:39:10</v>
      </c>
      <c r="H2638" s="14" t="str">
        <f t="shared" si="166"/>
        <v>15/11/19 22:39:10</v>
      </c>
      <c r="I2638" s="7">
        <v>185.52</v>
      </c>
      <c r="J2638" s="4"/>
      <c r="K2638" s="4" t="s">
        <v>10</v>
      </c>
      <c r="L2638" s="14" t="str">
        <f>IFERROR(VLOOKUP($C2638,$C2639:$H$3200,6,0),"-")</f>
        <v>-</v>
      </c>
      <c r="M2638" s="30" t="str">
        <f t="shared" si="167"/>
        <v>-</v>
      </c>
    </row>
    <row r="2639" spans="1:13" x14ac:dyDescent="0.25">
      <c r="A2639" s="4">
        <v>21323035</v>
      </c>
      <c r="B2639" s="4">
        <v>98259</v>
      </c>
      <c r="C2639" s="4">
        <v>23243</v>
      </c>
      <c r="D2639" s="4" t="s">
        <v>5077</v>
      </c>
      <c r="E2639" s="2" t="s">
        <v>5078</v>
      </c>
      <c r="F2639" s="12">
        <f t="shared" si="164"/>
        <v>43784</v>
      </c>
      <c r="G2639" s="10" t="str">
        <f t="shared" si="165"/>
        <v>21:48:48</v>
      </c>
      <c r="H2639" s="14" t="str">
        <f t="shared" si="166"/>
        <v>15/11/19 21:48:48</v>
      </c>
      <c r="I2639" s="7">
        <v>482.55</v>
      </c>
      <c r="J2639" s="4">
        <v>384820</v>
      </c>
      <c r="K2639" s="4" t="s">
        <v>10</v>
      </c>
      <c r="L2639" s="14" t="str">
        <f>IFERROR(VLOOKUP($C2639,$C2640:$H$3200,6,0),"-")</f>
        <v>-</v>
      </c>
      <c r="M2639" s="30" t="str">
        <f t="shared" si="167"/>
        <v>-</v>
      </c>
    </row>
    <row r="2640" spans="1:13" x14ac:dyDescent="0.25">
      <c r="A2640" s="4">
        <v>21323036</v>
      </c>
      <c r="B2640" s="4">
        <v>34246</v>
      </c>
      <c r="C2640" s="4">
        <v>16383</v>
      </c>
      <c r="D2640" s="4" t="s">
        <v>5079</v>
      </c>
      <c r="E2640" s="2" t="s">
        <v>5080</v>
      </c>
      <c r="F2640" s="12">
        <f t="shared" si="164"/>
        <v>43784</v>
      </c>
      <c r="G2640" s="10" t="str">
        <f t="shared" si="165"/>
        <v>21:42:20</v>
      </c>
      <c r="H2640" s="14" t="str">
        <f t="shared" si="166"/>
        <v>15/11/19 21:42:20</v>
      </c>
      <c r="I2640" s="7">
        <v>40.229999999999997</v>
      </c>
      <c r="J2640" s="4"/>
      <c r="K2640" s="4" t="s">
        <v>10</v>
      </c>
      <c r="L2640" s="14" t="str">
        <f>IFERROR(VLOOKUP($C2640,$C2641:$H$3200,6,0),"-")</f>
        <v>-</v>
      </c>
      <c r="M2640" s="30" t="str">
        <f t="shared" si="167"/>
        <v>-</v>
      </c>
    </row>
    <row r="2641" spans="1:13" x14ac:dyDescent="0.25">
      <c r="A2641" s="4">
        <v>21323037</v>
      </c>
      <c r="B2641" s="4">
        <v>68998</v>
      </c>
      <c r="C2641" s="4">
        <v>15312</v>
      </c>
      <c r="D2641" s="4" t="s">
        <v>5081</v>
      </c>
      <c r="E2641" s="2" t="s">
        <v>5082</v>
      </c>
      <c r="F2641" s="12">
        <f t="shared" si="164"/>
        <v>43784</v>
      </c>
      <c r="G2641" s="10" t="str">
        <f t="shared" si="165"/>
        <v>21:34:05</v>
      </c>
      <c r="H2641" s="14" t="str">
        <f t="shared" si="166"/>
        <v>15/11/19 21:34:05</v>
      </c>
      <c r="I2641" s="7">
        <v>2078.33</v>
      </c>
      <c r="J2641" s="4">
        <v>173417</v>
      </c>
      <c r="K2641" s="4" t="s">
        <v>10</v>
      </c>
      <c r="L2641" s="14" t="str">
        <f>IFERROR(VLOOKUP($C2641,$C2642:$H$3200,6,0),"-")</f>
        <v>-</v>
      </c>
      <c r="M2641" s="30" t="str">
        <f t="shared" si="167"/>
        <v>-</v>
      </c>
    </row>
    <row r="2642" spans="1:13" x14ac:dyDescent="0.25">
      <c r="A2642" s="4">
        <v>21323038</v>
      </c>
      <c r="B2642" s="4">
        <v>52378</v>
      </c>
      <c r="C2642" s="4">
        <v>80273</v>
      </c>
      <c r="D2642" s="4" t="s">
        <v>5083</v>
      </c>
      <c r="E2642" s="2" t="s">
        <v>5084</v>
      </c>
      <c r="F2642" s="12">
        <f t="shared" si="164"/>
        <v>43784</v>
      </c>
      <c r="G2642" s="10" t="str">
        <f t="shared" si="165"/>
        <v>21:17:57</v>
      </c>
      <c r="H2642" s="14" t="str">
        <f t="shared" si="166"/>
        <v>15/11/19 21:17:57</v>
      </c>
      <c r="I2642" s="7">
        <v>134.15</v>
      </c>
      <c r="J2642" s="4"/>
      <c r="K2642" s="4" t="s">
        <v>10</v>
      </c>
      <c r="L2642" s="14" t="str">
        <f>IFERROR(VLOOKUP($C2642,$C2643:$H$3200,6,0),"-")</f>
        <v>-</v>
      </c>
      <c r="M2642" s="30" t="str">
        <f t="shared" si="167"/>
        <v>-</v>
      </c>
    </row>
    <row r="2643" spans="1:13" x14ac:dyDescent="0.25">
      <c r="A2643" s="4">
        <v>21323039</v>
      </c>
      <c r="B2643" s="4">
        <v>5859</v>
      </c>
      <c r="C2643" s="4">
        <v>32250</v>
      </c>
      <c r="D2643" s="4" t="s">
        <v>5085</v>
      </c>
      <c r="E2643" s="2" t="s">
        <v>5086</v>
      </c>
      <c r="F2643" s="12">
        <f t="shared" si="164"/>
        <v>43784</v>
      </c>
      <c r="G2643" s="10" t="str">
        <f t="shared" si="165"/>
        <v>20:58:29</v>
      </c>
      <c r="H2643" s="14" t="str">
        <f t="shared" si="166"/>
        <v>15/11/19 20:58:29</v>
      </c>
      <c r="I2643" s="7">
        <v>65.540000000000006</v>
      </c>
      <c r="J2643" s="4">
        <v>577111</v>
      </c>
      <c r="K2643" s="4" t="s">
        <v>10</v>
      </c>
      <c r="L2643" s="14" t="str">
        <f>IFERROR(VLOOKUP($C2643,$C2644:$H$3200,6,0),"-")</f>
        <v>-</v>
      </c>
      <c r="M2643" s="30" t="str">
        <f t="shared" si="167"/>
        <v>-</v>
      </c>
    </row>
    <row r="2644" spans="1:13" x14ac:dyDescent="0.25">
      <c r="A2644" s="4">
        <v>21323040</v>
      </c>
      <c r="B2644" s="4">
        <v>19378</v>
      </c>
      <c r="C2644" s="4">
        <v>47822</v>
      </c>
      <c r="D2644" s="4" t="s">
        <v>5087</v>
      </c>
      <c r="E2644" s="2" t="s">
        <v>5088</v>
      </c>
      <c r="F2644" s="12">
        <f t="shared" si="164"/>
        <v>43784</v>
      </c>
      <c r="G2644" s="10" t="str">
        <f t="shared" si="165"/>
        <v>20:47:14</v>
      </c>
      <c r="H2644" s="14" t="str">
        <f t="shared" si="166"/>
        <v>15/11/19 20:47:14</v>
      </c>
      <c r="I2644" s="7">
        <v>3495.33</v>
      </c>
      <c r="J2644" s="4">
        <v>668423</v>
      </c>
      <c r="K2644" s="4" t="s">
        <v>10</v>
      </c>
      <c r="L2644" s="14" t="str">
        <f>IFERROR(VLOOKUP($C2644,$C2645:$H$3200,6,0),"-")</f>
        <v>-</v>
      </c>
      <c r="M2644" s="30" t="str">
        <f t="shared" si="167"/>
        <v>-</v>
      </c>
    </row>
    <row r="2645" spans="1:13" x14ac:dyDescent="0.25">
      <c r="A2645" s="4">
        <v>21323041</v>
      </c>
      <c r="B2645" s="4">
        <v>11863</v>
      </c>
      <c r="C2645" s="4">
        <v>87990</v>
      </c>
      <c r="D2645" s="4" t="s">
        <v>5089</v>
      </c>
      <c r="E2645" s="2" t="s">
        <v>5090</v>
      </c>
      <c r="F2645" s="12">
        <f t="shared" si="164"/>
        <v>43784</v>
      </c>
      <c r="G2645" s="10" t="str">
        <f t="shared" si="165"/>
        <v>20:26:34</v>
      </c>
      <c r="H2645" s="14" t="str">
        <f t="shared" si="166"/>
        <v>15/11/19 20:26:34</v>
      </c>
      <c r="I2645" s="7">
        <v>587.54999999999995</v>
      </c>
      <c r="J2645" s="4">
        <v>780045</v>
      </c>
      <c r="K2645" s="4" t="s">
        <v>10</v>
      </c>
      <c r="L2645" s="14" t="str">
        <f>IFERROR(VLOOKUP($C2645,$C2646:$H$3200,6,0),"-")</f>
        <v>-</v>
      </c>
      <c r="M2645" s="30" t="str">
        <f t="shared" si="167"/>
        <v>-</v>
      </c>
    </row>
    <row r="2646" spans="1:13" x14ac:dyDescent="0.25">
      <c r="A2646" s="4">
        <v>21323042</v>
      </c>
      <c r="B2646" s="4">
        <v>48376</v>
      </c>
      <c r="C2646" s="4">
        <v>77129</v>
      </c>
      <c r="D2646" s="4" t="s">
        <v>5091</v>
      </c>
      <c r="E2646" s="2" t="s">
        <v>5092</v>
      </c>
      <c r="F2646" s="12">
        <f t="shared" si="164"/>
        <v>43784</v>
      </c>
      <c r="G2646" s="10" t="str">
        <f t="shared" si="165"/>
        <v>20:06:12</v>
      </c>
      <c r="H2646" s="14" t="str">
        <f t="shared" si="166"/>
        <v>15/11/19 20:06:12</v>
      </c>
      <c r="I2646" s="7">
        <v>303.85000000000002</v>
      </c>
      <c r="J2646" s="4">
        <v>979182</v>
      </c>
      <c r="K2646" s="4" t="s">
        <v>10</v>
      </c>
      <c r="L2646" s="14" t="str">
        <f>IFERROR(VLOOKUP($C2646,$C2647:$H$3200,6,0),"-")</f>
        <v>-</v>
      </c>
      <c r="M2646" s="30" t="str">
        <f t="shared" si="167"/>
        <v>-</v>
      </c>
    </row>
    <row r="2647" spans="1:13" x14ac:dyDescent="0.25">
      <c r="A2647" s="4">
        <v>21323043</v>
      </c>
      <c r="B2647" s="4">
        <v>49919</v>
      </c>
      <c r="C2647" s="4">
        <v>43913</v>
      </c>
      <c r="D2647" s="4" t="s">
        <v>5093</v>
      </c>
      <c r="E2647" s="2" t="s">
        <v>5094</v>
      </c>
      <c r="F2647" s="12">
        <f t="shared" si="164"/>
        <v>43784</v>
      </c>
      <c r="G2647" s="10" t="str">
        <f t="shared" si="165"/>
        <v>19:55:21</v>
      </c>
      <c r="H2647" s="14" t="str">
        <f t="shared" si="166"/>
        <v>15/11/19 19:55:21</v>
      </c>
      <c r="I2647" s="7">
        <v>3924.63</v>
      </c>
      <c r="J2647" s="4">
        <v>53477</v>
      </c>
      <c r="K2647" s="4" t="s">
        <v>13</v>
      </c>
      <c r="L2647" s="14" t="str">
        <f>IFERROR(VLOOKUP($C2647,$C2648:$H$3200,6,0),"-")</f>
        <v>-</v>
      </c>
      <c r="M2647" s="30" t="str">
        <f t="shared" si="167"/>
        <v>-</v>
      </c>
    </row>
    <row r="2648" spans="1:13" x14ac:dyDescent="0.25">
      <c r="A2648" s="4">
        <v>21323044</v>
      </c>
      <c r="B2648" s="4">
        <v>12476</v>
      </c>
      <c r="C2648" s="4">
        <v>16298</v>
      </c>
      <c r="D2648" s="4" t="s">
        <v>5095</v>
      </c>
      <c r="E2648" s="2" t="s">
        <v>5096</v>
      </c>
      <c r="F2648" s="12">
        <f t="shared" si="164"/>
        <v>43784</v>
      </c>
      <c r="G2648" s="10" t="str">
        <f t="shared" si="165"/>
        <v>19:53:10</v>
      </c>
      <c r="H2648" s="14" t="str">
        <f t="shared" si="166"/>
        <v>15/11/19 19:53:10</v>
      </c>
      <c r="I2648" s="7">
        <v>287.39</v>
      </c>
      <c r="J2648" s="4">
        <v>348139</v>
      </c>
      <c r="K2648" s="4" t="s">
        <v>10</v>
      </c>
      <c r="L2648" s="14" t="str">
        <f>IFERROR(VLOOKUP($C2648,$C2649:$H$3200,6,0),"-")</f>
        <v>-</v>
      </c>
      <c r="M2648" s="30" t="str">
        <f t="shared" si="167"/>
        <v>-</v>
      </c>
    </row>
    <row r="2649" spans="1:13" x14ac:dyDescent="0.25">
      <c r="A2649" s="4">
        <v>21323045</v>
      </c>
      <c r="B2649" s="4">
        <v>30264</v>
      </c>
      <c r="C2649" s="4">
        <v>31780</v>
      </c>
      <c r="D2649" s="4" t="s">
        <v>5097</v>
      </c>
      <c r="E2649" s="2" t="s">
        <v>5098</v>
      </c>
      <c r="F2649" s="12">
        <f t="shared" si="164"/>
        <v>43784</v>
      </c>
      <c r="G2649" s="10" t="str">
        <f t="shared" si="165"/>
        <v>19:22:43</v>
      </c>
      <c r="H2649" s="14" t="str">
        <f t="shared" si="166"/>
        <v>15/11/19 19:22:43</v>
      </c>
      <c r="I2649" s="7">
        <v>339.8</v>
      </c>
      <c r="J2649" s="4">
        <v>371173</v>
      </c>
      <c r="K2649" s="4" t="s">
        <v>10</v>
      </c>
      <c r="L2649" s="14" t="str">
        <f>IFERROR(VLOOKUP($C2649,$C2650:$H$3200,6,0),"-")</f>
        <v>-</v>
      </c>
      <c r="M2649" s="30" t="str">
        <f t="shared" si="167"/>
        <v>-</v>
      </c>
    </row>
    <row r="2650" spans="1:13" x14ac:dyDescent="0.25">
      <c r="A2650" s="4">
        <v>21323046</v>
      </c>
      <c r="B2650" s="4">
        <v>4039</v>
      </c>
      <c r="C2650" s="4">
        <v>63782</v>
      </c>
      <c r="D2650" s="4" t="s">
        <v>5099</v>
      </c>
      <c r="E2650" s="2" t="s">
        <v>5100</v>
      </c>
      <c r="F2650" s="12">
        <f t="shared" si="164"/>
        <v>43784</v>
      </c>
      <c r="G2650" s="10" t="str">
        <f t="shared" si="165"/>
        <v>19:19:07</v>
      </c>
      <c r="H2650" s="14" t="str">
        <f t="shared" si="166"/>
        <v>15/11/19 19:19:07</v>
      </c>
      <c r="I2650" s="7">
        <v>249.07</v>
      </c>
      <c r="J2650" s="4">
        <v>545183</v>
      </c>
      <c r="K2650" s="4" t="s">
        <v>10</v>
      </c>
      <c r="L2650" s="14" t="str">
        <f>IFERROR(VLOOKUP($C2650,$C2651:$H$3200,6,0),"-")</f>
        <v>-</v>
      </c>
      <c r="M2650" s="30" t="str">
        <f t="shared" si="167"/>
        <v>-</v>
      </c>
    </row>
    <row r="2651" spans="1:13" x14ac:dyDescent="0.25">
      <c r="A2651" s="4">
        <v>21323047</v>
      </c>
      <c r="B2651" s="4">
        <v>81780</v>
      </c>
      <c r="C2651" s="4">
        <v>75134</v>
      </c>
      <c r="D2651" s="4" t="s">
        <v>5101</v>
      </c>
      <c r="E2651" s="2" t="s">
        <v>5102</v>
      </c>
      <c r="F2651" s="12">
        <f t="shared" si="164"/>
        <v>43784</v>
      </c>
      <c r="G2651" s="10" t="str">
        <f t="shared" si="165"/>
        <v>19:02:13</v>
      </c>
      <c r="H2651" s="14" t="str">
        <f t="shared" si="166"/>
        <v>15/11/19 19:02:13</v>
      </c>
      <c r="I2651" s="7">
        <v>320.8</v>
      </c>
      <c r="J2651" s="4">
        <v>279984</v>
      </c>
      <c r="K2651" s="4" t="s">
        <v>10</v>
      </c>
      <c r="L2651" s="14" t="str">
        <f>IFERROR(VLOOKUP($C2651,$C2652:$H$3200,6,0),"-")</f>
        <v>-</v>
      </c>
      <c r="M2651" s="30" t="str">
        <f t="shared" si="167"/>
        <v>-</v>
      </c>
    </row>
    <row r="2652" spans="1:13" x14ac:dyDescent="0.25">
      <c r="A2652" s="4">
        <v>21323048</v>
      </c>
      <c r="B2652" s="4">
        <v>99679</v>
      </c>
      <c r="C2652" s="4">
        <v>6024</v>
      </c>
      <c r="D2652" s="4" t="s">
        <v>5103</v>
      </c>
      <c r="E2652" s="2" t="s">
        <v>5104</v>
      </c>
      <c r="F2652" s="12">
        <f t="shared" si="164"/>
        <v>43784</v>
      </c>
      <c r="G2652" s="10" t="str">
        <f t="shared" si="165"/>
        <v>18:35:48</v>
      </c>
      <c r="H2652" s="14" t="str">
        <f t="shared" si="166"/>
        <v>15/11/19 18:35:48</v>
      </c>
      <c r="I2652" s="7">
        <v>10.79</v>
      </c>
      <c r="J2652" s="4">
        <v>701116</v>
      </c>
      <c r="K2652" s="4" t="s">
        <v>10</v>
      </c>
      <c r="L2652" s="14" t="str">
        <f>IFERROR(VLOOKUP($C2652,$C2653:$H$3200,6,0),"-")</f>
        <v>15/11/19 18:32:20</v>
      </c>
      <c r="M2652" s="30">
        <f t="shared" si="167"/>
        <v>3.4666666598059237</v>
      </c>
    </row>
    <row r="2653" spans="1:13" x14ac:dyDescent="0.25">
      <c r="A2653" s="4">
        <v>21323049</v>
      </c>
      <c r="B2653" s="4">
        <v>49919</v>
      </c>
      <c r="C2653" s="4">
        <v>78262</v>
      </c>
      <c r="D2653" s="4" t="s">
        <v>5105</v>
      </c>
      <c r="E2653" s="2" t="s">
        <v>5106</v>
      </c>
      <c r="F2653" s="12">
        <f t="shared" si="164"/>
        <v>43784</v>
      </c>
      <c r="G2653" s="10" t="str">
        <f t="shared" si="165"/>
        <v>18:32:53</v>
      </c>
      <c r="H2653" s="14" t="str">
        <f t="shared" si="166"/>
        <v>15/11/19 18:32:53</v>
      </c>
      <c r="I2653" s="7">
        <v>4089.88</v>
      </c>
      <c r="J2653" s="4">
        <v>547440</v>
      </c>
      <c r="K2653" s="4" t="s">
        <v>13</v>
      </c>
      <c r="L2653" s="14" t="str">
        <f>IFERROR(VLOOKUP($C2653,$C2654:$H$3200,6,0),"-")</f>
        <v>-</v>
      </c>
      <c r="M2653" s="30" t="str">
        <f t="shared" si="167"/>
        <v>-</v>
      </c>
    </row>
    <row r="2654" spans="1:13" x14ac:dyDescent="0.25">
      <c r="A2654" s="4">
        <v>21323050</v>
      </c>
      <c r="B2654" s="4">
        <v>99679</v>
      </c>
      <c r="C2654" s="4">
        <v>6024</v>
      </c>
      <c r="D2654" s="4" t="s">
        <v>5107</v>
      </c>
      <c r="E2654" s="2" t="s">
        <v>5108</v>
      </c>
      <c r="F2654" s="12">
        <f t="shared" si="164"/>
        <v>43784</v>
      </c>
      <c r="G2654" s="10" t="str">
        <f t="shared" si="165"/>
        <v>18:32:20</v>
      </c>
      <c r="H2654" s="14" t="str">
        <f t="shared" si="166"/>
        <v>15/11/19 18:32:20</v>
      </c>
      <c r="I2654" s="7">
        <v>5.39</v>
      </c>
      <c r="J2654" s="4">
        <v>701116</v>
      </c>
      <c r="K2654" s="4" t="s">
        <v>10</v>
      </c>
      <c r="L2654" s="14" t="str">
        <f>IFERROR(VLOOKUP($C2654,$C2655:$H$3200,6,0),"-")</f>
        <v>-</v>
      </c>
      <c r="M2654" s="30" t="str">
        <f t="shared" si="167"/>
        <v>-</v>
      </c>
    </row>
    <row r="2655" spans="1:13" x14ac:dyDescent="0.25">
      <c r="A2655" s="4">
        <v>21323051</v>
      </c>
      <c r="B2655" s="4">
        <v>828</v>
      </c>
      <c r="C2655" s="4">
        <v>18205</v>
      </c>
      <c r="D2655" s="4" t="s">
        <v>5109</v>
      </c>
      <c r="E2655" s="2" t="s">
        <v>5110</v>
      </c>
      <c r="F2655" s="12">
        <f t="shared" si="164"/>
        <v>43784</v>
      </c>
      <c r="G2655" s="10" t="str">
        <f t="shared" si="165"/>
        <v>18:23:56</v>
      </c>
      <c r="H2655" s="14" t="str">
        <f t="shared" si="166"/>
        <v>15/11/19 18:23:56</v>
      </c>
      <c r="I2655" s="7">
        <v>661</v>
      </c>
      <c r="J2655" s="4">
        <v>294667</v>
      </c>
      <c r="K2655" s="4" t="s">
        <v>10</v>
      </c>
      <c r="L2655" s="14" t="str">
        <f>IFERROR(VLOOKUP($C2655,$C2656:$H$3200,6,0),"-")</f>
        <v>3/11/19 19:36:49</v>
      </c>
      <c r="M2655" s="30">
        <f t="shared" si="167"/>
        <v>17207.116666665534</v>
      </c>
    </row>
    <row r="2656" spans="1:13" x14ac:dyDescent="0.25">
      <c r="A2656" s="4">
        <v>21323052</v>
      </c>
      <c r="B2656" s="4">
        <v>5576</v>
      </c>
      <c r="C2656" s="4">
        <v>93422</v>
      </c>
      <c r="D2656" s="4" t="s">
        <v>5111</v>
      </c>
      <c r="E2656" s="2" t="s">
        <v>5112</v>
      </c>
      <c r="F2656" s="12">
        <f t="shared" si="164"/>
        <v>43784</v>
      </c>
      <c r="G2656" s="10" t="str">
        <f t="shared" si="165"/>
        <v>18:19:48</v>
      </c>
      <c r="H2656" s="14" t="str">
        <f t="shared" si="166"/>
        <v>15/11/19 18:19:48</v>
      </c>
      <c r="I2656" s="7">
        <v>498.76</v>
      </c>
      <c r="J2656" s="4">
        <v>646081</v>
      </c>
      <c r="K2656" s="4" t="s">
        <v>10</v>
      </c>
      <c r="L2656" s="14" t="str">
        <f>IFERROR(VLOOKUP($C2656,$C2657:$H$3200,6,0),"-")</f>
        <v>-</v>
      </c>
      <c r="M2656" s="30" t="str">
        <f t="shared" si="167"/>
        <v>-</v>
      </c>
    </row>
    <row r="2657" spans="1:13" x14ac:dyDescent="0.25">
      <c r="A2657" s="4">
        <v>21323053</v>
      </c>
      <c r="B2657" s="4">
        <v>38710</v>
      </c>
      <c r="C2657" s="4">
        <v>25438</v>
      </c>
      <c r="D2657" s="4" t="s">
        <v>5113</v>
      </c>
      <c r="E2657" s="2" t="s">
        <v>5114</v>
      </c>
      <c r="F2657" s="12">
        <f t="shared" si="164"/>
        <v>43784</v>
      </c>
      <c r="G2657" s="10" t="str">
        <f t="shared" si="165"/>
        <v>17:43:52</v>
      </c>
      <c r="H2657" s="14" t="str">
        <f t="shared" si="166"/>
        <v>15/11/19 17:43:52</v>
      </c>
      <c r="I2657" s="7">
        <v>1363.34</v>
      </c>
      <c r="J2657" s="4">
        <v>723554</v>
      </c>
      <c r="K2657" s="4" t="s">
        <v>10</v>
      </c>
      <c r="L2657" s="14" t="str">
        <f>IFERROR(VLOOKUP($C2657,$C2658:$H$3200,6,0),"-")</f>
        <v>-</v>
      </c>
      <c r="M2657" s="30" t="str">
        <f t="shared" si="167"/>
        <v>-</v>
      </c>
    </row>
    <row r="2658" spans="1:13" x14ac:dyDescent="0.25">
      <c r="A2658" s="4">
        <v>21323054</v>
      </c>
      <c r="B2658" s="4">
        <v>63526</v>
      </c>
      <c r="C2658" s="4">
        <v>27950</v>
      </c>
      <c r="D2658" s="4" t="s">
        <v>5115</v>
      </c>
      <c r="E2658" s="2" t="s">
        <v>5116</v>
      </c>
      <c r="F2658" s="12">
        <f t="shared" si="164"/>
        <v>43784</v>
      </c>
      <c r="G2658" s="10" t="str">
        <f t="shared" si="165"/>
        <v>17:15:40</v>
      </c>
      <c r="H2658" s="14" t="str">
        <f t="shared" si="166"/>
        <v>15/11/19 17:15:40</v>
      </c>
      <c r="I2658" s="7">
        <v>628.29999999999995</v>
      </c>
      <c r="J2658" s="4">
        <v>897950</v>
      </c>
      <c r="K2658" s="4" t="s">
        <v>10</v>
      </c>
      <c r="L2658" s="14" t="str">
        <f>IFERROR(VLOOKUP($C2658,$C2659:$H$3200,6,0),"-")</f>
        <v>-</v>
      </c>
      <c r="M2658" s="30" t="str">
        <f t="shared" si="167"/>
        <v>-</v>
      </c>
    </row>
    <row r="2659" spans="1:13" x14ac:dyDescent="0.25">
      <c r="A2659" s="4">
        <v>21323055</v>
      </c>
      <c r="B2659" s="4">
        <v>49919</v>
      </c>
      <c r="C2659" s="4">
        <v>66310</v>
      </c>
      <c r="D2659" s="4" t="s">
        <v>5117</v>
      </c>
      <c r="E2659" s="2" t="s">
        <v>5118</v>
      </c>
      <c r="F2659" s="12">
        <f t="shared" si="164"/>
        <v>43784</v>
      </c>
      <c r="G2659" s="10" t="str">
        <f t="shared" si="165"/>
        <v>16:58:41</v>
      </c>
      <c r="H2659" s="14" t="str">
        <f t="shared" si="166"/>
        <v>15/11/19 16:58:41</v>
      </c>
      <c r="I2659" s="7">
        <v>924.93</v>
      </c>
      <c r="J2659" s="4">
        <v>869698</v>
      </c>
      <c r="K2659" s="4" t="s">
        <v>10</v>
      </c>
      <c r="L2659" s="14" t="str">
        <f>IFERROR(VLOOKUP($C2659,$C2660:$H$3200,6,0),"-")</f>
        <v>-</v>
      </c>
      <c r="M2659" s="30" t="str">
        <f t="shared" si="167"/>
        <v>-</v>
      </c>
    </row>
    <row r="2660" spans="1:13" x14ac:dyDescent="0.25">
      <c r="A2660" s="4">
        <v>21323056</v>
      </c>
      <c r="B2660" s="4">
        <v>4129</v>
      </c>
      <c r="C2660" s="4">
        <v>89771</v>
      </c>
      <c r="D2660" s="4" t="s">
        <v>5119</v>
      </c>
      <c r="E2660" s="2" t="s">
        <v>5120</v>
      </c>
      <c r="F2660" s="12">
        <f t="shared" si="164"/>
        <v>43784</v>
      </c>
      <c r="G2660" s="10" t="str">
        <f t="shared" si="165"/>
        <v>16:25:10</v>
      </c>
      <c r="H2660" s="14" t="str">
        <f t="shared" si="166"/>
        <v>15/11/19 16:25:10</v>
      </c>
      <c r="I2660" s="7">
        <v>65.42</v>
      </c>
      <c r="J2660" s="4"/>
      <c r="K2660" s="4" t="s">
        <v>10</v>
      </c>
      <c r="L2660" s="14" t="str">
        <f>IFERROR(VLOOKUP($C2660,$C2661:$H$3200,6,0),"-")</f>
        <v>-</v>
      </c>
      <c r="M2660" s="30" t="str">
        <f t="shared" si="167"/>
        <v>-</v>
      </c>
    </row>
    <row r="2661" spans="1:13" x14ac:dyDescent="0.25">
      <c r="A2661" s="4">
        <v>21323057</v>
      </c>
      <c r="B2661" s="4">
        <v>12476</v>
      </c>
      <c r="C2661" s="4">
        <v>88008</v>
      </c>
      <c r="D2661" s="4" t="s">
        <v>5121</v>
      </c>
      <c r="E2661" s="2" t="s">
        <v>5122</v>
      </c>
      <c r="F2661" s="12">
        <f t="shared" si="164"/>
        <v>43784</v>
      </c>
      <c r="G2661" s="10" t="str">
        <f t="shared" si="165"/>
        <v>15:49:03</v>
      </c>
      <c r="H2661" s="14" t="str">
        <f t="shared" si="166"/>
        <v>15/11/19 15:49:03</v>
      </c>
      <c r="I2661" s="7">
        <v>85.34</v>
      </c>
      <c r="J2661" s="4"/>
      <c r="K2661" s="4" t="s">
        <v>10</v>
      </c>
      <c r="L2661" s="14" t="str">
        <f>IFERROR(VLOOKUP($C2661,$C2662:$H$3200,6,0),"-")</f>
        <v>-</v>
      </c>
      <c r="M2661" s="30" t="str">
        <f t="shared" si="167"/>
        <v>-</v>
      </c>
    </row>
    <row r="2662" spans="1:13" x14ac:dyDescent="0.25">
      <c r="A2662" s="4">
        <v>21323058</v>
      </c>
      <c r="B2662" s="4">
        <v>33192</v>
      </c>
      <c r="C2662" s="4">
        <v>34548</v>
      </c>
      <c r="D2662" s="4" t="s">
        <v>3992</v>
      </c>
      <c r="E2662" s="2" t="s">
        <v>5123</v>
      </c>
      <c r="F2662" s="12">
        <f t="shared" si="164"/>
        <v>43784</v>
      </c>
      <c r="G2662" s="10" t="str">
        <f t="shared" si="165"/>
        <v>15:42:57</v>
      </c>
      <c r="H2662" s="14" t="str">
        <f t="shared" si="166"/>
        <v>15/11/19 15:42:57</v>
      </c>
      <c r="I2662" s="7">
        <v>30.37</v>
      </c>
      <c r="J2662" s="4">
        <v>203134</v>
      </c>
      <c r="K2662" s="4" t="s">
        <v>10</v>
      </c>
      <c r="L2662" s="14" t="str">
        <f>IFERROR(VLOOKUP($C2662,$C2663:$H$3200,6,0),"-")</f>
        <v>12/11/19 21:47:21</v>
      </c>
      <c r="M2662" s="30">
        <f t="shared" si="167"/>
        <v>3955.5999999982305</v>
      </c>
    </row>
    <row r="2663" spans="1:13" x14ac:dyDescent="0.25">
      <c r="A2663" s="4">
        <v>21323059</v>
      </c>
      <c r="B2663" s="4">
        <v>4039</v>
      </c>
      <c r="C2663" s="4">
        <v>74582</v>
      </c>
      <c r="D2663" s="4" t="s">
        <v>5124</v>
      </c>
      <c r="E2663" s="2" t="s">
        <v>5125</v>
      </c>
      <c r="F2663" s="12">
        <f t="shared" si="164"/>
        <v>43784</v>
      </c>
      <c r="G2663" s="10" t="str">
        <f t="shared" si="165"/>
        <v>15:37:34</v>
      </c>
      <c r="H2663" s="14" t="str">
        <f t="shared" si="166"/>
        <v>15/11/19 15:37:34</v>
      </c>
      <c r="I2663" s="7">
        <v>192.81</v>
      </c>
      <c r="J2663" s="4">
        <v>282594</v>
      </c>
      <c r="K2663" s="4" t="s">
        <v>10</v>
      </c>
      <c r="L2663" s="14" t="str">
        <f>IFERROR(VLOOKUP($C2663,$C2664:$H$3200,6,0),"-")</f>
        <v>-</v>
      </c>
      <c r="M2663" s="30" t="str">
        <f t="shared" si="167"/>
        <v>-</v>
      </c>
    </row>
    <row r="2664" spans="1:13" x14ac:dyDescent="0.25">
      <c r="A2664" s="4">
        <v>21323060</v>
      </c>
      <c r="B2664" s="4">
        <v>6112</v>
      </c>
      <c r="C2664" s="4">
        <v>46219</v>
      </c>
      <c r="D2664" s="4" t="s">
        <v>5126</v>
      </c>
      <c r="E2664" s="2" t="s">
        <v>5127</v>
      </c>
      <c r="F2664" s="12">
        <f t="shared" si="164"/>
        <v>43784</v>
      </c>
      <c r="G2664" s="10" t="str">
        <f t="shared" si="165"/>
        <v>14:53:56</v>
      </c>
      <c r="H2664" s="14" t="str">
        <f t="shared" si="166"/>
        <v>15/11/19 14:53:56</v>
      </c>
      <c r="I2664" s="7">
        <v>350.39</v>
      </c>
      <c r="J2664" s="4"/>
      <c r="K2664" s="4" t="s">
        <v>10</v>
      </c>
      <c r="L2664" s="14" t="str">
        <f>IFERROR(VLOOKUP($C2664,$C2665:$H$3200,6,0),"-")</f>
        <v>-</v>
      </c>
      <c r="M2664" s="30" t="str">
        <f t="shared" si="167"/>
        <v>-</v>
      </c>
    </row>
    <row r="2665" spans="1:13" x14ac:dyDescent="0.25">
      <c r="A2665" s="4">
        <v>21323061</v>
      </c>
      <c r="B2665" s="4">
        <v>72355</v>
      </c>
      <c r="C2665" s="4">
        <v>16746</v>
      </c>
      <c r="D2665" s="4" t="s">
        <v>5128</v>
      </c>
      <c r="E2665" s="2" t="s">
        <v>5129</v>
      </c>
      <c r="F2665" s="12">
        <f t="shared" si="164"/>
        <v>43784</v>
      </c>
      <c r="G2665" s="10" t="str">
        <f t="shared" si="165"/>
        <v>14:44:26</v>
      </c>
      <c r="H2665" s="14" t="str">
        <f t="shared" si="166"/>
        <v>15/11/19 14:44:26</v>
      </c>
      <c r="I2665" s="7">
        <v>910.94</v>
      </c>
      <c r="J2665" s="4">
        <v>897629</v>
      </c>
      <c r="K2665" s="4" t="s">
        <v>10</v>
      </c>
      <c r="L2665" s="14" t="str">
        <f>IFERROR(VLOOKUP($C2665,$C2666:$H$3200,6,0),"-")</f>
        <v>-</v>
      </c>
      <c r="M2665" s="30" t="str">
        <f t="shared" si="167"/>
        <v>-</v>
      </c>
    </row>
    <row r="2666" spans="1:13" x14ac:dyDescent="0.25">
      <c r="A2666" s="4">
        <v>21323062</v>
      </c>
      <c r="B2666" s="4">
        <v>36411</v>
      </c>
      <c r="C2666" s="4">
        <v>79013</v>
      </c>
      <c r="D2666" s="4" t="s">
        <v>5130</v>
      </c>
      <c r="E2666" s="2" t="s">
        <v>5131</v>
      </c>
      <c r="F2666" s="12">
        <f t="shared" si="164"/>
        <v>43784</v>
      </c>
      <c r="G2666" s="10" t="str">
        <f t="shared" si="165"/>
        <v>14:07:58</v>
      </c>
      <c r="H2666" s="14" t="str">
        <f t="shared" si="166"/>
        <v>15/11/19 14:07:58</v>
      </c>
      <c r="I2666" s="7">
        <v>80.5</v>
      </c>
      <c r="J2666" s="4"/>
      <c r="K2666" s="4" t="s">
        <v>10</v>
      </c>
      <c r="L2666" s="14" t="str">
        <f>IFERROR(VLOOKUP($C2666,$C2667:$H$3200,6,0),"-")</f>
        <v>-</v>
      </c>
      <c r="M2666" s="30" t="str">
        <f t="shared" si="167"/>
        <v>-</v>
      </c>
    </row>
    <row r="2667" spans="1:13" x14ac:dyDescent="0.25">
      <c r="A2667" s="4">
        <v>21323063</v>
      </c>
      <c r="B2667" s="4">
        <v>20376</v>
      </c>
      <c r="C2667" s="4">
        <v>7209</v>
      </c>
      <c r="D2667" s="4" t="s">
        <v>5132</v>
      </c>
      <c r="E2667" s="2" t="s">
        <v>5133</v>
      </c>
      <c r="F2667" s="12">
        <f t="shared" si="164"/>
        <v>43784</v>
      </c>
      <c r="G2667" s="10" t="str">
        <f t="shared" si="165"/>
        <v>13:53:48</v>
      </c>
      <c r="H2667" s="14" t="str">
        <f t="shared" si="166"/>
        <v>15/11/19 13:53:48</v>
      </c>
      <c r="I2667" s="7">
        <v>2705.3</v>
      </c>
      <c r="J2667" s="4">
        <v>866953</v>
      </c>
      <c r="K2667" s="4" t="s">
        <v>10</v>
      </c>
      <c r="L2667" s="14" t="str">
        <f>IFERROR(VLOOKUP($C2667,$C2668:$H$3200,6,0),"-")</f>
        <v>-</v>
      </c>
      <c r="M2667" s="30" t="str">
        <f t="shared" si="167"/>
        <v>-</v>
      </c>
    </row>
    <row r="2668" spans="1:13" x14ac:dyDescent="0.25">
      <c r="A2668" s="4">
        <v>21323064</v>
      </c>
      <c r="B2668" s="4">
        <v>47605</v>
      </c>
      <c r="C2668" s="4">
        <v>48340</v>
      </c>
      <c r="D2668" s="4" t="s">
        <v>5134</v>
      </c>
      <c r="E2668" s="2" t="s">
        <v>5135</v>
      </c>
      <c r="F2668" s="12">
        <f t="shared" si="164"/>
        <v>43784</v>
      </c>
      <c r="G2668" s="10" t="str">
        <f t="shared" si="165"/>
        <v>12:22:59</v>
      </c>
      <c r="H2668" s="14" t="str">
        <f t="shared" si="166"/>
        <v>15/11/19 12:22:59</v>
      </c>
      <c r="I2668" s="7">
        <v>3488.97</v>
      </c>
      <c r="J2668" s="4">
        <v>555337</v>
      </c>
      <c r="K2668" s="4" t="s">
        <v>10</v>
      </c>
      <c r="L2668" s="14" t="str">
        <f>IFERROR(VLOOKUP($C2668,$C2669:$H$3200,6,0),"-")</f>
        <v>-</v>
      </c>
      <c r="M2668" s="30" t="str">
        <f t="shared" si="167"/>
        <v>-</v>
      </c>
    </row>
    <row r="2669" spans="1:13" x14ac:dyDescent="0.25">
      <c r="A2669" s="4">
        <v>21323065</v>
      </c>
      <c r="B2669" s="4">
        <v>58749</v>
      </c>
      <c r="C2669" s="4">
        <v>92060</v>
      </c>
      <c r="D2669" s="4" t="s">
        <v>5136</v>
      </c>
      <c r="E2669" s="2" t="s">
        <v>5137</v>
      </c>
      <c r="F2669" s="12">
        <f t="shared" si="164"/>
        <v>43784</v>
      </c>
      <c r="G2669" s="10" t="str">
        <f t="shared" si="165"/>
        <v>10:50:23</v>
      </c>
      <c r="H2669" s="14" t="str">
        <f t="shared" si="166"/>
        <v>15/11/19 10:50:23</v>
      </c>
      <c r="I2669" s="7">
        <v>709.43</v>
      </c>
      <c r="J2669" s="4">
        <v>37828</v>
      </c>
      <c r="K2669" s="4" t="s">
        <v>10</v>
      </c>
      <c r="L2669" s="14" t="str">
        <f>IFERROR(VLOOKUP($C2669,$C2670:$H$3200,6,0),"-")</f>
        <v>-</v>
      </c>
      <c r="M2669" s="30" t="str">
        <f t="shared" si="167"/>
        <v>-</v>
      </c>
    </row>
    <row r="2670" spans="1:13" x14ac:dyDescent="0.25">
      <c r="A2670" s="4">
        <v>21323066</v>
      </c>
      <c r="B2670" s="4">
        <v>79698</v>
      </c>
      <c r="C2670" s="4">
        <v>94908</v>
      </c>
      <c r="D2670" s="4" t="s">
        <v>5138</v>
      </c>
      <c r="E2670" s="2" t="s">
        <v>5139</v>
      </c>
      <c r="F2670" s="12">
        <f t="shared" si="164"/>
        <v>43784</v>
      </c>
      <c r="G2670" s="10" t="str">
        <f t="shared" si="165"/>
        <v>04:10:58</v>
      </c>
      <c r="H2670" s="14" t="str">
        <f t="shared" si="166"/>
        <v>15/11/19 04:10:58</v>
      </c>
      <c r="I2670" s="7">
        <v>367.1</v>
      </c>
      <c r="J2670" s="4">
        <v>930738</v>
      </c>
      <c r="K2670" s="4" t="s">
        <v>10</v>
      </c>
      <c r="L2670" s="14" t="str">
        <f>IFERROR(VLOOKUP($C2670,$C2671:$H$3200,6,0),"-")</f>
        <v>-</v>
      </c>
      <c r="M2670" s="30" t="str">
        <f t="shared" si="167"/>
        <v>-</v>
      </c>
    </row>
    <row r="2671" spans="1:13" x14ac:dyDescent="0.25">
      <c r="A2671" s="4">
        <v>21323067</v>
      </c>
      <c r="B2671" s="4">
        <v>79698</v>
      </c>
      <c r="C2671" s="4">
        <v>8846</v>
      </c>
      <c r="D2671" s="4" t="s">
        <v>5140</v>
      </c>
      <c r="E2671" s="2" t="s">
        <v>5141</v>
      </c>
      <c r="F2671" s="12">
        <f t="shared" si="164"/>
        <v>43784</v>
      </c>
      <c r="G2671" s="10" t="str">
        <f t="shared" si="165"/>
        <v>00:45:28</v>
      </c>
      <c r="H2671" s="14" t="str">
        <f t="shared" si="166"/>
        <v>15/11/19 00:45:28</v>
      </c>
      <c r="I2671" s="7">
        <v>224.34</v>
      </c>
      <c r="J2671" s="4">
        <v>958122</v>
      </c>
      <c r="K2671" s="4" t="s">
        <v>10</v>
      </c>
      <c r="L2671" s="14" t="str">
        <f>IFERROR(VLOOKUP($C2671,$C2672:$H$3200,6,0),"-")</f>
        <v>-</v>
      </c>
      <c r="M2671" s="30" t="str">
        <f t="shared" si="167"/>
        <v>-</v>
      </c>
    </row>
    <row r="2672" spans="1:13" x14ac:dyDescent="0.25">
      <c r="A2672" s="4">
        <v>21323068</v>
      </c>
      <c r="B2672" s="4">
        <v>26086</v>
      </c>
      <c r="C2672" s="4">
        <v>8836</v>
      </c>
      <c r="D2672" s="4" t="s">
        <v>5142</v>
      </c>
      <c r="E2672" s="2" t="s">
        <v>5143</v>
      </c>
      <c r="F2672" s="12">
        <f t="shared" si="164"/>
        <v>43784</v>
      </c>
      <c r="G2672" s="10" t="str">
        <f t="shared" si="165"/>
        <v>00:34:13</v>
      </c>
      <c r="H2672" s="14" t="str">
        <f t="shared" si="166"/>
        <v>15/11/19 00:34:13</v>
      </c>
      <c r="I2672" s="7">
        <v>1268.32</v>
      </c>
      <c r="J2672" s="4">
        <v>365945</v>
      </c>
      <c r="K2672" s="4" t="s">
        <v>10</v>
      </c>
      <c r="L2672" s="14" t="str">
        <f>IFERROR(VLOOKUP($C2672,$C2673:$H$3200,6,0),"-")</f>
        <v>-</v>
      </c>
      <c r="M2672" s="30" t="str">
        <f t="shared" si="167"/>
        <v>-</v>
      </c>
    </row>
    <row r="2673" spans="1:13" x14ac:dyDescent="0.25">
      <c r="A2673" s="4">
        <v>21323069</v>
      </c>
      <c r="B2673" s="4">
        <v>98749</v>
      </c>
      <c r="C2673" s="4">
        <v>35993</v>
      </c>
      <c r="D2673" s="4" t="s">
        <v>5144</v>
      </c>
      <c r="E2673" s="2" t="s">
        <v>5145</v>
      </c>
      <c r="F2673" s="12">
        <f t="shared" si="164"/>
        <v>43784</v>
      </c>
      <c r="G2673" s="10" t="str">
        <f t="shared" si="165"/>
        <v>00:14:55</v>
      </c>
      <c r="H2673" s="14" t="str">
        <f t="shared" si="166"/>
        <v>15/11/19 00:14:55</v>
      </c>
      <c r="I2673" s="7">
        <v>184.46</v>
      </c>
      <c r="J2673" s="4">
        <v>525120</v>
      </c>
      <c r="K2673" s="4" t="s">
        <v>10</v>
      </c>
      <c r="L2673" s="14" t="str">
        <f>IFERROR(VLOOKUP($C2673,$C2674:$H$3200,6,0),"-")</f>
        <v>-</v>
      </c>
      <c r="M2673" s="30" t="str">
        <f t="shared" si="167"/>
        <v>-</v>
      </c>
    </row>
    <row r="2674" spans="1:13" x14ac:dyDescent="0.25">
      <c r="A2674" s="4">
        <v>21323070</v>
      </c>
      <c r="B2674" s="4">
        <v>91972</v>
      </c>
      <c r="C2674" s="4">
        <v>97611</v>
      </c>
      <c r="D2674" s="4" t="s">
        <v>5146</v>
      </c>
      <c r="E2674" s="2" t="s">
        <v>5147</v>
      </c>
      <c r="F2674" s="12">
        <f t="shared" si="164"/>
        <v>43783</v>
      </c>
      <c r="G2674" s="10" t="str">
        <f t="shared" si="165"/>
        <v>23:27:58</v>
      </c>
      <c r="H2674" s="14" t="str">
        <f t="shared" si="166"/>
        <v>14/11/19 23:27:58</v>
      </c>
      <c r="I2674" s="7">
        <v>2139.4299999999998</v>
      </c>
      <c r="J2674" s="4">
        <v>457665</v>
      </c>
      <c r="K2674" s="4" t="s">
        <v>13</v>
      </c>
      <c r="L2674" s="14" t="str">
        <f>IFERROR(VLOOKUP($C2674,$C2675:$H$3200,6,0),"-")</f>
        <v>-</v>
      </c>
      <c r="M2674" s="30" t="str">
        <f t="shared" si="167"/>
        <v>-</v>
      </c>
    </row>
    <row r="2675" spans="1:13" x14ac:dyDescent="0.25">
      <c r="A2675" s="4">
        <v>21323071</v>
      </c>
      <c r="B2675" s="4">
        <v>4129</v>
      </c>
      <c r="C2675" s="4">
        <v>36549</v>
      </c>
      <c r="D2675" s="4" t="s">
        <v>5148</v>
      </c>
      <c r="E2675" s="2" t="s">
        <v>5149</v>
      </c>
      <c r="F2675" s="12">
        <f t="shared" si="164"/>
        <v>43783</v>
      </c>
      <c r="G2675" s="10" t="str">
        <f t="shared" si="165"/>
        <v>23:10:04</v>
      </c>
      <c r="H2675" s="14" t="str">
        <f t="shared" si="166"/>
        <v>14/11/19 23:10:04</v>
      </c>
      <c r="I2675" s="7">
        <v>158.66</v>
      </c>
      <c r="J2675" s="4"/>
      <c r="K2675" s="4" t="s">
        <v>10</v>
      </c>
      <c r="L2675" s="14" t="str">
        <f>IFERROR(VLOOKUP($C2675,$C2676:$H$3200,6,0),"-")</f>
        <v>-</v>
      </c>
      <c r="M2675" s="30" t="str">
        <f t="shared" si="167"/>
        <v>-</v>
      </c>
    </row>
    <row r="2676" spans="1:13" x14ac:dyDescent="0.25">
      <c r="A2676" s="4">
        <v>21323072</v>
      </c>
      <c r="B2676" s="4">
        <v>90035</v>
      </c>
      <c r="C2676" s="4">
        <v>1391</v>
      </c>
      <c r="D2676" s="4" t="s">
        <v>5150</v>
      </c>
      <c r="E2676" s="2" t="s">
        <v>5151</v>
      </c>
      <c r="F2676" s="12">
        <f t="shared" si="164"/>
        <v>43783</v>
      </c>
      <c r="G2676" s="10" t="str">
        <f t="shared" si="165"/>
        <v>22:54:54</v>
      </c>
      <c r="H2676" s="14" t="str">
        <f t="shared" si="166"/>
        <v>14/11/19 22:54:54</v>
      </c>
      <c r="I2676" s="7">
        <v>457.33</v>
      </c>
      <c r="J2676" s="4">
        <v>993481</v>
      </c>
      <c r="K2676" s="4" t="s">
        <v>10</v>
      </c>
      <c r="L2676" s="14" t="str">
        <f>IFERROR(VLOOKUP($C2676,$C2677:$H$3200,6,0),"-")</f>
        <v>-</v>
      </c>
      <c r="M2676" s="30" t="str">
        <f t="shared" si="167"/>
        <v>-</v>
      </c>
    </row>
    <row r="2677" spans="1:13" x14ac:dyDescent="0.25">
      <c r="A2677" s="4">
        <v>21323073</v>
      </c>
      <c r="B2677" s="4">
        <v>75378</v>
      </c>
      <c r="C2677" s="4">
        <v>30189</v>
      </c>
      <c r="D2677" s="4" t="s">
        <v>5152</v>
      </c>
      <c r="E2677" s="2" t="s">
        <v>5153</v>
      </c>
      <c r="F2677" s="12">
        <f t="shared" si="164"/>
        <v>43783</v>
      </c>
      <c r="G2677" s="10" t="str">
        <f t="shared" si="165"/>
        <v>22:44:46</v>
      </c>
      <c r="H2677" s="14" t="str">
        <f t="shared" si="166"/>
        <v>14/11/19 22:44:46</v>
      </c>
      <c r="I2677" s="7">
        <v>654.52</v>
      </c>
      <c r="J2677" s="4"/>
      <c r="K2677" s="4" t="s">
        <v>10</v>
      </c>
      <c r="L2677" s="14" t="str">
        <f>IFERROR(VLOOKUP($C2677,$C2678:$H$3200,6,0),"-")</f>
        <v>-</v>
      </c>
      <c r="M2677" s="30" t="str">
        <f t="shared" si="167"/>
        <v>-</v>
      </c>
    </row>
    <row r="2678" spans="1:13" x14ac:dyDescent="0.25">
      <c r="A2678" s="4">
        <v>21323074</v>
      </c>
      <c r="B2678" s="4">
        <v>15506</v>
      </c>
      <c r="C2678" s="4">
        <v>64469</v>
      </c>
      <c r="D2678" s="4" t="s">
        <v>5154</v>
      </c>
      <c r="E2678" s="2" t="s">
        <v>5155</v>
      </c>
      <c r="F2678" s="12">
        <f t="shared" si="164"/>
        <v>43783</v>
      </c>
      <c r="G2678" s="10" t="str">
        <f t="shared" si="165"/>
        <v>21:54:17</v>
      </c>
      <c r="H2678" s="14" t="str">
        <f t="shared" si="166"/>
        <v>14/11/19 21:54:17</v>
      </c>
      <c r="I2678" s="7">
        <v>775.12</v>
      </c>
      <c r="J2678" s="4">
        <v>292318</v>
      </c>
      <c r="K2678" s="4" t="s">
        <v>10</v>
      </c>
      <c r="L2678" s="14" t="str">
        <f>IFERROR(VLOOKUP($C2678,$C2679:$H$3200,6,0),"-")</f>
        <v>-</v>
      </c>
      <c r="M2678" s="30" t="str">
        <f t="shared" si="167"/>
        <v>-</v>
      </c>
    </row>
    <row r="2679" spans="1:13" x14ac:dyDescent="0.25">
      <c r="A2679" s="4">
        <v>21323075</v>
      </c>
      <c r="B2679" s="4">
        <v>50970</v>
      </c>
      <c r="C2679" s="4">
        <v>76545</v>
      </c>
      <c r="D2679" s="4" t="s">
        <v>5156</v>
      </c>
      <c r="E2679" s="2" t="s">
        <v>5157</v>
      </c>
      <c r="F2679" s="12">
        <f t="shared" si="164"/>
        <v>43783</v>
      </c>
      <c r="G2679" s="10" t="str">
        <f t="shared" si="165"/>
        <v>21:40:59</v>
      </c>
      <c r="H2679" s="14" t="str">
        <f t="shared" si="166"/>
        <v>14/11/19 21:40:59</v>
      </c>
      <c r="I2679" s="7">
        <v>2757.53</v>
      </c>
      <c r="J2679" s="4">
        <v>366734</v>
      </c>
      <c r="K2679" s="4" t="s">
        <v>10</v>
      </c>
      <c r="L2679" s="14" t="str">
        <f>IFERROR(VLOOKUP($C2679,$C2680:$H$3200,6,0),"-")</f>
        <v>-</v>
      </c>
      <c r="M2679" s="30" t="str">
        <f t="shared" si="167"/>
        <v>-</v>
      </c>
    </row>
    <row r="2680" spans="1:13" x14ac:dyDescent="0.25">
      <c r="A2680" s="4">
        <v>21323076</v>
      </c>
      <c r="B2680" s="4">
        <v>19376</v>
      </c>
      <c r="C2680" s="4">
        <v>92236</v>
      </c>
      <c r="D2680" s="4" t="s">
        <v>5158</v>
      </c>
      <c r="E2680" s="2" t="s">
        <v>5159</v>
      </c>
      <c r="F2680" s="12">
        <f t="shared" si="164"/>
        <v>43783</v>
      </c>
      <c r="G2680" s="10" t="str">
        <f t="shared" si="165"/>
        <v>21:32:52</v>
      </c>
      <c r="H2680" s="14" t="str">
        <f t="shared" si="166"/>
        <v>14/11/19 21:32:52</v>
      </c>
      <c r="I2680" s="7">
        <v>1242.3800000000001</v>
      </c>
      <c r="J2680" s="4">
        <v>500772</v>
      </c>
      <c r="K2680" s="4" t="s">
        <v>10</v>
      </c>
      <c r="L2680" s="14" t="str">
        <f>IFERROR(VLOOKUP($C2680,$C2681:$H$3200,6,0),"-")</f>
        <v>-</v>
      </c>
      <c r="M2680" s="30" t="str">
        <f t="shared" si="167"/>
        <v>-</v>
      </c>
    </row>
    <row r="2681" spans="1:13" x14ac:dyDescent="0.25">
      <c r="A2681" s="4">
        <v>21323077</v>
      </c>
      <c r="B2681" s="4">
        <v>33192</v>
      </c>
      <c r="C2681" s="4">
        <v>2889</v>
      </c>
      <c r="D2681" s="4" t="s">
        <v>5160</v>
      </c>
      <c r="E2681" s="2" t="s">
        <v>5161</v>
      </c>
      <c r="F2681" s="12">
        <f t="shared" si="164"/>
        <v>43783</v>
      </c>
      <c r="G2681" s="10" t="str">
        <f t="shared" si="165"/>
        <v>21:32:29</v>
      </c>
      <c r="H2681" s="14" t="str">
        <f t="shared" si="166"/>
        <v>14/11/19 21:32:29</v>
      </c>
      <c r="I2681" s="7">
        <v>669.82</v>
      </c>
      <c r="J2681" s="4">
        <v>681004</v>
      </c>
      <c r="K2681" s="4" t="s">
        <v>10</v>
      </c>
      <c r="L2681" s="14" t="str">
        <f>IFERROR(VLOOKUP($C2681,$C2682:$H$3200,6,0),"-")</f>
        <v>-</v>
      </c>
      <c r="M2681" s="30" t="str">
        <f t="shared" si="167"/>
        <v>-</v>
      </c>
    </row>
    <row r="2682" spans="1:13" x14ac:dyDescent="0.25">
      <c r="A2682" s="4">
        <v>21323078</v>
      </c>
      <c r="B2682" s="4">
        <v>76038</v>
      </c>
      <c r="C2682" s="4">
        <v>54395</v>
      </c>
      <c r="D2682" s="4" t="s">
        <v>5162</v>
      </c>
      <c r="E2682" s="2" t="s">
        <v>5163</v>
      </c>
      <c r="F2682" s="12">
        <f t="shared" si="164"/>
        <v>43783</v>
      </c>
      <c r="G2682" s="10" t="str">
        <f t="shared" si="165"/>
        <v>21:20:08</v>
      </c>
      <c r="H2682" s="14" t="str">
        <f t="shared" si="166"/>
        <v>14/11/19 21:20:08</v>
      </c>
      <c r="I2682" s="7">
        <v>1293.77</v>
      </c>
      <c r="J2682" s="4">
        <v>504297</v>
      </c>
      <c r="K2682" s="4" t="s">
        <v>10</v>
      </c>
      <c r="L2682" s="14" t="str">
        <f>IFERROR(VLOOKUP($C2682,$C2683:$H$3200,6,0),"-")</f>
        <v>-</v>
      </c>
      <c r="M2682" s="30" t="str">
        <f t="shared" si="167"/>
        <v>-</v>
      </c>
    </row>
    <row r="2683" spans="1:13" x14ac:dyDescent="0.25">
      <c r="A2683" s="4">
        <v>21323079</v>
      </c>
      <c r="B2683" s="4">
        <v>89078</v>
      </c>
      <c r="C2683" s="4">
        <v>64943</v>
      </c>
      <c r="D2683" s="4" t="s">
        <v>5164</v>
      </c>
      <c r="E2683" s="2" t="s">
        <v>5165</v>
      </c>
      <c r="F2683" s="12">
        <f t="shared" si="164"/>
        <v>43783</v>
      </c>
      <c r="G2683" s="10" t="str">
        <f t="shared" si="165"/>
        <v>21:15:31</v>
      </c>
      <c r="H2683" s="14" t="str">
        <f t="shared" si="166"/>
        <v>14/11/19 21:15:31</v>
      </c>
      <c r="I2683" s="7">
        <v>732.5</v>
      </c>
      <c r="J2683" s="4">
        <v>798242</v>
      </c>
      <c r="K2683" s="4" t="s">
        <v>10</v>
      </c>
      <c r="L2683" s="14" t="str">
        <f>IFERROR(VLOOKUP($C2683,$C2684:$H$3200,6,0),"-")</f>
        <v>-</v>
      </c>
      <c r="M2683" s="30" t="str">
        <f t="shared" si="167"/>
        <v>-</v>
      </c>
    </row>
    <row r="2684" spans="1:13" x14ac:dyDescent="0.25">
      <c r="A2684" s="4">
        <v>21323080</v>
      </c>
      <c r="B2684" s="4">
        <v>54433</v>
      </c>
      <c r="C2684" s="4">
        <v>71812</v>
      </c>
      <c r="D2684" s="4" t="s">
        <v>5166</v>
      </c>
      <c r="E2684" s="2" t="s">
        <v>5167</v>
      </c>
      <c r="F2684" s="12">
        <f t="shared" si="164"/>
        <v>43783</v>
      </c>
      <c r="G2684" s="10" t="str">
        <f t="shared" si="165"/>
        <v>21:01:36</v>
      </c>
      <c r="H2684" s="14" t="str">
        <f t="shared" si="166"/>
        <v>14/11/19 21:01:36</v>
      </c>
      <c r="I2684" s="7">
        <v>154.91</v>
      </c>
      <c r="J2684" s="4">
        <v>24654</v>
      </c>
      <c r="K2684" s="4" t="s">
        <v>10</v>
      </c>
      <c r="L2684" s="14" t="str">
        <f>IFERROR(VLOOKUP($C2684,$C2685:$H$3200,6,0),"-")</f>
        <v>-</v>
      </c>
      <c r="M2684" s="30" t="str">
        <f t="shared" si="167"/>
        <v>-</v>
      </c>
    </row>
    <row r="2685" spans="1:13" x14ac:dyDescent="0.25">
      <c r="A2685" s="4">
        <v>21323081</v>
      </c>
      <c r="B2685" s="4">
        <v>82613</v>
      </c>
      <c r="C2685" s="4">
        <v>52854</v>
      </c>
      <c r="D2685" s="4" t="s">
        <v>5168</v>
      </c>
      <c r="E2685" s="2" t="s">
        <v>5169</v>
      </c>
      <c r="F2685" s="12">
        <f t="shared" si="164"/>
        <v>43783</v>
      </c>
      <c r="G2685" s="10" t="str">
        <f t="shared" si="165"/>
        <v>20:58:53</v>
      </c>
      <c r="H2685" s="14" t="str">
        <f t="shared" si="166"/>
        <v>14/11/19 20:58:53</v>
      </c>
      <c r="I2685" s="7">
        <v>85.59</v>
      </c>
      <c r="J2685" s="4"/>
      <c r="K2685" s="4" t="s">
        <v>10</v>
      </c>
      <c r="L2685" s="14" t="str">
        <f>IFERROR(VLOOKUP($C2685,$C2686:$H$3200,6,0),"-")</f>
        <v>14/11/19 12:56:50</v>
      </c>
      <c r="M2685" s="30">
        <f t="shared" si="167"/>
        <v>482.05000000074506</v>
      </c>
    </row>
    <row r="2686" spans="1:13" x14ac:dyDescent="0.25">
      <c r="A2686" s="4">
        <v>21323082</v>
      </c>
      <c r="B2686" s="4">
        <v>10707</v>
      </c>
      <c r="C2686" s="4">
        <v>42433</v>
      </c>
      <c r="D2686" s="4" t="s">
        <v>5170</v>
      </c>
      <c r="E2686" s="2" t="s">
        <v>5171</v>
      </c>
      <c r="F2686" s="12">
        <f t="shared" si="164"/>
        <v>43783</v>
      </c>
      <c r="G2686" s="10" t="str">
        <f t="shared" si="165"/>
        <v>20:42:41</v>
      </c>
      <c r="H2686" s="14" t="str">
        <f t="shared" si="166"/>
        <v>14/11/19 20:42:41</v>
      </c>
      <c r="I2686" s="7">
        <v>2327.04</v>
      </c>
      <c r="J2686" s="4">
        <v>952936</v>
      </c>
      <c r="K2686" s="4" t="s">
        <v>10</v>
      </c>
      <c r="L2686" s="14" t="str">
        <f>IFERROR(VLOOKUP($C2686,$C2687:$H$3200,6,0),"-")</f>
        <v>-</v>
      </c>
      <c r="M2686" s="30" t="str">
        <f t="shared" si="167"/>
        <v>-</v>
      </c>
    </row>
    <row r="2687" spans="1:13" x14ac:dyDescent="0.25">
      <c r="A2687" s="4">
        <v>21323083</v>
      </c>
      <c r="B2687" s="4">
        <v>12476</v>
      </c>
      <c r="C2687" s="4">
        <v>62985</v>
      </c>
      <c r="D2687" s="4" t="s">
        <v>5172</v>
      </c>
      <c r="E2687" s="2" t="s">
        <v>5173</v>
      </c>
      <c r="F2687" s="12">
        <f t="shared" si="164"/>
        <v>43783</v>
      </c>
      <c r="G2687" s="10" t="str">
        <f t="shared" si="165"/>
        <v>20:37:19</v>
      </c>
      <c r="H2687" s="14" t="str">
        <f t="shared" si="166"/>
        <v>14/11/19 20:37:19</v>
      </c>
      <c r="I2687" s="7">
        <v>315.52</v>
      </c>
      <c r="J2687" s="4">
        <v>100951</v>
      </c>
      <c r="K2687" s="4" t="s">
        <v>10</v>
      </c>
      <c r="L2687" s="14" t="str">
        <f>IFERROR(VLOOKUP($C2687,$C2688:$H$3200,6,0),"-")</f>
        <v>-</v>
      </c>
      <c r="M2687" s="30" t="str">
        <f t="shared" si="167"/>
        <v>-</v>
      </c>
    </row>
    <row r="2688" spans="1:13" x14ac:dyDescent="0.25">
      <c r="A2688" s="4">
        <v>21323084</v>
      </c>
      <c r="B2688" s="4">
        <v>14578</v>
      </c>
      <c r="C2688" s="4">
        <v>11005</v>
      </c>
      <c r="D2688" s="4" t="s">
        <v>5174</v>
      </c>
      <c r="E2688" s="2" t="s">
        <v>5175</v>
      </c>
      <c r="F2688" s="12">
        <f t="shared" si="164"/>
        <v>43783</v>
      </c>
      <c r="G2688" s="10" t="str">
        <f t="shared" si="165"/>
        <v>20:35:14</v>
      </c>
      <c r="H2688" s="14" t="str">
        <f t="shared" si="166"/>
        <v>14/11/19 20:35:14</v>
      </c>
      <c r="I2688" s="7">
        <v>1669.81</v>
      </c>
      <c r="J2688" s="4">
        <v>711461</v>
      </c>
      <c r="K2688" s="4" t="s">
        <v>10</v>
      </c>
      <c r="L2688" s="14" t="str">
        <f>IFERROR(VLOOKUP($C2688,$C2689:$H$3200,6,0),"-")</f>
        <v>-</v>
      </c>
      <c r="M2688" s="30" t="str">
        <f t="shared" si="167"/>
        <v>-</v>
      </c>
    </row>
    <row r="2689" spans="1:13" x14ac:dyDescent="0.25">
      <c r="A2689" s="4">
        <v>21323085</v>
      </c>
      <c r="B2689" s="4">
        <v>36929</v>
      </c>
      <c r="C2689" s="4">
        <v>42426</v>
      </c>
      <c r="D2689" s="4" t="s">
        <v>5176</v>
      </c>
      <c r="E2689" s="2" t="s">
        <v>5177</v>
      </c>
      <c r="F2689" s="12">
        <f t="shared" si="164"/>
        <v>43783</v>
      </c>
      <c r="G2689" s="10" t="str">
        <f t="shared" si="165"/>
        <v>20:33:53</v>
      </c>
      <c r="H2689" s="14" t="str">
        <f t="shared" si="166"/>
        <v>14/11/19 20:33:53</v>
      </c>
      <c r="I2689" s="7">
        <v>2053.9299999999998</v>
      </c>
      <c r="J2689" s="4"/>
      <c r="K2689" s="4" t="s">
        <v>10</v>
      </c>
      <c r="L2689" s="14" t="str">
        <f>IFERROR(VLOOKUP($C2689,$C2690:$H$3200,6,0),"-")</f>
        <v>-</v>
      </c>
      <c r="M2689" s="30" t="str">
        <f t="shared" si="167"/>
        <v>-</v>
      </c>
    </row>
    <row r="2690" spans="1:13" x14ac:dyDescent="0.25">
      <c r="A2690" s="4">
        <v>21323086</v>
      </c>
      <c r="B2690" s="4">
        <v>43275</v>
      </c>
      <c r="C2690" s="4">
        <v>35318</v>
      </c>
      <c r="D2690" s="4" t="s">
        <v>5178</v>
      </c>
      <c r="E2690" s="2" t="s">
        <v>5179</v>
      </c>
      <c r="F2690" s="12">
        <f t="shared" si="164"/>
        <v>43783</v>
      </c>
      <c r="G2690" s="10" t="str">
        <f t="shared" si="165"/>
        <v>20:17:04</v>
      </c>
      <c r="H2690" s="14" t="str">
        <f t="shared" si="166"/>
        <v>14/11/19 20:17:04</v>
      </c>
      <c r="I2690" s="7">
        <v>625.04999999999995</v>
      </c>
      <c r="J2690" s="4">
        <v>517454</v>
      </c>
      <c r="K2690" s="4" t="s">
        <v>10</v>
      </c>
      <c r="L2690" s="14" t="str">
        <f>IFERROR(VLOOKUP($C2690,$C2691:$H$3200,6,0),"-")</f>
        <v>-</v>
      </c>
      <c r="M2690" s="30" t="str">
        <f t="shared" si="167"/>
        <v>-</v>
      </c>
    </row>
    <row r="2691" spans="1:13" x14ac:dyDescent="0.25">
      <c r="A2691" s="4">
        <v>21323087</v>
      </c>
      <c r="B2691" s="4">
        <v>6112</v>
      </c>
      <c r="C2691" s="4">
        <v>18591</v>
      </c>
      <c r="D2691" s="4" t="s">
        <v>5180</v>
      </c>
      <c r="E2691" s="2" t="s">
        <v>5181</v>
      </c>
      <c r="F2691" s="12">
        <f t="shared" ref="F2691:F2754" si="168">DATE(LEFT($E2691,4),MID($E2691,6,2),MID($E2691,9,2))</f>
        <v>43783</v>
      </c>
      <c r="G2691" s="10" t="str">
        <f t="shared" ref="G2691:G2754" si="169">MID($E2691,12,8)</f>
        <v>20:00:29</v>
      </c>
      <c r="H2691" s="14" t="str">
        <f t="shared" ref="H2691:H2754" si="170">TEXT(F2691,"d/m/aa")&amp; " "&amp;TEXT(G2691,"hh:mm:ss")</f>
        <v>14/11/19 20:00:29</v>
      </c>
      <c r="I2691" s="7">
        <v>524.03</v>
      </c>
      <c r="J2691" s="4">
        <v>643866</v>
      </c>
      <c r="K2691" s="4" t="s">
        <v>10</v>
      </c>
      <c r="L2691" s="14" t="str">
        <f>IFERROR(VLOOKUP($C2691,$C2692:$H$3200,6,0),"-")</f>
        <v>-</v>
      </c>
      <c r="M2691" s="30" t="str">
        <f t="shared" si="167"/>
        <v>-</v>
      </c>
    </row>
    <row r="2692" spans="1:13" x14ac:dyDescent="0.25">
      <c r="A2692" s="4">
        <v>21323088</v>
      </c>
      <c r="B2692" s="4">
        <v>49205</v>
      </c>
      <c r="C2692" s="4">
        <v>69583</v>
      </c>
      <c r="D2692" s="4" t="s">
        <v>5182</v>
      </c>
      <c r="E2692" s="2" t="s">
        <v>5183</v>
      </c>
      <c r="F2692" s="12">
        <f t="shared" si="168"/>
        <v>43783</v>
      </c>
      <c r="G2692" s="10" t="str">
        <f t="shared" si="169"/>
        <v>19:32:11</v>
      </c>
      <c r="H2692" s="14" t="str">
        <f t="shared" si="170"/>
        <v>14/11/19 19:32:11</v>
      </c>
      <c r="I2692" s="7">
        <v>153.65</v>
      </c>
      <c r="J2692" s="4">
        <v>325030</v>
      </c>
      <c r="K2692" s="4" t="s">
        <v>10</v>
      </c>
      <c r="L2692" s="14" t="str">
        <f>IFERROR(VLOOKUP($C2692,$C2693:$H$3200,6,0),"-")</f>
        <v>-</v>
      </c>
      <c r="M2692" s="30" t="str">
        <f t="shared" ref="M2692:M2755" si="171">IFERROR(ABS((VALUE(H2692)-VALUE(L2692))*1440),"-")</f>
        <v>-</v>
      </c>
    </row>
    <row r="2693" spans="1:13" x14ac:dyDescent="0.25">
      <c r="A2693" s="4">
        <v>21323089</v>
      </c>
      <c r="B2693" s="4">
        <v>44397</v>
      </c>
      <c r="C2693" s="4">
        <v>34569</v>
      </c>
      <c r="D2693" s="4" t="s">
        <v>5184</v>
      </c>
      <c r="E2693" s="2" t="s">
        <v>5185</v>
      </c>
      <c r="F2693" s="12">
        <f t="shared" si="168"/>
        <v>43783</v>
      </c>
      <c r="G2693" s="10" t="str">
        <f t="shared" si="169"/>
        <v>19:30:54</v>
      </c>
      <c r="H2693" s="14" t="str">
        <f t="shared" si="170"/>
        <v>14/11/19 19:30:54</v>
      </c>
      <c r="I2693" s="7">
        <v>240.73</v>
      </c>
      <c r="J2693" s="4">
        <v>734626</v>
      </c>
      <c r="K2693" s="4" t="s">
        <v>10</v>
      </c>
      <c r="L2693" s="14" t="str">
        <f>IFERROR(VLOOKUP($C2693,$C2694:$H$3200,6,0),"-")</f>
        <v>-</v>
      </c>
      <c r="M2693" s="30" t="str">
        <f t="shared" si="171"/>
        <v>-</v>
      </c>
    </row>
    <row r="2694" spans="1:13" x14ac:dyDescent="0.25">
      <c r="A2694" s="4">
        <v>21323090</v>
      </c>
      <c r="B2694" s="4">
        <v>50970</v>
      </c>
      <c r="C2694" s="4">
        <v>42309</v>
      </c>
      <c r="D2694" s="4" t="s">
        <v>5186</v>
      </c>
      <c r="E2694" s="2" t="s">
        <v>5187</v>
      </c>
      <c r="F2694" s="12">
        <f t="shared" si="168"/>
        <v>43783</v>
      </c>
      <c r="G2694" s="10" t="str">
        <f t="shared" si="169"/>
        <v>18:56:01</v>
      </c>
      <c r="H2694" s="14" t="str">
        <f t="shared" si="170"/>
        <v>14/11/19 18:56:01</v>
      </c>
      <c r="I2694" s="7">
        <v>2650.56</v>
      </c>
      <c r="J2694" s="4">
        <v>685432</v>
      </c>
      <c r="K2694" s="4" t="s">
        <v>10</v>
      </c>
      <c r="L2694" s="14" t="str">
        <f>IFERROR(VLOOKUP($C2694,$C2695:$H$3200,6,0),"-")</f>
        <v>-</v>
      </c>
      <c r="M2694" s="30" t="str">
        <f t="shared" si="171"/>
        <v>-</v>
      </c>
    </row>
    <row r="2695" spans="1:13" x14ac:dyDescent="0.25">
      <c r="A2695" s="4">
        <v>21323091</v>
      </c>
      <c r="B2695" s="4">
        <v>1356</v>
      </c>
      <c r="C2695" s="4">
        <v>61784</v>
      </c>
      <c r="D2695" s="4" t="s">
        <v>3802</v>
      </c>
      <c r="E2695" s="2" t="s">
        <v>5188</v>
      </c>
      <c r="F2695" s="12">
        <f t="shared" si="168"/>
        <v>43783</v>
      </c>
      <c r="G2695" s="10" t="str">
        <f t="shared" si="169"/>
        <v>18:42:17</v>
      </c>
      <c r="H2695" s="14" t="str">
        <f t="shared" si="170"/>
        <v>14/11/19 18:42:17</v>
      </c>
      <c r="I2695" s="7">
        <v>47.11</v>
      </c>
      <c r="J2695" s="4">
        <v>874844</v>
      </c>
      <c r="K2695" s="4" t="s">
        <v>10</v>
      </c>
      <c r="L2695" s="14" t="str">
        <f>IFERROR(VLOOKUP($C2695,$C2696:$H$3200,6,0),"-")</f>
        <v>-</v>
      </c>
      <c r="M2695" s="30" t="str">
        <f t="shared" si="171"/>
        <v>-</v>
      </c>
    </row>
    <row r="2696" spans="1:13" x14ac:dyDescent="0.25">
      <c r="A2696" s="4">
        <v>21323092</v>
      </c>
      <c r="B2696" s="4">
        <v>79698</v>
      </c>
      <c r="C2696" s="4">
        <v>54632</v>
      </c>
      <c r="D2696" s="4" t="s">
        <v>5189</v>
      </c>
      <c r="E2696" s="2" t="s">
        <v>5190</v>
      </c>
      <c r="F2696" s="12">
        <f t="shared" si="168"/>
        <v>43783</v>
      </c>
      <c r="G2696" s="10" t="str">
        <f t="shared" si="169"/>
        <v>18:42:08</v>
      </c>
      <c r="H2696" s="14" t="str">
        <f t="shared" si="170"/>
        <v>14/11/19 18:42:08</v>
      </c>
      <c r="I2696" s="7">
        <v>217.73</v>
      </c>
      <c r="J2696" s="4">
        <v>239841</v>
      </c>
      <c r="K2696" s="4" t="s">
        <v>10</v>
      </c>
      <c r="L2696" s="14" t="str">
        <f>IFERROR(VLOOKUP($C2696,$C2697:$H$3200,6,0),"-")</f>
        <v>-</v>
      </c>
      <c r="M2696" s="30" t="str">
        <f t="shared" si="171"/>
        <v>-</v>
      </c>
    </row>
    <row r="2697" spans="1:13" x14ac:dyDescent="0.25">
      <c r="A2697" s="4">
        <v>21323093</v>
      </c>
      <c r="B2697" s="4">
        <v>83433</v>
      </c>
      <c r="C2697" s="4">
        <v>2243</v>
      </c>
      <c r="D2697" s="4" t="s">
        <v>5191</v>
      </c>
      <c r="E2697" s="2" t="s">
        <v>5192</v>
      </c>
      <c r="F2697" s="12">
        <f t="shared" si="168"/>
        <v>43783</v>
      </c>
      <c r="G2697" s="10" t="str">
        <f t="shared" si="169"/>
        <v>18:07:56</v>
      </c>
      <c r="H2697" s="14" t="str">
        <f t="shared" si="170"/>
        <v>14/11/19 18:07:56</v>
      </c>
      <c r="I2697" s="7">
        <v>645.04</v>
      </c>
      <c r="J2697" s="4">
        <v>738169</v>
      </c>
      <c r="K2697" s="4" t="s">
        <v>10</v>
      </c>
      <c r="L2697" s="14" t="str">
        <f>IFERROR(VLOOKUP($C2697,$C2698:$H$3200,6,0),"-")</f>
        <v>-</v>
      </c>
      <c r="M2697" s="30" t="str">
        <f t="shared" si="171"/>
        <v>-</v>
      </c>
    </row>
    <row r="2698" spans="1:13" x14ac:dyDescent="0.25">
      <c r="A2698" s="4">
        <v>21323094</v>
      </c>
      <c r="B2698" s="4">
        <v>38327</v>
      </c>
      <c r="C2698" s="4">
        <v>88556</v>
      </c>
      <c r="D2698" s="4" t="s">
        <v>5193</v>
      </c>
      <c r="E2698" s="2" t="s">
        <v>5194</v>
      </c>
      <c r="F2698" s="12">
        <f t="shared" si="168"/>
        <v>43783</v>
      </c>
      <c r="G2698" s="10" t="str">
        <f t="shared" si="169"/>
        <v>18:03:28</v>
      </c>
      <c r="H2698" s="14" t="str">
        <f t="shared" si="170"/>
        <v>14/11/19 18:03:28</v>
      </c>
      <c r="I2698" s="7">
        <v>1827.04</v>
      </c>
      <c r="J2698" s="4">
        <v>61860</v>
      </c>
      <c r="K2698" s="4" t="s">
        <v>10</v>
      </c>
      <c r="L2698" s="14" t="str">
        <f>IFERROR(VLOOKUP($C2698,$C2699:$H$3200,6,0),"-")</f>
        <v>-</v>
      </c>
      <c r="M2698" s="30" t="str">
        <f t="shared" si="171"/>
        <v>-</v>
      </c>
    </row>
    <row r="2699" spans="1:13" x14ac:dyDescent="0.25">
      <c r="A2699" s="4">
        <v>21323095</v>
      </c>
      <c r="B2699" s="4">
        <v>26981</v>
      </c>
      <c r="C2699" s="4">
        <v>3454</v>
      </c>
      <c r="D2699" s="4" t="s">
        <v>4629</v>
      </c>
      <c r="E2699" s="2" t="s">
        <v>5195</v>
      </c>
      <c r="F2699" s="12">
        <f t="shared" si="168"/>
        <v>43783</v>
      </c>
      <c r="G2699" s="10" t="str">
        <f t="shared" si="169"/>
        <v>17:53:53</v>
      </c>
      <c r="H2699" s="14" t="str">
        <f t="shared" si="170"/>
        <v>14/11/19 17:53:53</v>
      </c>
      <c r="I2699" s="7">
        <v>199.88</v>
      </c>
      <c r="J2699" s="4">
        <v>920007</v>
      </c>
      <c r="K2699" s="4" t="s">
        <v>10</v>
      </c>
      <c r="L2699" s="14" t="str">
        <f>IFERROR(VLOOKUP($C2699,$C2700:$H$3200,6,0),"-")</f>
        <v>-</v>
      </c>
      <c r="M2699" s="30" t="str">
        <f t="shared" si="171"/>
        <v>-</v>
      </c>
    </row>
    <row r="2700" spans="1:13" x14ac:dyDescent="0.25">
      <c r="A2700" s="4">
        <v>21323096</v>
      </c>
      <c r="B2700" s="4">
        <v>65655</v>
      </c>
      <c r="C2700" s="4">
        <v>61413</v>
      </c>
      <c r="D2700" s="4" t="s">
        <v>5196</v>
      </c>
      <c r="E2700" s="2" t="s">
        <v>5197</v>
      </c>
      <c r="F2700" s="12">
        <f t="shared" si="168"/>
        <v>43783</v>
      </c>
      <c r="G2700" s="10" t="str">
        <f t="shared" si="169"/>
        <v>17:50:54</v>
      </c>
      <c r="H2700" s="14" t="str">
        <f t="shared" si="170"/>
        <v>14/11/19 17:50:54</v>
      </c>
      <c r="I2700" s="7">
        <v>282.2</v>
      </c>
      <c r="J2700" s="4">
        <v>731859</v>
      </c>
      <c r="K2700" s="4" t="s">
        <v>10</v>
      </c>
      <c r="L2700" s="14" t="str">
        <f>IFERROR(VLOOKUP($C2700,$C2701:$H$3200,6,0),"-")</f>
        <v>-</v>
      </c>
      <c r="M2700" s="30" t="str">
        <f t="shared" si="171"/>
        <v>-</v>
      </c>
    </row>
    <row r="2701" spans="1:13" x14ac:dyDescent="0.25">
      <c r="A2701" s="4">
        <v>21323097</v>
      </c>
      <c r="B2701" s="4">
        <v>62052</v>
      </c>
      <c r="C2701" s="4">
        <v>27901</v>
      </c>
      <c r="D2701" s="4" t="s">
        <v>5198</v>
      </c>
      <c r="E2701" s="2" t="s">
        <v>5199</v>
      </c>
      <c r="F2701" s="12">
        <f t="shared" si="168"/>
        <v>43783</v>
      </c>
      <c r="G2701" s="10" t="str">
        <f t="shared" si="169"/>
        <v>17:37:51</v>
      </c>
      <c r="H2701" s="14" t="str">
        <f t="shared" si="170"/>
        <v>14/11/19 17:37:51</v>
      </c>
      <c r="I2701" s="7">
        <v>681.76</v>
      </c>
      <c r="J2701" s="4">
        <v>716108</v>
      </c>
      <c r="K2701" s="4" t="s">
        <v>10</v>
      </c>
      <c r="L2701" s="14" t="str">
        <f>IFERROR(VLOOKUP($C2701,$C2702:$H$3200,6,0),"-")</f>
        <v>-</v>
      </c>
      <c r="M2701" s="30" t="str">
        <f t="shared" si="171"/>
        <v>-</v>
      </c>
    </row>
    <row r="2702" spans="1:13" x14ac:dyDescent="0.25">
      <c r="A2702" s="4">
        <v>21323098</v>
      </c>
      <c r="B2702" s="4">
        <v>89161</v>
      </c>
      <c r="C2702" s="4">
        <v>31883</v>
      </c>
      <c r="D2702" s="4" t="s">
        <v>5200</v>
      </c>
      <c r="E2702" s="2" t="s">
        <v>5201</v>
      </c>
      <c r="F2702" s="12">
        <f t="shared" si="168"/>
        <v>43783</v>
      </c>
      <c r="G2702" s="10" t="str">
        <f t="shared" si="169"/>
        <v>16:16:36</v>
      </c>
      <c r="H2702" s="14" t="str">
        <f t="shared" si="170"/>
        <v>14/11/19 16:16:36</v>
      </c>
      <c r="I2702" s="7">
        <v>884.96</v>
      </c>
      <c r="J2702" s="4"/>
      <c r="K2702" s="4" t="s">
        <v>10</v>
      </c>
      <c r="L2702" s="14" t="str">
        <f>IFERROR(VLOOKUP($C2702,$C2703:$H$3200,6,0),"-")</f>
        <v>-</v>
      </c>
      <c r="M2702" s="30" t="str">
        <f t="shared" si="171"/>
        <v>-</v>
      </c>
    </row>
    <row r="2703" spans="1:13" x14ac:dyDescent="0.25">
      <c r="A2703" s="4">
        <v>21323099</v>
      </c>
      <c r="B2703" s="4">
        <v>16266</v>
      </c>
      <c r="C2703" s="4">
        <v>66641</v>
      </c>
      <c r="D2703" s="4" t="s">
        <v>5202</v>
      </c>
      <c r="E2703" s="2" t="s">
        <v>5203</v>
      </c>
      <c r="F2703" s="12">
        <f t="shared" si="168"/>
        <v>43783</v>
      </c>
      <c r="G2703" s="10" t="str">
        <f t="shared" si="169"/>
        <v>16:08:53</v>
      </c>
      <c r="H2703" s="14" t="str">
        <f t="shared" si="170"/>
        <v>14/11/19 16:08:53</v>
      </c>
      <c r="I2703" s="7">
        <v>701.15</v>
      </c>
      <c r="J2703" s="4">
        <v>348886</v>
      </c>
      <c r="K2703" s="4" t="s">
        <v>10</v>
      </c>
      <c r="L2703" s="14" t="str">
        <f>IFERROR(VLOOKUP($C2703,$C2704:$H$3200,6,0),"-")</f>
        <v>-</v>
      </c>
      <c r="M2703" s="30" t="str">
        <f t="shared" si="171"/>
        <v>-</v>
      </c>
    </row>
    <row r="2704" spans="1:13" x14ac:dyDescent="0.25">
      <c r="A2704" s="4">
        <v>21323100</v>
      </c>
      <c r="B2704" s="4">
        <v>26981</v>
      </c>
      <c r="C2704" s="4">
        <v>26106</v>
      </c>
      <c r="D2704" s="4" t="s">
        <v>4498</v>
      </c>
      <c r="E2704" s="2" t="s">
        <v>5204</v>
      </c>
      <c r="F2704" s="12">
        <f t="shared" si="168"/>
        <v>43783</v>
      </c>
      <c r="G2704" s="10" t="str">
        <f t="shared" si="169"/>
        <v>15:42:43</v>
      </c>
      <c r="H2704" s="14" t="str">
        <f t="shared" si="170"/>
        <v>14/11/19 15:42:43</v>
      </c>
      <c r="I2704" s="7">
        <v>261.45999999999998</v>
      </c>
      <c r="J2704" s="4"/>
      <c r="K2704" s="4" t="s">
        <v>10</v>
      </c>
      <c r="L2704" s="14" t="str">
        <f>IFERROR(VLOOKUP($C2704,$C2705:$H$3200,6,0),"-")</f>
        <v>-</v>
      </c>
      <c r="M2704" s="30" t="str">
        <f t="shared" si="171"/>
        <v>-</v>
      </c>
    </row>
    <row r="2705" spans="1:13" x14ac:dyDescent="0.25">
      <c r="A2705" s="4">
        <v>21323101</v>
      </c>
      <c r="B2705" s="4">
        <v>14646</v>
      </c>
      <c r="C2705" s="4">
        <v>88189</v>
      </c>
      <c r="D2705" s="4" t="s">
        <v>5205</v>
      </c>
      <c r="E2705" s="2" t="s">
        <v>5206</v>
      </c>
      <c r="F2705" s="12">
        <f t="shared" si="168"/>
        <v>43783</v>
      </c>
      <c r="G2705" s="10" t="str">
        <f t="shared" si="169"/>
        <v>15:42:13</v>
      </c>
      <c r="H2705" s="14" t="str">
        <f t="shared" si="170"/>
        <v>14/11/19 15:42:13</v>
      </c>
      <c r="I2705" s="7">
        <v>485.29</v>
      </c>
      <c r="J2705" s="4">
        <v>212330</v>
      </c>
      <c r="K2705" s="4" t="s">
        <v>10</v>
      </c>
      <c r="L2705" s="14" t="str">
        <f>IFERROR(VLOOKUP($C2705,$C2706:$H$3200,6,0),"-")</f>
        <v>-</v>
      </c>
      <c r="M2705" s="30" t="str">
        <f t="shared" si="171"/>
        <v>-</v>
      </c>
    </row>
    <row r="2706" spans="1:13" x14ac:dyDescent="0.25">
      <c r="A2706" s="4">
        <v>21323102</v>
      </c>
      <c r="B2706" s="4">
        <v>15333</v>
      </c>
      <c r="C2706" s="4">
        <v>91702</v>
      </c>
      <c r="D2706" s="4" t="s">
        <v>5207</v>
      </c>
      <c r="E2706" s="2" t="s">
        <v>5208</v>
      </c>
      <c r="F2706" s="12">
        <f t="shared" si="168"/>
        <v>43783</v>
      </c>
      <c r="G2706" s="10" t="str">
        <f t="shared" si="169"/>
        <v>15:34:58</v>
      </c>
      <c r="H2706" s="14" t="str">
        <f t="shared" si="170"/>
        <v>14/11/19 15:34:58</v>
      </c>
      <c r="I2706" s="7">
        <v>2016.45</v>
      </c>
      <c r="J2706" s="4">
        <v>265859</v>
      </c>
      <c r="K2706" s="4" t="s">
        <v>10</v>
      </c>
      <c r="L2706" s="14" t="str">
        <f>IFERROR(VLOOKUP($C2706,$C2707:$H$3200,6,0),"-")</f>
        <v>-</v>
      </c>
      <c r="M2706" s="30" t="str">
        <f t="shared" si="171"/>
        <v>-</v>
      </c>
    </row>
    <row r="2707" spans="1:13" x14ac:dyDescent="0.25">
      <c r="A2707" s="4">
        <v>21323103</v>
      </c>
      <c r="B2707" s="4">
        <v>79698</v>
      </c>
      <c r="C2707" s="4">
        <v>84924</v>
      </c>
      <c r="D2707" s="4" t="s">
        <v>5209</v>
      </c>
      <c r="E2707" s="2" t="s">
        <v>5210</v>
      </c>
      <c r="F2707" s="12">
        <f t="shared" si="168"/>
        <v>43783</v>
      </c>
      <c r="G2707" s="10" t="str">
        <f t="shared" si="169"/>
        <v>15:25:10</v>
      </c>
      <c r="H2707" s="14" t="str">
        <f t="shared" si="170"/>
        <v>14/11/19 15:25:10</v>
      </c>
      <c r="I2707" s="7">
        <v>225.03</v>
      </c>
      <c r="J2707" s="4">
        <v>160149</v>
      </c>
      <c r="K2707" s="4" t="s">
        <v>10</v>
      </c>
      <c r="L2707" s="14" t="str">
        <f>IFERROR(VLOOKUP($C2707,$C2708:$H$3200,6,0),"-")</f>
        <v>-</v>
      </c>
      <c r="M2707" s="30" t="str">
        <f t="shared" si="171"/>
        <v>-</v>
      </c>
    </row>
    <row r="2708" spans="1:13" x14ac:dyDescent="0.25">
      <c r="A2708" s="4">
        <v>21323104</v>
      </c>
      <c r="B2708" s="4">
        <v>22532</v>
      </c>
      <c r="C2708" s="4">
        <v>65956</v>
      </c>
      <c r="D2708" s="4" t="s">
        <v>5211</v>
      </c>
      <c r="E2708" s="2" t="s">
        <v>5212</v>
      </c>
      <c r="F2708" s="12">
        <f t="shared" si="168"/>
        <v>43783</v>
      </c>
      <c r="G2708" s="10" t="str">
        <f t="shared" si="169"/>
        <v>15:23:16</v>
      </c>
      <c r="H2708" s="14" t="str">
        <f t="shared" si="170"/>
        <v>14/11/19 15:23:16</v>
      </c>
      <c r="I2708" s="7">
        <v>1805.29</v>
      </c>
      <c r="J2708" s="4">
        <v>834389</v>
      </c>
      <c r="K2708" s="4" t="s">
        <v>10</v>
      </c>
      <c r="L2708" s="14" t="str">
        <f>IFERROR(VLOOKUP($C2708,$C2709:$H$3200,6,0),"-")</f>
        <v>-</v>
      </c>
      <c r="M2708" s="30" t="str">
        <f t="shared" si="171"/>
        <v>-</v>
      </c>
    </row>
    <row r="2709" spans="1:13" x14ac:dyDescent="0.25">
      <c r="A2709" s="4">
        <v>21323105</v>
      </c>
      <c r="B2709" s="4">
        <v>76631</v>
      </c>
      <c r="C2709" s="4">
        <v>41224</v>
      </c>
      <c r="D2709" s="4" t="s">
        <v>5213</v>
      </c>
      <c r="E2709" s="2" t="s">
        <v>5214</v>
      </c>
      <c r="F2709" s="12">
        <f t="shared" si="168"/>
        <v>43783</v>
      </c>
      <c r="G2709" s="10" t="str">
        <f t="shared" si="169"/>
        <v>15:17:43</v>
      </c>
      <c r="H2709" s="14" t="str">
        <f t="shared" si="170"/>
        <v>14/11/19 15:17:43</v>
      </c>
      <c r="I2709" s="7">
        <v>2224.39</v>
      </c>
      <c r="J2709" s="4"/>
      <c r="K2709" s="4" t="s">
        <v>10</v>
      </c>
      <c r="L2709" s="14" t="str">
        <f>IFERROR(VLOOKUP($C2709,$C2710:$H$3200,6,0),"-")</f>
        <v>-</v>
      </c>
      <c r="M2709" s="30" t="str">
        <f t="shared" si="171"/>
        <v>-</v>
      </c>
    </row>
    <row r="2710" spans="1:13" x14ac:dyDescent="0.25">
      <c r="A2710" s="4">
        <v>21323106</v>
      </c>
      <c r="B2710" s="4">
        <v>79698</v>
      </c>
      <c r="C2710" s="4">
        <v>91240</v>
      </c>
      <c r="D2710" s="4" t="s">
        <v>5215</v>
      </c>
      <c r="E2710" s="2" t="s">
        <v>5216</v>
      </c>
      <c r="F2710" s="12">
        <f t="shared" si="168"/>
        <v>43783</v>
      </c>
      <c r="G2710" s="10" t="str">
        <f t="shared" si="169"/>
        <v>14:37:08</v>
      </c>
      <c r="H2710" s="14" t="str">
        <f t="shared" si="170"/>
        <v>14/11/19 14:37:08</v>
      </c>
      <c r="I2710" s="7">
        <v>279.42</v>
      </c>
      <c r="J2710" s="4">
        <v>208613</v>
      </c>
      <c r="K2710" s="4" t="s">
        <v>10</v>
      </c>
      <c r="L2710" s="14" t="str">
        <f>IFERROR(VLOOKUP($C2710,$C2711:$H$3200,6,0),"-")</f>
        <v>-</v>
      </c>
      <c r="M2710" s="30" t="str">
        <f t="shared" si="171"/>
        <v>-</v>
      </c>
    </row>
    <row r="2711" spans="1:13" x14ac:dyDescent="0.25">
      <c r="A2711" s="4">
        <v>21323107</v>
      </c>
      <c r="B2711" s="4">
        <v>95499</v>
      </c>
      <c r="C2711" s="4">
        <v>39539</v>
      </c>
      <c r="D2711" s="4" t="s">
        <v>5217</v>
      </c>
      <c r="E2711" s="2" t="s">
        <v>5218</v>
      </c>
      <c r="F2711" s="12">
        <f t="shared" si="168"/>
        <v>43783</v>
      </c>
      <c r="G2711" s="10" t="str">
        <f t="shared" si="169"/>
        <v>14:21:19</v>
      </c>
      <c r="H2711" s="14" t="str">
        <f t="shared" si="170"/>
        <v>14/11/19 14:21:19</v>
      </c>
      <c r="I2711" s="7">
        <v>249.18</v>
      </c>
      <c r="J2711" s="4">
        <v>521153</v>
      </c>
      <c r="K2711" s="4" t="s">
        <v>10</v>
      </c>
      <c r="L2711" s="14" t="str">
        <f>IFERROR(VLOOKUP($C2711,$C2712:$H$3200,6,0),"-")</f>
        <v>-</v>
      </c>
      <c r="M2711" s="30" t="str">
        <f t="shared" si="171"/>
        <v>-</v>
      </c>
    </row>
    <row r="2712" spans="1:13" x14ac:dyDescent="0.25">
      <c r="A2712" s="4">
        <v>21323108</v>
      </c>
      <c r="B2712" s="4">
        <v>14322</v>
      </c>
      <c r="C2712" s="4">
        <v>77810</v>
      </c>
      <c r="D2712" s="4" t="s">
        <v>5219</v>
      </c>
      <c r="E2712" s="2" t="s">
        <v>5220</v>
      </c>
      <c r="F2712" s="12">
        <f t="shared" si="168"/>
        <v>43783</v>
      </c>
      <c r="G2712" s="10" t="str">
        <f t="shared" si="169"/>
        <v>14:17:58</v>
      </c>
      <c r="H2712" s="14" t="str">
        <f t="shared" si="170"/>
        <v>14/11/19 14:17:58</v>
      </c>
      <c r="I2712" s="7">
        <v>100.31</v>
      </c>
      <c r="J2712" s="4">
        <v>567030</v>
      </c>
      <c r="K2712" s="4" t="s">
        <v>10</v>
      </c>
      <c r="L2712" s="14" t="str">
        <f>IFERROR(VLOOKUP($C2712,$C2713:$H$3200,6,0),"-")</f>
        <v>-</v>
      </c>
      <c r="M2712" s="30" t="str">
        <f t="shared" si="171"/>
        <v>-</v>
      </c>
    </row>
    <row r="2713" spans="1:13" x14ac:dyDescent="0.25">
      <c r="A2713" s="4">
        <v>21323109</v>
      </c>
      <c r="B2713" s="4">
        <v>49205</v>
      </c>
      <c r="C2713" s="4">
        <v>36518</v>
      </c>
      <c r="D2713" s="4" t="s">
        <v>5221</v>
      </c>
      <c r="E2713" s="2" t="s">
        <v>5222</v>
      </c>
      <c r="F2713" s="12">
        <f t="shared" si="168"/>
        <v>43783</v>
      </c>
      <c r="G2713" s="10" t="str">
        <f t="shared" si="169"/>
        <v>13:50:30</v>
      </c>
      <c r="H2713" s="14" t="str">
        <f t="shared" si="170"/>
        <v>14/11/19 13:50:30</v>
      </c>
      <c r="I2713" s="7">
        <v>366.95</v>
      </c>
      <c r="J2713" s="4"/>
      <c r="K2713" s="4" t="s">
        <v>10</v>
      </c>
      <c r="L2713" s="14" t="str">
        <f>IFERROR(VLOOKUP($C2713,$C2714:$H$3200,6,0),"-")</f>
        <v>-</v>
      </c>
      <c r="M2713" s="30" t="str">
        <f t="shared" si="171"/>
        <v>-</v>
      </c>
    </row>
    <row r="2714" spans="1:13" x14ac:dyDescent="0.25">
      <c r="A2714" s="4">
        <v>21323110</v>
      </c>
      <c r="B2714" s="4">
        <v>603</v>
      </c>
      <c r="C2714" s="4">
        <v>70470</v>
      </c>
      <c r="D2714" s="4" t="s">
        <v>5223</v>
      </c>
      <c r="E2714" s="2" t="s">
        <v>5224</v>
      </c>
      <c r="F2714" s="12">
        <f t="shared" si="168"/>
        <v>43783</v>
      </c>
      <c r="G2714" s="10" t="str">
        <f t="shared" si="169"/>
        <v>13:42:56</v>
      </c>
      <c r="H2714" s="14" t="str">
        <f t="shared" si="170"/>
        <v>14/11/19 13:42:56</v>
      </c>
      <c r="I2714" s="7">
        <v>1594.46</v>
      </c>
      <c r="J2714" s="4">
        <v>905472</v>
      </c>
      <c r="K2714" s="4" t="s">
        <v>10</v>
      </c>
      <c r="L2714" s="14" t="str">
        <f>IFERROR(VLOOKUP($C2714,$C2715:$H$3200,6,0),"-")</f>
        <v>-</v>
      </c>
      <c r="M2714" s="30" t="str">
        <f t="shared" si="171"/>
        <v>-</v>
      </c>
    </row>
    <row r="2715" spans="1:13" x14ac:dyDescent="0.25">
      <c r="A2715" s="4">
        <v>21323111</v>
      </c>
      <c r="B2715" s="4">
        <v>76725</v>
      </c>
      <c r="C2715" s="4">
        <v>1104</v>
      </c>
      <c r="D2715" s="4" t="s">
        <v>5225</v>
      </c>
      <c r="E2715" s="2" t="s">
        <v>5226</v>
      </c>
      <c r="F2715" s="12">
        <f t="shared" si="168"/>
        <v>43783</v>
      </c>
      <c r="G2715" s="10" t="str">
        <f t="shared" si="169"/>
        <v>13:31:47</v>
      </c>
      <c r="H2715" s="14" t="str">
        <f t="shared" si="170"/>
        <v>14/11/19 13:31:47</v>
      </c>
      <c r="I2715" s="7">
        <v>73.89</v>
      </c>
      <c r="J2715" s="4">
        <v>776223</v>
      </c>
      <c r="K2715" s="4" t="s">
        <v>10</v>
      </c>
      <c r="L2715" s="14" t="str">
        <f>IFERROR(VLOOKUP($C2715,$C2716:$H$3200,6,0),"-")</f>
        <v>-</v>
      </c>
      <c r="M2715" s="30" t="str">
        <f t="shared" si="171"/>
        <v>-</v>
      </c>
    </row>
    <row r="2716" spans="1:13" x14ac:dyDescent="0.25">
      <c r="A2716" s="4">
        <v>21323112</v>
      </c>
      <c r="B2716" s="4">
        <v>67715</v>
      </c>
      <c r="C2716" s="4">
        <v>11791</v>
      </c>
      <c r="D2716" s="4" t="s">
        <v>5227</v>
      </c>
      <c r="E2716" s="2" t="s">
        <v>5228</v>
      </c>
      <c r="F2716" s="12">
        <f t="shared" si="168"/>
        <v>43783</v>
      </c>
      <c r="G2716" s="10" t="str">
        <f t="shared" si="169"/>
        <v>13:22:07</v>
      </c>
      <c r="H2716" s="14" t="str">
        <f t="shared" si="170"/>
        <v>14/11/19 13:22:07</v>
      </c>
      <c r="I2716" s="7">
        <v>267.51</v>
      </c>
      <c r="J2716" s="4">
        <v>487691</v>
      </c>
      <c r="K2716" s="4" t="s">
        <v>10</v>
      </c>
      <c r="L2716" s="14" t="str">
        <f>IFERROR(VLOOKUP($C2716,$C2717:$H$3200,6,0),"-")</f>
        <v>12/11/19 13:47:35</v>
      </c>
      <c r="M2716" s="30">
        <f t="shared" si="171"/>
        <v>2854.5333333313465</v>
      </c>
    </row>
    <row r="2717" spans="1:13" x14ac:dyDescent="0.25">
      <c r="A2717" s="4">
        <v>21323113</v>
      </c>
      <c r="B2717" s="4">
        <v>26765</v>
      </c>
      <c r="C2717" s="4">
        <v>60805</v>
      </c>
      <c r="D2717" s="4" t="s">
        <v>5229</v>
      </c>
      <c r="E2717" s="2" t="s">
        <v>5230</v>
      </c>
      <c r="F2717" s="12">
        <f t="shared" si="168"/>
        <v>43783</v>
      </c>
      <c r="G2717" s="10" t="str">
        <f t="shared" si="169"/>
        <v>13:21:52</v>
      </c>
      <c r="H2717" s="14" t="str">
        <f t="shared" si="170"/>
        <v>14/11/19 13:21:52</v>
      </c>
      <c r="I2717" s="7">
        <v>371.53</v>
      </c>
      <c r="J2717" s="4"/>
      <c r="K2717" s="4" t="s">
        <v>10</v>
      </c>
      <c r="L2717" s="14" t="str">
        <f>IFERROR(VLOOKUP($C2717,$C2718:$H$3200,6,0),"-")</f>
        <v>-</v>
      </c>
      <c r="M2717" s="30" t="str">
        <f t="shared" si="171"/>
        <v>-</v>
      </c>
    </row>
    <row r="2718" spans="1:13" x14ac:dyDescent="0.25">
      <c r="A2718" s="4">
        <v>21323114</v>
      </c>
      <c r="B2718" s="4">
        <v>82613</v>
      </c>
      <c r="C2718" s="4">
        <v>52854</v>
      </c>
      <c r="D2718" s="4" t="s">
        <v>5168</v>
      </c>
      <c r="E2718" s="2" t="s">
        <v>5231</v>
      </c>
      <c r="F2718" s="12">
        <f t="shared" si="168"/>
        <v>43783</v>
      </c>
      <c r="G2718" s="10" t="str">
        <f t="shared" si="169"/>
        <v>12:56:50</v>
      </c>
      <c r="H2718" s="14" t="str">
        <f t="shared" si="170"/>
        <v>14/11/19 12:56:50</v>
      </c>
      <c r="I2718" s="7">
        <v>1925.28</v>
      </c>
      <c r="J2718" s="4"/>
      <c r="K2718" s="4" t="s">
        <v>10</v>
      </c>
      <c r="L2718" s="14" t="str">
        <f>IFERROR(VLOOKUP($C2718,$C2719:$H$3200,6,0),"-")</f>
        <v>-</v>
      </c>
      <c r="M2718" s="30" t="str">
        <f t="shared" si="171"/>
        <v>-</v>
      </c>
    </row>
    <row r="2719" spans="1:13" x14ac:dyDescent="0.25">
      <c r="A2719" s="4">
        <v>21323115</v>
      </c>
      <c r="B2719" s="4">
        <v>9329</v>
      </c>
      <c r="C2719" s="4">
        <v>60997</v>
      </c>
      <c r="D2719" s="4" t="s">
        <v>5232</v>
      </c>
      <c r="E2719" s="2" t="s">
        <v>5233</v>
      </c>
      <c r="F2719" s="12">
        <f t="shared" si="168"/>
        <v>43783</v>
      </c>
      <c r="G2719" s="10" t="str">
        <f t="shared" si="169"/>
        <v>12:25:55</v>
      </c>
      <c r="H2719" s="14" t="str">
        <f t="shared" si="170"/>
        <v>14/11/19 12:25:55</v>
      </c>
      <c r="I2719" s="7">
        <v>1717.86</v>
      </c>
      <c r="J2719" s="4">
        <v>490155</v>
      </c>
      <c r="K2719" s="4" t="s">
        <v>10</v>
      </c>
      <c r="L2719" s="14" t="str">
        <f>IFERROR(VLOOKUP($C2719,$C2720:$H$3200,6,0),"-")</f>
        <v>-</v>
      </c>
      <c r="M2719" s="30" t="str">
        <f t="shared" si="171"/>
        <v>-</v>
      </c>
    </row>
    <row r="2720" spans="1:13" x14ac:dyDescent="0.25">
      <c r="A2720" s="4">
        <v>21323116</v>
      </c>
      <c r="B2720" s="4">
        <v>90465</v>
      </c>
      <c r="C2720" s="4">
        <v>66522</v>
      </c>
      <c r="D2720" s="4" t="s">
        <v>5234</v>
      </c>
      <c r="E2720" s="2" t="s">
        <v>5235</v>
      </c>
      <c r="F2720" s="12">
        <f t="shared" si="168"/>
        <v>43783</v>
      </c>
      <c r="G2720" s="10" t="str">
        <f t="shared" si="169"/>
        <v>11:12:25</v>
      </c>
      <c r="H2720" s="14" t="str">
        <f t="shared" si="170"/>
        <v>14/11/19 11:12:25</v>
      </c>
      <c r="I2720" s="7">
        <v>599.02</v>
      </c>
      <c r="J2720" s="4">
        <v>83537</v>
      </c>
      <c r="K2720" s="4" t="s">
        <v>10</v>
      </c>
      <c r="L2720" s="14" t="str">
        <f>IFERROR(VLOOKUP($C2720,$C2721:$H$3200,6,0),"-")</f>
        <v>-</v>
      </c>
      <c r="M2720" s="30" t="str">
        <f t="shared" si="171"/>
        <v>-</v>
      </c>
    </row>
    <row r="2721" spans="1:13" x14ac:dyDescent="0.25">
      <c r="A2721" s="4">
        <v>21323117</v>
      </c>
      <c r="B2721" s="4">
        <v>39677</v>
      </c>
      <c r="C2721" s="4">
        <v>1831</v>
      </c>
      <c r="D2721" s="4" t="s">
        <v>5236</v>
      </c>
      <c r="E2721" s="2" t="s">
        <v>5237</v>
      </c>
      <c r="F2721" s="12">
        <f t="shared" si="168"/>
        <v>43783</v>
      </c>
      <c r="G2721" s="10" t="str">
        <f t="shared" si="169"/>
        <v>11:07:13</v>
      </c>
      <c r="H2721" s="14" t="str">
        <f t="shared" si="170"/>
        <v>14/11/19 11:07:13</v>
      </c>
      <c r="I2721" s="7">
        <v>250.41</v>
      </c>
      <c r="J2721" s="4"/>
      <c r="K2721" s="4" t="s">
        <v>10</v>
      </c>
      <c r="L2721" s="14" t="str">
        <f>IFERROR(VLOOKUP($C2721,$C2722:$H$3200,6,0),"-")</f>
        <v>-</v>
      </c>
      <c r="M2721" s="30" t="str">
        <f t="shared" si="171"/>
        <v>-</v>
      </c>
    </row>
    <row r="2722" spans="1:13" x14ac:dyDescent="0.25">
      <c r="A2722" s="4">
        <v>21323118</v>
      </c>
      <c r="B2722" s="4">
        <v>56710</v>
      </c>
      <c r="C2722" s="4">
        <v>55007</v>
      </c>
      <c r="D2722" s="4" t="s">
        <v>5238</v>
      </c>
      <c r="E2722" s="2" t="s">
        <v>5239</v>
      </c>
      <c r="F2722" s="12">
        <f t="shared" si="168"/>
        <v>43782</v>
      </c>
      <c r="G2722" s="10" t="str">
        <f t="shared" si="169"/>
        <v>23:16:11</v>
      </c>
      <c r="H2722" s="14" t="str">
        <f t="shared" si="170"/>
        <v>13/11/19 23:16:11</v>
      </c>
      <c r="I2722" s="7">
        <v>152.82</v>
      </c>
      <c r="J2722" s="4">
        <v>612717</v>
      </c>
      <c r="K2722" s="4" t="s">
        <v>10</v>
      </c>
      <c r="L2722" s="14" t="str">
        <f>IFERROR(VLOOKUP($C2722,$C2723:$H$3200,6,0),"-")</f>
        <v>13/11/19 15:55:57</v>
      </c>
      <c r="M2722" s="30">
        <f t="shared" si="171"/>
        <v>440.23333333432674</v>
      </c>
    </row>
    <row r="2723" spans="1:13" x14ac:dyDescent="0.25">
      <c r="A2723" s="4">
        <v>21323119</v>
      </c>
      <c r="B2723" s="4">
        <v>91972</v>
      </c>
      <c r="C2723" s="4">
        <v>21702</v>
      </c>
      <c r="D2723" s="4" t="s">
        <v>5240</v>
      </c>
      <c r="E2723" s="2" t="s">
        <v>5241</v>
      </c>
      <c r="F2723" s="12">
        <f t="shared" si="168"/>
        <v>43782</v>
      </c>
      <c r="G2723" s="10" t="str">
        <f t="shared" si="169"/>
        <v>21:06:50</v>
      </c>
      <c r="H2723" s="14" t="str">
        <f t="shared" si="170"/>
        <v>13/11/19 21:06:50</v>
      </c>
      <c r="I2723" s="7">
        <v>4031.46</v>
      </c>
      <c r="J2723" s="4">
        <v>207247</v>
      </c>
      <c r="K2723" s="4" t="s">
        <v>13</v>
      </c>
      <c r="L2723" s="14" t="str">
        <f>IFERROR(VLOOKUP($C2723,$C2724:$H$3200,6,0),"-")</f>
        <v>12/11/19 20:19:18</v>
      </c>
      <c r="M2723" s="30">
        <f t="shared" si="171"/>
        <v>1487.5333333387971</v>
      </c>
    </row>
    <row r="2724" spans="1:13" x14ac:dyDescent="0.25">
      <c r="A2724" s="4">
        <v>21323120</v>
      </c>
      <c r="B2724" s="4">
        <v>26765</v>
      </c>
      <c r="C2724" s="4">
        <v>84730</v>
      </c>
      <c r="D2724" s="4" t="s">
        <v>5242</v>
      </c>
      <c r="E2724" s="2" t="s">
        <v>5243</v>
      </c>
      <c r="F2724" s="12">
        <f t="shared" si="168"/>
        <v>43782</v>
      </c>
      <c r="G2724" s="10" t="str">
        <f t="shared" si="169"/>
        <v>18:31:29</v>
      </c>
      <c r="H2724" s="14" t="str">
        <f t="shared" si="170"/>
        <v>13/11/19 18:31:29</v>
      </c>
      <c r="I2724" s="7">
        <v>208.55</v>
      </c>
      <c r="J2724" s="4">
        <v>723309</v>
      </c>
      <c r="K2724" s="4" t="s">
        <v>10</v>
      </c>
      <c r="L2724" s="14" t="str">
        <f>IFERROR(VLOOKUP($C2724,$C2725:$H$3200,6,0),"-")</f>
        <v>10/11/19 16:15:05</v>
      </c>
      <c r="M2724" s="30">
        <f t="shared" si="171"/>
        <v>4456.400000002468</v>
      </c>
    </row>
    <row r="2725" spans="1:13" x14ac:dyDescent="0.25">
      <c r="A2725" s="4">
        <v>21323121</v>
      </c>
      <c r="B2725" s="4">
        <v>17591</v>
      </c>
      <c r="C2725" s="4">
        <v>37681</v>
      </c>
      <c r="D2725" s="4" t="s">
        <v>5244</v>
      </c>
      <c r="E2725" s="2" t="s">
        <v>5245</v>
      </c>
      <c r="F2725" s="12">
        <f t="shared" si="168"/>
        <v>43782</v>
      </c>
      <c r="G2725" s="10" t="str">
        <f t="shared" si="169"/>
        <v>16:21:31</v>
      </c>
      <c r="H2725" s="14" t="str">
        <f t="shared" si="170"/>
        <v>13/11/19 16:21:31</v>
      </c>
      <c r="I2725" s="7">
        <v>315.33999999999997</v>
      </c>
      <c r="J2725" s="4">
        <v>65482</v>
      </c>
      <c r="K2725" s="4" t="s">
        <v>10</v>
      </c>
      <c r="L2725" s="14" t="str">
        <f>IFERROR(VLOOKUP($C2725,$C2726:$H$3200,6,0),"-")</f>
        <v>-</v>
      </c>
      <c r="M2725" s="30" t="str">
        <f t="shared" si="171"/>
        <v>-</v>
      </c>
    </row>
    <row r="2726" spans="1:13" x14ac:dyDescent="0.25">
      <c r="A2726" s="4">
        <v>21323122</v>
      </c>
      <c r="B2726" s="4">
        <v>56710</v>
      </c>
      <c r="C2726" s="4">
        <v>55007</v>
      </c>
      <c r="D2726" s="4" t="s">
        <v>5246</v>
      </c>
      <c r="E2726" s="2" t="s">
        <v>5247</v>
      </c>
      <c r="F2726" s="12">
        <f t="shared" si="168"/>
        <v>43782</v>
      </c>
      <c r="G2726" s="10" t="str">
        <f t="shared" si="169"/>
        <v>15:55:57</v>
      </c>
      <c r="H2726" s="14" t="str">
        <f t="shared" si="170"/>
        <v>13/11/19 15:55:57</v>
      </c>
      <c r="I2726" s="7">
        <v>519.79999999999995</v>
      </c>
      <c r="J2726" s="4">
        <v>964379</v>
      </c>
      <c r="K2726" s="4" t="s">
        <v>10</v>
      </c>
      <c r="L2726" s="14" t="str">
        <f>IFERROR(VLOOKUP($C2726,$C2727:$H$3200,6,0),"-")</f>
        <v>-</v>
      </c>
      <c r="M2726" s="30" t="str">
        <f t="shared" si="171"/>
        <v>-</v>
      </c>
    </row>
    <row r="2727" spans="1:13" x14ac:dyDescent="0.25">
      <c r="A2727" s="4">
        <v>21323123</v>
      </c>
      <c r="B2727" s="4">
        <v>31960</v>
      </c>
      <c r="C2727" s="4">
        <v>35846</v>
      </c>
      <c r="D2727" s="4" t="s">
        <v>3366</v>
      </c>
      <c r="E2727" s="2" t="s">
        <v>5248</v>
      </c>
      <c r="F2727" s="12">
        <f t="shared" si="168"/>
        <v>43782</v>
      </c>
      <c r="G2727" s="10" t="str">
        <f t="shared" si="169"/>
        <v>13:59:48</v>
      </c>
      <c r="H2727" s="14" t="str">
        <f t="shared" si="170"/>
        <v>13/11/19 13:59:48</v>
      </c>
      <c r="I2727" s="7">
        <v>229.98</v>
      </c>
      <c r="J2727" s="4">
        <v>107579</v>
      </c>
      <c r="K2727" s="4" t="s">
        <v>10</v>
      </c>
      <c r="L2727" s="14" t="str">
        <f>IFERROR(VLOOKUP($C2727,$C2728:$H$3200,6,0),"-")</f>
        <v>-</v>
      </c>
      <c r="M2727" s="30" t="str">
        <f t="shared" si="171"/>
        <v>-</v>
      </c>
    </row>
    <row r="2728" spans="1:13" x14ac:dyDescent="0.25">
      <c r="A2728" s="4">
        <v>21323124</v>
      </c>
      <c r="B2728" s="4">
        <v>33086</v>
      </c>
      <c r="C2728" s="4">
        <v>91775</v>
      </c>
      <c r="D2728" s="4" t="s">
        <v>5249</v>
      </c>
      <c r="E2728" s="2" t="s">
        <v>5250</v>
      </c>
      <c r="F2728" s="12">
        <f t="shared" si="168"/>
        <v>43782</v>
      </c>
      <c r="G2728" s="10" t="str">
        <f t="shared" si="169"/>
        <v>11:39:10</v>
      </c>
      <c r="H2728" s="14" t="str">
        <f t="shared" si="170"/>
        <v>13/11/19 11:39:10</v>
      </c>
      <c r="I2728" s="7">
        <v>1761.66</v>
      </c>
      <c r="J2728" s="4">
        <v>787266</v>
      </c>
      <c r="K2728" s="4" t="s">
        <v>10</v>
      </c>
      <c r="L2728" s="14" t="str">
        <f>IFERROR(VLOOKUP($C2728,$C2729:$H$3200,6,0),"-")</f>
        <v>-</v>
      </c>
      <c r="M2728" s="30" t="str">
        <f t="shared" si="171"/>
        <v>-</v>
      </c>
    </row>
    <row r="2729" spans="1:13" x14ac:dyDescent="0.25">
      <c r="A2729" s="4">
        <v>21323125</v>
      </c>
      <c r="B2729" s="4">
        <v>60121</v>
      </c>
      <c r="C2729" s="4">
        <v>23170</v>
      </c>
      <c r="D2729" s="4" t="s">
        <v>5251</v>
      </c>
      <c r="E2729" s="2" t="s">
        <v>5252</v>
      </c>
      <c r="F2729" s="12">
        <f t="shared" si="168"/>
        <v>43782</v>
      </c>
      <c r="G2729" s="10" t="str">
        <f t="shared" si="169"/>
        <v>02:00:20</v>
      </c>
      <c r="H2729" s="14" t="str">
        <f t="shared" si="170"/>
        <v>13/11/19 02:00:20</v>
      </c>
      <c r="I2729" s="7">
        <v>977.19</v>
      </c>
      <c r="J2729" s="4">
        <v>971354</v>
      </c>
      <c r="K2729" s="4" t="s">
        <v>10</v>
      </c>
      <c r="L2729" s="14" t="str">
        <f>IFERROR(VLOOKUP($C2729,$C2730:$H$3200,6,0),"-")</f>
        <v>-</v>
      </c>
      <c r="M2729" s="30" t="str">
        <f t="shared" si="171"/>
        <v>-</v>
      </c>
    </row>
    <row r="2730" spans="1:13" x14ac:dyDescent="0.25">
      <c r="A2730" s="4">
        <v>21323126</v>
      </c>
      <c r="B2730" s="4">
        <v>217</v>
      </c>
      <c r="C2730" s="4">
        <v>53919</v>
      </c>
      <c r="D2730" s="4" t="s">
        <v>5253</v>
      </c>
      <c r="E2730" s="2" t="s">
        <v>5254</v>
      </c>
      <c r="F2730" s="12">
        <f t="shared" si="168"/>
        <v>43781</v>
      </c>
      <c r="G2730" s="10" t="str">
        <f t="shared" si="169"/>
        <v>23:18:25</v>
      </c>
      <c r="H2730" s="14" t="str">
        <f t="shared" si="170"/>
        <v>12/11/19 23:18:25</v>
      </c>
      <c r="I2730" s="7">
        <v>3703.27</v>
      </c>
      <c r="J2730" s="4">
        <v>570818</v>
      </c>
      <c r="K2730" s="4" t="s">
        <v>10</v>
      </c>
      <c r="L2730" s="14" t="str">
        <f>IFERROR(VLOOKUP($C2730,$C2731:$H$3200,6,0),"-")</f>
        <v>-</v>
      </c>
      <c r="M2730" s="30" t="str">
        <f t="shared" si="171"/>
        <v>-</v>
      </c>
    </row>
    <row r="2731" spans="1:13" x14ac:dyDescent="0.25">
      <c r="A2731" s="4">
        <v>21323127</v>
      </c>
      <c r="B2731" s="4">
        <v>33192</v>
      </c>
      <c r="C2731" s="4">
        <v>34548</v>
      </c>
      <c r="D2731" s="4" t="s">
        <v>5255</v>
      </c>
      <c r="E2731" s="2" t="s">
        <v>5256</v>
      </c>
      <c r="F2731" s="12">
        <f t="shared" si="168"/>
        <v>43781</v>
      </c>
      <c r="G2731" s="10" t="str">
        <f t="shared" si="169"/>
        <v>21:47:21</v>
      </c>
      <c r="H2731" s="14" t="str">
        <f t="shared" si="170"/>
        <v>12/11/19 21:47:21</v>
      </c>
      <c r="I2731" s="7">
        <v>241.1</v>
      </c>
      <c r="J2731" s="4">
        <v>2</v>
      </c>
      <c r="K2731" s="4" t="s">
        <v>10</v>
      </c>
      <c r="L2731" s="14" t="str">
        <f>IFERROR(VLOOKUP($C2731,$C2732:$H$3200,6,0),"-")</f>
        <v>-</v>
      </c>
      <c r="M2731" s="30" t="str">
        <f t="shared" si="171"/>
        <v>-</v>
      </c>
    </row>
    <row r="2732" spans="1:13" x14ac:dyDescent="0.25">
      <c r="A2732" s="4">
        <v>21323128</v>
      </c>
      <c r="B2732" s="4">
        <v>30555</v>
      </c>
      <c r="C2732" s="4">
        <v>89644</v>
      </c>
      <c r="D2732" s="4" t="s">
        <v>5257</v>
      </c>
      <c r="E2732" s="2" t="s">
        <v>5258</v>
      </c>
      <c r="F2732" s="12">
        <f t="shared" si="168"/>
        <v>43781</v>
      </c>
      <c r="G2732" s="10" t="str">
        <f t="shared" si="169"/>
        <v>21:13:16</v>
      </c>
      <c r="H2732" s="14" t="str">
        <f t="shared" si="170"/>
        <v>12/11/19 21:13:16</v>
      </c>
      <c r="I2732" s="7">
        <v>4068.12</v>
      </c>
      <c r="J2732" s="4">
        <v>611488</v>
      </c>
      <c r="K2732" s="4" t="s">
        <v>10</v>
      </c>
      <c r="L2732" s="14" t="str">
        <f>IFERROR(VLOOKUP($C2732,$C2733:$H$3200,6,0),"-")</f>
        <v>-</v>
      </c>
      <c r="M2732" s="30" t="str">
        <f t="shared" si="171"/>
        <v>-</v>
      </c>
    </row>
    <row r="2733" spans="1:13" x14ac:dyDescent="0.25">
      <c r="A2733" s="4">
        <v>21323129</v>
      </c>
      <c r="B2733" s="4">
        <v>26981</v>
      </c>
      <c r="C2733" s="4">
        <v>50464</v>
      </c>
      <c r="D2733" s="4" t="s">
        <v>5259</v>
      </c>
      <c r="E2733" s="2" t="s">
        <v>5260</v>
      </c>
      <c r="F2733" s="12">
        <f t="shared" si="168"/>
        <v>43781</v>
      </c>
      <c r="G2733" s="10" t="str">
        <f t="shared" si="169"/>
        <v>20:41:31</v>
      </c>
      <c r="H2733" s="14" t="str">
        <f t="shared" si="170"/>
        <v>12/11/19 20:41:31</v>
      </c>
      <c r="I2733" s="7">
        <v>389.59</v>
      </c>
      <c r="J2733" s="4">
        <v>4</v>
      </c>
      <c r="K2733" s="4" t="s">
        <v>10</v>
      </c>
      <c r="L2733" s="14" t="str">
        <f>IFERROR(VLOOKUP($C2733,$C2734:$H$3200,6,0),"-")</f>
        <v>-</v>
      </c>
      <c r="M2733" s="30" t="str">
        <f t="shared" si="171"/>
        <v>-</v>
      </c>
    </row>
    <row r="2734" spans="1:13" x14ac:dyDescent="0.25">
      <c r="A2734" s="4">
        <v>21323130</v>
      </c>
      <c r="B2734" s="4">
        <v>88242</v>
      </c>
      <c r="C2734" s="4">
        <v>60489</v>
      </c>
      <c r="D2734" s="4" t="s">
        <v>5261</v>
      </c>
      <c r="E2734" s="2" t="s">
        <v>5262</v>
      </c>
      <c r="F2734" s="12">
        <f t="shared" si="168"/>
        <v>43781</v>
      </c>
      <c r="G2734" s="10" t="str">
        <f t="shared" si="169"/>
        <v>20:24:05</v>
      </c>
      <c r="H2734" s="14" t="str">
        <f t="shared" si="170"/>
        <v>12/11/19 20:24:05</v>
      </c>
      <c r="I2734" s="7">
        <v>75.760000000000005</v>
      </c>
      <c r="J2734" s="4"/>
      <c r="K2734" s="4" t="s">
        <v>10</v>
      </c>
      <c r="L2734" s="14" t="str">
        <f>IFERROR(VLOOKUP($C2734,$C2735:$H$3200,6,0),"-")</f>
        <v>-</v>
      </c>
      <c r="M2734" s="30" t="str">
        <f t="shared" si="171"/>
        <v>-</v>
      </c>
    </row>
    <row r="2735" spans="1:13" x14ac:dyDescent="0.25">
      <c r="A2735" s="4">
        <v>21323131</v>
      </c>
      <c r="B2735" s="4">
        <v>91972</v>
      </c>
      <c r="C2735" s="4">
        <v>21702</v>
      </c>
      <c r="D2735" s="4" t="s">
        <v>5263</v>
      </c>
      <c r="E2735" s="2" t="s">
        <v>5264</v>
      </c>
      <c r="F2735" s="12">
        <f t="shared" si="168"/>
        <v>43781</v>
      </c>
      <c r="G2735" s="10" t="str">
        <f t="shared" si="169"/>
        <v>20:19:18</v>
      </c>
      <c r="H2735" s="14" t="str">
        <f t="shared" si="170"/>
        <v>12/11/19 20:19:18</v>
      </c>
      <c r="I2735" s="7">
        <v>2878.06</v>
      </c>
      <c r="J2735" s="4"/>
      <c r="K2735" s="4" t="s">
        <v>13</v>
      </c>
      <c r="L2735" s="14" t="str">
        <f>IFERROR(VLOOKUP($C2735,$C2736:$H$3200,6,0),"-")</f>
        <v>-</v>
      </c>
      <c r="M2735" s="30" t="str">
        <f t="shared" si="171"/>
        <v>-</v>
      </c>
    </row>
    <row r="2736" spans="1:13" x14ac:dyDescent="0.25">
      <c r="A2736" s="4">
        <v>21323132</v>
      </c>
      <c r="B2736" s="4">
        <v>79459</v>
      </c>
      <c r="C2736" s="4">
        <v>23420</v>
      </c>
      <c r="D2736" s="4" t="s">
        <v>5265</v>
      </c>
      <c r="E2736" s="2" t="s">
        <v>5266</v>
      </c>
      <c r="F2736" s="12">
        <f t="shared" si="168"/>
        <v>43781</v>
      </c>
      <c r="G2736" s="10" t="str">
        <f t="shared" si="169"/>
        <v>20:11:27</v>
      </c>
      <c r="H2736" s="14" t="str">
        <f t="shared" si="170"/>
        <v>12/11/19 20:11:27</v>
      </c>
      <c r="I2736" s="7">
        <v>2464.63</v>
      </c>
      <c r="J2736" s="4"/>
      <c r="K2736" s="4" t="s">
        <v>10</v>
      </c>
      <c r="L2736" s="14" t="str">
        <f>IFERROR(VLOOKUP($C2736,$C2737:$H$3200,6,0),"-")</f>
        <v>-</v>
      </c>
      <c r="M2736" s="30" t="str">
        <f t="shared" si="171"/>
        <v>-</v>
      </c>
    </row>
    <row r="2737" spans="1:13" x14ac:dyDescent="0.25">
      <c r="A2737" s="4">
        <v>21323133</v>
      </c>
      <c r="B2737" s="4">
        <v>49205</v>
      </c>
      <c r="C2737" s="4">
        <v>9335</v>
      </c>
      <c r="D2737" s="4" t="s">
        <v>5267</v>
      </c>
      <c r="E2737" s="2" t="s">
        <v>5268</v>
      </c>
      <c r="F2737" s="12">
        <f t="shared" si="168"/>
        <v>43781</v>
      </c>
      <c r="G2737" s="10" t="str">
        <f t="shared" si="169"/>
        <v>18:49:52</v>
      </c>
      <c r="H2737" s="14" t="str">
        <f t="shared" si="170"/>
        <v>12/11/19 18:49:52</v>
      </c>
      <c r="I2737" s="7">
        <v>613.89</v>
      </c>
      <c r="J2737" s="4"/>
      <c r="K2737" s="4" t="s">
        <v>10</v>
      </c>
      <c r="L2737" s="14" t="str">
        <f>IFERROR(VLOOKUP($C2737,$C2738:$H$3200,6,0),"-")</f>
        <v>-</v>
      </c>
      <c r="M2737" s="30" t="str">
        <f t="shared" si="171"/>
        <v>-</v>
      </c>
    </row>
    <row r="2738" spans="1:13" x14ac:dyDescent="0.25">
      <c r="A2738" s="4">
        <v>21323134</v>
      </c>
      <c r="B2738" s="4">
        <v>29931</v>
      </c>
      <c r="C2738" s="4">
        <v>83777</v>
      </c>
      <c r="D2738" s="4" t="s">
        <v>5269</v>
      </c>
      <c r="E2738" s="2" t="s">
        <v>5270</v>
      </c>
      <c r="F2738" s="12">
        <f t="shared" si="168"/>
        <v>43781</v>
      </c>
      <c r="G2738" s="10" t="str">
        <f t="shared" si="169"/>
        <v>18:16:03</v>
      </c>
      <c r="H2738" s="14" t="str">
        <f t="shared" si="170"/>
        <v>12/11/19 18:16:03</v>
      </c>
      <c r="I2738" s="7">
        <v>40.24</v>
      </c>
      <c r="J2738" s="4"/>
      <c r="K2738" s="4" t="s">
        <v>10</v>
      </c>
      <c r="L2738" s="14" t="str">
        <f>IFERROR(VLOOKUP($C2738,$C2739:$H$3200,6,0),"-")</f>
        <v>-</v>
      </c>
      <c r="M2738" s="30" t="str">
        <f t="shared" si="171"/>
        <v>-</v>
      </c>
    </row>
    <row r="2739" spans="1:13" x14ac:dyDescent="0.25">
      <c r="A2739" s="4">
        <v>21323135</v>
      </c>
      <c r="B2739" s="4">
        <v>15842</v>
      </c>
      <c r="C2739" s="4">
        <v>65344</v>
      </c>
      <c r="D2739" s="4" t="s">
        <v>5271</v>
      </c>
      <c r="E2739" s="2" t="s">
        <v>5272</v>
      </c>
      <c r="F2739" s="12">
        <f t="shared" si="168"/>
        <v>43781</v>
      </c>
      <c r="G2739" s="10" t="str">
        <f t="shared" si="169"/>
        <v>17:37:41</v>
      </c>
      <c r="H2739" s="14" t="str">
        <f t="shared" si="170"/>
        <v>12/11/19 17:37:41</v>
      </c>
      <c r="I2739" s="7">
        <v>1730.85</v>
      </c>
      <c r="J2739" s="4"/>
      <c r="K2739" s="4" t="s">
        <v>10</v>
      </c>
      <c r="L2739" s="14" t="str">
        <f>IFERROR(VLOOKUP($C2739,$C2740:$H$3200,6,0),"-")</f>
        <v>-</v>
      </c>
      <c r="M2739" s="30" t="str">
        <f t="shared" si="171"/>
        <v>-</v>
      </c>
    </row>
    <row r="2740" spans="1:13" x14ac:dyDescent="0.25">
      <c r="A2740" s="4">
        <v>21323136</v>
      </c>
      <c r="B2740" s="4">
        <v>60121</v>
      </c>
      <c r="C2740" s="4">
        <v>83281</v>
      </c>
      <c r="D2740" s="4" t="s">
        <v>5273</v>
      </c>
      <c r="E2740" s="2" t="s">
        <v>5274</v>
      </c>
      <c r="F2740" s="12">
        <f t="shared" si="168"/>
        <v>43781</v>
      </c>
      <c r="G2740" s="10" t="str">
        <f t="shared" si="169"/>
        <v>17:04:20</v>
      </c>
      <c r="H2740" s="14" t="str">
        <f t="shared" si="170"/>
        <v>12/11/19 17:04:20</v>
      </c>
      <c r="I2740" s="7">
        <v>413.17</v>
      </c>
      <c r="J2740" s="4"/>
      <c r="K2740" s="4" t="s">
        <v>10</v>
      </c>
      <c r="L2740" s="14" t="str">
        <f>IFERROR(VLOOKUP($C2740,$C2741:$H$3200,6,0),"-")</f>
        <v>-</v>
      </c>
      <c r="M2740" s="30" t="str">
        <f t="shared" si="171"/>
        <v>-</v>
      </c>
    </row>
    <row r="2741" spans="1:13" x14ac:dyDescent="0.25">
      <c r="A2741" s="4">
        <v>21323137</v>
      </c>
      <c r="B2741" s="4">
        <v>94454</v>
      </c>
      <c r="C2741" s="4">
        <v>81065</v>
      </c>
      <c r="D2741" s="4" t="s">
        <v>5275</v>
      </c>
      <c r="E2741" s="2" t="s">
        <v>5276</v>
      </c>
      <c r="F2741" s="12">
        <f t="shared" si="168"/>
        <v>43781</v>
      </c>
      <c r="G2741" s="10" t="str">
        <f t="shared" si="169"/>
        <v>16:37:50</v>
      </c>
      <c r="H2741" s="14" t="str">
        <f t="shared" si="170"/>
        <v>12/11/19 16:37:50</v>
      </c>
      <c r="I2741" s="7">
        <v>203.03</v>
      </c>
      <c r="J2741" s="4"/>
      <c r="K2741" s="4" t="s">
        <v>10</v>
      </c>
      <c r="L2741" s="14" t="str">
        <f>IFERROR(VLOOKUP($C2741,$C2742:$H$3200,6,0),"-")</f>
        <v>-</v>
      </c>
      <c r="M2741" s="30" t="str">
        <f t="shared" si="171"/>
        <v>-</v>
      </c>
    </row>
    <row r="2742" spans="1:13" x14ac:dyDescent="0.25">
      <c r="A2742" s="4">
        <v>21323138</v>
      </c>
      <c r="B2742" s="4">
        <v>9828</v>
      </c>
      <c r="C2742" s="4">
        <v>7609</v>
      </c>
      <c r="D2742" s="4" t="s">
        <v>597</v>
      </c>
      <c r="E2742" s="2" t="s">
        <v>5277</v>
      </c>
      <c r="F2742" s="12">
        <f t="shared" si="168"/>
        <v>43781</v>
      </c>
      <c r="G2742" s="10" t="str">
        <f t="shared" si="169"/>
        <v>16:09:32</v>
      </c>
      <c r="H2742" s="14" t="str">
        <f t="shared" si="170"/>
        <v>12/11/19 16:09:32</v>
      </c>
      <c r="I2742" s="7">
        <v>1487.81</v>
      </c>
      <c r="J2742" s="4"/>
      <c r="K2742" s="4" t="s">
        <v>10</v>
      </c>
      <c r="L2742" s="14" t="str">
        <f>IFERROR(VLOOKUP($C2742,$C2743:$H$3200,6,0),"-")</f>
        <v>-</v>
      </c>
      <c r="M2742" s="30" t="str">
        <f t="shared" si="171"/>
        <v>-</v>
      </c>
    </row>
    <row r="2743" spans="1:13" x14ac:dyDescent="0.25">
      <c r="A2743" s="4">
        <v>21323139</v>
      </c>
      <c r="B2743" s="4">
        <v>45827</v>
      </c>
      <c r="C2743" s="4">
        <v>35750</v>
      </c>
      <c r="D2743" s="4" t="s">
        <v>5278</v>
      </c>
      <c r="E2743" s="2" t="s">
        <v>5279</v>
      </c>
      <c r="F2743" s="12">
        <f t="shared" si="168"/>
        <v>43781</v>
      </c>
      <c r="G2743" s="10" t="str">
        <f t="shared" si="169"/>
        <v>15:57:20</v>
      </c>
      <c r="H2743" s="14" t="str">
        <f t="shared" si="170"/>
        <v>12/11/19 15:57:20</v>
      </c>
      <c r="I2743" s="7">
        <v>919.21</v>
      </c>
      <c r="J2743" s="4"/>
      <c r="K2743" s="4" t="s">
        <v>10</v>
      </c>
      <c r="L2743" s="14" t="str">
        <f>IFERROR(VLOOKUP($C2743,$C2744:$H$3200,6,0),"-")</f>
        <v>-</v>
      </c>
      <c r="M2743" s="30" t="str">
        <f t="shared" si="171"/>
        <v>-</v>
      </c>
    </row>
    <row r="2744" spans="1:13" x14ac:dyDescent="0.25">
      <c r="A2744" s="4">
        <v>21323140</v>
      </c>
      <c r="B2744" s="4">
        <v>71701</v>
      </c>
      <c r="C2744" s="4">
        <v>95527</v>
      </c>
      <c r="D2744" s="4" t="s">
        <v>4744</v>
      </c>
      <c r="E2744" s="2" t="s">
        <v>5280</v>
      </c>
      <c r="F2744" s="12">
        <f t="shared" si="168"/>
        <v>43781</v>
      </c>
      <c r="G2744" s="10" t="str">
        <f t="shared" si="169"/>
        <v>14:56:44</v>
      </c>
      <c r="H2744" s="14" t="str">
        <f t="shared" si="170"/>
        <v>12/11/19 14:56:44</v>
      </c>
      <c r="I2744" s="7">
        <v>50.38</v>
      </c>
      <c r="J2744" s="4">
        <v>463439</v>
      </c>
      <c r="K2744" s="4" t="s">
        <v>10</v>
      </c>
      <c r="L2744" s="14" t="str">
        <f>IFERROR(VLOOKUP($C2744,$C2745:$H$3200,6,0),"-")</f>
        <v>-</v>
      </c>
      <c r="M2744" s="30" t="str">
        <f t="shared" si="171"/>
        <v>-</v>
      </c>
    </row>
    <row r="2745" spans="1:13" x14ac:dyDescent="0.25">
      <c r="A2745" s="4">
        <v>21323141</v>
      </c>
      <c r="B2745" s="4">
        <v>67715</v>
      </c>
      <c r="C2745" s="4">
        <v>11791</v>
      </c>
      <c r="D2745" s="4" t="s">
        <v>5227</v>
      </c>
      <c r="E2745" s="2" t="s">
        <v>5281</v>
      </c>
      <c r="F2745" s="12">
        <f t="shared" si="168"/>
        <v>43781</v>
      </c>
      <c r="G2745" s="10" t="str">
        <f t="shared" si="169"/>
        <v>13:47:35</v>
      </c>
      <c r="H2745" s="14" t="str">
        <f t="shared" si="170"/>
        <v>12/11/19 13:47:35</v>
      </c>
      <c r="I2745" s="7">
        <v>210.85</v>
      </c>
      <c r="J2745" s="4">
        <v>487691</v>
      </c>
      <c r="K2745" s="4" t="s">
        <v>10</v>
      </c>
      <c r="L2745" s="14" t="str">
        <f>IFERROR(VLOOKUP($C2745,$C2746:$H$3200,6,0),"-")</f>
        <v>-</v>
      </c>
      <c r="M2745" s="30" t="str">
        <f t="shared" si="171"/>
        <v>-</v>
      </c>
    </row>
    <row r="2746" spans="1:13" x14ac:dyDescent="0.25">
      <c r="A2746" s="4">
        <v>21323142</v>
      </c>
      <c r="B2746" s="4">
        <v>62337</v>
      </c>
      <c r="C2746" s="4">
        <v>40571</v>
      </c>
      <c r="D2746" s="4" t="s">
        <v>5282</v>
      </c>
      <c r="E2746" s="2" t="s">
        <v>5283</v>
      </c>
      <c r="F2746" s="12">
        <f t="shared" si="168"/>
        <v>43781</v>
      </c>
      <c r="G2746" s="10" t="str">
        <f t="shared" si="169"/>
        <v>13:13:38</v>
      </c>
      <c r="H2746" s="14" t="str">
        <f t="shared" si="170"/>
        <v>12/11/19 13:13:38</v>
      </c>
      <c r="I2746" s="7">
        <v>2401.4299999999998</v>
      </c>
      <c r="J2746" s="4"/>
      <c r="K2746" s="4" t="s">
        <v>10</v>
      </c>
      <c r="L2746" s="14" t="str">
        <f>IFERROR(VLOOKUP($C2746,$C2747:$H$3200,6,0),"-")</f>
        <v>-</v>
      </c>
      <c r="M2746" s="30" t="str">
        <f t="shared" si="171"/>
        <v>-</v>
      </c>
    </row>
    <row r="2747" spans="1:13" x14ac:dyDescent="0.25">
      <c r="A2747" s="4">
        <v>21323143</v>
      </c>
      <c r="B2747" s="4">
        <v>2800</v>
      </c>
      <c r="C2747" s="4">
        <v>12200</v>
      </c>
      <c r="D2747" s="4" t="s">
        <v>5284</v>
      </c>
      <c r="E2747" s="2" t="s">
        <v>5285</v>
      </c>
      <c r="F2747" s="12">
        <f t="shared" si="168"/>
        <v>43781</v>
      </c>
      <c r="G2747" s="10" t="str">
        <f t="shared" si="169"/>
        <v>12:55:54</v>
      </c>
      <c r="H2747" s="14" t="str">
        <f t="shared" si="170"/>
        <v>12/11/19 12:55:54</v>
      </c>
      <c r="I2747" s="7">
        <v>545.77</v>
      </c>
      <c r="J2747" s="4"/>
      <c r="K2747" s="4" t="s">
        <v>10</v>
      </c>
      <c r="L2747" s="14" t="str">
        <f>IFERROR(VLOOKUP($C2747,$C2748:$H$3200,6,0),"-")</f>
        <v>-</v>
      </c>
      <c r="M2747" s="30" t="str">
        <f t="shared" si="171"/>
        <v>-</v>
      </c>
    </row>
    <row r="2748" spans="1:13" x14ac:dyDescent="0.25">
      <c r="A2748" s="4">
        <v>21323144</v>
      </c>
      <c r="B2748" s="4">
        <v>27444</v>
      </c>
      <c r="C2748" s="4">
        <v>58852</v>
      </c>
      <c r="D2748" s="4" t="s">
        <v>5286</v>
      </c>
      <c r="E2748" s="2" t="s">
        <v>5287</v>
      </c>
      <c r="F2748" s="12">
        <f t="shared" si="168"/>
        <v>43781</v>
      </c>
      <c r="G2748" s="10" t="str">
        <f t="shared" si="169"/>
        <v>12:54:23</v>
      </c>
      <c r="H2748" s="14" t="str">
        <f t="shared" si="170"/>
        <v>12/11/19 12:54:23</v>
      </c>
      <c r="I2748" s="7">
        <v>523.21</v>
      </c>
      <c r="J2748" s="4"/>
      <c r="K2748" s="4" t="s">
        <v>10</v>
      </c>
      <c r="L2748" s="14" t="str">
        <f>IFERROR(VLOOKUP($C2748,$C2749:$H$3200,6,0),"-")</f>
        <v>-</v>
      </c>
      <c r="M2748" s="30" t="str">
        <f t="shared" si="171"/>
        <v>-</v>
      </c>
    </row>
    <row r="2749" spans="1:13" x14ac:dyDescent="0.25">
      <c r="A2749" s="4">
        <v>21323145</v>
      </c>
      <c r="B2749" s="4">
        <v>67327</v>
      </c>
      <c r="C2749" s="4">
        <v>84104</v>
      </c>
      <c r="D2749" s="4" t="s">
        <v>5288</v>
      </c>
      <c r="E2749" s="2" t="s">
        <v>5289</v>
      </c>
      <c r="F2749" s="12">
        <f t="shared" si="168"/>
        <v>43781</v>
      </c>
      <c r="G2749" s="10" t="str">
        <f t="shared" si="169"/>
        <v>11:43:05</v>
      </c>
      <c r="H2749" s="14" t="str">
        <f t="shared" si="170"/>
        <v>12/11/19 11:43:05</v>
      </c>
      <c r="I2749" s="7">
        <v>1038.23</v>
      </c>
      <c r="J2749" s="4"/>
      <c r="K2749" s="4" t="s">
        <v>10</v>
      </c>
      <c r="L2749" s="14" t="str">
        <f>IFERROR(VLOOKUP($C2749,$C2750:$H$3200,6,0),"-")</f>
        <v>-</v>
      </c>
      <c r="M2749" s="30" t="str">
        <f t="shared" si="171"/>
        <v>-</v>
      </c>
    </row>
    <row r="2750" spans="1:13" x14ac:dyDescent="0.25">
      <c r="A2750" s="4">
        <v>21323146</v>
      </c>
      <c r="B2750" s="4">
        <v>35610</v>
      </c>
      <c r="C2750" s="4">
        <v>35907</v>
      </c>
      <c r="D2750" s="4" t="s">
        <v>1465</v>
      </c>
      <c r="E2750" s="2" t="s">
        <v>5290</v>
      </c>
      <c r="F2750" s="12">
        <f t="shared" si="168"/>
        <v>43781</v>
      </c>
      <c r="G2750" s="10" t="str">
        <f t="shared" si="169"/>
        <v>08:58:52</v>
      </c>
      <c r="H2750" s="14" t="str">
        <f t="shared" si="170"/>
        <v>12/11/19 08:58:52</v>
      </c>
      <c r="I2750" s="7">
        <v>282.69</v>
      </c>
      <c r="J2750" s="4"/>
      <c r="K2750" s="4" t="s">
        <v>10</v>
      </c>
      <c r="L2750" s="14" t="str">
        <f>IFERROR(VLOOKUP($C2750,$C2751:$H$3200,6,0),"-")</f>
        <v>-</v>
      </c>
      <c r="M2750" s="30" t="str">
        <f t="shared" si="171"/>
        <v>-</v>
      </c>
    </row>
    <row r="2751" spans="1:13" x14ac:dyDescent="0.25">
      <c r="A2751" s="4">
        <v>21323147</v>
      </c>
      <c r="B2751" s="4">
        <v>4129</v>
      </c>
      <c r="C2751" s="4">
        <v>80170</v>
      </c>
      <c r="D2751" s="4" t="s">
        <v>5291</v>
      </c>
      <c r="E2751" s="2" t="s">
        <v>5292</v>
      </c>
      <c r="F2751" s="12">
        <f t="shared" si="168"/>
        <v>43781</v>
      </c>
      <c r="G2751" s="10" t="str">
        <f t="shared" si="169"/>
        <v>01:36:46</v>
      </c>
      <c r="H2751" s="14" t="str">
        <f t="shared" si="170"/>
        <v>12/11/19 01:36:46</v>
      </c>
      <c r="I2751" s="7">
        <v>95.46</v>
      </c>
      <c r="J2751" s="4"/>
      <c r="K2751" s="4" t="s">
        <v>10</v>
      </c>
      <c r="L2751" s="14" t="str">
        <f>IFERROR(VLOOKUP($C2751,$C2752:$H$3200,6,0),"-")</f>
        <v>-</v>
      </c>
      <c r="M2751" s="30" t="str">
        <f t="shared" si="171"/>
        <v>-</v>
      </c>
    </row>
    <row r="2752" spans="1:13" x14ac:dyDescent="0.25">
      <c r="A2752" s="4">
        <v>21323148</v>
      </c>
      <c r="B2752" s="4">
        <v>11973</v>
      </c>
      <c r="C2752" s="4">
        <v>15229</v>
      </c>
      <c r="D2752" s="4" t="s">
        <v>5293</v>
      </c>
      <c r="E2752" s="2" t="s">
        <v>5294</v>
      </c>
      <c r="F2752" s="12">
        <f t="shared" si="168"/>
        <v>43781</v>
      </c>
      <c r="G2752" s="10" t="str">
        <f t="shared" si="169"/>
        <v>01:14:25</v>
      </c>
      <c r="H2752" s="14" t="str">
        <f t="shared" si="170"/>
        <v>12/11/19 01:14:25</v>
      </c>
      <c r="I2752" s="7">
        <v>95.15</v>
      </c>
      <c r="J2752" s="4"/>
      <c r="K2752" s="4" t="s">
        <v>10</v>
      </c>
      <c r="L2752" s="14" t="str">
        <f>IFERROR(VLOOKUP($C2752,$C2753:$H$3200,6,0),"-")</f>
        <v>-</v>
      </c>
      <c r="M2752" s="30" t="str">
        <f t="shared" si="171"/>
        <v>-</v>
      </c>
    </row>
    <row r="2753" spans="1:13" x14ac:dyDescent="0.25">
      <c r="A2753" s="4">
        <v>21323149</v>
      </c>
      <c r="B2753" s="4">
        <v>55531</v>
      </c>
      <c r="C2753" s="4">
        <v>17407</v>
      </c>
      <c r="D2753" s="4" t="s">
        <v>5295</v>
      </c>
      <c r="E2753" s="2" t="s">
        <v>5296</v>
      </c>
      <c r="F2753" s="12">
        <f t="shared" si="168"/>
        <v>43781</v>
      </c>
      <c r="G2753" s="10" t="str">
        <f t="shared" si="169"/>
        <v>01:09:51</v>
      </c>
      <c r="H2753" s="14" t="str">
        <f t="shared" si="170"/>
        <v>12/11/19 01:09:51</v>
      </c>
      <c r="I2753" s="7">
        <v>2726.27</v>
      </c>
      <c r="J2753" s="4"/>
      <c r="K2753" s="4" t="s">
        <v>10</v>
      </c>
      <c r="L2753" s="14" t="str">
        <f>IFERROR(VLOOKUP($C2753,$C2754:$H$3200,6,0),"-")</f>
        <v>12/11/19 01:08:50</v>
      </c>
      <c r="M2753" s="30">
        <f t="shared" si="171"/>
        <v>1.0166666738223284</v>
      </c>
    </row>
    <row r="2754" spans="1:13" x14ac:dyDescent="0.25">
      <c r="A2754" s="4">
        <v>21323150</v>
      </c>
      <c r="B2754" s="4">
        <v>55531</v>
      </c>
      <c r="C2754" s="4">
        <v>17407</v>
      </c>
      <c r="D2754" s="4" t="s">
        <v>5295</v>
      </c>
      <c r="E2754" s="2" t="s">
        <v>5297</v>
      </c>
      <c r="F2754" s="12">
        <f t="shared" si="168"/>
        <v>43781</v>
      </c>
      <c r="G2754" s="10" t="str">
        <f t="shared" si="169"/>
        <v>01:08:50</v>
      </c>
      <c r="H2754" s="14" t="str">
        <f t="shared" si="170"/>
        <v>12/11/19 01:08:50</v>
      </c>
      <c r="I2754" s="7">
        <v>2690.8</v>
      </c>
      <c r="J2754" s="4"/>
      <c r="K2754" s="4" t="s">
        <v>10</v>
      </c>
      <c r="L2754" s="14" t="str">
        <f>IFERROR(VLOOKUP($C2754,$C2755:$H$3200,6,0),"-")</f>
        <v>-</v>
      </c>
      <c r="M2754" s="30" t="str">
        <f t="shared" si="171"/>
        <v>-</v>
      </c>
    </row>
    <row r="2755" spans="1:13" x14ac:dyDescent="0.25">
      <c r="A2755" s="4">
        <v>21323151</v>
      </c>
      <c r="B2755" s="4">
        <v>3194</v>
      </c>
      <c r="C2755" s="4">
        <v>21440</v>
      </c>
      <c r="D2755" s="4" t="s">
        <v>113</v>
      </c>
      <c r="E2755" s="2" t="s">
        <v>5298</v>
      </c>
      <c r="F2755" s="12">
        <f t="shared" ref="F2755:F2818" si="172">DATE(LEFT($E2755,4),MID($E2755,6,2),MID($E2755,9,2))</f>
        <v>43781</v>
      </c>
      <c r="G2755" s="10" t="str">
        <f t="shared" ref="G2755:G2818" si="173">MID($E2755,12,8)</f>
        <v>00:23:56</v>
      </c>
      <c r="H2755" s="14" t="str">
        <f t="shared" ref="H2755:H2818" si="174">TEXT(F2755,"d/m/aa")&amp; " "&amp;TEXT(G2755,"hh:mm:ss")</f>
        <v>12/11/19 00:23:56</v>
      </c>
      <c r="I2755" s="7">
        <v>165.65</v>
      </c>
      <c r="J2755" s="4"/>
      <c r="K2755" s="4" t="s">
        <v>10</v>
      </c>
      <c r="L2755" s="14" t="str">
        <f>IFERROR(VLOOKUP($C2755,$C2756:$H$3200,6,0),"-")</f>
        <v>-</v>
      </c>
      <c r="M2755" s="30" t="str">
        <f t="shared" si="171"/>
        <v>-</v>
      </c>
    </row>
    <row r="2756" spans="1:13" x14ac:dyDescent="0.25">
      <c r="A2756" s="4">
        <v>21323152</v>
      </c>
      <c r="B2756" s="4">
        <v>23017</v>
      </c>
      <c r="C2756" s="4">
        <v>50699</v>
      </c>
      <c r="D2756" s="4" t="s">
        <v>5299</v>
      </c>
      <c r="E2756" s="2" t="s">
        <v>5300</v>
      </c>
      <c r="F2756" s="12">
        <f t="shared" si="172"/>
        <v>43780</v>
      </c>
      <c r="G2756" s="10" t="str">
        <f t="shared" si="173"/>
        <v>23:40:04</v>
      </c>
      <c r="H2756" s="14" t="str">
        <f t="shared" si="174"/>
        <v>11/11/19 23:40:04</v>
      </c>
      <c r="I2756" s="7">
        <v>4023.15</v>
      </c>
      <c r="J2756" s="4"/>
      <c r="K2756" s="4" t="s">
        <v>13</v>
      </c>
      <c r="L2756" s="14" t="str">
        <f>IFERROR(VLOOKUP($C2756,$C2757:$H$3200,6,0),"-")</f>
        <v>-</v>
      </c>
      <c r="M2756" s="30" t="str">
        <f t="shared" ref="M2756:M2819" si="175">IFERROR(ABS((VALUE(H2756)-VALUE(L2756))*1440),"-")</f>
        <v>-</v>
      </c>
    </row>
    <row r="2757" spans="1:13" x14ac:dyDescent="0.25">
      <c r="A2757" s="4">
        <v>21323153</v>
      </c>
      <c r="B2757" s="4">
        <v>17348</v>
      </c>
      <c r="C2757" s="4">
        <v>57594</v>
      </c>
      <c r="D2757" s="4" t="s">
        <v>5301</v>
      </c>
      <c r="E2757" s="2" t="s">
        <v>5302</v>
      </c>
      <c r="F2757" s="12">
        <f t="shared" si="172"/>
        <v>43780</v>
      </c>
      <c r="G2757" s="10" t="str">
        <f t="shared" si="173"/>
        <v>23:20:43</v>
      </c>
      <c r="H2757" s="14" t="str">
        <f t="shared" si="174"/>
        <v>11/11/19 23:20:43</v>
      </c>
      <c r="I2757" s="7">
        <v>2821.35</v>
      </c>
      <c r="J2757" s="4">
        <v>645413</v>
      </c>
      <c r="K2757" s="4" t="s">
        <v>10</v>
      </c>
      <c r="L2757" s="14" t="str">
        <f>IFERROR(VLOOKUP($C2757,$C2758:$H$3200,6,0),"-")</f>
        <v>11/11/19 23:14:56</v>
      </c>
      <c r="M2757" s="30">
        <f t="shared" si="175"/>
        <v>5.7833333336748183</v>
      </c>
    </row>
    <row r="2758" spans="1:13" x14ac:dyDescent="0.25">
      <c r="A2758" s="4">
        <v>21323154</v>
      </c>
      <c r="B2758" s="4">
        <v>17348</v>
      </c>
      <c r="C2758" s="4">
        <v>57594</v>
      </c>
      <c r="D2758" s="4" t="s">
        <v>5301</v>
      </c>
      <c r="E2758" s="2" t="s">
        <v>5303</v>
      </c>
      <c r="F2758" s="12">
        <f t="shared" si="172"/>
        <v>43780</v>
      </c>
      <c r="G2758" s="10" t="str">
        <f t="shared" si="173"/>
        <v>23:14:56</v>
      </c>
      <c r="H2758" s="14" t="str">
        <f t="shared" si="174"/>
        <v>11/11/19 23:14:56</v>
      </c>
      <c r="I2758" s="7">
        <v>2771.39</v>
      </c>
      <c r="J2758" s="4">
        <v>645413</v>
      </c>
      <c r="K2758" s="4" t="s">
        <v>10</v>
      </c>
      <c r="L2758" s="14" t="str">
        <f>IFERROR(VLOOKUP($C2758,$C2759:$H$3200,6,0),"-")</f>
        <v>-</v>
      </c>
      <c r="M2758" s="30" t="str">
        <f t="shared" si="175"/>
        <v>-</v>
      </c>
    </row>
    <row r="2759" spans="1:13" x14ac:dyDescent="0.25">
      <c r="A2759" s="4">
        <v>21323155</v>
      </c>
      <c r="B2759" s="4">
        <v>22532</v>
      </c>
      <c r="C2759" s="4">
        <v>50400</v>
      </c>
      <c r="D2759" s="4" t="s">
        <v>5304</v>
      </c>
      <c r="E2759" s="2" t="s">
        <v>5305</v>
      </c>
      <c r="F2759" s="12">
        <f t="shared" si="172"/>
        <v>43780</v>
      </c>
      <c r="G2759" s="10" t="str">
        <f t="shared" si="173"/>
        <v>23:08:02</v>
      </c>
      <c r="H2759" s="14" t="str">
        <f t="shared" si="174"/>
        <v>11/11/19 23:08:02</v>
      </c>
      <c r="I2759" s="7">
        <v>1545.16</v>
      </c>
      <c r="J2759" s="4"/>
      <c r="K2759" s="4" t="s">
        <v>10</v>
      </c>
      <c r="L2759" s="14" t="str">
        <f>IFERROR(VLOOKUP($C2759,$C2760:$H$3200,6,0),"-")</f>
        <v>-</v>
      </c>
      <c r="M2759" s="30" t="str">
        <f t="shared" si="175"/>
        <v>-</v>
      </c>
    </row>
    <row r="2760" spans="1:13" x14ac:dyDescent="0.25">
      <c r="A2760" s="4">
        <v>21323156</v>
      </c>
      <c r="B2760" s="4">
        <v>91972</v>
      </c>
      <c r="C2760" s="4">
        <v>60263</v>
      </c>
      <c r="D2760" s="4" t="s">
        <v>5306</v>
      </c>
      <c r="E2760" s="2" t="s">
        <v>5307</v>
      </c>
      <c r="F2760" s="12">
        <f t="shared" si="172"/>
        <v>43780</v>
      </c>
      <c r="G2760" s="10" t="str">
        <f t="shared" si="173"/>
        <v>22:53:19</v>
      </c>
      <c r="H2760" s="14" t="str">
        <f t="shared" si="174"/>
        <v>11/11/19 22:53:19</v>
      </c>
      <c r="I2760" s="7">
        <v>2143.25</v>
      </c>
      <c r="J2760" s="4"/>
      <c r="K2760" s="4" t="s">
        <v>13</v>
      </c>
      <c r="L2760" s="14" t="str">
        <f>IFERROR(VLOOKUP($C2760,$C2761:$H$3200,6,0),"-")</f>
        <v>-</v>
      </c>
      <c r="M2760" s="30" t="str">
        <f t="shared" si="175"/>
        <v>-</v>
      </c>
    </row>
    <row r="2761" spans="1:13" x14ac:dyDescent="0.25">
      <c r="A2761" s="4">
        <v>21323157</v>
      </c>
      <c r="B2761" s="4">
        <v>79698</v>
      </c>
      <c r="C2761" s="4">
        <v>39143</v>
      </c>
      <c r="D2761" s="4" t="s">
        <v>5308</v>
      </c>
      <c r="E2761" s="2" t="s">
        <v>5309</v>
      </c>
      <c r="F2761" s="12">
        <f t="shared" si="172"/>
        <v>43780</v>
      </c>
      <c r="G2761" s="10" t="str">
        <f t="shared" si="173"/>
        <v>22:34:48</v>
      </c>
      <c r="H2761" s="14" t="str">
        <f t="shared" si="174"/>
        <v>11/11/19 22:34:48</v>
      </c>
      <c r="I2761" s="7">
        <v>747.23</v>
      </c>
      <c r="J2761" s="4"/>
      <c r="K2761" s="4" t="s">
        <v>10</v>
      </c>
      <c r="L2761" s="14" t="str">
        <f>IFERROR(VLOOKUP($C2761,$C2762:$H$3200,6,0),"-")</f>
        <v>-</v>
      </c>
      <c r="M2761" s="30" t="str">
        <f t="shared" si="175"/>
        <v>-</v>
      </c>
    </row>
    <row r="2762" spans="1:13" x14ac:dyDescent="0.25">
      <c r="A2762" s="4">
        <v>21323158</v>
      </c>
      <c r="B2762" s="4">
        <v>55972</v>
      </c>
      <c r="C2762" s="4">
        <v>97705</v>
      </c>
      <c r="D2762" s="4" t="s">
        <v>5310</v>
      </c>
      <c r="E2762" s="2" t="s">
        <v>5311</v>
      </c>
      <c r="F2762" s="12">
        <f t="shared" si="172"/>
        <v>43780</v>
      </c>
      <c r="G2762" s="10" t="str">
        <f t="shared" si="173"/>
        <v>22:03:35</v>
      </c>
      <c r="H2762" s="14" t="str">
        <f t="shared" si="174"/>
        <v>11/11/19 22:03:35</v>
      </c>
      <c r="I2762" s="7">
        <v>349.66</v>
      </c>
      <c r="J2762" s="4"/>
      <c r="K2762" s="4" t="s">
        <v>10</v>
      </c>
      <c r="L2762" s="14" t="str">
        <f>IFERROR(VLOOKUP($C2762,$C2763:$H$3200,6,0),"-")</f>
        <v>-</v>
      </c>
      <c r="M2762" s="30" t="str">
        <f t="shared" si="175"/>
        <v>-</v>
      </c>
    </row>
    <row r="2763" spans="1:13" x14ac:dyDescent="0.25">
      <c r="A2763" s="4">
        <v>21323159</v>
      </c>
      <c r="B2763" s="4">
        <v>83283</v>
      </c>
      <c r="C2763" s="4">
        <v>42114</v>
      </c>
      <c r="D2763" s="4" t="s">
        <v>5312</v>
      </c>
      <c r="E2763" s="2" t="s">
        <v>5313</v>
      </c>
      <c r="F2763" s="12">
        <f t="shared" si="172"/>
        <v>43780</v>
      </c>
      <c r="G2763" s="10" t="str">
        <f t="shared" si="173"/>
        <v>21:59:47</v>
      </c>
      <c r="H2763" s="14" t="str">
        <f t="shared" si="174"/>
        <v>11/11/19 21:59:47</v>
      </c>
      <c r="I2763" s="7">
        <v>370.24</v>
      </c>
      <c r="J2763" s="4"/>
      <c r="K2763" s="4" t="s">
        <v>10</v>
      </c>
      <c r="L2763" s="14" t="str">
        <f>IFERROR(VLOOKUP($C2763,$C2764:$H$3200,6,0),"-")</f>
        <v>-</v>
      </c>
      <c r="M2763" s="30" t="str">
        <f t="shared" si="175"/>
        <v>-</v>
      </c>
    </row>
    <row r="2764" spans="1:13" x14ac:dyDescent="0.25">
      <c r="A2764" s="4">
        <v>21323160</v>
      </c>
      <c r="B2764" s="4">
        <v>93881</v>
      </c>
      <c r="C2764" s="4">
        <v>6909</v>
      </c>
      <c r="D2764" s="4" t="s">
        <v>5314</v>
      </c>
      <c r="E2764" s="2" t="s">
        <v>5315</v>
      </c>
      <c r="F2764" s="12">
        <f t="shared" si="172"/>
        <v>43780</v>
      </c>
      <c r="G2764" s="10" t="str">
        <f t="shared" si="173"/>
        <v>21:56:23</v>
      </c>
      <c r="H2764" s="14" t="str">
        <f t="shared" si="174"/>
        <v>11/11/19 21:56:23</v>
      </c>
      <c r="I2764" s="7">
        <v>317.05</v>
      </c>
      <c r="J2764" s="4"/>
      <c r="K2764" s="4" t="s">
        <v>10</v>
      </c>
      <c r="L2764" s="14" t="str">
        <f>IFERROR(VLOOKUP($C2764,$C2765:$H$3200,6,0),"-")</f>
        <v>-</v>
      </c>
      <c r="M2764" s="30" t="str">
        <f t="shared" si="175"/>
        <v>-</v>
      </c>
    </row>
    <row r="2765" spans="1:13" x14ac:dyDescent="0.25">
      <c r="A2765" s="4">
        <v>21323161</v>
      </c>
      <c r="B2765" s="4">
        <v>95558</v>
      </c>
      <c r="C2765" s="4">
        <v>44280</v>
      </c>
      <c r="D2765" s="4" t="s">
        <v>1640</v>
      </c>
      <c r="E2765" s="2" t="s">
        <v>5316</v>
      </c>
      <c r="F2765" s="12">
        <f t="shared" si="172"/>
        <v>43780</v>
      </c>
      <c r="G2765" s="10" t="str">
        <f t="shared" si="173"/>
        <v>21:24:34</v>
      </c>
      <c r="H2765" s="14" t="str">
        <f t="shared" si="174"/>
        <v>11/11/19 21:24:34</v>
      </c>
      <c r="I2765" s="7">
        <v>151.21</v>
      </c>
      <c r="J2765" s="4">
        <v>743254</v>
      </c>
      <c r="K2765" s="4" t="s">
        <v>10</v>
      </c>
      <c r="L2765" s="14" t="str">
        <f>IFERROR(VLOOKUP($C2765,$C2766:$H$3200,6,0),"-")</f>
        <v>-</v>
      </c>
      <c r="M2765" s="30" t="str">
        <f t="shared" si="175"/>
        <v>-</v>
      </c>
    </row>
    <row r="2766" spans="1:13" x14ac:dyDescent="0.25">
      <c r="A2766" s="4">
        <v>21323162</v>
      </c>
      <c r="B2766" s="4">
        <v>35437</v>
      </c>
      <c r="C2766" s="4">
        <v>52307</v>
      </c>
      <c r="D2766" s="4" t="s">
        <v>5317</v>
      </c>
      <c r="E2766" s="2" t="s">
        <v>5318</v>
      </c>
      <c r="F2766" s="12">
        <f t="shared" si="172"/>
        <v>43780</v>
      </c>
      <c r="G2766" s="10" t="str">
        <f t="shared" si="173"/>
        <v>20:33:14</v>
      </c>
      <c r="H2766" s="14" t="str">
        <f t="shared" si="174"/>
        <v>11/11/19 20:33:14</v>
      </c>
      <c r="I2766" s="7">
        <v>454.96</v>
      </c>
      <c r="J2766" s="4"/>
      <c r="K2766" s="4" t="s">
        <v>10</v>
      </c>
      <c r="L2766" s="14" t="str">
        <f>IFERROR(VLOOKUP($C2766,$C2767:$H$3200,6,0),"-")</f>
        <v>-</v>
      </c>
      <c r="M2766" s="30" t="str">
        <f t="shared" si="175"/>
        <v>-</v>
      </c>
    </row>
    <row r="2767" spans="1:13" x14ac:dyDescent="0.25">
      <c r="A2767" s="4">
        <v>21323163</v>
      </c>
      <c r="B2767" s="4">
        <v>89412</v>
      </c>
      <c r="C2767" s="4">
        <v>78495</v>
      </c>
      <c r="D2767" s="4" t="s">
        <v>5319</v>
      </c>
      <c r="E2767" s="2" t="s">
        <v>5320</v>
      </c>
      <c r="F2767" s="12">
        <f t="shared" si="172"/>
        <v>43780</v>
      </c>
      <c r="G2767" s="10" t="str">
        <f t="shared" si="173"/>
        <v>20:17:52</v>
      </c>
      <c r="H2767" s="14" t="str">
        <f t="shared" si="174"/>
        <v>11/11/19 20:17:52</v>
      </c>
      <c r="I2767" s="7">
        <v>80.77</v>
      </c>
      <c r="J2767" s="4"/>
      <c r="K2767" s="4" t="s">
        <v>10</v>
      </c>
      <c r="L2767" s="14" t="str">
        <f>IFERROR(VLOOKUP($C2767,$C2768:$H$3200,6,0),"-")</f>
        <v>-</v>
      </c>
      <c r="M2767" s="30" t="str">
        <f t="shared" si="175"/>
        <v>-</v>
      </c>
    </row>
    <row r="2768" spans="1:13" x14ac:dyDescent="0.25">
      <c r="A2768" s="4">
        <v>21323164</v>
      </c>
      <c r="B2768" s="4">
        <v>40238</v>
      </c>
      <c r="C2768" s="4">
        <v>84736</v>
      </c>
      <c r="D2768" s="4" t="s">
        <v>5321</v>
      </c>
      <c r="E2768" s="2" t="s">
        <v>5322</v>
      </c>
      <c r="F2768" s="12">
        <f t="shared" si="172"/>
        <v>43780</v>
      </c>
      <c r="G2768" s="10" t="str">
        <f t="shared" si="173"/>
        <v>20:03:03</v>
      </c>
      <c r="H2768" s="14" t="str">
        <f t="shared" si="174"/>
        <v>11/11/19 20:03:03</v>
      </c>
      <c r="I2768" s="7">
        <v>293.63</v>
      </c>
      <c r="J2768" s="4"/>
      <c r="K2768" s="4" t="s">
        <v>10</v>
      </c>
      <c r="L2768" s="14" t="str">
        <f>IFERROR(VLOOKUP($C2768,$C2769:$H$3200,6,0),"-")</f>
        <v>-</v>
      </c>
      <c r="M2768" s="30" t="str">
        <f t="shared" si="175"/>
        <v>-</v>
      </c>
    </row>
    <row r="2769" spans="1:13" x14ac:dyDescent="0.25">
      <c r="A2769" s="4">
        <v>21323165</v>
      </c>
      <c r="B2769" s="4">
        <v>62875</v>
      </c>
      <c r="C2769" s="4">
        <v>92023</v>
      </c>
      <c r="D2769" s="4" t="s">
        <v>5323</v>
      </c>
      <c r="E2769" s="2" t="s">
        <v>5324</v>
      </c>
      <c r="F2769" s="12">
        <f t="shared" si="172"/>
        <v>43780</v>
      </c>
      <c r="G2769" s="10" t="str">
        <f t="shared" si="173"/>
        <v>20:02:08</v>
      </c>
      <c r="H2769" s="14" t="str">
        <f t="shared" si="174"/>
        <v>11/11/19 20:02:08</v>
      </c>
      <c r="I2769" s="7">
        <v>365.72</v>
      </c>
      <c r="J2769" s="4"/>
      <c r="K2769" s="4" t="s">
        <v>10</v>
      </c>
      <c r="L2769" s="14" t="str">
        <f>IFERROR(VLOOKUP($C2769,$C2770:$H$3200,6,0),"-")</f>
        <v>-</v>
      </c>
      <c r="M2769" s="30" t="str">
        <f t="shared" si="175"/>
        <v>-</v>
      </c>
    </row>
    <row r="2770" spans="1:13" x14ac:dyDescent="0.25">
      <c r="A2770" s="4">
        <v>21323166</v>
      </c>
      <c r="B2770" s="4">
        <v>72355</v>
      </c>
      <c r="C2770" s="4">
        <v>80572</v>
      </c>
      <c r="D2770" s="4" t="s">
        <v>5325</v>
      </c>
      <c r="E2770" s="2" t="s">
        <v>5326</v>
      </c>
      <c r="F2770" s="12">
        <f t="shared" si="172"/>
        <v>43780</v>
      </c>
      <c r="G2770" s="10" t="str">
        <f t="shared" si="173"/>
        <v>19:51:26</v>
      </c>
      <c r="H2770" s="14" t="str">
        <f t="shared" si="174"/>
        <v>11/11/19 19:51:26</v>
      </c>
      <c r="I2770" s="7">
        <v>363.85</v>
      </c>
      <c r="J2770" s="4"/>
      <c r="K2770" s="4" t="s">
        <v>10</v>
      </c>
      <c r="L2770" s="14" t="str">
        <f>IFERROR(VLOOKUP($C2770,$C2771:$H$3200,6,0),"-")</f>
        <v>-</v>
      </c>
      <c r="M2770" s="30" t="str">
        <f t="shared" si="175"/>
        <v>-</v>
      </c>
    </row>
    <row r="2771" spans="1:13" x14ac:dyDescent="0.25">
      <c r="A2771" s="4">
        <v>21323167</v>
      </c>
      <c r="B2771" s="4">
        <v>36929</v>
      </c>
      <c r="C2771" s="4">
        <v>49106</v>
      </c>
      <c r="D2771" s="4" t="s">
        <v>5327</v>
      </c>
      <c r="E2771" s="2" t="s">
        <v>5328</v>
      </c>
      <c r="F2771" s="12">
        <f t="shared" si="172"/>
        <v>43780</v>
      </c>
      <c r="G2771" s="10" t="str">
        <f t="shared" si="173"/>
        <v>19:31:25</v>
      </c>
      <c r="H2771" s="14" t="str">
        <f t="shared" si="174"/>
        <v>11/11/19 19:31:25</v>
      </c>
      <c r="I2771" s="7">
        <v>1583.22</v>
      </c>
      <c r="J2771" s="4"/>
      <c r="K2771" s="4" t="s">
        <v>10</v>
      </c>
      <c r="L2771" s="14" t="str">
        <f>IFERROR(VLOOKUP($C2771,$C2772:$H$3200,6,0),"-")</f>
        <v>11/11/19 18:26:42</v>
      </c>
      <c r="M2771" s="30">
        <f t="shared" si="175"/>
        <v>64.71666666562669</v>
      </c>
    </row>
    <row r="2772" spans="1:13" x14ac:dyDescent="0.25">
      <c r="A2772" s="4">
        <v>21323168</v>
      </c>
      <c r="B2772" s="4">
        <v>23396</v>
      </c>
      <c r="C2772" s="4">
        <v>81215</v>
      </c>
      <c r="D2772" s="4" t="s">
        <v>5329</v>
      </c>
      <c r="E2772" s="2" t="s">
        <v>5330</v>
      </c>
      <c r="F2772" s="12">
        <f t="shared" si="172"/>
        <v>43780</v>
      </c>
      <c r="G2772" s="10" t="str">
        <f t="shared" si="173"/>
        <v>19:25:55</v>
      </c>
      <c r="H2772" s="14" t="str">
        <f t="shared" si="174"/>
        <v>11/11/19 19:25:55</v>
      </c>
      <c r="I2772" s="7">
        <v>340.86</v>
      </c>
      <c r="J2772" s="4"/>
      <c r="K2772" s="4" t="s">
        <v>10</v>
      </c>
      <c r="L2772" s="14" t="str">
        <f>IFERROR(VLOOKUP($C2772,$C2773:$H$3200,6,0),"-")</f>
        <v>-</v>
      </c>
      <c r="M2772" s="30" t="str">
        <f t="shared" si="175"/>
        <v>-</v>
      </c>
    </row>
    <row r="2773" spans="1:13" x14ac:dyDescent="0.25">
      <c r="A2773" s="4">
        <v>21323169</v>
      </c>
      <c r="B2773" s="4">
        <v>17712</v>
      </c>
      <c r="C2773" s="4">
        <v>88490</v>
      </c>
      <c r="D2773" s="4" t="s">
        <v>5331</v>
      </c>
      <c r="E2773" s="2" t="s">
        <v>5332</v>
      </c>
      <c r="F2773" s="12">
        <f t="shared" si="172"/>
        <v>43780</v>
      </c>
      <c r="G2773" s="10" t="str">
        <f t="shared" si="173"/>
        <v>19:08:50</v>
      </c>
      <c r="H2773" s="14" t="str">
        <f t="shared" si="174"/>
        <v>11/11/19 19:08:50</v>
      </c>
      <c r="I2773" s="7">
        <v>226.84</v>
      </c>
      <c r="J2773" s="4"/>
      <c r="K2773" s="4" t="s">
        <v>10</v>
      </c>
      <c r="L2773" s="14" t="str">
        <f>IFERROR(VLOOKUP($C2773,$C2774:$H$3200,6,0),"-")</f>
        <v>-</v>
      </c>
      <c r="M2773" s="30" t="str">
        <f t="shared" si="175"/>
        <v>-</v>
      </c>
    </row>
    <row r="2774" spans="1:13" x14ac:dyDescent="0.25">
      <c r="A2774" s="4">
        <v>21323170</v>
      </c>
      <c r="B2774" s="4">
        <v>31960</v>
      </c>
      <c r="C2774" s="4">
        <v>66157</v>
      </c>
      <c r="D2774" s="4" t="s">
        <v>627</v>
      </c>
      <c r="E2774" s="2" t="s">
        <v>5333</v>
      </c>
      <c r="F2774" s="12">
        <f t="shared" si="172"/>
        <v>43780</v>
      </c>
      <c r="G2774" s="10" t="str">
        <f t="shared" si="173"/>
        <v>18:57:34</v>
      </c>
      <c r="H2774" s="14" t="str">
        <f t="shared" si="174"/>
        <v>11/11/19 18:57:34</v>
      </c>
      <c r="I2774" s="7">
        <v>295.26</v>
      </c>
      <c r="J2774" s="4"/>
      <c r="K2774" s="4" t="s">
        <v>10</v>
      </c>
      <c r="L2774" s="14" t="str">
        <f>IFERROR(VLOOKUP($C2774,$C2775:$H$3200,6,0),"-")</f>
        <v>-</v>
      </c>
      <c r="M2774" s="30" t="str">
        <f t="shared" si="175"/>
        <v>-</v>
      </c>
    </row>
    <row r="2775" spans="1:13" x14ac:dyDescent="0.25">
      <c r="A2775" s="4">
        <v>21323171</v>
      </c>
      <c r="B2775" s="4">
        <v>35895</v>
      </c>
      <c r="C2775" s="4">
        <v>55088</v>
      </c>
      <c r="D2775" s="4" t="s">
        <v>5334</v>
      </c>
      <c r="E2775" s="2" t="s">
        <v>5335</v>
      </c>
      <c r="F2775" s="12">
        <f t="shared" si="172"/>
        <v>43780</v>
      </c>
      <c r="G2775" s="10" t="str">
        <f t="shared" si="173"/>
        <v>18:46:04</v>
      </c>
      <c r="H2775" s="14" t="str">
        <f t="shared" si="174"/>
        <v>11/11/19 18:46:04</v>
      </c>
      <c r="I2775" s="7">
        <v>2566.54</v>
      </c>
      <c r="J2775" s="4"/>
      <c r="K2775" s="4" t="s">
        <v>10</v>
      </c>
      <c r="L2775" s="14" t="str">
        <f>IFERROR(VLOOKUP($C2775,$C2776:$H$3200,6,0),"-")</f>
        <v>-</v>
      </c>
      <c r="M2775" s="30" t="str">
        <f t="shared" si="175"/>
        <v>-</v>
      </c>
    </row>
    <row r="2776" spans="1:13" x14ac:dyDescent="0.25">
      <c r="A2776" s="4">
        <v>21323172</v>
      </c>
      <c r="B2776" s="4">
        <v>2311</v>
      </c>
      <c r="C2776" s="4">
        <v>34313</v>
      </c>
      <c r="D2776" s="4" t="s">
        <v>5336</v>
      </c>
      <c r="E2776" s="2" t="s">
        <v>5337</v>
      </c>
      <c r="F2776" s="12">
        <f t="shared" si="172"/>
        <v>43780</v>
      </c>
      <c r="G2776" s="10" t="str">
        <f t="shared" si="173"/>
        <v>18:41:28</v>
      </c>
      <c r="H2776" s="14" t="str">
        <f t="shared" si="174"/>
        <v>11/11/19 18:41:28</v>
      </c>
      <c r="I2776" s="7">
        <v>547.65</v>
      </c>
      <c r="J2776" s="4"/>
      <c r="K2776" s="4" t="s">
        <v>10</v>
      </c>
      <c r="L2776" s="14" t="str">
        <f>IFERROR(VLOOKUP($C2776,$C2777:$H$3200,6,0),"-")</f>
        <v>-</v>
      </c>
      <c r="M2776" s="30" t="str">
        <f t="shared" si="175"/>
        <v>-</v>
      </c>
    </row>
    <row r="2777" spans="1:13" x14ac:dyDescent="0.25">
      <c r="A2777" s="4">
        <v>21323173</v>
      </c>
      <c r="B2777" s="4">
        <v>50970</v>
      </c>
      <c r="C2777" s="4">
        <v>53380</v>
      </c>
      <c r="D2777" s="4" t="s">
        <v>5338</v>
      </c>
      <c r="E2777" s="2" t="s">
        <v>5339</v>
      </c>
      <c r="F2777" s="12">
        <f t="shared" si="172"/>
        <v>43780</v>
      </c>
      <c r="G2777" s="10" t="str">
        <f t="shared" si="173"/>
        <v>18:29:58</v>
      </c>
      <c r="H2777" s="14" t="str">
        <f t="shared" si="174"/>
        <v>11/11/19 18:29:58</v>
      </c>
      <c r="I2777" s="7">
        <v>2535.0500000000002</v>
      </c>
      <c r="J2777" s="4"/>
      <c r="K2777" s="4" t="s">
        <v>10</v>
      </c>
      <c r="L2777" s="14" t="str">
        <f>IFERROR(VLOOKUP($C2777,$C2778:$H$3200,6,0),"-")</f>
        <v>-</v>
      </c>
      <c r="M2777" s="30" t="str">
        <f t="shared" si="175"/>
        <v>-</v>
      </c>
    </row>
    <row r="2778" spans="1:13" x14ac:dyDescent="0.25">
      <c r="A2778" s="4">
        <v>21323174</v>
      </c>
      <c r="B2778" s="4">
        <v>36929</v>
      </c>
      <c r="C2778" s="4">
        <v>49106</v>
      </c>
      <c r="D2778" s="4" t="s">
        <v>5327</v>
      </c>
      <c r="E2778" s="2" t="s">
        <v>5340</v>
      </c>
      <c r="F2778" s="12">
        <f t="shared" si="172"/>
        <v>43780</v>
      </c>
      <c r="G2778" s="10" t="str">
        <f t="shared" si="173"/>
        <v>18:26:42</v>
      </c>
      <c r="H2778" s="14" t="str">
        <f t="shared" si="174"/>
        <v>11/11/19 18:26:42</v>
      </c>
      <c r="I2778" s="7">
        <v>4077.07</v>
      </c>
      <c r="J2778" s="4"/>
      <c r="K2778" s="4" t="s">
        <v>10</v>
      </c>
      <c r="L2778" s="14" t="str">
        <f>IFERROR(VLOOKUP($C2778,$C2779:$H$3200,6,0),"-")</f>
        <v>11/11/19 17:54:27</v>
      </c>
      <c r="M2778" s="30">
        <f t="shared" si="175"/>
        <v>32.249999995110556</v>
      </c>
    </row>
    <row r="2779" spans="1:13" x14ac:dyDescent="0.25">
      <c r="A2779" s="4">
        <v>21323175</v>
      </c>
      <c r="B2779" s="4">
        <v>50653</v>
      </c>
      <c r="C2779" s="4">
        <v>15997</v>
      </c>
      <c r="D2779" s="4" t="s">
        <v>5341</v>
      </c>
      <c r="E2779" s="2" t="s">
        <v>5342</v>
      </c>
      <c r="F2779" s="12">
        <f t="shared" si="172"/>
        <v>43780</v>
      </c>
      <c r="G2779" s="10" t="str">
        <f t="shared" si="173"/>
        <v>18:16:49</v>
      </c>
      <c r="H2779" s="14" t="str">
        <f t="shared" si="174"/>
        <v>11/11/19 18:16:49</v>
      </c>
      <c r="I2779" s="7">
        <v>607.48</v>
      </c>
      <c r="J2779" s="4"/>
      <c r="K2779" s="4" t="s">
        <v>10</v>
      </c>
      <c r="L2779" s="14" t="str">
        <f>IFERROR(VLOOKUP($C2779,$C2780:$H$3200,6,0),"-")</f>
        <v>-</v>
      </c>
      <c r="M2779" s="30" t="str">
        <f t="shared" si="175"/>
        <v>-</v>
      </c>
    </row>
    <row r="2780" spans="1:13" x14ac:dyDescent="0.25">
      <c r="A2780" s="4">
        <v>21323176</v>
      </c>
      <c r="B2780" s="4">
        <v>4129</v>
      </c>
      <c r="C2780" s="4">
        <v>72410</v>
      </c>
      <c r="D2780" s="4" t="s">
        <v>5343</v>
      </c>
      <c r="E2780" s="2" t="s">
        <v>5344</v>
      </c>
      <c r="F2780" s="12">
        <f t="shared" si="172"/>
        <v>43780</v>
      </c>
      <c r="G2780" s="10" t="str">
        <f t="shared" si="173"/>
        <v>18:11:46</v>
      </c>
      <c r="H2780" s="14" t="str">
        <f t="shared" si="174"/>
        <v>11/11/19 18:11:46</v>
      </c>
      <c r="I2780" s="7">
        <v>169.12</v>
      </c>
      <c r="J2780" s="4"/>
      <c r="K2780" s="4" t="s">
        <v>10</v>
      </c>
      <c r="L2780" s="14" t="str">
        <f>IFERROR(VLOOKUP($C2780,$C2781:$H$3200,6,0),"-")</f>
        <v>-</v>
      </c>
      <c r="M2780" s="30" t="str">
        <f t="shared" si="175"/>
        <v>-</v>
      </c>
    </row>
    <row r="2781" spans="1:13" x14ac:dyDescent="0.25">
      <c r="A2781" s="4">
        <v>21323177</v>
      </c>
      <c r="B2781" s="4">
        <v>49815</v>
      </c>
      <c r="C2781" s="4">
        <v>44507</v>
      </c>
      <c r="D2781" s="4" t="s">
        <v>5345</v>
      </c>
      <c r="E2781" s="2" t="s">
        <v>5346</v>
      </c>
      <c r="F2781" s="12">
        <f t="shared" si="172"/>
        <v>43780</v>
      </c>
      <c r="G2781" s="10" t="str">
        <f t="shared" si="173"/>
        <v>18:07:59</v>
      </c>
      <c r="H2781" s="14" t="str">
        <f t="shared" si="174"/>
        <v>11/11/19 18:07:59</v>
      </c>
      <c r="I2781" s="7">
        <v>3579.82</v>
      </c>
      <c r="J2781" s="4"/>
      <c r="K2781" s="4" t="s">
        <v>10</v>
      </c>
      <c r="L2781" s="14" t="str">
        <f>IFERROR(VLOOKUP($C2781,$C2782:$H$3200,6,0),"-")</f>
        <v>-</v>
      </c>
      <c r="M2781" s="30" t="str">
        <f t="shared" si="175"/>
        <v>-</v>
      </c>
    </row>
    <row r="2782" spans="1:13" x14ac:dyDescent="0.25">
      <c r="A2782" s="4">
        <v>21323178</v>
      </c>
      <c r="B2782" s="4">
        <v>36929</v>
      </c>
      <c r="C2782" s="4">
        <v>49106</v>
      </c>
      <c r="D2782" s="4" t="s">
        <v>5327</v>
      </c>
      <c r="E2782" s="2" t="s">
        <v>5347</v>
      </c>
      <c r="F2782" s="12">
        <f t="shared" si="172"/>
        <v>43780</v>
      </c>
      <c r="G2782" s="10" t="str">
        <f t="shared" si="173"/>
        <v>17:54:27</v>
      </c>
      <c r="H2782" s="14" t="str">
        <f t="shared" si="174"/>
        <v>11/11/19 17:54:27</v>
      </c>
      <c r="I2782" s="7">
        <v>3906.52</v>
      </c>
      <c r="J2782" s="4"/>
      <c r="K2782" s="4" t="s">
        <v>10</v>
      </c>
      <c r="L2782" s="14" t="str">
        <f>IFERROR(VLOOKUP($C2782,$C2783:$H$3200,6,0),"-")</f>
        <v>11/11/19 16:22:55</v>
      </c>
      <c r="M2782" s="30">
        <f t="shared" si="175"/>
        <v>91.533333335537463</v>
      </c>
    </row>
    <row r="2783" spans="1:13" x14ac:dyDescent="0.25">
      <c r="A2783" s="4">
        <v>21323179</v>
      </c>
      <c r="B2783" s="4">
        <v>86760</v>
      </c>
      <c r="C2783" s="4">
        <v>11142</v>
      </c>
      <c r="D2783" s="4" t="s">
        <v>5348</v>
      </c>
      <c r="E2783" s="2" t="s">
        <v>5349</v>
      </c>
      <c r="F2783" s="12">
        <f t="shared" si="172"/>
        <v>43780</v>
      </c>
      <c r="G2783" s="10" t="str">
        <f t="shared" si="173"/>
        <v>17:50:08</v>
      </c>
      <c r="H2783" s="14" t="str">
        <f t="shared" si="174"/>
        <v>11/11/19 17:50:08</v>
      </c>
      <c r="I2783" s="7">
        <v>366.57</v>
      </c>
      <c r="J2783" s="4"/>
      <c r="K2783" s="4" t="s">
        <v>10</v>
      </c>
      <c r="L2783" s="14" t="str">
        <f>IFERROR(VLOOKUP($C2783,$C2784:$H$3200,6,0),"-")</f>
        <v>-</v>
      </c>
      <c r="M2783" s="30" t="str">
        <f t="shared" si="175"/>
        <v>-</v>
      </c>
    </row>
    <row r="2784" spans="1:13" x14ac:dyDescent="0.25">
      <c r="A2784" s="4">
        <v>21323180</v>
      </c>
      <c r="B2784" s="4">
        <v>93881</v>
      </c>
      <c r="C2784" s="4">
        <v>1839</v>
      </c>
      <c r="D2784" s="4" t="s">
        <v>5350</v>
      </c>
      <c r="E2784" s="2" t="s">
        <v>5351</v>
      </c>
      <c r="F2784" s="12">
        <f t="shared" si="172"/>
        <v>43780</v>
      </c>
      <c r="G2784" s="10" t="str">
        <f t="shared" si="173"/>
        <v>17:49:10</v>
      </c>
      <c r="H2784" s="14" t="str">
        <f t="shared" si="174"/>
        <v>11/11/19 17:49:10</v>
      </c>
      <c r="I2784" s="7">
        <v>387.09</v>
      </c>
      <c r="J2784" s="4"/>
      <c r="K2784" s="4" t="s">
        <v>10</v>
      </c>
      <c r="L2784" s="14" t="str">
        <f>IFERROR(VLOOKUP($C2784,$C2785:$H$3200,6,0),"-")</f>
        <v>-</v>
      </c>
      <c r="M2784" s="30" t="str">
        <f t="shared" si="175"/>
        <v>-</v>
      </c>
    </row>
    <row r="2785" spans="1:13" x14ac:dyDescent="0.25">
      <c r="A2785" s="4">
        <v>21323181</v>
      </c>
      <c r="B2785" s="4">
        <v>91013</v>
      </c>
      <c r="C2785" s="4">
        <v>61968</v>
      </c>
      <c r="D2785" s="4" t="s">
        <v>4625</v>
      </c>
      <c r="E2785" s="2" t="s">
        <v>5352</v>
      </c>
      <c r="F2785" s="12">
        <f t="shared" si="172"/>
        <v>43780</v>
      </c>
      <c r="G2785" s="10" t="str">
        <f t="shared" si="173"/>
        <v>17:37:58</v>
      </c>
      <c r="H2785" s="14" t="str">
        <f t="shared" si="174"/>
        <v>11/11/19 17:37:58</v>
      </c>
      <c r="I2785" s="7">
        <v>387.47</v>
      </c>
      <c r="J2785" s="4"/>
      <c r="K2785" s="4" t="s">
        <v>10</v>
      </c>
      <c r="L2785" s="14" t="str">
        <f>IFERROR(VLOOKUP($C2785,$C2786:$H$3200,6,0),"-")</f>
        <v>-</v>
      </c>
      <c r="M2785" s="30" t="str">
        <f t="shared" si="175"/>
        <v>-</v>
      </c>
    </row>
    <row r="2786" spans="1:13" x14ac:dyDescent="0.25">
      <c r="A2786" s="4">
        <v>21323182</v>
      </c>
      <c r="B2786" s="4">
        <v>1931</v>
      </c>
      <c r="C2786" s="4">
        <v>2084</v>
      </c>
      <c r="D2786" s="4" t="s">
        <v>5353</v>
      </c>
      <c r="E2786" s="2" t="s">
        <v>5354</v>
      </c>
      <c r="F2786" s="12">
        <f t="shared" si="172"/>
        <v>43780</v>
      </c>
      <c r="G2786" s="10" t="str">
        <f t="shared" si="173"/>
        <v>17:16:07</v>
      </c>
      <c r="H2786" s="14" t="str">
        <f t="shared" si="174"/>
        <v>11/11/19 17:16:07</v>
      </c>
      <c r="I2786" s="7">
        <v>1581.48</v>
      </c>
      <c r="J2786" s="4"/>
      <c r="K2786" s="4" t="s">
        <v>10</v>
      </c>
      <c r="L2786" s="14" t="str">
        <f>IFERROR(VLOOKUP($C2786,$C2787:$H$3200,6,0),"-")</f>
        <v>-</v>
      </c>
      <c r="M2786" s="30" t="str">
        <f t="shared" si="175"/>
        <v>-</v>
      </c>
    </row>
    <row r="2787" spans="1:13" x14ac:dyDescent="0.25">
      <c r="A2787" s="4">
        <v>21323183</v>
      </c>
      <c r="B2787" s="4">
        <v>36929</v>
      </c>
      <c r="C2787" s="4">
        <v>18833</v>
      </c>
      <c r="D2787" s="4" t="s">
        <v>5355</v>
      </c>
      <c r="E2787" s="2" t="s">
        <v>5356</v>
      </c>
      <c r="F2787" s="12">
        <f t="shared" si="172"/>
        <v>43780</v>
      </c>
      <c r="G2787" s="10" t="str">
        <f t="shared" si="173"/>
        <v>17:12:55</v>
      </c>
      <c r="H2787" s="14" t="str">
        <f t="shared" si="174"/>
        <v>11/11/19 17:12:55</v>
      </c>
      <c r="I2787" s="7">
        <v>1109.3699999999999</v>
      </c>
      <c r="J2787" s="4"/>
      <c r="K2787" s="4" t="s">
        <v>10</v>
      </c>
      <c r="L2787" s="14" t="str">
        <f>IFERROR(VLOOKUP($C2787,$C2788:$H$3200,6,0),"-")</f>
        <v>-</v>
      </c>
      <c r="M2787" s="30" t="str">
        <f t="shared" si="175"/>
        <v>-</v>
      </c>
    </row>
    <row r="2788" spans="1:13" x14ac:dyDescent="0.25">
      <c r="A2788" s="4">
        <v>21323184</v>
      </c>
      <c r="B2788" s="4">
        <v>22532</v>
      </c>
      <c r="C2788" s="4">
        <v>14208</v>
      </c>
      <c r="D2788" s="4" t="s">
        <v>5357</v>
      </c>
      <c r="E2788" s="2" t="s">
        <v>5358</v>
      </c>
      <c r="F2788" s="12">
        <f t="shared" si="172"/>
        <v>43780</v>
      </c>
      <c r="G2788" s="10" t="str">
        <f t="shared" si="173"/>
        <v>17:12:18</v>
      </c>
      <c r="H2788" s="14" t="str">
        <f t="shared" si="174"/>
        <v>11/11/19 17:12:18</v>
      </c>
      <c r="I2788" s="7">
        <v>1458.29</v>
      </c>
      <c r="J2788" s="4"/>
      <c r="K2788" s="4" t="s">
        <v>10</v>
      </c>
      <c r="L2788" s="14" t="str">
        <f>IFERROR(VLOOKUP($C2788,$C2789:$H$3200,6,0),"-")</f>
        <v>-</v>
      </c>
      <c r="M2788" s="30" t="str">
        <f t="shared" si="175"/>
        <v>-</v>
      </c>
    </row>
    <row r="2789" spans="1:13" x14ac:dyDescent="0.25">
      <c r="A2789" s="4">
        <v>21323185</v>
      </c>
      <c r="B2789" s="4">
        <v>26306</v>
      </c>
      <c r="C2789" s="4">
        <v>95834</v>
      </c>
      <c r="D2789" s="4" t="s">
        <v>5359</v>
      </c>
      <c r="E2789" s="2" t="s">
        <v>5360</v>
      </c>
      <c r="F2789" s="12">
        <f t="shared" si="172"/>
        <v>43780</v>
      </c>
      <c r="G2789" s="10" t="str">
        <f t="shared" si="173"/>
        <v>16:56:31</v>
      </c>
      <c r="H2789" s="14" t="str">
        <f t="shared" si="174"/>
        <v>11/11/19 16:56:31</v>
      </c>
      <c r="I2789" s="7">
        <v>487.49</v>
      </c>
      <c r="J2789" s="4"/>
      <c r="K2789" s="4" t="s">
        <v>10</v>
      </c>
      <c r="L2789" s="14" t="str">
        <f>IFERROR(VLOOKUP($C2789,$C2790:$H$3200,6,0),"-")</f>
        <v>-</v>
      </c>
      <c r="M2789" s="30" t="str">
        <f t="shared" si="175"/>
        <v>-</v>
      </c>
    </row>
    <row r="2790" spans="1:13" x14ac:dyDescent="0.25">
      <c r="A2790" s="4">
        <v>21323186</v>
      </c>
      <c r="B2790" s="4">
        <v>49014</v>
      </c>
      <c r="C2790" s="4">
        <v>37647</v>
      </c>
      <c r="D2790" s="4" t="s">
        <v>5361</v>
      </c>
      <c r="E2790" s="2" t="s">
        <v>5362</v>
      </c>
      <c r="F2790" s="12">
        <f t="shared" si="172"/>
        <v>43780</v>
      </c>
      <c r="G2790" s="10" t="str">
        <f t="shared" si="173"/>
        <v>16:50:34</v>
      </c>
      <c r="H2790" s="14" t="str">
        <f t="shared" si="174"/>
        <v>11/11/19 16:50:34</v>
      </c>
      <c r="I2790" s="7">
        <v>2526.13</v>
      </c>
      <c r="J2790" s="4"/>
      <c r="K2790" s="4" t="s">
        <v>10</v>
      </c>
      <c r="L2790" s="14" t="str">
        <f>IFERROR(VLOOKUP($C2790,$C2791:$H$3200,6,0),"-")</f>
        <v>-</v>
      </c>
      <c r="M2790" s="30" t="str">
        <f t="shared" si="175"/>
        <v>-</v>
      </c>
    </row>
    <row r="2791" spans="1:13" x14ac:dyDescent="0.25">
      <c r="A2791" s="4">
        <v>21323187</v>
      </c>
      <c r="B2791" s="4">
        <v>46837</v>
      </c>
      <c r="C2791" s="4">
        <v>97192</v>
      </c>
      <c r="D2791" s="4" t="s">
        <v>5363</v>
      </c>
      <c r="E2791" s="2" t="s">
        <v>5364</v>
      </c>
      <c r="F2791" s="12">
        <f t="shared" si="172"/>
        <v>43780</v>
      </c>
      <c r="G2791" s="10" t="str">
        <f t="shared" si="173"/>
        <v>16:34:44</v>
      </c>
      <c r="H2791" s="14" t="str">
        <f t="shared" si="174"/>
        <v>11/11/19 16:34:44</v>
      </c>
      <c r="I2791" s="7">
        <v>208.76</v>
      </c>
      <c r="J2791" s="4"/>
      <c r="K2791" s="4" t="s">
        <v>10</v>
      </c>
      <c r="L2791" s="14" t="str">
        <f>IFERROR(VLOOKUP($C2791,$C2792:$H$3200,6,0),"-")</f>
        <v>-</v>
      </c>
      <c r="M2791" s="30" t="str">
        <f t="shared" si="175"/>
        <v>-</v>
      </c>
    </row>
    <row r="2792" spans="1:13" x14ac:dyDescent="0.25">
      <c r="A2792" s="4">
        <v>21323188</v>
      </c>
      <c r="B2792" s="4">
        <v>7594</v>
      </c>
      <c r="C2792" s="4">
        <v>54335</v>
      </c>
      <c r="D2792" s="4" t="s">
        <v>5365</v>
      </c>
      <c r="E2792" s="2" t="s">
        <v>5366</v>
      </c>
      <c r="F2792" s="12">
        <f t="shared" si="172"/>
        <v>43780</v>
      </c>
      <c r="G2792" s="10" t="str">
        <f t="shared" si="173"/>
        <v>16:26:55</v>
      </c>
      <c r="H2792" s="14" t="str">
        <f t="shared" si="174"/>
        <v>11/11/19 16:26:55</v>
      </c>
      <c r="I2792" s="7">
        <v>1004.89</v>
      </c>
      <c r="J2792" s="4"/>
      <c r="K2792" s="4" t="s">
        <v>10</v>
      </c>
      <c r="L2792" s="14" t="str">
        <f>IFERROR(VLOOKUP($C2792,$C2793:$H$3200,6,0),"-")</f>
        <v>-</v>
      </c>
      <c r="M2792" s="30" t="str">
        <f t="shared" si="175"/>
        <v>-</v>
      </c>
    </row>
    <row r="2793" spans="1:13" x14ac:dyDescent="0.25">
      <c r="A2793" s="4">
        <v>21323189</v>
      </c>
      <c r="B2793" s="4">
        <v>36929</v>
      </c>
      <c r="C2793" s="4">
        <v>49106</v>
      </c>
      <c r="D2793" s="4" t="s">
        <v>5367</v>
      </c>
      <c r="E2793" s="2" t="s">
        <v>5368</v>
      </c>
      <c r="F2793" s="12">
        <f t="shared" si="172"/>
        <v>43780</v>
      </c>
      <c r="G2793" s="10" t="str">
        <f t="shared" si="173"/>
        <v>16:22:55</v>
      </c>
      <c r="H2793" s="14" t="str">
        <f t="shared" si="174"/>
        <v>11/11/19 16:22:55</v>
      </c>
      <c r="I2793" s="7">
        <v>4043.43</v>
      </c>
      <c r="J2793" s="4"/>
      <c r="K2793" s="4" t="s">
        <v>10</v>
      </c>
      <c r="L2793" s="14" t="str">
        <f>IFERROR(VLOOKUP($C2793,$C2794:$H$3200,6,0),"-")</f>
        <v>11/11/19 16:22:19</v>
      </c>
      <c r="M2793" s="30">
        <f t="shared" si="175"/>
        <v>0.6000000040512532</v>
      </c>
    </row>
    <row r="2794" spans="1:13" x14ac:dyDescent="0.25">
      <c r="A2794" s="4">
        <v>21323190</v>
      </c>
      <c r="B2794" s="4">
        <v>36929</v>
      </c>
      <c r="C2794" s="4">
        <v>49106</v>
      </c>
      <c r="D2794" s="4" t="s">
        <v>5367</v>
      </c>
      <c r="E2794" s="2" t="s">
        <v>5369</v>
      </c>
      <c r="F2794" s="12">
        <f t="shared" si="172"/>
        <v>43780</v>
      </c>
      <c r="G2794" s="10" t="str">
        <f t="shared" si="173"/>
        <v>16:22:19</v>
      </c>
      <c r="H2794" s="14" t="str">
        <f t="shared" si="174"/>
        <v>11/11/19 16:22:19</v>
      </c>
      <c r="I2794" s="7">
        <v>4031.43</v>
      </c>
      <c r="J2794" s="4"/>
      <c r="K2794" s="4" t="s">
        <v>10</v>
      </c>
      <c r="L2794" s="14" t="str">
        <f>IFERROR(VLOOKUP($C2794,$C2795:$H$3200,6,0),"-")</f>
        <v>11/11/19 16:01:07</v>
      </c>
      <c r="M2794" s="30">
        <f t="shared" si="175"/>
        <v>21.199999999953434</v>
      </c>
    </row>
    <row r="2795" spans="1:13" x14ac:dyDescent="0.25">
      <c r="A2795" s="4">
        <v>21323191</v>
      </c>
      <c r="B2795" s="4">
        <v>67675</v>
      </c>
      <c r="C2795" s="4">
        <v>4904</v>
      </c>
      <c r="D2795" s="4" t="s">
        <v>5370</v>
      </c>
      <c r="E2795" s="2" t="s">
        <v>5371</v>
      </c>
      <c r="F2795" s="12">
        <f t="shared" si="172"/>
        <v>43780</v>
      </c>
      <c r="G2795" s="10" t="str">
        <f t="shared" si="173"/>
        <v>16:10:50</v>
      </c>
      <c r="H2795" s="14" t="str">
        <f t="shared" si="174"/>
        <v>11/11/19 16:10:50</v>
      </c>
      <c r="I2795" s="7">
        <v>674.18</v>
      </c>
      <c r="J2795" s="4"/>
      <c r="K2795" s="4" t="s">
        <v>10</v>
      </c>
      <c r="L2795" s="14" t="str">
        <f>IFERROR(VLOOKUP($C2795,$C2796:$H$3200,6,0),"-")</f>
        <v>-</v>
      </c>
      <c r="M2795" s="30" t="str">
        <f t="shared" si="175"/>
        <v>-</v>
      </c>
    </row>
    <row r="2796" spans="1:13" x14ac:dyDescent="0.25">
      <c r="A2796" s="4">
        <v>21323192</v>
      </c>
      <c r="B2796" s="4">
        <v>36929</v>
      </c>
      <c r="C2796" s="4">
        <v>49106</v>
      </c>
      <c r="D2796" s="4" t="s">
        <v>5367</v>
      </c>
      <c r="E2796" s="2" t="s">
        <v>5372</v>
      </c>
      <c r="F2796" s="12">
        <f t="shared" si="172"/>
        <v>43780</v>
      </c>
      <c r="G2796" s="10" t="str">
        <f t="shared" si="173"/>
        <v>16:01:07</v>
      </c>
      <c r="H2796" s="14" t="str">
        <f t="shared" si="174"/>
        <v>11/11/19 16:01:07</v>
      </c>
      <c r="I2796" s="7">
        <v>4024.23</v>
      </c>
      <c r="J2796" s="4"/>
      <c r="K2796" s="4" t="s">
        <v>10</v>
      </c>
      <c r="L2796" s="14" t="str">
        <f>IFERROR(VLOOKUP($C2796,$C2797:$H$3200,6,0),"-")</f>
        <v>11/11/19 15:50:26</v>
      </c>
      <c r="M2796" s="30">
        <f t="shared" si="175"/>
        <v>10.683333326596767</v>
      </c>
    </row>
    <row r="2797" spans="1:13" x14ac:dyDescent="0.25">
      <c r="A2797" s="4">
        <v>21323193</v>
      </c>
      <c r="B2797" s="4">
        <v>3194</v>
      </c>
      <c r="C2797" s="4">
        <v>27038</v>
      </c>
      <c r="D2797" s="4" t="s">
        <v>5373</v>
      </c>
      <c r="E2797" s="2" t="s">
        <v>5374</v>
      </c>
      <c r="F2797" s="12">
        <f t="shared" si="172"/>
        <v>43780</v>
      </c>
      <c r="G2797" s="10" t="str">
        <f t="shared" si="173"/>
        <v>15:59:58</v>
      </c>
      <c r="H2797" s="14" t="str">
        <f t="shared" si="174"/>
        <v>11/11/19 15:59:58</v>
      </c>
      <c r="I2797" s="7">
        <v>356.81</v>
      </c>
      <c r="J2797" s="4"/>
      <c r="K2797" s="4" t="s">
        <v>10</v>
      </c>
      <c r="L2797" s="14" t="str">
        <f>IFERROR(VLOOKUP($C2797,$C2798:$H$3200,6,0),"-")</f>
        <v>-</v>
      </c>
      <c r="M2797" s="30" t="str">
        <f t="shared" si="175"/>
        <v>-</v>
      </c>
    </row>
    <row r="2798" spans="1:13" x14ac:dyDescent="0.25">
      <c r="A2798" s="4">
        <v>21323194</v>
      </c>
      <c r="B2798" s="4">
        <v>91677</v>
      </c>
      <c r="C2798" s="4">
        <v>276</v>
      </c>
      <c r="D2798" s="4" t="s">
        <v>5375</v>
      </c>
      <c r="E2798" s="2" t="s">
        <v>5376</v>
      </c>
      <c r="F2798" s="12">
        <f t="shared" si="172"/>
        <v>43780</v>
      </c>
      <c r="G2798" s="10" t="str">
        <f t="shared" si="173"/>
        <v>15:53:21</v>
      </c>
      <c r="H2798" s="14" t="str">
        <f t="shared" si="174"/>
        <v>11/11/19 15:53:21</v>
      </c>
      <c r="I2798" s="7">
        <v>1118.56</v>
      </c>
      <c r="J2798" s="4"/>
      <c r="K2798" s="4" t="s">
        <v>10</v>
      </c>
      <c r="L2798" s="14" t="str">
        <f>IFERROR(VLOOKUP($C2798,$C2799:$H$3200,6,0),"-")</f>
        <v>-</v>
      </c>
      <c r="M2798" s="30" t="str">
        <f t="shared" si="175"/>
        <v>-</v>
      </c>
    </row>
    <row r="2799" spans="1:13" x14ac:dyDescent="0.25">
      <c r="A2799" s="4">
        <v>21323195</v>
      </c>
      <c r="B2799" s="4">
        <v>36929</v>
      </c>
      <c r="C2799" s="4">
        <v>49106</v>
      </c>
      <c r="D2799" s="4" t="s">
        <v>5367</v>
      </c>
      <c r="E2799" s="2" t="s">
        <v>5377</v>
      </c>
      <c r="F2799" s="12">
        <f t="shared" si="172"/>
        <v>43780</v>
      </c>
      <c r="G2799" s="10" t="str">
        <f t="shared" si="173"/>
        <v>15:50:26</v>
      </c>
      <c r="H2799" s="14" t="str">
        <f t="shared" si="174"/>
        <v>11/11/19 15:50:26</v>
      </c>
      <c r="I2799" s="7">
        <v>3921.55</v>
      </c>
      <c r="J2799" s="4"/>
      <c r="K2799" s="4" t="s">
        <v>10</v>
      </c>
      <c r="L2799" s="14" t="str">
        <f>IFERROR(VLOOKUP($C2799,$C2800:$H$3200,6,0),"-")</f>
        <v>-</v>
      </c>
      <c r="M2799" s="30" t="str">
        <f t="shared" si="175"/>
        <v>-</v>
      </c>
    </row>
    <row r="2800" spans="1:13" x14ac:dyDescent="0.25">
      <c r="A2800" s="4">
        <v>21323196</v>
      </c>
      <c r="B2800" s="4">
        <v>14322</v>
      </c>
      <c r="C2800" s="4">
        <v>34556</v>
      </c>
      <c r="D2800" s="4" t="s">
        <v>5378</v>
      </c>
      <c r="E2800" s="2" t="s">
        <v>5379</v>
      </c>
      <c r="F2800" s="12">
        <f t="shared" si="172"/>
        <v>43780</v>
      </c>
      <c r="G2800" s="10" t="str">
        <f t="shared" si="173"/>
        <v>15:32:37</v>
      </c>
      <c r="H2800" s="14" t="str">
        <f t="shared" si="174"/>
        <v>11/11/19 15:32:37</v>
      </c>
      <c r="I2800" s="7">
        <v>179.56</v>
      </c>
      <c r="J2800" s="4"/>
      <c r="K2800" s="4" t="s">
        <v>10</v>
      </c>
      <c r="L2800" s="14" t="str">
        <f>IFERROR(VLOOKUP($C2800,$C2801:$H$3200,6,0),"-")</f>
        <v>-</v>
      </c>
      <c r="M2800" s="30" t="str">
        <f t="shared" si="175"/>
        <v>-</v>
      </c>
    </row>
    <row r="2801" spans="1:13" x14ac:dyDescent="0.25">
      <c r="A2801" s="4">
        <v>21323197</v>
      </c>
      <c r="B2801" s="4">
        <v>26981</v>
      </c>
      <c r="C2801" s="4">
        <v>1703</v>
      </c>
      <c r="D2801" s="4" t="s">
        <v>5380</v>
      </c>
      <c r="E2801" s="2" t="s">
        <v>5381</v>
      </c>
      <c r="F2801" s="12">
        <f t="shared" si="172"/>
        <v>43780</v>
      </c>
      <c r="G2801" s="10" t="str">
        <f t="shared" si="173"/>
        <v>14:59:03</v>
      </c>
      <c r="H2801" s="14" t="str">
        <f t="shared" si="174"/>
        <v>11/11/19 14:59:03</v>
      </c>
      <c r="I2801" s="7">
        <v>163.66999999999999</v>
      </c>
      <c r="J2801" s="4"/>
      <c r="K2801" s="4" t="s">
        <v>10</v>
      </c>
      <c r="L2801" s="14" t="str">
        <f>IFERROR(VLOOKUP($C2801,$C2802:$H$3200,6,0),"-")</f>
        <v>8/11/19 22:53:28</v>
      </c>
      <c r="M2801" s="30">
        <f t="shared" si="175"/>
        <v>3845.5833333358169</v>
      </c>
    </row>
    <row r="2802" spans="1:13" x14ac:dyDescent="0.25">
      <c r="A2802" s="4">
        <v>21323198</v>
      </c>
      <c r="B2802" s="4">
        <v>50584</v>
      </c>
      <c r="C2802" s="4">
        <v>84498</v>
      </c>
      <c r="D2802" s="4" t="s">
        <v>5382</v>
      </c>
      <c r="E2802" s="2" t="s">
        <v>5383</v>
      </c>
      <c r="F2802" s="12">
        <f t="shared" si="172"/>
        <v>43780</v>
      </c>
      <c r="G2802" s="10" t="str">
        <f t="shared" si="173"/>
        <v>14:25:14</v>
      </c>
      <c r="H2802" s="14" t="str">
        <f t="shared" si="174"/>
        <v>11/11/19 14:25:14</v>
      </c>
      <c r="I2802" s="7">
        <v>3879.5</v>
      </c>
      <c r="J2802" s="4"/>
      <c r="K2802" s="4" t="s">
        <v>10</v>
      </c>
      <c r="L2802" s="14" t="str">
        <f>IFERROR(VLOOKUP($C2802,$C2803:$H$3200,6,0),"-")</f>
        <v>-</v>
      </c>
      <c r="M2802" s="30" t="str">
        <f t="shared" si="175"/>
        <v>-</v>
      </c>
    </row>
    <row r="2803" spans="1:13" x14ac:dyDescent="0.25">
      <c r="A2803" s="4">
        <v>21323199</v>
      </c>
      <c r="B2803" s="4">
        <v>62052</v>
      </c>
      <c r="C2803" s="4">
        <v>88686</v>
      </c>
      <c r="D2803" s="4" t="s">
        <v>5384</v>
      </c>
      <c r="E2803" s="2" t="s">
        <v>5385</v>
      </c>
      <c r="F2803" s="12">
        <f t="shared" si="172"/>
        <v>43780</v>
      </c>
      <c r="G2803" s="10" t="str">
        <f t="shared" si="173"/>
        <v>14:14:23</v>
      </c>
      <c r="H2803" s="14" t="str">
        <f t="shared" si="174"/>
        <v>11/11/19 14:14:23</v>
      </c>
      <c r="I2803" s="7">
        <v>1098.8599999999999</v>
      </c>
      <c r="J2803" s="4"/>
      <c r="K2803" s="4" t="s">
        <v>10</v>
      </c>
      <c r="L2803" s="14" t="str">
        <f>IFERROR(VLOOKUP($C2803,$C2804:$H$3200,6,0),"-")</f>
        <v>-</v>
      </c>
      <c r="M2803" s="30" t="str">
        <f t="shared" si="175"/>
        <v>-</v>
      </c>
    </row>
    <row r="2804" spans="1:13" x14ac:dyDescent="0.25">
      <c r="A2804" s="4">
        <v>21323200</v>
      </c>
      <c r="B2804" s="4">
        <v>79698</v>
      </c>
      <c r="C2804" s="4">
        <v>20797</v>
      </c>
      <c r="D2804" s="4" t="s">
        <v>5386</v>
      </c>
      <c r="E2804" s="2" t="s">
        <v>5387</v>
      </c>
      <c r="F2804" s="12">
        <f t="shared" si="172"/>
        <v>43780</v>
      </c>
      <c r="G2804" s="10" t="str">
        <f t="shared" si="173"/>
        <v>13:59:53</v>
      </c>
      <c r="H2804" s="14" t="str">
        <f t="shared" si="174"/>
        <v>11/11/19 13:59:53</v>
      </c>
      <c r="I2804" s="7">
        <v>511.42</v>
      </c>
      <c r="J2804" s="4"/>
      <c r="K2804" s="4" t="s">
        <v>10</v>
      </c>
      <c r="L2804" s="14" t="str">
        <f>IFERROR(VLOOKUP($C2804,$C2805:$H$3200,6,0),"-")</f>
        <v>-</v>
      </c>
      <c r="M2804" s="30" t="str">
        <f t="shared" si="175"/>
        <v>-</v>
      </c>
    </row>
    <row r="2805" spans="1:13" x14ac:dyDescent="0.25">
      <c r="A2805" s="4">
        <v>21323201</v>
      </c>
      <c r="B2805" s="4">
        <v>95499</v>
      </c>
      <c r="C2805" s="4">
        <v>98942</v>
      </c>
      <c r="D2805" s="4" t="s">
        <v>5388</v>
      </c>
      <c r="E2805" s="2" t="s">
        <v>5389</v>
      </c>
      <c r="F2805" s="12">
        <f t="shared" si="172"/>
        <v>43780</v>
      </c>
      <c r="G2805" s="10" t="str">
        <f t="shared" si="173"/>
        <v>13:28:17</v>
      </c>
      <c r="H2805" s="14" t="str">
        <f t="shared" si="174"/>
        <v>11/11/19 13:28:17</v>
      </c>
      <c r="I2805" s="7">
        <v>442.06</v>
      </c>
      <c r="J2805" s="4"/>
      <c r="K2805" s="4" t="s">
        <v>10</v>
      </c>
      <c r="L2805" s="14" t="str">
        <f>IFERROR(VLOOKUP($C2805,$C2806:$H$3200,6,0),"-")</f>
        <v>-</v>
      </c>
      <c r="M2805" s="30" t="str">
        <f t="shared" si="175"/>
        <v>-</v>
      </c>
    </row>
    <row r="2806" spans="1:13" x14ac:dyDescent="0.25">
      <c r="A2806" s="4">
        <v>21323202</v>
      </c>
      <c r="B2806" s="4">
        <v>99333</v>
      </c>
      <c r="C2806" s="4">
        <v>42789</v>
      </c>
      <c r="D2806" s="4" t="s">
        <v>5390</v>
      </c>
      <c r="E2806" s="2" t="s">
        <v>5391</v>
      </c>
      <c r="F2806" s="12">
        <f t="shared" si="172"/>
        <v>43780</v>
      </c>
      <c r="G2806" s="10" t="str">
        <f t="shared" si="173"/>
        <v>13:18:12</v>
      </c>
      <c r="H2806" s="14" t="str">
        <f t="shared" si="174"/>
        <v>11/11/19 13:18:12</v>
      </c>
      <c r="I2806" s="7">
        <v>211.12</v>
      </c>
      <c r="J2806" s="4"/>
      <c r="K2806" s="4" t="s">
        <v>10</v>
      </c>
      <c r="L2806" s="14" t="str">
        <f>IFERROR(VLOOKUP($C2806,$C2807:$H$3200,6,0),"-")</f>
        <v>-</v>
      </c>
      <c r="M2806" s="30" t="str">
        <f t="shared" si="175"/>
        <v>-</v>
      </c>
    </row>
    <row r="2807" spans="1:13" x14ac:dyDescent="0.25">
      <c r="A2807" s="4">
        <v>21323203</v>
      </c>
      <c r="B2807" s="4">
        <v>60121</v>
      </c>
      <c r="C2807" s="4">
        <v>80777</v>
      </c>
      <c r="D2807" s="4" t="s">
        <v>5392</v>
      </c>
      <c r="E2807" s="2" t="s">
        <v>5393</v>
      </c>
      <c r="F2807" s="12">
        <f t="shared" si="172"/>
        <v>43780</v>
      </c>
      <c r="G2807" s="10" t="str">
        <f t="shared" si="173"/>
        <v>13:10:43</v>
      </c>
      <c r="H2807" s="14" t="str">
        <f t="shared" si="174"/>
        <v>11/11/19 13:10:43</v>
      </c>
      <c r="I2807" s="7">
        <v>1015.98</v>
      </c>
      <c r="J2807" s="4"/>
      <c r="K2807" s="4" t="s">
        <v>10</v>
      </c>
      <c r="L2807" s="14" t="str">
        <f>IFERROR(VLOOKUP($C2807,$C2808:$H$3200,6,0),"-")</f>
        <v>-</v>
      </c>
      <c r="M2807" s="30" t="str">
        <f t="shared" si="175"/>
        <v>-</v>
      </c>
    </row>
    <row r="2808" spans="1:13" x14ac:dyDescent="0.25">
      <c r="A2808" s="4">
        <v>21323204</v>
      </c>
      <c r="B2808" s="4">
        <v>58691</v>
      </c>
      <c r="C2808" s="4">
        <v>83832</v>
      </c>
      <c r="D2808" s="4" t="s">
        <v>5394</v>
      </c>
      <c r="E2808" s="2" t="s">
        <v>5395</v>
      </c>
      <c r="F2808" s="12">
        <f t="shared" si="172"/>
        <v>43780</v>
      </c>
      <c r="G2808" s="10" t="str">
        <f t="shared" si="173"/>
        <v>12:41:21</v>
      </c>
      <c r="H2808" s="14" t="str">
        <f t="shared" si="174"/>
        <v>11/11/19 12:41:21</v>
      </c>
      <c r="I2808" s="7">
        <v>119.9</v>
      </c>
      <c r="J2808" s="4"/>
      <c r="K2808" s="4" t="s">
        <v>10</v>
      </c>
      <c r="L2808" s="14" t="str">
        <f>IFERROR(VLOOKUP($C2808,$C2809:$H$3200,6,0),"-")</f>
        <v>-</v>
      </c>
      <c r="M2808" s="30" t="str">
        <f t="shared" si="175"/>
        <v>-</v>
      </c>
    </row>
    <row r="2809" spans="1:13" x14ac:dyDescent="0.25">
      <c r="A2809" s="4">
        <v>21323205</v>
      </c>
      <c r="B2809" s="4">
        <v>69392</v>
      </c>
      <c r="C2809" s="4">
        <v>51937</v>
      </c>
      <c r="D2809" s="4" t="s">
        <v>5396</v>
      </c>
      <c r="E2809" s="2" t="s">
        <v>5397</v>
      </c>
      <c r="F2809" s="12">
        <f t="shared" si="172"/>
        <v>43780</v>
      </c>
      <c r="G2809" s="10" t="str">
        <f t="shared" si="173"/>
        <v>10:55:31</v>
      </c>
      <c r="H2809" s="14" t="str">
        <f t="shared" si="174"/>
        <v>11/11/19 10:55:31</v>
      </c>
      <c r="I2809" s="7">
        <v>1224.28</v>
      </c>
      <c r="J2809" s="4"/>
      <c r="K2809" s="4" t="s">
        <v>10</v>
      </c>
      <c r="L2809" s="14" t="str">
        <f>IFERROR(VLOOKUP($C2809,$C2810:$H$3200,6,0),"-")</f>
        <v>-</v>
      </c>
      <c r="M2809" s="30" t="str">
        <f t="shared" si="175"/>
        <v>-</v>
      </c>
    </row>
    <row r="2810" spans="1:13" x14ac:dyDescent="0.25">
      <c r="A2810" s="4">
        <v>21323206</v>
      </c>
      <c r="B2810" s="4">
        <v>32186</v>
      </c>
      <c r="C2810" s="4">
        <v>23577</v>
      </c>
      <c r="D2810" s="4" t="s">
        <v>5398</v>
      </c>
      <c r="E2810" s="2" t="s">
        <v>5399</v>
      </c>
      <c r="F2810" s="12">
        <f t="shared" si="172"/>
        <v>43780</v>
      </c>
      <c r="G2810" s="10" t="str">
        <f t="shared" si="173"/>
        <v>02:55:16</v>
      </c>
      <c r="H2810" s="14" t="str">
        <f t="shared" si="174"/>
        <v>11/11/19 02:55:16</v>
      </c>
      <c r="I2810" s="7">
        <v>2571.2399999999998</v>
      </c>
      <c r="J2810" s="4"/>
      <c r="K2810" s="4" t="s">
        <v>10</v>
      </c>
      <c r="L2810" s="14" t="str">
        <f>IFERROR(VLOOKUP($C2810,$C2811:$H$3200,6,0),"-")</f>
        <v>-</v>
      </c>
      <c r="M2810" s="30" t="str">
        <f t="shared" si="175"/>
        <v>-</v>
      </c>
    </row>
    <row r="2811" spans="1:13" x14ac:dyDescent="0.25">
      <c r="A2811" s="4">
        <v>21323207</v>
      </c>
      <c r="B2811" s="4">
        <v>90035</v>
      </c>
      <c r="C2811" s="4">
        <v>5331</v>
      </c>
      <c r="D2811" s="4" t="s">
        <v>5400</v>
      </c>
      <c r="E2811" s="2" t="s">
        <v>5401</v>
      </c>
      <c r="F2811" s="12">
        <f t="shared" si="172"/>
        <v>43780</v>
      </c>
      <c r="G2811" s="10" t="str">
        <f t="shared" si="173"/>
        <v>02:38:46</v>
      </c>
      <c r="H2811" s="14" t="str">
        <f t="shared" si="174"/>
        <v>11/11/19 02:38:46</v>
      </c>
      <c r="I2811" s="7">
        <v>10.38</v>
      </c>
      <c r="J2811" s="4"/>
      <c r="K2811" s="4" t="s">
        <v>10</v>
      </c>
      <c r="L2811" s="14" t="str">
        <f>IFERROR(VLOOKUP($C2811,$C2812:$H$3200,6,0),"-")</f>
        <v>-</v>
      </c>
      <c r="M2811" s="30" t="str">
        <f t="shared" si="175"/>
        <v>-</v>
      </c>
    </row>
    <row r="2812" spans="1:13" x14ac:dyDescent="0.25">
      <c r="A2812" s="4">
        <v>21323208</v>
      </c>
      <c r="B2812" s="4">
        <v>42668</v>
      </c>
      <c r="C2812" s="4">
        <v>75575</v>
      </c>
      <c r="D2812" s="4" t="s">
        <v>3392</v>
      </c>
      <c r="E2812" s="2" t="s">
        <v>5402</v>
      </c>
      <c r="F2812" s="12">
        <f t="shared" si="172"/>
        <v>43780</v>
      </c>
      <c r="G2812" s="10" t="str">
        <f t="shared" si="173"/>
        <v>00:56:26</v>
      </c>
      <c r="H2812" s="14" t="str">
        <f t="shared" si="174"/>
        <v>11/11/19 00:56:26</v>
      </c>
      <c r="I2812" s="7">
        <v>141.56</v>
      </c>
      <c r="J2812" s="4"/>
      <c r="K2812" s="4" t="s">
        <v>10</v>
      </c>
      <c r="L2812" s="14" t="str">
        <f>IFERROR(VLOOKUP($C2812,$C2813:$H$3200,6,0),"-")</f>
        <v>-</v>
      </c>
      <c r="M2812" s="30" t="str">
        <f t="shared" si="175"/>
        <v>-</v>
      </c>
    </row>
    <row r="2813" spans="1:13" x14ac:dyDescent="0.25">
      <c r="A2813" s="4">
        <v>21323209</v>
      </c>
      <c r="B2813" s="4">
        <v>12063</v>
      </c>
      <c r="C2813" s="4">
        <v>68656</v>
      </c>
      <c r="D2813" s="4" t="s">
        <v>5403</v>
      </c>
      <c r="E2813" s="2" t="s">
        <v>5404</v>
      </c>
      <c r="F2813" s="12">
        <f t="shared" si="172"/>
        <v>43780</v>
      </c>
      <c r="G2813" s="10" t="str">
        <f t="shared" si="173"/>
        <v>00:23:33</v>
      </c>
      <c r="H2813" s="14" t="str">
        <f t="shared" si="174"/>
        <v>11/11/19 00:23:33</v>
      </c>
      <c r="I2813" s="7">
        <v>518.58000000000004</v>
      </c>
      <c r="J2813" s="4"/>
      <c r="K2813" s="4" t="s">
        <v>10</v>
      </c>
      <c r="L2813" s="14" t="str">
        <f>IFERROR(VLOOKUP($C2813,$C2814:$H$3200,6,0),"-")</f>
        <v>-</v>
      </c>
      <c r="M2813" s="30" t="str">
        <f t="shared" si="175"/>
        <v>-</v>
      </c>
    </row>
    <row r="2814" spans="1:13" x14ac:dyDescent="0.25">
      <c r="A2814" s="4">
        <v>21323210</v>
      </c>
      <c r="B2814" s="4">
        <v>20465</v>
      </c>
      <c r="C2814" s="4">
        <v>79383</v>
      </c>
      <c r="D2814" s="4" t="s">
        <v>5405</v>
      </c>
      <c r="E2814" s="2" t="s">
        <v>5406</v>
      </c>
      <c r="F2814" s="12">
        <f t="shared" si="172"/>
        <v>43780</v>
      </c>
      <c r="G2814" s="10" t="str">
        <f t="shared" si="173"/>
        <v>00:20:50</v>
      </c>
      <c r="H2814" s="14" t="str">
        <f t="shared" si="174"/>
        <v>11/11/19 00:20:50</v>
      </c>
      <c r="I2814" s="7">
        <v>244.59</v>
      </c>
      <c r="J2814" s="4"/>
      <c r="K2814" s="4" t="s">
        <v>10</v>
      </c>
      <c r="L2814" s="14" t="str">
        <f>IFERROR(VLOOKUP($C2814,$C2815:$H$3200,6,0),"-")</f>
        <v>-</v>
      </c>
      <c r="M2814" s="30" t="str">
        <f t="shared" si="175"/>
        <v>-</v>
      </c>
    </row>
    <row r="2815" spans="1:13" x14ac:dyDescent="0.25">
      <c r="A2815" s="4">
        <v>21323211</v>
      </c>
      <c r="B2815" s="4">
        <v>3115</v>
      </c>
      <c r="C2815" s="4">
        <v>28046</v>
      </c>
      <c r="D2815" s="4" t="s">
        <v>5407</v>
      </c>
      <c r="E2815" s="2" t="s">
        <v>5408</v>
      </c>
      <c r="F2815" s="12">
        <f t="shared" si="172"/>
        <v>43780</v>
      </c>
      <c r="G2815" s="10" t="str">
        <f t="shared" si="173"/>
        <v>00:00:03</v>
      </c>
      <c r="H2815" s="14" t="str">
        <f t="shared" si="174"/>
        <v>11/11/19 00:00:03</v>
      </c>
      <c r="I2815" s="7">
        <v>902.88</v>
      </c>
      <c r="J2815" s="4"/>
      <c r="K2815" s="4" t="s">
        <v>10</v>
      </c>
      <c r="L2815" s="14" t="str">
        <f>IFERROR(VLOOKUP($C2815,$C2816:$H$3200,6,0),"-")</f>
        <v>-</v>
      </c>
      <c r="M2815" s="30" t="str">
        <f t="shared" si="175"/>
        <v>-</v>
      </c>
    </row>
    <row r="2816" spans="1:13" x14ac:dyDescent="0.25">
      <c r="A2816" s="4">
        <v>21323212</v>
      </c>
      <c r="B2816" s="4">
        <v>43078</v>
      </c>
      <c r="C2816" s="4">
        <v>2866</v>
      </c>
      <c r="D2816" s="4" t="s">
        <v>5409</v>
      </c>
      <c r="E2816" s="2" t="s">
        <v>5410</v>
      </c>
      <c r="F2816" s="12">
        <f t="shared" si="172"/>
        <v>43779</v>
      </c>
      <c r="G2816" s="10" t="str">
        <f t="shared" si="173"/>
        <v>23:42:41</v>
      </c>
      <c r="H2816" s="14" t="str">
        <f t="shared" si="174"/>
        <v>10/11/19 23:42:41</v>
      </c>
      <c r="I2816" s="7">
        <v>165.82</v>
      </c>
      <c r="J2816" s="4"/>
      <c r="K2816" s="4" t="s">
        <v>10</v>
      </c>
      <c r="L2816" s="14" t="str">
        <f>IFERROR(VLOOKUP($C2816,$C2817:$H$3200,6,0),"-")</f>
        <v>10/11/19 23:36:22</v>
      </c>
      <c r="M2816" s="30">
        <f t="shared" si="175"/>
        <v>6.3166666659526527</v>
      </c>
    </row>
    <row r="2817" spans="1:13" x14ac:dyDescent="0.25">
      <c r="A2817" s="4">
        <v>21323213</v>
      </c>
      <c r="B2817" s="4">
        <v>43078</v>
      </c>
      <c r="C2817" s="4">
        <v>2866</v>
      </c>
      <c r="D2817" s="4" t="s">
        <v>5411</v>
      </c>
      <c r="E2817" s="2" t="s">
        <v>5412</v>
      </c>
      <c r="F2817" s="12">
        <f t="shared" si="172"/>
        <v>43779</v>
      </c>
      <c r="G2817" s="10" t="str">
        <f t="shared" si="173"/>
        <v>23:36:22</v>
      </c>
      <c r="H2817" s="14" t="str">
        <f t="shared" si="174"/>
        <v>10/11/19 23:36:22</v>
      </c>
      <c r="I2817" s="7">
        <v>168.38</v>
      </c>
      <c r="J2817" s="4"/>
      <c r="K2817" s="4" t="s">
        <v>10</v>
      </c>
      <c r="L2817" s="14" t="str">
        <f>IFERROR(VLOOKUP($C2817,$C2818:$H$3200,6,0),"-")</f>
        <v>6/11/19 00:01:37</v>
      </c>
      <c r="M2817" s="30">
        <f t="shared" si="175"/>
        <v>7174.7499999962747</v>
      </c>
    </row>
    <row r="2818" spans="1:13" x14ac:dyDescent="0.25">
      <c r="A2818" s="4">
        <v>21323214</v>
      </c>
      <c r="B2818" s="4">
        <v>96610</v>
      </c>
      <c r="C2818" s="4">
        <v>9271</v>
      </c>
      <c r="D2818" s="4" t="s">
        <v>5413</v>
      </c>
      <c r="E2818" s="2" t="s">
        <v>5414</v>
      </c>
      <c r="F2818" s="12">
        <f t="shared" si="172"/>
        <v>43779</v>
      </c>
      <c r="G2818" s="10" t="str">
        <f t="shared" si="173"/>
        <v>23:20:29</v>
      </c>
      <c r="H2818" s="14" t="str">
        <f t="shared" si="174"/>
        <v>10/11/19 23:20:29</v>
      </c>
      <c r="I2818" s="7">
        <v>213.71</v>
      </c>
      <c r="J2818" s="4"/>
      <c r="K2818" s="4" t="s">
        <v>10</v>
      </c>
      <c r="L2818" s="14" t="str">
        <f>IFERROR(VLOOKUP($C2818,$C2819:$H$3200,6,0),"-")</f>
        <v>-</v>
      </c>
      <c r="M2818" s="30" t="str">
        <f t="shared" si="175"/>
        <v>-</v>
      </c>
    </row>
    <row r="2819" spans="1:13" x14ac:dyDescent="0.25">
      <c r="A2819" s="4">
        <v>21323215</v>
      </c>
      <c r="B2819" s="4">
        <v>25373</v>
      </c>
      <c r="C2819" s="4">
        <v>20554</v>
      </c>
      <c r="D2819" s="4" t="s">
        <v>5415</v>
      </c>
      <c r="E2819" s="2" t="s">
        <v>5416</v>
      </c>
      <c r="F2819" s="12">
        <f t="shared" ref="F2819:F2882" si="176">DATE(LEFT($E2819,4),MID($E2819,6,2),MID($E2819,9,2))</f>
        <v>43779</v>
      </c>
      <c r="G2819" s="10" t="str">
        <f t="shared" ref="G2819:G2882" si="177">MID($E2819,12,8)</f>
        <v>22:12:30</v>
      </c>
      <c r="H2819" s="14" t="str">
        <f t="shared" ref="H2819:H2882" si="178">TEXT(F2819,"d/m/aa")&amp; " "&amp;TEXT(G2819,"hh:mm:ss")</f>
        <v>10/11/19 22:12:30</v>
      </c>
      <c r="I2819" s="7">
        <v>1447.2</v>
      </c>
      <c r="J2819" s="4"/>
      <c r="K2819" s="4" t="s">
        <v>10</v>
      </c>
      <c r="L2819" s="14" t="str">
        <f>IFERROR(VLOOKUP($C2819,$C2820:$H$3200,6,0),"-")</f>
        <v>-</v>
      </c>
      <c r="M2819" s="30" t="str">
        <f t="shared" si="175"/>
        <v>-</v>
      </c>
    </row>
    <row r="2820" spans="1:13" x14ac:dyDescent="0.25">
      <c r="A2820" s="4">
        <v>21323216</v>
      </c>
      <c r="B2820" s="4">
        <v>49919</v>
      </c>
      <c r="C2820" s="4">
        <v>27657</v>
      </c>
      <c r="D2820" s="4" t="s">
        <v>5417</v>
      </c>
      <c r="E2820" s="2" t="s">
        <v>5418</v>
      </c>
      <c r="F2820" s="12">
        <f t="shared" si="176"/>
        <v>43779</v>
      </c>
      <c r="G2820" s="10" t="str">
        <f t="shared" si="177"/>
        <v>22:08:28</v>
      </c>
      <c r="H2820" s="14" t="str">
        <f t="shared" si="178"/>
        <v>10/11/19 22:08:28</v>
      </c>
      <c r="I2820" s="7">
        <v>3802.69</v>
      </c>
      <c r="J2820" s="4"/>
      <c r="K2820" s="4" t="s">
        <v>13</v>
      </c>
      <c r="L2820" s="14" t="str">
        <f>IFERROR(VLOOKUP($C2820,$C2821:$H$3200,6,0),"-")</f>
        <v>-</v>
      </c>
      <c r="M2820" s="30" t="str">
        <f t="shared" ref="M2820:M2883" si="179">IFERROR(ABS((VALUE(H2820)-VALUE(L2820))*1440),"-")</f>
        <v>-</v>
      </c>
    </row>
    <row r="2821" spans="1:13" x14ac:dyDescent="0.25">
      <c r="A2821" s="4">
        <v>21323217</v>
      </c>
      <c r="B2821" s="4">
        <v>43078</v>
      </c>
      <c r="C2821" s="4">
        <v>98123</v>
      </c>
      <c r="D2821" s="4" t="s">
        <v>5419</v>
      </c>
      <c r="E2821" s="2" t="s">
        <v>5420</v>
      </c>
      <c r="F2821" s="12">
        <f t="shared" si="176"/>
        <v>43779</v>
      </c>
      <c r="G2821" s="10" t="str">
        <f t="shared" si="177"/>
        <v>21:48:14</v>
      </c>
      <c r="H2821" s="14" t="str">
        <f t="shared" si="178"/>
        <v>10/11/19 21:48:14</v>
      </c>
      <c r="I2821" s="7">
        <v>78.709999999999994</v>
      </c>
      <c r="J2821" s="4"/>
      <c r="K2821" s="4" t="s">
        <v>10</v>
      </c>
      <c r="L2821" s="14" t="str">
        <f>IFERROR(VLOOKUP($C2821,$C2822:$H$3200,6,0),"-")</f>
        <v>-</v>
      </c>
      <c r="M2821" s="30" t="str">
        <f t="shared" si="179"/>
        <v>-</v>
      </c>
    </row>
    <row r="2822" spans="1:13" x14ac:dyDescent="0.25">
      <c r="A2822" s="4">
        <v>21323218</v>
      </c>
      <c r="B2822" s="4">
        <v>39705</v>
      </c>
      <c r="C2822" s="4">
        <v>58152</v>
      </c>
      <c r="D2822" s="4" t="s">
        <v>5421</v>
      </c>
      <c r="E2822" s="2" t="s">
        <v>5422</v>
      </c>
      <c r="F2822" s="12">
        <f t="shared" si="176"/>
        <v>43779</v>
      </c>
      <c r="G2822" s="10" t="str">
        <f t="shared" si="177"/>
        <v>21:45:03</v>
      </c>
      <c r="H2822" s="14" t="str">
        <f t="shared" si="178"/>
        <v>10/11/19 21:45:03</v>
      </c>
      <c r="I2822" s="7">
        <v>1062.33</v>
      </c>
      <c r="J2822" s="4"/>
      <c r="K2822" s="4" t="s">
        <v>10</v>
      </c>
      <c r="L2822" s="14" t="str">
        <f>IFERROR(VLOOKUP($C2822,$C2823:$H$3200,6,0),"-")</f>
        <v>-</v>
      </c>
      <c r="M2822" s="30" t="str">
        <f t="shared" si="179"/>
        <v>-</v>
      </c>
    </row>
    <row r="2823" spans="1:13" x14ac:dyDescent="0.25">
      <c r="A2823" s="4">
        <v>21323219</v>
      </c>
      <c r="B2823" s="4">
        <v>36929</v>
      </c>
      <c r="C2823" s="4">
        <v>92926</v>
      </c>
      <c r="D2823" s="4" t="s">
        <v>5423</v>
      </c>
      <c r="E2823" s="2" t="s">
        <v>5424</v>
      </c>
      <c r="F2823" s="12">
        <f t="shared" si="176"/>
        <v>43779</v>
      </c>
      <c r="G2823" s="10" t="str">
        <f t="shared" si="177"/>
        <v>21:11:49</v>
      </c>
      <c r="H2823" s="14" t="str">
        <f t="shared" si="178"/>
        <v>10/11/19 21:11:49</v>
      </c>
      <c r="I2823" s="7">
        <v>5.43</v>
      </c>
      <c r="J2823" s="4"/>
      <c r="K2823" s="4" t="s">
        <v>10</v>
      </c>
      <c r="L2823" s="14" t="str">
        <f>IFERROR(VLOOKUP($C2823,$C2824:$H$3200,6,0),"-")</f>
        <v>-</v>
      </c>
      <c r="M2823" s="30" t="str">
        <f t="shared" si="179"/>
        <v>-</v>
      </c>
    </row>
    <row r="2824" spans="1:13" x14ac:dyDescent="0.25">
      <c r="A2824" s="4">
        <v>21323220</v>
      </c>
      <c r="B2824" s="4">
        <v>31659</v>
      </c>
      <c r="C2824" s="4">
        <v>42856</v>
      </c>
      <c r="D2824" s="4" t="s">
        <v>5425</v>
      </c>
      <c r="E2824" s="2" t="s">
        <v>5426</v>
      </c>
      <c r="F2824" s="12">
        <f t="shared" si="176"/>
        <v>43779</v>
      </c>
      <c r="G2824" s="10" t="str">
        <f t="shared" si="177"/>
        <v>19:52:55</v>
      </c>
      <c r="H2824" s="14" t="str">
        <f t="shared" si="178"/>
        <v>10/11/19 19:52:55</v>
      </c>
      <c r="I2824" s="7">
        <v>143.93</v>
      </c>
      <c r="J2824" s="4"/>
      <c r="K2824" s="4" t="s">
        <v>10</v>
      </c>
      <c r="L2824" s="14" t="str">
        <f>IFERROR(VLOOKUP($C2824,$C2825:$H$3200,6,0),"-")</f>
        <v>-</v>
      </c>
      <c r="M2824" s="30" t="str">
        <f t="shared" si="179"/>
        <v>-</v>
      </c>
    </row>
    <row r="2825" spans="1:13" x14ac:dyDescent="0.25">
      <c r="A2825" s="4">
        <v>21323221</v>
      </c>
      <c r="B2825" s="4">
        <v>49919</v>
      </c>
      <c r="C2825" s="4">
        <v>70457</v>
      </c>
      <c r="D2825" s="4" t="s">
        <v>5427</v>
      </c>
      <c r="E2825" s="2" t="s">
        <v>5428</v>
      </c>
      <c r="F2825" s="12">
        <f t="shared" si="176"/>
        <v>43779</v>
      </c>
      <c r="G2825" s="10" t="str">
        <f t="shared" si="177"/>
        <v>19:47:06</v>
      </c>
      <c r="H2825" s="14" t="str">
        <f t="shared" si="178"/>
        <v>10/11/19 19:47:06</v>
      </c>
      <c r="I2825" s="7">
        <v>3942.48</v>
      </c>
      <c r="J2825" s="4"/>
      <c r="K2825" s="4" t="s">
        <v>13</v>
      </c>
      <c r="L2825" s="14" t="str">
        <f>IFERROR(VLOOKUP($C2825,$C2826:$H$3200,6,0),"-")</f>
        <v>-</v>
      </c>
      <c r="M2825" s="30" t="str">
        <f t="shared" si="179"/>
        <v>-</v>
      </c>
    </row>
    <row r="2826" spans="1:13" x14ac:dyDescent="0.25">
      <c r="A2826" s="4">
        <v>21323222</v>
      </c>
      <c r="B2826" s="4">
        <v>29931</v>
      </c>
      <c r="C2826" s="4">
        <v>33570</v>
      </c>
      <c r="D2826" s="4" t="s">
        <v>5429</v>
      </c>
      <c r="E2826" s="2" t="s">
        <v>5430</v>
      </c>
      <c r="F2826" s="12">
        <f t="shared" si="176"/>
        <v>43779</v>
      </c>
      <c r="G2826" s="10" t="str">
        <f t="shared" si="177"/>
        <v>19:31:28</v>
      </c>
      <c r="H2826" s="14" t="str">
        <f t="shared" si="178"/>
        <v>10/11/19 19:31:28</v>
      </c>
      <c r="I2826" s="7">
        <v>303.38</v>
      </c>
      <c r="J2826" s="4"/>
      <c r="K2826" s="4" t="s">
        <v>10</v>
      </c>
      <c r="L2826" s="14" t="str">
        <f>IFERROR(VLOOKUP($C2826,$C2827:$H$3200,6,0),"-")</f>
        <v>-</v>
      </c>
      <c r="M2826" s="30" t="str">
        <f t="shared" si="179"/>
        <v>-</v>
      </c>
    </row>
    <row r="2827" spans="1:13" x14ac:dyDescent="0.25">
      <c r="A2827" s="4">
        <v>21323223</v>
      </c>
      <c r="B2827" s="4">
        <v>62966</v>
      </c>
      <c r="C2827" s="4">
        <v>277</v>
      </c>
      <c r="D2827" s="4" t="s">
        <v>5431</v>
      </c>
      <c r="E2827" s="2" t="s">
        <v>5432</v>
      </c>
      <c r="F2827" s="12">
        <f t="shared" si="176"/>
        <v>43779</v>
      </c>
      <c r="G2827" s="10" t="str">
        <f t="shared" si="177"/>
        <v>19:14:39</v>
      </c>
      <c r="H2827" s="14" t="str">
        <f t="shared" si="178"/>
        <v>10/11/19 19:14:39</v>
      </c>
      <c r="I2827" s="7">
        <v>2402.7399999999998</v>
      </c>
      <c r="J2827" s="4"/>
      <c r="K2827" s="4" t="s">
        <v>10</v>
      </c>
      <c r="L2827" s="14" t="str">
        <f>IFERROR(VLOOKUP($C2827,$C2828:$H$3200,6,0),"-")</f>
        <v>-</v>
      </c>
      <c r="M2827" s="30" t="str">
        <f t="shared" si="179"/>
        <v>-</v>
      </c>
    </row>
    <row r="2828" spans="1:13" x14ac:dyDescent="0.25">
      <c r="A2828" s="4">
        <v>21323224</v>
      </c>
      <c r="B2828" s="4">
        <v>95499</v>
      </c>
      <c r="C2828" s="4">
        <v>70760</v>
      </c>
      <c r="D2828" s="4" t="s">
        <v>5433</v>
      </c>
      <c r="E2828" s="2" t="s">
        <v>5434</v>
      </c>
      <c r="F2828" s="12">
        <f t="shared" si="176"/>
        <v>43779</v>
      </c>
      <c r="G2828" s="10" t="str">
        <f t="shared" si="177"/>
        <v>19:08:37</v>
      </c>
      <c r="H2828" s="14" t="str">
        <f t="shared" si="178"/>
        <v>10/11/19 19:08:37</v>
      </c>
      <c r="I2828" s="7">
        <v>145.69</v>
      </c>
      <c r="J2828" s="4"/>
      <c r="K2828" s="4" t="s">
        <v>10</v>
      </c>
      <c r="L2828" s="14" t="str">
        <f>IFERROR(VLOOKUP($C2828,$C2829:$H$3200,6,0),"-")</f>
        <v>-</v>
      </c>
      <c r="M2828" s="30" t="str">
        <f t="shared" si="179"/>
        <v>-</v>
      </c>
    </row>
    <row r="2829" spans="1:13" x14ac:dyDescent="0.25">
      <c r="A2829" s="4">
        <v>21323225</v>
      </c>
      <c r="B2829" s="4">
        <v>79698</v>
      </c>
      <c r="C2829" s="4">
        <v>50380</v>
      </c>
      <c r="D2829" s="4" t="s">
        <v>5435</v>
      </c>
      <c r="E2829" s="2" t="s">
        <v>5436</v>
      </c>
      <c r="F2829" s="12">
        <f t="shared" si="176"/>
        <v>43779</v>
      </c>
      <c r="G2829" s="10" t="str">
        <f t="shared" si="177"/>
        <v>18:48:28</v>
      </c>
      <c r="H2829" s="14" t="str">
        <f t="shared" si="178"/>
        <v>10/11/19 18:48:28</v>
      </c>
      <c r="I2829" s="7">
        <v>164.94</v>
      </c>
      <c r="J2829" s="4"/>
      <c r="K2829" s="4" t="s">
        <v>10</v>
      </c>
      <c r="L2829" s="14" t="str">
        <f>IFERROR(VLOOKUP($C2829,$C2830:$H$3200,6,0),"-")</f>
        <v>-</v>
      </c>
      <c r="M2829" s="30" t="str">
        <f t="shared" si="179"/>
        <v>-</v>
      </c>
    </row>
    <row r="2830" spans="1:13" x14ac:dyDescent="0.25">
      <c r="A2830" s="4">
        <v>21323226</v>
      </c>
      <c r="B2830" s="4">
        <v>59248</v>
      </c>
      <c r="C2830" s="4">
        <v>13345</v>
      </c>
      <c r="D2830" s="4" t="s">
        <v>5437</v>
      </c>
      <c r="E2830" s="2" t="s">
        <v>5438</v>
      </c>
      <c r="F2830" s="12">
        <f t="shared" si="176"/>
        <v>43779</v>
      </c>
      <c r="G2830" s="10" t="str">
        <f t="shared" si="177"/>
        <v>18:40:24</v>
      </c>
      <c r="H2830" s="14" t="str">
        <f t="shared" si="178"/>
        <v>10/11/19 18:40:24</v>
      </c>
      <c r="I2830" s="7">
        <v>45.55</v>
      </c>
      <c r="J2830" s="4"/>
      <c r="K2830" s="4" t="s">
        <v>10</v>
      </c>
      <c r="L2830" s="14" t="str">
        <f>IFERROR(VLOOKUP($C2830,$C2831:$H$3200,6,0),"-")</f>
        <v>-</v>
      </c>
      <c r="M2830" s="30" t="str">
        <f t="shared" si="179"/>
        <v>-</v>
      </c>
    </row>
    <row r="2831" spans="1:13" x14ac:dyDescent="0.25">
      <c r="A2831" s="4">
        <v>21323227</v>
      </c>
      <c r="B2831" s="4">
        <v>49205</v>
      </c>
      <c r="C2831" s="4">
        <v>62392</v>
      </c>
      <c r="D2831" s="4" t="s">
        <v>5439</v>
      </c>
      <c r="E2831" s="2" t="s">
        <v>5440</v>
      </c>
      <c r="F2831" s="12">
        <f t="shared" si="176"/>
        <v>43779</v>
      </c>
      <c r="G2831" s="10" t="str">
        <f t="shared" si="177"/>
        <v>18:18:01</v>
      </c>
      <c r="H2831" s="14" t="str">
        <f t="shared" si="178"/>
        <v>10/11/19 18:18:01</v>
      </c>
      <c r="I2831" s="7">
        <v>630.6</v>
      </c>
      <c r="J2831" s="4"/>
      <c r="K2831" s="4" t="s">
        <v>10</v>
      </c>
      <c r="L2831" s="14" t="str">
        <f>IFERROR(VLOOKUP($C2831,$C2832:$H$3200,6,0),"-")</f>
        <v>-</v>
      </c>
      <c r="M2831" s="30" t="str">
        <f t="shared" si="179"/>
        <v>-</v>
      </c>
    </row>
    <row r="2832" spans="1:13" x14ac:dyDescent="0.25">
      <c r="A2832" s="4">
        <v>21323228</v>
      </c>
      <c r="B2832" s="4">
        <v>17763</v>
      </c>
      <c r="C2832" s="4">
        <v>5768</v>
      </c>
      <c r="D2832" s="4" t="s">
        <v>5441</v>
      </c>
      <c r="E2832" s="2" t="s">
        <v>5442</v>
      </c>
      <c r="F2832" s="12">
        <f t="shared" si="176"/>
        <v>43779</v>
      </c>
      <c r="G2832" s="10" t="str">
        <f t="shared" si="177"/>
        <v>18:11:49</v>
      </c>
      <c r="H2832" s="14" t="str">
        <f t="shared" si="178"/>
        <v>10/11/19 18:11:49</v>
      </c>
      <c r="I2832" s="7">
        <v>469.33</v>
      </c>
      <c r="J2832" s="4"/>
      <c r="K2832" s="4" t="s">
        <v>10</v>
      </c>
      <c r="L2832" s="14" t="str">
        <f>IFERROR(VLOOKUP($C2832,$C2833:$H$3200,6,0),"-")</f>
        <v>-</v>
      </c>
      <c r="M2832" s="30" t="str">
        <f t="shared" si="179"/>
        <v>-</v>
      </c>
    </row>
    <row r="2833" spans="1:13" x14ac:dyDescent="0.25">
      <c r="A2833" s="4">
        <v>21323229</v>
      </c>
      <c r="B2833" s="4">
        <v>9456</v>
      </c>
      <c r="C2833" s="4">
        <v>95797</v>
      </c>
      <c r="D2833" s="4" t="s">
        <v>5443</v>
      </c>
      <c r="E2833" s="2" t="s">
        <v>5444</v>
      </c>
      <c r="F2833" s="12">
        <f t="shared" si="176"/>
        <v>43779</v>
      </c>
      <c r="G2833" s="10" t="str">
        <f t="shared" si="177"/>
        <v>17:59:16</v>
      </c>
      <c r="H2833" s="14" t="str">
        <f t="shared" si="178"/>
        <v>10/11/19 17:59:16</v>
      </c>
      <c r="I2833" s="7">
        <v>90.36</v>
      </c>
      <c r="J2833" s="4"/>
      <c r="K2833" s="4" t="s">
        <v>10</v>
      </c>
      <c r="L2833" s="14" t="str">
        <f>IFERROR(VLOOKUP($C2833,$C2834:$H$3200,6,0),"-")</f>
        <v>-</v>
      </c>
      <c r="M2833" s="30" t="str">
        <f t="shared" si="179"/>
        <v>-</v>
      </c>
    </row>
    <row r="2834" spans="1:13" x14ac:dyDescent="0.25">
      <c r="A2834" s="4">
        <v>21323230</v>
      </c>
      <c r="B2834" s="4">
        <v>91972</v>
      </c>
      <c r="C2834" s="4">
        <v>13793</v>
      </c>
      <c r="D2834" s="4" t="s">
        <v>5445</v>
      </c>
      <c r="E2834" s="2" t="s">
        <v>5446</v>
      </c>
      <c r="F2834" s="12">
        <f t="shared" si="176"/>
        <v>43779</v>
      </c>
      <c r="G2834" s="10" t="str">
        <f t="shared" si="177"/>
        <v>17:51:38</v>
      </c>
      <c r="H2834" s="14" t="str">
        <f t="shared" si="178"/>
        <v>10/11/19 17:51:38</v>
      </c>
      <c r="I2834" s="7">
        <v>3958.51</v>
      </c>
      <c r="J2834" s="4"/>
      <c r="K2834" s="4" t="s">
        <v>13</v>
      </c>
      <c r="L2834" s="14" t="str">
        <f>IFERROR(VLOOKUP($C2834,$C2835:$H$3200,6,0),"-")</f>
        <v>-</v>
      </c>
      <c r="M2834" s="30" t="str">
        <f t="shared" si="179"/>
        <v>-</v>
      </c>
    </row>
    <row r="2835" spans="1:13" x14ac:dyDescent="0.25">
      <c r="A2835" s="4">
        <v>21323231</v>
      </c>
      <c r="B2835" s="4">
        <v>15576</v>
      </c>
      <c r="C2835" s="4">
        <v>21035</v>
      </c>
      <c r="D2835" s="4" t="s">
        <v>5447</v>
      </c>
      <c r="E2835" s="2" t="s">
        <v>5448</v>
      </c>
      <c r="F2835" s="12">
        <f t="shared" si="176"/>
        <v>43779</v>
      </c>
      <c r="G2835" s="10" t="str">
        <f t="shared" si="177"/>
        <v>17:44:17</v>
      </c>
      <c r="H2835" s="14" t="str">
        <f t="shared" si="178"/>
        <v>10/11/19 17:44:17</v>
      </c>
      <c r="I2835" s="7">
        <v>622.96</v>
      </c>
      <c r="J2835" s="4"/>
      <c r="K2835" s="4" t="s">
        <v>10</v>
      </c>
      <c r="L2835" s="14" t="str">
        <f>IFERROR(VLOOKUP($C2835,$C2836:$H$3200,6,0),"-")</f>
        <v>-</v>
      </c>
      <c r="M2835" s="30" t="str">
        <f t="shared" si="179"/>
        <v>-</v>
      </c>
    </row>
    <row r="2836" spans="1:13" x14ac:dyDescent="0.25">
      <c r="A2836" s="4">
        <v>21323232</v>
      </c>
      <c r="B2836" s="4">
        <v>32763</v>
      </c>
      <c r="C2836" s="4">
        <v>96719</v>
      </c>
      <c r="D2836" s="4" t="s">
        <v>5449</v>
      </c>
      <c r="E2836" s="2" t="s">
        <v>5450</v>
      </c>
      <c r="F2836" s="12">
        <f t="shared" si="176"/>
        <v>43779</v>
      </c>
      <c r="G2836" s="10" t="str">
        <f t="shared" si="177"/>
        <v>17:24:02</v>
      </c>
      <c r="H2836" s="14" t="str">
        <f t="shared" si="178"/>
        <v>10/11/19 17:24:02</v>
      </c>
      <c r="I2836" s="7">
        <v>1643.24</v>
      </c>
      <c r="J2836" s="4"/>
      <c r="K2836" s="4" t="s">
        <v>10</v>
      </c>
      <c r="L2836" s="14" t="str">
        <f>IFERROR(VLOOKUP($C2836,$C2837:$H$3200,6,0),"-")</f>
        <v>-</v>
      </c>
      <c r="M2836" s="30" t="str">
        <f t="shared" si="179"/>
        <v>-</v>
      </c>
    </row>
    <row r="2837" spans="1:13" x14ac:dyDescent="0.25">
      <c r="A2837" s="4">
        <v>21323233</v>
      </c>
      <c r="B2837" s="4">
        <v>80964</v>
      </c>
      <c r="C2837" s="4">
        <v>11075</v>
      </c>
      <c r="D2837" s="4" t="s">
        <v>5451</v>
      </c>
      <c r="E2837" s="2" t="s">
        <v>5452</v>
      </c>
      <c r="F2837" s="12">
        <f t="shared" si="176"/>
        <v>43779</v>
      </c>
      <c r="G2837" s="10" t="str">
        <f t="shared" si="177"/>
        <v>17:19:51</v>
      </c>
      <c r="H2837" s="14" t="str">
        <f t="shared" si="178"/>
        <v>10/11/19 17:19:51</v>
      </c>
      <c r="I2837" s="7">
        <v>1825.43</v>
      </c>
      <c r="J2837" s="4"/>
      <c r="K2837" s="4" t="s">
        <v>10</v>
      </c>
      <c r="L2837" s="14" t="str">
        <f>IFERROR(VLOOKUP($C2837,$C2838:$H$3200,6,0),"-")</f>
        <v>-</v>
      </c>
      <c r="M2837" s="30" t="str">
        <f t="shared" si="179"/>
        <v>-</v>
      </c>
    </row>
    <row r="2838" spans="1:13" x14ac:dyDescent="0.25">
      <c r="A2838" s="4">
        <v>21323234</v>
      </c>
      <c r="B2838" s="4">
        <v>76725</v>
      </c>
      <c r="C2838" s="4">
        <v>97202</v>
      </c>
      <c r="D2838" s="4" t="s">
        <v>5453</v>
      </c>
      <c r="E2838" s="2" t="s">
        <v>5454</v>
      </c>
      <c r="F2838" s="12">
        <f t="shared" si="176"/>
        <v>43779</v>
      </c>
      <c r="G2838" s="10" t="str">
        <f t="shared" si="177"/>
        <v>17:11:07</v>
      </c>
      <c r="H2838" s="14" t="str">
        <f t="shared" si="178"/>
        <v>10/11/19 17:11:07</v>
      </c>
      <c r="I2838" s="7">
        <v>186.66</v>
      </c>
      <c r="J2838" s="4"/>
      <c r="K2838" s="4" t="s">
        <v>10</v>
      </c>
      <c r="L2838" s="14" t="str">
        <f>IFERROR(VLOOKUP($C2838,$C2839:$H$3200,6,0),"-")</f>
        <v>-</v>
      </c>
      <c r="M2838" s="30" t="str">
        <f t="shared" si="179"/>
        <v>-</v>
      </c>
    </row>
    <row r="2839" spans="1:13" x14ac:dyDescent="0.25">
      <c r="A2839" s="4">
        <v>21323235</v>
      </c>
      <c r="B2839" s="4">
        <v>17163</v>
      </c>
      <c r="C2839" s="4">
        <v>71077</v>
      </c>
      <c r="D2839" s="4" t="s">
        <v>5455</v>
      </c>
      <c r="E2839" s="2" t="s">
        <v>5456</v>
      </c>
      <c r="F2839" s="12">
        <f t="shared" si="176"/>
        <v>43779</v>
      </c>
      <c r="G2839" s="10" t="str">
        <f t="shared" si="177"/>
        <v>17:06:55</v>
      </c>
      <c r="H2839" s="14" t="str">
        <f t="shared" si="178"/>
        <v>10/11/19 17:06:55</v>
      </c>
      <c r="I2839" s="7">
        <v>335.81</v>
      </c>
      <c r="J2839" s="4"/>
      <c r="K2839" s="4" t="s">
        <v>10</v>
      </c>
      <c r="L2839" s="14" t="str">
        <f>IFERROR(VLOOKUP($C2839,$C2840:$H$3200,6,0),"-")</f>
        <v>-</v>
      </c>
      <c r="M2839" s="30" t="str">
        <f t="shared" si="179"/>
        <v>-</v>
      </c>
    </row>
    <row r="2840" spans="1:13" x14ac:dyDescent="0.25">
      <c r="A2840" s="4">
        <v>21323236</v>
      </c>
      <c r="B2840" s="4">
        <v>49205</v>
      </c>
      <c r="C2840" s="4">
        <v>67017</v>
      </c>
      <c r="D2840" s="4" t="s">
        <v>5457</v>
      </c>
      <c r="E2840" s="2" t="s">
        <v>5458</v>
      </c>
      <c r="F2840" s="12">
        <f t="shared" si="176"/>
        <v>43779</v>
      </c>
      <c r="G2840" s="10" t="str">
        <f t="shared" si="177"/>
        <v>17:03:09</v>
      </c>
      <c r="H2840" s="14" t="str">
        <f t="shared" si="178"/>
        <v>10/11/19 17:03:09</v>
      </c>
      <c r="I2840" s="7">
        <v>335.38</v>
      </c>
      <c r="J2840" s="4"/>
      <c r="K2840" s="4" t="s">
        <v>10</v>
      </c>
      <c r="L2840" s="14" t="str">
        <f>IFERROR(VLOOKUP($C2840,$C2841:$H$3200,6,0),"-")</f>
        <v>-</v>
      </c>
      <c r="M2840" s="30" t="str">
        <f t="shared" si="179"/>
        <v>-</v>
      </c>
    </row>
    <row r="2841" spans="1:13" x14ac:dyDescent="0.25">
      <c r="A2841" s="4">
        <v>21323237</v>
      </c>
      <c r="B2841" s="4">
        <v>38109</v>
      </c>
      <c r="C2841" s="4">
        <v>58786</v>
      </c>
      <c r="D2841" s="4" t="s">
        <v>5459</v>
      </c>
      <c r="E2841" s="2" t="s">
        <v>5460</v>
      </c>
      <c r="F2841" s="12">
        <f t="shared" si="176"/>
        <v>43779</v>
      </c>
      <c r="G2841" s="10" t="str">
        <f t="shared" si="177"/>
        <v>16:53:49</v>
      </c>
      <c r="H2841" s="14" t="str">
        <f t="shared" si="178"/>
        <v>10/11/19 16:53:49</v>
      </c>
      <c r="I2841" s="7">
        <v>608.87</v>
      </c>
      <c r="J2841" s="4"/>
      <c r="K2841" s="4" t="s">
        <v>10</v>
      </c>
      <c r="L2841" s="14" t="str">
        <f>IFERROR(VLOOKUP($C2841,$C2842:$H$3200,6,0),"-")</f>
        <v>-</v>
      </c>
      <c r="M2841" s="30" t="str">
        <f t="shared" si="179"/>
        <v>-</v>
      </c>
    </row>
    <row r="2842" spans="1:13" x14ac:dyDescent="0.25">
      <c r="A2842" s="4">
        <v>21323238</v>
      </c>
      <c r="B2842" s="4">
        <v>62052</v>
      </c>
      <c r="C2842" s="4">
        <v>55432</v>
      </c>
      <c r="D2842" s="4" t="s">
        <v>5461</v>
      </c>
      <c r="E2842" s="2" t="s">
        <v>5462</v>
      </c>
      <c r="F2842" s="12">
        <f t="shared" si="176"/>
        <v>43779</v>
      </c>
      <c r="G2842" s="10" t="str">
        <f t="shared" si="177"/>
        <v>16:47:15</v>
      </c>
      <c r="H2842" s="14" t="str">
        <f t="shared" si="178"/>
        <v>10/11/19 16:47:15</v>
      </c>
      <c r="I2842" s="7">
        <v>1718.59</v>
      </c>
      <c r="J2842" s="4"/>
      <c r="K2842" s="4" t="s">
        <v>10</v>
      </c>
      <c r="L2842" s="14" t="str">
        <f>IFERROR(VLOOKUP($C2842,$C2843:$H$3200,6,0),"-")</f>
        <v>-</v>
      </c>
      <c r="M2842" s="30" t="str">
        <f t="shared" si="179"/>
        <v>-</v>
      </c>
    </row>
    <row r="2843" spans="1:13" x14ac:dyDescent="0.25">
      <c r="A2843" s="4">
        <v>21323239</v>
      </c>
      <c r="B2843" s="4">
        <v>88242</v>
      </c>
      <c r="C2843" s="4">
        <v>7488</v>
      </c>
      <c r="D2843" s="4" t="s">
        <v>5463</v>
      </c>
      <c r="E2843" s="2" t="s">
        <v>5464</v>
      </c>
      <c r="F2843" s="12">
        <f t="shared" si="176"/>
        <v>43779</v>
      </c>
      <c r="G2843" s="10" t="str">
        <f t="shared" si="177"/>
        <v>16:37:59</v>
      </c>
      <c r="H2843" s="14" t="str">
        <f t="shared" si="178"/>
        <v>10/11/19 16:37:59</v>
      </c>
      <c r="I2843" s="7">
        <v>96.3</v>
      </c>
      <c r="J2843" s="4"/>
      <c r="K2843" s="4" t="s">
        <v>10</v>
      </c>
      <c r="L2843" s="14" t="str">
        <f>IFERROR(VLOOKUP($C2843,$C2844:$H$3200,6,0),"-")</f>
        <v>-</v>
      </c>
      <c r="M2843" s="30" t="str">
        <f t="shared" si="179"/>
        <v>-</v>
      </c>
    </row>
    <row r="2844" spans="1:13" x14ac:dyDescent="0.25">
      <c r="A2844" s="4">
        <v>21323240</v>
      </c>
      <c r="B2844" s="4">
        <v>28269</v>
      </c>
      <c r="C2844" s="4">
        <v>46469</v>
      </c>
      <c r="D2844" s="4" t="s">
        <v>5465</v>
      </c>
      <c r="E2844" s="2" t="s">
        <v>5466</v>
      </c>
      <c r="F2844" s="12">
        <f t="shared" si="176"/>
        <v>43779</v>
      </c>
      <c r="G2844" s="10" t="str">
        <f t="shared" si="177"/>
        <v>16:37:54</v>
      </c>
      <c r="H2844" s="14" t="str">
        <f t="shared" si="178"/>
        <v>10/11/19 16:37:54</v>
      </c>
      <c r="I2844" s="7">
        <v>2152.5300000000002</v>
      </c>
      <c r="J2844" s="4"/>
      <c r="K2844" s="4" t="s">
        <v>10</v>
      </c>
      <c r="L2844" s="14" t="str">
        <f>IFERROR(VLOOKUP($C2844,$C2845:$H$3200,6,0),"-")</f>
        <v>-</v>
      </c>
      <c r="M2844" s="30" t="str">
        <f t="shared" si="179"/>
        <v>-</v>
      </c>
    </row>
    <row r="2845" spans="1:13" x14ac:dyDescent="0.25">
      <c r="A2845" s="4">
        <v>21323241</v>
      </c>
      <c r="B2845" s="4">
        <v>84985</v>
      </c>
      <c r="C2845" s="4">
        <v>37183</v>
      </c>
      <c r="D2845" s="4" t="s">
        <v>5467</v>
      </c>
      <c r="E2845" s="2" t="s">
        <v>5468</v>
      </c>
      <c r="F2845" s="12">
        <f t="shared" si="176"/>
        <v>43779</v>
      </c>
      <c r="G2845" s="10" t="str">
        <f t="shared" si="177"/>
        <v>16:36:11</v>
      </c>
      <c r="H2845" s="14" t="str">
        <f t="shared" si="178"/>
        <v>10/11/19 16:36:11</v>
      </c>
      <c r="I2845" s="7">
        <v>1561.5</v>
      </c>
      <c r="J2845" s="4"/>
      <c r="K2845" s="4" t="s">
        <v>10</v>
      </c>
      <c r="L2845" s="14" t="str">
        <f>IFERROR(VLOOKUP($C2845,$C2846:$H$3200,6,0),"-")</f>
        <v>-</v>
      </c>
      <c r="M2845" s="30" t="str">
        <f t="shared" si="179"/>
        <v>-</v>
      </c>
    </row>
    <row r="2846" spans="1:13" x14ac:dyDescent="0.25">
      <c r="A2846" s="4">
        <v>21323242</v>
      </c>
      <c r="B2846" s="4">
        <v>29931</v>
      </c>
      <c r="C2846" s="4">
        <v>80239</v>
      </c>
      <c r="D2846" s="4" t="s">
        <v>5469</v>
      </c>
      <c r="E2846" s="2" t="s">
        <v>5470</v>
      </c>
      <c r="F2846" s="12">
        <f t="shared" si="176"/>
        <v>43779</v>
      </c>
      <c r="G2846" s="10" t="str">
        <f t="shared" si="177"/>
        <v>16:24:49</v>
      </c>
      <c r="H2846" s="14" t="str">
        <f t="shared" si="178"/>
        <v>10/11/19 16:24:49</v>
      </c>
      <c r="I2846" s="7">
        <v>219.04</v>
      </c>
      <c r="J2846" s="4"/>
      <c r="K2846" s="4" t="s">
        <v>10</v>
      </c>
      <c r="L2846" s="14" t="str">
        <f>IFERROR(VLOOKUP($C2846,$C2847:$H$3200,6,0),"-")</f>
        <v>-</v>
      </c>
      <c r="M2846" s="30" t="str">
        <f t="shared" si="179"/>
        <v>-</v>
      </c>
    </row>
    <row r="2847" spans="1:13" x14ac:dyDescent="0.25">
      <c r="A2847" s="4">
        <v>21323243</v>
      </c>
      <c r="B2847" s="4">
        <v>72386</v>
      </c>
      <c r="C2847" s="4">
        <v>66874</v>
      </c>
      <c r="D2847" s="4" t="s">
        <v>5471</v>
      </c>
      <c r="E2847" s="2" t="s">
        <v>5472</v>
      </c>
      <c r="F2847" s="12">
        <f t="shared" si="176"/>
        <v>43779</v>
      </c>
      <c r="G2847" s="10" t="str">
        <f t="shared" si="177"/>
        <v>16:24:22</v>
      </c>
      <c r="H2847" s="14" t="str">
        <f t="shared" si="178"/>
        <v>10/11/19 16:24:22</v>
      </c>
      <c r="I2847" s="7">
        <v>674.4</v>
      </c>
      <c r="J2847" s="4"/>
      <c r="K2847" s="4" t="s">
        <v>10</v>
      </c>
      <c r="L2847" s="14" t="str">
        <f>IFERROR(VLOOKUP($C2847,$C2848:$H$3200,6,0),"-")</f>
        <v>-</v>
      </c>
      <c r="M2847" s="30" t="str">
        <f t="shared" si="179"/>
        <v>-</v>
      </c>
    </row>
    <row r="2848" spans="1:13" x14ac:dyDescent="0.25">
      <c r="A2848" s="4">
        <v>21323244</v>
      </c>
      <c r="B2848" s="4">
        <v>26765</v>
      </c>
      <c r="C2848" s="4">
        <v>84730</v>
      </c>
      <c r="D2848" s="4" t="s">
        <v>5242</v>
      </c>
      <c r="E2848" s="2" t="s">
        <v>5473</v>
      </c>
      <c r="F2848" s="12">
        <f t="shared" si="176"/>
        <v>43779</v>
      </c>
      <c r="G2848" s="10" t="str">
        <f t="shared" si="177"/>
        <v>16:15:05</v>
      </c>
      <c r="H2848" s="14" t="str">
        <f t="shared" si="178"/>
        <v>10/11/19 16:15:05</v>
      </c>
      <c r="I2848" s="7">
        <v>561.34</v>
      </c>
      <c r="J2848" s="4">
        <v>723309</v>
      </c>
      <c r="K2848" s="4" t="s">
        <v>10</v>
      </c>
      <c r="L2848" s="14" t="str">
        <f>IFERROR(VLOOKUP($C2848,$C2849:$H$3200,6,0),"-")</f>
        <v>-</v>
      </c>
      <c r="M2848" s="30" t="str">
        <f t="shared" si="179"/>
        <v>-</v>
      </c>
    </row>
    <row r="2849" spans="1:13" x14ac:dyDescent="0.25">
      <c r="A2849" s="4">
        <v>21323245</v>
      </c>
      <c r="B2849" s="4">
        <v>40591</v>
      </c>
      <c r="C2849" s="4">
        <v>52528</v>
      </c>
      <c r="D2849" s="4" t="s">
        <v>5474</v>
      </c>
      <c r="E2849" s="2" t="s">
        <v>5475</v>
      </c>
      <c r="F2849" s="12">
        <f t="shared" si="176"/>
        <v>43779</v>
      </c>
      <c r="G2849" s="10" t="str">
        <f t="shared" si="177"/>
        <v>14:51:42</v>
      </c>
      <c r="H2849" s="14" t="str">
        <f t="shared" si="178"/>
        <v>10/11/19 14:51:42</v>
      </c>
      <c r="I2849" s="7">
        <v>458.89</v>
      </c>
      <c r="J2849" s="4"/>
      <c r="K2849" s="4" t="s">
        <v>10</v>
      </c>
      <c r="L2849" s="14" t="str">
        <f>IFERROR(VLOOKUP($C2849,$C2850:$H$3200,6,0),"-")</f>
        <v>-</v>
      </c>
      <c r="M2849" s="30" t="str">
        <f t="shared" si="179"/>
        <v>-</v>
      </c>
    </row>
    <row r="2850" spans="1:13" x14ac:dyDescent="0.25">
      <c r="A2850" s="4">
        <v>21323246</v>
      </c>
      <c r="B2850" s="4">
        <v>57839</v>
      </c>
      <c r="C2850" s="4">
        <v>55556</v>
      </c>
      <c r="D2850" s="4" t="s">
        <v>5476</v>
      </c>
      <c r="E2850" s="2" t="s">
        <v>5477</v>
      </c>
      <c r="F2850" s="12">
        <f t="shared" si="176"/>
        <v>43779</v>
      </c>
      <c r="G2850" s="10" t="str">
        <f t="shared" si="177"/>
        <v>14:49:49</v>
      </c>
      <c r="H2850" s="14" t="str">
        <f t="shared" si="178"/>
        <v>10/11/19 14:49:49</v>
      </c>
      <c r="I2850" s="7">
        <v>200.84</v>
      </c>
      <c r="J2850" s="4"/>
      <c r="K2850" s="4" t="s">
        <v>10</v>
      </c>
      <c r="L2850" s="14" t="str">
        <f>IFERROR(VLOOKUP($C2850,$C2851:$H$3200,6,0),"-")</f>
        <v>-</v>
      </c>
      <c r="M2850" s="30" t="str">
        <f t="shared" si="179"/>
        <v>-</v>
      </c>
    </row>
    <row r="2851" spans="1:13" x14ac:dyDescent="0.25">
      <c r="A2851" s="4">
        <v>21323247</v>
      </c>
      <c r="B2851" s="4">
        <v>20194</v>
      </c>
      <c r="C2851" s="4">
        <v>84501</v>
      </c>
      <c r="D2851" s="4" t="s">
        <v>5478</v>
      </c>
      <c r="E2851" s="2" t="s">
        <v>5479</v>
      </c>
      <c r="F2851" s="12">
        <f t="shared" si="176"/>
        <v>43779</v>
      </c>
      <c r="G2851" s="10" t="str">
        <f t="shared" si="177"/>
        <v>14:40:50</v>
      </c>
      <c r="H2851" s="14" t="str">
        <f t="shared" si="178"/>
        <v>10/11/19 14:40:50</v>
      </c>
      <c r="I2851" s="7">
        <v>546.44000000000005</v>
      </c>
      <c r="J2851" s="4"/>
      <c r="K2851" s="4" t="s">
        <v>10</v>
      </c>
      <c r="L2851" s="14" t="str">
        <f>IFERROR(VLOOKUP($C2851,$C2852:$H$3200,6,0),"-")</f>
        <v>-</v>
      </c>
      <c r="M2851" s="30" t="str">
        <f t="shared" si="179"/>
        <v>-</v>
      </c>
    </row>
    <row r="2852" spans="1:13" x14ac:dyDescent="0.25">
      <c r="A2852" s="4">
        <v>21323248</v>
      </c>
      <c r="B2852" s="4">
        <v>36411</v>
      </c>
      <c r="C2852" s="4">
        <v>56092</v>
      </c>
      <c r="D2852" s="4" t="s">
        <v>5480</v>
      </c>
      <c r="E2852" s="2" t="s">
        <v>5481</v>
      </c>
      <c r="F2852" s="12">
        <f t="shared" si="176"/>
        <v>43779</v>
      </c>
      <c r="G2852" s="10" t="str">
        <f t="shared" si="177"/>
        <v>14:38:34</v>
      </c>
      <c r="H2852" s="14" t="str">
        <f t="shared" si="178"/>
        <v>10/11/19 14:38:34</v>
      </c>
      <c r="I2852" s="7">
        <v>702.49</v>
      </c>
      <c r="J2852" s="4"/>
      <c r="K2852" s="4" t="s">
        <v>10</v>
      </c>
      <c r="L2852" s="14" t="str">
        <f>IFERROR(VLOOKUP($C2852,$C2853:$H$3200,6,0),"-")</f>
        <v>-</v>
      </c>
      <c r="M2852" s="30" t="str">
        <f t="shared" si="179"/>
        <v>-</v>
      </c>
    </row>
    <row r="2853" spans="1:13" x14ac:dyDescent="0.25">
      <c r="A2853" s="4">
        <v>21323249</v>
      </c>
      <c r="B2853" s="4">
        <v>88242</v>
      </c>
      <c r="C2853" s="4">
        <v>52209</v>
      </c>
      <c r="D2853" s="4" t="s">
        <v>5482</v>
      </c>
      <c r="E2853" s="2" t="s">
        <v>5483</v>
      </c>
      <c r="F2853" s="12">
        <f t="shared" si="176"/>
        <v>43779</v>
      </c>
      <c r="G2853" s="10" t="str">
        <f t="shared" si="177"/>
        <v>14:36:56</v>
      </c>
      <c r="H2853" s="14" t="str">
        <f t="shared" si="178"/>
        <v>10/11/19 14:36:56</v>
      </c>
      <c r="I2853" s="7">
        <v>307.89999999999998</v>
      </c>
      <c r="J2853" s="4"/>
      <c r="K2853" s="4" t="s">
        <v>10</v>
      </c>
      <c r="L2853" s="14" t="str">
        <f>IFERROR(VLOOKUP($C2853,$C2854:$H$3200,6,0),"-")</f>
        <v>-</v>
      </c>
      <c r="M2853" s="30" t="str">
        <f t="shared" si="179"/>
        <v>-</v>
      </c>
    </row>
    <row r="2854" spans="1:13" x14ac:dyDescent="0.25">
      <c r="A2854" s="4">
        <v>21323250</v>
      </c>
      <c r="B2854" s="4">
        <v>97342</v>
      </c>
      <c r="C2854" s="4">
        <v>64322</v>
      </c>
      <c r="D2854" s="4" t="s">
        <v>5484</v>
      </c>
      <c r="E2854" s="2" t="s">
        <v>5485</v>
      </c>
      <c r="F2854" s="12">
        <f t="shared" si="176"/>
        <v>43779</v>
      </c>
      <c r="G2854" s="10" t="str">
        <f t="shared" si="177"/>
        <v>14:23:52</v>
      </c>
      <c r="H2854" s="14" t="str">
        <f t="shared" si="178"/>
        <v>10/11/19 14:23:52</v>
      </c>
      <c r="I2854" s="7">
        <v>468.83</v>
      </c>
      <c r="J2854" s="4"/>
      <c r="K2854" s="4" t="s">
        <v>10</v>
      </c>
      <c r="L2854" s="14" t="str">
        <f>IFERROR(VLOOKUP($C2854,$C2855:$H$3200,6,0),"-")</f>
        <v>-</v>
      </c>
      <c r="M2854" s="30" t="str">
        <f t="shared" si="179"/>
        <v>-</v>
      </c>
    </row>
    <row r="2855" spans="1:13" x14ac:dyDescent="0.25">
      <c r="A2855" s="4">
        <v>21323251</v>
      </c>
      <c r="B2855" s="4">
        <v>70729</v>
      </c>
      <c r="C2855" s="4">
        <v>82807</v>
      </c>
      <c r="D2855" s="4" t="s">
        <v>5486</v>
      </c>
      <c r="E2855" s="2" t="s">
        <v>5487</v>
      </c>
      <c r="F2855" s="12">
        <f t="shared" si="176"/>
        <v>43779</v>
      </c>
      <c r="G2855" s="10" t="str">
        <f t="shared" si="177"/>
        <v>14:18:32</v>
      </c>
      <c r="H2855" s="14" t="str">
        <f t="shared" si="178"/>
        <v>10/11/19 14:18:32</v>
      </c>
      <c r="I2855" s="7">
        <v>630.73</v>
      </c>
      <c r="J2855" s="4"/>
      <c r="K2855" s="4" t="s">
        <v>10</v>
      </c>
      <c r="L2855" s="14" t="str">
        <f>IFERROR(VLOOKUP($C2855,$C2856:$H$3200,6,0),"-")</f>
        <v>-</v>
      </c>
      <c r="M2855" s="30" t="str">
        <f t="shared" si="179"/>
        <v>-</v>
      </c>
    </row>
    <row r="2856" spans="1:13" x14ac:dyDescent="0.25">
      <c r="A2856" s="4">
        <v>21323252</v>
      </c>
      <c r="B2856" s="4">
        <v>14582</v>
      </c>
      <c r="C2856" s="4">
        <v>55520</v>
      </c>
      <c r="D2856" s="4" t="s">
        <v>5488</v>
      </c>
      <c r="E2856" s="2" t="s">
        <v>5489</v>
      </c>
      <c r="F2856" s="12">
        <f t="shared" si="176"/>
        <v>43779</v>
      </c>
      <c r="G2856" s="10" t="str">
        <f t="shared" si="177"/>
        <v>14:06:18</v>
      </c>
      <c r="H2856" s="14" t="str">
        <f t="shared" si="178"/>
        <v>10/11/19 14:06:18</v>
      </c>
      <c r="I2856" s="7">
        <v>1218.52</v>
      </c>
      <c r="J2856" s="4"/>
      <c r="K2856" s="4" t="s">
        <v>10</v>
      </c>
      <c r="L2856" s="14" t="str">
        <f>IFERROR(VLOOKUP($C2856,$C2857:$H$3200,6,0),"-")</f>
        <v>-</v>
      </c>
      <c r="M2856" s="30" t="str">
        <f t="shared" si="179"/>
        <v>-</v>
      </c>
    </row>
    <row r="2857" spans="1:13" x14ac:dyDescent="0.25">
      <c r="A2857" s="4">
        <v>21323253</v>
      </c>
      <c r="B2857" s="4">
        <v>8863</v>
      </c>
      <c r="C2857" s="4">
        <v>62940</v>
      </c>
      <c r="D2857" s="4" t="s">
        <v>1192</v>
      </c>
      <c r="E2857" s="2" t="s">
        <v>5490</v>
      </c>
      <c r="F2857" s="12">
        <f t="shared" si="176"/>
        <v>43779</v>
      </c>
      <c r="G2857" s="10" t="str">
        <f t="shared" si="177"/>
        <v>14:03:18</v>
      </c>
      <c r="H2857" s="14" t="str">
        <f t="shared" si="178"/>
        <v>10/11/19 14:03:18</v>
      </c>
      <c r="I2857" s="7">
        <v>748.69</v>
      </c>
      <c r="J2857" s="4"/>
      <c r="K2857" s="4" t="s">
        <v>10</v>
      </c>
      <c r="L2857" s="14" t="str">
        <f>IFERROR(VLOOKUP($C2857,$C2858:$H$3200,6,0),"-")</f>
        <v>-</v>
      </c>
      <c r="M2857" s="30" t="str">
        <f t="shared" si="179"/>
        <v>-</v>
      </c>
    </row>
    <row r="2858" spans="1:13" x14ac:dyDescent="0.25">
      <c r="A2858" s="4">
        <v>21323254</v>
      </c>
      <c r="B2858" s="4">
        <v>25726</v>
      </c>
      <c r="C2858" s="4">
        <v>87030</v>
      </c>
      <c r="D2858" s="4" t="s">
        <v>5491</v>
      </c>
      <c r="E2858" s="2" t="s">
        <v>5492</v>
      </c>
      <c r="F2858" s="12">
        <f t="shared" si="176"/>
        <v>43779</v>
      </c>
      <c r="G2858" s="10" t="str">
        <f t="shared" si="177"/>
        <v>13:59:26</v>
      </c>
      <c r="H2858" s="14" t="str">
        <f t="shared" si="178"/>
        <v>10/11/19 13:59:26</v>
      </c>
      <c r="I2858" s="7">
        <v>230.53</v>
      </c>
      <c r="J2858" s="4"/>
      <c r="K2858" s="4" t="s">
        <v>10</v>
      </c>
      <c r="L2858" s="14" t="str">
        <f>IFERROR(VLOOKUP($C2858,$C2859:$H$3200,6,0),"-")</f>
        <v>-</v>
      </c>
      <c r="M2858" s="30" t="str">
        <f t="shared" si="179"/>
        <v>-</v>
      </c>
    </row>
    <row r="2859" spans="1:13" x14ac:dyDescent="0.25">
      <c r="A2859" s="4">
        <v>21323255</v>
      </c>
      <c r="B2859" s="4">
        <v>52378</v>
      </c>
      <c r="C2859" s="4">
        <v>74698</v>
      </c>
      <c r="D2859" s="4" t="s">
        <v>5493</v>
      </c>
      <c r="E2859" s="2" t="s">
        <v>5494</v>
      </c>
      <c r="F2859" s="12">
        <f t="shared" si="176"/>
        <v>43779</v>
      </c>
      <c r="G2859" s="10" t="str">
        <f t="shared" si="177"/>
        <v>13:46:27</v>
      </c>
      <c r="H2859" s="14" t="str">
        <f t="shared" si="178"/>
        <v>10/11/19 13:46:27</v>
      </c>
      <c r="I2859" s="7">
        <v>227.88</v>
      </c>
      <c r="J2859" s="4"/>
      <c r="K2859" s="4" t="s">
        <v>10</v>
      </c>
      <c r="L2859" s="14" t="str">
        <f>IFERROR(VLOOKUP($C2859,$C2860:$H$3200,6,0),"-")</f>
        <v>-</v>
      </c>
      <c r="M2859" s="30" t="str">
        <f t="shared" si="179"/>
        <v>-</v>
      </c>
    </row>
    <row r="2860" spans="1:13" x14ac:dyDescent="0.25">
      <c r="A2860" s="4">
        <v>21323256</v>
      </c>
      <c r="B2860" s="4">
        <v>29817</v>
      </c>
      <c r="C2860" s="4">
        <v>95180</v>
      </c>
      <c r="D2860" s="4" t="s">
        <v>5495</v>
      </c>
      <c r="E2860" s="2" t="s">
        <v>5496</v>
      </c>
      <c r="F2860" s="12">
        <f t="shared" si="176"/>
        <v>43779</v>
      </c>
      <c r="G2860" s="10" t="str">
        <f t="shared" si="177"/>
        <v>13:09:18</v>
      </c>
      <c r="H2860" s="14" t="str">
        <f t="shared" si="178"/>
        <v>10/11/19 13:09:18</v>
      </c>
      <c r="I2860" s="7">
        <v>3079.26</v>
      </c>
      <c r="J2860" s="4"/>
      <c r="K2860" s="4" t="s">
        <v>10</v>
      </c>
      <c r="L2860" s="14" t="str">
        <f>IFERROR(VLOOKUP($C2860,$C2861:$H$3200,6,0),"-")</f>
        <v>-</v>
      </c>
      <c r="M2860" s="30" t="str">
        <f t="shared" si="179"/>
        <v>-</v>
      </c>
    </row>
    <row r="2861" spans="1:13" x14ac:dyDescent="0.25">
      <c r="A2861" s="4">
        <v>21323257</v>
      </c>
      <c r="B2861" s="4">
        <v>88242</v>
      </c>
      <c r="C2861" s="4">
        <v>18345</v>
      </c>
      <c r="D2861" s="4" t="s">
        <v>5497</v>
      </c>
      <c r="E2861" s="2" t="s">
        <v>5498</v>
      </c>
      <c r="F2861" s="12">
        <f t="shared" si="176"/>
        <v>43779</v>
      </c>
      <c r="G2861" s="10" t="str">
        <f t="shared" si="177"/>
        <v>12:38:55</v>
      </c>
      <c r="H2861" s="14" t="str">
        <f t="shared" si="178"/>
        <v>10/11/19 12:38:55</v>
      </c>
      <c r="I2861" s="7">
        <v>303.08</v>
      </c>
      <c r="J2861" s="4"/>
      <c r="K2861" s="4" t="s">
        <v>10</v>
      </c>
      <c r="L2861" s="14" t="str">
        <f>IFERROR(VLOOKUP($C2861,$C2862:$H$3200,6,0),"-")</f>
        <v>-</v>
      </c>
      <c r="M2861" s="30" t="str">
        <f t="shared" si="179"/>
        <v>-</v>
      </c>
    </row>
    <row r="2862" spans="1:13" x14ac:dyDescent="0.25">
      <c r="A2862" s="4">
        <v>21323258</v>
      </c>
      <c r="B2862" s="4">
        <v>93711</v>
      </c>
      <c r="C2862" s="4">
        <v>57416</v>
      </c>
      <c r="D2862" s="4" t="s">
        <v>5499</v>
      </c>
      <c r="E2862" s="2" t="s">
        <v>5500</v>
      </c>
      <c r="F2862" s="12">
        <f t="shared" si="176"/>
        <v>43779</v>
      </c>
      <c r="G2862" s="10" t="str">
        <f t="shared" si="177"/>
        <v>11:36:03</v>
      </c>
      <c r="H2862" s="14" t="str">
        <f t="shared" si="178"/>
        <v>10/11/19 11:36:03</v>
      </c>
      <c r="I2862" s="7">
        <v>1762.04</v>
      </c>
      <c r="J2862" s="4"/>
      <c r="K2862" s="4" t="s">
        <v>10</v>
      </c>
      <c r="L2862" s="14" t="str">
        <f>IFERROR(VLOOKUP($C2862,$C2863:$H$3200,6,0),"-")</f>
        <v>-</v>
      </c>
      <c r="M2862" s="30" t="str">
        <f t="shared" si="179"/>
        <v>-</v>
      </c>
    </row>
    <row r="2863" spans="1:13" x14ac:dyDescent="0.25">
      <c r="A2863" s="4">
        <v>21323259</v>
      </c>
      <c r="B2863" s="4">
        <v>46367</v>
      </c>
      <c r="C2863" s="4">
        <v>99344</v>
      </c>
      <c r="D2863" s="4" t="s">
        <v>5501</v>
      </c>
      <c r="E2863" s="2" t="s">
        <v>5502</v>
      </c>
      <c r="F2863" s="12">
        <f t="shared" si="176"/>
        <v>43779</v>
      </c>
      <c r="G2863" s="10" t="str">
        <f t="shared" si="177"/>
        <v>11:29:25</v>
      </c>
      <c r="H2863" s="14" t="str">
        <f t="shared" si="178"/>
        <v>10/11/19 11:29:25</v>
      </c>
      <c r="I2863" s="7">
        <v>280.94</v>
      </c>
      <c r="J2863" s="4"/>
      <c r="K2863" s="4" t="s">
        <v>10</v>
      </c>
      <c r="L2863" s="14" t="str">
        <f>IFERROR(VLOOKUP($C2863,$C2864:$H$3200,6,0),"-")</f>
        <v>-</v>
      </c>
      <c r="M2863" s="30" t="str">
        <f t="shared" si="179"/>
        <v>-</v>
      </c>
    </row>
    <row r="2864" spans="1:13" x14ac:dyDescent="0.25">
      <c r="A2864" s="4">
        <v>21323260</v>
      </c>
      <c r="B2864" s="4">
        <v>30643</v>
      </c>
      <c r="C2864" s="4">
        <v>28198</v>
      </c>
      <c r="D2864" s="4" t="s">
        <v>5503</v>
      </c>
      <c r="E2864" s="2" t="s">
        <v>5504</v>
      </c>
      <c r="F2864" s="12">
        <f t="shared" si="176"/>
        <v>43779</v>
      </c>
      <c r="G2864" s="10" t="str">
        <f t="shared" si="177"/>
        <v>09:25:49</v>
      </c>
      <c r="H2864" s="14" t="str">
        <f t="shared" si="178"/>
        <v>10/11/19 09:25:49</v>
      </c>
      <c r="I2864" s="7">
        <v>409.15</v>
      </c>
      <c r="J2864" s="4"/>
      <c r="K2864" s="4" t="s">
        <v>10</v>
      </c>
      <c r="L2864" s="14" t="str">
        <f>IFERROR(VLOOKUP($C2864,$C2865:$H$3200,6,0),"-")</f>
        <v>-</v>
      </c>
      <c r="M2864" s="30" t="str">
        <f t="shared" si="179"/>
        <v>-</v>
      </c>
    </row>
    <row r="2865" spans="1:13" x14ac:dyDescent="0.25">
      <c r="A2865" s="4">
        <v>21323261</v>
      </c>
      <c r="B2865" s="4">
        <v>79698</v>
      </c>
      <c r="C2865" s="4">
        <v>33201</v>
      </c>
      <c r="D2865" s="4" t="s">
        <v>5505</v>
      </c>
      <c r="E2865" s="2" t="s">
        <v>5506</v>
      </c>
      <c r="F2865" s="12">
        <f t="shared" si="176"/>
        <v>43779</v>
      </c>
      <c r="G2865" s="10" t="str">
        <f t="shared" si="177"/>
        <v>05:43:51</v>
      </c>
      <c r="H2865" s="14" t="str">
        <f t="shared" si="178"/>
        <v>10/11/19 05:43:51</v>
      </c>
      <c r="I2865" s="7">
        <v>417.53</v>
      </c>
      <c r="J2865" s="4"/>
      <c r="K2865" s="4" t="s">
        <v>10</v>
      </c>
      <c r="L2865" s="14" t="str">
        <f>IFERROR(VLOOKUP($C2865,$C2866:$H$3200,6,0),"-")</f>
        <v>-</v>
      </c>
      <c r="M2865" s="30" t="str">
        <f t="shared" si="179"/>
        <v>-</v>
      </c>
    </row>
    <row r="2866" spans="1:13" x14ac:dyDescent="0.25">
      <c r="A2866" s="4">
        <v>21323262</v>
      </c>
      <c r="B2866" s="4">
        <v>11863</v>
      </c>
      <c r="C2866" s="4">
        <v>86243</v>
      </c>
      <c r="D2866" s="4" t="s">
        <v>5507</v>
      </c>
      <c r="E2866" s="2" t="s">
        <v>5508</v>
      </c>
      <c r="F2866" s="12">
        <f t="shared" si="176"/>
        <v>43779</v>
      </c>
      <c r="G2866" s="10" t="str">
        <f t="shared" si="177"/>
        <v>01:47:15</v>
      </c>
      <c r="H2866" s="14" t="str">
        <f t="shared" si="178"/>
        <v>10/11/19 01:47:15</v>
      </c>
      <c r="I2866" s="7">
        <v>612.95000000000005</v>
      </c>
      <c r="J2866" s="4"/>
      <c r="K2866" s="4" t="s">
        <v>10</v>
      </c>
      <c r="L2866" s="14" t="str">
        <f>IFERROR(VLOOKUP($C2866,$C2867:$H$3200,6,0),"-")</f>
        <v>-</v>
      </c>
      <c r="M2866" s="30" t="str">
        <f t="shared" si="179"/>
        <v>-</v>
      </c>
    </row>
    <row r="2867" spans="1:13" x14ac:dyDescent="0.25">
      <c r="A2867" s="4">
        <v>21323263</v>
      </c>
      <c r="B2867" s="4">
        <v>26981</v>
      </c>
      <c r="C2867" s="4">
        <v>46579</v>
      </c>
      <c r="D2867" s="4" t="s">
        <v>5509</v>
      </c>
      <c r="E2867" s="2" t="s">
        <v>5510</v>
      </c>
      <c r="F2867" s="12">
        <f t="shared" si="176"/>
        <v>43779</v>
      </c>
      <c r="G2867" s="10" t="str">
        <f t="shared" si="177"/>
        <v>01:37:37</v>
      </c>
      <c r="H2867" s="14" t="str">
        <f t="shared" si="178"/>
        <v>10/11/19 01:37:37</v>
      </c>
      <c r="I2867" s="7">
        <v>243.77</v>
      </c>
      <c r="J2867" s="4"/>
      <c r="K2867" s="4" t="s">
        <v>10</v>
      </c>
      <c r="L2867" s="14" t="str">
        <f>IFERROR(VLOOKUP($C2867,$C2868:$H$3200,6,0),"-")</f>
        <v>-</v>
      </c>
      <c r="M2867" s="30" t="str">
        <f t="shared" si="179"/>
        <v>-</v>
      </c>
    </row>
    <row r="2868" spans="1:13" x14ac:dyDescent="0.25">
      <c r="A2868" s="4">
        <v>21323264</v>
      </c>
      <c r="B2868" s="4">
        <v>91972</v>
      </c>
      <c r="C2868" s="4">
        <v>24644</v>
      </c>
      <c r="D2868" s="4" t="s">
        <v>5511</v>
      </c>
      <c r="E2868" s="2" t="s">
        <v>5512</v>
      </c>
      <c r="F2868" s="12">
        <f t="shared" si="176"/>
        <v>43779</v>
      </c>
      <c r="G2868" s="10" t="str">
        <f t="shared" si="177"/>
        <v>01:37:02</v>
      </c>
      <c r="H2868" s="14" t="str">
        <f t="shared" si="178"/>
        <v>10/11/19 01:37:02</v>
      </c>
      <c r="I2868" s="7">
        <v>136.27000000000001</v>
      </c>
      <c r="J2868" s="4">
        <v>977260</v>
      </c>
      <c r="K2868" s="4" t="s">
        <v>10</v>
      </c>
      <c r="L2868" s="14" t="str">
        <f>IFERROR(VLOOKUP($C2868,$C2869:$H$3200,6,0),"-")</f>
        <v>-</v>
      </c>
      <c r="M2868" s="30" t="str">
        <f t="shared" si="179"/>
        <v>-</v>
      </c>
    </row>
    <row r="2869" spans="1:13" x14ac:dyDescent="0.25">
      <c r="A2869" s="4">
        <v>21323265</v>
      </c>
      <c r="B2869" s="4">
        <v>1356</v>
      </c>
      <c r="C2869" s="4">
        <v>67973</v>
      </c>
      <c r="D2869" s="4" t="s">
        <v>5513</v>
      </c>
      <c r="E2869" s="2" t="s">
        <v>5514</v>
      </c>
      <c r="F2869" s="12">
        <f t="shared" si="176"/>
        <v>43779</v>
      </c>
      <c r="G2869" s="10" t="str">
        <f t="shared" si="177"/>
        <v>01:19:58</v>
      </c>
      <c r="H2869" s="14" t="str">
        <f t="shared" si="178"/>
        <v>10/11/19 01:19:58</v>
      </c>
      <c r="I2869" s="7">
        <v>587.01</v>
      </c>
      <c r="J2869" s="4"/>
      <c r="K2869" s="4" t="s">
        <v>10</v>
      </c>
      <c r="L2869" s="14" t="str">
        <f>IFERROR(VLOOKUP($C2869,$C2870:$H$3200,6,0),"-")</f>
        <v>-</v>
      </c>
      <c r="M2869" s="30" t="str">
        <f t="shared" si="179"/>
        <v>-</v>
      </c>
    </row>
    <row r="2870" spans="1:13" x14ac:dyDescent="0.25">
      <c r="A2870" s="4">
        <v>21323266</v>
      </c>
      <c r="B2870" s="4">
        <v>89931</v>
      </c>
      <c r="C2870" s="4">
        <v>50781</v>
      </c>
      <c r="D2870" s="4" t="s">
        <v>5515</v>
      </c>
      <c r="E2870" s="2" t="s">
        <v>5516</v>
      </c>
      <c r="F2870" s="12">
        <f t="shared" si="176"/>
        <v>43779</v>
      </c>
      <c r="G2870" s="10" t="str">
        <f t="shared" si="177"/>
        <v>01:18:09</v>
      </c>
      <c r="H2870" s="14" t="str">
        <f t="shared" si="178"/>
        <v>10/11/19 01:18:09</v>
      </c>
      <c r="I2870" s="7">
        <v>934.62</v>
      </c>
      <c r="J2870" s="4"/>
      <c r="K2870" s="4" t="s">
        <v>10</v>
      </c>
      <c r="L2870" s="14" t="str">
        <f>IFERROR(VLOOKUP($C2870,$C2871:$H$3200,6,0),"-")</f>
        <v>-</v>
      </c>
      <c r="M2870" s="30" t="str">
        <f t="shared" si="179"/>
        <v>-</v>
      </c>
    </row>
    <row r="2871" spans="1:13" x14ac:dyDescent="0.25">
      <c r="A2871" s="4">
        <v>21323267</v>
      </c>
      <c r="B2871" s="4">
        <v>94047</v>
      </c>
      <c r="C2871" s="4">
        <v>69839</v>
      </c>
      <c r="D2871" s="4" t="s">
        <v>5517</v>
      </c>
      <c r="E2871" s="2" t="s">
        <v>5518</v>
      </c>
      <c r="F2871" s="12">
        <f t="shared" si="176"/>
        <v>43779</v>
      </c>
      <c r="G2871" s="10" t="str">
        <f t="shared" si="177"/>
        <v>01:08:36</v>
      </c>
      <c r="H2871" s="14" t="str">
        <f t="shared" si="178"/>
        <v>10/11/19 01:08:36</v>
      </c>
      <c r="I2871" s="7">
        <v>847.35</v>
      </c>
      <c r="J2871" s="4"/>
      <c r="K2871" s="4" t="s">
        <v>10</v>
      </c>
      <c r="L2871" s="14" t="str">
        <f>IFERROR(VLOOKUP($C2871,$C2872:$H$3200,6,0),"-")</f>
        <v>-</v>
      </c>
      <c r="M2871" s="30" t="str">
        <f t="shared" si="179"/>
        <v>-</v>
      </c>
    </row>
    <row r="2872" spans="1:13" x14ac:dyDescent="0.25">
      <c r="A2872" s="4">
        <v>21323268</v>
      </c>
      <c r="B2872" s="4">
        <v>13720</v>
      </c>
      <c r="C2872" s="4">
        <v>15914</v>
      </c>
      <c r="D2872" s="4" t="s">
        <v>5519</v>
      </c>
      <c r="E2872" s="2" t="s">
        <v>5520</v>
      </c>
      <c r="F2872" s="12">
        <f t="shared" si="176"/>
        <v>43779</v>
      </c>
      <c r="G2872" s="10" t="str">
        <f t="shared" si="177"/>
        <v>00:25:58</v>
      </c>
      <c r="H2872" s="14" t="str">
        <f t="shared" si="178"/>
        <v>10/11/19 00:25:58</v>
      </c>
      <c r="I2872" s="7">
        <v>211.63</v>
      </c>
      <c r="J2872" s="4"/>
      <c r="K2872" s="4" t="s">
        <v>10</v>
      </c>
      <c r="L2872" s="14" t="str">
        <f>IFERROR(VLOOKUP($C2872,$C2873:$H$3200,6,0),"-")</f>
        <v>-</v>
      </c>
      <c r="M2872" s="30" t="str">
        <f t="shared" si="179"/>
        <v>-</v>
      </c>
    </row>
    <row r="2873" spans="1:13" x14ac:dyDescent="0.25">
      <c r="A2873" s="4">
        <v>21323269</v>
      </c>
      <c r="B2873" s="4">
        <v>56239</v>
      </c>
      <c r="C2873" s="4">
        <v>45320</v>
      </c>
      <c r="D2873" s="4" t="s">
        <v>5521</v>
      </c>
      <c r="E2873" s="2" t="s">
        <v>5522</v>
      </c>
      <c r="F2873" s="12">
        <f t="shared" si="176"/>
        <v>43779</v>
      </c>
      <c r="G2873" s="10" t="str">
        <f t="shared" si="177"/>
        <v>00:15:05</v>
      </c>
      <c r="H2873" s="14" t="str">
        <f t="shared" si="178"/>
        <v>10/11/19 00:15:05</v>
      </c>
      <c r="I2873" s="7">
        <v>819.09</v>
      </c>
      <c r="J2873" s="4"/>
      <c r="K2873" s="4" t="s">
        <v>10</v>
      </c>
      <c r="L2873" s="14" t="str">
        <f>IFERROR(VLOOKUP($C2873,$C2874:$H$3200,6,0),"-")</f>
        <v>-</v>
      </c>
      <c r="M2873" s="30" t="str">
        <f t="shared" si="179"/>
        <v>-</v>
      </c>
    </row>
    <row r="2874" spans="1:13" x14ac:dyDescent="0.25">
      <c r="A2874" s="4">
        <v>21323270</v>
      </c>
      <c r="B2874" s="4">
        <v>72355</v>
      </c>
      <c r="C2874" s="4">
        <v>5111</v>
      </c>
      <c r="D2874" s="4" t="s">
        <v>5523</v>
      </c>
      <c r="E2874" s="2" t="s">
        <v>5524</v>
      </c>
      <c r="F2874" s="12">
        <f t="shared" si="176"/>
        <v>43778</v>
      </c>
      <c r="G2874" s="10" t="str">
        <f t="shared" si="177"/>
        <v>23:43:56</v>
      </c>
      <c r="H2874" s="14" t="str">
        <f t="shared" si="178"/>
        <v>9/11/19 23:43:56</v>
      </c>
      <c r="I2874" s="7">
        <v>387.76</v>
      </c>
      <c r="J2874" s="4"/>
      <c r="K2874" s="4" t="s">
        <v>10</v>
      </c>
      <c r="L2874" s="14" t="str">
        <f>IFERROR(VLOOKUP($C2874,$C2875:$H$3200,6,0),"-")</f>
        <v>-</v>
      </c>
      <c r="M2874" s="30" t="str">
        <f t="shared" si="179"/>
        <v>-</v>
      </c>
    </row>
    <row r="2875" spans="1:13" x14ac:dyDescent="0.25">
      <c r="A2875" s="4">
        <v>21323271</v>
      </c>
      <c r="B2875" s="4">
        <v>55127</v>
      </c>
      <c r="C2875" s="4">
        <v>12552</v>
      </c>
      <c r="D2875" s="4" t="s">
        <v>5525</v>
      </c>
      <c r="E2875" s="2" t="s">
        <v>5526</v>
      </c>
      <c r="F2875" s="12">
        <f t="shared" si="176"/>
        <v>43778</v>
      </c>
      <c r="G2875" s="10" t="str">
        <f t="shared" si="177"/>
        <v>23:41:50</v>
      </c>
      <c r="H2875" s="14" t="str">
        <f t="shared" si="178"/>
        <v>9/11/19 23:41:50</v>
      </c>
      <c r="I2875" s="7">
        <v>231.19</v>
      </c>
      <c r="J2875" s="4"/>
      <c r="K2875" s="4" t="s">
        <v>10</v>
      </c>
      <c r="L2875" s="14" t="str">
        <f>IFERROR(VLOOKUP($C2875,$C2876:$H$3200,6,0),"-")</f>
        <v>-</v>
      </c>
      <c r="M2875" s="30" t="str">
        <f t="shared" si="179"/>
        <v>-</v>
      </c>
    </row>
    <row r="2876" spans="1:13" x14ac:dyDescent="0.25">
      <c r="A2876" s="4">
        <v>21323272</v>
      </c>
      <c r="B2876" s="4">
        <v>11863</v>
      </c>
      <c r="C2876" s="4">
        <v>56008</v>
      </c>
      <c r="D2876" s="4" t="s">
        <v>5527</v>
      </c>
      <c r="E2876" s="2" t="s">
        <v>5528</v>
      </c>
      <c r="F2876" s="12">
        <f t="shared" si="176"/>
        <v>43778</v>
      </c>
      <c r="G2876" s="10" t="str">
        <f t="shared" si="177"/>
        <v>23:19:06</v>
      </c>
      <c r="H2876" s="14" t="str">
        <f t="shared" si="178"/>
        <v>9/11/19 23:19:06</v>
      </c>
      <c r="I2876" s="7">
        <v>646.17999999999995</v>
      </c>
      <c r="J2876" s="4"/>
      <c r="K2876" s="4" t="s">
        <v>10</v>
      </c>
      <c r="L2876" s="14" t="str">
        <f>IFERROR(VLOOKUP($C2876,$C2877:$H$3200,6,0),"-")</f>
        <v>-</v>
      </c>
      <c r="M2876" s="30" t="str">
        <f t="shared" si="179"/>
        <v>-</v>
      </c>
    </row>
    <row r="2877" spans="1:13" x14ac:dyDescent="0.25">
      <c r="A2877" s="4">
        <v>21323273</v>
      </c>
      <c r="B2877" s="4">
        <v>88242</v>
      </c>
      <c r="C2877" s="4">
        <v>82527</v>
      </c>
      <c r="D2877" s="4" t="s">
        <v>5529</v>
      </c>
      <c r="E2877" s="2" t="s">
        <v>5530</v>
      </c>
      <c r="F2877" s="12">
        <f t="shared" si="176"/>
        <v>43778</v>
      </c>
      <c r="G2877" s="10" t="str">
        <f t="shared" si="177"/>
        <v>22:04:55</v>
      </c>
      <c r="H2877" s="14" t="str">
        <f t="shared" si="178"/>
        <v>9/11/19 22:04:55</v>
      </c>
      <c r="I2877" s="7">
        <v>80.650000000000006</v>
      </c>
      <c r="J2877" s="4"/>
      <c r="K2877" s="4" t="s">
        <v>10</v>
      </c>
      <c r="L2877" s="14" t="str">
        <f>IFERROR(VLOOKUP($C2877,$C2878:$H$3200,6,0),"-")</f>
        <v>-</v>
      </c>
      <c r="M2877" s="30" t="str">
        <f t="shared" si="179"/>
        <v>-</v>
      </c>
    </row>
    <row r="2878" spans="1:13" x14ac:dyDescent="0.25">
      <c r="A2878" s="4">
        <v>21323274</v>
      </c>
      <c r="B2878" s="4">
        <v>45959</v>
      </c>
      <c r="C2878" s="4">
        <v>94240</v>
      </c>
      <c r="D2878" s="4" t="s">
        <v>5531</v>
      </c>
      <c r="E2878" s="2" t="s">
        <v>5532</v>
      </c>
      <c r="F2878" s="12">
        <f t="shared" si="176"/>
        <v>43778</v>
      </c>
      <c r="G2878" s="10" t="str">
        <f t="shared" si="177"/>
        <v>22:01:27</v>
      </c>
      <c r="H2878" s="14" t="str">
        <f t="shared" si="178"/>
        <v>9/11/19 22:01:27</v>
      </c>
      <c r="I2878" s="7">
        <v>178.12</v>
      </c>
      <c r="J2878" s="4"/>
      <c r="K2878" s="4" t="s">
        <v>10</v>
      </c>
      <c r="L2878" s="14" t="str">
        <f>IFERROR(VLOOKUP($C2878,$C2879:$H$3200,6,0),"-")</f>
        <v>-</v>
      </c>
      <c r="M2878" s="30" t="str">
        <f t="shared" si="179"/>
        <v>-</v>
      </c>
    </row>
    <row r="2879" spans="1:13" x14ac:dyDescent="0.25">
      <c r="A2879" s="4">
        <v>21323275</v>
      </c>
      <c r="B2879" s="4">
        <v>59777</v>
      </c>
      <c r="C2879" s="4">
        <v>57376</v>
      </c>
      <c r="D2879" s="4" t="s">
        <v>5533</v>
      </c>
      <c r="E2879" s="2" t="s">
        <v>5534</v>
      </c>
      <c r="F2879" s="12">
        <f t="shared" si="176"/>
        <v>43778</v>
      </c>
      <c r="G2879" s="10" t="str">
        <f t="shared" si="177"/>
        <v>21:42:09</v>
      </c>
      <c r="H2879" s="14" t="str">
        <f t="shared" si="178"/>
        <v>9/11/19 21:42:09</v>
      </c>
      <c r="I2879" s="7">
        <v>80.41</v>
      </c>
      <c r="J2879" s="4"/>
      <c r="K2879" s="4" t="s">
        <v>10</v>
      </c>
      <c r="L2879" s="14" t="str">
        <f>IFERROR(VLOOKUP($C2879,$C2880:$H$3200,6,0),"-")</f>
        <v>-</v>
      </c>
      <c r="M2879" s="30" t="str">
        <f t="shared" si="179"/>
        <v>-</v>
      </c>
    </row>
    <row r="2880" spans="1:13" x14ac:dyDescent="0.25">
      <c r="A2880" s="4">
        <v>21323276</v>
      </c>
      <c r="B2880" s="4">
        <v>79698</v>
      </c>
      <c r="C2880" s="4">
        <v>64341</v>
      </c>
      <c r="D2880" s="4" t="s">
        <v>5535</v>
      </c>
      <c r="E2880" s="2" t="s">
        <v>5536</v>
      </c>
      <c r="F2880" s="12">
        <f t="shared" si="176"/>
        <v>43778</v>
      </c>
      <c r="G2880" s="10" t="str">
        <f t="shared" si="177"/>
        <v>20:59:54</v>
      </c>
      <c r="H2880" s="14" t="str">
        <f t="shared" si="178"/>
        <v>9/11/19 20:59:54</v>
      </c>
      <c r="I2880" s="7">
        <v>701.54</v>
      </c>
      <c r="J2880" s="4"/>
      <c r="K2880" s="4" t="s">
        <v>10</v>
      </c>
      <c r="L2880" s="14" t="str">
        <f>IFERROR(VLOOKUP($C2880,$C2881:$H$3200,6,0),"-")</f>
        <v>-</v>
      </c>
      <c r="M2880" s="30" t="str">
        <f t="shared" si="179"/>
        <v>-</v>
      </c>
    </row>
    <row r="2881" spans="1:13" x14ac:dyDescent="0.25">
      <c r="A2881" s="4">
        <v>21323277</v>
      </c>
      <c r="B2881" s="4">
        <v>49919</v>
      </c>
      <c r="C2881" s="4">
        <v>11858</v>
      </c>
      <c r="D2881" s="4" t="s">
        <v>5537</v>
      </c>
      <c r="E2881" s="2" t="s">
        <v>5538</v>
      </c>
      <c r="F2881" s="12">
        <f t="shared" si="176"/>
        <v>43778</v>
      </c>
      <c r="G2881" s="10" t="str">
        <f t="shared" si="177"/>
        <v>20:48:27</v>
      </c>
      <c r="H2881" s="14" t="str">
        <f t="shared" si="178"/>
        <v>9/11/19 20:48:27</v>
      </c>
      <c r="I2881" s="7">
        <v>3988.01</v>
      </c>
      <c r="J2881" s="4"/>
      <c r="K2881" s="4" t="s">
        <v>13</v>
      </c>
      <c r="L2881" s="14" t="str">
        <f>IFERROR(VLOOKUP($C2881,$C2882:$H$3200,6,0),"-")</f>
        <v>-</v>
      </c>
      <c r="M2881" s="30" t="str">
        <f t="shared" si="179"/>
        <v>-</v>
      </c>
    </row>
    <row r="2882" spans="1:13" x14ac:dyDescent="0.25">
      <c r="A2882" s="4">
        <v>21323278</v>
      </c>
      <c r="B2882" s="4">
        <v>96704</v>
      </c>
      <c r="C2882" s="4">
        <v>6363</v>
      </c>
      <c r="D2882" s="4" t="s">
        <v>5539</v>
      </c>
      <c r="E2882" s="2" t="s">
        <v>5540</v>
      </c>
      <c r="F2882" s="12">
        <f t="shared" si="176"/>
        <v>43778</v>
      </c>
      <c r="G2882" s="10" t="str">
        <f t="shared" si="177"/>
        <v>20:47:33</v>
      </c>
      <c r="H2882" s="14" t="str">
        <f t="shared" si="178"/>
        <v>9/11/19 20:47:33</v>
      </c>
      <c r="I2882" s="7">
        <v>504.57</v>
      </c>
      <c r="J2882" s="4"/>
      <c r="K2882" s="4" t="s">
        <v>10</v>
      </c>
      <c r="L2882" s="14" t="str">
        <f>IFERROR(VLOOKUP($C2882,$C2883:$H$3200,6,0),"-")</f>
        <v>9/11/19 19:11:38</v>
      </c>
      <c r="M2882" s="30">
        <f t="shared" si="179"/>
        <v>95.916666666744277</v>
      </c>
    </row>
    <row r="2883" spans="1:13" x14ac:dyDescent="0.25">
      <c r="A2883" s="4">
        <v>21323279</v>
      </c>
      <c r="B2883" s="4">
        <v>11863</v>
      </c>
      <c r="C2883" s="4">
        <v>66539</v>
      </c>
      <c r="D2883" s="4" t="s">
        <v>5541</v>
      </c>
      <c r="E2883" s="2" t="s">
        <v>5542</v>
      </c>
      <c r="F2883" s="12">
        <f t="shared" ref="F2883:F2946" si="180">DATE(LEFT($E2883,4),MID($E2883,6,2),MID($E2883,9,2))</f>
        <v>43778</v>
      </c>
      <c r="G2883" s="10" t="str">
        <f t="shared" ref="G2883:G2946" si="181">MID($E2883,12,8)</f>
        <v>20:34:07</v>
      </c>
      <c r="H2883" s="14" t="str">
        <f t="shared" ref="H2883:H2946" si="182">TEXT(F2883,"d/m/aa")&amp; " "&amp;TEXT(G2883,"hh:mm:ss")</f>
        <v>9/11/19 20:34:07</v>
      </c>
      <c r="I2883" s="7">
        <v>633.62</v>
      </c>
      <c r="J2883" s="4"/>
      <c r="K2883" s="4" t="s">
        <v>10</v>
      </c>
      <c r="L2883" s="14" t="str">
        <f>IFERROR(VLOOKUP($C2883,$C2884:$H$3200,6,0),"-")</f>
        <v>-</v>
      </c>
      <c r="M2883" s="30" t="str">
        <f t="shared" si="179"/>
        <v>-</v>
      </c>
    </row>
    <row r="2884" spans="1:13" x14ac:dyDescent="0.25">
      <c r="A2884" s="4">
        <v>21323280</v>
      </c>
      <c r="B2884" s="4">
        <v>28647</v>
      </c>
      <c r="C2884" s="4">
        <v>19922</v>
      </c>
      <c r="D2884" s="4" t="s">
        <v>5543</v>
      </c>
      <c r="E2884" s="2" t="s">
        <v>5544</v>
      </c>
      <c r="F2884" s="12">
        <f t="shared" si="180"/>
        <v>43778</v>
      </c>
      <c r="G2884" s="10" t="str">
        <f t="shared" si="181"/>
        <v>20:20:30</v>
      </c>
      <c r="H2884" s="14" t="str">
        <f t="shared" si="182"/>
        <v>9/11/19 20:20:30</v>
      </c>
      <c r="I2884" s="7">
        <v>947.4</v>
      </c>
      <c r="J2884" s="4"/>
      <c r="K2884" s="4" t="s">
        <v>10</v>
      </c>
      <c r="L2884" s="14" t="str">
        <f>IFERROR(VLOOKUP($C2884,$C2885:$H$3200,6,0),"-")</f>
        <v>-</v>
      </c>
      <c r="M2884" s="30" t="str">
        <f t="shared" ref="M2884:M2947" si="183">IFERROR(ABS((VALUE(H2884)-VALUE(L2884))*1440),"-")</f>
        <v>-</v>
      </c>
    </row>
    <row r="2885" spans="1:13" x14ac:dyDescent="0.25">
      <c r="A2885" s="4">
        <v>21323281</v>
      </c>
      <c r="B2885" s="4">
        <v>77130</v>
      </c>
      <c r="C2885" s="4">
        <v>75710</v>
      </c>
      <c r="D2885" s="4" t="s">
        <v>5545</v>
      </c>
      <c r="E2885" s="2" t="s">
        <v>5546</v>
      </c>
      <c r="F2885" s="12">
        <f t="shared" si="180"/>
        <v>43778</v>
      </c>
      <c r="G2885" s="10" t="str">
        <f t="shared" si="181"/>
        <v>20:11:57</v>
      </c>
      <c r="H2885" s="14" t="str">
        <f t="shared" si="182"/>
        <v>9/11/19 20:11:57</v>
      </c>
      <c r="I2885" s="7">
        <v>1631.24</v>
      </c>
      <c r="J2885" s="4"/>
      <c r="K2885" s="4" t="s">
        <v>13</v>
      </c>
      <c r="L2885" s="14" t="str">
        <f>IFERROR(VLOOKUP($C2885,$C2886:$H$3200,6,0),"-")</f>
        <v>9/11/19 00:58:24</v>
      </c>
      <c r="M2885" s="30">
        <f t="shared" si="183"/>
        <v>1153.5499999998137</v>
      </c>
    </row>
    <row r="2886" spans="1:13" x14ac:dyDescent="0.25">
      <c r="A2886" s="4">
        <v>21323282</v>
      </c>
      <c r="B2886" s="4">
        <v>4129</v>
      </c>
      <c r="C2886" s="4">
        <v>13251</v>
      </c>
      <c r="D2886" s="4" t="s">
        <v>5547</v>
      </c>
      <c r="E2886" s="2" t="s">
        <v>5548</v>
      </c>
      <c r="F2886" s="12">
        <f t="shared" si="180"/>
        <v>43778</v>
      </c>
      <c r="G2886" s="10" t="str">
        <f t="shared" si="181"/>
        <v>20:10:48</v>
      </c>
      <c r="H2886" s="14" t="str">
        <f t="shared" si="182"/>
        <v>9/11/19 20:10:48</v>
      </c>
      <c r="I2886" s="7">
        <v>90.65</v>
      </c>
      <c r="J2886" s="4"/>
      <c r="K2886" s="4" t="s">
        <v>10</v>
      </c>
      <c r="L2886" s="14" t="str">
        <f>IFERROR(VLOOKUP($C2886,$C2887:$H$3200,6,0),"-")</f>
        <v>-</v>
      </c>
      <c r="M2886" s="30" t="str">
        <f t="shared" si="183"/>
        <v>-</v>
      </c>
    </row>
    <row r="2887" spans="1:13" x14ac:dyDescent="0.25">
      <c r="A2887" s="4">
        <v>21323283</v>
      </c>
      <c r="B2887" s="4">
        <v>25726</v>
      </c>
      <c r="C2887" s="4">
        <v>25488</v>
      </c>
      <c r="D2887" s="4" t="s">
        <v>5549</v>
      </c>
      <c r="E2887" s="2" t="s">
        <v>5550</v>
      </c>
      <c r="F2887" s="12">
        <f t="shared" si="180"/>
        <v>43778</v>
      </c>
      <c r="G2887" s="10" t="str">
        <f t="shared" si="181"/>
        <v>20:04:44</v>
      </c>
      <c r="H2887" s="14" t="str">
        <f t="shared" si="182"/>
        <v>9/11/19 20:04:44</v>
      </c>
      <c r="I2887" s="7">
        <v>150.54</v>
      </c>
      <c r="J2887" s="4"/>
      <c r="K2887" s="4" t="s">
        <v>10</v>
      </c>
      <c r="L2887" s="14" t="str">
        <f>IFERROR(VLOOKUP($C2887,$C2888:$H$3200,6,0),"-")</f>
        <v>-</v>
      </c>
      <c r="M2887" s="30" t="str">
        <f t="shared" si="183"/>
        <v>-</v>
      </c>
    </row>
    <row r="2888" spans="1:13" x14ac:dyDescent="0.25">
      <c r="A2888" s="4">
        <v>21323284</v>
      </c>
      <c r="B2888" s="4">
        <v>25932</v>
      </c>
      <c r="C2888" s="4">
        <v>30874</v>
      </c>
      <c r="D2888" s="4" t="s">
        <v>5551</v>
      </c>
      <c r="E2888" s="2" t="s">
        <v>5552</v>
      </c>
      <c r="F2888" s="12">
        <f t="shared" si="180"/>
        <v>43778</v>
      </c>
      <c r="G2888" s="10" t="str">
        <f t="shared" si="181"/>
        <v>19:42:49</v>
      </c>
      <c r="H2888" s="14" t="str">
        <f t="shared" si="182"/>
        <v>9/11/19 19:42:49</v>
      </c>
      <c r="I2888" s="7">
        <v>1763.82</v>
      </c>
      <c r="J2888" s="4"/>
      <c r="K2888" s="4" t="s">
        <v>13</v>
      </c>
      <c r="L2888" s="14" t="str">
        <f>IFERROR(VLOOKUP($C2888,$C2889:$H$3200,6,0),"-")</f>
        <v>9/11/19 19:08:46</v>
      </c>
      <c r="M2888" s="30">
        <f t="shared" si="183"/>
        <v>34.049999996786937</v>
      </c>
    </row>
    <row r="2889" spans="1:13" x14ac:dyDescent="0.25">
      <c r="A2889" s="4">
        <v>21323285</v>
      </c>
      <c r="B2889" s="4">
        <v>96553</v>
      </c>
      <c r="C2889" s="4">
        <v>72722</v>
      </c>
      <c r="D2889" s="4" t="s">
        <v>5553</v>
      </c>
      <c r="E2889" s="2" t="s">
        <v>5554</v>
      </c>
      <c r="F2889" s="12">
        <f t="shared" si="180"/>
        <v>43778</v>
      </c>
      <c r="G2889" s="10" t="str">
        <f t="shared" si="181"/>
        <v>19:29:12</v>
      </c>
      <c r="H2889" s="14" t="str">
        <f t="shared" si="182"/>
        <v>9/11/19 19:29:12</v>
      </c>
      <c r="I2889" s="7">
        <v>140.13</v>
      </c>
      <c r="J2889" s="4"/>
      <c r="K2889" s="4" t="s">
        <v>10</v>
      </c>
      <c r="L2889" s="14" t="str">
        <f>IFERROR(VLOOKUP($C2889,$C2890:$H$3200,6,0),"-")</f>
        <v>-</v>
      </c>
      <c r="M2889" s="30" t="str">
        <f t="shared" si="183"/>
        <v>-</v>
      </c>
    </row>
    <row r="2890" spans="1:13" x14ac:dyDescent="0.25">
      <c r="A2890" s="4">
        <v>21323286</v>
      </c>
      <c r="B2890" s="4">
        <v>87013</v>
      </c>
      <c r="C2890" s="4">
        <v>31324</v>
      </c>
      <c r="D2890" s="4" t="s">
        <v>5555</v>
      </c>
      <c r="E2890" s="2" t="s">
        <v>5556</v>
      </c>
      <c r="F2890" s="12">
        <f t="shared" si="180"/>
        <v>43778</v>
      </c>
      <c r="G2890" s="10" t="str">
        <f t="shared" si="181"/>
        <v>19:12:06</v>
      </c>
      <c r="H2890" s="14" t="str">
        <f t="shared" si="182"/>
        <v>9/11/19 19:12:06</v>
      </c>
      <c r="I2890" s="7">
        <v>50.19</v>
      </c>
      <c r="J2890" s="4"/>
      <c r="K2890" s="4" t="s">
        <v>10</v>
      </c>
      <c r="L2890" s="14" t="str">
        <f>IFERROR(VLOOKUP($C2890,$C2891:$H$3200,6,0),"-")</f>
        <v>-</v>
      </c>
      <c r="M2890" s="30" t="str">
        <f t="shared" si="183"/>
        <v>-</v>
      </c>
    </row>
    <row r="2891" spans="1:13" x14ac:dyDescent="0.25">
      <c r="A2891" s="4">
        <v>21323287</v>
      </c>
      <c r="B2891" s="4">
        <v>96704</v>
      </c>
      <c r="C2891" s="4">
        <v>6363</v>
      </c>
      <c r="D2891" s="4" t="s">
        <v>5539</v>
      </c>
      <c r="E2891" s="2" t="s">
        <v>5557</v>
      </c>
      <c r="F2891" s="12">
        <f t="shared" si="180"/>
        <v>43778</v>
      </c>
      <c r="G2891" s="10" t="str">
        <f t="shared" si="181"/>
        <v>19:11:38</v>
      </c>
      <c r="H2891" s="14" t="str">
        <f t="shared" si="182"/>
        <v>9/11/19 19:11:38</v>
      </c>
      <c r="I2891" s="7">
        <v>2483.91</v>
      </c>
      <c r="J2891" s="4"/>
      <c r="K2891" s="4" t="s">
        <v>10</v>
      </c>
      <c r="L2891" s="14" t="str">
        <f>IFERROR(VLOOKUP($C2891,$C2892:$H$3200,6,0),"-")</f>
        <v>-</v>
      </c>
      <c r="M2891" s="30" t="str">
        <f t="shared" si="183"/>
        <v>-</v>
      </c>
    </row>
    <row r="2892" spans="1:13" x14ac:dyDescent="0.25">
      <c r="A2892" s="4">
        <v>21323288</v>
      </c>
      <c r="B2892" s="4">
        <v>25932</v>
      </c>
      <c r="C2892" s="4">
        <v>30874</v>
      </c>
      <c r="D2892" s="4" t="s">
        <v>5558</v>
      </c>
      <c r="E2892" s="2" t="s">
        <v>5559</v>
      </c>
      <c r="F2892" s="12">
        <f t="shared" si="180"/>
        <v>43778</v>
      </c>
      <c r="G2892" s="10" t="str">
        <f t="shared" si="181"/>
        <v>19:08:46</v>
      </c>
      <c r="H2892" s="14" t="str">
        <f t="shared" si="182"/>
        <v>9/11/19 19:08:46</v>
      </c>
      <c r="I2892" s="7">
        <v>2320.5300000000002</v>
      </c>
      <c r="J2892" s="4"/>
      <c r="K2892" s="4" t="s">
        <v>13</v>
      </c>
      <c r="L2892" s="14" t="str">
        <f>IFERROR(VLOOKUP($C2892,$C2893:$H$3200,6,0),"-")</f>
        <v>8/11/19 21:17:19</v>
      </c>
      <c r="M2892" s="30">
        <f t="shared" si="183"/>
        <v>1311.4499999990221</v>
      </c>
    </row>
    <row r="2893" spans="1:13" x14ac:dyDescent="0.25">
      <c r="A2893" s="4">
        <v>21323289</v>
      </c>
      <c r="B2893" s="4">
        <v>26765</v>
      </c>
      <c r="C2893" s="4">
        <v>42122</v>
      </c>
      <c r="D2893" s="4" t="s">
        <v>5560</v>
      </c>
      <c r="E2893" s="2" t="s">
        <v>5561</v>
      </c>
      <c r="F2893" s="12">
        <f t="shared" si="180"/>
        <v>43778</v>
      </c>
      <c r="G2893" s="10" t="str">
        <f t="shared" si="181"/>
        <v>18:53:52</v>
      </c>
      <c r="H2893" s="14" t="str">
        <f t="shared" si="182"/>
        <v>9/11/19 18:53:52</v>
      </c>
      <c r="I2893" s="7">
        <v>99.17</v>
      </c>
      <c r="J2893" s="4"/>
      <c r="K2893" s="4" t="s">
        <v>10</v>
      </c>
      <c r="L2893" s="14" t="str">
        <f>IFERROR(VLOOKUP($C2893,$C2894:$H$3200,6,0),"-")</f>
        <v>-</v>
      </c>
      <c r="M2893" s="30" t="str">
        <f t="shared" si="183"/>
        <v>-</v>
      </c>
    </row>
    <row r="2894" spans="1:13" x14ac:dyDescent="0.25">
      <c r="A2894" s="4">
        <v>21323290</v>
      </c>
      <c r="B2894" s="4">
        <v>65211</v>
      </c>
      <c r="C2894" s="4">
        <v>59560</v>
      </c>
      <c r="D2894" s="4" t="s">
        <v>5562</v>
      </c>
      <c r="E2894" s="2" t="s">
        <v>5563</v>
      </c>
      <c r="F2894" s="12">
        <f t="shared" si="180"/>
        <v>43778</v>
      </c>
      <c r="G2894" s="10" t="str">
        <f t="shared" si="181"/>
        <v>18:52:59</v>
      </c>
      <c r="H2894" s="14" t="str">
        <f t="shared" si="182"/>
        <v>9/11/19 18:52:59</v>
      </c>
      <c r="I2894" s="7">
        <v>80.239999999999995</v>
      </c>
      <c r="J2894" s="4"/>
      <c r="K2894" s="4" t="s">
        <v>10</v>
      </c>
      <c r="L2894" s="14" t="str">
        <f>IFERROR(VLOOKUP($C2894,$C2895:$H$3200,6,0),"-")</f>
        <v>-</v>
      </c>
      <c r="M2894" s="30" t="str">
        <f t="shared" si="183"/>
        <v>-</v>
      </c>
    </row>
    <row r="2895" spans="1:13" x14ac:dyDescent="0.25">
      <c r="A2895" s="4">
        <v>21323291</v>
      </c>
      <c r="B2895" s="4">
        <v>45488</v>
      </c>
      <c r="C2895" s="4">
        <v>5058</v>
      </c>
      <c r="D2895" s="4" t="s">
        <v>5564</v>
      </c>
      <c r="E2895" s="2" t="s">
        <v>5565</v>
      </c>
      <c r="F2895" s="12">
        <f t="shared" si="180"/>
        <v>43778</v>
      </c>
      <c r="G2895" s="10" t="str">
        <f t="shared" si="181"/>
        <v>18:50:13</v>
      </c>
      <c r="H2895" s="14" t="str">
        <f t="shared" si="182"/>
        <v>9/11/19 18:50:13</v>
      </c>
      <c r="I2895" s="7">
        <v>1683.57</v>
      </c>
      <c r="J2895" s="4"/>
      <c r="K2895" s="4" t="s">
        <v>10</v>
      </c>
      <c r="L2895" s="14" t="str">
        <f>IFERROR(VLOOKUP($C2895,$C2896:$H$3200,6,0),"-")</f>
        <v>-</v>
      </c>
      <c r="M2895" s="30" t="str">
        <f t="shared" si="183"/>
        <v>-</v>
      </c>
    </row>
    <row r="2896" spans="1:13" x14ac:dyDescent="0.25">
      <c r="A2896" s="4">
        <v>21323292</v>
      </c>
      <c r="B2896" s="4">
        <v>43078</v>
      </c>
      <c r="C2896" s="4">
        <v>83284</v>
      </c>
      <c r="D2896" s="4" t="s">
        <v>5566</v>
      </c>
      <c r="E2896" s="2" t="s">
        <v>5567</v>
      </c>
      <c r="F2896" s="12">
        <f t="shared" si="180"/>
        <v>43778</v>
      </c>
      <c r="G2896" s="10" t="str">
        <f t="shared" si="181"/>
        <v>18:36:25</v>
      </c>
      <c r="H2896" s="14" t="str">
        <f t="shared" si="182"/>
        <v>9/11/19 18:36:25</v>
      </c>
      <c r="I2896" s="7">
        <v>303.73</v>
      </c>
      <c r="J2896" s="4"/>
      <c r="K2896" s="4" t="s">
        <v>10</v>
      </c>
      <c r="L2896" s="14" t="str">
        <f>IFERROR(VLOOKUP($C2896,$C2897:$H$3200,6,0),"-")</f>
        <v>-</v>
      </c>
      <c r="M2896" s="30" t="str">
        <f t="shared" si="183"/>
        <v>-</v>
      </c>
    </row>
    <row r="2897" spans="1:13" x14ac:dyDescent="0.25">
      <c r="A2897" s="4">
        <v>21323293</v>
      </c>
      <c r="B2897" s="4">
        <v>88505</v>
      </c>
      <c r="C2897" s="4">
        <v>14303</v>
      </c>
      <c r="D2897" s="4" t="s">
        <v>5568</v>
      </c>
      <c r="E2897" s="2" t="s">
        <v>5569</v>
      </c>
      <c r="F2897" s="12">
        <f t="shared" si="180"/>
        <v>43778</v>
      </c>
      <c r="G2897" s="10" t="str">
        <f t="shared" si="181"/>
        <v>18:16:08</v>
      </c>
      <c r="H2897" s="14" t="str">
        <f t="shared" si="182"/>
        <v>9/11/19 18:16:08</v>
      </c>
      <c r="I2897" s="7">
        <v>471.78</v>
      </c>
      <c r="J2897" s="4"/>
      <c r="K2897" s="4" t="s">
        <v>10</v>
      </c>
      <c r="L2897" s="14" t="str">
        <f>IFERROR(VLOOKUP($C2897,$C2898:$H$3200,6,0),"-")</f>
        <v>-</v>
      </c>
      <c r="M2897" s="30" t="str">
        <f t="shared" si="183"/>
        <v>-</v>
      </c>
    </row>
    <row r="2898" spans="1:13" x14ac:dyDescent="0.25">
      <c r="A2898" s="4">
        <v>21323294</v>
      </c>
      <c r="B2898" s="4">
        <v>76725</v>
      </c>
      <c r="C2898" s="4">
        <v>64526</v>
      </c>
      <c r="D2898" s="4" t="s">
        <v>5570</v>
      </c>
      <c r="E2898" s="2" t="s">
        <v>5571</v>
      </c>
      <c r="F2898" s="12">
        <f t="shared" si="180"/>
        <v>43778</v>
      </c>
      <c r="G2898" s="10" t="str">
        <f t="shared" si="181"/>
        <v>18:08:27</v>
      </c>
      <c r="H2898" s="14" t="str">
        <f t="shared" si="182"/>
        <v>9/11/19 18:08:27</v>
      </c>
      <c r="I2898" s="7">
        <v>340.9</v>
      </c>
      <c r="J2898" s="4"/>
      <c r="K2898" s="4" t="s">
        <v>10</v>
      </c>
      <c r="L2898" s="14" t="str">
        <f>IFERROR(VLOOKUP($C2898,$C2899:$H$3200,6,0),"-")</f>
        <v>-</v>
      </c>
      <c r="M2898" s="30" t="str">
        <f t="shared" si="183"/>
        <v>-</v>
      </c>
    </row>
    <row r="2899" spans="1:13" x14ac:dyDescent="0.25">
      <c r="A2899" s="4">
        <v>21323295</v>
      </c>
      <c r="B2899" s="4">
        <v>87081</v>
      </c>
      <c r="C2899" s="4">
        <v>72856</v>
      </c>
      <c r="D2899" s="4" t="s">
        <v>5572</v>
      </c>
      <c r="E2899" s="2" t="s">
        <v>5573</v>
      </c>
      <c r="F2899" s="12">
        <f t="shared" si="180"/>
        <v>43778</v>
      </c>
      <c r="G2899" s="10" t="str">
        <f t="shared" si="181"/>
        <v>17:57:02</v>
      </c>
      <c r="H2899" s="14" t="str">
        <f t="shared" si="182"/>
        <v>9/11/19 17:57:02</v>
      </c>
      <c r="I2899" s="7">
        <v>280.48</v>
      </c>
      <c r="J2899" s="4"/>
      <c r="K2899" s="4" t="s">
        <v>10</v>
      </c>
      <c r="L2899" s="14" t="str">
        <f>IFERROR(VLOOKUP($C2899,$C2900:$H$3200,6,0),"-")</f>
        <v>-</v>
      </c>
      <c r="M2899" s="30" t="str">
        <f t="shared" si="183"/>
        <v>-</v>
      </c>
    </row>
    <row r="2900" spans="1:13" x14ac:dyDescent="0.25">
      <c r="A2900" s="4">
        <v>21323296</v>
      </c>
      <c r="B2900" s="4">
        <v>57903</v>
      </c>
      <c r="C2900" s="4">
        <v>39273</v>
      </c>
      <c r="D2900" s="4" t="s">
        <v>5574</v>
      </c>
      <c r="E2900" s="2" t="s">
        <v>5575</v>
      </c>
      <c r="F2900" s="12">
        <f t="shared" si="180"/>
        <v>43778</v>
      </c>
      <c r="G2900" s="10" t="str">
        <f t="shared" si="181"/>
        <v>17:49:45</v>
      </c>
      <c r="H2900" s="14" t="str">
        <f t="shared" si="182"/>
        <v>9/11/19 17:49:45</v>
      </c>
      <c r="I2900" s="7">
        <v>381.01</v>
      </c>
      <c r="J2900" s="4"/>
      <c r="K2900" s="4" t="s">
        <v>10</v>
      </c>
      <c r="L2900" s="14" t="str">
        <f>IFERROR(VLOOKUP($C2900,$C2901:$H$3200,6,0),"-")</f>
        <v>3/11/19 19:20:00</v>
      </c>
      <c r="M2900" s="30">
        <f t="shared" si="183"/>
        <v>8549.7500000044238</v>
      </c>
    </row>
    <row r="2901" spans="1:13" x14ac:dyDescent="0.25">
      <c r="A2901" s="4">
        <v>21323297</v>
      </c>
      <c r="B2901" s="4">
        <v>43078</v>
      </c>
      <c r="C2901" s="4">
        <v>88003</v>
      </c>
      <c r="D2901" s="4" t="s">
        <v>5576</v>
      </c>
      <c r="E2901" s="2" t="s">
        <v>5577</v>
      </c>
      <c r="F2901" s="12">
        <f t="shared" si="180"/>
        <v>43778</v>
      </c>
      <c r="G2901" s="10" t="str">
        <f t="shared" si="181"/>
        <v>17:39:03</v>
      </c>
      <c r="H2901" s="14" t="str">
        <f t="shared" si="182"/>
        <v>9/11/19 17:39:03</v>
      </c>
      <c r="I2901" s="7">
        <v>98.88</v>
      </c>
      <c r="J2901" s="4"/>
      <c r="K2901" s="4" t="s">
        <v>10</v>
      </c>
      <c r="L2901" s="14" t="str">
        <f>IFERROR(VLOOKUP($C2901,$C2902:$H$3200,6,0),"-")</f>
        <v>-</v>
      </c>
      <c r="M2901" s="30" t="str">
        <f t="shared" si="183"/>
        <v>-</v>
      </c>
    </row>
    <row r="2902" spans="1:13" x14ac:dyDescent="0.25">
      <c r="A2902" s="4">
        <v>21323298</v>
      </c>
      <c r="B2902" s="4">
        <v>59777</v>
      </c>
      <c r="C2902" s="4">
        <v>20354</v>
      </c>
      <c r="D2902" s="4" t="s">
        <v>5578</v>
      </c>
      <c r="E2902" s="2" t="s">
        <v>5579</v>
      </c>
      <c r="F2902" s="12">
        <f t="shared" si="180"/>
        <v>43778</v>
      </c>
      <c r="G2902" s="10" t="str">
        <f t="shared" si="181"/>
        <v>17:23:32</v>
      </c>
      <c r="H2902" s="14" t="str">
        <f t="shared" si="182"/>
        <v>9/11/19 17:23:32</v>
      </c>
      <c r="I2902" s="7">
        <v>238.67</v>
      </c>
      <c r="J2902" s="4"/>
      <c r="K2902" s="4" t="s">
        <v>10</v>
      </c>
      <c r="L2902" s="14" t="str">
        <f>IFERROR(VLOOKUP($C2902,$C2903:$H$3200,6,0),"-")</f>
        <v>-</v>
      </c>
      <c r="M2902" s="30" t="str">
        <f t="shared" si="183"/>
        <v>-</v>
      </c>
    </row>
    <row r="2903" spans="1:13" x14ac:dyDescent="0.25">
      <c r="A2903" s="4">
        <v>21323299</v>
      </c>
      <c r="B2903" s="4">
        <v>58209</v>
      </c>
      <c r="C2903" s="4">
        <v>52932</v>
      </c>
      <c r="D2903" s="4" t="s">
        <v>5580</v>
      </c>
      <c r="E2903" s="2" t="s">
        <v>5581</v>
      </c>
      <c r="F2903" s="12">
        <f t="shared" si="180"/>
        <v>43778</v>
      </c>
      <c r="G2903" s="10" t="str">
        <f t="shared" si="181"/>
        <v>16:58:32</v>
      </c>
      <c r="H2903" s="14" t="str">
        <f t="shared" si="182"/>
        <v>9/11/19 16:58:32</v>
      </c>
      <c r="I2903" s="7">
        <v>366.38</v>
      </c>
      <c r="J2903" s="4"/>
      <c r="K2903" s="4" t="s">
        <v>10</v>
      </c>
      <c r="L2903" s="14" t="str">
        <f>IFERROR(VLOOKUP($C2903,$C2904:$H$3200,6,0),"-")</f>
        <v>-</v>
      </c>
      <c r="M2903" s="30" t="str">
        <f t="shared" si="183"/>
        <v>-</v>
      </c>
    </row>
    <row r="2904" spans="1:13" x14ac:dyDescent="0.25">
      <c r="A2904" s="4">
        <v>21323300</v>
      </c>
      <c r="B2904" s="4">
        <v>58973</v>
      </c>
      <c r="C2904" s="4">
        <v>9612</v>
      </c>
      <c r="D2904" s="4" t="s">
        <v>5582</v>
      </c>
      <c r="E2904" s="2" t="s">
        <v>5583</v>
      </c>
      <c r="F2904" s="12">
        <f t="shared" si="180"/>
        <v>43778</v>
      </c>
      <c r="G2904" s="10" t="str">
        <f t="shared" si="181"/>
        <v>16:28:49</v>
      </c>
      <c r="H2904" s="14" t="str">
        <f t="shared" si="182"/>
        <v>9/11/19 16:28:49</v>
      </c>
      <c r="I2904" s="7">
        <v>1193.45</v>
      </c>
      <c r="J2904" s="4"/>
      <c r="K2904" s="4" t="s">
        <v>10</v>
      </c>
      <c r="L2904" s="14" t="str">
        <f>IFERROR(VLOOKUP($C2904,$C2905:$H$3200,6,0),"-")</f>
        <v>-</v>
      </c>
      <c r="M2904" s="30" t="str">
        <f t="shared" si="183"/>
        <v>-</v>
      </c>
    </row>
    <row r="2905" spans="1:13" x14ac:dyDescent="0.25">
      <c r="A2905" s="4">
        <v>21323301</v>
      </c>
      <c r="B2905" s="4">
        <v>62891</v>
      </c>
      <c r="C2905" s="4">
        <v>14157</v>
      </c>
      <c r="D2905" s="4" t="s">
        <v>5584</v>
      </c>
      <c r="E2905" s="2" t="s">
        <v>5585</v>
      </c>
      <c r="F2905" s="12">
        <f t="shared" si="180"/>
        <v>43778</v>
      </c>
      <c r="G2905" s="10" t="str">
        <f t="shared" si="181"/>
        <v>16:17:04</v>
      </c>
      <c r="H2905" s="14" t="str">
        <f t="shared" si="182"/>
        <v>9/11/19 16:17:04</v>
      </c>
      <c r="I2905" s="7">
        <v>2427.5300000000002</v>
      </c>
      <c r="J2905" s="4"/>
      <c r="K2905" s="4" t="s">
        <v>10</v>
      </c>
      <c r="L2905" s="14" t="str">
        <f>IFERROR(VLOOKUP($C2905,$C2906:$H$3200,6,0),"-")</f>
        <v>-</v>
      </c>
      <c r="M2905" s="30" t="str">
        <f t="shared" si="183"/>
        <v>-</v>
      </c>
    </row>
    <row r="2906" spans="1:13" x14ac:dyDescent="0.25">
      <c r="A2906" s="4">
        <v>21323302</v>
      </c>
      <c r="B2906" s="4">
        <v>25726</v>
      </c>
      <c r="C2906" s="4">
        <v>61941</v>
      </c>
      <c r="D2906" s="4" t="s">
        <v>5586</v>
      </c>
      <c r="E2906" s="2" t="s">
        <v>5587</v>
      </c>
      <c r="F2906" s="12">
        <f t="shared" si="180"/>
        <v>43778</v>
      </c>
      <c r="G2906" s="10" t="str">
        <f t="shared" si="181"/>
        <v>15:59:26</v>
      </c>
      <c r="H2906" s="14" t="str">
        <f t="shared" si="182"/>
        <v>9/11/19 15:59:26</v>
      </c>
      <c r="I2906" s="7">
        <v>204.11</v>
      </c>
      <c r="J2906" s="4"/>
      <c r="K2906" s="4" t="s">
        <v>10</v>
      </c>
      <c r="L2906" s="14" t="str">
        <f>IFERROR(VLOOKUP($C2906,$C2907:$H$3200,6,0),"-")</f>
        <v>-</v>
      </c>
      <c r="M2906" s="30" t="str">
        <f t="shared" si="183"/>
        <v>-</v>
      </c>
    </row>
    <row r="2907" spans="1:13" x14ac:dyDescent="0.25">
      <c r="A2907" s="4">
        <v>21323303</v>
      </c>
      <c r="B2907" s="4">
        <v>25083</v>
      </c>
      <c r="C2907" s="4">
        <v>13395</v>
      </c>
      <c r="D2907" s="4" t="s">
        <v>5588</v>
      </c>
      <c r="E2907" s="2" t="s">
        <v>5589</v>
      </c>
      <c r="F2907" s="12">
        <f t="shared" si="180"/>
        <v>43778</v>
      </c>
      <c r="G2907" s="10" t="str">
        <f t="shared" si="181"/>
        <v>15:57:33</v>
      </c>
      <c r="H2907" s="14" t="str">
        <f t="shared" si="182"/>
        <v>9/11/19 15:57:33</v>
      </c>
      <c r="I2907" s="7">
        <v>70.849999999999994</v>
      </c>
      <c r="J2907" s="4"/>
      <c r="K2907" s="4" t="s">
        <v>10</v>
      </c>
      <c r="L2907" s="14" t="str">
        <f>IFERROR(VLOOKUP($C2907,$C2908:$H$3200,6,0),"-")</f>
        <v>-</v>
      </c>
      <c r="M2907" s="30" t="str">
        <f t="shared" si="183"/>
        <v>-</v>
      </c>
    </row>
    <row r="2908" spans="1:13" x14ac:dyDescent="0.25">
      <c r="A2908" s="4">
        <v>21323304</v>
      </c>
      <c r="B2908" s="4">
        <v>79530</v>
      </c>
      <c r="C2908" s="4">
        <v>39061</v>
      </c>
      <c r="D2908" s="4" t="s">
        <v>5590</v>
      </c>
      <c r="E2908" s="2" t="s">
        <v>5591</v>
      </c>
      <c r="F2908" s="12">
        <f t="shared" si="180"/>
        <v>43778</v>
      </c>
      <c r="G2908" s="10" t="str">
        <f t="shared" si="181"/>
        <v>15:35:18</v>
      </c>
      <c r="H2908" s="14" t="str">
        <f t="shared" si="182"/>
        <v>9/11/19 15:35:18</v>
      </c>
      <c r="I2908" s="7">
        <v>127.27</v>
      </c>
      <c r="J2908" s="4"/>
      <c r="K2908" s="4" t="s">
        <v>10</v>
      </c>
      <c r="L2908" s="14" t="str">
        <f>IFERROR(VLOOKUP($C2908,$C2909:$H$3200,6,0),"-")</f>
        <v>-</v>
      </c>
      <c r="M2908" s="30" t="str">
        <f t="shared" si="183"/>
        <v>-</v>
      </c>
    </row>
    <row r="2909" spans="1:13" x14ac:dyDescent="0.25">
      <c r="A2909" s="4">
        <v>21323305</v>
      </c>
      <c r="B2909" s="4">
        <v>81977</v>
      </c>
      <c r="C2909" s="4">
        <v>34612</v>
      </c>
      <c r="D2909" s="4" t="s">
        <v>5592</v>
      </c>
      <c r="E2909" s="2" t="s">
        <v>5593</v>
      </c>
      <c r="F2909" s="12">
        <f t="shared" si="180"/>
        <v>43778</v>
      </c>
      <c r="G2909" s="10" t="str">
        <f t="shared" si="181"/>
        <v>15:31:56</v>
      </c>
      <c r="H2909" s="14" t="str">
        <f t="shared" si="182"/>
        <v>9/11/19 15:31:56</v>
      </c>
      <c r="I2909" s="7">
        <v>3721.73</v>
      </c>
      <c r="J2909" s="4"/>
      <c r="K2909" s="4" t="s">
        <v>10</v>
      </c>
      <c r="L2909" s="14" t="str">
        <f>IFERROR(VLOOKUP($C2909,$C2910:$H$3200,6,0),"-")</f>
        <v>-</v>
      </c>
      <c r="M2909" s="30" t="str">
        <f t="shared" si="183"/>
        <v>-</v>
      </c>
    </row>
    <row r="2910" spans="1:13" x14ac:dyDescent="0.25">
      <c r="A2910" s="4">
        <v>21323306</v>
      </c>
      <c r="B2910" s="4">
        <v>14646</v>
      </c>
      <c r="C2910" s="4">
        <v>46813</v>
      </c>
      <c r="D2910" s="4" t="s">
        <v>5594</v>
      </c>
      <c r="E2910" s="2" t="s">
        <v>5595</v>
      </c>
      <c r="F2910" s="12">
        <f t="shared" si="180"/>
        <v>43778</v>
      </c>
      <c r="G2910" s="10" t="str">
        <f t="shared" si="181"/>
        <v>14:36:31</v>
      </c>
      <c r="H2910" s="14" t="str">
        <f t="shared" si="182"/>
        <v>9/11/19 14:36:31</v>
      </c>
      <c r="I2910" s="7">
        <v>434.94</v>
      </c>
      <c r="J2910" s="4"/>
      <c r="K2910" s="4" t="s">
        <v>10</v>
      </c>
      <c r="L2910" s="14" t="str">
        <f>IFERROR(VLOOKUP($C2910,$C2911:$H$3200,6,0),"-")</f>
        <v>-</v>
      </c>
      <c r="M2910" s="30" t="str">
        <f t="shared" si="183"/>
        <v>-</v>
      </c>
    </row>
    <row r="2911" spans="1:13" x14ac:dyDescent="0.25">
      <c r="A2911" s="4">
        <v>21323307</v>
      </c>
      <c r="B2911" s="4">
        <v>7313</v>
      </c>
      <c r="C2911" s="4">
        <v>97923</v>
      </c>
      <c r="D2911" s="4" t="s">
        <v>5596</v>
      </c>
      <c r="E2911" s="2" t="s">
        <v>5597</v>
      </c>
      <c r="F2911" s="12">
        <f t="shared" si="180"/>
        <v>43778</v>
      </c>
      <c r="G2911" s="10" t="str">
        <f t="shared" si="181"/>
        <v>14:31:17</v>
      </c>
      <c r="H2911" s="14" t="str">
        <f t="shared" si="182"/>
        <v>9/11/19 14:31:17</v>
      </c>
      <c r="I2911" s="7">
        <v>30.24</v>
      </c>
      <c r="J2911" s="4"/>
      <c r="K2911" s="4" t="s">
        <v>10</v>
      </c>
      <c r="L2911" s="14" t="str">
        <f>IFERROR(VLOOKUP($C2911,$C2912:$H$3200,6,0),"-")</f>
        <v>-</v>
      </c>
      <c r="M2911" s="30" t="str">
        <f t="shared" si="183"/>
        <v>-</v>
      </c>
    </row>
    <row r="2912" spans="1:13" x14ac:dyDescent="0.25">
      <c r="A2912" s="4">
        <v>21323308</v>
      </c>
      <c r="B2912" s="4">
        <v>65855</v>
      </c>
      <c r="C2912" s="4">
        <v>71002</v>
      </c>
      <c r="D2912" s="4" t="s">
        <v>5598</v>
      </c>
      <c r="E2912" s="2" t="s">
        <v>5599</v>
      </c>
      <c r="F2912" s="12">
        <f t="shared" si="180"/>
        <v>43778</v>
      </c>
      <c r="G2912" s="10" t="str">
        <f t="shared" si="181"/>
        <v>14:23:28</v>
      </c>
      <c r="H2912" s="14" t="str">
        <f t="shared" si="182"/>
        <v>9/11/19 14:23:28</v>
      </c>
      <c r="I2912" s="7">
        <v>98.12</v>
      </c>
      <c r="J2912" s="4"/>
      <c r="K2912" s="4" t="s">
        <v>10</v>
      </c>
      <c r="L2912" s="14" t="str">
        <f>IFERROR(VLOOKUP($C2912,$C2913:$H$3200,6,0),"-")</f>
        <v>-</v>
      </c>
      <c r="M2912" s="30" t="str">
        <f t="shared" si="183"/>
        <v>-</v>
      </c>
    </row>
    <row r="2913" spans="1:13" x14ac:dyDescent="0.25">
      <c r="A2913" s="4">
        <v>21323309</v>
      </c>
      <c r="B2913" s="4">
        <v>70454</v>
      </c>
      <c r="C2913" s="4">
        <v>95957</v>
      </c>
      <c r="D2913" s="4" t="s">
        <v>3796</v>
      </c>
      <c r="E2913" s="2" t="s">
        <v>5600</v>
      </c>
      <c r="F2913" s="12">
        <f t="shared" si="180"/>
        <v>43778</v>
      </c>
      <c r="G2913" s="10" t="str">
        <f t="shared" si="181"/>
        <v>14:20:38</v>
      </c>
      <c r="H2913" s="14" t="str">
        <f t="shared" si="182"/>
        <v>9/11/19 14:20:38</v>
      </c>
      <c r="I2913" s="7">
        <v>215.23</v>
      </c>
      <c r="J2913" s="4"/>
      <c r="K2913" s="4" t="s">
        <v>10</v>
      </c>
      <c r="L2913" s="14" t="str">
        <f>IFERROR(VLOOKUP($C2913,$C2914:$H$3200,6,0),"-")</f>
        <v>-</v>
      </c>
      <c r="M2913" s="30" t="str">
        <f t="shared" si="183"/>
        <v>-</v>
      </c>
    </row>
    <row r="2914" spans="1:13" x14ac:dyDescent="0.25">
      <c r="A2914" s="4">
        <v>21323310</v>
      </c>
      <c r="B2914" s="4">
        <v>49919</v>
      </c>
      <c r="C2914" s="4">
        <v>40595</v>
      </c>
      <c r="D2914" s="4" t="s">
        <v>5601</v>
      </c>
      <c r="E2914" s="2" t="s">
        <v>5602</v>
      </c>
      <c r="F2914" s="12">
        <f t="shared" si="180"/>
        <v>43778</v>
      </c>
      <c r="G2914" s="10" t="str">
        <f t="shared" si="181"/>
        <v>13:52:53</v>
      </c>
      <c r="H2914" s="14" t="str">
        <f t="shared" si="182"/>
        <v>9/11/19 13:52:53</v>
      </c>
      <c r="I2914" s="7">
        <v>3919.96</v>
      </c>
      <c r="J2914" s="4"/>
      <c r="K2914" s="4" t="s">
        <v>13</v>
      </c>
      <c r="L2914" s="14" t="str">
        <f>IFERROR(VLOOKUP($C2914,$C2915:$H$3200,6,0),"-")</f>
        <v>-</v>
      </c>
      <c r="M2914" s="30" t="str">
        <f t="shared" si="183"/>
        <v>-</v>
      </c>
    </row>
    <row r="2915" spans="1:13" x14ac:dyDescent="0.25">
      <c r="A2915" s="4">
        <v>21323311</v>
      </c>
      <c r="B2915" s="4">
        <v>12476</v>
      </c>
      <c r="C2915" s="4">
        <v>51688</v>
      </c>
      <c r="D2915" s="4" t="s">
        <v>5603</v>
      </c>
      <c r="E2915" s="2" t="s">
        <v>5604</v>
      </c>
      <c r="F2915" s="12">
        <f t="shared" si="180"/>
        <v>43778</v>
      </c>
      <c r="G2915" s="10" t="str">
        <f t="shared" si="181"/>
        <v>13:35:38</v>
      </c>
      <c r="H2915" s="14" t="str">
        <f t="shared" si="182"/>
        <v>9/11/19 13:35:38</v>
      </c>
      <c r="I2915" s="7">
        <v>165.95</v>
      </c>
      <c r="J2915" s="4"/>
      <c r="K2915" s="4" t="s">
        <v>10</v>
      </c>
      <c r="L2915" s="14" t="str">
        <f>IFERROR(VLOOKUP($C2915,$C2916:$H$3200,6,0),"-")</f>
        <v>-</v>
      </c>
      <c r="M2915" s="30" t="str">
        <f t="shared" si="183"/>
        <v>-</v>
      </c>
    </row>
    <row r="2916" spans="1:13" x14ac:dyDescent="0.25">
      <c r="A2916" s="4">
        <v>21323312</v>
      </c>
      <c r="B2916" s="4">
        <v>93225</v>
      </c>
      <c r="C2916" s="4">
        <v>93871</v>
      </c>
      <c r="D2916" s="4" t="s">
        <v>5605</v>
      </c>
      <c r="E2916" s="2" t="s">
        <v>5606</v>
      </c>
      <c r="F2916" s="12">
        <f t="shared" si="180"/>
        <v>43778</v>
      </c>
      <c r="G2916" s="10" t="str">
        <f t="shared" si="181"/>
        <v>12:56:04</v>
      </c>
      <c r="H2916" s="14" t="str">
        <f t="shared" si="182"/>
        <v>9/11/19 12:56:04</v>
      </c>
      <c r="I2916" s="7">
        <v>2020.2</v>
      </c>
      <c r="J2916" s="4"/>
      <c r="K2916" s="4" t="s">
        <v>10</v>
      </c>
      <c r="L2916" s="14" t="str">
        <f>IFERROR(VLOOKUP($C2916,$C2917:$H$3200,6,0),"-")</f>
        <v>-</v>
      </c>
      <c r="M2916" s="30" t="str">
        <f t="shared" si="183"/>
        <v>-</v>
      </c>
    </row>
    <row r="2917" spans="1:13" x14ac:dyDescent="0.25">
      <c r="A2917" s="4">
        <v>21323313</v>
      </c>
      <c r="B2917" s="4">
        <v>39273</v>
      </c>
      <c r="C2917" s="4">
        <v>58702</v>
      </c>
      <c r="D2917" s="4" t="s">
        <v>5607</v>
      </c>
      <c r="E2917" s="2" t="s">
        <v>5608</v>
      </c>
      <c r="F2917" s="12">
        <f t="shared" si="180"/>
        <v>43778</v>
      </c>
      <c r="G2917" s="10" t="str">
        <f t="shared" si="181"/>
        <v>12:45:32</v>
      </c>
      <c r="H2917" s="14" t="str">
        <f t="shared" si="182"/>
        <v>9/11/19 12:45:32</v>
      </c>
      <c r="I2917" s="7">
        <v>963.13</v>
      </c>
      <c r="J2917" s="4"/>
      <c r="K2917" s="4" t="s">
        <v>10</v>
      </c>
      <c r="L2917" s="14" t="str">
        <f>IFERROR(VLOOKUP($C2917,$C2918:$H$3200,6,0),"-")</f>
        <v>-</v>
      </c>
      <c r="M2917" s="30" t="str">
        <f t="shared" si="183"/>
        <v>-</v>
      </c>
    </row>
    <row r="2918" spans="1:13" x14ac:dyDescent="0.25">
      <c r="A2918" s="4">
        <v>21323314</v>
      </c>
      <c r="B2918" s="4">
        <v>79698</v>
      </c>
      <c r="C2918" s="4">
        <v>50685</v>
      </c>
      <c r="D2918" s="4" t="s">
        <v>5609</v>
      </c>
      <c r="E2918" s="2" t="s">
        <v>5610</v>
      </c>
      <c r="F2918" s="12">
        <f t="shared" si="180"/>
        <v>43778</v>
      </c>
      <c r="G2918" s="10" t="str">
        <f t="shared" si="181"/>
        <v>12:43:50</v>
      </c>
      <c r="H2918" s="14" t="str">
        <f t="shared" si="182"/>
        <v>9/11/19 12:43:50</v>
      </c>
      <c r="I2918" s="7">
        <v>599.27</v>
      </c>
      <c r="J2918" s="4"/>
      <c r="K2918" s="4" t="s">
        <v>10</v>
      </c>
      <c r="L2918" s="14" t="str">
        <f>IFERROR(VLOOKUP($C2918,$C2919:$H$3200,6,0),"-")</f>
        <v>8/11/19 21:04:42</v>
      </c>
      <c r="M2918" s="30">
        <f t="shared" si="183"/>
        <v>939.13333333446644</v>
      </c>
    </row>
    <row r="2919" spans="1:13" x14ac:dyDescent="0.25">
      <c r="A2919" s="4">
        <v>21323315</v>
      </c>
      <c r="B2919" s="4">
        <v>79698</v>
      </c>
      <c r="C2919" s="4">
        <v>17849</v>
      </c>
      <c r="D2919" s="4" t="s">
        <v>5611</v>
      </c>
      <c r="E2919" s="2" t="s">
        <v>5612</v>
      </c>
      <c r="F2919" s="12">
        <f t="shared" si="180"/>
        <v>43778</v>
      </c>
      <c r="G2919" s="10" t="str">
        <f t="shared" si="181"/>
        <v>12:35:09</v>
      </c>
      <c r="H2919" s="14" t="str">
        <f t="shared" si="182"/>
        <v>9/11/19 12:35:09</v>
      </c>
      <c r="I2919" s="7">
        <v>726.43</v>
      </c>
      <c r="J2919" s="4"/>
      <c r="K2919" s="4" t="s">
        <v>10</v>
      </c>
      <c r="L2919" s="14" t="str">
        <f>IFERROR(VLOOKUP($C2919,$C2920:$H$3200,6,0),"-")</f>
        <v>-</v>
      </c>
      <c r="M2919" s="30" t="str">
        <f t="shared" si="183"/>
        <v>-</v>
      </c>
    </row>
    <row r="2920" spans="1:13" x14ac:dyDescent="0.25">
      <c r="A2920" s="4">
        <v>21323316</v>
      </c>
      <c r="B2920" s="4">
        <v>93881</v>
      </c>
      <c r="C2920" s="4">
        <v>88623</v>
      </c>
      <c r="D2920" s="4" t="s">
        <v>5613</v>
      </c>
      <c r="E2920" s="2" t="s">
        <v>5614</v>
      </c>
      <c r="F2920" s="12">
        <f t="shared" si="180"/>
        <v>43778</v>
      </c>
      <c r="G2920" s="10" t="str">
        <f t="shared" si="181"/>
        <v>12:21:19</v>
      </c>
      <c r="H2920" s="14" t="str">
        <f t="shared" si="182"/>
        <v>9/11/19 12:21:19</v>
      </c>
      <c r="I2920" s="7">
        <v>410.07</v>
      </c>
      <c r="J2920" s="4"/>
      <c r="K2920" s="4" t="s">
        <v>10</v>
      </c>
      <c r="L2920" s="14" t="str">
        <f>IFERROR(VLOOKUP($C2920,$C2921:$H$3200,6,0),"-")</f>
        <v>-</v>
      </c>
      <c r="M2920" s="30" t="str">
        <f t="shared" si="183"/>
        <v>-</v>
      </c>
    </row>
    <row r="2921" spans="1:13" x14ac:dyDescent="0.25">
      <c r="A2921" s="4">
        <v>21323317</v>
      </c>
      <c r="B2921" s="4">
        <v>68998</v>
      </c>
      <c r="C2921" s="4">
        <v>76756</v>
      </c>
      <c r="D2921" s="4" t="s">
        <v>5615</v>
      </c>
      <c r="E2921" s="2" t="s">
        <v>5616</v>
      </c>
      <c r="F2921" s="12">
        <f t="shared" si="180"/>
        <v>43778</v>
      </c>
      <c r="G2921" s="10" t="str">
        <f t="shared" si="181"/>
        <v>10:32:58</v>
      </c>
      <c r="H2921" s="14" t="str">
        <f t="shared" si="182"/>
        <v>9/11/19 10:32:58</v>
      </c>
      <c r="I2921" s="7">
        <v>1282.24</v>
      </c>
      <c r="J2921" s="4"/>
      <c r="K2921" s="4" t="s">
        <v>10</v>
      </c>
      <c r="L2921" s="14" t="str">
        <f>IFERROR(VLOOKUP($C2921,$C2922:$H$3200,6,0),"-")</f>
        <v>-</v>
      </c>
      <c r="M2921" s="30" t="str">
        <f t="shared" si="183"/>
        <v>-</v>
      </c>
    </row>
    <row r="2922" spans="1:13" x14ac:dyDescent="0.25">
      <c r="A2922" s="4">
        <v>21323318</v>
      </c>
      <c r="B2922" s="4">
        <v>33641</v>
      </c>
      <c r="C2922" s="4">
        <v>61637</v>
      </c>
      <c r="D2922" s="4" t="s">
        <v>5617</v>
      </c>
      <c r="E2922" s="2" t="s">
        <v>5618</v>
      </c>
      <c r="F2922" s="12">
        <f t="shared" si="180"/>
        <v>43778</v>
      </c>
      <c r="G2922" s="10" t="str">
        <f t="shared" si="181"/>
        <v>01:38:38</v>
      </c>
      <c r="H2922" s="14" t="str">
        <f t="shared" si="182"/>
        <v>9/11/19 01:38:38</v>
      </c>
      <c r="I2922" s="7">
        <v>442.48</v>
      </c>
      <c r="J2922" s="4">
        <v>417645</v>
      </c>
      <c r="K2922" s="4" t="s">
        <v>10</v>
      </c>
      <c r="L2922" s="14" t="str">
        <f>IFERROR(VLOOKUP($C2922,$C2923:$H$3200,6,0),"-")</f>
        <v>-</v>
      </c>
      <c r="M2922" s="30" t="str">
        <f t="shared" si="183"/>
        <v>-</v>
      </c>
    </row>
    <row r="2923" spans="1:13" x14ac:dyDescent="0.25">
      <c r="A2923" s="4">
        <v>21323319</v>
      </c>
      <c r="B2923" s="4">
        <v>88242</v>
      </c>
      <c r="C2923" s="4">
        <v>49562</v>
      </c>
      <c r="D2923" s="4" t="s">
        <v>5619</v>
      </c>
      <c r="E2923" s="2" t="s">
        <v>5620</v>
      </c>
      <c r="F2923" s="12">
        <f t="shared" si="180"/>
        <v>43778</v>
      </c>
      <c r="G2923" s="10" t="str">
        <f t="shared" si="181"/>
        <v>01:25:34</v>
      </c>
      <c r="H2923" s="14" t="str">
        <f t="shared" si="182"/>
        <v>9/11/19 01:25:34</v>
      </c>
      <c r="I2923" s="7">
        <v>1255.6199999999999</v>
      </c>
      <c r="J2923" s="4"/>
      <c r="K2923" s="4" t="s">
        <v>10</v>
      </c>
      <c r="L2923" s="14" t="str">
        <f>IFERROR(VLOOKUP($C2923,$C2924:$H$3200,6,0),"-")</f>
        <v>-</v>
      </c>
      <c r="M2923" s="30" t="str">
        <f t="shared" si="183"/>
        <v>-</v>
      </c>
    </row>
    <row r="2924" spans="1:13" x14ac:dyDescent="0.25">
      <c r="A2924" s="4">
        <v>21323320</v>
      </c>
      <c r="B2924" s="4">
        <v>77130</v>
      </c>
      <c r="C2924" s="4">
        <v>75710</v>
      </c>
      <c r="D2924" s="4" t="s">
        <v>5545</v>
      </c>
      <c r="E2924" s="2" t="s">
        <v>5621</v>
      </c>
      <c r="F2924" s="12">
        <f t="shared" si="180"/>
        <v>43778</v>
      </c>
      <c r="G2924" s="10" t="str">
        <f t="shared" si="181"/>
        <v>00:58:24</v>
      </c>
      <c r="H2924" s="14" t="str">
        <f t="shared" si="182"/>
        <v>9/11/19 00:58:24</v>
      </c>
      <c r="I2924" s="7">
        <v>593.78</v>
      </c>
      <c r="J2924" s="4"/>
      <c r="K2924" s="4" t="s">
        <v>13</v>
      </c>
      <c r="L2924" s="14" t="str">
        <f>IFERROR(VLOOKUP($C2924,$C2925:$H$3200,6,0),"-")</f>
        <v>9/11/19 00:17:27</v>
      </c>
      <c r="M2924" s="30">
        <f t="shared" si="183"/>
        <v>40.949999996228144</v>
      </c>
    </row>
    <row r="2925" spans="1:13" x14ac:dyDescent="0.25">
      <c r="A2925" s="4">
        <v>21323321</v>
      </c>
      <c r="B2925" s="4">
        <v>77130</v>
      </c>
      <c r="C2925" s="4">
        <v>75710</v>
      </c>
      <c r="D2925" s="4" t="s">
        <v>5545</v>
      </c>
      <c r="E2925" s="2" t="s">
        <v>5622</v>
      </c>
      <c r="F2925" s="12">
        <f t="shared" si="180"/>
        <v>43778</v>
      </c>
      <c r="G2925" s="10" t="str">
        <f t="shared" si="181"/>
        <v>00:17:27</v>
      </c>
      <c r="H2925" s="14" t="str">
        <f t="shared" si="182"/>
        <v>9/11/19 00:17:27</v>
      </c>
      <c r="I2925" s="7">
        <v>559.01</v>
      </c>
      <c r="J2925" s="4"/>
      <c r="K2925" s="4" t="s">
        <v>13</v>
      </c>
      <c r="L2925" s="14" t="str">
        <f>IFERROR(VLOOKUP($C2925,$C2926:$H$3200,6,0),"-")</f>
        <v>8/11/19 23:18:28</v>
      </c>
      <c r="M2925" s="30">
        <f t="shared" si="183"/>
        <v>58.983333333162591</v>
      </c>
    </row>
    <row r="2926" spans="1:13" x14ac:dyDescent="0.25">
      <c r="A2926" s="4">
        <v>21323322</v>
      </c>
      <c r="B2926" s="4">
        <v>1084</v>
      </c>
      <c r="C2926" s="4">
        <v>67045</v>
      </c>
      <c r="D2926" s="4" t="s">
        <v>5623</v>
      </c>
      <c r="E2926" s="2" t="s">
        <v>5624</v>
      </c>
      <c r="F2926" s="12">
        <f t="shared" si="180"/>
        <v>43778</v>
      </c>
      <c r="G2926" s="10" t="str">
        <f t="shared" si="181"/>
        <v>00:15:58</v>
      </c>
      <c r="H2926" s="14" t="str">
        <f t="shared" si="182"/>
        <v>9/11/19 00:15:58</v>
      </c>
      <c r="I2926" s="7">
        <v>313.25</v>
      </c>
      <c r="J2926" s="4"/>
      <c r="K2926" s="4" t="s">
        <v>10</v>
      </c>
      <c r="L2926" s="14" t="str">
        <f>IFERROR(VLOOKUP($C2926,$C2927:$H$3200,6,0),"-")</f>
        <v>-</v>
      </c>
      <c r="M2926" s="30" t="str">
        <f t="shared" si="183"/>
        <v>-</v>
      </c>
    </row>
    <row r="2927" spans="1:13" x14ac:dyDescent="0.25">
      <c r="A2927" s="4">
        <v>21323323</v>
      </c>
      <c r="B2927" s="4">
        <v>92441</v>
      </c>
      <c r="C2927" s="4">
        <v>88035</v>
      </c>
      <c r="D2927" s="4" t="s">
        <v>5625</v>
      </c>
      <c r="E2927" s="2" t="s">
        <v>5626</v>
      </c>
      <c r="F2927" s="12">
        <f t="shared" si="180"/>
        <v>43777</v>
      </c>
      <c r="G2927" s="10" t="str">
        <f t="shared" si="181"/>
        <v>23:53:36</v>
      </c>
      <c r="H2927" s="14" t="str">
        <f t="shared" si="182"/>
        <v>8/11/19 23:53:36</v>
      </c>
      <c r="I2927" s="7">
        <v>187.07</v>
      </c>
      <c r="J2927" s="4"/>
      <c r="K2927" s="4" t="s">
        <v>10</v>
      </c>
      <c r="L2927" s="14" t="str">
        <f>IFERROR(VLOOKUP($C2927,$C2928:$H$3200,6,0),"-")</f>
        <v>-</v>
      </c>
      <c r="M2927" s="30" t="str">
        <f t="shared" si="183"/>
        <v>-</v>
      </c>
    </row>
    <row r="2928" spans="1:13" x14ac:dyDescent="0.25">
      <c r="A2928" s="4">
        <v>21323324</v>
      </c>
      <c r="B2928" s="4">
        <v>17348</v>
      </c>
      <c r="C2928" s="4">
        <v>23633</v>
      </c>
      <c r="D2928" s="4" t="s">
        <v>5627</v>
      </c>
      <c r="E2928" s="2" t="s">
        <v>5628</v>
      </c>
      <c r="F2928" s="12">
        <f t="shared" si="180"/>
        <v>43777</v>
      </c>
      <c r="G2928" s="10" t="str">
        <f t="shared" si="181"/>
        <v>23:47:41</v>
      </c>
      <c r="H2928" s="14" t="str">
        <f t="shared" si="182"/>
        <v>8/11/19 23:47:41</v>
      </c>
      <c r="I2928" s="7">
        <v>3496.94</v>
      </c>
      <c r="J2928" s="4"/>
      <c r="K2928" s="4" t="s">
        <v>10</v>
      </c>
      <c r="L2928" s="14" t="str">
        <f>IFERROR(VLOOKUP($C2928,$C2929:$H$3200,6,0),"-")</f>
        <v>-</v>
      </c>
      <c r="M2928" s="30" t="str">
        <f t="shared" si="183"/>
        <v>-</v>
      </c>
    </row>
    <row r="2929" spans="1:13" x14ac:dyDescent="0.25">
      <c r="A2929" s="4">
        <v>21323325</v>
      </c>
      <c r="B2929" s="4">
        <v>77130</v>
      </c>
      <c r="C2929" s="4">
        <v>75710</v>
      </c>
      <c r="D2929" s="4" t="s">
        <v>5545</v>
      </c>
      <c r="E2929" s="2" t="s">
        <v>5629</v>
      </c>
      <c r="F2929" s="12">
        <f t="shared" si="180"/>
        <v>43777</v>
      </c>
      <c r="G2929" s="10" t="str">
        <f t="shared" si="181"/>
        <v>23:18:28</v>
      </c>
      <c r="H2929" s="14" t="str">
        <f t="shared" si="182"/>
        <v>8/11/19 23:18:28</v>
      </c>
      <c r="I2929" s="7">
        <v>254.25</v>
      </c>
      <c r="J2929" s="4"/>
      <c r="K2929" s="4" t="s">
        <v>13</v>
      </c>
      <c r="L2929" s="14" t="str">
        <f>IFERROR(VLOOKUP($C2929,$C2930:$H$3200,6,0),"-")</f>
        <v>8/11/19 23:17:08</v>
      </c>
      <c r="M2929" s="30">
        <f t="shared" si="183"/>
        <v>1.333333341171965</v>
      </c>
    </row>
    <row r="2930" spans="1:13" x14ac:dyDescent="0.25">
      <c r="A2930" s="4">
        <v>21323326</v>
      </c>
      <c r="B2930" s="4">
        <v>77130</v>
      </c>
      <c r="C2930" s="4">
        <v>75710</v>
      </c>
      <c r="D2930" s="4" t="s">
        <v>5545</v>
      </c>
      <c r="E2930" s="2" t="s">
        <v>5630</v>
      </c>
      <c r="F2930" s="12">
        <f t="shared" si="180"/>
        <v>43777</v>
      </c>
      <c r="G2930" s="10" t="str">
        <f t="shared" si="181"/>
        <v>23:17:08</v>
      </c>
      <c r="H2930" s="14" t="str">
        <f t="shared" si="182"/>
        <v>8/11/19 23:17:08</v>
      </c>
      <c r="I2930" s="7">
        <v>473.44</v>
      </c>
      <c r="J2930" s="4"/>
      <c r="K2930" s="4" t="s">
        <v>13</v>
      </c>
      <c r="L2930" s="14" t="str">
        <f>IFERROR(VLOOKUP($C2930,$C2931:$H$3200,6,0),"-")</f>
        <v>8/11/19 23:15:05</v>
      </c>
      <c r="M2930" s="30">
        <f t="shared" si="183"/>
        <v>2.0499999972525984</v>
      </c>
    </row>
    <row r="2931" spans="1:13" x14ac:dyDescent="0.25">
      <c r="A2931" s="4">
        <v>21323327</v>
      </c>
      <c r="B2931" s="4">
        <v>77130</v>
      </c>
      <c r="C2931" s="4">
        <v>75710</v>
      </c>
      <c r="D2931" s="4" t="s">
        <v>5545</v>
      </c>
      <c r="E2931" s="2" t="s">
        <v>5631</v>
      </c>
      <c r="F2931" s="12">
        <f t="shared" si="180"/>
        <v>43777</v>
      </c>
      <c r="G2931" s="10" t="str">
        <f t="shared" si="181"/>
        <v>23:15:05</v>
      </c>
      <c r="H2931" s="14" t="str">
        <f t="shared" si="182"/>
        <v>8/11/19 23:15:05</v>
      </c>
      <c r="I2931" s="7">
        <v>599.13</v>
      </c>
      <c r="J2931" s="4"/>
      <c r="K2931" s="4" t="s">
        <v>13</v>
      </c>
      <c r="L2931" s="14" t="str">
        <f>IFERROR(VLOOKUP($C2931,$C2932:$H$3200,6,0),"-")</f>
        <v>8/11/19 23:14:35</v>
      </c>
      <c r="M2931" s="30">
        <f t="shared" si="183"/>
        <v>0.50000000162981451</v>
      </c>
    </row>
    <row r="2932" spans="1:13" x14ac:dyDescent="0.25">
      <c r="A2932" s="4">
        <v>21323328</v>
      </c>
      <c r="B2932" s="4">
        <v>77130</v>
      </c>
      <c r="C2932" s="4">
        <v>75710</v>
      </c>
      <c r="D2932" s="4" t="s">
        <v>5545</v>
      </c>
      <c r="E2932" s="2" t="s">
        <v>5632</v>
      </c>
      <c r="F2932" s="12">
        <f t="shared" si="180"/>
        <v>43777</v>
      </c>
      <c r="G2932" s="10" t="str">
        <f t="shared" si="181"/>
        <v>23:14:35</v>
      </c>
      <c r="H2932" s="14" t="str">
        <f t="shared" si="182"/>
        <v>8/11/19 23:14:35</v>
      </c>
      <c r="I2932" s="7">
        <v>386.82</v>
      </c>
      <c r="J2932" s="4"/>
      <c r="K2932" s="4" t="s">
        <v>13</v>
      </c>
      <c r="L2932" s="14" t="str">
        <f>IFERROR(VLOOKUP($C2932,$C2933:$H$3200,6,0),"-")</f>
        <v>8/11/19 23:12:00</v>
      </c>
      <c r="M2932" s="30">
        <f t="shared" si="183"/>
        <v>2.5833333295304328</v>
      </c>
    </row>
    <row r="2933" spans="1:13" x14ac:dyDescent="0.25">
      <c r="A2933" s="4">
        <v>21323329</v>
      </c>
      <c r="B2933" s="4">
        <v>77130</v>
      </c>
      <c r="C2933" s="4">
        <v>75710</v>
      </c>
      <c r="D2933" s="4" t="s">
        <v>5545</v>
      </c>
      <c r="E2933" s="2" t="s">
        <v>5633</v>
      </c>
      <c r="F2933" s="12">
        <f t="shared" si="180"/>
        <v>43777</v>
      </c>
      <c r="G2933" s="10" t="str">
        <f t="shared" si="181"/>
        <v>23:12:00</v>
      </c>
      <c r="H2933" s="14" t="str">
        <f t="shared" si="182"/>
        <v>8/11/19 23:12:00</v>
      </c>
      <c r="I2933" s="7">
        <v>254.37</v>
      </c>
      <c r="J2933" s="4"/>
      <c r="K2933" s="4" t="s">
        <v>13</v>
      </c>
      <c r="L2933" s="14" t="str">
        <f>IFERROR(VLOOKUP($C2933,$C2934:$H$3200,6,0),"-")</f>
        <v>8/11/19 23:11:18</v>
      </c>
      <c r="M2933" s="30">
        <f t="shared" si="183"/>
        <v>0.69999999599531293</v>
      </c>
    </row>
    <row r="2934" spans="1:13" x14ac:dyDescent="0.25">
      <c r="A2934" s="4">
        <v>21323330</v>
      </c>
      <c r="B2934" s="4">
        <v>77130</v>
      </c>
      <c r="C2934" s="4">
        <v>75710</v>
      </c>
      <c r="D2934" s="4" t="s">
        <v>5545</v>
      </c>
      <c r="E2934" s="2" t="s">
        <v>5634</v>
      </c>
      <c r="F2934" s="12">
        <f t="shared" si="180"/>
        <v>43777</v>
      </c>
      <c r="G2934" s="10" t="str">
        <f t="shared" si="181"/>
        <v>23:11:18</v>
      </c>
      <c r="H2934" s="14" t="str">
        <f t="shared" si="182"/>
        <v>8/11/19 23:11:18</v>
      </c>
      <c r="I2934" s="7">
        <v>320.95999999999998</v>
      </c>
      <c r="J2934" s="4"/>
      <c r="K2934" s="4" t="s">
        <v>13</v>
      </c>
      <c r="L2934" s="14" t="str">
        <f>IFERROR(VLOOKUP($C2934,$C2935:$H$3200,6,0),"-")</f>
        <v>8/11/19 23:05:13</v>
      </c>
      <c r="M2934" s="30">
        <f t="shared" si="183"/>
        <v>6.0833333409391344</v>
      </c>
    </row>
    <row r="2935" spans="1:13" x14ac:dyDescent="0.25">
      <c r="A2935" s="4">
        <v>21323331</v>
      </c>
      <c r="B2935" s="4">
        <v>77130</v>
      </c>
      <c r="C2935" s="4">
        <v>75710</v>
      </c>
      <c r="D2935" s="4" t="s">
        <v>5545</v>
      </c>
      <c r="E2935" s="2" t="s">
        <v>5635</v>
      </c>
      <c r="F2935" s="12">
        <f t="shared" si="180"/>
        <v>43777</v>
      </c>
      <c r="G2935" s="10" t="str">
        <f t="shared" si="181"/>
        <v>23:05:13</v>
      </c>
      <c r="H2935" s="14" t="str">
        <f t="shared" si="182"/>
        <v>8/11/19 23:05:13</v>
      </c>
      <c r="I2935" s="7">
        <v>540.80999999999995</v>
      </c>
      <c r="J2935" s="4"/>
      <c r="K2935" s="4" t="s">
        <v>13</v>
      </c>
      <c r="L2935" s="14" t="str">
        <f>IFERROR(VLOOKUP($C2935,$C2936:$H$3200,6,0),"-")</f>
        <v>-</v>
      </c>
      <c r="M2935" s="30" t="str">
        <f t="shared" si="183"/>
        <v>-</v>
      </c>
    </row>
    <row r="2936" spans="1:13" x14ac:dyDescent="0.25">
      <c r="A2936" s="4">
        <v>21323332</v>
      </c>
      <c r="B2936" s="4">
        <v>26981</v>
      </c>
      <c r="C2936" s="4">
        <v>1703</v>
      </c>
      <c r="D2936" s="4" t="s">
        <v>5380</v>
      </c>
      <c r="E2936" s="2" t="s">
        <v>5636</v>
      </c>
      <c r="F2936" s="12">
        <f t="shared" si="180"/>
        <v>43777</v>
      </c>
      <c r="G2936" s="10" t="str">
        <f t="shared" si="181"/>
        <v>22:53:28</v>
      </c>
      <c r="H2936" s="14" t="str">
        <f t="shared" si="182"/>
        <v>8/11/19 22:53:28</v>
      </c>
      <c r="I2936" s="7">
        <v>270.72000000000003</v>
      </c>
      <c r="J2936" s="4"/>
      <c r="K2936" s="4" t="s">
        <v>10</v>
      </c>
      <c r="L2936" s="14" t="str">
        <f>IFERROR(VLOOKUP($C2936,$C2937:$H$3200,6,0),"-")</f>
        <v>-</v>
      </c>
      <c r="M2936" s="30" t="str">
        <f t="shared" si="183"/>
        <v>-</v>
      </c>
    </row>
    <row r="2937" spans="1:13" x14ac:dyDescent="0.25">
      <c r="A2937" s="4">
        <v>21323333</v>
      </c>
      <c r="B2937" s="4">
        <v>22142</v>
      </c>
      <c r="C2937" s="4">
        <v>13639</v>
      </c>
      <c r="D2937" s="4" t="s">
        <v>5637</v>
      </c>
      <c r="E2937" s="2" t="s">
        <v>5638</v>
      </c>
      <c r="F2937" s="12">
        <f t="shared" si="180"/>
        <v>43777</v>
      </c>
      <c r="G2937" s="10" t="str">
        <f t="shared" si="181"/>
        <v>22:05:51</v>
      </c>
      <c r="H2937" s="14" t="str">
        <f t="shared" si="182"/>
        <v>8/11/19 22:05:51</v>
      </c>
      <c r="I2937" s="7">
        <v>417.45</v>
      </c>
      <c r="J2937" s="4"/>
      <c r="K2937" s="4" t="s">
        <v>10</v>
      </c>
      <c r="L2937" s="14" t="str">
        <f>IFERROR(VLOOKUP($C2937,$C2938:$H$3200,6,0),"-")</f>
        <v>-</v>
      </c>
      <c r="M2937" s="30" t="str">
        <f t="shared" si="183"/>
        <v>-</v>
      </c>
    </row>
    <row r="2938" spans="1:13" x14ac:dyDescent="0.25">
      <c r="A2938" s="4">
        <v>21323334</v>
      </c>
      <c r="B2938" s="4">
        <v>14508</v>
      </c>
      <c r="C2938" s="4">
        <v>92589</v>
      </c>
      <c r="D2938" s="4" t="s">
        <v>5639</v>
      </c>
      <c r="E2938" s="2" t="s">
        <v>5640</v>
      </c>
      <c r="F2938" s="12">
        <f t="shared" si="180"/>
        <v>43777</v>
      </c>
      <c r="G2938" s="10" t="str">
        <f t="shared" si="181"/>
        <v>22:05:08</v>
      </c>
      <c r="H2938" s="14" t="str">
        <f t="shared" si="182"/>
        <v>8/11/19 22:05:08</v>
      </c>
      <c r="I2938" s="7">
        <v>1117.75</v>
      </c>
      <c r="J2938" s="4"/>
      <c r="K2938" s="4" t="s">
        <v>10</v>
      </c>
      <c r="L2938" s="14" t="str">
        <f>IFERROR(VLOOKUP($C2938,$C2939:$H$3200,6,0),"-")</f>
        <v>-</v>
      </c>
      <c r="M2938" s="30" t="str">
        <f t="shared" si="183"/>
        <v>-</v>
      </c>
    </row>
    <row r="2939" spans="1:13" x14ac:dyDescent="0.25">
      <c r="A2939" s="4">
        <v>21323335</v>
      </c>
      <c r="B2939" s="4">
        <v>25932</v>
      </c>
      <c r="C2939" s="4">
        <v>30874</v>
      </c>
      <c r="D2939" s="4" t="s">
        <v>5641</v>
      </c>
      <c r="E2939" s="2" t="s">
        <v>5642</v>
      </c>
      <c r="F2939" s="12">
        <f t="shared" si="180"/>
        <v>43777</v>
      </c>
      <c r="G2939" s="10" t="str">
        <f t="shared" si="181"/>
        <v>21:17:19</v>
      </c>
      <c r="H2939" s="14" t="str">
        <f t="shared" si="182"/>
        <v>8/11/19 21:17:19</v>
      </c>
      <c r="I2939" s="7">
        <v>2022.69</v>
      </c>
      <c r="J2939" s="4"/>
      <c r="K2939" s="4" t="s">
        <v>13</v>
      </c>
      <c r="L2939" s="14" t="str">
        <f>IFERROR(VLOOKUP($C2939,$C2940:$H$3200,6,0),"-")</f>
        <v>8/11/19 21:14:33</v>
      </c>
      <c r="M2939" s="30">
        <f t="shared" si="183"/>
        <v>2.7666666742879897</v>
      </c>
    </row>
    <row r="2940" spans="1:13" x14ac:dyDescent="0.25">
      <c r="A2940" s="4">
        <v>21323336</v>
      </c>
      <c r="B2940" s="4">
        <v>25932</v>
      </c>
      <c r="C2940" s="4">
        <v>30874</v>
      </c>
      <c r="D2940" s="4" t="s">
        <v>5641</v>
      </c>
      <c r="E2940" s="2" t="s">
        <v>5643</v>
      </c>
      <c r="F2940" s="12">
        <f t="shared" si="180"/>
        <v>43777</v>
      </c>
      <c r="G2940" s="10" t="str">
        <f t="shared" si="181"/>
        <v>21:14:33</v>
      </c>
      <c r="H2940" s="14" t="str">
        <f t="shared" si="182"/>
        <v>8/11/19 21:14:33</v>
      </c>
      <c r="I2940" s="7">
        <v>2279.58</v>
      </c>
      <c r="J2940" s="4"/>
      <c r="K2940" s="4" t="s">
        <v>13</v>
      </c>
      <c r="L2940" s="14" t="str">
        <f>IFERROR(VLOOKUP($C2940,$C2941:$H$3200,6,0),"-")</f>
        <v>-</v>
      </c>
      <c r="M2940" s="30" t="str">
        <f t="shared" si="183"/>
        <v>-</v>
      </c>
    </row>
    <row r="2941" spans="1:13" x14ac:dyDescent="0.25">
      <c r="A2941" s="4">
        <v>21323337</v>
      </c>
      <c r="B2941" s="4">
        <v>79698</v>
      </c>
      <c r="C2941" s="4">
        <v>50685</v>
      </c>
      <c r="D2941" s="4" t="s">
        <v>5609</v>
      </c>
      <c r="E2941" s="2" t="s">
        <v>5644</v>
      </c>
      <c r="F2941" s="12">
        <f t="shared" si="180"/>
        <v>43777</v>
      </c>
      <c r="G2941" s="10" t="str">
        <f t="shared" si="181"/>
        <v>21:04:42</v>
      </c>
      <c r="H2941" s="14" t="str">
        <f t="shared" si="182"/>
        <v>8/11/19 21:04:42</v>
      </c>
      <c r="I2941" s="7">
        <v>646.92999999999995</v>
      </c>
      <c r="J2941" s="4"/>
      <c r="K2941" s="4" t="s">
        <v>10</v>
      </c>
      <c r="L2941" s="14" t="str">
        <f>IFERROR(VLOOKUP($C2941,$C2942:$H$3200,6,0),"-")</f>
        <v>-</v>
      </c>
      <c r="M2941" s="30" t="str">
        <f t="shared" si="183"/>
        <v>-</v>
      </c>
    </row>
    <row r="2942" spans="1:13" x14ac:dyDescent="0.25">
      <c r="A2942" s="4">
        <v>21323338</v>
      </c>
      <c r="B2942" s="4">
        <v>22532</v>
      </c>
      <c r="C2942" s="4">
        <v>73005</v>
      </c>
      <c r="D2942" s="4" t="s">
        <v>5645</v>
      </c>
      <c r="E2942" s="2" t="s">
        <v>5646</v>
      </c>
      <c r="F2942" s="12">
        <f t="shared" si="180"/>
        <v>43777</v>
      </c>
      <c r="G2942" s="10" t="str">
        <f t="shared" si="181"/>
        <v>20:54:41</v>
      </c>
      <c r="H2942" s="14" t="str">
        <f t="shared" si="182"/>
        <v>8/11/19 20:54:41</v>
      </c>
      <c r="I2942" s="7">
        <v>1376.28</v>
      </c>
      <c r="J2942" s="4"/>
      <c r="K2942" s="4" t="s">
        <v>10</v>
      </c>
      <c r="L2942" s="14" t="str">
        <f>IFERROR(VLOOKUP($C2942,$C2943:$H$3200,6,0),"-")</f>
        <v>-</v>
      </c>
      <c r="M2942" s="30" t="str">
        <f t="shared" si="183"/>
        <v>-</v>
      </c>
    </row>
    <row r="2943" spans="1:13" x14ac:dyDescent="0.25">
      <c r="A2943" s="4">
        <v>21323339</v>
      </c>
      <c r="B2943" s="4">
        <v>4129</v>
      </c>
      <c r="C2943" s="4">
        <v>65346</v>
      </c>
      <c r="D2943" s="4" t="s">
        <v>5647</v>
      </c>
      <c r="E2943" s="2" t="s">
        <v>5648</v>
      </c>
      <c r="F2943" s="12">
        <f t="shared" si="180"/>
        <v>43777</v>
      </c>
      <c r="G2943" s="10" t="str">
        <f t="shared" si="181"/>
        <v>20:50:14</v>
      </c>
      <c r="H2943" s="14" t="str">
        <f t="shared" si="182"/>
        <v>8/11/19 20:50:14</v>
      </c>
      <c r="I2943" s="7">
        <v>65.760000000000005</v>
      </c>
      <c r="J2943" s="4"/>
      <c r="K2943" s="4" t="s">
        <v>10</v>
      </c>
      <c r="L2943" s="14" t="str">
        <f>IFERROR(VLOOKUP($C2943,$C2944:$H$3200,6,0),"-")</f>
        <v>-</v>
      </c>
      <c r="M2943" s="30" t="str">
        <f t="shared" si="183"/>
        <v>-</v>
      </c>
    </row>
    <row r="2944" spans="1:13" x14ac:dyDescent="0.25">
      <c r="A2944" s="4">
        <v>21323340</v>
      </c>
      <c r="B2944" s="4">
        <v>44397</v>
      </c>
      <c r="C2944" s="4">
        <v>25173</v>
      </c>
      <c r="D2944" s="4" t="s">
        <v>5649</v>
      </c>
      <c r="E2944" s="2" t="s">
        <v>5650</v>
      </c>
      <c r="F2944" s="12">
        <f t="shared" si="180"/>
        <v>43777</v>
      </c>
      <c r="G2944" s="10" t="str">
        <f t="shared" si="181"/>
        <v>20:46:36</v>
      </c>
      <c r="H2944" s="14" t="str">
        <f t="shared" si="182"/>
        <v>8/11/19 20:46:36</v>
      </c>
      <c r="I2944" s="7">
        <v>503.24</v>
      </c>
      <c r="J2944" s="4"/>
      <c r="K2944" s="4" t="s">
        <v>10</v>
      </c>
      <c r="L2944" s="14" t="str">
        <f>IFERROR(VLOOKUP($C2944,$C2945:$H$3200,6,0),"-")</f>
        <v>-</v>
      </c>
      <c r="M2944" s="30" t="str">
        <f t="shared" si="183"/>
        <v>-</v>
      </c>
    </row>
    <row r="2945" spans="1:13" x14ac:dyDescent="0.25">
      <c r="A2945" s="4">
        <v>21323341</v>
      </c>
      <c r="B2945" s="4">
        <v>77130</v>
      </c>
      <c r="C2945" s="4">
        <v>42677</v>
      </c>
      <c r="D2945" s="4" t="s">
        <v>5651</v>
      </c>
      <c r="E2945" s="2" t="s">
        <v>5652</v>
      </c>
      <c r="F2945" s="12">
        <f t="shared" si="180"/>
        <v>43777</v>
      </c>
      <c r="G2945" s="10" t="str">
        <f t="shared" si="181"/>
        <v>20:41:36</v>
      </c>
      <c r="H2945" s="14" t="str">
        <f t="shared" si="182"/>
        <v>8/11/19 20:41:36</v>
      </c>
      <c r="I2945" s="7">
        <v>301.58</v>
      </c>
      <c r="J2945" s="4"/>
      <c r="K2945" s="4" t="s">
        <v>13</v>
      </c>
      <c r="L2945" s="14" t="str">
        <f>IFERROR(VLOOKUP($C2945,$C2946:$H$3200,6,0),"-")</f>
        <v>8/11/19 20:41:18</v>
      </c>
      <c r="M2945" s="30">
        <f t="shared" si="183"/>
        <v>0.30000000726431608</v>
      </c>
    </row>
    <row r="2946" spans="1:13" x14ac:dyDescent="0.25">
      <c r="A2946" s="4">
        <v>21323342</v>
      </c>
      <c r="B2946" s="4">
        <v>77130</v>
      </c>
      <c r="C2946" s="4">
        <v>42677</v>
      </c>
      <c r="D2946" s="4" t="s">
        <v>5651</v>
      </c>
      <c r="E2946" s="2" t="s">
        <v>5653</v>
      </c>
      <c r="F2946" s="12">
        <f t="shared" si="180"/>
        <v>43777</v>
      </c>
      <c r="G2946" s="10" t="str">
        <f t="shared" si="181"/>
        <v>20:41:18</v>
      </c>
      <c r="H2946" s="14" t="str">
        <f t="shared" si="182"/>
        <v>8/11/19 20:41:18</v>
      </c>
      <c r="I2946" s="7">
        <v>303.82</v>
      </c>
      <c r="J2946" s="4"/>
      <c r="K2946" s="4" t="s">
        <v>13</v>
      </c>
      <c r="L2946" s="14" t="str">
        <f>IFERROR(VLOOKUP($C2946,$C2947:$H$3200,6,0),"-")</f>
        <v>8/11/19 20:37:19</v>
      </c>
      <c r="M2946" s="30">
        <f t="shared" si="183"/>
        <v>3.9833333319984376</v>
      </c>
    </row>
    <row r="2947" spans="1:13" x14ac:dyDescent="0.25">
      <c r="A2947" s="4">
        <v>21323343</v>
      </c>
      <c r="B2947" s="4">
        <v>77130</v>
      </c>
      <c r="C2947" s="4">
        <v>42677</v>
      </c>
      <c r="D2947" s="4" t="s">
        <v>5651</v>
      </c>
      <c r="E2947" s="2" t="s">
        <v>5654</v>
      </c>
      <c r="F2947" s="12">
        <f t="shared" ref="F2947:F3010" si="184">DATE(LEFT($E2947,4),MID($E2947,6,2),MID($E2947,9,2))</f>
        <v>43777</v>
      </c>
      <c r="G2947" s="10" t="str">
        <f t="shared" ref="G2947:G3010" si="185">MID($E2947,12,8)</f>
        <v>20:37:19</v>
      </c>
      <c r="H2947" s="14" t="str">
        <f t="shared" ref="H2947:H3010" si="186">TEXT(F2947,"d/m/aa")&amp; " "&amp;TEXT(G2947,"hh:mm:ss")</f>
        <v>8/11/19 20:37:19</v>
      </c>
      <c r="I2947" s="7">
        <v>10.26</v>
      </c>
      <c r="J2947" s="4"/>
      <c r="K2947" s="4" t="s">
        <v>13</v>
      </c>
      <c r="L2947" s="14" t="str">
        <f>IFERROR(VLOOKUP($C2947,$C2948:$H$3200,6,0),"-")</f>
        <v>7/11/19 22:09:14</v>
      </c>
      <c r="M2947" s="30">
        <f t="shared" si="183"/>
        <v>1348.0833333358169</v>
      </c>
    </row>
    <row r="2948" spans="1:13" x14ac:dyDescent="0.25">
      <c r="A2948" s="4">
        <v>21323344</v>
      </c>
      <c r="B2948" s="4">
        <v>97629</v>
      </c>
      <c r="C2948" s="4">
        <v>68769</v>
      </c>
      <c r="D2948" s="4" t="s">
        <v>5655</v>
      </c>
      <c r="E2948" s="2" t="s">
        <v>5656</v>
      </c>
      <c r="F2948" s="12">
        <f t="shared" si="184"/>
        <v>43777</v>
      </c>
      <c r="G2948" s="10" t="str">
        <f t="shared" si="185"/>
        <v>20:21:32</v>
      </c>
      <c r="H2948" s="14" t="str">
        <f t="shared" si="186"/>
        <v>8/11/19 20:21:32</v>
      </c>
      <c r="I2948" s="7">
        <v>372.28</v>
      </c>
      <c r="J2948" s="4"/>
      <c r="K2948" s="4" t="s">
        <v>10</v>
      </c>
      <c r="L2948" s="14" t="str">
        <f>IFERROR(VLOOKUP($C2948,$C2949:$H$3200,6,0),"-")</f>
        <v>-</v>
      </c>
      <c r="M2948" s="30" t="str">
        <f t="shared" ref="M2948:M3011" si="187">IFERROR(ABS((VALUE(H2948)-VALUE(L2948))*1440),"-")</f>
        <v>-</v>
      </c>
    </row>
    <row r="2949" spans="1:13" x14ac:dyDescent="0.25">
      <c r="A2949" s="4">
        <v>21323345</v>
      </c>
      <c r="B2949" s="4">
        <v>49205</v>
      </c>
      <c r="C2949" s="4">
        <v>20892</v>
      </c>
      <c r="D2949" s="4" t="s">
        <v>5657</v>
      </c>
      <c r="E2949" s="2" t="s">
        <v>5658</v>
      </c>
      <c r="F2949" s="12">
        <f t="shared" si="184"/>
        <v>43777</v>
      </c>
      <c r="G2949" s="10" t="str">
        <f t="shared" si="185"/>
        <v>20:17:48</v>
      </c>
      <c r="H2949" s="14" t="str">
        <f t="shared" si="186"/>
        <v>8/11/19 20:17:48</v>
      </c>
      <c r="I2949" s="7">
        <v>666.57</v>
      </c>
      <c r="J2949" s="4"/>
      <c r="K2949" s="4" t="s">
        <v>10</v>
      </c>
      <c r="L2949" s="14" t="str">
        <f>IFERROR(VLOOKUP($C2949,$C2950:$H$3200,6,0),"-")</f>
        <v>-</v>
      </c>
      <c r="M2949" s="30" t="str">
        <f t="shared" si="187"/>
        <v>-</v>
      </c>
    </row>
    <row r="2950" spans="1:13" x14ac:dyDescent="0.25">
      <c r="A2950" s="4">
        <v>21323346</v>
      </c>
      <c r="B2950" s="4">
        <v>29931</v>
      </c>
      <c r="C2950" s="4">
        <v>39355</v>
      </c>
      <c r="D2950" s="4" t="s">
        <v>5659</v>
      </c>
      <c r="E2950" s="2" t="s">
        <v>5660</v>
      </c>
      <c r="F2950" s="12">
        <f t="shared" si="184"/>
        <v>43777</v>
      </c>
      <c r="G2950" s="10" t="str">
        <f t="shared" si="185"/>
        <v>20:16:11</v>
      </c>
      <c r="H2950" s="14" t="str">
        <f t="shared" si="186"/>
        <v>8/11/19 20:16:11</v>
      </c>
      <c r="I2950" s="7">
        <v>672.87</v>
      </c>
      <c r="J2950" s="4"/>
      <c r="K2950" s="4" t="s">
        <v>10</v>
      </c>
      <c r="L2950" s="14" t="str">
        <f>IFERROR(VLOOKUP($C2950,$C2951:$H$3200,6,0),"-")</f>
        <v>-</v>
      </c>
      <c r="M2950" s="30" t="str">
        <f t="shared" si="187"/>
        <v>-</v>
      </c>
    </row>
    <row r="2951" spans="1:13" x14ac:dyDescent="0.25">
      <c r="A2951" s="4">
        <v>21323347</v>
      </c>
      <c r="B2951" s="4">
        <v>44668</v>
      </c>
      <c r="C2951" s="4">
        <v>42581</v>
      </c>
      <c r="D2951" s="4" t="s">
        <v>5661</v>
      </c>
      <c r="E2951" s="2" t="s">
        <v>5662</v>
      </c>
      <c r="F2951" s="12">
        <f t="shared" si="184"/>
        <v>43777</v>
      </c>
      <c r="G2951" s="10" t="str">
        <f t="shared" si="185"/>
        <v>20:06:59</v>
      </c>
      <c r="H2951" s="14" t="str">
        <f t="shared" si="186"/>
        <v>8/11/19 20:06:59</v>
      </c>
      <c r="I2951" s="7">
        <v>10.210000000000001</v>
      </c>
      <c r="J2951" s="4"/>
      <c r="K2951" s="4" t="s">
        <v>10</v>
      </c>
      <c r="L2951" s="14" t="str">
        <f>IFERROR(VLOOKUP($C2951,$C2952:$H$3200,6,0),"-")</f>
        <v>-</v>
      </c>
      <c r="M2951" s="30" t="str">
        <f t="shared" si="187"/>
        <v>-</v>
      </c>
    </row>
    <row r="2952" spans="1:13" x14ac:dyDescent="0.25">
      <c r="A2952" s="4">
        <v>21323348</v>
      </c>
      <c r="B2952" s="4">
        <v>96553</v>
      </c>
      <c r="C2952" s="4">
        <v>82462</v>
      </c>
      <c r="D2952" s="4" t="s">
        <v>5663</v>
      </c>
      <c r="E2952" s="2" t="s">
        <v>5664</v>
      </c>
      <c r="F2952" s="12">
        <f t="shared" si="184"/>
        <v>43777</v>
      </c>
      <c r="G2952" s="10" t="str">
        <f t="shared" si="185"/>
        <v>20:04:36</v>
      </c>
      <c r="H2952" s="14" t="str">
        <f t="shared" si="186"/>
        <v>8/11/19 20:04:36</v>
      </c>
      <c r="I2952" s="7">
        <v>442.61</v>
      </c>
      <c r="J2952" s="4"/>
      <c r="K2952" s="4" t="s">
        <v>10</v>
      </c>
      <c r="L2952" s="14" t="str">
        <f>IFERROR(VLOOKUP($C2952,$C2953:$H$3200,6,0),"-")</f>
        <v>-</v>
      </c>
      <c r="M2952" s="30" t="str">
        <f t="shared" si="187"/>
        <v>-</v>
      </c>
    </row>
    <row r="2953" spans="1:13" x14ac:dyDescent="0.25">
      <c r="A2953" s="4">
        <v>21323349</v>
      </c>
      <c r="B2953" s="4">
        <v>49205</v>
      </c>
      <c r="C2953" s="4">
        <v>71248</v>
      </c>
      <c r="D2953" s="4" t="s">
        <v>5665</v>
      </c>
      <c r="E2953" s="2" t="s">
        <v>5666</v>
      </c>
      <c r="F2953" s="12">
        <f t="shared" si="184"/>
        <v>43777</v>
      </c>
      <c r="G2953" s="10" t="str">
        <f t="shared" si="185"/>
        <v>19:59:54</v>
      </c>
      <c r="H2953" s="14" t="str">
        <f t="shared" si="186"/>
        <v>8/11/19 19:59:54</v>
      </c>
      <c r="I2953" s="7">
        <v>232.32</v>
      </c>
      <c r="J2953" s="4"/>
      <c r="K2953" s="4" t="s">
        <v>10</v>
      </c>
      <c r="L2953" s="14" t="str">
        <f>IFERROR(VLOOKUP($C2953,$C2954:$H$3200,6,0),"-")</f>
        <v>-</v>
      </c>
      <c r="M2953" s="30" t="str">
        <f t="shared" si="187"/>
        <v>-</v>
      </c>
    </row>
    <row r="2954" spans="1:13" x14ac:dyDescent="0.25">
      <c r="A2954" s="4">
        <v>21323350</v>
      </c>
      <c r="B2954" s="4">
        <v>86760</v>
      </c>
      <c r="C2954" s="4">
        <v>76234</v>
      </c>
      <c r="D2954" s="4" t="s">
        <v>5667</v>
      </c>
      <c r="E2954" s="2" t="s">
        <v>5668</v>
      </c>
      <c r="F2954" s="12">
        <f t="shared" si="184"/>
        <v>43777</v>
      </c>
      <c r="G2954" s="10" t="str">
        <f t="shared" si="185"/>
        <v>19:57:55</v>
      </c>
      <c r="H2954" s="14" t="str">
        <f t="shared" si="186"/>
        <v>8/11/19 19:57:55</v>
      </c>
      <c r="I2954" s="7">
        <v>636.24</v>
      </c>
      <c r="J2954" s="4"/>
      <c r="K2954" s="4" t="s">
        <v>10</v>
      </c>
      <c r="L2954" s="14" t="str">
        <f>IFERROR(VLOOKUP($C2954,$C2955:$H$3200,6,0),"-")</f>
        <v>-</v>
      </c>
      <c r="M2954" s="30" t="str">
        <f t="shared" si="187"/>
        <v>-</v>
      </c>
    </row>
    <row r="2955" spans="1:13" x14ac:dyDescent="0.25">
      <c r="A2955" s="4">
        <v>21323351</v>
      </c>
      <c r="B2955" s="4">
        <v>48866</v>
      </c>
      <c r="C2955" s="4">
        <v>51409</v>
      </c>
      <c r="D2955" s="4" t="s">
        <v>5669</v>
      </c>
      <c r="E2955" s="2" t="s">
        <v>5670</v>
      </c>
      <c r="F2955" s="12">
        <f t="shared" si="184"/>
        <v>43777</v>
      </c>
      <c r="G2955" s="10" t="str">
        <f t="shared" si="185"/>
        <v>19:57:41</v>
      </c>
      <c r="H2955" s="14" t="str">
        <f t="shared" si="186"/>
        <v>8/11/19 19:57:41</v>
      </c>
      <c r="I2955" s="7">
        <v>706.28</v>
      </c>
      <c r="J2955" s="4"/>
      <c r="K2955" s="4" t="s">
        <v>10</v>
      </c>
      <c r="L2955" s="14" t="str">
        <f>IFERROR(VLOOKUP($C2955,$C2956:$H$3200,6,0),"-")</f>
        <v>-</v>
      </c>
      <c r="M2955" s="30" t="str">
        <f t="shared" si="187"/>
        <v>-</v>
      </c>
    </row>
    <row r="2956" spans="1:13" x14ac:dyDescent="0.25">
      <c r="A2956" s="4">
        <v>21323352</v>
      </c>
      <c r="B2956" s="4">
        <v>12383</v>
      </c>
      <c r="C2956" s="4">
        <v>7297</v>
      </c>
      <c r="D2956" s="4" t="s">
        <v>5671</v>
      </c>
      <c r="E2956" s="2" t="s">
        <v>5672</v>
      </c>
      <c r="F2956" s="12">
        <f t="shared" si="184"/>
        <v>43777</v>
      </c>
      <c r="G2956" s="10" t="str">
        <f t="shared" si="185"/>
        <v>19:07:49</v>
      </c>
      <c r="H2956" s="14" t="str">
        <f t="shared" si="186"/>
        <v>8/11/19 19:07:49</v>
      </c>
      <c r="I2956" s="7">
        <v>445.94</v>
      </c>
      <c r="J2956" s="4"/>
      <c r="K2956" s="4" t="s">
        <v>10</v>
      </c>
      <c r="L2956" s="14" t="str">
        <f>IFERROR(VLOOKUP($C2956,$C2957:$H$3200,6,0),"-")</f>
        <v>-</v>
      </c>
      <c r="M2956" s="30" t="str">
        <f t="shared" si="187"/>
        <v>-</v>
      </c>
    </row>
    <row r="2957" spans="1:13" x14ac:dyDescent="0.25">
      <c r="A2957" s="4">
        <v>21323353</v>
      </c>
      <c r="B2957" s="4">
        <v>92441</v>
      </c>
      <c r="C2957" s="4">
        <v>39503</v>
      </c>
      <c r="D2957" s="4" t="s">
        <v>5673</v>
      </c>
      <c r="E2957" s="2" t="s">
        <v>5674</v>
      </c>
      <c r="F2957" s="12">
        <f t="shared" si="184"/>
        <v>43777</v>
      </c>
      <c r="G2957" s="10" t="str">
        <f t="shared" si="185"/>
        <v>18:57:31</v>
      </c>
      <c r="H2957" s="14" t="str">
        <f t="shared" si="186"/>
        <v>8/11/19 18:57:31</v>
      </c>
      <c r="I2957" s="7">
        <v>262.29000000000002</v>
      </c>
      <c r="J2957" s="4"/>
      <c r="K2957" s="4" t="s">
        <v>10</v>
      </c>
      <c r="L2957" s="14" t="str">
        <f>IFERROR(VLOOKUP($C2957,$C2958:$H$3200,6,0),"-")</f>
        <v>-</v>
      </c>
      <c r="M2957" s="30" t="str">
        <f t="shared" si="187"/>
        <v>-</v>
      </c>
    </row>
    <row r="2958" spans="1:13" x14ac:dyDescent="0.25">
      <c r="A2958" s="4">
        <v>21323354</v>
      </c>
      <c r="B2958" s="4">
        <v>45827</v>
      </c>
      <c r="C2958" s="4">
        <v>99153</v>
      </c>
      <c r="D2958" s="4" t="s">
        <v>5675</v>
      </c>
      <c r="E2958" s="2" t="s">
        <v>5676</v>
      </c>
      <c r="F2958" s="12">
        <f t="shared" si="184"/>
        <v>43777</v>
      </c>
      <c r="G2958" s="10" t="str">
        <f t="shared" si="185"/>
        <v>18:45:43</v>
      </c>
      <c r="H2958" s="14" t="str">
        <f t="shared" si="186"/>
        <v>8/11/19 18:45:43</v>
      </c>
      <c r="I2958" s="7">
        <v>590.98</v>
      </c>
      <c r="J2958" s="4"/>
      <c r="K2958" s="4" t="s">
        <v>10</v>
      </c>
      <c r="L2958" s="14" t="str">
        <f>IFERROR(VLOOKUP($C2958,$C2959:$H$3200,6,0),"-")</f>
        <v>-</v>
      </c>
      <c r="M2958" s="30" t="str">
        <f t="shared" si="187"/>
        <v>-</v>
      </c>
    </row>
    <row r="2959" spans="1:13" x14ac:dyDescent="0.25">
      <c r="A2959" s="4">
        <v>21323355</v>
      </c>
      <c r="B2959" s="4">
        <v>57589</v>
      </c>
      <c r="C2959" s="4">
        <v>67770</v>
      </c>
      <c r="D2959" s="4" t="s">
        <v>5677</v>
      </c>
      <c r="E2959" s="2" t="s">
        <v>5678</v>
      </c>
      <c r="F2959" s="12">
        <f t="shared" si="184"/>
        <v>43777</v>
      </c>
      <c r="G2959" s="10" t="str">
        <f t="shared" si="185"/>
        <v>18:39:44</v>
      </c>
      <c r="H2959" s="14" t="str">
        <f t="shared" si="186"/>
        <v>8/11/19 18:39:44</v>
      </c>
      <c r="I2959" s="7">
        <v>2745.97</v>
      </c>
      <c r="J2959" s="4"/>
      <c r="K2959" s="4" t="s">
        <v>10</v>
      </c>
      <c r="L2959" s="14" t="str">
        <f>IFERROR(VLOOKUP($C2959,$C2960:$H$3200,6,0),"-")</f>
        <v>-</v>
      </c>
      <c r="M2959" s="30" t="str">
        <f t="shared" si="187"/>
        <v>-</v>
      </c>
    </row>
    <row r="2960" spans="1:13" x14ac:dyDescent="0.25">
      <c r="A2960" s="4">
        <v>21323356</v>
      </c>
      <c r="B2960" s="4">
        <v>91828</v>
      </c>
      <c r="C2960" s="4">
        <v>12681</v>
      </c>
      <c r="D2960" s="4" t="s">
        <v>5679</v>
      </c>
      <c r="E2960" s="2" t="s">
        <v>5680</v>
      </c>
      <c r="F2960" s="12">
        <f t="shared" si="184"/>
        <v>43777</v>
      </c>
      <c r="G2960" s="10" t="str">
        <f t="shared" si="185"/>
        <v>18:29:40</v>
      </c>
      <c r="H2960" s="14" t="str">
        <f t="shared" si="186"/>
        <v>8/11/19 18:29:40</v>
      </c>
      <c r="I2960" s="7">
        <v>550.55999999999995</v>
      </c>
      <c r="J2960" s="4"/>
      <c r="K2960" s="4" t="s">
        <v>10</v>
      </c>
      <c r="L2960" s="14" t="str">
        <f>IFERROR(VLOOKUP($C2960,$C2961:$H$3200,6,0),"-")</f>
        <v>-</v>
      </c>
      <c r="M2960" s="30" t="str">
        <f t="shared" si="187"/>
        <v>-</v>
      </c>
    </row>
    <row r="2961" spans="1:13" x14ac:dyDescent="0.25">
      <c r="A2961" s="4">
        <v>21323357</v>
      </c>
      <c r="B2961" s="4">
        <v>86197</v>
      </c>
      <c r="C2961" s="4">
        <v>89319</v>
      </c>
      <c r="D2961" s="4" t="s">
        <v>5681</v>
      </c>
      <c r="E2961" s="2" t="s">
        <v>5682</v>
      </c>
      <c r="F2961" s="12">
        <f t="shared" si="184"/>
        <v>43777</v>
      </c>
      <c r="G2961" s="10" t="str">
        <f t="shared" si="185"/>
        <v>18:08:46</v>
      </c>
      <c r="H2961" s="14" t="str">
        <f t="shared" si="186"/>
        <v>8/11/19 18:08:46</v>
      </c>
      <c r="I2961" s="7">
        <v>2029.46</v>
      </c>
      <c r="J2961" s="4"/>
      <c r="K2961" s="4" t="s">
        <v>10</v>
      </c>
      <c r="L2961" s="14" t="str">
        <f>IFERROR(VLOOKUP($C2961,$C2962:$H$3200,6,0),"-")</f>
        <v>-</v>
      </c>
      <c r="M2961" s="30" t="str">
        <f t="shared" si="187"/>
        <v>-</v>
      </c>
    </row>
    <row r="2962" spans="1:13" x14ac:dyDescent="0.25">
      <c r="A2962" s="4">
        <v>21323358</v>
      </c>
      <c r="B2962" s="4">
        <v>43078</v>
      </c>
      <c r="C2962" s="4">
        <v>4688</v>
      </c>
      <c r="D2962" s="4" t="s">
        <v>5683</v>
      </c>
      <c r="E2962" s="2" t="s">
        <v>5684</v>
      </c>
      <c r="F2962" s="12">
        <f t="shared" si="184"/>
        <v>43777</v>
      </c>
      <c r="G2962" s="10" t="str">
        <f t="shared" si="185"/>
        <v>17:42:16</v>
      </c>
      <c r="H2962" s="14" t="str">
        <f t="shared" si="186"/>
        <v>8/11/19 17:42:16</v>
      </c>
      <c r="I2962" s="7">
        <v>382.25</v>
      </c>
      <c r="J2962" s="4"/>
      <c r="K2962" s="4" t="s">
        <v>10</v>
      </c>
      <c r="L2962" s="14" t="str">
        <f>IFERROR(VLOOKUP($C2962,$C2963:$H$3200,6,0),"-")</f>
        <v>-</v>
      </c>
      <c r="M2962" s="30" t="str">
        <f t="shared" si="187"/>
        <v>-</v>
      </c>
    </row>
    <row r="2963" spans="1:13" x14ac:dyDescent="0.25">
      <c r="A2963" s="4">
        <v>21323359</v>
      </c>
      <c r="B2963" s="4">
        <v>18874</v>
      </c>
      <c r="C2963" s="4">
        <v>4058</v>
      </c>
      <c r="D2963" s="4" t="s">
        <v>5685</v>
      </c>
      <c r="E2963" s="2" t="s">
        <v>5686</v>
      </c>
      <c r="F2963" s="12">
        <f t="shared" si="184"/>
        <v>43777</v>
      </c>
      <c r="G2963" s="10" t="str">
        <f t="shared" si="185"/>
        <v>17:15:24</v>
      </c>
      <c r="H2963" s="14" t="str">
        <f t="shared" si="186"/>
        <v>8/11/19 17:15:24</v>
      </c>
      <c r="I2963" s="7">
        <v>181.05</v>
      </c>
      <c r="J2963" s="4"/>
      <c r="K2963" s="4" t="s">
        <v>10</v>
      </c>
      <c r="L2963" s="14" t="str">
        <f>IFERROR(VLOOKUP($C2963,$C2964:$H$3200,6,0),"-")</f>
        <v>-</v>
      </c>
      <c r="M2963" s="30" t="str">
        <f t="shared" si="187"/>
        <v>-</v>
      </c>
    </row>
    <row r="2964" spans="1:13" x14ac:dyDescent="0.25">
      <c r="A2964" s="4">
        <v>21323360</v>
      </c>
      <c r="B2964" s="4">
        <v>24454</v>
      </c>
      <c r="C2964" s="4">
        <v>38839</v>
      </c>
      <c r="D2964" s="4" t="s">
        <v>5687</v>
      </c>
      <c r="E2964" s="2" t="s">
        <v>5688</v>
      </c>
      <c r="F2964" s="12">
        <f t="shared" si="184"/>
        <v>43777</v>
      </c>
      <c r="G2964" s="10" t="str">
        <f t="shared" si="185"/>
        <v>16:48:20</v>
      </c>
      <c r="H2964" s="14" t="str">
        <f t="shared" si="186"/>
        <v>8/11/19 16:48:20</v>
      </c>
      <c r="I2964" s="7">
        <v>221.9</v>
      </c>
      <c r="J2964" s="4"/>
      <c r="K2964" s="4" t="s">
        <v>10</v>
      </c>
      <c r="L2964" s="14" t="str">
        <f>IFERROR(VLOOKUP($C2964,$C2965:$H$3200,6,0),"-")</f>
        <v>8/11/19 12:27:49</v>
      </c>
      <c r="M2964" s="30">
        <f t="shared" si="187"/>
        <v>260.51666667102836</v>
      </c>
    </row>
    <row r="2965" spans="1:13" x14ac:dyDescent="0.25">
      <c r="A2965" s="4">
        <v>21323361</v>
      </c>
      <c r="B2965" s="4">
        <v>82113</v>
      </c>
      <c r="C2965" s="4">
        <v>95163</v>
      </c>
      <c r="D2965" s="4" t="s">
        <v>5689</v>
      </c>
      <c r="E2965" s="2" t="s">
        <v>5690</v>
      </c>
      <c r="F2965" s="12">
        <f t="shared" si="184"/>
        <v>43777</v>
      </c>
      <c r="G2965" s="10" t="str">
        <f t="shared" si="185"/>
        <v>16:45:43</v>
      </c>
      <c r="H2965" s="14" t="str">
        <f t="shared" si="186"/>
        <v>8/11/19 16:45:43</v>
      </c>
      <c r="I2965" s="7">
        <v>50.88</v>
      </c>
      <c r="J2965" s="4"/>
      <c r="K2965" s="4" t="s">
        <v>10</v>
      </c>
      <c r="L2965" s="14" t="str">
        <f>IFERROR(VLOOKUP($C2965,$C2966:$H$3200,6,0),"-")</f>
        <v>8/11/19 15:19:50</v>
      </c>
      <c r="M2965" s="30">
        <f t="shared" si="187"/>
        <v>85.883333334932104</v>
      </c>
    </row>
    <row r="2966" spans="1:13" x14ac:dyDescent="0.25">
      <c r="A2966" s="4">
        <v>21323362</v>
      </c>
      <c r="B2966" s="4">
        <v>4039</v>
      </c>
      <c r="C2966" s="4">
        <v>62592</v>
      </c>
      <c r="D2966" s="4" t="s">
        <v>5691</v>
      </c>
      <c r="E2966" s="2" t="s">
        <v>5692</v>
      </c>
      <c r="F2966" s="12">
        <f t="shared" si="184"/>
        <v>43777</v>
      </c>
      <c r="G2966" s="10" t="str">
        <f t="shared" si="185"/>
        <v>16:24:54</v>
      </c>
      <c r="H2966" s="14" t="str">
        <f t="shared" si="186"/>
        <v>8/11/19 16:24:54</v>
      </c>
      <c r="I2966" s="7">
        <v>259.66000000000003</v>
      </c>
      <c r="J2966" s="4"/>
      <c r="K2966" s="4" t="s">
        <v>10</v>
      </c>
      <c r="L2966" s="14" t="str">
        <f>IFERROR(VLOOKUP($C2966,$C2967:$H$3200,6,0),"-")</f>
        <v>-</v>
      </c>
      <c r="M2966" s="30" t="str">
        <f t="shared" si="187"/>
        <v>-</v>
      </c>
    </row>
    <row r="2967" spans="1:13" x14ac:dyDescent="0.25">
      <c r="A2967" s="4">
        <v>21323363</v>
      </c>
      <c r="B2967" s="4">
        <v>45827</v>
      </c>
      <c r="C2967" s="4">
        <v>35362</v>
      </c>
      <c r="D2967" s="4" t="s">
        <v>5693</v>
      </c>
      <c r="E2967" s="2" t="s">
        <v>5694</v>
      </c>
      <c r="F2967" s="12">
        <f t="shared" si="184"/>
        <v>43777</v>
      </c>
      <c r="G2967" s="10" t="str">
        <f t="shared" si="185"/>
        <v>16:18:52</v>
      </c>
      <c r="H2967" s="14" t="str">
        <f t="shared" si="186"/>
        <v>8/11/19 16:18:52</v>
      </c>
      <c r="I2967" s="7">
        <v>619.23</v>
      </c>
      <c r="J2967" s="4"/>
      <c r="K2967" s="4" t="s">
        <v>10</v>
      </c>
      <c r="L2967" s="14" t="str">
        <f>IFERROR(VLOOKUP($C2967,$C2968:$H$3200,6,0),"-")</f>
        <v>-</v>
      </c>
      <c r="M2967" s="30" t="str">
        <f t="shared" si="187"/>
        <v>-</v>
      </c>
    </row>
    <row r="2968" spans="1:13" x14ac:dyDescent="0.25">
      <c r="A2968" s="4">
        <v>21323364</v>
      </c>
      <c r="B2968" s="4">
        <v>6112</v>
      </c>
      <c r="C2968" s="4">
        <v>23365</v>
      </c>
      <c r="D2968" s="4" t="s">
        <v>5695</v>
      </c>
      <c r="E2968" s="2" t="s">
        <v>5696</v>
      </c>
      <c r="F2968" s="12">
        <f t="shared" si="184"/>
        <v>43777</v>
      </c>
      <c r="G2968" s="10" t="str">
        <f t="shared" si="185"/>
        <v>15:58:12</v>
      </c>
      <c r="H2968" s="14" t="str">
        <f t="shared" si="186"/>
        <v>8/11/19 15:58:12</v>
      </c>
      <c r="I2968" s="7">
        <v>265.16000000000003</v>
      </c>
      <c r="J2968" s="4"/>
      <c r="K2968" s="4" t="s">
        <v>10</v>
      </c>
      <c r="L2968" s="14" t="str">
        <f>IFERROR(VLOOKUP($C2968,$C2969:$H$3200,6,0),"-")</f>
        <v>-</v>
      </c>
      <c r="M2968" s="30" t="str">
        <f t="shared" si="187"/>
        <v>-</v>
      </c>
    </row>
    <row r="2969" spans="1:13" x14ac:dyDescent="0.25">
      <c r="A2969" s="4">
        <v>21323365</v>
      </c>
      <c r="B2969" s="4">
        <v>36411</v>
      </c>
      <c r="C2969" s="4">
        <v>88055</v>
      </c>
      <c r="D2969" s="4" t="s">
        <v>5697</v>
      </c>
      <c r="E2969" s="2" t="s">
        <v>5698</v>
      </c>
      <c r="F2969" s="12">
        <f t="shared" si="184"/>
        <v>43777</v>
      </c>
      <c r="G2969" s="10" t="str">
        <f t="shared" si="185"/>
        <v>15:47:44</v>
      </c>
      <c r="H2969" s="14" t="str">
        <f t="shared" si="186"/>
        <v>8/11/19 15:47:44</v>
      </c>
      <c r="I2969" s="7">
        <v>679.95</v>
      </c>
      <c r="J2969" s="4"/>
      <c r="K2969" s="4" t="s">
        <v>10</v>
      </c>
      <c r="L2969" s="14" t="str">
        <f>IFERROR(VLOOKUP($C2969,$C2970:$H$3200,6,0),"-")</f>
        <v>-</v>
      </c>
      <c r="M2969" s="30" t="str">
        <f t="shared" si="187"/>
        <v>-</v>
      </c>
    </row>
    <row r="2970" spans="1:13" x14ac:dyDescent="0.25">
      <c r="A2970" s="4">
        <v>21323366</v>
      </c>
      <c r="B2970" s="4">
        <v>53732</v>
      </c>
      <c r="C2970" s="4">
        <v>71824</v>
      </c>
      <c r="D2970" s="4" t="s">
        <v>5699</v>
      </c>
      <c r="E2970" s="2" t="s">
        <v>5700</v>
      </c>
      <c r="F2970" s="12">
        <f t="shared" si="184"/>
        <v>43777</v>
      </c>
      <c r="G2970" s="10" t="str">
        <f t="shared" si="185"/>
        <v>15:26:16</v>
      </c>
      <c r="H2970" s="14" t="str">
        <f t="shared" si="186"/>
        <v>8/11/19 15:26:16</v>
      </c>
      <c r="I2970" s="7">
        <v>795.76</v>
      </c>
      <c r="J2970" s="4"/>
      <c r="K2970" s="4" t="s">
        <v>10</v>
      </c>
      <c r="L2970" s="14" t="str">
        <f>IFERROR(VLOOKUP($C2970,$C2971:$H$3200,6,0),"-")</f>
        <v>-</v>
      </c>
      <c r="M2970" s="30" t="str">
        <f t="shared" si="187"/>
        <v>-</v>
      </c>
    </row>
    <row r="2971" spans="1:13" x14ac:dyDescent="0.25">
      <c r="A2971" s="4">
        <v>21323367</v>
      </c>
      <c r="B2971" s="4">
        <v>33790</v>
      </c>
      <c r="C2971" s="4">
        <v>24223</v>
      </c>
      <c r="D2971" s="4" t="s">
        <v>5701</v>
      </c>
      <c r="E2971" s="2" t="s">
        <v>5702</v>
      </c>
      <c r="F2971" s="12">
        <f t="shared" si="184"/>
        <v>43777</v>
      </c>
      <c r="G2971" s="10" t="str">
        <f t="shared" si="185"/>
        <v>15:24:09</v>
      </c>
      <c r="H2971" s="14" t="str">
        <f t="shared" si="186"/>
        <v>8/11/19 15:24:09</v>
      </c>
      <c r="I2971" s="7">
        <v>2590.71</v>
      </c>
      <c r="J2971" s="4"/>
      <c r="K2971" s="4" t="s">
        <v>10</v>
      </c>
      <c r="L2971" s="14" t="str">
        <f>IFERROR(VLOOKUP($C2971,$C2972:$H$3200,6,0),"-")</f>
        <v>-</v>
      </c>
      <c r="M2971" s="30" t="str">
        <f t="shared" si="187"/>
        <v>-</v>
      </c>
    </row>
    <row r="2972" spans="1:13" x14ac:dyDescent="0.25">
      <c r="A2972" s="4">
        <v>21323368</v>
      </c>
      <c r="B2972" s="4">
        <v>82113</v>
      </c>
      <c r="C2972" s="4">
        <v>95163</v>
      </c>
      <c r="D2972" s="4" t="s">
        <v>5703</v>
      </c>
      <c r="E2972" s="2" t="s">
        <v>5704</v>
      </c>
      <c r="F2972" s="12">
        <f t="shared" si="184"/>
        <v>43777</v>
      </c>
      <c r="G2972" s="10" t="str">
        <f t="shared" si="185"/>
        <v>15:19:50</v>
      </c>
      <c r="H2972" s="14" t="str">
        <f t="shared" si="186"/>
        <v>8/11/19 15:19:50</v>
      </c>
      <c r="I2972" s="7">
        <v>1620.45</v>
      </c>
      <c r="J2972" s="4"/>
      <c r="K2972" s="4" t="s">
        <v>10</v>
      </c>
      <c r="L2972" s="14" t="str">
        <f>IFERROR(VLOOKUP($C2972,$C2973:$H$3200,6,0),"-")</f>
        <v>-</v>
      </c>
      <c r="M2972" s="30" t="str">
        <f t="shared" si="187"/>
        <v>-</v>
      </c>
    </row>
    <row r="2973" spans="1:13" x14ac:dyDescent="0.25">
      <c r="A2973" s="4">
        <v>21323369</v>
      </c>
      <c r="B2973" s="4">
        <v>68266</v>
      </c>
      <c r="C2973" s="4">
        <v>34810</v>
      </c>
      <c r="D2973" s="4" t="s">
        <v>5705</v>
      </c>
      <c r="E2973" s="2" t="s">
        <v>5706</v>
      </c>
      <c r="F2973" s="12">
        <f t="shared" si="184"/>
        <v>43777</v>
      </c>
      <c r="G2973" s="10" t="str">
        <f t="shared" si="185"/>
        <v>15:16:07</v>
      </c>
      <c r="H2973" s="14" t="str">
        <f t="shared" si="186"/>
        <v>8/11/19 15:16:07</v>
      </c>
      <c r="I2973" s="7">
        <v>1627.77</v>
      </c>
      <c r="J2973" s="4"/>
      <c r="K2973" s="4" t="s">
        <v>10</v>
      </c>
      <c r="L2973" s="14" t="str">
        <f>IFERROR(VLOOKUP($C2973,$C2974:$H$3200,6,0),"-")</f>
        <v>-</v>
      </c>
      <c r="M2973" s="30" t="str">
        <f t="shared" si="187"/>
        <v>-</v>
      </c>
    </row>
    <row r="2974" spans="1:13" x14ac:dyDescent="0.25">
      <c r="A2974" s="4">
        <v>21323370</v>
      </c>
      <c r="B2974" s="4">
        <v>41828</v>
      </c>
      <c r="C2974" s="4">
        <v>79495</v>
      </c>
      <c r="D2974" s="4" t="s">
        <v>5707</v>
      </c>
      <c r="E2974" s="2" t="s">
        <v>5708</v>
      </c>
      <c r="F2974" s="12">
        <f t="shared" si="184"/>
        <v>43777</v>
      </c>
      <c r="G2974" s="10" t="str">
        <f t="shared" si="185"/>
        <v>15:12:28</v>
      </c>
      <c r="H2974" s="14" t="str">
        <f t="shared" si="186"/>
        <v>8/11/19 15:12:28</v>
      </c>
      <c r="I2974" s="7">
        <v>2312.29</v>
      </c>
      <c r="J2974" s="4"/>
      <c r="K2974" s="4" t="s">
        <v>10</v>
      </c>
      <c r="L2974" s="14" t="str">
        <f>IFERROR(VLOOKUP($C2974,$C2975:$H$3200,6,0),"-")</f>
        <v>-</v>
      </c>
      <c r="M2974" s="30" t="str">
        <f t="shared" si="187"/>
        <v>-</v>
      </c>
    </row>
    <row r="2975" spans="1:13" x14ac:dyDescent="0.25">
      <c r="A2975" s="4">
        <v>21323371</v>
      </c>
      <c r="B2975" s="4">
        <v>3597</v>
      </c>
      <c r="C2975" s="4">
        <v>71270</v>
      </c>
      <c r="D2975" s="4" t="s">
        <v>5709</v>
      </c>
      <c r="E2975" s="2" t="s">
        <v>5710</v>
      </c>
      <c r="F2975" s="12">
        <f t="shared" si="184"/>
        <v>43777</v>
      </c>
      <c r="G2975" s="10" t="str">
        <f t="shared" si="185"/>
        <v>14:35:28</v>
      </c>
      <c r="H2975" s="14" t="str">
        <f t="shared" si="186"/>
        <v>8/11/19 14:35:28</v>
      </c>
      <c r="I2975" s="7">
        <v>518.46</v>
      </c>
      <c r="J2975" s="4"/>
      <c r="K2975" s="4" t="s">
        <v>10</v>
      </c>
      <c r="L2975" s="14" t="str">
        <f>IFERROR(VLOOKUP($C2975,$C2976:$H$3200,6,0),"-")</f>
        <v>-</v>
      </c>
      <c r="M2975" s="30" t="str">
        <f t="shared" si="187"/>
        <v>-</v>
      </c>
    </row>
    <row r="2976" spans="1:13" x14ac:dyDescent="0.25">
      <c r="A2976" s="4">
        <v>21323372</v>
      </c>
      <c r="B2976" s="4">
        <v>55813</v>
      </c>
      <c r="C2976" s="4">
        <v>54506</v>
      </c>
      <c r="D2976" s="4" t="s">
        <v>5711</v>
      </c>
      <c r="E2976" s="2" t="s">
        <v>5712</v>
      </c>
      <c r="F2976" s="12">
        <f t="shared" si="184"/>
        <v>43777</v>
      </c>
      <c r="G2976" s="10" t="str">
        <f t="shared" si="185"/>
        <v>13:46:20</v>
      </c>
      <c r="H2976" s="14" t="str">
        <f t="shared" si="186"/>
        <v>8/11/19 13:46:20</v>
      </c>
      <c r="I2976" s="7">
        <v>801.18</v>
      </c>
      <c r="J2976" s="4"/>
      <c r="K2976" s="4" t="s">
        <v>10</v>
      </c>
      <c r="L2976" s="14" t="str">
        <f>IFERROR(VLOOKUP($C2976,$C2977:$H$3200,6,0),"-")</f>
        <v>-</v>
      </c>
      <c r="M2976" s="30" t="str">
        <f t="shared" si="187"/>
        <v>-</v>
      </c>
    </row>
    <row r="2977" spans="1:13" x14ac:dyDescent="0.25">
      <c r="A2977" s="4">
        <v>21323373</v>
      </c>
      <c r="B2977" s="4">
        <v>96757</v>
      </c>
      <c r="C2977" s="4">
        <v>1266</v>
      </c>
      <c r="D2977" s="4" t="s">
        <v>5713</v>
      </c>
      <c r="E2977" s="2" t="s">
        <v>5714</v>
      </c>
      <c r="F2977" s="12">
        <f t="shared" si="184"/>
        <v>43777</v>
      </c>
      <c r="G2977" s="10" t="str">
        <f t="shared" si="185"/>
        <v>13:28:11</v>
      </c>
      <c r="H2977" s="14" t="str">
        <f t="shared" si="186"/>
        <v>8/11/19 13:28:11</v>
      </c>
      <c r="I2977" s="7">
        <v>144.43</v>
      </c>
      <c r="J2977" s="4"/>
      <c r="K2977" s="4" t="s">
        <v>10</v>
      </c>
      <c r="L2977" s="14" t="str">
        <f>IFERROR(VLOOKUP($C2977,$C2978:$H$3200,6,0),"-")</f>
        <v>-</v>
      </c>
      <c r="M2977" s="30" t="str">
        <f t="shared" si="187"/>
        <v>-</v>
      </c>
    </row>
    <row r="2978" spans="1:13" x14ac:dyDescent="0.25">
      <c r="A2978" s="4">
        <v>21323374</v>
      </c>
      <c r="B2978" s="4">
        <v>71193</v>
      </c>
      <c r="C2978" s="4">
        <v>68418</v>
      </c>
      <c r="D2978" s="4" t="s">
        <v>5715</v>
      </c>
      <c r="E2978" s="2" t="s">
        <v>5716</v>
      </c>
      <c r="F2978" s="12">
        <f t="shared" si="184"/>
        <v>43777</v>
      </c>
      <c r="G2978" s="10" t="str">
        <f t="shared" si="185"/>
        <v>13:10:16</v>
      </c>
      <c r="H2978" s="14" t="str">
        <f t="shared" si="186"/>
        <v>8/11/19 13:10:16</v>
      </c>
      <c r="I2978" s="7">
        <v>197.87</v>
      </c>
      <c r="J2978" s="4"/>
      <c r="K2978" s="4" t="s">
        <v>10</v>
      </c>
      <c r="L2978" s="14" t="str">
        <f>IFERROR(VLOOKUP($C2978,$C2979:$H$3200,6,0),"-")</f>
        <v>-</v>
      </c>
      <c r="M2978" s="30" t="str">
        <f t="shared" si="187"/>
        <v>-</v>
      </c>
    </row>
    <row r="2979" spans="1:13" x14ac:dyDescent="0.25">
      <c r="A2979" s="4">
        <v>21323375</v>
      </c>
      <c r="B2979" s="4">
        <v>32690</v>
      </c>
      <c r="C2979" s="4">
        <v>59735</v>
      </c>
      <c r="D2979" s="4" t="s">
        <v>5717</v>
      </c>
      <c r="E2979" s="2" t="s">
        <v>5718</v>
      </c>
      <c r="F2979" s="12">
        <f t="shared" si="184"/>
        <v>43777</v>
      </c>
      <c r="G2979" s="10" t="str">
        <f t="shared" si="185"/>
        <v>13:04:57</v>
      </c>
      <c r="H2979" s="14" t="str">
        <f t="shared" si="186"/>
        <v>8/11/19 13:04:57</v>
      </c>
      <c r="I2979" s="7">
        <v>401.78</v>
      </c>
      <c r="J2979" s="4"/>
      <c r="K2979" s="4" t="s">
        <v>10</v>
      </c>
      <c r="L2979" s="14" t="str">
        <f>IFERROR(VLOOKUP($C2979,$C2980:$H$3200,6,0),"-")</f>
        <v>-</v>
      </c>
      <c r="M2979" s="30" t="str">
        <f t="shared" si="187"/>
        <v>-</v>
      </c>
    </row>
    <row r="2980" spans="1:13" x14ac:dyDescent="0.25">
      <c r="A2980" s="4">
        <v>21323376</v>
      </c>
      <c r="B2980" s="4">
        <v>57903</v>
      </c>
      <c r="C2980" s="4">
        <v>49052</v>
      </c>
      <c r="D2980" s="4" t="s">
        <v>5719</v>
      </c>
      <c r="E2980" s="2" t="s">
        <v>5720</v>
      </c>
      <c r="F2980" s="12">
        <f t="shared" si="184"/>
        <v>43777</v>
      </c>
      <c r="G2980" s="10" t="str">
        <f t="shared" si="185"/>
        <v>13:04:00</v>
      </c>
      <c r="H2980" s="14" t="str">
        <f t="shared" si="186"/>
        <v>8/11/19 13:04:00</v>
      </c>
      <c r="I2980" s="7">
        <v>1305.58</v>
      </c>
      <c r="J2980" s="4"/>
      <c r="K2980" s="4" t="s">
        <v>10</v>
      </c>
      <c r="L2980" s="14" t="str">
        <f>IFERROR(VLOOKUP($C2980,$C2981:$H$3200,6,0),"-")</f>
        <v>-</v>
      </c>
      <c r="M2980" s="30" t="str">
        <f t="shared" si="187"/>
        <v>-</v>
      </c>
    </row>
    <row r="2981" spans="1:13" x14ac:dyDescent="0.25">
      <c r="A2981" s="4">
        <v>21323377</v>
      </c>
      <c r="B2981" s="4">
        <v>6112</v>
      </c>
      <c r="C2981" s="4">
        <v>82081</v>
      </c>
      <c r="D2981" s="4" t="s">
        <v>5721</v>
      </c>
      <c r="E2981" s="2" t="s">
        <v>5722</v>
      </c>
      <c r="F2981" s="12">
        <f t="shared" si="184"/>
        <v>43777</v>
      </c>
      <c r="G2981" s="10" t="str">
        <f t="shared" si="185"/>
        <v>12:39:29</v>
      </c>
      <c r="H2981" s="14" t="str">
        <f t="shared" si="186"/>
        <v>8/11/19 12:39:29</v>
      </c>
      <c r="I2981" s="7">
        <v>420.21</v>
      </c>
      <c r="J2981" s="4"/>
      <c r="K2981" s="4" t="s">
        <v>10</v>
      </c>
      <c r="L2981" s="14" t="str">
        <f>IFERROR(VLOOKUP($C2981,$C2982:$H$3200,6,0),"-")</f>
        <v>-</v>
      </c>
      <c r="M2981" s="30" t="str">
        <f t="shared" si="187"/>
        <v>-</v>
      </c>
    </row>
    <row r="2982" spans="1:13" x14ac:dyDescent="0.25">
      <c r="A2982" s="4">
        <v>21323378</v>
      </c>
      <c r="B2982" s="4">
        <v>24454</v>
      </c>
      <c r="C2982" s="4">
        <v>38839</v>
      </c>
      <c r="D2982" s="4" t="s">
        <v>5723</v>
      </c>
      <c r="E2982" s="2" t="s">
        <v>5724</v>
      </c>
      <c r="F2982" s="12">
        <f t="shared" si="184"/>
        <v>43777</v>
      </c>
      <c r="G2982" s="10" t="str">
        <f t="shared" si="185"/>
        <v>12:27:49</v>
      </c>
      <c r="H2982" s="14" t="str">
        <f t="shared" si="186"/>
        <v>8/11/19 12:27:49</v>
      </c>
      <c r="I2982" s="7">
        <v>291.11</v>
      </c>
      <c r="J2982" s="4"/>
      <c r="K2982" s="4" t="s">
        <v>10</v>
      </c>
      <c r="L2982" s="14" t="str">
        <f>IFERROR(VLOOKUP($C2982,$C2983:$H$3200,6,0),"-")</f>
        <v>-</v>
      </c>
      <c r="M2982" s="30" t="str">
        <f t="shared" si="187"/>
        <v>-</v>
      </c>
    </row>
    <row r="2983" spans="1:13" x14ac:dyDescent="0.25">
      <c r="A2983" s="4">
        <v>21323379</v>
      </c>
      <c r="B2983" s="4">
        <v>991</v>
      </c>
      <c r="C2983" s="4">
        <v>27183</v>
      </c>
      <c r="D2983" s="4" t="s">
        <v>5725</v>
      </c>
      <c r="E2983" s="2" t="s">
        <v>5726</v>
      </c>
      <c r="F2983" s="12">
        <f t="shared" si="184"/>
        <v>43777</v>
      </c>
      <c r="G2983" s="10" t="str">
        <f t="shared" si="185"/>
        <v>12:19:01</v>
      </c>
      <c r="H2983" s="14" t="str">
        <f t="shared" si="186"/>
        <v>8/11/19 12:19:01</v>
      </c>
      <c r="I2983" s="7">
        <v>1704.32</v>
      </c>
      <c r="J2983" s="4"/>
      <c r="K2983" s="4" t="s">
        <v>10</v>
      </c>
      <c r="L2983" s="14" t="str">
        <f>IFERROR(VLOOKUP($C2983,$C2984:$H$3200,6,0),"-")</f>
        <v>8/11/19 00:03:23</v>
      </c>
      <c r="M2983" s="30">
        <f t="shared" si="187"/>
        <v>735.63333333120681</v>
      </c>
    </row>
    <row r="2984" spans="1:13" x14ac:dyDescent="0.25">
      <c r="A2984" s="4">
        <v>21323380</v>
      </c>
      <c r="B2984" s="4">
        <v>76725</v>
      </c>
      <c r="C2984" s="4">
        <v>52964</v>
      </c>
      <c r="D2984" s="4" t="s">
        <v>5727</v>
      </c>
      <c r="E2984" s="2" t="s">
        <v>5728</v>
      </c>
      <c r="F2984" s="12">
        <f t="shared" si="184"/>
        <v>43777</v>
      </c>
      <c r="G2984" s="10" t="str">
        <f t="shared" si="185"/>
        <v>11:23:22</v>
      </c>
      <c r="H2984" s="14" t="str">
        <f t="shared" si="186"/>
        <v>8/11/19 11:23:22</v>
      </c>
      <c r="I2984" s="7">
        <v>182.17</v>
      </c>
      <c r="J2984" s="4"/>
      <c r="K2984" s="4" t="s">
        <v>10</v>
      </c>
      <c r="L2984" s="14" t="str">
        <f>IFERROR(VLOOKUP($C2984,$C2985:$H$3200,6,0),"-")</f>
        <v>-</v>
      </c>
      <c r="M2984" s="30" t="str">
        <f t="shared" si="187"/>
        <v>-</v>
      </c>
    </row>
    <row r="2985" spans="1:13" x14ac:dyDescent="0.25">
      <c r="A2985" s="4">
        <v>21323381</v>
      </c>
      <c r="B2985" s="4">
        <v>33192</v>
      </c>
      <c r="C2985" s="4">
        <v>92818</v>
      </c>
      <c r="D2985" s="4" t="s">
        <v>5729</v>
      </c>
      <c r="E2985" s="2" t="s">
        <v>5730</v>
      </c>
      <c r="F2985" s="12">
        <f t="shared" si="184"/>
        <v>43777</v>
      </c>
      <c r="G2985" s="10" t="str">
        <f t="shared" si="185"/>
        <v>10:48:27</v>
      </c>
      <c r="H2985" s="14" t="str">
        <f t="shared" si="186"/>
        <v>8/11/19 10:48:27</v>
      </c>
      <c r="I2985" s="7">
        <v>267.26</v>
      </c>
      <c r="J2985" s="4"/>
      <c r="K2985" s="4" t="s">
        <v>10</v>
      </c>
      <c r="L2985" s="14" t="str">
        <f>IFERROR(VLOOKUP($C2985,$C2986:$H$3200,6,0),"-")</f>
        <v>-</v>
      </c>
      <c r="M2985" s="30" t="str">
        <f t="shared" si="187"/>
        <v>-</v>
      </c>
    </row>
    <row r="2986" spans="1:13" x14ac:dyDescent="0.25">
      <c r="A2986" s="4">
        <v>21323382</v>
      </c>
      <c r="B2986" s="4">
        <v>217</v>
      </c>
      <c r="C2986" s="4">
        <v>6017</v>
      </c>
      <c r="D2986" s="4" t="s">
        <v>5731</v>
      </c>
      <c r="E2986" s="2" t="s">
        <v>5732</v>
      </c>
      <c r="F2986" s="12">
        <f t="shared" si="184"/>
        <v>43777</v>
      </c>
      <c r="G2986" s="10" t="str">
        <f t="shared" si="185"/>
        <v>02:36:00</v>
      </c>
      <c r="H2986" s="14" t="str">
        <f t="shared" si="186"/>
        <v>8/11/19 02:36:00</v>
      </c>
      <c r="I2986" s="7">
        <v>2155.38</v>
      </c>
      <c r="J2986" s="4"/>
      <c r="K2986" s="4" t="s">
        <v>10</v>
      </c>
      <c r="L2986" s="14" t="str">
        <f>IFERROR(VLOOKUP($C2986,$C2987:$H$3200,6,0),"-")</f>
        <v>-</v>
      </c>
      <c r="M2986" s="30" t="str">
        <f t="shared" si="187"/>
        <v>-</v>
      </c>
    </row>
    <row r="2987" spans="1:13" x14ac:dyDescent="0.25">
      <c r="A2987" s="4">
        <v>21323383</v>
      </c>
      <c r="B2987" s="4">
        <v>79698</v>
      </c>
      <c r="C2987" s="4">
        <v>55620</v>
      </c>
      <c r="D2987" s="4" t="s">
        <v>5733</v>
      </c>
      <c r="E2987" s="2" t="s">
        <v>5734</v>
      </c>
      <c r="F2987" s="12">
        <f t="shared" si="184"/>
        <v>43777</v>
      </c>
      <c r="G2987" s="10" t="str">
        <f t="shared" si="185"/>
        <v>01:42:46</v>
      </c>
      <c r="H2987" s="14" t="str">
        <f t="shared" si="186"/>
        <v>8/11/19 01:42:46</v>
      </c>
      <c r="I2987" s="7">
        <v>208.56</v>
      </c>
      <c r="J2987" s="4"/>
      <c r="K2987" s="4" t="s">
        <v>10</v>
      </c>
      <c r="L2987" s="14" t="str">
        <f>IFERROR(VLOOKUP($C2987,$C2988:$H$3200,6,0),"-")</f>
        <v>-</v>
      </c>
      <c r="M2987" s="30" t="str">
        <f t="shared" si="187"/>
        <v>-</v>
      </c>
    </row>
    <row r="2988" spans="1:13" x14ac:dyDescent="0.25">
      <c r="A2988" s="4">
        <v>21323384</v>
      </c>
      <c r="B2988" s="4">
        <v>79698</v>
      </c>
      <c r="C2988" s="4">
        <v>85801</v>
      </c>
      <c r="D2988" s="4" t="s">
        <v>5735</v>
      </c>
      <c r="E2988" s="2" t="s">
        <v>5736</v>
      </c>
      <c r="F2988" s="12">
        <f t="shared" si="184"/>
        <v>43777</v>
      </c>
      <c r="G2988" s="10" t="str">
        <f t="shared" si="185"/>
        <v>01:14:00</v>
      </c>
      <c r="H2988" s="14" t="str">
        <f t="shared" si="186"/>
        <v>8/11/19 01:14:00</v>
      </c>
      <c r="I2988" s="7">
        <v>307.58</v>
      </c>
      <c r="J2988" s="4"/>
      <c r="K2988" s="4" t="s">
        <v>10</v>
      </c>
      <c r="L2988" s="14" t="str">
        <f>IFERROR(VLOOKUP($C2988,$C2989:$H$3200,6,0),"-")</f>
        <v>-</v>
      </c>
      <c r="M2988" s="30" t="str">
        <f t="shared" si="187"/>
        <v>-</v>
      </c>
    </row>
    <row r="2989" spans="1:13" x14ac:dyDescent="0.25">
      <c r="A2989" s="4">
        <v>21323385</v>
      </c>
      <c r="B2989" s="4">
        <v>21945</v>
      </c>
      <c r="C2989" s="4">
        <v>32313</v>
      </c>
      <c r="D2989" s="4" t="s">
        <v>5737</v>
      </c>
      <c r="E2989" s="2" t="s">
        <v>5738</v>
      </c>
      <c r="F2989" s="12">
        <f t="shared" si="184"/>
        <v>43777</v>
      </c>
      <c r="G2989" s="10" t="str">
        <f t="shared" si="185"/>
        <v>00:44:53</v>
      </c>
      <c r="H2989" s="14" t="str">
        <f t="shared" si="186"/>
        <v>8/11/19 00:44:53</v>
      </c>
      <c r="I2989" s="7">
        <v>15.68</v>
      </c>
      <c r="J2989" s="4"/>
      <c r="K2989" s="4" t="s">
        <v>10</v>
      </c>
      <c r="L2989" s="14" t="str">
        <f>IFERROR(VLOOKUP($C2989,$C2990:$H$3200,6,0),"-")</f>
        <v>-</v>
      </c>
      <c r="M2989" s="30" t="str">
        <f t="shared" si="187"/>
        <v>-</v>
      </c>
    </row>
    <row r="2990" spans="1:13" x14ac:dyDescent="0.25">
      <c r="A2990" s="4">
        <v>21323386</v>
      </c>
      <c r="B2990" s="4">
        <v>79698</v>
      </c>
      <c r="C2990" s="4">
        <v>62166</v>
      </c>
      <c r="D2990" s="4" t="s">
        <v>5739</v>
      </c>
      <c r="E2990" s="2" t="s">
        <v>5740</v>
      </c>
      <c r="F2990" s="12">
        <f t="shared" si="184"/>
        <v>43777</v>
      </c>
      <c r="G2990" s="10" t="str">
        <f t="shared" si="185"/>
        <v>00:31:39</v>
      </c>
      <c r="H2990" s="14" t="str">
        <f t="shared" si="186"/>
        <v>8/11/19 00:31:39</v>
      </c>
      <c r="I2990" s="7">
        <v>774.55</v>
      </c>
      <c r="J2990" s="4"/>
      <c r="K2990" s="4" t="s">
        <v>10</v>
      </c>
      <c r="L2990" s="14" t="str">
        <f>IFERROR(VLOOKUP($C2990,$C2991:$H$3200,6,0),"-")</f>
        <v>-</v>
      </c>
      <c r="M2990" s="30" t="str">
        <f t="shared" si="187"/>
        <v>-</v>
      </c>
    </row>
    <row r="2991" spans="1:13" x14ac:dyDescent="0.25">
      <c r="A2991" s="4">
        <v>21323387</v>
      </c>
      <c r="B2991" s="4">
        <v>991</v>
      </c>
      <c r="C2991" s="4">
        <v>27183</v>
      </c>
      <c r="D2991" s="4" t="s">
        <v>5725</v>
      </c>
      <c r="E2991" s="2" t="s">
        <v>5741</v>
      </c>
      <c r="F2991" s="12">
        <f t="shared" si="184"/>
        <v>43777</v>
      </c>
      <c r="G2991" s="10" t="str">
        <f t="shared" si="185"/>
        <v>00:03:23</v>
      </c>
      <c r="H2991" s="14" t="str">
        <f t="shared" si="186"/>
        <v>8/11/19 00:03:23</v>
      </c>
      <c r="I2991" s="7">
        <v>16.510000000000002</v>
      </c>
      <c r="J2991" s="4"/>
      <c r="K2991" s="4" t="s">
        <v>10</v>
      </c>
      <c r="L2991" s="14" t="str">
        <f>IFERROR(VLOOKUP($C2991,$C2992:$H$3200,6,0),"-")</f>
        <v>-</v>
      </c>
      <c r="M2991" s="30" t="str">
        <f t="shared" si="187"/>
        <v>-</v>
      </c>
    </row>
    <row r="2992" spans="1:13" x14ac:dyDescent="0.25">
      <c r="A2992" s="4">
        <v>21323388</v>
      </c>
      <c r="B2992" s="4">
        <v>57964</v>
      </c>
      <c r="C2992" s="4">
        <v>65407</v>
      </c>
      <c r="D2992" s="4" t="s">
        <v>5742</v>
      </c>
      <c r="E2992" s="2" t="s">
        <v>5743</v>
      </c>
      <c r="F2992" s="12">
        <f t="shared" si="184"/>
        <v>43776</v>
      </c>
      <c r="G2992" s="10" t="str">
        <f t="shared" si="185"/>
        <v>23:42:11</v>
      </c>
      <c r="H2992" s="14" t="str">
        <f t="shared" si="186"/>
        <v>7/11/19 23:42:11</v>
      </c>
      <c r="I2992" s="7">
        <v>153.19</v>
      </c>
      <c r="J2992" s="4"/>
      <c r="K2992" s="4" t="s">
        <v>10</v>
      </c>
      <c r="L2992" s="14" t="str">
        <f>IFERROR(VLOOKUP($C2992,$C2993:$H$3200,6,0),"-")</f>
        <v>-</v>
      </c>
      <c r="M2992" s="30" t="str">
        <f t="shared" si="187"/>
        <v>-</v>
      </c>
    </row>
    <row r="2993" spans="1:13" x14ac:dyDescent="0.25">
      <c r="A2993" s="4">
        <v>21323389</v>
      </c>
      <c r="B2993" s="4">
        <v>17348</v>
      </c>
      <c r="C2993" s="4">
        <v>63042</v>
      </c>
      <c r="D2993" s="4" t="s">
        <v>5744</v>
      </c>
      <c r="E2993" s="2" t="s">
        <v>5745</v>
      </c>
      <c r="F2993" s="12">
        <f t="shared" si="184"/>
        <v>43776</v>
      </c>
      <c r="G2993" s="10" t="str">
        <f t="shared" si="185"/>
        <v>23:08:54</v>
      </c>
      <c r="H2993" s="14" t="str">
        <f t="shared" si="186"/>
        <v>7/11/19 23:08:54</v>
      </c>
      <c r="I2993" s="7">
        <v>3258.26</v>
      </c>
      <c r="J2993" s="4"/>
      <c r="K2993" s="4" t="s">
        <v>10</v>
      </c>
      <c r="L2993" s="14" t="str">
        <f>IFERROR(VLOOKUP($C2993,$C2994:$H$3200,6,0),"-")</f>
        <v>-</v>
      </c>
      <c r="M2993" s="30" t="str">
        <f t="shared" si="187"/>
        <v>-</v>
      </c>
    </row>
    <row r="2994" spans="1:13" x14ac:dyDescent="0.25">
      <c r="A2994" s="4">
        <v>21323390</v>
      </c>
      <c r="B2994" s="4">
        <v>13720</v>
      </c>
      <c r="C2994" s="4">
        <v>32445</v>
      </c>
      <c r="D2994" s="4" t="s">
        <v>5746</v>
      </c>
      <c r="E2994" s="2" t="s">
        <v>5747</v>
      </c>
      <c r="F2994" s="12">
        <f t="shared" si="184"/>
        <v>43776</v>
      </c>
      <c r="G2994" s="10" t="str">
        <f t="shared" si="185"/>
        <v>22:33:28</v>
      </c>
      <c r="H2994" s="14" t="str">
        <f t="shared" si="186"/>
        <v>7/11/19 22:33:28</v>
      </c>
      <c r="I2994" s="7">
        <v>267.60000000000002</v>
      </c>
      <c r="J2994" s="4"/>
      <c r="K2994" s="4" t="s">
        <v>10</v>
      </c>
      <c r="L2994" s="14" t="str">
        <f>IFERROR(VLOOKUP($C2994,$C2995:$H$3200,6,0),"-")</f>
        <v>-</v>
      </c>
      <c r="M2994" s="30" t="str">
        <f t="shared" si="187"/>
        <v>-</v>
      </c>
    </row>
    <row r="2995" spans="1:13" x14ac:dyDescent="0.25">
      <c r="A2995" s="4">
        <v>21323391</v>
      </c>
      <c r="B2995" s="4">
        <v>77130</v>
      </c>
      <c r="C2995" s="4">
        <v>42677</v>
      </c>
      <c r="D2995" s="4" t="s">
        <v>5748</v>
      </c>
      <c r="E2995" s="2" t="s">
        <v>5749</v>
      </c>
      <c r="F2995" s="12">
        <f t="shared" si="184"/>
        <v>43776</v>
      </c>
      <c r="G2995" s="10" t="str">
        <f t="shared" si="185"/>
        <v>22:09:14</v>
      </c>
      <c r="H2995" s="14" t="str">
        <f t="shared" si="186"/>
        <v>7/11/19 22:09:14</v>
      </c>
      <c r="I2995" s="7">
        <v>10.32</v>
      </c>
      <c r="J2995" s="4"/>
      <c r="K2995" s="4" t="s">
        <v>10</v>
      </c>
      <c r="L2995" s="14" t="str">
        <f>IFERROR(VLOOKUP($C2995,$C2996:$H$3200,6,0),"-")</f>
        <v>-</v>
      </c>
      <c r="M2995" s="30" t="str">
        <f t="shared" si="187"/>
        <v>-</v>
      </c>
    </row>
    <row r="2996" spans="1:13" x14ac:dyDescent="0.25">
      <c r="A2996" s="4">
        <v>21323392</v>
      </c>
      <c r="B2996" s="4">
        <v>53593</v>
      </c>
      <c r="C2996" s="4">
        <v>167</v>
      </c>
      <c r="D2996" s="4" t="s">
        <v>5750</v>
      </c>
      <c r="E2996" s="2" t="s">
        <v>5751</v>
      </c>
      <c r="F2996" s="12">
        <f t="shared" si="184"/>
        <v>43776</v>
      </c>
      <c r="G2996" s="10" t="str">
        <f t="shared" si="185"/>
        <v>22:02:33</v>
      </c>
      <c r="H2996" s="14" t="str">
        <f t="shared" si="186"/>
        <v>7/11/19 22:02:33</v>
      </c>
      <c r="I2996" s="7">
        <v>75.78</v>
      </c>
      <c r="J2996" s="4"/>
      <c r="K2996" s="4" t="s">
        <v>10</v>
      </c>
      <c r="L2996" s="14" t="str">
        <f>IFERROR(VLOOKUP($C2996,$C2997:$H$3200,6,0),"-")</f>
        <v>-</v>
      </c>
      <c r="M2996" s="30" t="str">
        <f t="shared" si="187"/>
        <v>-</v>
      </c>
    </row>
    <row r="2997" spans="1:13" x14ac:dyDescent="0.25">
      <c r="A2997" s="4">
        <v>21323393</v>
      </c>
      <c r="B2997" s="4">
        <v>86197</v>
      </c>
      <c r="C2997" s="4">
        <v>5798</v>
      </c>
      <c r="D2997" s="4" t="s">
        <v>5752</v>
      </c>
      <c r="E2997" s="2" t="s">
        <v>5753</v>
      </c>
      <c r="F2997" s="12">
        <f t="shared" si="184"/>
        <v>43776</v>
      </c>
      <c r="G2997" s="10" t="str">
        <f t="shared" si="185"/>
        <v>21:47:54</v>
      </c>
      <c r="H2997" s="14" t="str">
        <f t="shared" si="186"/>
        <v>7/11/19 21:47:54</v>
      </c>
      <c r="I2997" s="7">
        <v>10.32</v>
      </c>
      <c r="J2997" s="4"/>
      <c r="K2997" s="4" t="s">
        <v>10</v>
      </c>
      <c r="L2997" s="14" t="str">
        <f>IFERROR(VLOOKUP($C2997,$C2998:$H$3200,6,0),"-")</f>
        <v>-</v>
      </c>
      <c r="M2997" s="30" t="str">
        <f t="shared" si="187"/>
        <v>-</v>
      </c>
    </row>
    <row r="2998" spans="1:13" x14ac:dyDescent="0.25">
      <c r="A2998" s="4">
        <v>21323394</v>
      </c>
      <c r="B2998" s="4">
        <v>99653</v>
      </c>
      <c r="C2998" s="4">
        <v>41202</v>
      </c>
      <c r="D2998" s="4" t="s">
        <v>5754</v>
      </c>
      <c r="E2998" s="2" t="s">
        <v>5755</v>
      </c>
      <c r="F2998" s="12">
        <f t="shared" si="184"/>
        <v>43776</v>
      </c>
      <c r="G2998" s="10" t="str">
        <f t="shared" si="185"/>
        <v>21:47:35</v>
      </c>
      <c r="H2998" s="14" t="str">
        <f t="shared" si="186"/>
        <v>7/11/19 21:47:35</v>
      </c>
      <c r="I2998" s="7">
        <v>90.76</v>
      </c>
      <c r="J2998" s="4"/>
      <c r="K2998" s="4" t="s">
        <v>10</v>
      </c>
      <c r="L2998" s="14" t="str">
        <f>IFERROR(VLOOKUP($C2998,$C2999:$H$3200,6,0),"-")</f>
        <v>-</v>
      </c>
      <c r="M2998" s="30" t="str">
        <f t="shared" si="187"/>
        <v>-</v>
      </c>
    </row>
    <row r="2999" spans="1:13" x14ac:dyDescent="0.25">
      <c r="A2999" s="4">
        <v>21323395</v>
      </c>
      <c r="B2999" s="4">
        <v>51809</v>
      </c>
      <c r="C2999" s="4">
        <v>8418</v>
      </c>
      <c r="D2999" s="4" t="s">
        <v>5756</v>
      </c>
      <c r="E2999" s="2" t="s">
        <v>5757</v>
      </c>
      <c r="F2999" s="12">
        <f t="shared" si="184"/>
        <v>43776</v>
      </c>
      <c r="G2999" s="10" t="str">
        <f t="shared" si="185"/>
        <v>21:44:31</v>
      </c>
      <c r="H2999" s="14" t="str">
        <f t="shared" si="186"/>
        <v>7/11/19 21:44:31</v>
      </c>
      <c r="I2999" s="7">
        <v>584.44000000000005</v>
      </c>
      <c r="J2999" s="4"/>
      <c r="K2999" s="4" t="s">
        <v>10</v>
      </c>
      <c r="L2999" s="14" t="str">
        <f>IFERROR(VLOOKUP($C2999,$C3000:$H$3200,6,0),"-")</f>
        <v>-</v>
      </c>
      <c r="M2999" s="30" t="str">
        <f t="shared" si="187"/>
        <v>-</v>
      </c>
    </row>
    <row r="3000" spans="1:13" x14ac:dyDescent="0.25">
      <c r="A3000" s="4">
        <v>21323396</v>
      </c>
      <c r="B3000" s="4">
        <v>51809</v>
      </c>
      <c r="C3000" s="4">
        <v>52047</v>
      </c>
      <c r="D3000" s="4" t="s">
        <v>5758</v>
      </c>
      <c r="E3000" s="2" t="s">
        <v>5759</v>
      </c>
      <c r="F3000" s="12">
        <f t="shared" si="184"/>
        <v>43776</v>
      </c>
      <c r="G3000" s="10" t="str">
        <f t="shared" si="185"/>
        <v>21:19:57</v>
      </c>
      <c r="H3000" s="14" t="str">
        <f t="shared" si="186"/>
        <v>7/11/19 21:19:57</v>
      </c>
      <c r="I3000" s="7">
        <v>469.82</v>
      </c>
      <c r="J3000" s="4"/>
      <c r="K3000" s="4" t="s">
        <v>10</v>
      </c>
      <c r="L3000" s="14" t="str">
        <f>IFERROR(VLOOKUP($C3000,$C3001:$H$3200,6,0),"-")</f>
        <v>-</v>
      </c>
      <c r="M3000" s="30" t="str">
        <f t="shared" si="187"/>
        <v>-</v>
      </c>
    </row>
    <row r="3001" spans="1:13" x14ac:dyDescent="0.25">
      <c r="A3001" s="4">
        <v>21323397</v>
      </c>
      <c r="B3001" s="4">
        <v>30727</v>
      </c>
      <c r="C3001" s="4">
        <v>15146</v>
      </c>
      <c r="D3001" s="4" t="s">
        <v>5760</v>
      </c>
      <c r="E3001" s="2" t="s">
        <v>5761</v>
      </c>
      <c r="F3001" s="12">
        <f t="shared" si="184"/>
        <v>43776</v>
      </c>
      <c r="G3001" s="10" t="str">
        <f t="shared" si="185"/>
        <v>21:17:41</v>
      </c>
      <c r="H3001" s="14" t="str">
        <f t="shared" si="186"/>
        <v>7/11/19 21:17:41</v>
      </c>
      <c r="I3001" s="7">
        <v>1676.33</v>
      </c>
      <c r="J3001" s="4"/>
      <c r="K3001" s="4" t="s">
        <v>10</v>
      </c>
      <c r="L3001" s="14" t="str">
        <f>IFERROR(VLOOKUP($C3001,$C3002:$H$3200,6,0),"-")</f>
        <v>-</v>
      </c>
      <c r="M3001" s="30" t="str">
        <f t="shared" si="187"/>
        <v>-</v>
      </c>
    </row>
    <row r="3002" spans="1:13" x14ac:dyDescent="0.25">
      <c r="A3002" s="4">
        <v>21323398</v>
      </c>
      <c r="B3002" s="4">
        <v>61530</v>
      </c>
      <c r="C3002" s="4">
        <v>23391</v>
      </c>
      <c r="D3002" s="4" t="s">
        <v>5762</v>
      </c>
      <c r="E3002" s="2" t="s">
        <v>5763</v>
      </c>
      <c r="F3002" s="12">
        <f t="shared" si="184"/>
        <v>43776</v>
      </c>
      <c r="G3002" s="10" t="str">
        <f t="shared" si="185"/>
        <v>20:42:41</v>
      </c>
      <c r="H3002" s="14" t="str">
        <f t="shared" si="186"/>
        <v>7/11/19 20:42:41</v>
      </c>
      <c r="I3002" s="7">
        <v>645.84</v>
      </c>
      <c r="J3002" s="4"/>
      <c r="K3002" s="4" t="s">
        <v>10</v>
      </c>
      <c r="L3002" s="14" t="str">
        <f>IFERROR(VLOOKUP($C3002,$C3003:$H$3200,6,0),"-")</f>
        <v>-</v>
      </c>
      <c r="M3002" s="30" t="str">
        <f t="shared" si="187"/>
        <v>-</v>
      </c>
    </row>
    <row r="3003" spans="1:13" x14ac:dyDescent="0.25">
      <c r="A3003" s="4">
        <v>21323399</v>
      </c>
      <c r="B3003" s="4">
        <v>44599</v>
      </c>
      <c r="C3003" s="4">
        <v>26467</v>
      </c>
      <c r="D3003" s="4" t="s">
        <v>5764</v>
      </c>
      <c r="E3003" s="2" t="s">
        <v>5765</v>
      </c>
      <c r="F3003" s="12">
        <f t="shared" si="184"/>
        <v>43776</v>
      </c>
      <c r="G3003" s="10" t="str">
        <f t="shared" si="185"/>
        <v>20:31:28</v>
      </c>
      <c r="H3003" s="14" t="str">
        <f t="shared" si="186"/>
        <v>7/11/19 20:31:28</v>
      </c>
      <c r="I3003" s="7">
        <v>1452.41</v>
      </c>
      <c r="J3003" s="4"/>
      <c r="K3003" s="4" t="s">
        <v>10</v>
      </c>
      <c r="L3003" s="14" t="str">
        <f>IFERROR(VLOOKUP($C3003,$C3004:$H$3200,6,0),"-")</f>
        <v>-</v>
      </c>
      <c r="M3003" s="30" t="str">
        <f t="shared" si="187"/>
        <v>-</v>
      </c>
    </row>
    <row r="3004" spans="1:13" x14ac:dyDescent="0.25">
      <c r="A3004" s="4">
        <v>21323400</v>
      </c>
      <c r="B3004" s="4">
        <v>26981</v>
      </c>
      <c r="C3004" s="4">
        <v>67241</v>
      </c>
      <c r="D3004" s="4" t="s">
        <v>1923</v>
      </c>
      <c r="E3004" s="2" t="s">
        <v>5766</v>
      </c>
      <c r="F3004" s="12">
        <f t="shared" si="184"/>
        <v>43776</v>
      </c>
      <c r="G3004" s="10" t="str">
        <f t="shared" si="185"/>
        <v>19:57:16</v>
      </c>
      <c r="H3004" s="14" t="str">
        <f t="shared" si="186"/>
        <v>7/11/19 19:57:16</v>
      </c>
      <c r="I3004" s="7">
        <v>386.15</v>
      </c>
      <c r="J3004" s="4"/>
      <c r="K3004" s="4" t="s">
        <v>10</v>
      </c>
      <c r="L3004" s="14" t="str">
        <f>IFERROR(VLOOKUP($C3004,$C3005:$H$3200,6,0),"-")</f>
        <v>-</v>
      </c>
      <c r="M3004" s="30" t="str">
        <f t="shared" si="187"/>
        <v>-</v>
      </c>
    </row>
    <row r="3005" spans="1:13" x14ac:dyDescent="0.25">
      <c r="A3005" s="4">
        <v>21323401</v>
      </c>
      <c r="B3005" s="4">
        <v>53303</v>
      </c>
      <c r="C3005" s="4">
        <v>91699</v>
      </c>
      <c r="D3005" s="4" t="s">
        <v>5767</v>
      </c>
      <c r="E3005" s="2" t="s">
        <v>5768</v>
      </c>
      <c r="F3005" s="12">
        <f t="shared" si="184"/>
        <v>43776</v>
      </c>
      <c r="G3005" s="10" t="str">
        <f t="shared" si="185"/>
        <v>19:28:32</v>
      </c>
      <c r="H3005" s="14" t="str">
        <f t="shared" si="186"/>
        <v>7/11/19 19:28:32</v>
      </c>
      <c r="I3005" s="7">
        <v>132.01</v>
      </c>
      <c r="J3005" s="4"/>
      <c r="K3005" s="4" t="s">
        <v>10</v>
      </c>
      <c r="L3005" s="14" t="str">
        <f>IFERROR(VLOOKUP($C3005,$C3006:$H$3200,6,0),"-")</f>
        <v>-</v>
      </c>
      <c r="M3005" s="30" t="str">
        <f t="shared" si="187"/>
        <v>-</v>
      </c>
    </row>
    <row r="3006" spans="1:13" x14ac:dyDescent="0.25">
      <c r="A3006" s="4">
        <v>21323402</v>
      </c>
      <c r="B3006" s="4">
        <v>54702</v>
      </c>
      <c r="C3006" s="4">
        <v>41381</v>
      </c>
      <c r="D3006" s="4" t="s">
        <v>5769</v>
      </c>
      <c r="E3006" s="2" t="s">
        <v>5770</v>
      </c>
      <c r="F3006" s="12">
        <f t="shared" si="184"/>
        <v>43776</v>
      </c>
      <c r="G3006" s="10" t="str">
        <f t="shared" si="185"/>
        <v>19:08:59</v>
      </c>
      <c r="H3006" s="14" t="str">
        <f t="shared" si="186"/>
        <v>7/11/19 19:08:59</v>
      </c>
      <c r="I3006" s="7">
        <v>75.7</v>
      </c>
      <c r="J3006" s="4"/>
      <c r="K3006" s="4" t="s">
        <v>10</v>
      </c>
      <c r="L3006" s="14" t="str">
        <f>IFERROR(VLOOKUP($C3006,$C3007:$H$3200,6,0),"-")</f>
        <v>-</v>
      </c>
      <c r="M3006" s="30" t="str">
        <f t="shared" si="187"/>
        <v>-</v>
      </c>
    </row>
    <row r="3007" spans="1:13" x14ac:dyDescent="0.25">
      <c r="A3007" s="4">
        <v>21323403</v>
      </c>
      <c r="B3007" s="4">
        <v>93881</v>
      </c>
      <c r="C3007" s="4">
        <v>51595</v>
      </c>
      <c r="D3007" s="4" t="s">
        <v>5771</v>
      </c>
      <c r="E3007" s="2" t="s">
        <v>5772</v>
      </c>
      <c r="F3007" s="12">
        <f t="shared" si="184"/>
        <v>43776</v>
      </c>
      <c r="G3007" s="10" t="str">
        <f t="shared" si="185"/>
        <v>18:59:30</v>
      </c>
      <c r="H3007" s="14" t="str">
        <f t="shared" si="186"/>
        <v>7/11/19 18:59:30</v>
      </c>
      <c r="I3007" s="7">
        <v>366.35</v>
      </c>
      <c r="J3007" s="4"/>
      <c r="K3007" s="4" t="s">
        <v>10</v>
      </c>
      <c r="L3007" s="14" t="str">
        <f>IFERROR(VLOOKUP($C3007,$C3008:$H$3200,6,0),"-")</f>
        <v>-</v>
      </c>
      <c r="M3007" s="30" t="str">
        <f t="shared" si="187"/>
        <v>-</v>
      </c>
    </row>
    <row r="3008" spans="1:13" x14ac:dyDescent="0.25">
      <c r="A3008" s="4">
        <v>21323404</v>
      </c>
      <c r="B3008" s="4">
        <v>51474</v>
      </c>
      <c r="C3008" s="4">
        <v>34705</v>
      </c>
      <c r="D3008" s="4" t="s">
        <v>5773</v>
      </c>
      <c r="E3008" s="2" t="s">
        <v>5774</v>
      </c>
      <c r="F3008" s="12">
        <f t="shared" si="184"/>
        <v>43776</v>
      </c>
      <c r="G3008" s="10" t="str">
        <f t="shared" si="185"/>
        <v>18:59:13</v>
      </c>
      <c r="H3008" s="14" t="str">
        <f t="shared" si="186"/>
        <v>7/11/19 18:59:13</v>
      </c>
      <c r="I3008" s="7">
        <v>929.57</v>
      </c>
      <c r="J3008" s="4"/>
      <c r="K3008" s="4" t="s">
        <v>10</v>
      </c>
      <c r="L3008" s="14" t="str">
        <f>IFERROR(VLOOKUP($C3008,$C3009:$H$3200,6,0),"-")</f>
        <v>-</v>
      </c>
      <c r="M3008" s="30" t="str">
        <f t="shared" si="187"/>
        <v>-</v>
      </c>
    </row>
    <row r="3009" spans="1:13" x14ac:dyDescent="0.25">
      <c r="A3009" s="4">
        <v>21323405</v>
      </c>
      <c r="B3009" s="4">
        <v>46790</v>
      </c>
      <c r="C3009" s="4">
        <v>71499</v>
      </c>
      <c r="D3009" s="4" t="s">
        <v>5775</v>
      </c>
      <c r="E3009" s="2" t="s">
        <v>5776</v>
      </c>
      <c r="F3009" s="12">
        <f t="shared" si="184"/>
        <v>43776</v>
      </c>
      <c r="G3009" s="10" t="str">
        <f t="shared" si="185"/>
        <v>18:53:52</v>
      </c>
      <c r="H3009" s="14" t="str">
        <f t="shared" si="186"/>
        <v>7/11/19 18:53:52</v>
      </c>
      <c r="I3009" s="7">
        <v>561.39</v>
      </c>
      <c r="J3009" s="4"/>
      <c r="K3009" s="4" t="s">
        <v>10</v>
      </c>
      <c r="L3009" s="14" t="str">
        <f>IFERROR(VLOOKUP($C3009,$C3010:$H$3200,6,0),"-")</f>
        <v>-</v>
      </c>
      <c r="M3009" s="30" t="str">
        <f t="shared" si="187"/>
        <v>-</v>
      </c>
    </row>
    <row r="3010" spans="1:13" x14ac:dyDescent="0.25">
      <c r="A3010" s="4">
        <v>21323406</v>
      </c>
      <c r="B3010" s="4">
        <v>70989</v>
      </c>
      <c r="C3010" s="4">
        <v>33782</v>
      </c>
      <c r="D3010" s="4" t="s">
        <v>5777</v>
      </c>
      <c r="E3010" s="2" t="s">
        <v>5778</v>
      </c>
      <c r="F3010" s="12">
        <f t="shared" si="184"/>
        <v>43776</v>
      </c>
      <c r="G3010" s="10" t="str">
        <f t="shared" si="185"/>
        <v>18:40:37</v>
      </c>
      <c r="H3010" s="14" t="str">
        <f t="shared" si="186"/>
        <v>7/11/19 18:40:37</v>
      </c>
      <c r="I3010" s="7">
        <v>1824.43</v>
      </c>
      <c r="J3010" s="4"/>
      <c r="K3010" s="4" t="s">
        <v>10</v>
      </c>
      <c r="L3010" s="14" t="str">
        <f>IFERROR(VLOOKUP($C3010,$C3011:$H$3200,6,0),"-")</f>
        <v>-</v>
      </c>
      <c r="M3010" s="30" t="str">
        <f t="shared" si="187"/>
        <v>-</v>
      </c>
    </row>
    <row r="3011" spans="1:13" x14ac:dyDescent="0.25">
      <c r="A3011" s="4">
        <v>21323407</v>
      </c>
      <c r="B3011" s="4">
        <v>87938</v>
      </c>
      <c r="C3011" s="4">
        <v>31162</v>
      </c>
      <c r="D3011" s="4" t="s">
        <v>5779</v>
      </c>
      <c r="E3011" s="2" t="s">
        <v>5780</v>
      </c>
      <c r="F3011" s="12">
        <f t="shared" ref="F3011:F3074" si="188">DATE(LEFT($E3011,4),MID($E3011,6,2),MID($E3011,9,2))</f>
        <v>43776</v>
      </c>
      <c r="G3011" s="10" t="str">
        <f t="shared" ref="G3011:G3074" si="189">MID($E3011,12,8)</f>
        <v>18:36:44</v>
      </c>
      <c r="H3011" s="14" t="str">
        <f t="shared" ref="H3011:H3074" si="190">TEXT(F3011,"d/m/aa")&amp; " "&amp;TEXT(G3011,"hh:mm:ss")</f>
        <v>7/11/19 18:36:44</v>
      </c>
      <c r="I3011" s="7">
        <v>100.56</v>
      </c>
      <c r="J3011" s="4"/>
      <c r="K3011" s="4" t="s">
        <v>10</v>
      </c>
      <c r="L3011" s="14" t="str">
        <f>IFERROR(VLOOKUP($C3011,$C3012:$H$3200,6,0),"-")</f>
        <v>-</v>
      </c>
      <c r="M3011" s="30" t="str">
        <f t="shared" si="187"/>
        <v>-</v>
      </c>
    </row>
    <row r="3012" spans="1:13" x14ac:dyDescent="0.25">
      <c r="A3012" s="4">
        <v>21323408</v>
      </c>
      <c r="B3012" s="4">
        <v>72355</v>
      </c>
      <c r="C3012" s="4">
        <v>33720</v>
      </c>
      <c r="D3012" s="4" t="s">
        <v>5781</v>
      </c>
      <c r="E3012" s="2" t="s">
        <v>5782</v>
      </c>
      <c r="F3012" s="12">
        <f t="shared" si="188"/>
        <v>43776</v>
      </c>
      <c r="G3012" s="10" t="str">
        <f t="shared" si="189"/>
        <v>18:35:44</v>
      </c>
      <c r="H3012" s="14" t="str">
        <f t="shared" si="190"/>
        <v>7/11/19 18:35:44</v>
      </c>
      <c r="I3012" s="7">
        <v>336.93</v>
      </c>
      <c r="J3012" s="4"/>
      <c r="K3012" s="4" t="s">
        <v>10</v>
      </c>
      <c r="L3012" s="14" t="str">
        <f>IFERROR(VLOOKUP($C3012,$C3013:$H$3200,6,0),"-")</f>
        <v>-</v>
      </c>
      <c r="M3012" s="30" t="str">
        <f t="shared" ref="M3012:M3075" si="191">IFERROR(ABS((VALUE(H3012)-VALUE(L3012))*1440),"-")</f>
        <v>-</v>
      </c>
    </row>
    <row r="3013" spans="1:13" x14ac:dyDescent="0.25">
      <c r="A3013" s="4">
        <v>21323409</v>
      </c>
      <c r="B3013" s="4">
        <v>17348</v>
      </c>
      <c r="C3013" s="4">
        <v>57128</v>
      </c>
      <c r="D3013" s="4" t="s">
        <v>5783</v>
      </c>
      <c r="E3013" s="2" t="s">
        <v>5784</v>
      </c>
      <c r="F3013" s="12">
        <f t="shared" si="188"/>
        <v>43776</v>
      </c>
      <c r="G3013" s="10" t="str">
        <f t="shared" si="189"/>
        <v>18:32:35</v>
      </c>
      <c r="H3013" s="14" t="str">
        <f t="shared" si="190"/>
        <v>7/11/19 18:32:35</v>
      </c>
      <c r="I3013" s="7">
        <v>1896.07</v>
      </c>
      <c r="J3013" s="4"/>
      <c r="K3013" s="4" t="s">
        <v>10</v>
      </c>
      <c r="L3013" s="14" t="str">
        <f>IFERROR(VLOOKUP($C3013,$C3014:$H$3200,6,0),"-")</f>
        <v>-</v>
      </c>
      <c r="M3013" s="30" t="str">
        <f t="shared" si="191"/>
        <v>-</v>
      </c>
    </row>
    <row r="3014" spans="1:13" x14ac:dyDescent="0.25">
      <c r="A3014" s="4">
        <v>21323410</v>
      </c>
      <c r="B3014" s="4">
        <v>28279</v>
      </c>
      <c r="C3014" s="4">
        <v>54743</v>
      </c>
      <c r="D3014" s="4" t="s">
        <v>5785</v>
      </c>
      <c r="E3014" s="2" t="s">
        <v>5786</v>
      </c>
      <c r="F3014" s="12">
        <f t="shared" si="188"/>
        <v>43776</v>
      </c>
      <c r="G3014" s="10" t="str">
        <f t="shared" si="189"/>
        <v>18:32:06</v>
      </c>
      <c r="H3014" s="14" t="str">
        <f t="shared" si="190"/>
        <v>7/11/19 18:32:06</v>
      </c>
      <c r="I3014" s="7">
        <v>1378.3</v>
      </c>
      <c r="J3014" s="4"/>
      <c r="K3014" s="4" t="s">
        <v>10</v>
      </c>
      <c r="L3014" s="14" t="str">
        <f>IFERROR(VLOOKUP($C3014,$C3015:$H$3200,6,0),"-")</f>
        <v>-</v>
      </c>
      <c r="M3014" s="30" t="str">
        <f t="shared" si="191"/>
        <v>-</v>
      </c>
    </row>
    <row r="3015" spans="1:13" x14ac:dyDescent="0.25">
      <c r="A3015" s="4">
        <v>21323411</v>
      </c>
      <c r="B3015" s="4">
        <v>15371</v>
      </c>
      <c r="C3015" s="4">
        <v>29414</v>
      </c>
      <c r="D3015" s="4" t="s">
        <v>5787</v>
      </c>
      <c r="E3015" s="2" t="s">
        <v>5788</v>
      </c>
      <c r="F3015" s="12">
        <f t="shared" si="188"/>
        <v>43776</v>
      </c>
      <c r="G3015" s="10" t="str">
        <f t="shared" si="189"/>
        <v>18:25:39</v>
      </c>
      <c r="H3015" s="14" t="str">
        <f t="shared" si="190"/>
        <v>7/11/19 18:25:39</v>
      </c>
      <c r="I3015" s="7">
        <v>364.63</v>
      </c>
      <c r="J3015" s="4"/>
      <c r="K3015" s="4" t="s">
        <v>10</v>
      </c>
      <c r="L3015" s="14" t="str">
        <f>IFERROR(VLOOKUP($C3015,$C3016:$H$3200,6,0),"-")</f>
        <v>-</v>
      </c>
      <c r="M3015" s="30" t="str">
        <f t="shared" si="191"/>
        <v>-</v>
      </c>
    </row>
    <row r="3016" spans="1:13" x14ac:dyDescent="0.25">
      <c r="A3016" s="4">
        <v>21323412</v>
      </c>
      <c r="B3016" s="4">
        <v>9842</v>
      </c>
      <c r="C3016" s="4">
        <v>63267</v>
      </c>
      <c r="D3016" s="4" t="s">
        <v>5789</v>
      </c>
      <c r="E3016" s="2" t="s">
        <v>5790</v>
      </c>
      <c r="F3016" s="12">
        <f t="shared" si="188"/>
        <v>43776</v>
      </c>
      <c r="G3016" s="10" t="str">
        <f t="shared" si="189"/>
        <v>18:11:18</v>
      </c>
      <c r="H3016" s="14" t="str">
        <f t="shared" si="190"/>
        <v>7/11/19 18:11:18</v>
      </c>
      <c r="I3016" s="7">
        <v>48.22</v>
      </c>
      <c r="J3016" s="4"/>
      <c r="K3016" s="4" t="s">
        <v>10</v>
      </c>
      <c r="L3016" s="14" t="str">
        <f>IFERROR(VLOOKUP($C3016,$C3017:$H$3200,6,0),"-")</f>
        <v>-</v>
      </c>
      <c r="M3016" s="30" t="str">
        <f t="shared" si="191"/>
        <v>-</v>
      </c>
    </row>
    <row r="3017" spans="1:13" x14ac:dyDescent="0.25">
      <c r="A3017" s="4">
        <v>21323413</v>
      </c>
      <c r="B3017" s="4">
        <v>25653</v>
      </c>
      <c r="C3017" s="4">
        <v>62660</v>
      </c>
      <c r="D3017" s="4" t="s">
        <v>5791</v>
      </c>
      <c r="E3017" s="2" t="s">
        <v>5792</v>
      </c>
      <c r="F3017" s="12">
        <f t="shared" si="188"/>
        <v>43776</v>
      </c>
      <c r="G3017" s="10" t="str">
        <f t="shared" si="189"/>
        <v>18:05:06</v>
      </c>
      <c r="H3017" s="14" t="str">
        <f t="shared" si="190"/>
        <v>7/11/19 18:05:06</v>
      </c>
      <c r="I3017" s="7">
        <v>138.41</v>
      </c>
      <c r="J3017" s="4"/>
      <c r="K3017" s="4" t="s">
        <v>10</v>
      </c>
      <c r="L3017" s="14" t="str">
        <f>IFERROR(VLOOKUP($C3017,$C3018:$H$3200,6,0),"-")</f>
        <v>-</v>
      </c>
      <c r="M3017" s="30" t="str">
        <f t="shared" si="191"/>
        <v>-</v>
      </c>
    </row>
    <row r="3018" spans="1:13" x14ac:dyDescent="0.25">
      <c r="A3018" s="4">
        <v>21323414</v>
      </c>
      <c r="B3018" s="4">
        <v>25103</v>
      </c>
      <c r="C3018" s="4">
        <v>63711</v>
      </c>
      <c r="D3018" s="4" t="s">
        <v>5793</v>
      </c>
      <c r="E3018" s="2" t="s">
        <v>5794</v>
      </c>
      <c r="F3018" s="12">
        <f t="shared" si="188"/>
        <v>43776</v>
      </c>
      <c r="G3018" s="10" t="str">
        <f t="shared" si="189"/>
        <v>17:46:41</v>
      </c>
      <c r="H3018" s="14" t="str">
        <f t="shared" si="190"/>
        <v>7/11/19 17:46:41</v>
      </c>
      <c r="I3018" s="7">
        <v>588.71</v>
      </c>
      <c r="J3018" s="4"/>
      <c r="K3018" s="4" t="s">
        <v>10</v>
      </c>
      <c r="L3018" s="14" t="str">
        <f>IFERROR(VLOOKUP($C3018,$C3019:$H$3200,6,0),"-")</f>
        <v>-</v>
      </c>
      <c r="M3018" s="30" t="str">
        <f t="shared" si="191"/>
        <v>-</v>
      </c>
    </row>
    <row r="3019" spans="1:13" x14ac:dyDescent="0.25">
      <c r="A3019" s="4">
        <v>21323415</v>
      </c>
      <c r="B3019" s="4">
        <v>70899</v>
      </c>
      <c r="C3019" s="4">
        <v>69973</v>
      </c>
      <c r="D3019" s="4" t="s">
        <v>5795</v>
      </c>
      <c r="E3019" s="2" t="s">
        <v>5796</v>
      </c>
      <c r="F3019" s="12">
        <f t="shared" si="188"/>
        <v>43776</v>
      </c>
      <c r="G3019" s="10" t="str">
        <f t="shared" si="189"/>
        <v>17:12:11</v>
      </c>
      <c r="H3019" s="14" t="str">
        <f t="shared" si="190"/>
        <v>7/11/19 17:12:11</v>
      </c>
      <c r="I3019" s="7">
        <v>2507.5</v>
      </c>
      <c r="J3019" s="4"/>
      <c r="K3019" s="4" t="s">
        <v>13</v>
      </c>
      <c r="L3019" s="14" t="str">
        <f>IFERROR(VLOOKUP($C3019,$C3020:$H$3200,6,0),"-")</f>
        <v>-</v>
      </c>
      <c r="M3019" s="30" t="str">
        <f t="shared" si="191"/>
        <v>-</v>
      </c>
    </row>
    <row r="3020" spans="1:13" x14ac:dyDescent="0.25">
      <c r="A3020" s="4">
        <v>21323416</v>
      </c>
      <c r="B3020" s="4">
        <v>8863</v>
      </c>
      <c r="C3020" s="4">
        <v>48817</v>
      </c>
      <c r="D3020" s="4" t="s">
        <v>5797</v>
      </c>
      <c r="E3020" s="2" t="s">
        <v>5798</v>
      </c>
      <c r="F3020" s="12">
        <f t="shared" si="188"/>
        <v>43776</v>
      </c>
      <c r="G3020" s="10" t="str">
        <f t="shared" si="189"/>
        <v>16:57:58</v>
      </c>
      <c r="H3020" s="14" t="str">
        <f t="shared" si="190"/>
        <v>7/11/19 16:57:58</v>
      </c>
      <c r="I3020" s="7">
        <v>507.81</v>
      </c>
      <c r="J3020" s="4"/>
      <c r="K3020" s="4" t="s">
        <v>10</v>
      </c>
      <c r="L3020" s="14" t="str">
        <f>IFERROR(VLOOKUP($C3020,$C3021:$H$3200,6,0),"-")</f>
        <v>-</v>
      </c>
      <c r="M3020" s="30" t="str">
        <f t="shared" si="191"/>
        <v>-</v>
      </c>
    </row>
    <row r="3021" spans="1:13" x14ac:dyDescent="0.25">
      <c r="A3021" s="4">
        <v>21323417</v>
      </c>
      <c r="B3021" s="4">
        <v>9595</v>
      </c>
      <c r="C3021" s="4">
        <v>27370</v>
      </c>
      <c r="D3021" s="4" t="s">
        <v>5799</v>
      </c>
      <c r="E3021" s="2" t="s">
        <v>5800</v>
      </c>
      <c r="F3021" s="12">
        <f t="shared" si="188"/>
        <v>43776</v>
      </c>
      <c r="G3021" s="10" t="str">
        <f t="shared" si="189"/>
        <v>16:15:47</v>
      </c>
      <c r="H3021" s="14" t="str">
        <f t="shared" si="190"/>
        <v>7/11/19 16:15:47</v>
      </c>
      <c r="I3021" s="7">
        <v>80.52</v>
      </c>
      <c r="J3021" s="4"/>
      <c r="K3021" s="4" t="s">
        <v>10</v>
      </c>
      <c r="L3021" s="14" t="str">
        <f>IFERROR(VLOOKUP($C3021,$C3022:$H$3200,6,0),"-")</f>
        <v>-</v>
      </c>
      <c r="M3021" s="30" t="str">
        <f t="shared" si="191"/>
        <v>-</v>
      </c>
    </row>
    <row r="3022" spans="1:13" x14ac:dyDescent="0.25">
      <c r="A3022" s="4">
        <v>21323418</v>
      </c>
      <c r="B3022" s="4">
        <v>84548</v>
      </c>
      <c r="C3022" s="4">
        <v>53501</v>
      </c>
      <c r="D3022" s="4" t="s">
        <v>5801</v>
      </c>
      <c r="E3022" s="2" t="s">
        <v>5802</v>
      </c>
      <c r="F3022" s="12">
        <f t="shared" si="188"/>
        <v>43776</v>
      </c>
      <c r="G3022" s="10" t="str">
        <f t="shared" si="189"/>
        <v>16:08:21</v>
      </c>
      <c r="H3022" s="14" t="str">
        <f t="shared" si="190"/>
        <v>7/11/19 16:08:21</v>
      </c>
      <c r="I3022" s="7">
        <v>642.82000000000005</v>
      </c>
      <c r="J3022" s="4"/>
      <c r="K3022" s="4" t="s">
        <v>10</v>
      </c>
      <c r="L3022" s="14" t="str">
        <f>IFERROR(VLOOKUP($C3022,$C3023:$H$3200,6,0),"-")</f>
        <v>-</v>
      </c>
      <c r="M3022" s="30" t="str">
        <f t="shared" si="191"/>
        <v>-</v>
      </c>
    </row>
    <row r="3023" spans="1:13" x14ac:dyDescent="0.25">
      <c r="A3023" s="4">
        <v>21323419</v>
      </c>
      <c r="B3023" s="4">
        <v>20465</v>
      </c>
      <c r="C3023" s="4">
        <v>775</v>
      </c>
      <c r="D3023" s="4" t="s">
        <v>5803</v>
      </c>
      <c r="E3023" s="2" t="s">
        <v>5804</v>
      </c>
      <c r="F3023" s="12">
        <f t="shared" si="188"/>
        <v>43776</v>
      </c>
      <c r="G3023" s="10" t="str">
        <f t="shared" si="189"/>
        <v>16:03:51</v>
      </c>
      <c r="H3023" s="14" t="str">
        <f t="shared" si="190"/>
        <v>7/11/19 16:03:51</v>
      </c>
      <c r="I3023" s="7">
        <v>1452.46</v>
      </c>
      <c r="J3023" s="4"/>
      <c r="K3023" s="4" t="s">
        <v>10</v>
      </c>
      <c r="L3023" s="14" t="str">
        <f>IFERROR(VLOOKUP($C3023,$C3024:$H$3200,6,0),"-")</f>
        <v>-</v>
      </c>
      <c r="M3023" s="30" t="str">
        <f t="shared" si="191"/>
        <v>-</v>
      </c>
    </row>
    <row r="3024" spans="1:13" x14ac:dyDescent="0.25">
      <c r="A3024" s="4">
        <v>21323420</v>
      </c>
      <c r="B3024" s="4">
        <v>82613</v>
      </c>
      <c r="C3024" s="4">
        <v>14870</v>
      </c>
      <c r="D3024" s="4" t="s">
        <v>5805</v>
      </c>
      <c r="E3024" s="2" t="s">
        <v>5806</v>
      </c>
      <c r="F3024" s="12">
        <f t="shared" si="188"/>
        <v>43776</v>
      </c>
      <c r="G3024" s="10" t="str">
        <f t="shared" si="189"/>
        <v>15:56:25</v>
      </c>
      <c r="H3024" s="14" t="str">
        <f t="shared" si="190"/>
        <v>7/11/19 15:56:25</v>
      </c>
      <c r="I3024" s="7">
        <v>1537.21</v>
      </c>
      <c r="J3024" s="4"/>
      <c r="K3024" s="4" t="s">
        <v>10</v>
      </c>
      <c r="L3024" s="14" t="str">
        <f>IFERROR(VLOOKUP($C3024,$C3025:$H$3200,6,0),"-")</f>
        <v>7/11/19 15:53:29</v>
      </c>
      <c r="M3024" s="30">
        <f t="shared" si="191"/>
        <v>2.9333333275280893</v>
      </c>
    </row>
    <row r="3025" spans="1:13" x14ac:dyDescent="0.25">
      <c r="A3025" s="4">
        <v>21323421</v>
      </c>
      <c r="B3025" s="4">
        <v>82613</v>
      </c>
      <c r="C3025" s="4">
        <v>14870</v>
      </c>
      <c r="D3025" s="4" t="s">
        <v>5807</v>
      </c>
      <c r="E3025" s="2" t="s">
        <v>5808</v>
      </c>
      <c r="F3025" s="12">
        <f t="shared" si="188"/>
        <v>43776</v>
      </c>
      <c r="G3025" s="10" t="str">
        <f t="shared" si="189"/>
        <v>15:53:29</v>
      </c>
      <c r="H3025" s="14" t="str">
        <f t="shared" si="190"/>
        <v>7/11/19 15:53:29</v>
      </c>
      <c r="I3025" s="7">
        <v>1643.96</v>
      </c>
      <c r="J3025" s="4"/>
      <c r="K3025" s="4" t="s">
        <v>10</v>
      </c>
      <c r="L3025" s="14" t="str">
        <f>IFERROR(VLOOKUP($C3025,$C3026:$H$3200,6,0),"-")</f>
        <v>-</v>
      </c>
      <c r="M3025" s="30" t="str">
        <f t="shared" si="191"/>
        <v>-</v>
      </c>
    </row>
    <row r="3026" spans="1:13" x14ac:dyDescent="0.25">
      <c r="A3026" s="4">
        <v>21323422</v>
      </c>
      <c r="B3026" s="4">
        <v>62746</v>
      </c>
      <c r="C3026" s="4">
        <v>71326</v>
      </c>
      <c r="D3026" s="4" t="s">
        <v>5809</v>
      </c>
      <c r="E3026" s="2" t="s">
        <v>5810</v>
      </c>
      <c r="F3026" s="12">
        <f t="shared" si="188"/>
        <v>43776</v>
      </c>
      <c r="G3026" s="10" t="str">
        <f t="shared" si="189"/>
        <v>15:06:05</v>
      </c>
      <c r="H3026" s="14" t="str">
        <f t="shared" si="190"/>
        <v>7/11/19 15:06:05</v>
      </c>
      <c r="I3026" s="7">
        <v>259.8</v>
      </c>
      <c r="J3026" s="4"/>
      <c r="K3026" s="4" t="s">
        <v>10</v>
      </c>
      <c r="L3026" s="14" t="str">
        <f>IFERROR(VLOOKUP($C3026,$C3027:$H$3200,6,0),"-")</f>
        <v>-</v>
      </c>
      <c r="M3026" s="30" t="str">
        <f t="shared" si="191"/>
        <v>-</v>
      </c>
    </row>
    <row r="3027" spans="1:13" x14ac:dyDescent="0.25">
      <c r="A3027" s="4">
        <v>21323423</v>
      </c>
      <c r="B3027" s="4">
        <v>31960</v>
      </c>
      <c r="C3027" s="4">
        <v>69145</v>
      </c>
      <c r="D3027" s="4" t="s">
        <v>5811</v>
      </c>
      <c r="E3027" s="2" t="s">
        <v>5812</v>
      </c>
      <c r="F3027" s="12">
        <f t="shared" si="188"/>
        <v>43776</v>
      </c>
      <c r="G3027" s="10" t="str">
        <f t="shared" si="189"/>
        <v>14:53:42</v>
      </c>
      <c r="H3027" s="14" t="str">
        <f t="shared" si="190"/>
        <v>7/11/19 14:53:42</v>
      </c>
      <c r="I3027" s="7">
        <v>144.41</v>
      </c>
      <c r="J3027" s="4"/>
      <c r="K3027" s="4" t="s">
        <v>10</v>
      </c>
      <c r="L3027" s="14" t="str">
        <f>IFERROR(VLOOKUP($C3027,$C3028:$H$3200,6,0),"-")</f>
        <v>-</v>
      </c>
      <c r="M3027" s="30" t="str">
        <f t="shared" si="191"/>
        <v>-</v>
      </c>
    </row>
    <row r="3028" spans="1:13" x14ac:dyDescent="0.25">
      <c r="A3028" s="4">
        <v>21323424</v>
      </c>
      <c r="B3028" s="4">
        <v>79530</v>
      </c>
      <c r="C3028" s="4">
        <v>41827</v>
      </c>
      <c r="D3028" s="4" t="s">
        <v>5813</v>
      </c>
      <c r="E3028" s="2" t="s">
        <v>5814</v>
      </c>
      <c r="F3028" s="12">
        <f t="shared" si="188"/>
        <v>43776</v>
      </c>
      <c r="G3028" s="10" t="str">
        <f t="shared" si="189"/>
        <v>14:44:10</v>
      </c>
      <c r="H3028" s="14" t="str">
        <f t="shared" si="190"/>
        <v>7/11/19 14:44:10</v>
      </c>
      <c r="I3028" s="7">
        <v>227.33</v>
      </c>
      <c r="J3028" s="4"/>
      <c r="K3028" s="4" t="s">
        <v>10</v>
      </c>
      <c r="L3028" s="14" t="str">
        <f>IFERROR(VLOOKUP($C3028,$C3029:$H$3200,6,0),"-")</f>
        <v>-</v>
      </c>
      <c r="M3028" s="30" t="str">
        <f t="shared" si="191"/>
        <v>-</v>
      </c>
    </row>
    <row r="3029" spans="1:13" x14ac:dyDescent="0.25">
      <c r="A3029" s="4">
        <v>21323425</v>
      </c>
      <c r="B3029" s="4">
        <v>828</v>
      </c>
      <c r="C3029" s="4">
        <v>42525</v>
      </c>
      <c r="D3029" s="4" t="s">
        <v>5815</v>
      </c>
      <c r="E3029" s="2" t="s">
        <v>5816</v>
      </c>
      <c r="F3029" s="12">
        <f t="shared" si="188"/>
        <v>43776</v>
      </c>
      <c r="G3029" s="10" t="str">
        <f t="shared" si="189"/>
        <v>12:20:38</v>
      </c>
      <c r="H3029" s="14" t="str">
        <f t="shared" si="190"/>
        <v>7/11/19 12:20:38</v>
      </c>
      <c r="I3029" s="7">
        <v>425.48</v>
      </c>
      <c r="J3029" s="4"/>
      <c r="K3029" s="4" t="s">
        <v>10</v>
      </c>
      <c r="L3029" s="14" t="str">
        <f>IFERROR(VLOOKUP($C3029,$C3030:$H$3200,6,0),"-")</f>
        <v>-</v>
      </c>
      <c r="M3029" s="30" t="str">
        <f t="shared" si="191"/>
        <v>-</v>
      </c>
    </row>
    <row r="3030" spans="1:13" x14ac:dyDescent="0.25">
      <c r="A3030" s="4">
        <v>21323426</v>
      </c>
      <c r="B3030" s="4">
        <v>12339</v>
      </c>
      <c r="C3030" s="4">
        <v>75386</v>
      </c>
      <c r="D3030" s="4" t="s">
        <v>5817</v>
      </c>
      <c r="E3030" s="2" t="s">
        <v>5818</v>
      </c>
      <c r="F3030" s="12">
        <f t="shared" si="188"/>
        <v>43776</v>
      </c>
      <c r="G3030" s="10" t="str">
        <f t="shared" si="189"/>
        <v>02:59:31</v>
      </c>
      <c r="H3030" s="14" t="str">
        <f t="shared" si="190"/>
        <v>7/11/19 02:59:31</v>
      </c>
      <c r="I3030" s="7">
        <v>347.03</v>
      </c>
      <c r="J3030" s="4"/>
      <c r="K3030" s="4" t="s">
        <v>10</v>
      </c>
      <c r="L3030" s="14" t="str">
        <f>IFERROR(VLOOKUP($C3030,$C3031:$H$3200,6,0),"-")</f>
        <v>-</v>
      </c>
      <c r="M3030" s="30" t="str">
        <f t="shared" si="191"/>
        <v>-</v>
      </c>
    </row>
    <row r="3031" spans="1:13" x14ac:dyDescent="0.25">
      <c r="A3031" s="4">
        <v>21323427</v>
      </c>
      <c r="B3031" s="4">
        <v>42060</v>
      </c>
      <c r="C3031" s="4">
        <v>83420</v>
      </c>
      <c r="D3031" s="4" t="s">
        <v>5819</v>
      </c>
      <c r="E3031" s="2" t="s">
        <v>5820</v>
      </c>
      <c r="F3031" s="12">
        <f t="shared" si="188"/>
        <v>43775</v>
      </c>
      <c r="G3031" s="10" t="str">
        <f t="shared" si="189"/>
        <v>22:24:12</v>
      </c>
      <c r="H3031" s="14" t="str">
        <f t="shared" si="190"/>
        <v>6/11/19 22:24:12</v>
      </c>
      <c r="I3031" s="7">
        <v>238.53</v>
      </c>
      <c r="J3031" s="4"/>
      <c r="K3031" s="4" t="s">
        <v>10</v>
      </c>
      <c r="L3031" s="14" t="str">
        <f>IFERROR(VLOOKUP($C3031,$C3032:$H$3200,6,0),"-")</f>
        <v>-</v>
      </c>
      <c r="M3031" s="30" t="str">
        <f t="shared" si="191"/>
        <v>-</v>
      </c>
    </row>
    <row r="3032" spans="1:13" x14ac:dyDescent="0.25">
      <c r="A3032" s="4">
        <v>21323428</v>
      </c>
      <c r="B3032" s="4">
        <v>26981</v>
      </c>
      <c r="C3032" s="4">
        <v>96512</v>
      </c>
      <c r="D3032" s="4" t="s">
        <v>5821</v>
      </c>
      <c r="E3032" s="2" t="s">
        <v>5822</v>
      </c>
      <c r="F3032" s="12">
        <f t="shared" si="188"/>
        <v>43775</v>
      </c>
      <c r="G3032" s="10" t="str">
        <f t="shared" si="189"/>
        <v>21:13:55</v>
      </c>
      <c r="H3032" s="14" t="str">
        <f t="shared" si="190"/>
        <v>6/11/19 21:13:55</v>
      </c>
      <c r="I3032" s="7">
        <v>480.83</v>
      </c>
      <c r="J3032" s="4"/>
      <c r="K3032" s="4" t="s">
        <v>10</v>
      </c>
      <c r="L3032" s="14" t="str">
        <f>IFERROR(VLOOKUP($C3032,$C3033:$H$3200,6,0),"-")</f>
        <v>4/11/19 15:51:33</v>
      </c>
      <c r="M3032" s="30">
        <f t="shared" si="191"/>
        <v>3202.366666670423</v>
      </c>
    </row>
    <row r="3033" spans="1:13" x14ac:dyDescent="0.25">
      <c r="A3033" s="4">
        <v>21323429</v>
      </c>
      <c r="B3033" s="4">
        <v>13371</v>
      </c>
      <c r="C3033" s="4">
        <v>86059</v>
      </c>
      <c r="D3033" s="4" t="s">
        <v>5823</v>
      </c>
      <c r="E3033" s="2" t="s">
        <v>5824</v>
      </c>
      <c r="F3033" s="12">
        <f t="shared" si="188"/>
        <v>43775</v>
      </c>
      <c r="G3033" s="10" t="str">
        <f t="shared" si="189"/>
        <v>20:13:28</v>
      </c>
      <c r="H3033" s="14" t="str">
        <f t="shared" si="190"/>
        <v>6/11/19 20:13:28</v>
      </c>
      <c r="I3033" s="7">
        <v>1617.45</v>
      </c>
      <c r="J3033" s="4"/>
      <c r="K3033" s="4" t="s">
        <v>10</v>
      </c>
      <c r="L3033" s="14" t="str">
        <f>IFERROR(VLOOKUP($C3033,$C3034:$H$3200,6,0),"-")</f>
        <v>-</v>
      </c>
      <c r="M3033" s="30" t="str">
        <f t="shared" si="191"/>
        <v>-</v>
      </c>
    </row>
    <row r="3034" spans="1:13" x14ac:dyDescent="0.25">
      <c r="A3034" s="4">
        <v>21323430</v>
      </c>
      <c r="B3034" s="4">
        <v>17348</v>
      </c>
      <c r="C3034" s="4">
        <v>48260</v>
      </c>
      <c r="D3034" s="4" t="s">
        <v>5825</v>
      </c>
      <c r="E3034" s="2" t="s">
        <v>5826</v>
      </c>
      <c r="F3034" s="12">
        <f t="shared" si="188"/>
        <v>43775</v>
      </c>
      <c r="G3034" s="10" t="str">
        <f t="shared" si="189"/>
        <v>17:20:40</v>
      </c>
      <c r="H3034" s="14" t="str">
        <f t="shared" si="190"/>
        <v>6/11/19 17:20:40</v>
      </c>
      <c r="I3034" s="7">
        <v>2248.3000000000002</v>
      </c>
      <c r="J3034" s="4"/>
      <c r="K3034" s="4" t="s">
        <v>10</v>
      </c>
      <c r="L3034" s="14" t="str">
        <f>IFERROR(VLOOKUP($C3034,$C3035:$H$3200,6,0),"-")</f>
        <v>-</v>
      </c>
      <c r="M3034" s="30" t="str">
        <f t="shared" si="191"/>
        <v>-</v>
      </c>
    </row>
    <row r="3035" spans="1:13" x14ac:dyDescent="0.25">
      <c r="A3035" s="4">
        <v>21323431</v>
      </c>
      <c r="B3035" s="4">
        <v>57964</v>
      </c>
      <c r="C3035" s="4">
        <v>41964</v>
      </c>
      <c r="D3035" s="4" t="s">
        <v>5827</v>
      </c>
      <c r="E3035" s="2" t="s">
        <v>5828</v>
      </c>
      <c r="F3035" s="12">
        <f t="shared" si="188"/>
        <v>43775</v>
      </c>
      <c r="G3035" s="10" t="str">
        <f t="shared" si="189"/>
        <v>17:06:31</v>
      </c>
      <c r="H3035" s="14" t="str">
        <f t="shared" si="190"/>
        <v>6/11/19 17:06:31</v>
      </c>
      <c r="I3035" s="7">
        <v>169.18</v>
      </c>
      <c r="J3035" s="4"/>
      <c r="K3035" s="4" t="s">
        <v>10</v>
      </c>
      <c r="L3035" s="14" t="str">
        <f>IFERROR(VLOOKUP($C3035,$C3036:$H$3200,6,0),"-")</f>
        <v>-</v>
      </c>
      <c r="M3035" s="30" t="str">
        <f t="shared" si="191"/>
        <v>-</v>
      </c>
    </row>
    <row r="3036" spans="1:13" x14ac:dyDescent="0.25">
      <c r="A3036" s="4">
        <v>21323432</v>
      </c>
      <c r="B3036" s="4">
        <v>92835</v>
      </c>
      <c r="C3036" s="4">
        <v>37125</v>
      </c>
      <c r="D3036" s="4" t="s">
        <v>5829</v>
      </c>
      <c r="E3036" s="2" t="s">
        <v>5830</v>
      </c>
      <c r="F3036" s="12">
        <f t="shared" si="188"/>
        <v>43775</v>
      </c>
      <c r="G3036" s="10" t="str">
        <f t="shared" si="189"/>
        <v>15:03:01</v>
      </c>
      <c r="H3036" s="14" t="str">
        <f t="shared" si="190"/>
        <v>6/11/19 15:03:01</v>
      </c>
      <c r="I3036" s="7">
        <v>301.87</v>
      </c>
      <c r="J3036" s="4"/>
      <c r="K3036" s="4" t="s">
        <v>10</v>
      </c>
      <c r="L3036" s="14" t="str">
        <f>IFERROR(VLOOKUP($C3036,$C3037:$H$3200,6,0),"-")</f>
        <v>-</v>
      </c>
      <c r="M3036" s="30" t="str">
        <f t="shared" si="191"/>
        <v>-</v>
      </c>
    </row>
    <row r="3037" spans="1:13" x14ac:dyDescent="0.25">
      <c r="A3037" s="4">
        <v>21323433</v>
      </c>
      <c r="B3037" s="4">
        <v>34433</v>
      </c>
      <c r="C3037" s="4">
        <v>21994</v>
      </c>
      <c r="D3037" s="4" t="s">
        <v>5831</v>
      </c>
      <c r="E3037" s="2" t="s">
        <v>5832</v>
      </c>
      <c r="F3037" s="12">
        <f t="shared" si="188"/>
        <v>43775</v>
      </c>
      <c r="G3037" s="10" t="str">
        <f t="shared" si="189"/>
        <v>14:44:44</v>
      </c>
      <c r="H3037" s="14" t="str">
        <f t="shared" si="190"/>
        <v>6/11/19 14:44:44</v>
      </c>
      <c r="I3037" s="7">
        <v>253.01</v>
      </c>
      <c r="J3037" s="4"/>
      <c r="K3037" s="4" t="s">
        <v>10</v>
      </c>
      <c r="L3037" s="14" t="str">
        <f>IFERROR(VLOOKUP($C3037,$C3038:$H$3200,6,0),"-")</f>
        <v>-</v>
      </c>
      <c r="M3037" s="30" t="str">
        <f t="shared" si="191"/>
        <v>-</v>
      </c>
    </row>
    <row r="3038" spans="1:13" x14ac:dyDescent="0.25">
      <c r="A3038" s="4">
        <v>21323434</v>
      </c>
      <c r="B3038" s="4">
        <v>77262</v>
      </c>
      <c r="C3038" s="4">
        <v>57564</v>
      </c>
      <c r="D3038" s="4" t="s">
        <v>5833</v>
      </c>
      <c r="E3038" s="2" t="s">
        <v>5834</v>
      </c>
      <c r="F3038" s="12">
        <f t="shared" si="188"/>
        <v>43775</v>
      </c>
      <c r="G3038" s="10" t="str">
        <f t="shared" si="189"/>
        <v>14:31:16</v>
      </c>
      <c r="H3038" s="14" t="str">
        <f t="shared" si="190"/>
        <v>6/11/19 14:31:16</v>
      </c>
      <c r="I3038" s="7">
        <v>20.239999999999998</v>
      </c>
      <c r="J3038" s="4"/>
      <c r="K3038" s="4" t="s">
        <v>10</v>
      </c>
      <c r="L3038" s="14" t="str">
        <f>IFERROR(VLOOKUP($C3038,$C3039:$H$3200,6,0),"-")</f>
        <v>-</v>
      </c>
      <c r="M3038" s="30" t="str">
        <f t="shared" si="191"/>
        <v>-</v>
      </c>
    </row>
    <row r="3039" spans="1:13" x14ac:dyDescent="0.25">
      <c r="A3039" s="4">
        <v>21323435</v>
      </c>
      <c r="B3039" s="4">
        <v>30370</v>
      </c>
      <c r="C3039" s="4">
        <v>30401</v>
      </c>
      <c r="D3039" s="4" t="s">
        <v>5835</v>
      </c>
      <c r="E3039" s="2" t="s">
        <v>5836</v>
      </c>
      <c r="F3039" s="12">
        <f t="shared" si="188"/>
        <v>43775</v>
      </c>
      <c r="G3039" s="10" t="str">
        <f t="shared" si="189"/>
        <v>14:15:20</v>
      </c>
      <c r="H3039" s="14" t="str">
        <f t="shared" si="190"/>
        <v>6/11/19 14:15:20</v>
      </c>
      <c r="I3039" s="7">
        <v>249.06</v>
      </c>
      <c r="J3039" s="4"/>
      <c r="K3039" s="4" t="s">
        <v>10</v>
      </c>
      <c r="L3039" s="14" t="str">
        <f>IFERROR(VLOOKUP($C3039,$C3040:$H$3200,6,0),"-")</f>
        <v>-</v>
      </c>
      <c r="M3039" s="30" t="str">
        <f t="shared" si="191"/>
        <v>-</v>
      </c>
    </row>
    <row r="3040" spans="1:13" x14ac:dyDescent="0.25">
      <c r="A3040" s="4">
        <v>21323436</v>
      </c>
      <c r="B3040" s="4">
        <v>32186</v>
      </c>
      <c r="C3040" s="4">
        <v>45464</v>
      </c>
      <c r="D3040" s="4" t="s">
        <v>5837</v>
      </c>
      <c r="E3040" s="2" t="s">
        <v>5838</v>
      </c>
      <c r="F3040" s="12">
        <f t="shared" si="188"/>
        <v>43775</v>
      </c>
      <c r="G3040" s="10" t="str">
        <f t="shared" si="189"/>
        <v>12:50:57</v>
      </c>
      <c r="H3040" s="14" t="str">
        <f t="shared" si="190"/>
        <v>6/11/19 12:50:57</v>
      </c>
      <c r="I3040" s="7">
        <v>2730.46</v>
      </c>
      <c r="J3040" s="4"/>
      <c r="K3040" s="4" t="s">
        <v>10</v>
      </c>
      <c r="L3040" s="14" t="str">
        <f>IFERROR(VLOOKUP($C3040,$C3041:$H$3200,6,0),"-")</f>
        <v>-</v>
      </c>
      <c r="M3040" s="30" t="str">
        <f t="shared" si="191"/>
        <v>-</v>
      </c>
    </row>
    <row r="3041" spans="1:13" x14ac:dyDescent="0.25">
      <c r="A3041" s="4">
        <v>21323437</v>
      </c>
      <c r="B3041" s="4">
        <v>77570</v>
      </c>
      <c r="C3041" s="4">
        <v>75889</v>
      </c>
      <c r="D3041" s="4" t="s">
        <v>5839</v>
      </c>
      <c r="E3041" s="2" t="s">
        <v>5840</v>
      </c>
      <c r="F3041" s="12">
        <f t="shared" si="188"/>
        <v>43775</v>
      </c>
      <c r="G3041" s="10" t="str">
        <f t="shared" si="189"/>
        <v>12:35:58</v>
      </c>
      <c r="H3041" s="14" t="str">
        <f t="shared" si="190"/>
        <v>6/11/19 12:35:58</v>
      </c>
      <c r="I3041" s="7">
        <v>3349.36</v>
      </c>
      <c r="J3041" s="4"/>
      <c r="K3041" s="4" t="s">
        <v>13</v>
      </c>
      <c r="L3041" s="14" t="str">
        <f>IFERROR(VLOOKUP($C3041,$C3042:$H$3200,6,0),"-")</f>
        <v>1/11/19 19:19:50</v>
      </c>
      <c r="M3041" s="30">
        <f t="shared" si="191"/>
        <v>6796.1333333363291</v>
      </c>
    </row>
    <row r="3042" spans="1:13" x14ac:dyDescent="0.25">
      <c r="A3042" s="4">
        <v>21323438</v>
      </c>
      <c r="B3042" s="4">
        <v>84868</v>
      </c>
      <c r="C3042" s="4">
        <v>20191</v>
      </c>
      <c r="D3042" s="4" t="s">
        <v>2449</v>
      </c>
      <c r="E3042" s="2" t="s">
        <v>5841</v>
      </c>
      <c r="F3042" s="12">
        <f t="shared" si="188"/>
        <v>43775</v>
      </c>
      <c r="G3042" s="10" t="str">
        <f t="shared" si="189"/>
        <v>11:08:33</v>
      </c>
      <c r="H3042" s="14" t="str">
        <f t="shared" si="190"/>
        <v>6/11/19 11:08:33</v>
      </c>
      <c r="I3042" s="7">
        <v>2257.5300000000002</v>
      </c>
      <c r="J3042" s="4"/>
      <c r="K3042" s="4" t="s">
        <v>10</v>
      </c>
      <c r="L3042" s="14" t="str">
        <f>IFERROR(VLOOKUP($C3042,$C3043:$H$3200,6,0),"-")</f>
        <v>-</v>
      </c>
      <c r="M3042" s="30" t="str">
        <f t="shared" si="191"/>
        <v>-</v>
      </c>
    </row>
    <row r="3043" spans="1:13" x14ac:dyDescent="0.25">
      <c r="A3043" s="4">
        <v>21323439</v>
      </c>
      <c r="B3043" s="4">
        <v>17763</v>
      </c>
      <c r="C3043" s="4">
        <v>14207</v>
      </c>
      <c r="D3043" s="4" t="s">
        <v>5842</v>
      </c>
      <c r="E3043" s="2" t="s">
        <v>5843</v>
      </c>
      <c r="F3043" s="12">
        <f t="shared" si="188"/>
        <v>43775</v>
      </c>
      <c r="G3043" s="10" t="str">
        <f t="shared" si="189"/>
        <v>02:51:38</v>
      </c>
      <c r="H3043" s="14" t="str">
        <f t="shared" si="190"/>
        <v>6/11/19 02:51:38</v>
      </c>
      <c r="I3043" s="7">
        <v>271</v>
      </c>
      <c r="J3043" s="4"/>
      <c r="K3043" s="4" t="s">
        <v>10</v>
      </c>
      <c r="L3043" s="14" t="str">
        <f>IFERROR(VLOOKUP($C3043,$C3044:$H$3200,6,0),"-")</f>
        <v>-</v>
      </c>
      <c r="M3043" s="30" t="str">
        <f t="shared" si="191"/>
        <v>-</v>
      </c>
    </row>
    <row r="3044" spans="1:13" x14ac:dyDescent="0.25">
      <c r="A3044" s="4">
        <v>21323440</v>
      </c>
      <c r="B3044" s="4">
        <v>43078</v>
      </c>
      <c r="C3044" s="4">
        <v>2866</v>
      </c>
      <c r="D3044" s="4" t="s">
        <v>5411</v>
      </c>
      <c r="E3044" s="2" t="s">
        <v>5844</v>
      </c>
      <c r="F3044" s="12">
        <f t="shared" si="188"/>
        <v>43775</v>
      </c>
      <c r="G3044" s="10" t="str">
        <f t="shared" si="189"/>
        <v>00:01:37</v>
      </c>
      <c r="H3044" s="14" t="str">
        <f t="shared" si="190"/>
        <v>6/11/19 00:01:37</v>
      </c>
      <c r="I3044" s="7">
        <v>314.51</v>
      </c>
      <c r="J3044" s="4"/>
      <c r="K3044" s="4" t="s">
        <v>10</v>
      </c>
      <c r="L3044" s="14" t="str">
        <f>IFERROR(VLOOKUP($C3044,$C3045:$H$3200,6,0),"-")</f>
        <v>-</v>
      </c>
      <c r="M3044" s="30" t="str">
        <f t="shared" si="191"/>
        <v>-</v>
      </c>
    </row>
    <row r="3045" spans="1:13" x14ac:dyDescent="0.25">
      <c r="A3045" s="4">
        <v>21323441</v>
      </c>
      <c r="B3045" s="4">
        <v>32076</v>
      </c>
      <c r="C3045" s="4">
        <v>23575</v>
      </c>
      <c r="D3045" s="4" t="s">
        <v>5845</v>
      </c>
      <c r="E3045" s="2" t="s">
        <v>5846</v>
      </c>
      <c r="F3045" s="12">
        <f t="shared" si="188"/>
        <v>43774</v>
      </c>
      <c r="G3045" s="10" t="str">
        <f t="shared" si="189"/>
        <v>23:24:17</v>
      </c>
      <c r="H3045" s="14" t="str">
        <f t="shared" si="190"/>
        <v>5/11/19 23:24:17</v>
      </c>
      <c r="I3045" s="7">
        <v>380.8</v>
      </c>
      <c r="J3045" s="4"/>
      <c r="K3045" s="4" t="s">
        <v>10</v>
      </c>
      <c r="L3045" s="14" t="str">
        <f>IFERROR(VLOOKUP($C3045,$C3046:$H$3200,6,0),"-")</f>
        <v>-</v>
      </c>
      <c r="M3045" s="30" t="str">
        <f t="shared" si="191"/>
        <v>-</v>
      </c>
    </row>
    <row r="3046" spans="1:13" x14ac:dyDescent="0.25">
      <c r="A3046" s="4">
        <v>21323442</v>
      </c>
      <c r="B3046" s="4">
        <v>30121</v>
      </c>
      <c r="C3046" s="4">
        <v>40779</v>
      </c>
      <c r="D3046" s="4" t="s">
        <v>186</v>
      </c>
      <c r="E3046" s="2" t="s">
        <v>5847</v>
      </c>
      <c r="F3046" s="12">
        <f t="shared" si="188"/>
        <v>43774</v>
      </c>
      <c r="G3046" s="10" t="str">
        <f t="shared" si="189"/>
        <v>21:43:55</v>
      </c>
      <c r="H3046" s="14" t="str">
        <f t="shared" si="190"/>
        <v>5/11/19 21:43:55</v>
      </c>
      <c r="I3046" s="7">
        <v>1866.69</v>
      </c>
      <c r="J3046" s="4"/>
      <c r="K3046" s="4" t="s">
        <v>10</v>
      </c>
      <c r="L3046" s="14" t="str">
        <f>IFERROR(VLOOKUP($C3046,$C3047:$H$3200,6,0),"-")</f>
        <v>5/11/19 21:34:31</v>
      </c>
      <c r="M3046" s="30">
        <f t="shared" si="191"/>
        <v>9.3999999971129</v>
      </c>
    </row>
    <row r="3047" spans="1:13" x14ac:dyDescent="0.25">
      <c r="A3047" s="4">
        <v>21323443</v>
      </c>
      <c r="B3047" s="4">
        <v>30121</v>
      </c>
      <c r="C3047" s="4">
        <v>40779</v>
      </c>
      <c r="D3047" s="4" t="s">
        <v>186</v>
      </c>
      <c r="E3047" s="2" t="s">
        <v>5848</v>
      </c>
      <c r="F3047" s="12">
        <f t="shared" si="188"/>
        <v>43774</v>
      </c>
      <c r="G3047" s="10" t="str">
        <f t="shared" si="189"/>
        <v>21:34:31</v>
      </c>
      <c r="H3047" s="14" t="str">
        <f t="shared" si="190"/>
        <v>5/11/19 21:34:31</v>
      </c>
      <c r="I3047" s="7">
        <v>3111.74</v>
      </c>
      <c r="J3047" s="4"/>
      <c r="K3047" s="4" t="s">
        <v>10</v>
      </c>
      <c r="L3047" s="14" t="str">
        <f>IFERROR(VLOOKUP($C3047,$C3048:$H$3200,6,0),"-")</f>
        <v>5/11/19 11:51:43</v>
      </c>
      <c r="M3047" s="30">
        <f t="shared" si="191"/>
        <v>582.79999999911524</v>
      </c>
    </row>
    <row r="3048" spans="1:13" x14ac:dyDescent="0.25">
      <c r="A3048" s="4">
        <v>21323444</v>
      </c>
      <c r="B3048" s="4">
        <v>49205</v>
      </c>
      <c r="C3048" s="4">
        <v>93288</v>
      </c>
      <c r="D3048" s="4" t="s">
        <v>5849</v>
      </c>
      <c r="E3048" s="2" t="s">
        <v>5850</v>
      </c>
      <c r="F3048" s="12">
        <f t="shared" si="188"/>
        <v>43774</v>
      </c>
      <c r="G3048" s="10" t="str">
        <f t="shared" si="189"/>
        <v>20:53:15</v>
      </c>
      <c r="H3048" s="14" t="str">
        <f t="shared" si="190"/>
        <v>5/11/19 20:53:15</v>
      </c>
      <c r="I3048" s="7">
        <v>259.26</v>
      </c>
      <c r="J3048" s="4"/>
      <c r="K3048" s="4" t="s">
        <v>10</v>
      </c>
      <c r="L3048" s="14" t="str">
        <f>IFERROR(VLOOKUP($C3048,$C3049:$H$3200,6,0),"-")</f>
        <v>-</v>
      </c>
      <c r="M3048" s="30" t="str">
        <f t="shared" si="191"/>
        <v>-</v>
      </c>
    </row>
    <row r="3049" spans="1:13" x14ac:dyDescent="0.25">
      <c r="A3049" s="4">
        <v>21323445</v>
      </c>
      <c r="B3049" s="4">
        <v>84548</v>
      </c>
      <c r="C3049" s="4">
        <v>29073</v>
      </c>
      <c r="D3049" s="4" t="s">
        <v>5851</v>
      </c>
      <c r="E3049" s="2" t="s">
        <v>5852</v>
      </c>
      <c r="F3049" s="12">
        <f t="shared" si="188"/>
        <v>43774</v>
      </c>
      <c r="G3049" s="10" t="str">
        <f t="shared" si="189"/>
        <v>20:44:00</v>
      </c>
      <c r="H3049" s="14" t="str">
        <f t="shared" si="190"/>
        <v>5/11/19 20:44:00</v>
      </c>
      <c r="I3049" s="7">
        <v>211.35</v>
      </c>
      <c r="J3049" s="4"/>
      <c r="K3049" s="4" t="s">
        <v>10</v>
      </c>
      <c r="L3049" s="14" t="str">
        <f>IFERROR(VLOOKUP($C3049,$C3050:$H$3200,6,0),"-")</f>
        <v>-</v>
      </c>
      <c r="M3049" s="30" t="str">
        <f t="shared" si="191"/>
        <v>-</v>
      </c>
    </row>
    <row r="3050" spans="1:13" x14ac:dyDescent="0.25">
      <c r="A3050" s="4">
        <v>21323446</v>
      </c>
      <c r="B3050" s="4">
        <v>81433</v>
      </c>
      <c r="C3050" s="4">
        <v>79979</v>
      </c>
      <c r="D3050" s="4" t="s">
        <v>5853</v>
      </c>
      <c r="E3050" s="2" t="s">
        <v>5854</v>
      </c>
      <c r="F3050" s="12">
        <f t="shared" si="188"/>
        <v>43774</v>
      </c>
      <c r="G3050" s="10" t="str">
        <f t="shared" si="189"/>
        <v>19:13:27</v>
      </c>
      <c r="H3050" s="14" t="str">
        <f t="shared" si="190"/>
        <v>5/11/19 19:13:27</v>
      </c>
      <c r="I3050" s="7">
        <v>379.12</v>
      </c>
      <c r="J3050" s="4"/>
      <c r="K3050" s="4" t="s">
        <v>10</v>
      </c>
      <c r="L3050" s="14" t="str">
        <f>IFERROR(VLOOKUP($C3050,$C3051:$H$3200,6,0),"-")</f>
        <v>-</v>
      </c>
      <c r="M3050" s="30" t="str">
        <f t="shared" si="191"/>
        <v>-</v>
      </c>
    </row>
    <row r="3051" spans="1:13" x14ac:dyDescent="0.25">
      <c r="A3051" s="4">
        <v>21323447</v>
      </c>
      <c r="B3051" s="4">
        <v>49205</v>
      </c>
      <c r="C3051" s="4">
        <v>91822</v>
      </c>
      <c r="D3051" s="4" t="s">
        <v>5855</v>
      </c>
      <c r="E3051" s="2" t="s">
        <v>5856</v>
      </c>
      <c r="F3051" s="12">
        <f t="shared" si="188"/>
        <v>43774</v>
      </c>
      <c r="G3051" s="10" t="str">
        <f t="shared" si="189"/>
        <v>16:39:46</v>
      </c>
      <c r="H3051" s="14" t="str">
        <f t="shared" si="190"/>
        <v>5/11/19 16:39:46</v>
      </c>
      <c r="I3051" s="7">
        <v>383.06</v>
      </c>
      <c r="J3051" s="4"/>
      <c r="K3051" s="4" t="s">
        <v>10</v>
      </c>
      <c r="L3051" s="14" t="str">
        <f>IFERROR(VLOOKUP($C3051,$C3052:$H$3200,6,0),"-")</f>
        <v>-</v>
      </c>
      <c r="M3051" s="30" t="str">
        <f t="shared" si="191"/>
        <v>-</v>
      </c>
    </row>
    <row r="3052" spans="1:13" x14ac:dyDescent="0.25">
      <c r="A3052" s="4">
        <v>21323448</v>
      </c>
      <c r="B3052" s="4">
        <v>41438</v>
      </c>
      <c r="C3052" s="4">
        <v>12895</v>
      </c>
      <c r="D3052" s="4" t="s">
        <v>5857</v>
      </c>
      <c r="E3052" s="2" t="s">
        <v>5858</v>
      </c>
      <c r="F3052" s="12">
        <f t="shared" si="188"/>
        <v>43774</v>
      </c>
      <c r="G3052" s="10" t="str">
        <f t="shared" si="189"/>
        <v>16:26:29</v>
      </c>
      <c r="H3052" s="14" t="str">
        <f t="shared" si="190"/>
        <v>5/11/19 16:26:29</v>
      </c>
      <c r="I3052" s="7">
        <v>1500.31</v>
      </c>
      <c r="J3052" s="4"/>
      <c r="K3052" s="4" t="s">
        <v>10</v>
      </c>
      <c r="L3052" s="14" t="str">
        <f>IFERROR(VLOOKUP($C3052,$C3053:$H$3200,6,0),"-")</f>
        <v>-</v>
      </c>
      <c r="M3052" s="30" t="str">
        <f t="shared" si="191"/>
        <v>-</v>
      </c>
    </row>
    <row r="3053" spans="1:13" x14ac:dyDescent="0.25">
      <c r="A3053" s="4">
        <v>21323449</v>
      </c>
      <c r="B3053" s="4">
        <v>53871</v>
      </c>
      <c r="C3053" s="4">
        <v>10054</v>
      </c>
      <c r="D3053" s="4" t="s">
        <v>5859</v>
      </c>
      <c r="E3053" s="2" t="s">
        <v>5860</v>
      </c>
      <c r="F3053" s="12">
        <f t="shared" si="188"/>
        <v>43774</v>
      </c>
      <c r="G3053" s="10" t="str">
        <f t="shared" si="189"/>
        <v>15:40:59</v>
      </c>
      <c r="H3053" s="14" t="str">
        <f t="shared" si="190"/>
        <v>5/11/19 15:40:59</v>
      </c>
      <c r="I3053" s="7">
        <v>418.23</v>
      </c>
      <c r="J3053" s="4"/>
      <c r="K3053" s="4" t="s">
        <v>10</v>
      </c>
      <c r="L3053" s="14" t="str">
        <f>IFERROR(VLOOKUP($C3053,$C3054:$H$3200,6,0),"-")</f>
        <v>-</v>
      </c>
      <c r="M3053" s="30" t="str">
        <f t="shared" si="191"/>
        <v>-</v>
      </c>
    </row>
    <row r="3054" spans="1:13" x14ac:dyDescent="0.25">
      <c r="A3054" s="4">
        <v>21323450</v>
      </c>
      <c r="B3054" s="4">
        <v>33116</v>
      </c>
      <c r="C3054" s="4">
        <v>83317</v>
      </c>
      <c r="D3054" s="4" t="s">
        <v>5861</v>
      </c>
      <c r="E3054" s="2" t="s">
        <v>5862</v>
      </c>
      <c r="F3054" s="12">
        <f t="shared" si="188"/>
        <v>43774</v>
      </c>
      <c r="G3054" s="10" t="str">
        <f t="shared" si="189"/>
        <v>15:40:28</v>
      </c>
      <c r="H3054" s="14" t="str">
        <f t="shared" si="190"/>
        <v>5/11/19 15:40:28</v>
      </c>
      <c r="I3054" s="7">
        <v>664.29</v>
      </c>
      <c r="J3054" s="4"/>
      <c r="K3054" s="4" t="s">
        <v>10</v>
      </c>
      <c r="L3054" s="14" t="str">
        <f>IFERROR(VLOOKUP($C3054,$C3055:$H$3200,6,0),"-")</f>
        <v>-</v>
      </c>
      <c r="M3054" s="30" t="str">
        <f t="shared" si="191"/>
        <v>-</v>
      </c>
    </row>
    <row r="3055" spans="1:13" x14ac:dyDescent="0.25">
      <c r="A3055" s="4">
        <v>21323451</v>
      </c>
      <c r="B3055" s="4">
        <v>79698</v>
      </c>
      <c r="C3055" s="4">
        <v>66600</v>
      </c>
      <c r="D3055" s="4" t="s">
        <v>5863</v>
      </c>
      <c r="E3055" s="2" t="s">
        <v>5864</v>
      </c>
      <c r="F3055" s="12">
        <f t="shared" si="188"/>
        <v>43774</v>
      </c>
      <c r="G3055" s="10" t="str">
        <f t="shared" si="189"/>
        <v>15:32:32</v>
      </c>
      <c r="H3055" s="14" t="str">
        <f t="shared" si="190"/>
        <v>5/11/19 15:32:32</v>
      </c>
      <c r="I3055" s="7">
        <v>233.4</v>
      </c>
      <c r="J3055" s="4"/>
      <c r="K3055" s="4" t="s">
        <v>10</v>
      </c>
      <c r="L3055" s="14" t="str">
        <f>IFERROR(VLOOKUP($C3055,$C3056:$H$3200,6,0),"-")</f>
        <v>-</v>
      </c>
      <c r="M3055" s="30" t="str">
        <f t="shared" si="191"/>
        <v>-</v>
      </c>
    </row>
    <row r="3056" spans="1:13" x14ac:dyDescent="0.25">
      <c r="A3056" s="4">
        <v>21323452</v>
      </c>
      <c r="B3056" s="4">
        <v>70405</v>
      </c>
      <c r="C3056" s="4">
        <v>43388</v>
      </c>
      <c r="D3056" s="4" t="s">
        <v>5865</v>
      </c>
      <c r="E3056" s="2" t="s">
        <v>5866</v>
      </c>
      <c r="F3056" s="12">
        <f t="shared" si="188"/>
        <v>43774</v>
      </c>
      <c r="G3056" s="10" t="str">
        <f t="shared" si="189"/>
        <v>14:30:51</v>
      </c>
      <c r="H3056" s="14" t="str">
        <f t="shared" si="190"/>
        <v>5/11/19 14:30:51</v>
      </c>
      <c r="I3056" s="7">
        <v>323.93</v>
      </c>
      <c r="J3056" s="4"/>
      <c r="K3056" s="4" t="s">
        <v>10</v>
      </c>
      <c r="L3056" s="14" t="str">
        <f>IFERROR(VLOOKUP($C3056,$C3057:$H$3200,6,0),"-")</f>
        <v>-</v>
      </c>
      <c r="M3056" s="30" t="str">
        <f t="shared" si="191"/>
        <v>-</v>
      </c>
    </row>
    <row r="3057" spans="1:13" x14ac:dyDescent="0.25">
      <c r="A3057" s="4">
        <v>21323453</v>
      </c>
      <c r="B3057" s="4">
        <v>40983</v>
      </c>
      <c r="C3057" s="4">
        <v>73114</v>
      </c>
      <c r="D3057" s="4" t="s">
        <v>5867</v>
      </c>
      <c r="E3057" s="2" t="s">
        <v>5868</v>
      </c>
      <c r="F3057" s="12">
        <f t="shared" si="188"/>
        <v>43774</v>
      </c>
      <c r="G3057" s="10" t="str">
        <f t="shared" si="189"/>
        <v>14:26:58</v>
      </c>
      <c r="H3057" s="14" t="str">
        <f t="shared" si="190"/>
        <v>5/11/19 14:26:58</v>
      </c>
      <c r="I3057" s="7">
        <v>205.44</v>
      </c>
      <c r="J3057" s="4"/>
      <c r="K3057" s="4" t="s">
        <v>10</v>
      </c>
      <c r="L3057" s="14" t="str">
        <f>IFERROR(VLOOKUP($C3057,$C3058:$H$3200,6,0),"-")</f>
        <v>-</v>
      </c>
      <c r="M3057" s="30" t="str">
        <f t="shared" si="191"/>
        <v>-</v>
      </c>
    </row>
    <row r="3058" spans="1:13" x14ac:dyDescent="0.25">
      <c r="A3058" s="4">
        <v>21323454</v>
      </c>
      <c r="B3058" s="4">
        <v>70405</v>
      </c>
      <c r="C3058" s="4">
        <v>68379</v>
      </c>
      <c r="D3058" s="4" t="s">
        <v>5869</v>
      </c>
      <c r="E3058" s="2" t="s">
        <v>5870</v>
      </c>
      <c r="F3058" s="12">
        <f t="shared" si="188"/>
        <v>43774</v>
      </c>
      <c r="G3058" s="10" t="str">
        <f t="shared" si="189"/>
        <v>14:05:18</v>
      </c>
      <c r="H3058" s="14" t="str">
        <f t="shared" si="190"/>
        <v>5/11/19 14:05:18</v>
      </c>
      <c r="I3058" s="7">
        <v>249.93</v>
      </c>
      <c r="J3058" s="4"/>
      <c r="K3058" s="4" t="s">
        <v>10</v>
      </c>
      <c r="L3058" s="14" t="str">
        <f>IFERROR(VLOOKUP($C3058,$C3059:$H$3200,6,0),"-")</f>
        <v>-</v>
      </c>
      <c r="M3058" s="30" t="str">
        <f t="shared" si="191"/>
        <v>-</v>
      </c>
    </row>
    <row r="3059" spans="1:13" x14ac:dyDescent="0.25">
      <c r="A3059" s="4">
        <v>21323455</v>
      </c>
      <c r="B3059" s="4">
        <v>70405</v>
      </c>
      <c r="C3059" s="4">
        <v>75776</v>
      </c>
      <c r="D3059" s="4" t="s">
        <v>5871</v>
      </c>
      <c r="E3059" s="2" t="s">
        <v>5872</v>
      </c>
      <c r="F3059" s="12">
        <f t="shared" si="188"/>
        <v>43774</v>
      </c>
      <c r="G3059" s="10" t="str">
        <f t="shared" si="189"/>
        <v>13:34:22</v>
      </c>
      <c r="H3059" s="14" t="str">
        <f t="shared" si="190"/>
        <v>5/11/19 13:34:22</v>
      </c>
      <c r="I3059" s="7">
        <v>189.75</v>
      </c>
      <c r="J3059" s="4"/>
      <c r="K3059" s="4" t="s">
        <v>10</v>
      </c>
      <c r="L3059" s="14" t="str">
        <f>IFERROR(VLOOKUP($C3059,$C3060:$H$3200,6,0),"-")</f>
        <v>-</v>
      </c>
      <c r="M3059" s="30" t="str">
        <f t="shared" si="191"/>
        <v>-</v>
      </c>
    </row>
    <row r="3060" spans="1:13" x14ac:dyDescent="0.25">
      <c r="A3060" s="4">
        <v>21323456</v>
      </c>
      <c r="B3060" s="4">
        <v>88242</v>
      </c>
      <c r="C3060" s="4">
        <v>34426</v>
      </c>
      <c r="D3060" s="4" t="s">
        <v>5873</v>
      </c>
      <c r="E3060" s="2" t="s">
        <v>5874</v>
      </c>
      <c r="F3060" s="12">
        <f t="shared" si="188"/>
        <v>43774</v>
      </c>
      <c r="G3060" s="10" t="str">
        <f t="shared" si="189"/>
        <v>13:14:10</v>
      </c>
      <c r="H3060" s="14" t="str">
        <f t="shared" si="190"/>
        <v>5/11/19 13:14:10</v>
      </c>
      <c r="I3060" s="7">
        <v>189.86</v>
      </c>
      <c r="J3060" s="4"/>
      <c r="K3060" s="4" t="s">
        <v>10</v>
      </c>
      <c r="L3060" s="14" t="str">
        <f>IFERROR(VLOOKUP($C3060,$C3061:$H$3200,6,0),"-")</f>
        <v>-</v>
      </c>
      <c r="M3060" s="30" t="str">
        <f t="shared" si="191"/>
        <v>-</v>
      </c>
    </row>
    <row r="3061" spans="1:13" x14ac:dyDescent="0.25">
      <c r="A3061" s="4">
        <v>21323457</v>
      </c>
      <c r="B3061" s="4">
        <v>17348</v>
      </c>
      <c r="C3061" s="4">
        <v>63416</v>
      </c>
      <c r="D3061" s="4" t="s">
        <v>5875</v>
      </c>
      <c r="E3061" s="2" t="s">
        <v>5876</v>
      </c>
      <c r="F3061" s="12">
        <f t="shared" si="188"/>
        <v>43774</v>
      </c>
      <c r="G3061" s="10" t="str">
        <f t="shared" si="189"/>
        <v>12:42:48</v>
      </c>
      <c r="H3061" s="14" t="str">
        <f t="shared" si="190"/>
        <v>5/11/19 12:42:48</v>
      </c>
      <c r="I3061" s="7">
        <v>2274.33</v>
      </c>
      <c r="J3061" s="4"/>
      <c r="K3061" s="4" t="s">
        <v>10</v>
      </c>
      <c r="L3061" s="14" t="str">
        <f>IFERROR(VLOOKUP($C3061,$C3062:$H$3200,6,0),"-")</f>
        <v>-</v>
      </c>
      <c r="M3061" s="30" t="str">
        <f t="shared" si="191"/>
        <v>-</v>
      </c>
    </row>
    <row r="3062" spans="1:13" x14ac:dyDescent="0.25">
      <c r="A3062" s="4">
        <v>21323458</v>
      </c>
      <c r="B3062" s="4">
        <v>10213</v>
      </c>
      <c r="C3062" s="4">
        <v>66526</v>
      </c>
      <c r="D3062" s="4" t="s">
        <v>5877</v>
      </c>
      <c r="E3062" s="2" t="s">
        <v>5878</v>
      </c>
      <c r="F3062" s="12">
        <f t="shared" si="188"/>
        <v>43774</v>
      </c>
      <c r="G3062" s="10" t="str">
        <f t="shared" si="189"/>
        <v>11:55:52</v>
      </c>
      <c r="H3062" s="14" t="str">
        <f t="shared" si="190"/>
        <v>5/11/19 11:55:52</v>
      </c>
      <c r="I3062" s="7">
        <v>140.69</v>
      </c>
      <c r="J3062" s="4"/>
      <c r="K3062" s="4" t="s">
        <v>10</v>
      </c>
      <c r="L3062" s="14" t="str">
        <f>IFERROR(VLOOKUP($C3062,$C3063:$H$3200,6,0),"-")</f>
        <v>-</v>
      </c>
      <c r="M3062" s="30" t="str">
        <f t="shared" si="191"/>
        <v>-</v>
      </c>
    </row>
    <row r="3063" spans="1:13" x14ac:dyDescent="0.25">
      <c r="A3063" s="4">
        <v>21323459</v>
      </c>
      <c r="B3063" s="4">
        <v>30121</v>
      </c>
      <c r="C3063" s="4">
        <v>40779</v>
      </c>
      <c r="D3063" s="4" t="s">
        <v>186</v>
      </c>
      <c r="E3063" s="2" t="s">
        <v>5879</v>
      </c>
      <c r="F3063" s="12">
        <f t="shared" si="188"/>
        <v>43774</v>
      </c>
      <c r="G3063" s="10" t="str">
        <f t="shared" si="189"/>
        <v>11:51:43</v>
      </c>
      <c r="H3063" s="14" t="str">
        <f t="shared" si="190"/>
        <v>5/11/19 11:51:43</v>
      </c>
      <c r="I3063" s="7">
        <v>3197.53</v>
      </c>
      <c r="J3063" s="4"/>
      <c r="K3063" s="4" t="s">
        <v>10</v>
      </c>
      <c r="L3063" s="14" t="str">
        <f>IFERROR(VLOOKUP($C3063,$C3064:$H$3200,6,0),"-")</f>
        <v>5/11/19 11:46:41</v>
      </c>
      <c r="M3063" s="30">
        <f t="shared" si="191"/>
        <v>5.033333336468786</v>
      </c>
    </row>
    <row r="3064" spans="1:13" x14ac:dyDescent="0.25">
      <c r="A3064" s="4">
        <v>21323460</v>
      </c>
      <c r="B3064" s="4">
        <v>93225</v>
      </c>
      <c r="C3064" s="4">
        <v>43508</v>
      </c>
      <c r="D3064" s="4" t="s">
        <v>5880</v>
      </c>
      <c r="E3064" s="2" t="s">
        <v>5881</v>
      </c>
      <c r="F3064" s="12">
        <f t="shared" si="188"/>
        <v>43774</v>
      </c>
      <c r="G3064" s="10" t="str">
        <f t="shared" si="189"/>
        <v>11:47:27</v>
      </c>
      <c r="H3064" s="14" t="str">
        <f t="shared" si="190"/>
        <v>5/11/19 11:47:27</v>
      </c>
      <c r="I3064" s="7">
        <v>1056.76</v>
      </c>
      <c r="J3064" s="4"/>
      <c r="K3064" s="4" t="s">
        <v>10</v>
      </c>
      <c r="L3064" s="14" t="str">
        <f>IFERROR(VLOOKUP($C3064,$C3065:$H$3200,6,0),"-")</f>
        <v>-</v>
      </c>
      <c r="M3064" s="30" t="str">
        <f t="shared" si="191"/>
        <v>-</v>
      </c>
    </row>
    <row r="3065" spans="1:13" x14ac:dyDescent="0.25">
      <c r="A3065" s="4">
        <v>21323461</v>
      </c>
      <c r="B3065" s="4">
        <v>30121</v>
      </c>
      <c r="C3065" s="4">
        <v>40779</v>
      </c>
      <c r="D3065" s="4" t="s">
        <v>186</v>
      </c>
      <c r="E3065" s="2" t="s">
        <v>5882</v>
      </c>
      <c r="F3065" s="12">
        <f t="shared" si="188"/>
        <v>43774</v>
      </c>
      <c r="G3065" s="10" t="str">
        <f t="shared" si="189"/>
        <v>11:46:41</v>
      </c>
      <c r="H3065" s="14" t="str">
        <f t="shared" si="190"/>
        <v>5/11/19 11:46:41</v>
      </c>
      <c r="I3065" s="7">
        <v>3013.12</v>
      </c>
      <c r="J3065" s="4"/>
      <c r="K3065" s="4" t="s">
        <v>10</v>
      </c>
      <c r="L3065" s="14" t="str">
        <f>IFERROR(VLOOKUP($C3065,$C3066:$H$3200,6,0),"-")</f>
        <v>-</v>
      </c>
      <c r="M3065" s="30" t="str">
        <f t="shared" si="191"/>
        <v>-</v>
      </c>
    </row>
    <row r="3066" spans="1:13" x14ac:dyDescent="0.25">
      <c r="A3066" s="4">
        <v>21323462</v>
      </c>
      <c r="B3066" s="4">
        <v>59777</v>
      </c>
      <c r="C3066" s="4">
        <v>75841</v>
      </c>
      <c r="D3066" s="4" t="s">
        <v>5883</v>
      </c>
      <c r="E3066" s="2" t="s">
        <v>5884</v>
      </c>
      <c r="F3066" s="12">
        <f t="shared" si="188"/>
        <v>43774</v>
      </c>
      <c r="G3066" s="10" t="str">
        <f t="shared" si="189"/>
        <v>02:31:38</v>
      </c>
      <c r="H3066" s="14" t="str">
        <f t="shared" si="190"/>
        <v>5/11/19 02:31:38</v>
      </c>
      <c r="I3066" s="7">
        <v>369.25</v>
      </c>
      <c r="J3066" s="4"/>
      <c r="K3066" s="4" t="s">
        <v>10</v>
      </c>
      <c r="L3066" s="14" t="str">
        <f>IFERROR(VLOOKUP($C3066,$C3067:$H$3200,6,0),"-")</f>
        <v>-</v>
      </c>
      <c r="M3066" s="30" t="str">
        <f t="shared" si="191"/>
        <v>-</v>
      </c>
    </row>
    <row r="3067" spans="1:13" x14ac:dyDescent="0.25">
      <c r="A3067" s="4">
        <v>21323463</v>
      </c>
      <c r="B3067" s="4">
        <v>60296</v>
      </c>
      <c r="C3067" s="4">
        <v>95534</v>
      </c>
      <c r="D3067" s="4" t="s">
        <v>5885</v>
      </c>
      <c r="E3067" s="2" t="s">
        <v>5886</v>
      </c>
      <c r="F3067" s="12">
        <f t="shared" si="188"/>
        <v>43774</v>
      </c>
      <c r="G3067" s="10" t="str">
        <f t="shared" si="189"/>
        <v>01:17:25</v>
      </c>
      <c r="H3067" s="14" t="str">
        <f t="shared" si="190"/>
        <v>5/11/19 01:17:25</v>
      </c>
      <c r="I3067" s="7">
        <v>165.64</v>
      </c>
      <c r="J3067" s="4"/>
      <c r="K3067" s="4" t="s">
        <v>10</v>
      </c>
      <c r="L3067" s="14" t="str">
        <f>IFERROR(VLOOKUP($C3067,$C3068:$H$3200,6,0),"-")</f>
        <v>-</v>
      </c>
      <c r="M3067" s="30" t="str">
        <f t="shared" si="191"/>
        <v>-</v>
      </c>
    </row>
    <row r="3068" spans="1:13" x14ac:dyDescent="0.25">
      <c r="A3068" s="4">
        <v>21323464</v>
      </c>
      <c r="B3068" s="4">
        <v>38109</v>
      </c>
      <c r="C3068" s="4">
        <v>19891</v>
      </c>
      <c r="D3068" s="4" t="s">
        <v>5887</v>
      </c>
      <c r="E3068" s="2" t="s">
        <v>5888</v>
      </c>
      <c r="F3068" s="12">
        <f t="shared" si="188"/>
        <v>43774</v>
      </c>
      <c r="G3068" s="10" t="str">
        <f t="shared" si="189"/>
        <v>00:50:07</v>
      </c>
      <c r="H3068" s="14" t="str">
        <f t="shared" si="190"/>
        <v>5/11/19 00:50:07</v>
      </c>
      <c r="I3068" s="7">
        <v>577.79</v>
      </c>
      <c r="J3068" s="4"/>
      <c r="K3068" s="4" t="s">
        <v>10</v>
      </c>
      <c r="L3068" s="14" t="str">
        <f>IFERROR(VLOOKUP($C3068,$C3069:$H$3200,6,0),"-")</f>
        <v>-</v>
      </c>
      <c r="M3068" s="30" t="str">
        <f t="shared" si="191"/>
        <v>-</v>
      </c>
    </row>
    <row r="3069" spans="1:13" x14ac:dyDescent="0.25">
      <c r="A3069" s="4">
        <v>21323465</v>
      </c>
      <c r="B3069" s="4">
        <v>9842</v>
      </c>
      <c r="C3069" s="4">
        <v>37176</v>
      </c>
      <c r="D3069" s="4" t="s">
        <v>5889</v>
      </c>
      <c r="E3069" s="2" t="s">
        <v>5890</v>
      </c>
      <c r="F3069" s="12">
        <f t="shared" si="188"/>
        <v>43774</v>
      </c>
      <c r="G3069" s="10" t="str">
        <f t="shared" si="189"/>
        <v>00:40:05</v>
      </c>
      <c r="H3069" s="14" t="str">
        <f t="shared" si="190"/>
        <v>5/11/19 00:40:05</v>
      </c>
      <c r="I3069" s="7">
        <v>131.69</v>
      </c>
      <c r="J3069" s="4"/>
      <c r="K3069" s="4" t="s">
        <v>10</v>
      </c>
      <c r="L3069" s="14" t="str">
        <f>IFERROR(VLOOKUP($C3069,$C3070:$H$3200,6,0),"-")</f>
        <v>-</v>
      </c>
      <c r="M3069" s="30" t="str">
        <f t="shared" si="191"/>
        <v>-</v>
      </c>
    </row>
    <row r="3070" spans="1:13" x14ac:dyDescent="0.25">
      <c r="A3070" s="4">
        <v>21323466</v>
      </c>
      <c r="B3070" s="4">
        <v>3194</v>
      </c>
      <c r="C3070" s="4">
        <v>68095</v>
      </c>
      <c r="D3070" s="4" t="s">
        <v>5891</v>
      </c>
      <c r="E3070" s="2" t="s">
        <v>5892</v>
      </c>
      <c r="F3070" s="12">
        <f t="shared" si="188"/>
        <v>43774</v>
      </c>
      <c r="G3070" s="10" t="str">
        <f t="shared" si="189"/>
        <v>00:07:42</v>
      </c>
      <c r="H3070" s="14" t="str">
        <f t="shared" si="190"/>
        <v>5/11/19 00:07:42</v>
      </c>
      <c r="I3070" s="7">
        <v>73.95</v>
      </c>
      <c r="J3070" s="4"/>
      <c r="K3070" s="4" t="s">
        <v>10</v>
      </c>
      <c r="L3070" s="14" t="str">
        <f>IFERROR(VLOOKUP($C3070,$C3071:$H$3200,6,0),"-")</f>
        <v>-</v>
      </c>
      <c r="M3070" s="30" t="str">
        <f t="shared" si="191"/>
        <v>-</v>
      </c>
    </row>
    <row r="3071" spans="1:13" x14ac:dyDescent="0.25">
      <c r="A3071" s="4">
        <v>21323467</v>
      </c>
      <c r="B3071" s="4">
        <v>17348</v>
      </c>
      <c r="C3071" s="4">
        <v>25391</v>
      </c>
      <c r="D3071" s="4" t="s">
        <v>5893</v>
      </c>
      <c r="E3071" s="2" t="s">
        <v>5894</v>
      </c>
      <c r="F3071" s="12">
        <f t="shared" si="188"/>
        <v>43773</v>
      </c>
      <c r="G3071" s="10" t="str">
        <f t="shared" si="189"/>
        <v>23:36:29</v>
      </c>
      <c r="H3071" s="14" t="str">
        <f t="shared" si="190"/>
        <v>4/11/19 23:36:29</v>
      </c>
      <c r="I3071" s="7">
        <v>2876.39</v>
      </c>
      <c r="J3071" s="4"/>
      <c r="K3071" s="4" t="s">
        <v>10</v>
      </c>
      <c r="L3071" s="14" t="str">
        <f>IFERROR(VLOOKUP($C3071,$C3072:$H$3200,6,0),"-")</f>
        <v>-</v>
      </c>
      <c r="M3071" s="30" t="str">
        <f t="shared" si="191"/>
        <v>-</v>
      </c>
    </row>
    <row r="3072" spans="1:13" x14ac:dyDescent="0.25">
      <c r="A3072" s="4">
        <v>21323468</v>
      </c>
      <c r="B3072" s="4">
        <v>23159</v>
      </c>
      <c r="C3072" s="4">
        <v>42774</v>
      </c>
      <c r="D3072" s="4" t="s">
        <v>5895</v>
      </c>
      <c r="E3072" s="2" t="s">
        <v>5896</v>
      </c>
      <c r="F3072" s="12">
        <f t="shared" si="188"/>
        <v>43773</v>
      </c>
      <c r="G3072" s="10" t="str">
        <f t="shared" si="189"/>
        <v>22:39:19</v>
      </c>
      <c r="H3072" s="14" t="str">
        <f t="shared" si="190"/>
        <v>4/11/19 22:39:19</v>
      </c>
      <c r="I3072" s="7">
        <v>687.91</v>
      </c>
      <c r="J3072" s="4"/>
      <c r="K3072" s="4" t="s">
        <v>10</v>
      </c>
      <c r="L3072" s="14" t="str">
        <f>IFERROR(VLOOKUP($C3072,$C3073:$H$3200,6,0),"-")</f>
        <v>-</v>
      </c>
      <c r="M3072" s="30" t="str">
        <f t="shared" si="191"/>
        <v>-</v>
      </c>
    </row>
    <row r="3073" spans="1:13" x14ac:dyDescent="0.25">
      <c r="A3073" s="4">
        <v>21323469</v>
      </c>
      <c r="B3073" s="4">
        <v>33167</v>
      </c>
      <c r="C3073" s="4">
        <v>89071</v>
      </c>
      <c r="D3073" s="4" t="s">
        <v>4130</v>
      </c>
      <c r="E3073" s="2" t="s">
        <v>5897</v>
      </c>
      <c r="F3073" s="12">
        <f t="shared" si="188"/>
        <v>43773</v>
      </c>
      <c r="G3073" s="10" t="str">
        <f t="shared" si="189"/>
        <v>22:39:01</v>
      </c>
      <c r="H3073" s="14" t="str">
        <f t="shared" si="190"/>
        <v>4/11/19 22:39:01</v>
      </c>
      <c r="I3073" s="7">
        <v>260.23</v>
      </c>
      <c r="J3073" s="4"/>
      <c r="K3073" s="4" t="s">
        <v>10</v>
      </c>
      <c r="L3073" s="14" t="str">
        <f>IFERROR(VLOOKUP($C3073,$C3074:$H$3200,6,0),"-")</f>
        <v>-</v>
      </c>
      <c r="M3073" s="30" t="str">
        <f t="shared" si="191"/>
        <v>-</v>
      </c>
    </row>
    <row r="3074" spans="1:13" x14ac:dyDescent="0.25">
      <c r="A3074" s="4">
        <v>21323470</v>
      </c>
      <c r="B3074" s="4">
        <v>93711</v>
      </c>
      <c r="C3074" s="4">
        <v>72941</v>
      </c>
      <c r="D3074" s="4" t="s">
        <v>5898</v>
      </c>
      <c r="E3074" s="2" t="s">
        <v>5899</v>
      </c>
      <c r="F3074" s="12">
        <f t="shared" si="188"/>
        <v>43773</v>
      </c>
      <c r="G3074" s="10" t="str">
        <f t="shared" si="189"/>
        <v>21:21:45</v>
      </c>
      <c r="H3074" s="14" t="str">
        <f t="shared" si="190"/>
        <v>4/11/19 21:21:45</v>
      </c>
      <c r="I3074" s="7">
        <v>2267.25</v>
      </c>
      <c r="J3074" s="4"/>
      <c r="K3074" s="4" t="s">
        <v>10</v>
      </c>
      <c r="L3074" s="14" t="str">
        <f>IFERROR(VLOOKUP($C3074,$C3075:$H$3200,6,0),"-")</f>
        <v>-</v>
      </c>
      <c r="M3074" s="30" t="str">
        <f t="shared" si="191"/>
        <v>-</v>
      </c>
    </row>
    <row r="3075" spans="1:13" x14ac:dyDescent="0.25">
      <c r="A3075" s="4">
        <v>21323471</v>
      </c>
      <c r="B3075" s="4">
        <v>75670</v>
      </c>
      <c r="C3075" s="4">
        <v>81805</v>
      </c>
      <c r="D3075" s="4" t="s">
        <v>5900</v>
      </c>
      <c r="E3075" s="2" t="s">
        <v>5901</v>
      </c>
      <c r="F3075" s="12">
        <f t="shared" ref="F3075:F3138" si="192">DATE(LEFT($E3075,4),MID($E3075,6,2),MID($E3075,9,2))</f>
        <v>43773</v>
      </c>
      <c r="G3075" s="10" t="str">
        <f t="shared" ref="G3075:G3138" si="193">MID($E3075,12,8)</f>
        <v>21:06:21</v>
      </c>
      <c r="H3075" s="14" t="str">
        <f t="shared" ref="H3075:H3138" si="194">TEXT(F3075,"d/m/aa")&amp; " "&amp;TEXT(G3075,"hh:mm:ss")</f>
        <v>4/11/19 21:06:21</v>
      </c>
      <c r="I3075" s="7">
        <v>566.53</v>
      </c>
      <c r="J3075" s="4"/>
      <c r="K3075" s="4" t="s">
        <v>10</v>
      </c>
      <c r="L3075" s="14" t="str">
        <f>IFERROR(VLOOKUP($C3075,$C3076:$H$3200,6,0),"-")</f>
        <v>-</v>
      </c>
      <c r="M3075" s="30" t="str">
        <f t="shared" si="191"/>
        <v>-</v>
      </c>
    </row>
    <row r="3076" spans="1:13" x14ac:dyDescent="0.25">
      <c r="A3076" s="4">
        <v>21323472</v>
      </c>
      <c r="B3076" s="4">
        <v>11506</v>
      </c>
      <c r="C3076" s="4">
        <v>53727</v>
      </c>
      <c r="D3076" s="4" t="s">
        <v>5902</v>
      </c>
      <c r="E3076" s="2" t="s">
        <v>5903</v>
      </c>
      <c r="F3076" s="12">
        <f t="shared" si="192"/>
        <v>43773</v>
      </c>
      <c r="G3076" s="10" t="str">
        <f t="shared" si="193"/>
        <v>19:45:56</v>
      </c>
      <c r="H3076" s="14" t="str">
        <f t="shared" si="194"/>
        <v>4/11/19 19:45:56</v>
      </c>
      <c r="I3076" s="7">
        <v>166.87</v>
      </c>
      <c r="J3076" s="4"/>
      <c r="K3076" s="4" t="s">
        <v>10</v>
      </c>
      <c r="L3076" s="14" t="str">
        <f>IFERROR(VLOOKUP($C3076,$C3077:$H$3200,6,0),"-")</f>
        <v>-</v>
      </c>
      <c r="M3076" s="30" t="str">
        <f t="shared" ref="M3076:M3139" si="195">IFERROR(ABS((VALUE(H3076)-VALUE(L3076))*1440),"-")</f>
        <v>-</v>
      </c>
    </row>
    <row r="3077" spans="1:13" x14ac:dyDescent="0.25">
      <c r="A3077" s="4">
        <v>21323473</v>
      </c>
      <c r="B3077" s="4">
        <v>95110</v>
      </c>
      <c r="C3077" s="4">
        <v>19971</v>
      </c>
      <c r="D3077" s="4" t="s">
        <v>5904</v>
      </c>
      <c r="E3077" s="2" t="s">
        <v>5905</v>
      </c>
      <c r="F3077" s="12">
        <f t="shared" si="192"/>
        <v>43773</v>
      </c>
      <c r="G3077" s="10" t="str">
        <f t="shared" si="193"/>
        <v>19:40:40</v>
      </c>
      <c r="H3077" s="14" t="str">
        <f t="shared" si="194"/>
        <v>4/11/19 19:40:40</v>
      </c>
      <c r="I3077" s="7">
        <v>248.09</v>
      </c>
      <c r="J3077" s="4"/>
      <c r="K3077" s="4" t="s">
        <v>10</v>
      </c>
      <c r="L3077" s="14" t="str">
        <f>IFERROR(VLOOKUP($C3077,$C3078:$H$3200,6,0),"-")</f>
        <v>-</v>
      </c>
      <c r="M3077" s="30" t="str">
        <f t="shared" si="195"/>
        <v>-</v>
      </c>
    </row>
    <row r="3078" spans="1:13" x14ac:dyDescent="0.25">
      <c r="A3078" s="4">
        <v>21323474</v>
      </c>
      <c r="B3078" s="4">
        <v>56239</v>
      </c>
      <c r="C3078" s="4">
        <v>23201</v>
      </c>
      <c r="D3078" s="4" t="s">
        <v>4959</v>
      </c>
      <c r="E3078" s="2" t="s">
        <v>5906</v>
      </c>
      <c r="F3078" s="12">
        <f t="shared" si="192"/>
        <v>43773</v>
      </c>
      <c r="G3078" s="10" t="str">
        <f t="shared" si="193"/>
        <v>19:32:19</v>
      </c>
      <c r="H3078" s="14" t="str">
        <f t="shared" si="194"/>
        <v>4/11/19 19:32:19</v>
      </c>
      <c r="I3078" s="7">
        <v>2164.71</v>
      </c>
      <c r="J3078" s="4"/>
      <c r="K3078" s="4" t="s">
        <v>10</v>
      </c>
      <c r="L3078" s="14" t="str">
        <f>IFERROR(VLOOKUP($C3078,$C3079:$H$3200,6,0),"-")</f>
        <v>-</v>
      </c>
      <c r="M3078" s="30" t="str">
        <f t="shared" si="195"/>
        <v>-</v>
      </c>
    </row>
    <row r="3079" spans="1:13" x14ac:dyDescent="0.25">
      <c r="A3079" s="4">
        <v>21323475</v>
      </c>
      <c r="B3079" s="4">
        <v>47605</v>
      </c>
      <c r="C3079" s="4">
        <v>64435</v>
      </c>
      <c r="D3079" s="4" t="s">
        <v>5907</v>
      </c>
      <c r="E3079" s="2" t="s">
        <v>5908</v>
      </c>
      <c r="F3079" s="12">
        <f t="shared" si="192"/>
        <v>43773</v>
      </c>
      <c r="G3079" s="10" t="str">
        <f t="shared" si="193"/>
        <v>19:31:03</v>
      </c>
      <c r="H3079" s="14" t="str">
        <f t="shared" si="194"/>
        <v>4/11/19 19:31:03</v>
      </c>
      <c r="I3079" s="7">
        <v>2019.89</v>
      </c>
      <c r="J3079" s="4"/>
      <c r="K3079" s="4" t="s">
        <v>10</v>
      </c>
      <c r="L3079" s="14" t="str">
        <f>IFERROR(VLOOKUP($C3079,$C3080:$H$3200,6,0),"-")</f>
        <v>4/11/19 17:02:57</v>
      </c>
      <c r="M3079" s="30">
        <f t="shared" si="195"/>
        <v>148.1000000028871</v>
      </c>
    </row>
    <row r="3080" spans="1:13" x14ac:dyDescent="0.25">
      <c r="A3080" s="4">
        <v>21323476</v>
      </c>
      <c r="B3080" s="4">
        <v>29931</v>
      </c>
      <c r="C3080" s="4">
        <v>2361</v>
      </c>
      <c r="D3080" s="4" t="s">
        <v>5909</v>
      </c>
      <c r="E3080" s="2" t="s">
        <v>5910</v>
      </c>
      <c r="F3080" s="12">
        <f t="shared" si="192"/>
        <v>43773</v>
      </c>
      <c r="G3080" s="10" t="str">
        <f t="shared" si="193"/>
        <v>19:18:36</v>
      </c>
      <c r="H3080" s="14" t="str">
        <f t="shared" si="194"/>
        <v>4/11/19 19:18:36</v>
      </c>
      <c r="I3080" s="7">
        <v>45.39</v>
      </c>
      <c r="J3080" s="4"/>
      <c r="K3080" s="4" t="s">
        <v>10</v>
      </c>
      <c r="L3080" s="14" t="str">
        <f>IFERROR(VLOOKUP($C3080,$C3081:$H$3200,6,0),"-")</f>
        <v>-</v>
      </c>
      <c r="M3080" s="30" t="str">
        <f t="shared" si="195"/>
        <v>-</v>
      </c>
    </row>
    <row r="3081" spans="1:13" x14ac:dyDescent="0.25">
      <c r="A3081" s="4">
        <v>21323477</v>
      </c>
      <c r="B3081" s="4">
        <v>50970</v>
      </c>
      <c r="C3081" s="4">
        <v>62483</v>
      </c>
      <c r="D3081" s="4" t="s">
        <v>5911</v>
      </c>
      <c r="E3081" s="2" t="s">
        <v>5912</v>
      </c>
      <c r="F3081" s="12">
        <f t="shared" si="192"/>
        <v>43773</v>
      </c>
      <c r="G3081" s="10" t="str">
        <f t="shared" si="193"/>
        <v>18:56:31</v>
      </c>
      <c r="H3081" s="14" t="str">
        <f t="shared" si="194"/>
        <v>4/11/19 18:56:31</v>
      </c>
      <c r="I3081" s="7">
        <v>2521.23</v>
      </c>
      <c r="J3081" s="4"/>
      <c r="K3081" s="4" t="s">
        <v>10</v>
      </c>
      <c r="L3081" s="14" t="str">
        <f>IFERROR(VLOOKUP($C3081,$C3082:$H$3200,6,0),"-")</f>
        <v>-</v>
      </c>
      <c r="M3081" s="30" t="str">
        <f t="shared" si="195"/>
        <v>-</v>
      </c>
    </row>
    <row r="3082" spans="1:13" x14ac:dyDescent="0.25">
      <c r="A3082" s="4">
        <v>21323478</v>
      </c>
      <c r="B3082" s="4">
        <v>42333</v>
      </c>
      <c r="C3082" s="4">
        <v>52740</v>
      </c>
      <c r="D3082" s="4" t="s">
        <v>5913</v>
      </c>
      <c r="E3082" s="2" t="s">
        <v>5914</v>
      </c>
      <c r="F3082" s="12">
        <f t="shared" si="192"/>
        <v>43773</v>
      </c>
      <c r="G3082" s="10" t="str">
        <f t="shared" si="193"/>
        <v>18:50:17</v>
      </c>
      <c r="H3082" s="14" t="str">
        <f t="shared" si="194"/>
        <v>4/11/19 18:50:17</v>
      </c>
      <c r="I3082" s="7">
        <v>809.23</v>
      </c>
      <c r="J3082" s="4"/>
      <c r="K3082" s="4" t="s">
        <v>10</v>
      </c>
      <c r="L3082" s="14" t="str">
        <f>IFERROR(VLOOKUP($C3082,$C3083:$H$3200,6,0),"-")</f>
        <v>-</v>
      </c>
      <c r="M3082" s="30" t="str">
        <f t="shared" si="195"/>
        <v>-</v>
      </c>
    </row>
    <row r="3083" spans="1:13" x14ac:dyDescent="0.25">
      <c r="A3083" s="4">
        <v>21323479</v>
      </c>
      <c r="B3083" s="4">
        <v>85032</v>
      </c>
      <c r="C3083" s="4">
        <v>58248</v>
      </c>
      <c r="D3083" s="4" t="s">
        <v>5915</v>
      </c>
      <c r="E3083" s="2" t="s">
        <v>5916</v>
      </c>
      <c r="F3083" s="12">
        <f t="shared" si="192"/>
        <v>43773</v>
      </c>
      <c r="G3083" s="10" t="str">
        <f t="shared" si="193"/>
        <v>18:44:30</v>
      </c>
      <c r="H3083" s="14" t="str">
        <f t="shared" si="194"/>
        <v>4/11/19 18:44:30</v>
      </c>
      <c r="I3083" s="7">
        <v>427.95</v>
      </c>
      <c r="J3083" s="4"/>
      <c r="K3083" s="4" t="s">
        <v>10</v>
      </c>
      <c r="L3083" s="14" t="str">
        <f>IFERROR(VLOOKUP($C3083,$C3084:$H$3200,6,0),"-")</f>
        <v>-</v>
      </c>
      <c r="M3083" s="30" t="str">
        <f t="shared" si="195"/>
        <v>-</v>
      </c>
    </row>
    <row r="3084" spans="1:13" x14ac:dyDescent="0.25">
      <c r="A3084" s="4">
        <v>21323480</v>
      </c>
      <c r="B3084" s="4">
        <v>4976</v>
      </c>
      <c r="C3084" s="4">
        <v>81859</v>
      </c>
      <c r="D3084" s="4" t="s">
        <v>5917</v>
      </c>
      <c r="E3084" s="2" t="s">
        <v>5918</v>
      </c>
      <c r="F3084" s="12">
        <f t="shared" si="192"/>
        <v>43773</v>
      </c>
      <c r="G3084" s="10" t="str">
        <f t="shared" si="193"/>
        <v>18:41:53</v>
      </c>
      <c r="H3084" s="14" t="str">
        <f t="shared" si="194"/>
        <v>4/11/19 18:41:53</v>
      </c>
      <c r="I3084" s="7">
        <v>599.11</v>
      </c>
      <c r="J3084" s="4"/>
      <c r="K3084" s="4" t="s">
        <v>10</v>
      </c>
      <c r="L3084" s="14" t="str">
        <f>IFERROR(VLOOKUP($C3084,$C3085:$H$3200,6,0),"-")</f>
        <v>-</v>
      </c>
      <c r="M3084" s="30" t="str">
        <f t="shared" si="195"/>
        <v>-</v>
      </c>
    </row>
    <row r="3085" spans="1:13" x14ac:dyDescent="0.25">
      <c r="A3085" s="4">
        <v>21323481</v>
      </c>
      <c r="B3085" s="4">
        <v>25671</v>
      </c>
      <c r="C3085" s="4">
        <v>72132</v>
      </c>
      <c r="D3085" s="4" t="s">
        <v>5919</v>
      </c>
      <c r="E3085" s="2" t="s">
        <v>5920</v>
      </c>
      <c r="F3085" s="12">
        <f t="shared" si="192"/>
        <v>43773</v>
      </c>
      <c r="G3085" s="10" t="str">
        <f t="shared" si="193"/>
        <v>18:34:15</v>
      </c>
      <c r="H3085" s="14" t="str">
        <f t="shared" si="194"/>
        <v>4/11/19 18:34:15</v>
      </c>
      <c r="I3085" s="7">
        <v>1082.5899999999999</v>
      </c>
      <c r="J3085" s="4"/>
      <c r="K3085" s="4" t="s">
        <v>10</v>
      </c>
      <c r="L3085" s="14" t="str">
        <f>IFERROR(VLOOKUP($C3085,$C3086:$H$3200,6,0),"-")</f>
        <v>4/11/19 17:45:40</v>
      </c>
      <c r="M3085" s="30">
        <f t="shared" si="195"/>
        <v>48.583333332790062</v>
      </c>
    </row>
    <row r="3086" spans="1:13" x14ac:dyDescent="0.25">
      <c r="A3086" s="4">
        <v>21323482</v>
      </c>
      <c r="B3086" s="4">
        <v>25671</v>
      </c>
      <c r="C3086" s="4">
        <v>72132</v>
      </c>
      <c r="D3086" s="4" t="s">
        <v>5919</v>
      </c>
      <c r="E3086" s="2" t="s">
        <v>5921</v>
      </c>
      <c r="F3086" s="12">
        <f t="shared" si="192"/>
        <v>43773</v>
      </c>
      <c r="G3086" s="10" t="str">
        <f t="shared" si="193"/>
        <v>17:45:40</v>
      </c>
      <c r="H3086" s="14" t="str">
        <f t="shared" si="194"/>
        <v>4/11/19 17:45:40</v>
      </c>
      <c r="I3086" s="7">
        <v>1073.22</v>
      </c>
      <c r="J3086" s="4"/>
      <c r="K3086" s="4" t="s">
        <v>10</v>
      </c>
      <c r="L3086" s="14" t="str">
        <f>IFERROR(VLOOKUP($C3086,$C3087:$H$3200,6,0),"-")</f>
        <v>-</v>
      </c>
      <c r="M3086" s="30" t="str">
        <f t="shared" si="195"/>
        <v>-</v>
      </c>
    </row>
    <row r="3087" spans="1:13" x14ac:dyDescent="0.25">
      <c r="A3087" s="4">
        <v>21323483</v>
      </c>
      <c r="B3087" s="4">
        <v>19258</v>
      </c>
      <c r="C3087" s="4">
        <v>59102</v>
      </c>
      <c r="D3087" s="4" t="s">
        <v>5922</v>
      </c>
      <c r="E3087" s="2" t="s">
        <v>5923</v>
      </c>
      <c r="F3087" s="12">
        <f t="shared" si="192"/>
        <v>43773</v>
      </c>
      <c r="G3087" s="10" t="str">
        <f t="shared" si="193"/>
        <v>17:44:26</v>
      </c>
      <c r="H3087" s="14" t="str">
        <f t="shared" si="194"/>
        <v>4/11/19 17:44:26</v>
      </c>
      <c r="I3087" s="7">
        <v>688.03</v>
      </c>
      <c r="J3087" s="4"/>
      <c r="K3087" s="4" t="s">
        <v>10</v>
      </c>
      <c r="L3087" s="14" t="str">
        <f>IFERROR(VLOOKUP($C3087,$C3088:$H$3200,6,0),"-")</f>
        <v>-</v>
      </c>
      <c r="M3087" s="30" t="str">
        <f t="shared" si="195"/>
        <v>-</v>
      </c>
    </row>
    <row r="3088" spans="1:13" x14ac:dyDescent="0.25">
      <c r="A3088" s="4">
        <v>21323484</v>
      </c>
      <c r="B3088" s="4">
        <v>50537</v>
      </c>
      <c r="C3088" s="4">
        <v>65182</v>
      </c>
      <c r="D3088" s="4" t="s">
        <v>5924</v>
      </c>
      <c r="E3088" s="2" t="s">
        <v>5925</v>
      </c>
      <c r="F3088" s="12">
        <f t="shared" si="192"/>
        <v>43773</v>
      </c>
      <c r="G3088" s="10" t="str">
        <f t="shared" si="193"/>
        <v>17:40:30</v>
      </c>
      <c r="H3088" s="14" t="str">
        <f t="shared" si="194"/>
        <v>4/11/19 17:40:30</v>
      </c>
      <c r="I3088" s="7">
        <v>927.16</v>
      </c>
      <c r="J3088" s="4"/>
      <c r="K3088" s="4" t="s">
        <v>10</v>
      </c>
      <c r="L3088" s="14" t="str">
        <f>IFERROR(VLOOKUP($C3088,$C3089:$H$3200,6,0),"-")</f>
        <v>-</v>
      </c>
      <c r="M3088" s="30" t="str">
        <f t="shared" si="195"/>
        <v>-</v>
      </c>
    </row>
    <row r="3089" spans="1:13" x14ac:dyDescent="0.25">
      <c r="A3089" s="4">
        <v>21323485</v>
      </c>
      <c r="B3089" s="4">
        <v>1356</v>
      </c>
      <c r="C3089" s="4">
        <v>31672</v>
      </c>
      <c r="D3089" s="4" t="s">
        <v>5926</v>
      </c>
      <c r="E3089" s="2" t="s">
        <v>5927</v>
      </c>
      <c r="F3089" s="12">
        <f t="shared" si="192"/>
        <v>43773</v>
      </c>
      <c r="G3089" s="10" t="str">
        <f t="shared" si="193"/>
        <v>17:28:13</v>
      </c>
      <c r="H3089" s="14" t="str">
        <f t="shared" si="194"/>
        <v>4/11/19 17:28:13</v>
      </c>
      <c r="I3089" s="7">
        <v>173.26</v>
      </c>
      <c r="J3089" s="4"/>
      <c r="K3089" s="4" t="s">
        <v>10</v>
      </c>
      <c r="L3089" s="14" t="str">
        <f>IFERROR(VLOOKUP($C3089,$C3090:$H$3200,6,0),"-")</f>
        <v>-</v>
      </c>
      <c r="M3089" s="30" t="str">
        <f t="shared" si="195"/>
        <v>-</v>
      </c>
    </row>
    <row r="3090" spans="1:13" x14ac:dyDescent="0.25">
      <c r="A3090" s="4">
        <v>21323486</v>
      </c>
      <c r="B3090" s="4">
        <v>7217</v>
      </c>
      <c r="C3090" s="4">
        <v>48874</v>
      </c>
      <c r="D3090" s="4" t="s">
        <v>5928</v>
      </c>
      <c r="E3090" s="2" t="s">
        <v>5929</v>
      </c>
      <c r="F3090" s="12">
        <f t="shared" si="192"/>
        <v>43773</v>
      </c>
      <c r="G3090" s="10" t="str">
        <f t="shared" si="193"/>
        <v>17:18:08</v>
      </c>
      <c r="H3090" s="14" t="str">
        <f t="shared" si="194"/>
        <v>4/11/19 17:18:08</v>
      </c>
      <c r="I3090" s="7">
        <v>58.77</v>
      </c>
      <c r="J3090" s="4"/>
      <c r="K3090" s="4" t="s">
        <v>10</v>
      </c>
      <c r="L3090" s="14" t="str">
        <f>IFERROR(VLOOKUP($C3090,$C3091:$H$3200,6,0),"-")</f>
        <v>-</v>
      </c>
      <c r="M3090" s="30" t="str">
        <f t="shared" si="195"/>
        <v>-</v>
      </c>
    </row>
    <row r="3091" spans="1:13" x14ac:dyDescent="0.25">
      <c r="A3091" s="4">
        <v>21323487</v>
      </c>
      <c r="B3091" s="4">
        <v>41525</v>
      </c>
      <c r="C3091" s="4">
        <v>10778</v>
      </c>
      <c r="D3091" s="4" t="s">
        <v>5930</v>
      </c>
      <c r="E3091" s="2" t="s">
        <v>5931</v>
      </c>
      <c r="F3091" s="12">
        <f t="shared" si="192"/>
        <v>43773</v>
      </c>
      <c r="G3091" s="10" t="str">
        <f t="shared" si="193"/>
        <v>17:17:12</v>
      </c>
      <c r="H3091" s="14" t="str">
        <f t="shared" si="194"/>
        <v>4/11/19 17:17:12</v>
      </c>
      <c r="I3091" s="7">
        <v>1063.98</v>
      </c>
      <c r="J3091" s="4"/>
      <c r="K3091" s="4" t="s">
        <v>10</v>
      </c>
      <c r="L3091" s="14" t="str">
        <f>IFERROR(VLOOKUP($C3091,$C3092:$H$3200,6,0),"-")</f>
        <v>-</v>
      </c>
      <c r="M3091" s="30" t="str">
        <f t="shared" si="195"/>
        <v>-</v>
      </c>
    </row>
    <row r="3092" spans="1:13" x14ac:dyDescent="0.25">
      <c r="A3092" s="4">
        <v>21323488</v>
      </c>
      <c r="B3092" s="4">
        <v>47605</v>
      </c>
      <c r="C3092" s="4">
        <v>64435</v>
      </c>
      <c r="D3092" s="4" t="s">
        <v>5932</v>
      </c>
      <c r="E3092" s="2" t="s">
        <v>5933</v>
      </c>
      <c r="F3092" s="12">
        <f t="shared" si="192"/>
        <v>43773</v>
      </c>
      <c r="G3092" s="10" t="str">
        <f t="shared" si="193"/>
        <v>17:02:57</v>
      </c>
      <c r="H3092" s="14" t="str">
        <f t="shared" si="194"/>
        <v>4/11/19 17:02:57</v>
      </c>
      <c r="I3092" s="7">
        <v>1014.46</v>
      </c>
      <c r="J3092" s="4"/>
      <c r="K3092" s="4" t="s">
        <v>10</v>
      </c>
      <c r="L3092" s="14" t="str">
        <f>IFERROR(VLOOKUP($C3092,$C3093:$H$3200,6,0),"-")</f>
        <v>-</v>
      </c>
      <c r="M3092" s="30" t="str">
        <f t="shared" si="195"/>
        <v>-</v>
      </c>
    </row>
    <row r="3093" spans="1:13" x14ac:dyDescent="0.25">
      <c r="A3093" s="4">
        <v>21323489</v>
      </c>
      <c r="B3093" s="4">
        <v>15140</v>
      </c>
      <c r="C3093" s="4">
        <v>31492</v>
      </c>
      <c r="D3093" s="4" t="s">
        <v>5934</v>
      </c>
      <c r="E3093" s="2" t="s">
        <v>5935</v>
      </c>
      <c r="F3093" s="12">
        <f t="shared" si="192"/>
        <v>43773</v>
      </c>
      <c r="G3093" s="10" t="str">
        <f t="shared" si="193"/>
        <v>16:57:13</v>
      </c>
      <c r="H3093" s="14" t="str">
        <f t="shared" si="194"/>
        <v>4/11/19 16:57:13</v>
      </c>
      <c r="I3093" s="7">
        <v>1520.62</v>
      </c>
      <c r="J3093" s="4"/>
      <c r="K3093" s="4" t="s">
        <v>10</v>
      </c>
      <c r="L3093" s="14" t="str">
        <f>IFERROR(VLOOKUP($C3093,$C3094:$H$3200,6,0),"-")</f>
        <v>-</v>
      </c>
      <c r="M3093" s="30" t="str">
        <f t="shared" si="195"/>
        <v>-</v>
      </c>
    </row>
    <row r="3094" spans="1:13" x14ac:dyDescent="0.25">
      <c r="A3094" s="4">
        <v>21323490</v>
      </c>
      <c r="B3094" s="4">
        <v>18428</v>
      </c>
      <c r="C3094" s="4">
        <v>75078</v>
      </c>
      <c r="D3094" s="4" t="s">
        <v>5936</v>
      </c>
      <c r="E3094" s="2" t="s">
        <v>5937</v>
      </c>
      <c r="F3094" s="12">
        <f t="shared" si="192"/>
        <v>43773</v>
      </c>
      <c r="G3094" s="10" t="str">
        <f t="shared" si="193"/>
        <v>16:48:15</v>
      </c>
      <c r="H3094" s="14" t="str">
        <f t="shared" si="194"/>
        <v>4/11/19 16:48:15</v>
      </c>
      <c r="I3094" s="7">
        <v>1603.01</v>
      </c>
      <c r="J3094" s="4"/>
      <c r="K3094" s="4" t="s">
        <v>10</v>
      </c>
      <c r="L3094" s="14" t="str">
        <f>IFERROR(VLOOKUP($C3094,$C3095:$H$3200,6,0),"-")</f>
        <v>-</v>
      </c>
      <c r="M3094" s="30" t="str">
        <f t="shared" si="195"/>
        <v>-</v>
      </c>
    </row>
    <row r="3095" spans="1:13" x14ac:dyDescent="0.25">
      <c r="A3095" s="4">
        <v>21323491</v>
      </c>
      <c r="B3095" s="4">
        <v>36929</v>
      </c>
      <c r="C3095" s="4">
        <v>19160</v>
      </c>
      <c r="D3095" s="4" t="s">
        <v>5938</v>
      </c>
      <c r="E3095" s="2" t="s">
        <v>5939</v>
      </c>
      <c r="F3095" s="12">
        <f t="shared" si="192"/>
        <v>43773</v>
      </c>
      <c r="G3095" s="10" t="str">
        <f t="shared" si="193"/>
        <v>16:31:43</v>
      </c>
      <c r="H3095" s="14" t="str">
        <f t="shared" si="194"/>
        <v>4/11/19 16:31:43</v>
      </c>
      <c r="I3095" s="7">
        <v>677.91</v>
      </c>
      <c r="J3095" s="4"/>
      <c r="K3095" s="4" t="s">
        <v>10</v>
      </c>
      <c r="L3095" s="14" t="str">
        <f>IFERROR(VLOOKUP($C3095,$C3096:$H$3200,6,0),"-")</f>
        <v>-</v>
      </c>
      <c r="M3095" s="30" t="str">
        <f t="shared" si="195"/>
        <v>-</v>
      </c>
    </row>
    <row r="3096" spans="1:13" x14ac:dyDescent="0.25">
      <c r="A3096" s="4">
        <v>21323492</v>
      </c>
      <c r="B3096" s="4">
        <v>49205</v>
      </c>
      <c r="C3096" s="4">
        <v>42427</v>
      </c>
      <c r="D3096" s="4" t="s">
        <v>5940</v>
      </c>
      <c r="E3096" s="2" t="s">
        <v>5941</v>
      </c>
      <c r="F3096" s="12">
        <f t="shared" si="192"/>
        <v>43773</v>
      </c>
      <c r="G3096" s="10" t="str">
        <f t="shared" si="193"/>
        <v>16:29:09</v>
      </c>
      <c r="H3096" s="14" t="str">
        <f t="shared" si="194"/>
        <v>4/11/19 16:29:09</v>
      </c>
      <c r="I3096" s="7">
        <v>361.91</v>
      </c>
      <c r="J3096" s="4"/>
      <c r="K3096" s="4" t="s">
        <v>10</v>
      </c>
      <c r="L3096" s="14" t="str">
        <f>IFERROR(VLOOKUP($C3096,$C3097:$H$3200,6,0),"-")</f>
        <v>-</v>
      </c>
      <c r="M3096" s="30" t="str">
        <f t="shared" si="195"/>
        <v>-</v>
      </c>
    </row>
    <row r="3097" spans="1:13" x14ac:dyDescent="0.25">
      <c r="A3097" s="4">
        <v>21323493</v>
      </c>
      <c r="B3097" s="4">
        <v>60121</v>
      </c>
      <c r="C3097" s="4">
        <v>27891</v>
      </c>
      <c r="D3097" s="4" t="s">
        <v>5942</v>
      </c>
      <c r="E3097" s="2" t="s">
        <v>5943</v>
      </c>
      <c r="F3097" s="12">
        <f t="shared" si="192"/>
        <v>43773</v>
      </c>
      <c r="G3097" s="10" t="str">
        <f t="shared" si="193"/>
        <v>16:21:23</v>
      </c>
      <c r="H3097" s="14" t="str">
        <f t="shared" si="194"/>
        <v>4/11/19 16:21:23</v>
      </c>
      <c r="I3097" s="7">
        <v>999.42</v>
      </c>
      <c r="J3097" s="4"/>
      <c r="K3097" s="4" t="s">
        <v>10</v>
      </c>
      <c r="L3097" s="14" t="str">
        <f>IFERROR(VLOOKUP($C3097,$C3098:$H$3200,6,0),"-")</f>
        <v>-</v>
      </c>
      <c r="M3097" s="30" t="str">
        <f t="shared" si="195"/>
        <v>-</v>
      </c>
    </row>
    <row r="3098" spans="1:13" x14ac:dyDescent="0.25">
      <c r="A3098" s="4">
        <v>21323494</v>
      </c>
      <c r="B3098" s="4">
        <v>6112</v>
      </c>
      <c r="C3098" s="4">
        <v>75029</v>
      </c>
      <c r="D3098" s="4" t="s">
        <v>5944</v>
      </c>
      <c r="E3098" s="2" t="s">
        <v>5945</v>
      </c>
      <c r="F3098" s="12">
        <f t="shared" si="192"/>
        <v>43773</v>
      </c>
      <c r="G3098" s="10" t="str">
        <f t="shared" si="193"/>
        <v>16:05:13</v>
      </c>
      <c r="H3098" s="14" t="str">
        <f t="shared" si="194"/>
        <v>4/11/19 16:05:13</v>
      </c>
      <c r="I3098" s="7">
        <v>174.75</v>
      </c>
      <c r="J3098" s="4"/>
      <c r="K3098" s="4" t="s">
        <v>10</v>
      </c>
      <c r="L3098" s="14" t="str">
        <f>IFERROR(VLOOKUP($C3098,$C3099:$H$3200,6,0),"-")</f>
        <v>-</v>
      </c>
      <c r="M3098" s="30" t="str">
        <f t="shared" si="195"/>
        <v>-</v>
      </c>
    </row>
    <row r="3099" spans="1:13" x14ac:dyDescent="0.25">
      <c r="A3099" s="4">
        <v>21323495</v>
      </c>
      <c r="B3099" s="4">
        <v>51052</v>
      </c>
      <c r="C3099" s="4">
        <v>77201</v>
      </c>
      <c r="D3099" s="4" t="s">
        <v>5946</v>
      </c>
      <c r="E3099" s="2" t="s">
        <v>5947</v>
      </c>
      <c r="F3099" s="12">
        <f t="shared" si="192"/>
        <v>43773</v>
      </c>
      <c r="G3099" s="10" t="str">
        <f t="shared" si="193"/>
        <v>16:02:46</v>
      </c>
      <c r="H3099" s="14" t="str">
        <f t="shared" si="194"/>
        <v>4/11/19 16:02:46</v>
      </c>
      <c r="I3099" s="7">
        <v>1284.8</v>
      </c>
      <c r="J3099" s="4"/>
      <c r="K3099" s="4" t="s">
        <v>10</v>
      </c>
      <c r="L3099" s="14" t="str">
        <f>IFERROR(VLOOKUP($C3099,$C3100:$H$3200,6,0),"-")</f>
        <v>-</v>
      </c>
      <c r="M3099" s="30" t="str">
        <f t="shared" si="195"/>
        <v>-</v>
      </c>
    </row>
    <row r="3100" spans="1:13" x14ac:dyDescent="0.25">
      <c r="A3100" s="4">
        <v>21323496</v>
      </c>
      <c r="B3100" s="4">
        <v>1356</v>
      </c>
      <c r="C3100" s="4">
        <v>58799</v>
      </c>
      <c r="D3100" s="4" t="s">
        <v>4229</v>
      </c>
      <c r="E3100" s="2" t="s">
        <v>5948</v>
      </c>
      <c r="F3100" s="12">
        <f t="shared" si="192"/>
        <v>43773</v>
      </c>
      <c r="G3100" s="10" t="str">
        <f t="shared" si="193"/>
        <v>15:57:26</v>
      </c>
      <c r="H3100" s="14" t="str">
        <f t="shared" si="194"/>
        <v>4/11/19 15:57:26</v>
      </c>
      <c r="I3100" s="7">
        <v>93.83</v>
      </c>
      <c r="J3100" s="4"/>
      <c r="K3100" s="4" t="s">
        <v>10</v>
      </c>
      <c r="L3100" s="14" t="str">
        <f>IFERROR(VLOOKUP($C3100,$C3101:$H$3200,6,0),"-")</f>
        <v>-</v>
      </c>
      <c r="M3100" s="30" t="str">
        <f t="shared" si="195"/>
        <v>-</v>
      </c>
    </row>
    <row r="3101" spans="1:13" x14ac:dyDescent="0.25">
      <c r="A3101" s="4">
        <v>21323497</v>
      </c>
      <c r="B3101" s="4">
        <v>26981</v>
      </c>
      <c r="C3101" s="4">
        <v>96512</v>
      </c>
      <c r="D3101" s="4" t="s">
        <v>5949</v>
      </c>
      <c r="E3101" s="2" t="s">
        <v>5950</v>
      </c>
      <c r="F3101" s="12">
        <f t="shared" si="192"/>
        <v>43773</v>
      </c>
      <c r="G3101" s="10" t="str">
        <f t="shared" si="193"/>
        <v>15:51:33</v>
      </c>
      <c r="H3101" s="14" t="str">
        <f t="shared" si="194"/>
        <v>4/11/19 15:51:33</v>
      </c>
      <c r="I3101" s="7">
        <v>291.87</v>
      </c>
      <c r="J3101" s="4"/>
      <c r="K3101" s="4" t="s">
        <v>10</v>
      </c>
      <c r="L3101" s="14" t="str">
        <f>IFERROR(VLOOKUP($C3101,$C3102:$H$3200,6,0),"-")</f>
        <v>-</v>
      </c>
      <c r="M3101" s="30" t="str">
        <f t="shared" si="195"/>
        <v>-</v>
      </c>
    </row>
    <row r="3102" spans="1:13" x14ac:dyDescent="0.25">
      <c r="A3102" s="4">
        <v>21323498</v>
      </c>
      <c r="B3102" s="4">
        <v>3194</v>
      </c>
      <c r="C3102" s="4">
        <v>65676</v>
      </c>
      <c r="D3102" s="4" t="s">
        <v>5951</v>
      </c>
      <c r="E3102" s="2" t="s">
        <v>5952</v>
      </c>
      <c r="F3102" s="12">
        <f t="shared" si="192"/>
        <v>43773</v>
      </c>
      <c r="G3102" s="10" t="str">
        <f t="shared" si="193"/>
        <v>15:28:32</v>
      </c>
      <c r="H3102" s="14" t="str">
        <f t="shared" si="194"/>
        <v>4/11/19 15:28:32</v>
      </c>
      <c r="I3102" s="7">
        <v>203.88</v>
      </c>
      <c r="J3102" s="4"/>
      <c r="K3102" s="4" t="s">
        <v>10</v>
      </c>
      <c r="L3102" s="14" t="str">
        <f>IFERROR(VLOOKUP($C3102,$C3103:$H$3200,6,0),"-")</f>
        <v>-</v>
      </c>
      <c r="M3102" s="30" t="str">
        <f t="shared" si="195"/>
        <v>-</v>
      </c>
    </row>
    <row r="3103" spans="1:13" x14ac:dyDescent="0.25">
      <c r="A3103" s="4">
        <v>21323499</v>
      </c>
      <c r="B3103" s="4">
        <v>17348</v>
      </c>
      <c r="C3103" s="4">
        <v>69317</v>
      </c>
      <c r="D3103" s="4" t="s">
        <v>5953</v>
      </c>
      <c r="E3103" s="2" t="s">
        <v>5954</v>
      </c>
      <c r="F3103" s="12">
        <f t="shared" si="192"/>
        <v>43773</v>
      </c>
      <c r="G3103" s="10" t="str">
        <f t="shared" si="193"/>
        <v>15:02:55</v>
      </c>
      <c r="H3103" s="14" t="str">
        <f t="shared" si="194"/>
        <v>4/11/19 15:02:55</v>
      </c>
      <c r="I3103" s="7">
        <v>3059.26</v>
      </c>
      <c r="J3103" s="4"/>
      <c r="K3103" s="4" t="s">
        <v>10</v>
      </c>
      <c r="L3103" s="14" t="str">
        <f>IFERROR(VLOOKUP($C3103,$C3104:$H$3200,6,0),"-")</f>
        <v>-</v>
      </c>
      <c r="M3103" s="30" t="str">
        <f t="shared" si="195"/>
        <v>-</v>
      </c>
    </row>
    <row r="3104" spans="1:13" x14ac:dyDescent="0.25">
      <c r="A3104" s="4">
        <v>21323500</v>
      </c>
      <c r="B3104" s="4">
        <v>76725</v>
      </c>
      <c r="C3104" s="4">
        <v>16781</v>
      </c>
      <c r="D3104" s="4" t="s">
        <v>5955</v>
      </c>
      <c r="E3104" s="2" t="s">
        <v>5956</v>
      </c>
      <c r="F3104" s="12">
        <f t="shared" si="192"/>
        <v>43773</v>
      </c>
      <c r="G3104" s="10" t="str">
        <f t="shared" si="193"/>
        <v>14:55:21</v>
      </c>
      <c r="H3104" s="14" t="str">
        <f t="shared" si="194"/>
        <v>4/11/19 14:55:21</v>
      </c>
      <c r="I3104" s="7">
        <v>502.16</v>
      </c>
      <c r="J3104" s="4"/>
      <c r="K3104" s="4" t="s">
        <v>13</v>
      </c>
      <c r="L3104" s="14" t="str">
        <f>IFERROR(VLOOKUP($C3104,$C3105:$H$3200,6,0),"-")</f>
        <v>4/11/19 14:54:49</v>
      </c>
      <c r="M3104" s="30">
        <f t="shared" si="195"/>
        <v>0.53333333227783442</v>
      </c>
    </row>
    <row r="3105" spans="1:13" x14ac:dyDescent="0.25">
      <c r="A3105" s="4">
        <v>21323501</v>
      </c>
      <c r="B3105" s="4">
        <v>76725</v>
      </c>
      <c r="C3105" s="4">
        <v>16781</v>
      </c>
      <c r="D3105" s="4" t="s">
        <v>5955</v>
      </c>
      <c r="E3105" s="2" t="s">
        <v>5957</v>
      </c>
      <c r="F3105" s="12">
        <f t="shared" si="192"/>
        <v>43773</v>
      </c>
      <c r="G3105" s="10" t="str">
        <f t="shared" si="193"/>
        <v>14:54:49</v>
      </c>
      <c r="H3105" s="14" t="str">
        <f t="shared" si="194"/>
        <v>4/11/19 14:54:49</v>
      </c>
      <c r="I3105" s="7">
        <v>489.5</v>
      </c>
      <c r="J3105" s="4"/>
      <c r="K3105" s="4" t="s">
        <v>10</v>
      </c>
      <c r="L3105" s="14" t="str">
        <f>IFERROR(VLOOKUP($C3105,$C3106:$H$3200,6,0),"-")</f>
        <v>-</v>
      </c>
      <c r="M3105" s="30" t="str">
        <f t="shared" si="195"/>
        <v>-</v>
      </c>
    </row>
    <row r="3106" spans="1:13" x14ac:dyDescent="0.25">
      <c r="A3106" s="4">
        <v>21323502</v>
      </c>
      <c r="B3106" s="4">
        <v>62937</v>
      </c>
      <c r="C3106" s="4">
        <v>24601</v>
      </c>
      <c r="D3106" s="4" t="s">
        <v>5958</v>
      </c>
      <c r="E3106" s="2" t="s">
        <v>5959</v>
      </c>
      <c r="F3106" s="12">
        <f t="shared" si="192"/>
        <v>43773</v>
      </c>
      <c r="G3106" s="10" t="str">
        <f t="shared" si="193"/>
        <v>14:49:27</v>
      </c>
      <c r="H3106" s="14" t="str">
        <f t="shared" si="194"/>
        <v>4/11/19 14:49:27</v>
      </c>
      <c r="I3106" s="7">
        <v>987.11</v>
      </c>
      <c r="J3106" s="4"/>
      <c r="K3106" s="4" t="s">
        <v>10</v>
      </c>
      <c r="L3106" s="14" t="str">
        <f>IFERROR(VLOOKUP($C3106,$C3107:$H$3200,6,0),"-")</f>
        <v>-</v>
      </c>
      <c r="M3106" s="30" t="str">
        <f t="shared" si="195"/>
        <v>-</v>
      </c>
    </row>
    <row r="3107" spans="1:13" x14ac:dyDescent="0.25">
      <c r="A3107" s="4">
        <v>21323503</v>
      </c>
      <c r="B3107" s="4">
        <v>49205</v>
      </c>
      <c r="C3107" s="4">
        <v>65249</v>
      </c>
      <c r="D3107" s="4" t="s">
        <v>5960</v>
      </c>
      <c r="E3107" s="2" t="s">
        <v>5961</v>
      </c>
      <c r="F3107" s="12">
        <f t="shared" si="192"/>
        <v>43773</v>
      </c>
      <c r="G3107" s="10" t="str">
        <f t="shared" si="193"/>
        <v>14:23:12</v>
      </c>
      <c r="H3107" s="14" t="str">
        <f t="shared" si="194"/>
        <v>4/11/19 14:23:12</v>
      </c>
      <c r="I3107" s="7">
        <v>300.51</v>
      </c>
      <c r="J3107" s="4"/>
      <c r="K3107" s="4" t="s">
        <v>10</v>
      </c>
      <c r="L3107" s="14" t="str">
        <f>IFERROR(VLOOKUP($C3107,$C3108:$H$3200,6,0),"-")</f>
        <v>-</v>
      </c>
      <c r="M3107" s="30" t="str">
        <f t="shared" si="195"/>
        <v>-</v>
      </c>
    </row>
    <row r="3108" spans="1:13" x14ac:dyDescent="0.25">
      <c r="A3108" s="4">
        <v>21323504</v>
      </c>
      <c r="B3108" s="4">
        <v>92088</v>
      </c>
      <c r="C3108" s="4">
        <v>52579</v>
      </c>
      <c r="D3108" s="4" t="s">
        <v>5962</v>
      </c>
      <c r="E3108" s="2" t="s">
        <v>5963</v>
      </c>
      <c r="F3108" s="12">
        <f t="shared" si="192"/>
        <v>43773</v>
      </c>
      <c r="G3108" s="10" t="str">
        <f t="shared" si="193"/>
        <v>13:42:56</v>
      </c>
      <c r="H3108" s="14" t="str">
        <f t="shared" si="194"/>
        <v>4/11/19 13:42:56</v>
      </c>
      <c r="I3108" s="7">
        <v>33.380000000000003</v>
      </c>
      <c r="J3108" s="4"/>
      <c r="K3108" s="4" t="s">
        <v>10</v>
      </c>
      <c r="L3108" s="14" t="str">
        <f>IFERROR(VLOOKUP($C3108,$C3109:$H$3200,6,0),"-")</f>
        <v>-</v>
      </c>
      <c r="M3108" s="30" t="str">
        <f t="shared" si="195"/>
        <v>-</v>
      </c>
    </row>
    <row r="3109" spans="1:13" x14ac:dyDescent="0.25">
      <c r="A3109" s="4">
        <v>21323505</v>
      </c>
      <c r="B3109" s="4">
        <v>70701</v>
      </c>
      <c r="C3109" s="4">
        <v>28412</v>
      </c>
      <c r="D3109" s="4" t="s">
        <v>5964</v>
      </c>
      <c r="E3109" s="2" t="s">
        <v>5965</v>
      </c>
      <c r="F3109" s="12">
        <f t="shared" si="192"/>
        <v>43773</v>
      </c>
      <c r="G3109" s="10" t="str">
        <f t="shared" si="193"/>
        <v>13:22:33</v>
      </c>
      <c r="H3109" s="14" t="str">
        <f t="shared" si="194"/>
        <v>4/11/19 13:22:33</v>
      </c>
      <c r="I3109" s="7">
        <v>267.82</v>
      </c>
      <c r="J3109" s="4"/>
      <c r="K3109" s="4" t="s">
        <v>10</v>
      </c>
      <c r="L3109" s="14" t="str">
        <f>IFERROR(VLOOKUP($C3109,$C3110:$H$3200,6,0),"-")</f>
        <v>-</v>
      </c>
      <c r="M3109" s="30" t="str">
        <f t="shared" si="195"/>
        <v>-</v>
      </c>
    </row>
    <row r="3110" spans="1:13" x14ac:dyDescent="0.25">
      <c r="A3110" s="4">
        <v>21323506</v>
      </c>
      <c r="B3110" s="4">
        <v>62052</v>
      </c>
      <c r="C3110" s="4">
        <v>18227</v>
      </c>
      <c r="D3110" s="4" t="s">
        <v>5966</v>
      </c>
      <c r="E3110" s="2" t="s">
        <v>5967</v>
      </c>
      <c r="F3110" s="12">
        <f t="shared" si="192"/>
        <v>43773</v>
      </c>
      <c r="G3110" s="10" t="str">
        <f t="shared" si="193"/>
        <v>13:17:29</v>
      </c>
      <c r="H3110" s="14" t="str">
        <f t="shared" si="194"/>
        <v>4/11/19 13:17:29</v>
      </c>
      <c r="I3110" s="7">
        <v>941.39</v>
      </c>
      <c r="J3110" s="4"/>
      <c r="K3110" s="4" t="s">
        <v>13</v>
      </c>
      <c r="L3110" s="14" t="str">
        <f>IFERROR(VLOOKUP($C3110,$C3111:$H$3200,6,0),"-")</f>
        <v>4/11/19 13:15:50</v>
      </c>
      <c r="M3110" s="30">
        <f t="shared" si="195"/>
        <v>1.6499999980442226</v>
      </c>
    </row>
    <row r="3111" spans="1:13" x14ac:dyDescent="0.25">
      <c r="A3111" s="4">
        <v>21323507</v>
      </c>
      <c r="B3111" s="4">
        <v>62052</v>
      </c>
      <c r="C3111" s="4">
        <v>18227</v>
      </c>
      <c r="D3111" s="4" t="s">
        <v>5966</v>
      </c>
      <c r="E3111" s="2" t="s">
        <v>5968</v>
      </c>
      <c r="F3111" s="12">
        <f t="shared" si="192"/>
        <v>43773</v>
      </c>
      <c r="G3111" s="10" t="str">
        <f t="shared" si="193"/>
        <v>13:15:50</v>
      </c>
      <c r="H3111" s="14" t="str">
        <f t="shared" si="194"/>
        <v>4/11/19 13:15:50</v>
      </c>
      <c r="I3111" s="7">
        <v>999.47</v>
      </c>
      <c r="J3111" s="4"/>
      <c r="K3111" s="4" t="s">
        <v>13</v>
      </c>
      <c r="L3111" s="14" t="str">
        <f>IFERROR(VLOOKUP($C3111,$C3112:$H$3200,6,0),"-")</f>
        <v>4/11/19 12:54:15</v>
      </c>
      <c r="M3111" s="30">
        <f t="shared" si="195"/>
        <v>21.58333332859911</v>
      </c>
    </row>
    <row r="3112" spans="1:13" x14ac:dyDescent="0.25">
      <c r="A3112" s="4">
        <v>21323508</v>
      </c>
      <c r="B3112" s="4">
        <v>62052</v>
      </c>
      <c r="C3112" s="4">
        <v>18227</v>
      </c>
      <c r="D3112" s="4" t="s">
        <v>5966</v>
      </c>
      <c r="E3112" s="2" t="s">
        <v>5969</v>
      </c>
      <c r="F3112" s="12">
        <f t="shared" si="192"/>
        <v>43773</v>
      </c>
      <c r="G3112" s="10" t="str">
        <f t="shared" si="193"/>
        <v>12:54:15</v>
      </c>
      <c r="H3112" s="14" t="str">
        <f t="shared" si="194"/>
        <v>4/11/19 12:54:15</v>
      </c>
      <c r="I3112" s="7">
        <v>993.39</v>
      </c>
      <c r="J3112" s="4"/>
      <c r="K3112" s="4" t="s">
        <v>13</v>
      </c>
      <c r="L3112" s="14" t="str">
        <f>IFERROR(VLOOKUP($C3112,$C3113:$H$3200,6,0),"-")</f>
        <v>3/11/19 22:14:24</v>
      </c>
      <c r="M3112" s="30">
        <f t="shared" si="195"/>
        <v>879.85000000451691</v>
      </c>
    </row>
    <row r="3113" spans="1:13" x14ac:dyDescent="0.25">
      <c r="A3113" s="4">
        <v>21323509</v>
      </c>
      <c r="B3113" s="4">
        <v>99333</v>
      </c>
      <c r="C3113" s="4">
        <v>85794</v>
      </c>
      <c r="D3113" s="4" t="s">
        <v>5970</v>
      </c>
      <c r="E3113" s="2" t="s">
        <v>5971</v>
      </c>
      <c r="F3113" s="12">
        <f t="shared" si="192"/>
        <v>43773</v>
      </c>
      <c r="G3113" s="10" t="str">
        <f t="shared" si="193"/>
        <v>12:31:10</v>
      </c>
      <c r="H3113" s="14" t="str">
        <f t="shared" si="194"/>
        <v>4/11/19 12:31:10</v>
      </c>
      <c r="I3113" s="7">
        <v>178.66</v>
      </c>
      <c r="J3113" s="4"/>
      <c r="K3113" s="4" t="s">
        <v>10</v>
      </c>
      <c r="L3113" s="14" t="str">
        <f>IFERROR(VLOOKUP($C3113,$C3114:$H$3200,6,0),"-")</f>
        <v>-</v>
      </c>
      <c r="M3113" s="30" t="str">
        <f t="shared" si="195"/>
        <v>-</v>
      </c>
    </row>
    <row r="3114" spans="1:13" x14ac:dyDescent="0.25">
      <c r="A3114" s="4">
        <v>21323510</v>
      </c>
      <c r="B3114" s="4">
        <v>75684</v>
      </c>
      <c r="C3114" s="4">
        <v>89825</v>
      </c>
      <c r="D3114" s="4" t="s">
        <v>5972</v>
      </c>
      <c r="E3114" s="2" t="s">
        <v>5973</v>
      </c>
      <c r="F3114" s="12">
        <f t="shared" si="192"/>
        <v>43773</v>
      </c>
      <c r="G3114" s="10" t="str">
        <f t="shared" si="193"/>
        <v>11:28:09</v>
      </c>
      <c r="H3114" s="14" t="str">
        <f t="shared" si="194"/>
        <v>4/11/19 11:28:09</v>
      </c>
      <c r="I3114" s="7">
        <v>1367.04</v>
      </c>
      <c r="J3114" s="4"/>
      <c r="K3114" s="4" t="s">
        <v>10</v>
      </c>
      <c r="L3114" s="14" t="str">
        <f>IFERROR(VLOOKUP($C3114,$C3115:$H$3200,6,0),"-")</f>
        <v>-</v>
      </c>
      <c r="M3114" s="30" t="str">
        <f t="shared" si="195"/>
        <v>-</v>
      </c>
    </row>
    <row r="3115" spans="1:13" x14ac:dyDescent="0.25">
      <c r="A3115" s="4">
        <v>21323511</v>
      </c>
      <c r="B3115" s="4">
        <v>32901</v>
      </c>
      <c r="C3115" s="4">
        <v>62541</v>
      </c>
      <c r="D3115" s="4" t="s">
        <v>5974</v>
      </c>
      <c r="E3115" s="2" t="s">
        <v>5975</v>
      </c>
      <c r="F3115" s="12">
        <f t="shared" si="192"/>
        <v>43773</v>
      </c>
      <c r="G3115" s="10" t="str">
        <f t="shared" si="193"/>
        <v>11:22:22</v>
      </c>
      <c r="H3115" s="14" t="str">
        <f t="shared" si="194"/>
        <v>4/11/19 11:22:22</v>
      </c>
      <c r="I3115" s="7">
        <v>65.349999999999994</v>
      </c>
      <c r="J3115" s="4"/>
      <c r="K3115" s="4" t="s">
        <v>10</v>
      </c>
      <c r="L3115" s="14" t="str">
        <f>IFERROR(VLOOKUP($C3115,$C3116:$H$3200,6,0),"-")</f>
        <v>4/11/19 11:20:41</v>
      </c>
      <c r="M3115" s="30">
        <f t="shared" si="195"/>
        <v>1.6833333391696215</v>
      </c>
    </row>
    <row r="3116" spans="1:13" x14ac:dyDescent="0.25">
      <c r="A3116" s="4">
        <v>21323512</v>
      </c>
      <c r="B3116" s="4">
        <v>32901</v>
      </c>
      <c r="C3116" s="4">
        <v>62541</v>
      </c>
      <c r="D3116" s="4" t="s">
        <v>5974</v>
      </c>
      <c r="E3116" s="2" t="s">
        <v>5976</v>
      </c>
      <c r="F3116" s="12">
        <f t="shared" si="192"/>
        <v>43773</v>
      </c>
      <c r="G3116" s="10" t="str">
        <f t="shared" si="193"/>
        <v>11:20:41</v>
      </c>
      <c r="H3116" s="14" t="str">
        <f t="shared" si="194"/>
        <v>4/11/19 11:20:41</v>
      </c>
      <c r="I3116" s="7">
        <v>64.709999999999994</v>
      </c>
      <c r="J3116" s="4"/>
      <c r="K3116" s="4" t="s">
        <v>10</v>
      </c>
      <c r="L3116" s="14" t="str">
        <f>IFERROR(VLOOKUP($C3116,$C3117:$H$3200,6,0),"-")</f>
        <v>4/11/19 10:31:04</v>
      </c>
      <c r="M3116" s="30">
        <f t="shared" si="195"/>
        <v>49.616666666697711</v>
      </c>
    </row>
    <row r="3117" spans="1:13" x14ac:dyDescent="0.25">
      <c r="A3117" s="4">
        <v>21323513</v>
      </c>
      <c r="B3117" s="4">
        <v>32901</v>
      </c>
      <c r="C3117" s="4">
        <v>62541</v>
      </c>
      <c r="D3117" s="4" t="s">
        <v>5974</v>
      </c>
      <c r="E3117" s="2" t="s">
        <v>5977</v>
      </c>
      <c r="F3117" s="12">
        <f t="shared" si="192"/>
        <v>43773</v>
      </c>
      <c r="G3117" s="10" t="str">
        <f t="shared" si="193"/>
        <v>10:31:04</v>
      </c>
      <c r="H3117" s="14" t="str">
        <f t="shared" si="194"/>
        <v>4/11/19 10:31:04</v>
      </c>
      <c r="I3117" s="7">
        <v>28.47</v>
      </c>
      <c r="J3117" s="4"/>
      <c r="K3117" s="4" t="s">
        <v>10</v>
      </c>
      <c r="L3117" s="14" t="str">
        <f>IFERROR(VLOOKUP($C3117,$C3118:$H$3200,6,0),"-")</f>
        <v>-</v>
      </c>
      <c r="M3117" s="30" t="str">
        <f t="shared" si="195"/>
        <v>-</v>
      </c>
    </row>
    <row r="3118" spans="1:13" x14ac:dyDescent="0.25">
      <c r="A3118" s="4">
        <v>21323514</v>
      </c>
      <c r="B3118" s="4">
        <v>91013</v>
      </c>
      <c r="C3118" s="4">
        <v>72498</v>
      </c>
      <c r="D3118" s="4" t="s">
        <v>5978</v>
      </c>
      <c r="E3118" s="2" t="s">
        <v>5979</v>
      </c>
      <c r="F3118" s="12">
        <f t="shared" si="192"/>
        <v>43773</v>
      </c>
      <c r="G3118" s="10" t="str">
        <f t="shared" si="193"/>
        <v>10:25:35</v>
      </c>
      <c r="H3118" s="14" t="str">
        <f t="shared" si="194"/>
        <v>4/11/19 10:25:35</v>
      </c>
      <c r="I3118" s="7">
        <v>661.2</v>
      </c>
      <c r="J3118" s="4"/>
      <c r="K3118" s="4" t="s">
        <v>10</v>
      </c>
      <c r="L3118" s="14" t="str">
        <f>IFERROR(VLOOKUP($C3118,$C3119:$H$3200,6,0),"-")</f>
        <v>-</v>
      </c>
      <c r="M3118" s="30" t="str">
        <f t="shared" si="195"/>
        <v>-</v>
      </c>
    </row>
    <row r="3119" spans="1:13" x14ac:dyDescent="0.25">
      <c r="A3119" s="4">
        <v>21323515</v>
      </c>
      <c r="B3119" s="4">
        <v>71701</v>
      </c>
      <c r="C3119" s="4">
        <v>20036</v>
      </c>
      <c r="D3119" s="4" t="s">
        <v>5980</v>
      </c>
      <c r="E3119" s="2" t="s">
        <v>5981</v>
      </c>
      <c r="F3119" s="12">
        <f t="shared" si="192"/>
        <v>43772</v>
      </c>
      <c r="G3119" s="10" t="str">
        <f t="shared" si="193"/>
        <v>23:44:32</v>
      </c>
      <c r="H3119" s="14" t="str">
        <f t="shared" si="194"/>
        <v>3/11/19 23:44:32</v>
      </c>
      <c r="I3119" s="7">
        <v>577.99</v>
      </c>
      <c r="J3119" s="4"/>
      <c r="K3119" s="4" t="s">
        <v>10</v>
      </c>
      <c r="L3119" s="14" t="str">
        <f>IFERROR(VLOOKUP($C3119,$C3120:$H$3200,6,0),"-")</f>
        <v>-</v>
      </c>
      <c r="M3119" s="30" t="str">
        <f t="shared" si="195"/>
        <v>-</v>
      </c>
    </row>
    <row r="3120" spans="1:13" x14ac:dyDescent="0.25">
      <c r="A3120" s="4">
        <v>21323516</v>
      </c>
      <c r="B3120" s="4">
        <v>94513</v>
      </c>
      <c r="C3120" s="4">
        <v>81105</v>
      </c>
      <c r="D3120" s="4" t="s">
        <v>5982</v>
      </c>
      <c r="E3120" s="2" t="s">
        <v>5983</v>
      </c>
      <c r="F3120" s="12">
        <f t="shared" si="192"/>
        <v>43772</v>
      </c>
      <c r="G3120" s="10" t="str">
        <f t="shared" si="193"/>
        <v>23:18:38</v>
      </c>
      <c r="H3120" s="14" t="str">
        <f t="shared" si="194"/>
        <v>3/11/19 23:18:38</v>
      </c>
      <c r="I3120" s="7">
        <v>709.84</v>
      </c>
      <c r="J3120" s="4"/>
      <c r="K3120" s="4" t="s">
        <v>10</v>
      </c>
      <c r="L3120" s="14" t="str">
        <f>IFERROR(VLOOKUP($C3120,$C3121:$H$3200,6,0),"-")</f>
        <v>-</v>
      </c>
      <c r="M3120" s="30" t="str">
        <f t="shared" si="195"/>
        <v>-</v>
      </c>
    </row>
    <row r="3121" spans="1:13" x14ac:dyDescent="0.25">
      <c r="A3121" s="4">
        <v>21323517</v>
      </c>
      <c r="B3121" s="4">
        <v>11863</v>
      </c>
      <c r="C3121" s="4">
        <v>72362</v>
      </c>
      <c r="D3121" s="4" t="s">
        <v>5984</v>
      </c>
      <c r="E3121" s="2" t="s">
        <v>5985</v>
      </c>
      <c r="F3121" s="12">
        <f t="shared" si="192"/>
        <v>43772</v>
      </c>
      <c r="G3121" s="10" t="str">
        <f t="shared" si="193"/>
        <v>22:54:40</v>
      </c>
      <c r="H3121" s="14" t="str">
        <f t="shared" si="194"/>
        <v>3/11/19 22:54:40</v>
      </c>
      <c r="I3121" s="7">
        <v>682.79</v>
      </c>
      <c r="J3121" s="4"/>
      <c r="K3121" s="4" t="s">
        <v>10</v>
      </c>
      <c r="L3121" s="14" t="str">
        <f>IFERROR(VLOOKUP($C3121,$C3122:$H$3200,6,0),"-")</f>
        <v>-</v>
      </c>
      <c r="M3121" s="30" t="str">
        <f t="shared" si="195"/>
        <v>-</v>
      </c>
    </row>
    <row r="3122" spans="1:13" x14ac:dyDescent="0.25">
      <c r="A3122" s="4">
        <v>21323518</v>
      </c>
      <c r="B3122" s="4">
        <v>62052</v>
      </c>
      <c r="C3122" s="4">
        <v>18227</v>
      </c>
      <c r="D3122" s="4" t="s">
        <v>5966</v>
      </c>
      <c r="E3122" s="2" t="s">
        <v>5986</v>
      </c>
      <c r="F3122" s="12">
        <f t="shared" si="192"/>
        <v>43772</v>
      </c>
      <c r="G3122" s="10" t="str">
        <f t="shared" si="193"/>
        <v>22:14:24</v>
      </c>
      <c r="H3122" s="14" t="str">
        <f t="shared" si="194"/>
        <v>3/11/19 22:14:24</v>
      </c>
      <c r="I3122" s="7">
        <v>963.47</v>
      </c>
      <c r="J3122" s="4"/>
      <c r="K3122" s="4" t="s">
        <v>10</v>
      </c>
      <c r="L3122" s="14" t="str">
        <f>IFERROR(VLOOKUP($C3122,$C3123:$H$3200,6,0),"-")</f>
        <v>-</v>
      </c>
      <c r="M3122" s="30" t="str">
        <f t="shared" si="195"/>
        <v>-</v>
      </c>
    </row>
    <row r="3123" spans="1:13" x14ac:dyDescent="0.25">
      <c r="A3123" s="4">
        <v>21323519</v>
      </c>
      <c r="B3123" s="4">
        <v>70838</v>
      </c>
      <c r="C3123" s="4">
        <v>47887</v>
      </c>
      <c r="D3123" s="4" t="s">
        <v>5987</v>
      </c>
      <c r="E3123" s="2" t="s">
        <v>5988</v>
      </c>
      <c r="F3123" s="12">
        <f t="shared" si="192"/>
        <v>43772</v>
      </c>
      <c r="G3123" s="10" t="str">
        <f t="shared" si="193"/>
        <v>21:26:27</v>
      </c>
      <c r="H3123" s="14" t="str">
        <f t="shared" si="194"/>
        <v>3/11/19 21:26:27</v>
      </c>
      <c r="I3123" s="7">
        <v>253.23</v>
      </c>
      <c r="J3123" s="4"/>
      <c r="K3123" s="4" t="s">
        <v>10</v>
      </c>
      <c r="L3123" s="14" t="str">
        <f>IFERROR(VLOOKUP($C3123,$C3124:$H$3200,6,0),"-")</f>
        <v>-</v>
      </c>
      <c r="M3123" s="30" t="str">
        <f t="shared" si="195"/>
        <v>-</v>
      </c>
    </row>
    <row r="3124" spans="1:13" x14ac:dyDescent="0.25">
      <c r="A3124" s="4">
        <v>21323520</v>
      </c>
      <c r="B3124" s="4">
        <v>93225</v>
      </c>
      <c r="C3124" s="4">
        <v>51571</v>
      </c>
      <c r="D3124" s="4" t="s">
        <v>5989</v>
      </c>
      <c r="E3124" s="2" t="s">
        <v>5990</v>
      </c>
      <c r="F3124" s="12">
        <f t="shared" si="192"/>
        <v>43772</v>
      </c>
      <c r="G3124" s="10" t="str">
        <f t="shared" si="193"/>
        <v>20:49:37</v>
      </c>
      <c r="H3124" s="14" t="str">
        <f t="shared" si="194"/>
        <v>3/11/19 20:49:37</v>
      </c>
      <c r="I3124" s="7">
        <v>2060.85</v>
      </c>
      <c r="J3124" s="4"/>
      <c r="K3124" s="4" t="s">
        <v>10</v>
      </c>
      <c r="L3124" s="14" t="str">
        <f>IFERROR(VLOOKUP($C3124,$C3125:$H$3200,6,0),"-")</f>
        <v>-</v>
      </c>
      <c r="M3124" s="30" t="str">
        <f t="shared" si="195"/>
        <v>-</v>
      </c>
    </row>
    <row r="3125" spans="1:13" x14ac:dyDescent="0.25">
      <c r="A3125" s="4">
        <v>21323521</v>
      </c>
      <c r="B3125" s="4">
        <v>4039</v>
      </c>
      <c r="C3125" s="4">
        <v>266</v>
      </c>
      <c r="D3125" s="4" t="s">
        <v>5991</v>
      </c>
      <c r="E3125" s="2" t="s">
        <v>5992</v>
      </c>
      <c r="F3125" s="12">
        <f t="shared" si="192"/>
        <v>43772</v>
      </c>
      <c r="G3125" s="10" t="str">
        <f t="shared" si="193"/>
        <v>20:25:23</v>
      </c>
      <c r="H3125" s="14" t="str">
        <f t="shared" si="194"/>
        <v>3/11/19 20:25:23</v>
      </c>
      <c r="I3125" s="7">
        <v>235.7</v>
      </c>
      <c r="J3125" s="4"/>
      <c r="K3125" s="4" t="s">
        <v>10</v>
      </c>
      <c r="L3125" s="14" t="str">
        <f>IFERROR(VLOOKUP($C3125,$C3126:$H$3200,6,0),"-")</f>
        <v>3/11/19 20:24:50</v>
      </c>
      <c r="M3125" s="30">
        <f t="shared" si="195"/>
        <v>0.54999999236315489</v>
      </c>
    </row>
    <row r="3126" spans="1:13" x14ac:dyDescent="0.25">
      <c r="A3126" s="4">
        <v>21323522</v>
      </c>
      <c r="B3126" s="4">
        <v>4039</v>
      </c>
      <c r="C3126" s="4">
        <v>266</v>
      </c>
      <c r="D3126" s="4" t="s">
        <v>5991</v>
      </c>
      <c r="E3126" s="2" t="s">
        <v>5993</v>
      </c>
      <c r="F3126" s="12">
        <f t="shared" si="192"/>
        <v>43772</v>
      </c>
      <c r="G3126" s="10" t="str">
        <f t="shared" si="193"/>
        <v>20:24:50</v>
      </c>
      <c r="H3126" s="14" t="str">
        <f t="shared" si="194"/>
        <v>3/11/19 20:24:50</v>
      </c>
      <c r="I3126" s="7">
        <v>417.19</v>
      </c>
      <c r="J3126" s="4"/>
      <c r="K3126" s="4" t="s">
        <v>10</v>
      </c>
      <c r="L3126" s="14" t="str">
        <f>IFERROR(VLOOKUP($C3126,$C3127:$H$3200,6,0),"-")</f>
        <v>-</v>
      </c>
      <c r="M3126" s="30" t="str">
        <f t="shared" si="195"/>
        <v>-</v>
      </c>
    </row>
    <row r="3127" spans="1:13" x14ac:dyDescent="0.25">
      <c r="A3127" s="4">
        <v>21323523</v>
      </c>
      <c r="B3127" s="4">
        <v>17348</v>
      </c>
      <c r="C3127" s="4">
        <v>15648</v>
      </c>
      <c r="D3127" s="4" t="s">
        <v>5994</v>
      </c>
      <c r="E3127" s="2" t="s">
        <v>5995</v>
      </c>
      <c r="F3127" s="12">
        <f t="shared" si="192"/>
        <v>43772</v>
      </c>
      <c r="G3127" s="10" t="str">
        <f t="shared" si="193"/>
        <v>20:14:28</v>
      </c>
      <c r="H3127" s="14" t="str">
        <f t="shared" si="194"/>
        <v>3/11/19 20:14:28</v>
      </c>
      <c r="I3127" s="7">
        <v>2167.2199999999998</v>
      </c>
      <c r="J3127" s="4"/>
      <c r="K3127" s="4" t="s">
        <v>10</v>
      </c>
      <c r="L3127" s="14" t="str">
        <f>IFERROR(VLOOKUP($C3127,$C3128:$H$3200,6,0),"-")</f>
        <v>-</v>
      </c>
      <c r="M3127" s="30" t="str">
        <f t="shared" si="195"/>
        <v>-</v>
      </c>
    </row>
    <row r="3128" spans="1:13" x14ac:dyDescent="0.25">
      <c r="A3128" s="4">
        <v>21323524</v>
      </c>
      <c r="B3128" s="4">
        <v>10697</v>
      </c>
      <c r="C3128" s="4">
        <v>58698</v>
      </c>
      <c r="D3128" s="4" t="s">
        <v>5996</v>
      </c>
      <c r="E3128" s="2" t="s">
        <v>5997</v>
      </c>
      <c r="F3128" s="12">
        <f t="shared" si="192"/>
        <v>43772</v>
      </c>
      <c r="G3128" s="10" t="str">
        <f t="shared" si="193"/>
        <v>20:10:17</v>
      </c>
      <c r="H3128" s="14" t="str">
        <f t="shared" si="194"/>
        <v>3/11/19 20:10:17</v>
      </c>
      <c r="I3128" s="7">
        <v>1564.26</v>
      </c>
      <c r="J3128" s="4"/>
      <c r="K3128" s="4" t="s">
        <v>10</v>
      </c>
      <c r="L3128" s="14" t="str">
        <f>IFERROR(VLOOKUP($C3128,$C3129:$H$3200,6,0),"-")</f>
        <v>-</v>
      </c>
      <c r="M3128" s="30" t="str">
        <f t="shared" si="195"/>
        <v>-</v>
      </c>
    </row>
    <row r="3129" spans="1:13" x14ac:dyDescent="0.25">
      <c r="A3129" s="4">
        <v>21323525</v>
      </c>
      <c r="B3129" s="4">
        <v>53202</v>
      </c>
      <c r="C3129" s="4">
        <v>88906</v>
      </c>
      <c r="D3129" s="4" t="s">
        <v>5998</v>
      </c>
      <c r="E3129" s="2" t="s">
        <v>5999</v>
      </c>
      <c r="F3129" s="12">
        <f t="shared" si="192"/>
        <v>43772</v>
      </c>
      <c r="G3129" s="10" t="str">
        <f t="shared" si="193"/>
        <v>20:07:33</v>
      </c>
      <c r="H3129" s="14" t="str">
        <f t="shared" si="194"/>
        <v>3/11/19 20:07:33</v>
      </c>
      <c r="I3129" s="7">
        <v>32.28</v>
      </c>
      <c r="J3129" s="4"/>
      <c r="K3129" s="4" t="s">
        <v>10</v>
      </c>
      <c r="L3129" s="14" t="str">
        <f>IFERROR(VLOOKUP($C3129,$C3130:$H$3200,6,0),"-")</f>
        <v>-</v>
      </c>
      <c r="M3129" s="30" t="str">
        <f t="shared" si="195"/>
        <v>-</v>
      </c>
    </row>
    <row r="3130" spans="1:13" x14ac:dyDescent="0.25">
      <c r="A3130" s="4">
        <v>21323526</v>
      </c>
      <c r="B3130" s="4">
        <v>6984</v>
      </c>
      <c r="C3130" s="4">
        <v>64994</v>
      </c>
      <c r="D3130" s="4" t="s">
        <v>6000</v>
      </c>
      <c r="E3130" s="2" t="s">
        <v>6001</v>
      </c>
      <c r="F3130" s="12">
        <f t="shared" si="192"/>
        <v>43772</v>
      </c>
      <c r="G3130" s="10" t="str">
        <f t="shared" si="193"/>
        <v>19:58:22</v>
      </c>
      <c r="H3130" s="14" t="str">
        <f t="shared" si="194"/>
        <v>3/11/19 19:58:22</v>
      </c>
      <c r="I3130" s="7">
        <v>1673.91</v>
      </c>
      <c r="J3130" s="4"/>
      <c r="K3130" s="4" t="s">
        <v>10</v>
      </c>
      <c r="L3130" s="14" t="str">
        <f>IFERROR(VLOOKUP($C3130,$C3131:$H$3200,6,0),"-")</f>
        <v>-</v>
      </c>
      <c r="M3130" s="30" t="str">
        <f t="shared" si="195"/>
        <v>-</v>
      </c>
    </row>
    <row r="3131" spans="1:13" x14ac:dyDescent="0.25">
      <c r="A3131" s="4">
        <v>21323527</v>
      </c>
      <c r="B3131" s="4">
        <v>828</v>
      </c>
      <c r="C3131" s="4">
        <v>18205</v>
      </c>
      <c r="D3131" s="4" t="s">
        <v>6002</v>
      </c>
      <c r="E3131" s="2" t="s">
        <v>6003</v>
      </c>
      <c r="F3131" s="12">
        <f t="shared" si="192"/>
        <v>43772</v>
      </c>
      <c r="G3131" s="10" t="str">
        <f t="shared" si="193"/>
        <v>19:36:49</v>
      </c>
      <c r="H3131" s="14" t="str">
        <f t="shared" si="194"/>
        <v>3/11/19 19:36:49</v>
      </c>
      <c r="I3131" s="7">
        <v>462.26</v>
      </c>
      <c r="J3131" s="4"/>
      <c r="K3131" s="4" t="s">
        <v>10</v>
      </c>
      <c r="L3131" s="14" t="str">
        <f>IFERROR(VLOOKUP($C3131,$C3132:$H$3200,6,0),"-")</f>
        <v>-</v>
      </c>
      <c r="M3131" s="30" t="str">
        <f t="shared" si="195"/>
        <v>-</v>
      </c>
    </row>
    <row r="3132" spans="1:13" x14ac:dyDescent="0.25">
      <c r="A3132" s="4">
        <v>21323528</v>
      </c>
      <c r="B3132" s="4">
        <v>57903</v>
      </c>
      <c r="C3132" s="4">
        <v>39273</v>
      </c>
      <c r="D3132" s="4" t="s">
        <v>5574</v>
      </c>
      <c r="E3132" s="2" t="s">
        <v>6004</v>
      </c>
      <c r="F3132" s="12">
        <f t="shared" si="192"/>
        <v>43772</v>
      </c>
      <c r="G3132" s="10" t="str">
        <f t="shared" si="193"/>
        <v>19:20:00</v>
      </c>
      <c r="H3132" s="14" t="str">
        <f t="shared" si="194"/>
        <v>3/11/19 19:20:00</v>
      </c>
      <c r="I3132" s="7">
        <v>613.19000000000005</v>
      </c>
      <c r="J3132" s="4"/>
      <c r="K3132" s="4" t="s">
        <v>10</v>
      </c>
      <c r="L3132" s="14" t="str">
        <f>IFERROR(VLOOKUP($C3132,$C3133:$H$3200,6,0),"-")</f>
        <v>-</v>
      </c>
      <c r="M3132" s="30" t="str">
        <f t="shared" si="195"/>
        <v>-</v>
      </c>
    </row>
    <row r="3133" spans="1:13" x14ac:dyDescent="0.25">
      <c r="A3133" s="4">
        <v>21323529</v>
      </c>
      <c r="B3133" s="4">
        <v>17348</v>
      </c>
      <c r="C3133" s="4">
        <v>11460</v>
      </c>
      <c r="D3133" s="4" t="s">
        <v>6005</v>
      </c>
      <c r="E3133" s="2" t="s">
        <v>6006</v>
      </c>
      <c r="F3133" s="12">
        <f t="shared" si="192"/>
        <v>43772</v>
      </c>
      <c r="G3133" s="10" t="str">
        <f t="shared" si="193"/>
        <v>19:17:03</v>
      </c>
      <c r="H3133" s="14" t="str">
        <f t="shared" si="194"/>
        <v>3/11/19 19:17:03</v>
      </c>
      <c r="I3133" s="7">
        <v>459.07</v>
      </c>
      <c r="J3133" s="4"/>
      <c r="K3133" s="4" t="s">
        <v>10</v>
      </c>
      <c r="L3133" s="14" t="str">
        <f>IFERROR(VLOOKUP($C3133,$C3134:$H$3200,6,0),"-")</f>
        <v>-</v>
      </c>
      <c r="M3133" s="30" t="str">
        <f t="shared" si="195"/>
        <v>-</v>
      </c>
    </row>
    <row r="3134" spans="1:13" x14ac:dyDescent="0.25">
      <c r="A3134" s="4">
        <v>21323530</v>
      </c>
      <c r="B3134" s="4">
        <v>57964</v>
      </c>
      <c r="C3134" s="4">
        <v>50105</v>
      </c>
      <c r="D3134" s="4" t="s">
        <v>6007</v>
      </c>
      <c r="E3134" s="2" t="s">
        <v>6008</v>
      </c>
      <c r="F3134" s="12">
        <f t="shared" si="192"/>
        <v>43772</v>
      </c>
      <c r="G3134" s="10" t="str">
        <f t="shared" si="193"/>
        <v>18:34:54</v>
      </c>
      <c r="H3134" s="14" t="str">
        <f t="shared" si="194"/>
        <v>3/11/19 18:34:54</v>
      </c>
      <c r="I3134" s="7">
        <v>2.42</v>
      </c>
      <c r="J3134" s="4"/>
      <c r="K3134" s="4" t="s">
        <v>10</v>
      </c>
      <c r="L3134" s="14" t="str">
        <f>IFERROR(VLOOKUP($C3134,$C3135:$H$3200,6,0),"-")</f>
        <v>3/11/19 18:25:07</v>
      </c>
      <c r="M3134" s="30">
        <f t="shared" si="195"/>
        <v>9.7833333257585764</v>
      </c>
    </row>
    <row r="3135" spans="1:13" x14ac:dyDescent="0.25">
      <c r="A3135" s="4">
        <v>21323531</v>
      </c>
      <c r="B3135" s="4">
        <v>57964</v>
      </c>
      <c r="C3135" s="4">
        <v>50105</v>
      </c>
      <c r="D3135" s="4" t="s">
        <v>6007</v>
      </c>
      <c r="E3135" s="2" t="s">
        <v>6009</v>
      </c>
      <c r="F3135" s="12">
        <f t="shared" si="192"/>
        <v>43772</v>
      </c>
      <c r="G3135" s="10" t="str">
        <f t="shared" si="193"/>
        <v>18:25:07</v>
      </c>
      <c r="H3135" s="14" t="str">
        <f t="shared" si="194"/>
        <v>3/11/19 18:25:07</v>
      </c>
      <c r="I3135" s="7">
        <v>2.56</v>
      </c>
      <c r="J3135" s="4"/>
      <c r="K3135" s="4" t="s">
        <v>10</v>
      </c>
      <c r="L3135" s="14" t="str">
        <f>IFERROR(VLOOKUP($C3135,$C3136:$H$3200,6,0),"-")</f>
        <v>-</v>
      </c>
      <c r="M3135" s="30" t="str">
        <f t="shared" si="195"/>
        <v>-</v>
      </c>
    </row>
    <row r="3136" spans="1:13" x14ac:dyDescent="0.25">
      <c r="A3136" s="4">
        <v>21323532</v>
      </c>
      <c r="B3136" s="4">
        <v>92443</v>
      </c>
      <c r="C3136" s="4">
        <v>51296</v>
      </c>
      <c r="D3136" s="4" t="s">
        <v>6010</v>
      </c>
      <c r="E3136" s="2" t="s">
        <v>6011</v>
      </c>
      <c r="F3136" s="12">
        <f t="shared" si="192"/>
        <v>43772</v>
      </c>
      <c r="G3136" s="10" t="str">
        <f t="shared" si="193"/>
        <v>18:15:15</v>
      </c>
      <c r="H3136" s="14" t="str">
        <f t="shared" si="194"/>
        <v>3/11/19 18:15:15</v>
      </c>
      <c r="I3136" s="7">
        <v>577.53</v>
      </c>
      <c r="J3136" s="4"/>
      <c r="K3136" s="4" t="s">
        <v>10</v>
      </c>
      <c r="L3136" s="14" t="str">
        <f>IFERROR(VLOOKUP($C3136,$C3137:$H$3200,6,0),"-")</f>
        <v>-</v>
      </c>
      <c r="M3136" s="30" t="str">
        <f t="shared" si="195"/>
        <v>-</v>
      </c>
    </row>
    <row r="3137" spans="1:13" x14ac:dyDescent="0.25">
      <c r="A3137" s="4">
        <v>21323533</v>
      </c>
      <c r="B3137" s="4">
        <v>8942</v>
      </c>
      <c r="C3137" s="4">
        <v>24027</v>
      </c>
      <c r="D3137" s="4" t="s">
        <v>6012</v>
      </c>
      <c r="E3137" s="2" t="s">
        <v>6013</v>
      </c>
      <c r="F3137" s="12">
        <f t="shared" si="192"/>
        <v>43772</v>
      </c>
      <c r="G3137" s="10" t="str">
        <f t="shared" si="193"/>
        <v>17:02:15</v>
      </c>
      <c r="H3137" s="14" t="str">
        <f t="shared" si="194"/>
        <v>3/11/19 17:02:15</v>
      </c>
      <c r="I3137" s="7">
        <v>2079.92</v>
      </c>
      <c r="J3137" s="4"/>
      <c r="K3137" s="4" t="s">
        <v>13</v>
      </c>
      <c r="L3137" s="14" t="str">
        <f>IFERROR(VLOOKUP($C3137,$C3138:$H$3200,6,0),"-")</f>
        <v>-</v>
      </c>
      <c r="M3137" s="30" t="str">
        <f t="shared" si="195"/>
        <v>-</v>
      </c>
    </row>
    <row r="3138" spans="1:13" x14ac:dyDescent="0.25">
      <c r="A3138" s="4">
        <v>21323534</v>
      </c>
      <c r="B3138" s="4">
        <v>59324</v>
      </c>
      <c r="C3138" s="4">
        <v>56052</v>
      </c>
      <c r="D3138" s="4" t="s">
        <v>6014</v>
      </c>
      <c r="E3138" s="2" t="s">
        <v>6015</v>
      </c>
      <c r="F3138" s="12">
        <f t="shared" si="192"/>
        <v>43772</v>
      </c>
      <c r="G3138" s="10" t="str">
        <f t="shared" si="193"/>
        <v>16:54:57</v>
      </c>
      <c r="H3138" s="14" t="str">
        <f t="shared" si="194"/>
        <v>3/11/19 16:54:57</v>
      </c>
      <c r="I3138" s="7">
        <v>78.47</v>
      </c>
      <c r="J3138" s="4"/>
      <c r="K3138" s="4" t="s">
        <v>10</v>
      </c>
      <c r="L3138" s="14" t="str">
        <f>IFERROR(VLOOKUP($C3138,$C3139:$H$3200,6,0),"-")</f>
        <v>-</v>
      </c>
      <c r="M3138" s="30" t="str">
        <f t="shared" si="195"/>
        <v>-</v>
      </c>
    </row>
    <row r="3139" spans="1:13" x14ac:dyDescent="0.25">
      <c r="A3139" s="4">
        <v>21323535</v>
      </c>
      <c r="B3139" s="4">
        <v>17348</v>
      </c>
      <c r="C3139" s="4">
        <v>31451</v>
      </c>
      <c r="D3139" s="4" t="s">
        <v>6016</v>
      </c>
      <c r="E3139" s="2" t="s">
        <v>6017</v>
      </c>
      <c r="F3139" s="12">
        <f t="shared" ref="F3139:F3200" si="196">DATE(LEFT($E3139,4),MID($E3139,6,2),MID($E3139,9,2))</f>
        <v>43772</v>
      </c>
      <c r="G3139" s="10" t="str">
        <f t="shared" ref="G3139:G3200" si="197">MID($E3139,12,8)</f>
        <v>16:44:10</v>
      </c>
      <c r="H3139" s="14" t="str">
        <f t="shared" ref="H3139:H3200" si="198">TEXT(F3139,"d/m/aa")&amp; " "&amp;TEXT(G3139,"hh:mm:ss")</f>
        <v>3/11/19 16:44:10</v>
      </c>
      <c r="I3139" s="7">
        <v>348</v>
      </c>
      <c r="J3139" s="4"/>
      <c r="K3139" s="4" t="s">
        <v>10</v>
      </c>
      <c r="L3139" s="14" t="str">
        <f>IFERROR(VLOOKUP($C3139,$C3140:$H$3200,6,0),"-")</f>
        <v>-</v>
      </c>
      <c r="M3139" s="30" t="str">
        <f t="shared" si="195"/>
        <v>-</v>
      </c>
    </row>
    <row r="3140" spans="1:13" x14ac:dyDescent="0.25">
      <c r="A3140" s="4">
        <v>21323536</v>
      </c>
      <c r="B3140" s="4">
        <v>26981</v>
      </c>
      <c r="C3140" s="4">
        <v>22392</v>
      </c>
      <c r="D3140" s="4" t="s">
        <v>6018</v>
      </c>
      <c r="E3140" s="2" t="s">
        <v>6019</v>
      </c>
      <c r="F3140" s="12">
        <f t="shared" si="196"/>
        <v>43772</v>
      </c>
      <c r="G3140" s="10" t="str">
        <f t="shared" si="197"/>
        <v>16:28:38</v>
      </c>
      <c r="H3140" s="14" t="str">
        <f t="shared" si="198"/>
        <v>3/11/19 16:28:38</v>
      </c>
      <c r="I3140" s="7">
        <v>88.79</v>
      </c>
      <c r="J3140" s="4"/>
      <c r="K3140" s="4" t="s">
        <v>10</v>
      </c>
      <c r="L3140" s="14" t="str">
        <f>IFERROR(VLOOKUP($C3140,$C3141:$H$3200,6,0),"-")</f>
        <v>-</v>
      </c>
      <c r="M3140" s="30" t="str">
        <f t="shared" ref="M3140:M3200" si="199">IFERROR(ABS((VALUE(H3140)-VALUE(L3140))*1440),"-")</f>
        <v>-</v>
      </c>
    </row>
    <row r="3141" spans="1:13" x14ac:dyDescent="0.25">
      <c r="A3141" s="4">
        <v>21323537</v>
      </c>
      <c r="B3141" s="4">
        <v>8942</v>
      </c>
      <c r="C3141" s="4">
        <v>76819</v>
      </c>
      <c r="D3141" s="4" t="s">
        <v>6020</v>
      </c>
      <c r="E3141" s="2" t="s">
        <v>6021</v>
      </c>
      <c r="F3141" s="12">
        <f t="shared" si="196"/>
        <v>43772</v>
      </c>
      <c r="G3141" s="10" t="str">
        <f t="shared" si="197"/>
        <v>16:11:02</v>
      </c>
      <c r="H3141" s="14" t="str">
        <f t="shared" si="198"/>
        <v>3/11/19 16:11:02</v>
      </c>
      <c r="I3141" s="7">
        <v>1545.4</v>
      </c>
      <c r="J3141" s="4"/>
      <c r="K3141" s="4" t="s">
        <v>13</v>
      </c>
      <c r="L3141" s="14" t="str">
        <f>IFERROR(VLOOKUP($C3141,$C3142:$H$3200,6,0),"-")</f>
        <v>3/11/19 16:10:00</v>
      </c>
      <c r="M3141" s="30">
        <f t="shared" si="199"/>
        <v>1.0333333339076489</v>
      </c>
    </row>
    <row r="3142" spans="1:13" x14ac:dyDescent="0.25">
      <c r="A3142" s="4">
        <v>21323538</v>
      </c>
      <c r="B3142" s="4">
        <v>8942</v>
      </c>
      <c r="C3142" s="4">
        <v>76819</v>
      </c>
      <c r="D3142" s="4" t="s">
        <v>6020</v>
      </c>
      <c r="E3142" s="2" t="s">
        <v>6022</v>
      </c>
      <c r="F3142" s="12">
        <f t="shared" si="196"/>
        <v>43772</v>
      </c>
      <c r="G3142" s="10" t="str">
        <f t="shared" si="197"/>
        <v>16:10:00</v>
      </c>
      <c r="H3142" s="14" t="str">
        <f t="shared" si="198"/>
        <v>3/11/19 16:10:00</v>
      </c>
      <c r="I3142" s="7">
        <v>1038.47</v>
      </c>
      <c r="J3142" s="4"/>
      <c r="K3142" s="4" t="s">
        <v>13</v>
      </c>
      <c r="L3142" s="14" t="str">
        <f>IFERROR(VLOOKUP($C3142,$C3143:$H$3200,6,0),"-")</f>
        <v>3/11/19 16:09:21</v>
      </c>
      <c r="M3142" s="30">
        <f t="shared" si="199"/>
        <v>0.64999999478459358</v>
      </c>
    </row>
    <row r="3143" spans="1:13" x14ac:dyDescent="0.25">
      <c r="A3143" s="4">
        <v>21323539</v>
      </c>
      <c r="B3143" s="4">
        <v>8942</v>
      </c>
      <c r="C3143" s="4">
        <v>76819</v>
      </c>
      <c r="D3143" s="4" t="s">
        <v>6020</v>
      </c>
      <c r="E3143" s="2" t="s">
        <v>6023</v>
      </c>
      <c r="F3143" s="12">
        <f t="shared" si="196"/>
        <v>43772</v>
      </c>
      <c r="G3143" s="10" t="str">
        <f t="shared" si="197"/>
        <v>16:09:21</v>
      </c>
      <c r="H3143" s="14" t="str">
        <f t="shared" si="198"/>
        <v>3/11/19 16:09:21</v>
      </c>
      <c r="I3143" s="7">
        <v>2040.02</v>
      </c>
      <c r="J3143" s="4"/>
      <c r="K3143" s="4" t="s">
        <v>13</v>
      </c>
      <c r="L3143" s="14" t="str">
        <f>IFERROR(VLOOKUP($C3143,$C3144:$H$3200,6,0),"-")</f>
        <v>3/11/19 16:08:01</v>
      </c>
      <c r="M3143" s="30">
        <f t="shared" si="199"/>
        <v>1.333333341171965</v>
      </c>
    </row>
    <row r="3144" spans="1:13" x14ac:dyDescent="0.25">
      <c r="A3144" s="4">
        <v>21323540</v>
      </c>
      <c r="B3144" s="4">
        <v>8942</v>
      </c>
      <c r="C3144" s="4">
        <v>76819</v>
      </c>
      <c r="D3144" s="4" t="s">
        <v>6020</v>
      </c>
      <c r="E3144" s="2" t="s">
        <v>6024</v>
      </c>
      <c r="F3144" s="12">
        <f t="shared" si="196"/>
        <v>43772</v>
      </c>
      <c r="G3144" s="10" t="str">
        <f t="shared" si="197"/>
        <v>16:08:01</v>
      </c>
      <c r="H3144" s="14" t="str">
        <f t="shared" si="198"/>
        <v>3/11/19 16:08:01</v>
      </c>
      <c r="I3144" s="7">
        <v>1551.77</v>
      </c>
      <c r="J3144" s="4"/>
      <c r="K3144" s="4" t="s">
        <v>13</v>
      </c>
      <c r="L3144" s="14" t="str">
        <f>IFERROR(VLOOKUP($C3144,$C3145:$H$3200,6,0),"-")</f>
        <v>-</v>
      </c>
      <c r="M3144" s="30" t="str">
        <f t="shared" si="199"/>
        <v>-</v>
      </c>
    </row>
    <row r="3145" spans="1:13" x14ac:dyDescent="0.25">
      <c r="A3145" s="4">
        <v>21323541</v>
      </c>
      <c r="B3145" s="4">
        <v>8549</v>
      </c>
      <c r="C3145" s="4">
        <v>64703</v>
      </c>
      <c r="D3145" s="4" t="s">
        <v>6025</v>
      </c>
      <c r="E3145" s="2" t="s">
        <v>6026</v>
      </c>
      <c r="F3145" s="12">
        <f t="shared" si="196"/>
        <v>43772</v>
      </c>
      <c r="G3145" s="10" t="str">
        <f t="shared" si="197"/>
        <v>16:07:58</v>
      </c>
      <c r="H3145" s="14" t="str">
        <f t="shared" si="198"/>
        <v>3/11/19 16:07:58</v>
      </c>
      <c r="I3145" s="7">
        <v>388.8</v>
      </c>
      <c r="J3145" s="4"/>
      <c r="K3145" s="4" t="s">
        <v>10</v>
      </c>
      <c r="L3145" s="14" t="str">
        <f>IFERROR(VLOOKUP($C3145,$C3146:$H$3200,6,0),"-")</f>
        <v>-</v>
      </c>
      <c r="M3145" s="30" t="str">
        <f t="shared" si="199"/>
        <v>-</v>
      </c>
    </row>
    <row r="3146" spans="1:13" x14ac:dyDescent="0.25">
      <c r="A3146" s="4">
        <v>21323542</v>
      </c>
      <c r="B3146" s="4">
        <v>48645</v>
      </c>
      <c r="C3146" s="4">
        <v>65386</v>
      </c>
      <c r="D3146" s="4" t="s">
        <v>6027</v>
      </c>
      <c r="E3146" s="2" t="s">
        <v>6028</v>
      </c>
      <c r="F3146" s="12">
        <f t="shared" si="196"/>
        <v>43772</v>
      </c>
      <c r="G3146" s="10" t="str">
        <f t="shared" si="197"/>
        <v>15:20:14</v>
      </c>
      <c r="H3146" s="14" t="str">
        <f t="shared" si="198"/>
        <v>3/11/19 15:20:14</v>
      </c>
      <c r="I3146" s="7">
        <v>4026.57</v>
      </c>
      <c r="J3146" s="4"/>
      <c r="K3146" s="4" t="s">
        <v>10</v>
      </c>
      <c r="L3146" s="14" t="str">
        <f>IFERROR(VLOOKUP($C3146,$C3147:$H$3200,6,0),"-")</f>
        <v>-</v>
      </c>
      <c r="M3146" s="30" t="str">
        <f t="shared" si="199"/>
        <v>-</v>
      </c>
    </row>
    <row r="3147" spans="1:13" x14ac:dyDescent="0.25">
      <c r="A3147" s="4">
        <v>21323543</v>
      </c>
      <c r="B3147" s="4">
        <v>90572</v>
      </c>
      <c r="C3147" s="4">
        <v>98987</v>
      </c>
      <c r="D3147" s="4" t="s">
        <v>6029</v>
      </c>
      <c r="E3147" s="2" t="s">
        <v>6030</v>
      </c>
      <c r="F3147" s="12">
        <f t="shared" si="196"/>
        <v>43772</v>
      </c>
      <c r="G3147" s="10" t="str">
        <f t="shared" si="197"/>
        <v>14:00:16</v>
      </c>
      <c r="H3147" s="14" t="str">
        <f t="shared" si="198"/>
        <v>3/11/19 14:00:16</v>
      </c>
      <c r="I3147" s="7">
        <v>2578.16</v>
      </c>
      <c r="J3147" s="4"/>
      <c r="K3147" s="4" t="s">
        <v>10</v>
      </c>
      <c r="L3147" s="14" t="str">
        <f>IFERROR(VLOOKUP($C3147,$C3148:$H$3200,6,0),"-")</f>
        <v>-</v>
      </c>
      <c r="M3147" s="30" t="str">
        <f t="shared" si="199"/>
        <v>-</v>
      </c>
    </row>
    <row r="3148" spans="1:13" x14ac:dyDescent="0.25">
      <c r="A3148" s="4">
        <v>21323544</v>
      </c>
      <c r="B3148" s="4">
        <v>50653</v>
      </c>
      <c r="C3148" s="4">
        <v>66117</v>
      </c>
      <c r="D3148" s="4" t="s">
        <v>6031</v>
      </c>
      <c r="E3148" s="2" t="s">
        <v>6032</v>
      </c>
      <c r="F3148" s="12">
        <f t="shared" si="196"/>
        <v>43772</v>
      </c>
      <c r="G3148" s="10" t="str">
        <f t="shared" si="197"/>
        <v>13:42:37</v>
      </c>
      <c r="H3148" s="14" t="str">
        <f t="shared" si="198"/>
        <v>3/11/19 13:42:37</v>
      </c>
      <c r="I3148" s="7">
        <v>620.77</v>
      </c>
      <c r="J3148" s="4"/>
      <c r="K3148" s="4" t="s">
        <v>10</v>
      </c>
      <c r="L3148" s="14" t="str">
        <f>IFERROR(VLOOKUP($C3148,$C3149:$H$3200,6,0),"-")</f>
        <v>-</v>
      </c>
      <c r="M3148" s="30" t="str">
        <f t="shared" si="199"/>
        <v>-</v>
      </c>
    </row>
    <row r="3149" spans="1:13" x14ac:dyDescent="0.25">
      <c r="A3149" s="4">
        <v>21323545</v>
      </c>
      <c r="B3149" s="4">
        <v>57839</v>
      </c>
      <c r="C3149" s="4">
        <v>97724</v>
      </c>
      <c r="D3149" s="4" t="s">
        <v>6033</v>
      </c>
      <c r="E3149" s="2" t="s">
        <v>6034</v>
      </c>
      <c r="F3149" s="12">
        <f t="shared" si="196"/>
        <v>43772</v>
      </c>
      <c r="G3149" s="10" t="str">
        <f t="shared" si="197"/>
        <v>13:12:47</v>
      </c>
      <c r="H3149" s="14" t="str">
        <f t="shared" si="198"/>
        <v>3/11/19 13:12:47</v>
      </c>
      <c r="I3149" s="7">
        <v>2515.4699999999998</v>
      </c>
      <c r="J3149" s="4"/>
      <c r="K3149" s="4" t="s">
        <v>10</v>
      </c>
      <c r="L3149" s="14" t="str">
        <f>IFERROR(VLOOKUP($C3149,$C3150:$H$3200,6,0),"-")</f>
        <v>-</v>
      </c>
      <c r="M3149" s="30" t="str">
        <f t="shared" si="199"/>
        <v>-</v>
      </c>
    </row>
    <row r="3150" spans="1:13" x14ac:dyDescent="0.25">
      <c r="A3150" s="4">
        <v>21323546</v>
      </c>
      <c r="B3150" s="4">
        <v>71701</v>
      </c>
      <c r="C3150" s="4">
        <v>85483</v>
      </c>
      <c r="D3150" s="4" t="s">
        <v>6035</v>
      </c>
      <c r="E3150" s="2" t="s">
        <v>6036</v>
      </c>
      <c r="F3150" s="12">
        <f t="shared" si="196"/>
        <v>43772</v>
      </c>
      <c r="G3150" s="10" t="str">
        <f t="shared" si="197"/>
        <v>12:57:38</v>
      </c>
      <c r="H3150" s="14" t="str">
        <f t="shared" si="198"/>
        <v>3/11/19 12:57:38</v>
      </c>
      <c r="I3150" s="7">
        <v>491.61</v>
      </c>
      <c r="J3150" s="4"/>
      <c r="K3150" s="4" t="s">
        <v>10</v>
      </c>
      <c r="L3150" s="14" t="str">
        <f>IFERROR(VLOOKUP($C3150,$C3151:$H$3200,6,0),"-")</f>
        <v>-</v>
      </c>
      <c r="M3150" s="30" t="str">
        <f t="shared" si="199"/>
        <v>-</v>
      </c>
    </row>
    <row r="3151" spans="1:13" x14ac:dyDescent="0.25">
      <c r="A3151" s="4">
        <v>21323547</v>
      </c>
      <c r="B3151" s="4">
        <v>19812</v>
      </c>
      <c r="C3151" s="4">
        <v>29880</v>
      </c>
      <c r="D3151" s="4" t="s">
        <v>6037</v>
      </c>
      <c r="E3151" s="2" t="s">
        <v>6038</v>
      </c>
      <c r="F3151" s="12">
        <f t="shared" si="196"/>
        <v>43772</v>
      </c>
      <c r="G3151" s="10" t="str">
        <f t="shared" si="197"/>
        <v>01:04:17</v>
      </c>
      <c r="H3151" s="14" t="str">
        <f t="shared" si="198"/>
        <v>3/11/19 01:04:17</v>
      </c>
      <c r="I3151" s="7">
        <v>1043.6300000000001</v>
      </c>
      <c r="J3151" s="4"/>
      <c r="K3151" s="4" t="s">
        <v>10</v>
      </c>
      <c r="L3151" s="14" t="str">
        <f>IFERROR(VLOOKUP($C3151,$C3152:$H$3200,6,0),"-")</f>
        <v>-</v>
      </c>
      <c r="M3151" s="30" t="str">
        <f t="shared" si="199"/>
        <v>-</v>
      </c>
    </row>
    <row r="3152" spans="1:13" x14ac:dyDescent="0.25">
      <c r="A3152" s="4">
        <v>21323548</v>
      </c>
      <c r="B3152" s="4">
        <v>828</v>
      </c>
      <c r="C3152" s="4">
        <v>90424</v>
      </c>
      <c r="D3152" s="4" t="s">
        <v>6039</v>
      </c>
      <c r="E3152" s="2" t="s">
        <v>6040</v>
      </c>
      <c r="F3152" s="12">
        <f t="shared" si="196"/>
        <v>43772</v>
      </c>
      <c r="G3152" s="10" t="str">
        <f t="shared" si="197"/>
        <v>00:05:00</v>
      </c>
      <c r="H3152" s="14" t="str">
        <f t="shared" si="198"/>
        <v>3/11/19 00:05:00</v>
      </c>
      <c r="I3152" s="7">
        <v>331.59</v>
      </c>
      <c r="J3152" s="4"/>
      <c r="K3152" s="4" t="s">
        <v>10</v>
      </c>
      <c r="L3152" s="14" t="str">
        <f>IFERROR(VLOOKUP($C3152,$C3153:$H$3200,6,0),"-")</f>
        <v>-</v>
      </c>
      <c r="M3152" s="30" t="str">
        <f t="shared" si="199"/>
        <v>-</v>
      </c>
    </row>
    <row r="3153" spans="1:13" x14ac:dyDescent="0.25">
      <c r="A3153" s="4">
        <v>21323549</v>
      </c>
      <c r="B3153" s="4">
        <v>49205</v>
      </c>
      <c r="C3153" s="4">
        <v>57366</v>
      </c>
      <c r="D3153" s="4" t="s">
        <v>6041</v>
      </c>
      <c r="E3153" s="2" t="s">
        <v>6042</v>
      </c>
      <c r="F3153" s="12">
        <f t="shared" si="196"/>
        <v>43771</v>
      </c>
      <c r="G3153" s="10" t="str">
        <f t="shared" si="197"/>
        <v>22:39:56</v>
      </c>
      <c r="H3153" s="14" t="str">
        <f t="shared" si="198"/>
        <v>2/11/19 22:39:56</v>
      </c>
      <c r="I3153" s="7">
        <v>184.19</v>
      </c>
      <c r="J3153" s="4"/>
      <c r="K3153" s="4" t="s">
        <v>10</v>
      </c>
      <c r="L3153" s="14" t="str">
        <f>IFERROR(VLOOKUP($C3153,$C3154:$H$3200,6,0),"-")</f>
        <v>-</v>
      </c>
      <c r="M3153" s="30" t="str">
        <f t="shared" si="199"/>
        <v>-</v>
      </c>
    </row>
    <row r="3154" spans="1:13" x14ac:dyDescent="0.25">
      <c r="A3154" s="4">
        <v>21323550</v>
      </c>
      <c r="B3154" s="4">
        <v>95499</v>
      </c>
      <c r="C3154" s="4">
        <v>19244</v>
      </c>
      <c r="D3154" s="4" t="s">
        <v>6043</v>
      </c>
      <c r="E3154" s="2" t="s">
        <v>6044</v>
      </c>
      <c r="F3154" s="12">
        <f t="shared" si="196"/>
        <v>43771</v>
      </c>
      <c r="G3154" s="10" t="str">
        <f t="shared" si="197"/>
        <v>21:56:54</v>
      </c>
      <c r="H3154" s="14" t="str">
        <f t="shared" si="198"/>
        <v>2/11/19 21:56:54</v>
      </c>
      <c r="I3154" s="7">
        <v>2313.5700000000002</v>
      </c>
      <c r="J3154" s="4"/>
      <c r="K3154" s="4" t="s">
        <v>10</v>
      </c>
      <c r="L3154" s="14" t="str">
        <f>IFERROR(VLOOKUP($C3154,$C3155:$H$3200,6,0),"-")</f>
        <v>-</v>
      </c>
      <c r="M3154" s="30" t="str">
        <f t="shared" si="199"/>
        <v>-</v>
      </c>
    </row>
    <row r="3155" spans="1:13" x14ac:dyDescent="0.25">
      <c r="A3155" s="4">
        <v>21323551</v>
      </c>
      <c r="B3155" s="4">
        <v>93711</v>
      </c>
      <c r="C3155" s="4">
        <v>55455</v>
      </c>
      <c r="D3155" s="4" t="s">
        <v>6045</v>
      </c>
      <c r="E3155" s="2" t="s">
        <v>6046</v>
      </c>
      <c r="F3155" s="12">
        <f t="shared" si="196"/>
        <v>43771</v>
      </c>
      <c r="G3155" s="10" t="str">
        <f t="shared" si="197"/>
        <v>21:45:48</v>
      </c>
      <c r="H3155" s="14" t="str">
        <f t="shared" si="198"/>
        <v>2/11/19 21:45:48</v>
      </c>
      <c r="I3155" s="7">
        <v>2232.36</v>
      </c>
      <c r="J3155" s="4"/>
      <c r="K3155" s="4" t="s">
        <v>10</v>
      </c>
      <c r="L3155" s="14" t="str">
        <f>IFERROR(VLOOKUP($C3155,$C3156:$H$3200,6,0),"-")</f>
        <v>-</v>
      </c>
      <c r="M3155" s="30" t="str">
        <f t="shared" si="199"/>
        <v>-</v>
      </c>
    </row>
    <row r="3156" spans="1:13" x14ac:dyDescent="0.25">
      <c r="A3156" s="4">
        <v>21323552</v>
      </c>
      <c r="B3156" s="4">
        <v>60381</v>
      </c>
      <c r="C3156" s="4">
        <v>14506</v>
      </c>
      <c r="D3156" s="4" t="s">
        <v>6047</v>
      </c>
      <c r="E3156" s="2" t="s">
        <v>6048</v>
      </c>
      <c r="F3156" s="12">
        <f t="shared" si="196"/>
        <v>43771</v>
      </c>
      <c r="G3156" s="10" t="str">
        <f t="shared" si="197"/>
        <v>19:26:53</v>
      </c>
      <c r="H3156" s="14" t="str">
        <f t="shared" si="198"/>
        <v>2/11/19 19:26:53</v>
      </c>
      <c r="I3156" s="7">
        <v>40.270000000000003</v>
      </c>
      <c r="J3156" s="4"/>
      <c r="K3156" s="4" t="s">
        <v>10</v>
      </c>
      <c r="L3156" s="14" t="str">
        <f>IFERROR(VLOOKUP($C3156,$C3157:$H$3200,6,0),"-")</f>
        <v>-</v>
      </c>
      <c r="M3156" s="30" t="str">
        <f t="shared" si="199"/>
        <v>-</v>
      </c>
    </row>
    <row r="3157" spans="1:13" x14ac:dyDescent="0.25">
      <c r="A3157" s="4">
        <v>21323553</v>
      </c>
      <c r="B3157" s="4">
        <v>15858</v>
      </c>
      <c r="C3157" s="4">
        <v>23285</v>
      </c>
      <c r="D3157" s="4" t="s">
        <v>6049</v>
      </c>
      <c r="E3157" s="2" t="s">
        <v>6050</v>
      </c>
      <c r="F3157" s="12">
        <f t="shared" si="196"/>
        <v>43771</v>
      </c>
      <c r="G3157" s="10" t="str">
        <f t="shared" si="197"/>
        <v>18:56:58</v>
      </c>
      <c r="H3157" s="14" t="str">
        <f t="shared" si="198"/>
        <v>2/11/19 18:56:58</v>
      </c>
      <c r="I3157" s="7">
        <v>2124.27</v>
      </c>
      <c r="J3157" s="4"/>
      <c r="K3157" s="4" t="s">
        <v>10</v>
      </c>
      <c r="L3157" s="14" t="str">
        <f>IFERROR(VLOOKUP($C3157,$C3158:$H$3200,6,0),"-")</f>
        <v>-</v>
      </c>
      <c r="M3157" s="30" t="str">
        <f t="shared" si="199"/>
        <v>-</v>
      </c>
    </row>
    <row r="3158" spans="1:13" x14ac:dyDescent="0.25">
      <c r="A3158" s="4">
        <v>21323554</v>
      </c>
      <c r="B3158" s="4">
        <v>41354</v>
      </c>
      <c r="C3158" s="4">
        <v>19820</v>
      </c>
      <c r="D3158" s="4" t="s">
        <v>6051</v>
      </c>
      <c r="E3158" s="2" t="s">
        <v>6052</v>
      </c>
      <c r="F3158" s="12">
        <f t="shared" si="196"/>
        <v>43771</v>
      </c>
      <c r="G3158" s="10" t="str">
        <f t="shared" si="197"/>
        <v>18:07:03</v>
      </c>
      <c r="H3158" s="14" t="str">
        <f t="shared" si="198"/>
        <v>2/11/19 18:07:03</v>
      </c>
      <c r="I3158" s="7">
        <v>234.06</v>
      </c>
      <c r="J3158" s="4"/>
      <c r="K3158" s="4" t="s">
        <v>13</v>
      </c>
      <c r="L3158" s="14" t="str">
        <f>IFERROR(VLOOKUP($C3158,$C3159:$H$3200,6,0),"-")</f>
        <v>2/11/19 18:04:22</v>
      </c>
      <c r="M3158" s="30">
        <f t="shared" si="199"/>
        <v>2.6833333319518715</v>
      </c>
    </row>
    <row r="3159" spans="1:13" x14ac:dyDescent="0.25">
      <c r="A3159" s="4">
        <v>21323555</v>
      </c>
      <c r="B3159" s="4">
        <v>41354</v>
      </c>
      <c r="C3159" s="4">
        <v>19820</v>
      </c>
      <c r="D3159" s="4" t="s">
        <v>6051</v>
      </c>
      <c r="E3159" s="2" t="s">
        <v>6053</v>
      </c>
      <c r="F3159" s="12">
        <f t="shared" si="196"/>
        <v>43771</v>
      </c>
      <c r="G3159" s="10" t="str">
        <f t="shared" si="197"/>
        <v>18:04:22</v>
      </c>
      <c r="H3159" s="14" t="str">
        <f t="shared" si="198"/>
        <v>2/11/19 18:04:22</v>
      </c>
      <c r="I3159" s="7">
        <v>4028.55</v>
      </c>
      <c r="J3159" s="4"/>
      <c r="K3159" s="4" t="s">
        <v>13</v>
      </c>
      <c r="L3159" s="14" t="str">
        <f>IFERROR(VLOOKUP($C3159,$C3160:$H$3200,6,0),"-")</f>
        <v>2/11/19 16:33:21</v>
      </c>
      <c r="M3159" s="30">
        <f t="shared" si="199"/>
        <v>91.016666673822328</v>
      </c>
    </row>
    <row r="3160" spans="1:13" x14ac:dyDescent="0.25">
      <c r="A3160" s="4">
        <v>21323556</v>
      </c>
      <c r="B3160" s="4">
        <v>35930</v>
      </c>
      <c r="C3160" s="4">
        <v>15154</v>
      </c>
      <c r="D3160" s="4" t="s">
        <v>6054</v>
      </c>
      <c r="E3160" s="2" t="s">
        <v>6055</v>
      </c>
      <c r="F3160" s="12">
        <f t="shared" si="196"/>
        <v>43771</v>
      </c>
      <c r="G3160" s="10" t="str">
        <f t="shared" si="197"/>
        <v>18:03:08</v>
      </c>
      <c r="H3160" s="14" t="str">
        <f t="shared" si="198"/>
        <v>2/11/19 18:03:08</v>
      </c>
      <c r="I3160" s="7">
        <v>354.8</v>
      </c>
      <c r="J3160" s="4"/>
      <c r="K3160" s="4" t="s">
        <v>10</v>
      </c>
      <c r="L3160" s="14" t="str">
        <f>IFERROR(VLOOKUP($C3160,$C3161:$H$3200,6,0),"-")</f>
        <v>-</v>
      </c>
      <c r="M3160" s="30" t="str">
        <f t="shared" si="199"/>
        <v>-</v>
      </c>
    </row>
    <row r="3161" spans="1:13" x14ac:dyDescent="0.25">
      <c r="A3161" s="4">
        <v>21323557</v>
      </c>
      <c r="B3161" s="4">
        <v>98777</v>
      </c>
      <c r="C3161" s="4">
        <v>13609</v>
      </c>
      <c r="D3161" s="4" t="s">
        <v>6056</v>
      </c>
      <c r="E3161" s="2" t="s">
        <v>6057</v>
      </c>
      <c r="F3161" s="12">
        <f t="shared" si="196"/>
        <v>43771</v>
      </c>
      <c r="G3161" s="10" t="str">
        <f t="shared" si="197"/>
        <v>18:02:21</v>
      </c>
      <c r="H3161" s="14" t="str">
        <f t="shared" si="198"/>
        <v>2/11/19 18:02:21</v>
      </c>
      <c r="I3161" s="7">
        <v>2554.87</v>
      </c>
      <c r="J3161" s="4"/>
      <c r="K3161" s="4" t="s">
        <v>10</v>
      </c>
      <c r="L3161" s="14" t="str">
        <f>IFERROR(VLOOKUP($C3161,$C3162:$H$3200,6,0),"-")</f>
        <v>-</v>
      </c>
      <c r="M3161" s="30" t="str">
        <f t="shared" si="199"/>
        <v>-</v>
      </c>
    </row>
    <row r="3162" spans="1:13" x14ac:dyDescent="0.25">
      <c r="A3162" s="4">
        <v>21323558</v>
      </c>
      <c r="B3162" s="4">
        <v>16266</v>
      </c>
      <c r="C3162" s="4">
        <v>9790</v>
      </c>
      <c r="D3162" s="4" t="s">
        <v>6058</v>
      </c>
      <c r="E3162" s="2" t="s">
        <v>6059</v>
      </c>
      <c r="F3162" s="12">
        <f t="shared" si="196"/>
        <v>43771</v>
      </c>
      <c r="G3162" s="10" t="str">
        <f t="shared" si="197"/>
        <v>17:06:52</v>
      </c>
      <c r="H3162" s="14" t="str">
        <f t="shared" si="198"/>
        <v>2/11/19 17:06:52</v>
      </c>
      <c r="I3162" s="7">
        <v>559.49</v>
      </c>
      <c r="J3162" s="4"/>
      <c r="K3162" s="4" t="s">
        <v>10</v>
      </c>
      <c r="L3162" s="14" t="str">
        <f>IFERROR(VLOOKUP($C3162,$C3163:$H$3200,6,0),"-")</f>
        <v>-</v>
      </c>
      <c r="M3162" s="30" t="str">
        <f t="shared" si="199"/>
        <v>-</v>
      </c>
    </row>
    <row r="3163" spans="1:13" x14ac:dyDescent="0.25">
      <c r="A3163" s="4">
        <v>21323559</v>
      </c>
      <c r="B3163" s="4">
        <v>85032</v>
      </c>
      <c r="C3163" s="4">
        <v>6868</v>
      </c>
      <c r="D3163" s="4" t="s">
        <v>6060</v>
      </c>
      <c r="E3163" s="2" t="s">
        <v>6061</v>
      </c>
      <c r="F3163" s="12">
        <f t="shared" si="196"/>
        <v>43771</v>
      </c>
      <c r="G3163" s="10" t="str">
        <f t="shared" si="197"/>
        <v>17:00:26</v>
      </c>
      <c r="H3163" s="14" t="str">
        <f t="shared" si="198"/>
        <v>2/11/19 17:00:26</v>
      </c>
      <c r="I3163" s="7">
        <v>170.34</v>
      </c>
      <c r="J3163" s="4"/>
      <c r="K3163" s="4" t="s">
        <v>10</v>
      </c>
      <c r="L3163" s="14" t="str">
        <f>IFERROR(VLOOKUP($C3163,$C3164:$H$3200,6,0),"-")</f>
        <v>-</v>
      </c>
      <c r="M3163" s="30" t="str">
        <f t="shared" si="199"/>
        <v>-</v>
      </c>
    </row>
    <row r="3164" spans="1:13" x14ac:dyDescent="0.25">
      <c r="A3164" s="4">
        <v>21323560</v>
      </c>
      <c r="B3164" s="4">
        <v>88549</v>
      </c>
      <c r="C3164" s="4">
        <v>20595</v>
      </c>
      <c r="D3164" s="4" t="s">
        <v>6062</v>
      </c>
      <c r="E3164" s="2" t="s">
        <v>6063</v>
      </c>
      <c r="F3164" s="12">
        <f t="shared" si="196"/>
        <v>43771</v>
      </c>
      <c r="G3164" s="10" t="str">
        <f t="shared" si="197"/>
        <v>16:59:38</v>
      </c>
      <c r="H3164" s="14" t="str">
        <f t="shared" si="198"/>
        <v>2/11/19 16:59:38</v>
      </c>
      <c r="I3164" s="7">
        <v>3438.59</v>
      </c>
      <c r="J3164" s="4"/>
      <c r="K3164" s="4" t="s">
        <v>10</v>
      </c>
      <c r="L3164" s="14" t="str">
        <f>IFERROR(VLOOKUP($C3164,$C3165:$H$3200,6,0),"-")</f>
        <v>-</v>
      </c>
      <c r="M3164" s="30" t="str">
        <f t="shared" si="199"/>
        <v>-</v>
      </c>
    </row>
    <row r="3165" spans="1:13" x14ac:dyDescent="0.25">
      <c r="A3165" s="4">
        <v>21323561</v>
      </c>
      <c r="B3165" s="4">
        <v>17348</v>
      </c>
      <c r="C3165" s="4">
        <v>63398</v>
      </c>
      <c r="D3165" s="4" t="s">
        <v>6064</v>
      </c>
      <c r="E3165" s="2" t="s">
        <v>6065</v>
      </c>
      <c r="F3165" s="12">
        <f t="shared" si="196"/>
        <v>43771</v>
      </c>
      <c r="G3165" s="10" t="str">
        <f t="shared" si="197"/>
        <v>16:55:19</v>
      </c>
      <c r="H3165" s="14" t="str">
        <f t="shared" si="198"/>
        <v>2/11/19 16:55:19</v>
      </c>
      <c r="I3165" s="7">
        <v>568</v>
      </c>
      <c r="J3165" s="4"/>
      <c r="K3165" s="4" t="s">
        <v>10</v>
      </c>
      <c r="L3165" s="14" t="str">
        <f>IFERROR(VLOOKUP($C3165,$C3166:$H$3200,6,0),"-")</f>
        <v>-</v>
      </c>
      <c r="M3165" s="30" t="str">
        <f t="shared" si="199"/>
        <v>-</v>
      </c>
    </row>
    <row r="3166" spans="1:13" x14ac:dyDescent="0.25">
      <c r="A3166" s="4">
        <v>21323562</v>
      </c>
      <c r="B3166" s="4">
        <v>26765</v>
      </c>
      <c r="C3166" s="4">
        <v>55918</v>
      </c>
      <c r="D3166" s="4" t="s">
        <v>6066</v>
      </c>
      <c r="E3166" s="2" t="s">
        <v>6067</v>
      </c>
      <c r="F3166" s="12">
        <f t="shared" si="196"/>
        <v>43771</v>
      </c>
      <c r="G3166" s="10" t="str">
        <f t="shared" si="197"/>
        <v>16:40:34</v>
      </c>
      <c r="H3166" s="14" t="str">
        <f t="shared" si="198"/>
        <v>2/11/19 16:40:34</v>
      </c>
      <c r="I3166" s="7">
        <v>709.03</v>
      </c>
      <c r="J3166" s="4"/>
      <c r="K3166" s="4" t="s">
        <v>10</v>
      </c>
      <c r="L3166" s="14" t="str">
        <f>IFERROR(VLOOKUP($C3166,$C3167:$H$3200,6,0),"-")</f>
        <v>-</v>
      </c>
      <c r="M3166" s="30" t="str">
        <f t="shared" si="199"/>
        <v>-</v>
      </c>
    </row>
    <row r="3167" spans="1:13" x14ac:dyDescent="0.25">
      <c r="A3167" s="4">
        <v>21323563</v>
      </c>
      <c r="B3167" s="4">
        <v>41354</v>
      </c>
      <c r="C3167" s="4">
        <v>19820</v>
      </c>
      <c r="D3167" s="4" t="s">
        <v>6051</v>
      </c>
      <c r="E3167" s="2" t="s">
        <v>6068</v>
      </c>
      <c r="F3167" s="12">
        <f t="shared" si="196"/>
        <v>43771</v>
      </c>
      <c r="G3167" s="10" t="str">
        <f t="shared" si="197"/>
        <v>16:33:21</v>
      </c>
      <c r="H3167" s="14" t="str">
        <f t="shared" si="198"/>
        <v>2/11/19 16:33:21</v>
      </c>
      <c r="I3167" s="7">
        <v>4031</v>
      </c>
      <c r="J3167" s="4"/>
      <c r="K3167" s="4" t="s">
        <v>13</v>
      </c>
      <c r="L3167" s="14" t="str">
        <f>IFERROR(VLOOKUP($C3167,$C3168:$H$3200,6,0),"-")</f>
        <v>-</v>
      </c>
      <c r="M3167" s="30" t="str">
        <f t="shared" si="199"/>
        <v>-</v>
      </c>
    </row>
    <row r="3168" spans="1:13" x14ac:dyDescent="0.25">
      <c r="A3168" s="4">
        <v>21323564</v>
      </c>
      <c r="B3168" s="4">
        <v>62052</v>
      </c>
      <c r="C3168" s="4">
        <v>69750</v>
      </c>
      <c r="D3168" s="4" t="s">
        <v>6069</v>
      </c>
      <c r="E3168" s="2" t="s">
        <v>6070</v>
      </c>
      <c r="F3168" s="12">
        <f t="shared" si="196"/>
        <v>43771</v>
      </c>
      <c r="G3168" s="10" t="str">
        <f t="shared" si="197"/>
        <v>16:08:15</v>
      </c>
      <c r="H3168" s="14" t="str">
        <f t="shared" si="198"/>
        <v>2/11/19 16:08:15</v>
      </c>
      <c r="I3168" s="7">
        <v>3084.48</v>
      </c>
      <c r="J3168" s="4"/>
      <c r="K3168" s="4" t="s">
        <v>10</v>
      </c>
      <c r="L3168" s="14" t="str">
        <f>IFERROR(VLOOKUP($C3168,$C3169:$H$3200,6,0),"-")</f>
        <v>-</v>
      </c>
      <c r="M3168" s="30" t="str">
        <f t="shared" si="199"/>
        <v>-</v>
      </c>
    </row>
    <row r="3169" spans="1:13" x14ac:dyDescent="0.25">
      <c r="A3169" s="4">
        <v>21323565</v>
      </c>
      <c r="B3169" s="4">
        <v>12729</v>
      </c>
      <c r="C3169" s="4">
        <v>73391</v>
      </c>
      <c r="D3169" s="4" t="s">
        <v>6071</v>
      </c>
      <c r="E3169" s="2" t="s">
        <v>6072</v>
      </c>
      <c r="F3169" s="12">
        <f t="shared" si="196"/>
        <v>43771</v>
      </c>
      <c r="G3169" s="10" t="str">
        <f t="shared" si="197"/>
        <v>15:35:54</v>
      </c>
      <c r="H3169" s="14" t="str">
        <f t="shared" si="198"/>
        <v>2/11/19 15:35:54</v>
      </c>
      <c r="I3169" s="7">
        <v>4054.06</v>
      </c>
      <c r="J3169" s="4"/>
      <c r="K3169" s="4" t="s">
        <v>10</v>
      </c>
      <c r="L3169" s="14" t="str">
        <f>IFERROR(VLOOKUP($C3169,$C3170:$H$3200,6,0),"-")</f>
        <v>-</v>
      </c>
      <c r="M3169" s="30" t="str">
        <f t="shared" si="199"/>
        <v>-</v>
      </c>
    </row>
    <row r="3170" spans="1:13" x14ac:dyDescent="0.25">
      <c r="A3170" s="4">
        <v>21323566</v>
      </c>
      <c r="B3170" s="4">
        <v>42546</v>
      </c>
      <c r="C3170" s="4">
        <v>96780</v>
      </c>
      <c r="D3170" s="4" t="s">
        <v>6073</v>
      </c>
      <c r="E3170" s="2" t="s">
        <v>6074</v>
      </c>
      <c r="F3170" s="12">
        <f t="shared" si="196"/>
        <v>43771</v>
      </c>
      <c r="G3170" s="10" t="str">
        <f t="shared" si="197"/>
        <v>14:56:28</v>
      </c>
      <c r="H3170" s="14" t="str">
        <f t="shared" si="198"/>
        <v>2/11/19 14:56:28</v>
      </c>
      <c r="I3170" s="7">
        <v>234.8</v>
      </c>
      <c r="J3170" s="4"/>
      <c r="K3170" s="4" t="s">
        <v>10</v>
      </c>
      <c r="L3170" s="14" t="str">
        <f>IFERROR(VLOOKUP($C3170,$C3171:$H$3200,6,0),"-")</f>
        <v>-</v>
      </c>
      <c r="M3170" s="30" t="str">
        <f t="shared" si="199"/>
        <v>-</v>
      </c>
    </row>
    <row r="3171" spans="1:13" x14ac:dyDescent="0.25">
      <c r="A3171" s="4">
        <v>21323567</v>
      </c>
      <c r="B3171" s="4">
        <v>50493</v>
      </c>
      <c r="C3171" s="4">
        <v>58019</v>
      </c>
      <c r="D3171" s="4" t="s">
        <v>6075</v>
      </c>
      <c r="E3171" s="2" t="s">
        <v>6076</v>
      </c>
      <c r="F3171" s="12">
        <f t="shared" si="196"/>
        <v>43771</v>
      </c>
      <c r="G3171" s="10" t="str">
        <f t="shared" si="197"/>
        <v>14:50:11</v>
      </c>
      <c r="H3171" s="14" t="str">
        <f t="shared" si="198"/>
        <v>2/11/19 14:50:11</v>
      </c>
      <c r="I3171" s="7">
        <v>852.73</v>
      </c>
      <c r="J3171" s="4"/>
      <c r="K3171" s="4" t="s">
        <v>10</v>
      </c>
      <c r="L3171" s="14" t="str">
        <f>IFERROR(VLOOKUP($C3171,$C3172:$H$3200,6,0),"-")</f>
        <v>-</v>
      </c>
      <c r="M3171" s="30" t="str">
        <f t="shared" si="199"/>
        <v>-</v>
      </c>
    </row>
    <row r="3172" spans="1:13" x14ac:dyDescent="0.25">
      <c r="A3172" s="4">
        <v>21323568</v>
      </c>
      <c r="B3172" s="4">
        <v>93881</v>
      </c>
      <c r="C3172" s="4">
        <v>19559</v>
      </c>
      <c r="D3172" s="4" t="s">
        <v>6077</v>
      </c>
      <c r="E3172" s="2" t="s">
        <v>6078</v>
      </c>
      <c r="F3172" s="12">
        <f t="shared" si="196"/>
        <v>43771</v>
      </c>
      <c r="G3172" s="10" t="str">
        <f t="shared" si="197"/>
        <v>14:07:48</v>
      </c>
      <c r="H3172" s="14" t="str">
        <f t="shared" si="198"/>
        <v>2/11/19 14:07:48</v>
      </c>
      <c r="I3172" s="7">
        <v>713.54</v>
      </c>
      <c r="J3172" s="4"/>
      <c r="K3172" s="4" t="s">
        <v>10</v>
      </c>
      <c r="L3172" s="14" t="str">
        <f>IFERROR(VLOOKUP($C3172,$C3173:$H$3200,6,0),"-")</f>
        <v>-</v>
      </c>
      <c r="M3172" s="30" t="str">
        <f t="shared" si="199"/>
        <v>-</v>
      </c>
    </row>
    <row r="3173" spans="1:13" x14ac:dyDescent="0.25">
      <c r="A3173" s="4">
        <v>21323569</v>
      </c>
      <c r="B3173" s="4">
        <v>50493</v>
      </c>
      <c r="C3173" s="4">
        <v>57584</v>
      </c>
      <c r="D3173" s="4" t="s">
        <v>6079</v>
      </c>
      <c r="E3173" s="2" t="s">
        <v>6080</v>
      </c>
      <c r="F3173" s="12">
        <f t="shared" si="196"/>
        <v>43771</v>
      </c>
      <c r="G3173" s="10" t="str">
        <f t="shared" si="197"/>
        <v>14:07:07</v>
      </c>
      <c r="H3173" s="14" t="str">
        <f t="shared" si="198"/>
        <v>2/11/19 14:07:07</v>
      </c>
      <c r="I3173" s="7">
        <v>707.02</v>
      </c>
      <c r="J3173" s="4"/>
      <c r="K3173" s="4" t="s">
        <v>10</v>
      </c>
      <c r="L3173" s="14" t="str">
        <f>IFERROR(VLOOKUP($C3173,$C3174:$H$3200,6,0),"-")</f>
        <v>-</v>
      </c>
      <c r="M3173" s="30" t="str">
        <f t="shared" si="199"/>
        <v>-</v>
      </c>
    </row>
    <row r="3174" spans="1:13" x14ac:dyDescent="0.25">
      <c r="A3174" s="4">
        <v>21323570</v>
      </c>
      <c r="B3174" s="4">
        <v>63526</v>
      </c>
      <c r="C3174" s="4">
        <v>66627</v>
      </c>
      <c r="D3174" s="4" t="s">
        <v>6081</v>
      </c>
      <c r="E3174" s="2" t="s">
        <v>6082</v>
      </c>
      <c r="F3174" s="12">
        <f t="shared" si="196"/>
        <v>43771</v>
      </c>
      <c r="G3174" s="10" t="str">
        <f t="shared" si="197"/>
        <v>13:17:15</v>
      </c>
      <c r="H3174" s="14" t="str">
        <f t="shared" si="198"/>
        <v>2/11/19 13:17:15</v>
      </c>
      <c r="I3174" s="7">
        <v>327.45</v>
      </c>
      <c r="J3174" s="4"/>
      <c r="K3174" s="4" t="s">
        <v>10</v>
      </c>
      <c r="L3174" s="14" t="str">
        <f>IFERROR(VLOOKUP($C3174,$C3175:$H$3200,6,0),"-")</f>
        <v>-</v>
      </c>
      <c r="M3174" s="30" t="str">
        <f t="shared" si="199"/>
        <v>-</v>
      </c>
    </row>
    <row r="3175" spans="1:13" x14ac:dyDescent="0.25">
      <c r="A3175" s="4">
        <v>21323571</v>
      </c>
      <c r="B3175" s="4">
        <v>32186</v>
      </c>
      <c r="C3175" s="4">
        <v>72424</v>
      </c>
      <c r="D3175" s="4" t="s">
        <v>6083</v>
      </c>
      <c r="E3175" s="2" t="s">
        <v>6084</v>
      </c>
      <c r="F3175" s="12">
        <f t="shared" si="196"/>
        <v>43771</v>
      </c>
      <c r="G3175" s="10" t="str">
        <f t="shared" si="197"/>
        <v>12:09:00</v>
      </c>
      <c r="H3175" s="14" t="str">
        <f t="shared" si="198"/>
        <v>2/11/19 12:09:00</v>
      </c>
      <c r="I3175" s="7">
        <v>4044.35</v>
      </c>
      <c r="J3175" s="4"/>
      <c r="K3175" s="4" t="s">
        <v>10</v>
      </c>
      <c r="L3175" s="14" t="str">
        <f>IFERROR(VLOOKUP($C3175,$C3176:$H$3200,6,0),"-")</f>
        <v>-</v>
      </c>
      <c r="M3175" s="30" t="str">
        <f t="shared" si="199"/>
        <v>-</v>
      </c>
    </row>
    <row r="3176" spans="1:13" x14ac:dyDescent="0.25">
      <c r="A3176" s="4">
        <v>21323572</v>
      </c>
      <c r="B3176" s="4">
        <v>33192</v>
      </c>
      <c r="C3176" s="4">
        <v>7682</v>
      </c>
      <c r="D3176" s="4" t="s">
        <v>6085</v>
      </c>
      <c r="E3176" s="2" t="s">
        <v>6086</v>
      </c>
      <c r="F3176" s="12">
        <f t="shared" si="196"/>
        <v>43771</v>
      </c>
      <c r="G3176" s="10" t="str">
        <f t="shared" si="197"/>
        <v>10:01:01</v>
      </c>
      <c r="H3176" s="14" t="str">
        <f t="shared" si="198"/>
        <v>2/11/19 10:01:01</v>
      </c>
      <c r="I3176" s="7">
        <v>1200.82</v>
      </c>
      <c r="J3176" s="4"/>
      <c r="K3176" s="4" t="s">
        <v>10</v>
      </c>
      <c r="L3176" s="14" t="str">
        <f>IFERROR(VLOOKUP($C3176,$C3177:$H$3200,6,0),"-")</f>
        <v>-</v>
      </c>
      <c r="M3176" s="30" t="str">
        <f t="shared" si="199"/>
        <v>-</v>
      </c>
    </row>
    <row r="3177" spans="1:13" x14ac:dyDescent="0.25">
      <c r="A3177" s="4">
        <v>21323573</v>
      </c>
      <c r="B3177" s="4">
        <v>31030</v>
      </c>
      <c r="C3177" s="4">
        <v>69106</v>
      </c>
      <c r="D3177" s="4" t="s">
        <v>6087</v>
      </c>
      <c r="E3177" s="2" t="s">
        <v>6088</v>
      </c>
      <c r="F3177" s="12">
        <f t="shared" si="196"/>
        <v>43771</v>
      </c>
      <c r="G3177" s="10" t="str">
        <f t="shared" si="197"/>
        <v>01:27:23</v>
      </c>
      <c r="H3177" s="14" t="str">
        <f t="shared" si="198"/>
        <v>2/11/19 01:27:23</v>
      </c>
      <c r="I3177" s="7">
        <v>384.5</v>
      </c>
      <c r="J3177" s="4"/>
      <c r="K3177" s="4" t="s">
        <v>10</v>
      </c>
      <c r="L3177" s="14" t="str">
        <f>IFERROR(VLOOKUP($C3177,$C3178:$H$3200,6,0),"-")</f>
        <v>-</v>
      </c>
      <c r="M3177" s="30" t="str">
        <f t="shared" si="199"/>
        <v>-</v>
      </c>
    </row>
    <row r="3178" spans="1:13" x14ac:dyDescent="0.25">
      <c r="A3178" s="4">
        <v>21323574</v>
      </c>
      <c r="B3178" s="4">
        <v>74727</v>
      </c>
      <c r="C3178" s="4">
        <v>77665</v>
      </c>
      <c r="D3178" s="4" t="s">
        <v>6089</v>
      </c>
      <c r="E3178" s="2" t="s">
        <v>6090</v>
      </c>
      <c r="F3178" s="12">
        <f t="shared" si="196"/>
        <v>43770</v>
      </c>
      <c r="G3178" s="10" t="str">
        <f t="shared" si="197"/>
        <v>23:32:18</v>
      </c>
      <c r="H3178" s="14" t="str">
        <f t="shared" si="198"/>
        <v>1/11/19 23:32:18</v>
      </c>
      <c r="I3178" s="7">
        <v>1536.51</v>
      </c>
      <c r="J3178" s="4"/>
      <c r="K3178" s="4" t="s">
        <v>10</v>
      </c>
      <c r="L3178" s="14" t="str">
        <f>IFERROR(VLOOKUP($C3178,$C3179:$H$3200,6,0),"-")</f>
        <v>-</v>
      </c>
      <c r="M3178" s="30" t="str">
        <f t="shared" si="199"/>
        <v>-</v>
      </c>
    </row>
    <row r="3179" spans="1:13" x14ac:dyDescent="0.25">
      <c r="A3179" s="4">
        <v>21323575</v>
      </c>
      <c r="B3179" s="4">
        <v>82477</v>
      </c>
      <c r="C3179" s="4">
        <v>93012</v>
      </c>
      <c r="D3179" s="4" t="s">
        <v>6091</v>
      </c>
      <c r="E3179" s="2" t="s">
        <v>6092</v>
      </c>
      <c r="F3179" s="12">
        <f t="shared" si="196"/>
        <v>43770</v>
      </c>
      <c r="G3179" s="10" t="str">
        <f t="shared" si="197"/>
        <v>23:29:37</v>
      </c>
      <c r="H3179" s="14" t="str">
        <f t="shared" si="198"/>
        <v>1/11/19 23:29:37</v>
      </c>
      <c r="I3179" s="7">
        <v>288.95</v>
      </c>
      <c r="J3179" s="4"/>
      <c r="K3179" s="4" t="s">
        <v>10</v>
      </c>
      <c r="L3179" s="14" t="str">
        <f>IFERROR(VLOOKUP($C3179,$C3180:$H$3200,6,0),"-")</f>
        <v>-</v>
      </c>
      <c r="M3179" s="30" t="str">
        <f t="shared" si="199"/>
        <v>-</v>
      </c>
    </row>
    <row r="3180" spans="1:13" x14ac:dyDescent="0.25">
      <c r="A3180" s="4">
        <v>21323576</v>
      </c>
      <c r="B3180" s="4">
        <v>16266</v>
      </c>
      <c r="C3180" s="4">
        <v>96495</v>
      </c>
      <c r="D3180" s="4" t="s">
        <v>6093</v>
      </c>
      <c r="E3180" s="2" t="s">
        <v>6094</v>
      </c>
      <c r="F3180" s="12">
        <f t="shared" si="196"/>
        <v>43770</v>
      </c>
      <c r="G3180" s="10" t="str">
        <f t="shared" si="197"/>
        <v>22:10:49</v>
      </c>
      <c r="H3180" s="14" t="str">
        <f t="shared" si="198"/>
        <v>1/11/19 22:10:49</v>
      </c>
      <c r="I3180" s="7">
        <v>762.18</v>
      </c>
      <c r="J3180" s="4"/>
      <c r="K3180" s="4" t="s">
        <v>13</v>
      </c>
      <c r="L3180" s="14" t="str">
        <f>IFERROR(VLOOKUP($C3180,$C3181:$H$3200,6,0),"-")</f>
        <v>1/11/19 20:54:04</v>
      </c>
      <c r="M3180" s="30">
        <f t="shared" si="199"/>
        <v>76.750000003958121</v>
      </c>
    </row>
    <row r="3181" spans="1:13" x14ac:dyDescent="0.25">
      <c r="A3181" s="4">
        <v>21323577</v>
      </c>
      <c r="B3181" s="4">
        <v>3659</v>
      </c>
      <c r="C3181" s="4">
        <v>89530</v>
      </c>
      <c r="D3181" s="4" t="s">
        <v>6095</v>
      </c>
      <c r="E3181" s="2" t="s">
        <v>6096</v>
      </c>
      <c r="F3181" s="12">
        <f t="shared" si="196"/>
        <v>43770</v>
      </c>
      <c r="G3181" s="10" t="str">
        <f t="shared" si="197"/>
        <v>21:46:32</v>
      </c>
      <c r="H3181" s="14" t="str">
        <f t="shared" si="198"/>
        <v>1/11/19 21:46:32</v>
      </c>
      <c r="I3181" s="7">
        <v>2517.56</v>
      </c>
      <c r="J3181" s="4"/>
      <c r="K3181" s="4" t="s">
        <v>10</v>
      </c>
      <c r="L3181" s="14" t="str">
        <f>IFERROR(VLOOKUP($C3181,$C3182:$H$3200,6,0),"-")</f>
        <v>-</v>
      </c>
      <c r="M3181" s="30" t="str">
        <f t="shared" si="199"/>
        <v>-</v>
      </c>
    </row>
    <row r="3182" spans="1:13" x14ac:dyDescent="0.25">
      <c r="A3182" s="4">
        <v>21323578</v>
      </c>
      <c r="B3182" s="4">
        <v>16266</v>
      </c>
      <c r="C3182" s="4">
        <v>96495</v>
      </c>
      <c r="D3182" s="4" t="s">
        <v>6097</v>
      </c>
      <c r="E3182" s="2" t="s">
        <v>6098</v>
      </c>
      <c r="F3182" s="12">
        <f t="shared" si="196"/>
        <v>43770</v>
      </c>
      <c r="G3182" s="10" t="str">
        <f t="shared" si="197"/>
        <v>20:54:04</v>
      </c>
      <c r="H3182" s="14" t="str">
        <f t="shared" si="198"/>
        <v>1/11/19 20:54:04</v>
      </c>
      <c r="I3182" s="7">
        <v>2936.66</v>
      </c>
      <c r="J3182" s="4"/>
      <c r="K3182" s="4" t="s">
        <v>13</v>
      </c>
      <c r="L3182" s="14" t="str">
        <f>IFERROR(VLOOKUP($C3182,$C3183:$H$3200,6,0),"-")</f>
        <v>-</v>
      </c>
      <c r="M3182" s="30" t="str">
        <f t="shared" si="199"/>
        <v>-</v>
      </c>
    </row>
    <row r="3183" spans="1:13" x14ac:dyDescent="0.25">
      <c r="A3183" s="4">
        <v>21323579</v>
      </c>
      <c r="B3183" s="4">
        <v>656</v>
      </c>
      <c r="C3183" s="4">
        <v>79226</v>
      </c>
      <c r="D3183" s="4" t="s">
        <v>6099</v>
      </c>
      <c r="E3183" s="2" t="s">
        <v>6100</v>
      </c>
      <c r="F3183" s="12">
        <f t="shared" si="196"/>
        <v>43770</v>
      </c>
      <c r="G3183" s="10" t="str">
        <f t="shared" si="197"/>
        <v>20:09:43</v>
      </c>
      <c r="H3183" s="14" t="str">
        <f t="shared" si="198"/>
        <v>1/11/19 20:09:43</v>
      </c>
      <c r="I3183" s="7">
        <v>85.37</v>
      </c>
      <c r="J3183" s="4"/>
      <c r="K3183" s="4" t="s">
        <v>10</v>
      </c>
      <c r="L3183" s="14" t="str">
        <f>IFERROR(VLOOKUP($C3183,$C3184:$H$3200,6,0),"-")</f>
        <v>-</v>
      </c>
      <c r="M3183" s="30" t="str">
        <f t="shared" si="199"/>
        <v>-</v>
      </c>
    </row>
    <row r="3184" spans="1:13" x14ac:dyDescent="0.25">
      <c r="A3184" s="4">
        <v>21323580</v>
      </c>
      <c r="B3184" s="4">
        <v>31960</v>
      </c>
      <c r="C3184" s="4">
        <v>94007</v>
      </c>
      <c r="D3184" s="4" t="s">
        <v>6101</v>
      </c>
      <c r="E3184" s="2" t="s">
        <v>6102</v>
      </c>
      <c r="F3184" s="12">
        <f t="shared" si="196"/>
        <v>43770</v>
      </c>
      <c r="G3184" s="10" t="str">
        <f t="shared" si="197"/>
        <v>19:33:12</v>
      </c>
      <c r="H3184" s="14" t="str">
        <f t="shared" si="198"/>
        <v>1/11/19 19:33:12</v>
      </c>
      <c r="I3184" s="7">
        <v>1155.28</v>
      </c>
      <c r="J3184" s="4"/>
      <c r="K3184" s="4" t="s">
        <v>10</v>
      </c>
      <c r="L3184" s="14" t="str">
        <f>IFERROR(VLOOKUP($C3184,$C3185:$H$3200,6,0),"-")</f>
        <v>-</v>
      </c>
      <c r="M3184" s="30" t="str">
        <f t="shared" si="199"/>
        <v>-</v>
      </c>
    </row>
    <row r="3185" spans="1:13" x14ac:dyDescent="0.25">
      <c r="A3185" s="4">
        <v>21323581</v>
      </c>
      <c r="B3185" s="4">
        <v>50653</v>
      </c>
      <c r="C3185" s="4">
        <v>73854</v>
      </c>
      <c r="D3185" s="4" t="s">
        <v>6103</v>
      </c>
      <c r="E3185" s="2" t="s">
        <v>6104</v>
      </c>
      <c r="F3185" s="12">
        <f t="shared" si="196"/>
        <v>43770</v>
      </c>
      <c r="G3185" s="10" t="str">
        <f t="shared" si="197"/>
        <v>19:25:29</v>
      </c>
      <c r="H3185" s="14" t="str">
        <f t="shared" si="198"/>
        <v>1/11/19 19:25:29</v>
      </c>
      <c r="I3185" s="7">
        <v>503.73</v>
      </c>
      <c r="J3185" s="4"/>
      <c r="K3185" s="4" t="s">
        <v>10</v>
      </c>
      <c r="L3185" s="14" t="str">
        <f>IFERROR(VLOOKUP($C3185,$C3186:$H$3200,6,0),"-")</f>
        <v>-</v>
      </c>
      <c r="M3185" s="30" t="str">
        <f t="shared" si="199"/>
        <v>-</v>
      </c>
    </row>
    <row r="3186" spans="1:13" x14ac:dyDescent="0.25">
      <c r="A3186" s="4">
        <v>21323582</v>
      </c>
      <c r="B3186" s="4">
        <v>25726</v>
      </c>
      <c r="C3186" s="4">
        <v>90526</v>
      </c>
      <c r="D3186" s="4" t="s">
        <v>6105</v>
      </c>
      <c r="E3186" s="2" t="s">
        <v>6106</v>
      </c>
      <c r="F3186" s="12">
        <f t="shared" si="196"/>
        <v>43770</v>
      </c>
      <c r="G3186" s="10" t="str">
        <f t="shared" si="197"/>
        <v>19:22:17</v>
      </c>
      <c r="H3186" s="14" t="str">
        <f t="shared" si="198"/>
        <v>1/11/19 19:22:17</v>
      </c>
      <c r="I3186" s="7">
        <v>230.36</v>
      </c>
      <c r="J3186" s="4"/>
      <c r="K3186" s="4" t="s">
        <v>10</v>
      </c>
      <c r="L3186" s="14" t="str">
        <f>IFERROR(VLOOKUP($C3186,$C3187:$H$3200,6,0),"-")</f>
        <v>-</v>
      </c>
      <c r="M3186" s="30" t="str">
        <f t="shared" si="199"/>
        <v>-</v>
      </c>
    </row>
    <row r="3187" spans="1:13" x14ac:dyDescent="0.25">
      <c r="A3187" s="4">
        <v>21323583</v>
      </c>
      <c r="B3187" s="4">
        <v>77570</v>
      </c>
      <c r="C3187" s="4">
        <v>75889</v>
      </c>
      <c r="D3187" s="4" t="s">
        <v>6107</v>
      </c>
      <c r="E3187" s="2" t="s">
        <v>6108</v>
      </c>
      <c r="F3187" s="12">
        <f t="shared" si="196"/>
        <v>43770</v>
      </c>
      <c r="G3187" s="10" t="str">
        <f t="shared" si="197"/>
        <v>19:19:50</v>
      </c>
      <c r="H3187" s="14" t="str">
        <f t="shared" si="198"/>
        <v>1/11/19 19:19:50</v>
      </c>
      <c r="I3187" s="7">
        <v>1726.65</v>
      </c>
      <c r="J3187" s="4"/>
      <c r="K3187" s="4" t="s">
        <v>13</v>
      </c>
      <c r="L3187" s="14" t="str">
        <f>IFERROR(VLOOKUP($C3187,$C3188:$H$3200,6,0),"-")</f>
        <v>-</v>
      </c>
      <c r="M3187" s="30" t="str">
        <f t="shared" si="199"/>
        <v>-</v>
      </c>
    </row>
    <row r="3188" spans="1:13" x14ac:dyDescent="0.25">
      <c r="A3188" s="4">
        <v>21323584</v>
      </c>
      <c r="B3188" s="4">
        <v>52493</v>
      </c>
      <c r="C3188" s="4">
        <v>80414</v>
      </c>
      <c r="D3188" s="4" t="s">
        <v>6109</v>
      </c>
      <c r="E3188" s="2" t="s">
        <v>6110</v>
      </c>
      <c r="F3188" s="12">
        <f t="shared" si="196"/>
        <v>43770</v>
      </c>
      <c r="G3188" s="10" t="str">
        <f t="shared" si="197"/>
        <v>18:53:33</v>
      </c>
      <c r="H3188" s="14" t="str">
        <f t="shared" si="198"/>
        <v>1/11/19 18:53:33</v>
      </c>
      <c r="I3188" s="7">
        <v>10.26</v>
      </c>
      <c r="J3188" s="4"/>
      <c r="K3188" s="4" t="s">
        <v>10</v>
      </c>
      <c r="L3188" s="14" t="str">
        <f>IFERROR(VLOOKUP($C3188,$C3189:$H$3200,6,0),"-")</f>
        <v>-</v>
      </c>
      <c r="M3188" s="30" t="str">
        <f t="shared" si="199"/>
        <v>-</v>
      </c>
    </row>
    <row r="3189" spans="1:13" x14ac:dyDescent="0.25">
      <c r="A3189" s="4">
        <v>21323585</v>
      </c>
      <c r="B3189" s="4">
        <v>15371</v>
      </c>
      <c r="C3189" s="4">
        <v>42933</v>
      </c>
      <c r="D3189" s="4" t="s">
        <v>6111</v>
      </c>
      <c r="E3189" s="2" t="s">
        <v>6112</v>
      </c>
      <c r="F3189" s="12">
        <f t="shared" si="196"/>
        <v>43770</v>
      </c>
      <c r="G3189" s="10" t="str">
        <f t="shared" si="197"/>
        <v>18:42:33</v>
      </c>
      <c r="H3189" s="14" t="str">
        <f t="shared" si="198"/>
        <v>1/11/19 18:42:33</v>
      </c>
      <c r="I3189" s="7">
        <v>145.05000000000001</v>
      </c>
      <c r="J3189" s="4"/>
      <c r="K3189" s="4" t="s">
        <v>10</v>
      </c>
      <c r="L3189" s="14" t="str">
        <f>IFERROR(VLOOKUP($C3189,$C3190:$H$3200,6,0),"-")</f>
        <v>-</v>
      </c>
      <c r="M3189" s="30" t="str">
        <f t="shared" si="199"/>
        <v>-</v>
      </c>
    </row>
    <row r="3190" spans="1:13" x14ac:dyDescent="0.25">
      <c r="A3190" s="4">
        <v>21323586</v>
      </c>
      <c r="B3190" s="4">
        <v>63526</v>
      </c>
      <c r="C3190" s="4">
        <v>7536</v>
      </c>
      <c r="D3190" s="4" t="s">
        <v>6113</v>
      </c>
      <c r="E3190" s="2" t="s">
        <v>6114</v>
      </c>
      <c r="F3190" s="12">
        <f t="shared" si="196"/>
        <v>43770</v>
      </c>
      <c r="G3190" s="10" t="str">
        <f t="shared" si="197"/>
        <v>18:03:53</v>
      </c>
      <c r="H3190" s="14" t="str">
        <f t="shared" si="198"/>
        <v>1/11/19 18:03:53</v>
      </c>
      <c r="I3190" s="7">
        <v>242.04</v>
      </c>
      <c r="J3190" s="4"/>
      <c r="K3190" s="4" t="s">
        <v>10</v>
      </c>
      <c r="L3190" s="14" t="str">
        <f>IFERROR(VLOOKUP($C3190,$C3191:$H$3200,6,0),"-")</f>
        <v>-</v>
      </c>
      <c r="M3190" s="30" t="str">
        <f t="shared" si="199"/>
        <v>-</v>
      </c>
    </row>
    <row r="3191" spans="1:13" x14ac:dyDescent="0.25">
      <c r="A3191" s="4">
        <v>21323587</v>
      </c>
      <c r="B3191" s="4">
        <v>82477</v>
      </c>
      <c r="C3191" s="4">
        <v>19</v>
      </c>
      <c r="D3191" s="4" t="s">
        <v>6115</v>
      </c>
      <c r="E3191" s="2" t="s">
        <v>6116</v>
      </c>
      <c r="F3191" s="12">
        <f t="shared" si="196"/>
        <v>43770</v>
      </c>
      <c r="G3191" s="10" t="str">
        <f t="shared" si="197"/>
        <v>17:52:57</v>
      </c>
      <c r="H3191" s="14" t="str">
        <f t="shared" si="198"/>
        <v>1/11/19 17:52:57</v>
      </c>
      <c r="I3191" s="7">
        <v>165.14</v>
      </c>
      <c r="J3191" s="4"/>
      <c r="K3191" s="4" t="s">
        <v>10</v>
      </c>
      <c r="L3191" s="14" t="str">
        <f>IFERROR(VLOOKUP($C3191,$C3192:$H$3200,6,0),"-")</f>
        <v>-</v>
      </c>
      <c r="M3191" s="30" t="str">
        <f t="shared" si="199"/>
        <v>-</v>
      </c>
    </row>
    <row r="3192" spans="1:13" x14ac:dyDescent="0.25">
      <c r="A3192" s="4">
        <v>21323588</v>
      </c>
      <c r="B3192" s="4">
        <v>50493</v>
      </c>
      <c r="C3192" s="4">
        <v>93741</v>
      </c>
      <c r="D3192" s="4" t="s">
        <v>6117</v>
      </c>
      <c r="E3192" s="2" t="s">
        <v>6118</v>
      </c>
      <c r="F3192" s="12">
        <f t="shared" si="196"/>
        <v>43770</v>
      </c>
      <c r="G3192" s="10" t="str">
        <f t="shared" si="197"/>
        <v>16:50:32</v>
      </c>
      <c r="H3192" s="14" t="str">
        <f t="shared" si="198"/>
        <v>1/11/19 16:50:32</v>
      </c>
      <c r="I3192" s="7">
        <v>595.47</v>
      </c>
      <c r="J3192" s="4"/>
      <c r="K3192" s="4" t="s">
        <v>10</v>
      </c>
      <c r="L3192" s="14" t="str">
        <f>IFERROR(VLOOKUP($C3192,$C3193:$H$3200,6,0),"-")</f>
        <v>-</v>
      </c>
      <c r="M3192" s="30" t="str">
        <f t="shared" si="199"/>
        <v>-</v>
      </c>
    </row>
    <row r="3193" spans="1:13" x14ac:dyDescent="0.25">
      <c r="A3193" s="4">
        <v>21323589</v>
      </c>
      <c r="B3193" s="4">
        <v>13371</v>
      </c>
      <c r="C3193" s="4">
        <v>84944</v>
      </c>
      <c r="D3193" s="4" t="s">
        <v>6119</v>
      </c>
      <c r="E3193" s="2" t="s">
        <v>6120</v>
      </c>
      <c r="F3193" s="12">
        <f t="shared" si="196"/>
        <v>43770</v>
      </c>
      <c r="G3193" s="10" t="str">
        <f t="shared" si="197"/>
        <v>16:20:00</v>
      </c>
      <c r="H3193" s="14" t="str">
        <f t="shared" si="198"/>
        <v>1/11/19 16:20:00</v>
      </c>
      <c r="I3193" s="7">
        <v>360.92</v>
      </c>
      <c r="J3193" s="4"/>
      <c r="K3193" s="4" t="s">
        <v>10</v>
      </c>
      <c r="L3193" s="14" t="str">
        <f>IFERROR(VLOOKUP($C3193,$C3194:$H$3200,6,0),"-")</f>
        <v>-</v>
      </c>
      <c r="M3193" s="30" t="str">
        <f t="shared" si="199"/>
        <v>-</v>
      </c>
    </row>
    <row r="3194" spans="1:13" x14ac:dyDescent="0.25">
      <c r="A3194" s="4">
        <v>21323590</v>
      </c>
      <c r="B3194" s="4">
        <v>15140</v>
      </c>
      <c r="C3194" s="4">
        <v>38415</v>
      </c>
      <c r="D3194" s="4" t="s">
        <v>6121</v>
      </c>
      <c r="E3194" s="2" t="s">
        <v>6122</v>
      </c>
      <c r="F3194" s="12">
        <f t="shared" si="196"/>
        <v>43770</v>
      </c>
      <c r="G3194" s="10" t="str">
        <f t="shared" si="197"/>
        <v>14:33:11</v>
      </c>
      <c r="H3194" s="14" t="str">
        <f t="shared" si="198"/>
        <v>1/11/19 14:33:11</v>
      </c>
      <c r="I3194" s="7">
        <v>2368.92</v>
      </c>
      <c r="J3194" s="4"/>
      <c r="K3194" s="4" t="s">
        <v>10</v>
      </c>
      <c r="L3194" s="14" t="str">
        <f>IFERROR(VLOOKUP($C3194,$C3195:$H$3200,6,0),"-")</f>
        <v>-</v>
      </c>
      <c r="M3194" s="30" t="str">
        <f t="shared" si="199"/>
        <v>-</v>
      </c>
    </row>
    <row r="3195" spans="1:13" x14ac:dyDescent="0.25">
      <c r="A3195" s="4">
        <v>21323591</v>
      </c>
      <c r="B3195" s="4">
        <v>13371</v>
      </c>
      <c r="C3195" s="4">
        <v>19248</v>
      </c>
      <c r="D3195" s="4" t="s">
        <v>6123</v>
      </c>
      <c r="E3195" s="2" t="s">
        <v>6124</v>
      </c>
      <c r="F3195" s="12">
        <f t="shared" si="196"/>
        <v>43770</v>
      </c>
      <c r="G3195" s="10" t="str">
        <f t="shared" si="197"/>
        <v>14:30:36</v>
      </c>
      <c r="H3195" s="14" t="str">
        <f t="shared" si="198"/>
        <v>1/11/19 14:30:36</v>
      </c>
      <c r="I3195" s="7">
        <v>1537.31</v>
      </c>
      <c r="J3195" s="4"/>
      <c r="K3195" s="4" t="s">
        <v>10</v>
      </c>
      <c r="L3195" s="14" t="str">
        <f>IFERROR(VLOOKUP($C3195,$C3196:$H$3200,6,0),"-")</f>
        <v>-</v>
      </c>
      <c r="M3195" s="30" t="str">
        <f t="shared" si="199"/>
        <v>-</v>
      </c>
    </row>
    <row r="3196" spans="1:13" x14ac:dyDescent="0.25">
      <c r="A3196" s="4">
        <v>21323592</v>
      </c>
      <c r="B3196" s="4">
        <v>50493</v>
      </c>
      <c r="C3196" s="4">
        <v>49581</v>
      </c>
      <c r="D3196" s="4" t="s">
        <v>6125</v>
      </c>
      <c r="E3196" s="2" t="s">
        <v>6126</v>
      </c>
      <c r="F3196" s="12">
        <f t="shared" si="196"/>
        <v>43770</v>
      </c>
      <c r="G3196" s="10" t="str">
        <f t="shared" si="197"/>
        <v>13:05:34</v>
      </c>
      <c r="H3196" s="14" t="str">
        <f t="shared" si="198"/>
        <v>1/11/19 13:05:34</v>
      </c>
      <c r="I3196" s="7">
        <v>744.15</v>
      </c>
      <c r="J3196" s="4"/>
      <c r="K3196" s="4" t="s">
        <v>10</v>
      </c>
      <c r="L3196" s="14" t="str">
        <f>IFERROR(VLOOKUP($C3196,$C3197:$H$3200,6,0),"-")</f>
        <v>-</v>
      </c>
      <c r="M3196" s="30" t="str">
        <f t="shared" si="199"/>
        <v>-</v>
      </c>
    </row>
    <row r="3197" spans="1:13" x14ac:dyDescent="0.25">
      <c r="A3197" s="4">
        <v>21323593</v>
      </c>
      <c r="B3197" s="4">
        <v>9603</v>
      </c>
      <c r="C3197" s="4">
        <v>59275</v>
      </c>
      <c r="D3197" s="4" t="s">
        <v>6127</v>
      </c>
      <c r="E3197" s="2" t="s">
        <v>6128</v>
      </c>
      <c r="F3197" s="12">
        <f t="shared" si="196"/>
        <v>43770</v>
      </c>
      <c r="G3197" s="10" t="str">
        <f t="shared" si="197"/>
        <v>11:47:02</v>
      </c>
      <c r="H3197" s="14" t="str">
        <f t="shared" si="198"/>
        <v>1/11/19 11:47:02</v>
      </c>
      <c r="I3197" s="7">
        <v>1403.67</v>
      </c>
      <c r="J3197" s="4"/>
      <c r="K3197" s="4" t="s">
        <v>10</v>
      </c>
      <c r="L3197" s="14" t="str">
        <f>IFERROR(VLOOKUP($C3197,$C3198:$H$3200,6,0),"-")</f>
        <v>-</v>
      </c>
      <c r="M3197" s="30" t="str">
        <f t="shared" si="199"/>
        <v>-</v>
      </c>
    </row>
    <row r="3198" spans="1:13" x14ac:dyDescent="0.25">
      <c r="A3198" s="4">
        <v>21323594</v>
      </c>
      <c r="B3198" s="4">
        <v>57997</v>
      </c>
      <c r="C3198" s="4">
        <v>84486</v>
      </c>
      <c r="D3198" s="4" t="s">
        <v>4727</v>
      </c>
      <c r="E3198" s="2" t="s">
        <v>6129</v>
      </c>
      <c r="F3198" s="12">
        <f t="shared" si="196"/>
        <v>43770</v>
      </c>
      <c r="G3198" s="10" t="str">
        <f t="shared" si="197"/>
        <v>10:23:50</v>
      </c>
      <c r="H3198" s="14" t="str">
        <f t="shared" si="198"/>
        <v>1/11/19 10:23:50</v>
      </c>
      <c r="I3198" s="7">
        <v>1.55</v>
      </c>
      <c r="J3198" s="4"/>
      <c r="K3198" s="4" t="s">
        <v>10</v>
      </c>
      <c r="L3198" s="14" t="str">
        <f>IFERROR(VLOOKUP($C3198,$C3199:$H$3200,6,0),"-")</f>
        <v>-</v>
      </c>
      <c r="M3198" s="30" t="str">
        <f t="shared" si="199"/>
        <v>-</v>
      </c>
    </row>
    <row r="3199" spans="1:13" x14ac:dyDescent="0.25">
      <c r="A3199" s="4">
        <v>21323595</v>
      </c>
      <c r="B3199" s="4">
        <v>35930</v>
      </c>
      <c r="C3199" s="4">
        <v>7</v>
      </c>
      <c r="D3199" s="4" t="s">
        <v>6130</v>
      </c>
      <c r="E3199" s="2" t="s">
        <v>6131</v>
      </c>
      <c r="F3199" s="12">
        <f t="shared" si="196"/>
        <v>43770</v>
      </c>
      <c r="G3199" s="10" t="str">
        <f t="shared" si="197"/>
        <v>01:29:45</v>
      </c>
      <c r="H3199" s="14" t="str">
        <f t="shared" si="198"/>
        <v>1/11/19 01:29:45</v>
      </c>
      <c r="I3199" s="7">
        <v>359.68</v>
      </c>
      <c r="J3199" s="4"/>
      <c r="K3199" s="4" t="s">
        <v>10</v>
      </c>
      <c r="L3199" s="14" t="str">
        <f>IFERROR(VLOOKUP($C3199,$C3200:$H$3200,6,0),"-")</f>
        <v>-</v>
      </c>
      <c r="M3199" s="30" t="str">
        <f t="shared" si="199"/>
        <v>-</v>
      </c>
    </row>
    <row r="3200" spans="1:13" x14ac:dyDescent="0.25">
      <c r="A3200" s="4">
        <v>21323596</v>
      </c>
      <c r="B3200" s="4">
        <v>17348</v>
      </c>
      <c r="C3200" s="4">
        <v>8</v>
      </c>
      <c r="D3200" s="4" t="s">
        <v>6132</v>
      </c>
      <c r="E3200" s="2" t="s">
        <v>6133</v>
      </c>
      <c r="F3200" s="12">
        <f t="shared" si="196"/>
        <v>43770</v>
      </c>
      <c r="G3200" s="10" t="str">
        <f t="shared" si="197"/>
        <v>01:27:15</v>
      </c>
      <c r="H3200" s="14" t="str">
        <f t="shared" si="198"/>
        <v>1/11/19 01:27:15</v>
      </c>
      <c r="I3200" s="7">
        <v>2416.6999999999998</v>
      </c>
      <c r="J3200" s="4"/>
      <c r="K3200" s="4" t="s">
        <v>10</v>
      </c>
      <c r="L3200" s="14" t="str">
        <f>IFERROR(VLOOKUP($C3200,$C$3200:$H3201,6,0),"-")</f>
        <v>1/11/19 01:27:15</v>
      </c>
      <c r="M3200" s="30">
        <f t="shared" si="199"/>
        <v>0</v>
      </c>
    </row>
    <row r="3201" spans="7:8" x14ac:dyDescent="0.25">
      <c r="G3201" s="11"/>
      <c r="H3201" s="11"/>
    </row>
  </sheetData>
  <autoFilter ref="A1:K3200" xr:uid="{125E119D-E4D8-4237-8A21-6317107DC917}">
    <sortState xmlns:xlrd2="http://schemas.microsoft.com/office/spreadsheetml/2017/richdata2" ref="A2:K3200">
      <sortCondition ref="A1:A3200"/>
    </sortState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558E0-D67B-4F2B-A569-3502D8AD324A}">
  <dimension ref="A1:T3201"/>
  <sheetViews>
    <sheetView workbookViewId="0"/>
  </sheetViews>
  <sheetFormatPr defaultRowHeight="15" x14ac:dyDescent="0.25"/>
  <cols>
    <col min="1" max="1" width="12" style="5" bestFit="1" customWidth="1"/>
    <col min="2" max="2" width="10.85546875" style="5" bestFit="1" customWidth="1"/>
    <col min="3" max="3" width="6.5703125" style="5" bestFit="1" customWidth="1"/>
    <col min="4" max="4" width="14.85546875" style="5" bestFit="1" customWidth="1"/>
    <col min="5" max="5" width="22.140625" bestFit="1" customWidth="1"/>
    <col min="6" max="6" width="26.7109375" bestFit="1" customWidth="1"/>
    <col min="7" max="8" width="22.140625" customWidth="1"/>
    <col min="9" max="9" width="22.140625" style="8" bestFit="1" customWidth="1"/>
    <col min="10" max="10" width="8.42578125" style="5" bestFit="1" customWidth="1"/>
    <col min="11" max="11" width="12.28515625" style="5" customWidth="1"/>
    <col min="12" max="12" width="28.140625" bestFit="1" customWidth="1"/>
    <col min="13" max="13" width="25.85546875" bestFit="1" customWidth="1"/>
    <col min="14" max="18" width="16.28515625" customWidth="1"/>
    <col min="19" max="19" width="12.85546875" customWidth="1"/>
    <col min="20" max="20" width="16.28515625" customWidth="1"/>
  </cols>
  <sheetData>
    <row r="1" spans="1:20" x14ac:dyDescent="0.25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9" t="s">
        <v>6134</v>
      </c>
      <c r="G1" s="9" t="s">
        <v>6135</v>
      </c>
      <c r="H1" s="9" t="s">
        <v>6136</v>
      </c>
      <c r="I1" s="6" t="s">
        <v>5</v>
      </c>
      <c r="J1" s="3" t="s">
        <v>6</v>
      </c>
      <c r="K1" s="3" t="s">
        <v>7</v>
      </c>
      <c r="L1" s="29" t="s">
        <v>12447</v>
      </c>
      <c r="M1" s="29" t="s">
        <v>9245</v>
      </c>
      <c r="N1" s="3"/>
      <c r="O1" s="3"/>
      <c r="P1" s="3"/>
      <c r="Q1" s="1"/>
      <c r="R1" s="6"/>
      <c r="S1" s="3"/>
      <c r="T1" s="3"/>
    </row>
    <row r="2" spans="1:20" x14ac:dyDescent="0.25">
      <c r="A2" s="4">
        <v>21320398</v>
      </c>
      <c r="B2" s="4">
        <v>29744</v>
      </c>
      <c r="C2" s="4">
        <v>97051</v>
      </c>
      <c r="D2" s="4" t="s">
        <v>8</v>
      </c>
      <c r="E2" s="2" t="s">
        <v>9</v>
      </c>
      <c r="F2" s="12">
        <v>43800</v>
      </c>
      <c r="G2" s="10" t="s">
        <v>6137</v>
      </c>
      <c r="H2" s="14" t="s">
        <v>9247</v>
      </c>
      <c r="I2" s="7">
        <v>374.56</v>
      </c>
      <c r="J2" s="4">
        <v>285475</v>
      </c>
      <c r="K2" s="4" t="s">
        <v>10</v>
      </c>
      <c r="L2" s="14" t="s">
        <v>9246</v>
      </c>
      <c r="M2" s="30" t="s">
        <v>9246</v>
      </c>
      <c r="N2" s="13"/>
    </row>
    <row r="3" spans="1:20" x14ac:dyDescent="0.25">
      <c r="A3" s="4">
        <v>21320399</v>
      </c>
      <c r="B3" s="4">
        <v>92895</v>
      </c>
      <c r="C3" s="4">
        <v>2708</v>
      </c>
      <c r="D3" s="4" t="s">
        <v>11</v>
      </c>
      <c r="E3" s="2" t="s">
        <v>12</v>
      </c>
      <c r="F3" s="12">
        <v>43800</v>
      </c>
      <c r="G3" s="17" t="s">
        <v>6138</v>
      </c>
      <c r="H3" s="14" t="s">
        <v>9248</v>
      </c>
      <c r="I3" s="7">
        <v>734.87</v>
      </c>
      <c r="J3" s="4">
        <v>497105</v>
      </c>
      <c r="K3" s="4" t="s">
        <v>13</v>
      </c>
      <c r="L3" s="14" t="s">
        <v>9249</v>
      </c>
      <c r="M3" s="30">
        <v>2624.7166666702833</v>
      </c>
    </row>
    <row r="4" spans="1:20" x14ac:dyDescent="0.25">
      <c r="A4" s="4">
        <v>21320400</v>
      </c>
      <c r="B4" s="4">
        <v>47759</v>
      </c>
      <c r="C4" s="4">
        <v>14777</v>
      </c>
      <c r="D4" s="4" t="s">
        <v>14</v>
      </c>
      <c r="E4" s="2" t="s">
        <v>15</v>
      </c>
      <c r="F4" s="12">
        <v>43800</v>
      </c>
      <c r="G4" s="10" t="s">
        <v>6139</v>
      </c>
      <c r="H4" s="14" t="s">
        <v>9250</v>
      </c>
      <c r="I4" s="7">
        <v>760.36</v>
      </c>
      <c r="J4" s="4"/>
      <c r="K4" s="4" t="s">
        <v>10</v>
      </c>
      <c r="L4" s="14" t="s">
        <v>9246</v>
      </c>
      <c r="M4" s="30" t="s">
        <v>9246</v>
      </c>
    </row>
    <row r="5" spans="1:20" x14ac:dyDescent="0.25">
      <c r="A5" s="4">
        <v>21320401</v>
      </c>
      <c r="B5" s="4">
        <v>68657</v>
      </c>
      <c r="C5" s="4">
        <v>69758</v>
      </c>
      <c r="D5" s="4" t="s">
        <v>16</v>
      </c>
      <c r="E5" s="2" t="s">
        <v>17</v>
      </c>
      <c r="F5" s="12">
        <v>43800</v>
      </c>
      <c r="G5" s="10" t="s">
        <v>6140</v>
      </c>
      <c r="H5" s="14" t="s">
        <v>9251</v>
      </c>
      <c r="I5" s="7">
        <v>2556.13</v>
      </c>
      <c r="J5" s="4"/>
      <c r="K5" s="4" t="s">
        <v>13</v>
      </c>
      <c r="L5" s="14" t="s">
        <v>9252</v>
      </c>
      <c r="M5" s="30">
        <v>161.96666667354293</v>
      </c>
    </row>
    <row r="6" spans="1:20" x14ac:dyDescent="0.25">
      <c r="A6" s="4">
        <v>21320402</v>
      </c>
      <c r="B6" s="4">
        <v>54075</v>
      </c>
      <c r="C6" s="4">
        <v>64367</v>
      </c>
      <c r="D6" s="4" t="s">
        <v>18</v>
      </c>
      <c r="E6" s="2" t="s">
        <v>19</v>
      </c>
      <c r="F6" s="12">
        <v>43800</v>
      </c>
      <c r="G6" s="10" t="s">
        <v>6141</v>
      </c>
      <c r="H6" s="14" t="s">
        <v>9253</v>
      </c>
      <c r="I6" s="7">
        <v>55.36</v>
      </c>
      <c r="J6" s="4">
        <v>860232</v>
      </c>
      <c r="K6" s="4" t="s">
        <v>10</v>
      </c>
      <c r="L6" s="14" t="s">
        <v>9246</v>
      </c>
      <c r="M6" s="30" t="s">
        <v>9246</v>
      </c>
    </row>
    <row r="7" spans="1:20" x14ac:dyDescent="0.25">
      <c r="A7" s="4">
        <v>21320403</v>
      </c>
      <c r="B7" s="4">
        <v>59566</v>
      </c>
      <c r="C7" s="4">
        <v>40759</v>
      </c>
      <c r="D7" s="4" t="s">
        <v>20</v>
      </c>
      <c r="E7" s="2" t="s">
        <v>21</v>
      </c>
      <c r="F7" s="12">
        <v>43800</v>
      </c>
      <c r="G7" s="10" t="s">
        <v>6142</v>
      </c>
      <c r="H7" s="14" t="s">
        <v>9254</v>
      </c>
      <c r="I7" s="7">
        <v>60.49</v>
      </c>
      <c r="J7" s="4">
        <v>192705</v>
      </c>
      <c r="K7" s="4" t="s">
        <v>10</v>
      </c>
      <c r="L7" s="14" t="s">
        <v>9246</v>
      </c>
      <c r="M7" s="30" t="s">
        <v>9246</v>
      </c>
    </row>
    <row r="8" spans="1:20" x14ac:dyDescent="0.25">
      <c r="A8" s="4">
        <v>21320404</v>
      </c>
      <c r="B8" s="4">
        <v>20917</v>
      </c>
      <c r="C8" s="4">
        <v>25661</v>
      </c>
      <c r="D8" s="4" t="s">
        <v>22</v>
      </c>
      <c r="E8" s="2" t="s">
        <v>23</v>
      </c>
      <c r="F8" s="12">
        <v>43800</v>
      </c>
      <c r="G8" s="10" t="s">
        <v>6143</v>
      </c>
      <c r="H8" s="14" t="s">
        <v>9255</v>
      </c>
      <c r="I8" s="7">
        <v>318.37</v>
      </c>
      <c r="J8" s="4">
        <v>760932</v>
      </c>
      <c r="K8" s="4" t="s">
        <v>10</v>
      </c>
      <c r="L8" s="14" t="s">
        <v>9246</v>
      </c>
      <c r="M8" s="30" t="s">
        <v>9246</v>
      </c>
    </row>
    <row r="9" spans="1:20" x14ac:dyDescent="0.25">
      <c r="A9" s="4">
        <v>21320405</v>
      </c>
      <c r="B9" s="4">
        <v>56107</v>
      </c>
      <c r="C9" s="4">
        <v>81152</v>
      </c>
      <c r="D9" s="4" t="s">
        <v>24</v>
      </c>
      <c r="E9" s="2" t="s">
        <v>25</v>
      </c>
      <c r="F9" s="12">
        <v>43800</v>
      </c>
      <c r="G9" s="10" t="s">
        <v>6144</v>
      </c>
      <c r="H9" s="14" t="s">
        <v>9256</v>
      </c>
      <c r="I9" s="7">
        <v>188.68</v>
      </c>
      <c r="J9" s="4">
        <v>486</v>
      </c>
      <c r="K9" s="4" t="s">
        <v>13</v>
      </c>
      <c r="L9" s="14" t="s">
        <v>9257</v>
      </c>
      <c r="M9" s="30">
        <v>10.733333338284865</v>
      </c>
    </row>
    <row r="10" spans="1:20" x14ac:dyDescent="0.25">
      <c r="A10" s="4">
        <v>21320406</v>
      </c>
      <c r="B10" s="4">
        <v>56107</v>
      </c>
      <c r="C10" s="4">
        <v>81152</v>
      </c>
      <c r="D10" s="4" t="s">
        <v>24</v>
      </c>
      <c r="E10" s="2" t="s">
        <v>26</v>
      </c>
      <c r="F10" s="12">
        <v>43800</v>
      </c>
      <c r="G10" s="10" t="s">
        <v>6145</v>
      </c>
      <c r="H10" s="14" t="s">
        <v>9257</v>
      </c>
      <c r="I10" s="7">
        <v>352.77</v>
      </c>
      <c r="J10" s="4">
        <v>486</v>
      </c>
      <c r="K10" s="4" t="s">
        <v>13</v>
      </c>
      <c r="L10" s="14" t="s">
        <v>9258</v>
      </c>
      <c r="M10" s="30">
        <v>8.4333333349786699</v>
      </c>
    </row>
    <row r="11" spans="1:20" x14ac:dyDescent="0.25">
      <c r="A11" s="4">
        <v>21320407</v>
      </c>
      <c r="B11" s="4">
        <v>56107</v>
      </c>
      <c r="C11" s="4">
        <v>81152</v>
      </c>
      <c r="D11" s="4" t="s">
        <v>24</v>
      </c>
      <c r="E11" s="2" t="s">
        <v>27</v>
      </c>
      <c r="F11" s="12">
        <v>43800</v>
      </c>
      <c r="G11" s="10" t="s">
        <v>6146</v>
      </c>
      <c r="H11" s="14" t="s">
        <v>9258</v>
      </c>
      <c r="I11" s="7">
        <v>345.68</v>
      </c>
      <c r="J11" s="4">
        <v>486</v>
      </c>
      <c r="K11" s="4" t="s">
        <v>13</v>
      </c>
      <c r="L11" s="14" t="s">
        <v>9259</v>
      </c>
      <c r="M11" s="30">
        <v>27.999999996973202</v>
      </c>
    </row>
    <row r="12" spans="1:20" x14ac:dyDescent="0.25">
      <c r="A12" s="4">
        <v>21320408</v>
      </c>
      <c r="B12" s="4">
        <v>36049</v>
      </c>
      <c r="C12" s="4">
        <v>90169</v>
      </c>
      <c r="D12" s="4" t="s">
        <v>28</v>
      </c>
      <c r="E12" s="2" t="s">
        <v>29</v>
      </c>
      <c r="F12" s="12">
        <v>43800</v>
      </c>
      <c r="G12" s="10" t="s">
        <v>6147</v>
      </c>
      <c r="H12" s="14" t="s">
        <v>9260</v>
      </c>
      <c r="I12" s="7">
        <v>209.05</v>
      </c>
      <c r="J12" s="4">
        <v>34672</v>
      </c>
      <c r="K12" s="4" t="s">
        <v>10</v>
      </c>
      <c r="L12" s="14" t="s">
        <v>9261</v>
      </c>
      <c r="M12" s="30">
        <v>11516.499999999069</v>
      </c>
    </row>
    <row r="13" spans="1:20" x14ac:dyDescent="0.25">
      <c r="A13" s="4">
        <v>21320409</v>
      </c>
      <c r="B13" s="4">
        <v>32954</v>
      </c>
      <c r="C13" s="4">
        <v>6</v>
      </c>
      <c r="D13" s="4" t="s">
        <v>30</v>
      </c>
      <c r="E13" s="2" t="s">
        <v>31</v>
      </c>
      <c r="F13" s="12">
        <v>43800</v>
      </c>
      <c r="G13" s="10" t="s">
        <v>6148</v>
      </c>
      <c r="H13" s="14" t="s">
        <v>9262</v>
      </c>
      <c r="I13" s="7">
        <v>443.9</v>
      </c>
      <c r="J13" s="4">
        <v>757451</v>
      </c>
      <c r="K13" s="4" t="s">
        <v>10</v>
      </c>
      <c r="L13" s="14" t="s">
        <v>9246</v>
      </c>
      <c r="M13" s="30" t="s">
        <v>9246</v>
      </c>
    </row>
    <row r="14" spans="1:20" x14ac:dyDescent="0.25">
      <c r="A14" s="4">
        <v>21320410</v>
      </c>
      <c r="B14" s="4">
        <v>22918</v>
      </c>
      <c r="C14" s="4">
        <v>25484</v>
      </c>
      <c r="D14" s="4" t="s">
        <v>32</v>
      </c>
      <c r="E14" s="2" t="s">
        <v>33</v>
      </c>
      <c r="F14" s="12">
        <v>43800</v>
      </c>
      <c r="G14" s="10" t="s">
        <v>6149</v>
      </c>
      <c r="H14" s="14" t="s">
        <v>9263</v>
      </c>
      <c r="I14" s="7">
        <v>498.32</v>
      </c>
      <c r="J14" s="4">
        <v>152156</v>
      </c>
      <c r="K14" s="4" t="s">
        <v>10</v>
      </c>
      <c r="L14" s="14" t="s">
        <v>9246</v>
      </c>
      <c r="M14" s="30" t="s">
        <v>9246</v>
      </c>
    </row>
    <row r="15" spans="1:20" x14ac:dyDescent="0.25">
      <c r="A15" s="4">
        <v>21320411</v>
      </c>
      <c r="B15" s="4">
        <v>56107</v>
      </c>
      <c r="C15" s="4">
        <v>81152</v>
      </c>
      <c r="D15" s="4" t="s">
        <v>34</v>
      </c>
      <c r="E15" s="2" t="s">
        <v>35</v>
      </c>
      <c r="F15" s="12">
        <v>43800</v>
      </c>
      <c r="G15" s="10" t="s">
        <v>6150</v>
      </c>
      <c r="H15" s="14" t="s">
        <v>9259</v>
      </c>
      <c r="I15" s="7">
        <v>32.86</v>
      </c>
      <c r="J15" s="4">
        <v>486</v>
      </c>
      <c r="K15" s="4" t="s">
        <v>13</v>
      </c>
      <c r="L15" s="14" t="s">
        <v>9246</v>
      </c>
      <c r="M15" s="30" t="s">
        <v>9246</v>
      </c>
    </row>
    <row r="16" spans="1:20" x14ac:dyDescent="0.25">
      <c r="A16" s="4">
        <v>21320412</v>
      </c>
      <c r="B16" s="4">
        <v>54</v>
      </c>
      <c r="C16" s="4">
        <v>39024</v>
      </c>
      <c r="D16" s="4" t="s">
        <v>36</v>
      </c>
      <c r="E16" s="2" t="s">
        <v>37</v>
      </c>
      <c r="F16" s="12">
        <v>43800</v>
      </c>
      <c r="G16" s="10" t="s">
        <v>6151</v>
      </c>
      <c r="H16" s="14" t="s">
        <v>9264</v>
      </c>
      <c r="I16" s="7">
        <v>471.66</v>
      </c>
      <c r="J16" s="4">
        <v>727482</v>
      </c>
      <c r="K16" s="4" t="s">
        <v>10</v>
      </c>
      <c r="L16" s="14" t="s">
        <v>9246</v>
      </c>
      <c r="M16" s="30" t="s">
        <v>9246</v>
      </c>
    </row>
    <row r="17" spans="1:13" x14ac:dyDescent="0.25">
      <c r="A17" s="4">
        <v>21320413</v>
      </c>
      <c r="B17" s="4">
        <v>56107</v>
      </c>
      <c r="C17" s="4">
        <v>81669</v>
      </c>
      <c r="D17" s="4" t="s">
        <v>38</v>
      </c>
      <c r="E17" s="2" t="s">
        <v>39</v>
      </c>
      <c r="F17" s="12">
        <v>43800</v>
      </c>
      <c r="G17" s="10" t="s">
        <v>6152</v>
      </c>
      <c r="H17" s="14" t="s">
        <v>9265</v>
      </c>
      <c r="I17" s="7">
        <v>31.94</v>
      </c>
      <c r="J17" s="4">
        <v>639245</v>
      </c>
      <c r="K17" s="4" t="s">
        <v>10</v>
      </c>
      <c r="L17" s="14" t="s">
        <v>9246</v>
      </c>
      <c r="M17" s="30" t="s">
        <v>9246</v>
      </c>
    </row>
    <row r="18" spans="1:13" x14ac:dyDescent="0.25">
      <c r="A18" s="4">
        <v>21320414</v>
      </c>
      <c r="B18" s="4">
        <v>81316</v>
      </c>
      <c r="C18" s="4">
        <v>79874</v>
      </c>
      <c r="D18" s="4" t="s">
        <v>40</v>
      </c>
      <c r="E18" s="2" t="s">
        <v>41</v>
      </c>
      <c r="F18" s="12">
        <v>43800</v>
      </c>
      <c r="G18" s="10" t="s">
        <v>6153</v>
      </c>
      <c r="H18" s="14" t="s">
        <v>9266</v>
      </c>
      <c r="I18" s="7">
        <v>539.91</v>
      </c>
      <c r="J18" s="4">
        <v>737369</v>
      </c>
      <c r="K18" s="4" t="s">
        <v>10</v>
      </c>
      <c r="L18" s="14" t="s">
        <v>9246</v>
      </c>
      <c r="M18" s="30" t="s">
        <v>9246</v>
      </c>
    </row>
    <row r="19" spans="1:13" x14ac:dyDescent="0.25">
      <c r="A19" s="4">
        <v>21320415</v>
      </c>
      <c r="B19" s="4">
        <v>10016</v>
      </c>
      <c r="C19" s="4">
        <v>76014</v>
      </c>
      <c r="D19" s="4" t="s">
        <v>42</v>
      </c>
      <c r="E19" s="2" t="s">
        <v>43</v>
      </c>
      <c r="F19" s="12">
        <v>43800</v>
      </c>
      <c r="G19" s="10" t="s">
        <v>6154</v>
      </c>
      <c r="H19" s="14" t="s">
        <v>9267</v>
      </c>
      <c r="I19" s="7">
        <v>243.18</v>
      </c>
      <c r="J19" s="4">
        <v>305194</v>
      </c>
      <c r="K19" s="4" t="s">
        <v>10</v>
      </c>
      <c r="L19" s="14" t="s">
        <v>9246</v>
      </c>
      <c r="M19" s="30" t="s">
        <v>9246</v>
      </c>
    </row>
    <row r="20" spans="1:13" x14ac:dyDescent="0.25">
      <c r="A20" s="4">
        <v>21320416</v>
      </c>
      <c r="B20" s="4">
        <v>97583</v>
      </c>
      <c r="C20" s="4">
        <v>6434</v>
      </c>
      <c r="D20" s="4" t="s">
        <v>44</v>
      </c>
      <c r="E20" s="2" t="s">
        <v>45</v>
      </c>
      <c r="F20" s="12">
        <v>43800</v>
      </c>
      <c r="G20" s="10" t="s">
        <v>6155</v>
      </c>
      <c r="H20" s="14" t="s">
        <v>9268</v>
      </c>
      <c r="I20" s="7">
        <v>396.84</v>
      </c>
      <c r="J20" s="4"/>
      <c r="K20" s="4" t="s">
        <v>10</v>
      </c>
      <c r="L20" s="14" t="s">
        <v>9246</v>
      </c>
      <c r="M20" s="30" t="s">
        <v>9246</v>
      </c>
    </row>
    <row r="21" spans="1:13" x14ac:dyDescent="0.25">
      <c r="A21" s="4">
        <v>21320417</v>
      </c>
      <c r="B21" s="4">
        <v>94325</v>
      </c>
      <c r="C21" s="4">
        <v>89366</v>
      </c>
      <c r="D21" s="4" t="s">
        <v>46</v>
      </c>
      <c r="E21" s="2" t="s">
        <v>47</v>
      </c>
      <c r="F21" s="12">
        <v>43800</v>
      </c>
      <c r="G21" s="10" t="s">
        <v>6156</v>
      </c>
      <c r="H21" s="14" t="s">
        <v>9269</v>
      </c>
      <c r="I21" s="7">
        <v>527.13</v>
      </c>
      <c r="J21" s="4">
        <v>674576</v>
      </c>
      <c r="K21" s="4" t="s">
        <v>10</v>
      </c>
      <c r="L21" s="14" t="s">
        <v>9246</v>
      </c>
      <c r="M21" s="30" t="s">
        <v>9246</v>
      </c>
    </row>
    <row r="22" spans="1:13" x14ac:dyDescent="0.25">
      <c r="A22" s="4">
        <v>21320418</v>
      </c>
      <c r="B22" s="4">
        <v>86777</v>
      </c>
      <c r="C22" s="4">
        <v>40302</v>
      </c>
      <c r="D22" s="4" t="s">
        <v>48</v>
      </c>
      <c r="E22" s="2" t="s">
        <v>49</v>
      </c>
      <c r="F22" s="12">
        <v>43800</v>
      </c>
      <c r="G22" s="10" t="s">
        <v>6157</v>
      </c>
      <c r="H22" s="14" t="s">
        <v>9270</v>
      </c>
      <c r="I22" s="7">
        <v>902.87</v>
      </c>
      <c r="J22" s="4">
        <v>471506</v>
      </c>
      <c r="K22" s="4" t="s">
        <v>10</v>
      </c>
      <c r="L22" s="14" t="s">
        <v>9271</v>
      </c>
      <c r="M22" s="30">
        <v>28.783333335304633</v>
      </c>
    </row>
    <row r="23" spans="1:13" x14ac:dyDescent="0.25">
      <c r="A23" s="4">
        <v>21320419</v>
      </c>
      <c r="B23" s="4">
        <v>3788</v>
      </c>
      <c r="C23" s="4">
        <v>18009</v>
      </c>
      <c r="D23" s="4" t="s">
        <v>50</v>
      </c>
      <c r="E23" s="2" t="s">
        <v>51</v>
      </c>
      <c r="F23" s="12">
        <v>43800</v>
      </c>
      <c r="G23" s="10" t="s">
        <v>6158</v>
      </c>
      <c r="H23" s="14" t="s">
        <v>9272</v>
      </c>
      <c r="I23" s="7">
        <v>296.27</v>
      </c>
      <c r="J23" s="4"/>
      <c r="K23" s="4" t="s">
        <v>10</v>
      </c>
      <c r="L23" s="14" t="s">
        <v>9246</v>
      </c>
      <c r="M23" s="30" t="s">
        <v>9246</v>
      </c>
    </row>
    <row r="24" spans="1:13" x14ac:dyDescent="0.25">
      <c r="A24" s="4">
        <v>21320420</v>
      </c>
      <c r="B24" s="4">
        <v>58185</v>
      </c>
      <c r="C24" s="4">
        <v>47303</v>
      </c>
      <c r="D24" s="4" t="s">
        <v>52</v>
      </c>
      <c r="E24" s="2" t="s">
        <v>53</v>
      </c>
      <c r="F24" s="12">
        <v>43800</v>
      </c>
      <c r="G24" s="10" t="s">
        <v>6159</v>
      </c>
      <c r="H24" s="14" t="s">
        <v>9273</v>
      </c>
      <c r="I24" s="7">
        <v>1126.56</v>
      </c>
      <c r="J24" s="4">
        <v>381052</v>
      </c>
      <c r="K24" s="4" t="s">
        <v>10</v>
      </c>
      <c r="L24" s="14" t="s">
        <v>9246</v>
      </c>
      <c r="M24" s="30" t="s">
        <v>9246</v>
      </c>
    </row>
    <row r="25" spans="1:13" x14ac:dyDescent="0.25">
      <c r="A25" s="4">
        <v>21320421</v>
      </c>
      <c r="B25" s="4">
        <v>23451</v>
      </c>
      <c r="C25" s="4">
        <v>41027</v>
      </c>
      <c r="D25" s="4" t="s">
        <v>54</v>
      </c>
      <c r="E25" s="2" t="s">
        <v>55</v>
      </c>
      <c r="F25" s="12">
        <v>43800</v>
      </c>
      <c r="G25" s="10" t="s">
        <v>6160</v>
      </c>
      <c r="H25" s="14" t="s">
        <v>9274</v>
      </c>
      <c r="I25" s="7">
        <v>221.63</v>
      </c>
      <c r="J25" s="4">
        <v>139118</v>
      </c>
      <c r="K25" s="4" t="s">
        <v>10</v>
      </c>
      <c r="L25" s="14" t="s">
        <v>9246</v>
      </c>
      <c r="M25" s="30" t="s">
        <v>9246</v>
      </c>
    </row>
    <row r="26" spans="1:13" x14ac:dyDescent="0.25">
      <c r="A26" s="4">
        <v>21320422</v>
      </c>
      <c r="B26" s="4">
        <v>44519</v>
      </c>
      <c r="C26" s="4">
        <v>6714</v>
      </c>
      <c r="D26" s="4" t="s">
        <v>56</v>
      </c>
      <c r="E26" s="2" t="s">
        <v>57</v>
      </c>
      <c r="F26" s="12">
        <v>43800</v>
      </c>
      <c r="G26" s="10" t="s">
        <v>6161</v>
      </c>
      <c r="H26" s="14" t="s">
        <v>9275</v>
      </c>
      <c r="I26" s="7">
        <v>20.32</v>
      </c>
      <c r="J26" s="4">
        <v>397162</v>
      </c>
      <c r="K26" s="4" t="s">
        <v>10</v>
      </c>
      <c r="L26" s="14" t="s">
        <v>9246</v>
      </c>
      <c r="M26" s="30" t="s">
        <v>9246</v>
      </c>
    </row>
    <row r="27" spans="1:13" x14ac:dyDescent="0.25">
      <c r="A27" s="4">
        <v>21320423</v>
      </c>
      <c r="B27" s="4">
        <v>30180</v>
      </c>
      <c r="C27" s="4">
        <v>7961</v>
      </c>
      <c r="D27" s="4" t="s">
        <v>58</v>
      </c>
      <c r="E27" s="2" t="s">
        <v>59</v>
      </c>
      <c r="F27" s="12">
        <v>43800</v>
      </c>
      <c r="G27" s="10" t="s">
        <v>6162</v>
      </c>
      <c r="H27" s="14" t="s">
        <v>9276</v>
      </c>
      <c r="I27" s="7">
        <v>2022.55</v>
      </c>
      <c r="J27" s="4">
        <v>686252</v>
      </c>
      <c r="K27" s="4" t="s">
        <v>10</v>
      </c>
      <c r="L27" s="14" t="s">
        <v>9246</v>
      </c>
      <c r="M27" s="30" t="s">
        <v>9246</v>
      </c>
    </row>
    <row r="28" spans="1:13" x14ac:dyDescent="0.25">
      <c r="A28" s="4">
        <v>21320424</v>
      </c>
      <c r="B28" s="4">
        <v>53816</v>
      </c>
      <c r="C28" s="4">
        <v>5541</v>
      </c>
      <c r="D28" s="4" t="s">
        <v>60</v>
      </c>
      <c r="E28" s="2" t="s">
        <v>61</v>
      </c>
      <c r="F28" s="12">
        <v>43800</v>
      </c>
      <c r="G28" s="10" t="s">
        <v>6163</v>
      </c>
      <c r="H28" s="14" t="s">
        <v>9277</v>
      </c>
      <c r="I28" s="7">
        <v>2597.5100000000002</v>
      </c>
      <c r="J28" s="4">
        <v>656429</v>
      </c>
      <c r="K28" s="4" t="s">
        <v>13</v>
      </c>
      <c r="L28" s="14" t="s">
        <v>9278</v>
      </c>
      <c r="M28" s="30">
        <v>5.3166666626930237</v>
      </c>
    </row>
    <row r="29" spans="1:13" x14ac:dyDescent="0.25">
      <c r="A29" s="4">
        <v>21320425</v>
      </c>
      <c r="B29" s="4">
        <v>31644</v>
      </c>
      <c r="C29" s="4">
        <v>7348</v>
      </c>
      <c r="D29" s="4" t="s">
        <v>62</v>
      </c>
      <c r="E29" s="2" t="s">
        <v>63</v>
      </c>
      <c r="F29" s="12">
        <v>43800</v>
      </c>
      <c r="G29" s="10" t="s">
        <v>6164</v>
      </c>
      <c r="H29" s="14" t="s">
        <v>9279</v>
      </c>
      <c r="I29" s="7">
        <v>701.18</v>
      </c>
      <c r="J29" s="4">
        <v>946289</v>
      </c>
      <c r="K29" s="4" t="s">
        <v>10</v>
      </c>
      <c r="L29" s="14" t="s">
        <v>9246</v>
      </c>
      <c r="M29" s="30" t="s">
        <v>9246</v>
      </c>
    </row>
    <row r="30" spans="1:13" x14ac:dyDescent="0.25">
      <c r="A30" s="4">
        <v>21320426</v>
      </c>
      <c r="B30" s="4">
        <v>11470</v>
      </c>
      <c r="C30" s="4">
        <v>5541</v>
      </c>
      <c r="D30" s="4" t="s">
        <v>60</v>
      </c>
      <c r="E30" s="2" t="s">
        <v>64</v>
      </c>
      <c r="F30" s="12">
        <v>43800</v>
      </c>
      <c r="G30" s="10" t="s">
        <v>6165</v>
      </c>
      <c r="H30" s="14" t="s">
        <v>9278</v>
      </c>
      <c r="I30" s="7">
        <v>2511.4299999999998</v>
      </c>
      <c r="J30" s="4">
        <v>656429</v>
      </c>
      <c r="K30" s="4" t="s">
        <v>13</v>
      </c>
      <c r="L30" s="14" t="s">
        <v>9280</v>
      </c>
      <c r="M30" s="30">
        <v>13.316666667815298</v>
      </c>
    </row>
    <row r="31" spans="1:13" x14ac:dyDescent="0.25">
      <c r="A31" s="4">
        <v>21320427</v>
      </c>
      <c r="B31" s="4">
        <v>20498</v>
      </c>
      <c r="C31" s="4">
        <v>184</v>
      </c>
      <c r="D31" s="4" t="s">
        <v>65</v>
      </c>
      <c r="E31" s="2" t="s">
        <v>66</v>
      </c>
      <c r="F31" s="12">
        <v>43800</v>
      </c>
      <c r="G31" s="10" t="s">
        <v>6166</v>
      </c>
      <c r="H31" s="14" t="s">
        <v>9281</v>
      </c>
      <c r="I31" s="7">
        <v>223.63</v>
      </c>
      <c r="J31" s="4">
        <v>157031</v>
      </c>
      <c r="K31" s="4" t="s">
        <v>10</v>
      </c>
      <c r="L31" s="14" t="s">
        <v>9246</v>
      </c>
      <c r="M31" s="30" t="s">
        <v>9246</v>
      </c>
    </row>
    <row r="32" spans="1:13" x14ac:dyDescent="0.25">
      <c r="A32" s="4">
        <v>21320428</v>
      </c>
      <c r="B32" s="4">
        <v>73271</v>
      </c>
      <c r="C32" s="4">
        <v>7725</v>
      </c>
      <c r="D32" s="4" t="s">
        <v>67</v>
      </c>
      <c r="E32" s="2" t="s">
        <v>68</v>
      </c>
      <c r="F32" s="12">
        <v>43800</v>
      </c>
      <c r="G32" s="10" t="s">
        <v>6167</v>
      </c>
      <c r="H32" s="14" t="s">
        <v>9282</v>
      </c>
      <c r="I32" s="7">
        <v>2092.79</v>
      </c>
      <c r="J32" s="4">
        <v>308950</v>
      </c>
      <c r="K32" s="4" t="s">
        <v>13</v>
      </c>
      <c r="L32" s="14" t="s">
        <v>9283</v>
      </c>
      <c r="M32" s="30">
        <v>1511.0000000009313</v>
      </c>
    </row>
    <row r="33" spans="1:13" x14ac:dyDescent="0.25">
      <c r="A33" s="4">
        <v>21320429</v>
      </c>
      <c r="B33" s="4">
        <v>86777</v>
      </c>
      <c r="C33" s="4">
        <v>40302</v>
      </c>
      <c r="D33" s="4" t="s">
        <v>69</v>
      </c>
      <c r="E33" s="2" t="s">
        <v>70</v>
      </c>
      <c r="F33" s="12">
        <v>43800</v>
      </c>
      <c r="G33" s="10" t="s">
        <v>6168</v>
      </c>
      <c r="H33" s="14" t="s">
        <v>9271</v>
      </c>
      <c r="I33" s="7">
        <v>854.05</v>
      </c>
      <c r="J33" s="4">
        <v>471506</v>
      </c>
      <c r="K33" s="4" t="s">
        <v>10</v>
      </c>
      <c r="L33" s="14" t="s">
        <v>9246</v>
      </c>
      <c r="M33" s="30" t="s">
        <v>9246</v>
      </c>
    </row>
    <row r="34" spans="1:13" x14ac:dyDescent="0.25">
      <c r="A34" s="4">
        <v>21320430</v>
      </c>
      <c r="B34" s="4">
        <v>56977</v>
      </c>
      <c r="C34" s="4">
        <v>69758</v>
      </c>
      <c r="D34" s="4" t="s">
        <v>16</v>
      </c>
      <c r="E34" s="2" t="s">
        <v>71</v>
      </c>
      <c r="F34" s="12">
        <v>43800</v>
      </c>
      <c r="G34" s="10" t="s">
        <v>6169</v>
      </c>
      <c r="H34" s="14" t="s">
        <v>9252</v>
      </c>
      <c r="I34" s="7">
        <v>2803.32</v>
      </c>
      <c r="J34" s="4"/>
      <c r="K34" s="4" t="s">
        <v>13</v>
      </c>
      <c r="L34" s="14" t="s">
        <v>9246</v>
      </c>
      <c r="M34" s="30" t="s">
        <v>9246</v>
      </c>
    </row>
    <row r="35" spans="1:13" x14ac:dyDescent="0.25">
      <c r="A35" s="4">
        <v>21320431</v>
      </c>
      <c r="B35" s="4">
        <v>44529</v>
      </c>
      <c r="C35" s="4">
        <v>4800</v>
      </c>
      <c r="D35" s="4" t="s">
        <v>72</v>
      </c>
      <c r="E35" s="2" t="s">
        <v>73</v>
      </c>
      <c r="F35" s="12">
        <v>43800</v>
      </c>
      <c r="G35" s="10" t="s">
        <v>6170</v>
      </c>
      <c r="H35" s="14" t="s">
        <v>9284</v>
      </c>
      <c r="I35" s="7">
        <v>342.32</v>
      </c>
      <c r="J35" s="4">
        <v>469761</v>
      </c>
      <c r="K35" s="4" t="s">
        <v>10</v>
      </c>
      <c r="L35" s="14" t="s">
        <v>9246</v>
      </c>
      <c r="M35" s="30" t="s">
        <v>9246</v>
      </c>
    </row>
    <row r="36" spans="1:13" x14ac:dyDescent="0.25">
      <c r="A36" s="4">
        <v>21320432</v>
      </c>
      <c r="B36" s="4">
        <v>49710</v>
      </c>
      <c r="C36" s="4">
        <v>5541</v>
      </c>
      <c r="D36" s="4" t="s">
        <v>60</v>
      </c>
      <c r="E36" s="2" t="s">
        <v>74</v>
      </c>
      <c r="F36" s="12">
        <v>43800</v>
      </c>
      <c r="G36" s="10" t="s">
        <v>6171</v>
      </c>
      <c r="H36" s="14" t="s">
        <v>9280</v>
      </c>
      <c r="I36" s="7">
        <v>2515.13</v>
      </c>
      <c r="J36" s="4">
        <v>656429</v>
      </c>
      <c r="K36" s="4" t="s">
        <v>13</v>
      </c>
      <c r="L36" s="14" t="s">
        <v>9246</v>
      </c>
      <c r="M36" s="30" t="s">
        <v>9246</v>
      </c>
    </row>
    <row r="37" spans="1:13" x14ac:dyDescent="0.25">
      <c r="A37" s="4">
        <v>21320433</v>
      </c>
      <c r="B37" s="4">
        <v>16136</v>
      </c>
      <c r="C37" s="4">
        <v>41424</v>
      </c>
      <c r="D37" s="4" t="s">
        <v>75</v>
      </c>
      <c r="E37" s="2" t="s">
        <v>76</v>
      </c>
      <c r="F37" s="12">
        <v>43800</v>
      </c>
      <c r="G37" s="10" t="s">
        <v>6172</v>
      </c>
      <c r="H37" s="14" t="s">
        <v>9285</v>
      </c>
      <c r="I37" s="7">
        <v>916.68</v>
      </c>
      <c r="J37" s="4">
        <v>456630</v>
      </c>
      <c r="K37" s="4" t="s">
        <v>10</v>
      </c>
      <c r="L37" s="14" t="s">
        <v>9246</v>
      </c>
      <c r="M37" s="30" t="s">
        <v>9246</v>
      </c>
    </row>
    <row r="38" spans="1:13" x14ac:dyDescent="0.25">
      <c r="A38" s="4">
        <v>21320434</v>
      </c>
      <c r="B38" s="4">
        <v>88619</v>
      </c>
      <c r="C38" s="4">
        <v>67966</v>
      </c>
      <c r="D38" s="4" t="s">
        <v>77</v>
      </c>
      <c r="E38" s="2" t="s">
        <v>78</v>
      </c>
      <c r="F38" s="12">
        <v>43800</v>
      </c>
      <c r="G38" s="10" t="s">
        <v>6173</v>
      </c>
      <c r="H38" s="14" t="s">
        <v>9286</v>
      </c>
      <c r="I38" s="7">
        <v>50.53</v>
      </c>
      <c r="J38" s="4">
        <v>142420</v>
      </c>
      <c r="K38" s="4" t="s">
        <v>10</v>
      </c>
      <c r="L38" s="14" t="s">
        <v>9246</v>
      </c>
      <c r="M38" s="30" t="s">
        <v>9246</v>
      </c>
    </row>
    <row r="39" spans="1:13" x14ac:dyDescent="0.25">
      <c r="A39" s="4">
        <v>21320435</v>
      </c>
      <c r="B39" s="4">
        <v>77233</v>
      </c>
      <c r="C39" s="4">
        <v>33071</v>
      </c>
      <c r="D39" s="4" t="s">
        <v>79</v>
      </c>
      <c r="E39" s="2" t="s">
        <v>80</v>
      </c>
      <c r="F39" s="12">
        <v>43800</v>
      </c>
      <c r="G39" s="10" t="s">
        <v>6174</v>
      </c>
      <c r="H39" s="14" t="s">
        <v>9287</v>
      </c>
      <c r="I39" s="7">
        <v>38.79</v>
      </c>
      <c r="J39" s="4">
        <v>81722</v>
      </c>
      <c r="K39" s="4" t="s">
        <v>10</v>
      </c>
      <c r="L39" s="14" t="s">
        <v>9288</v>
      </c>
      <c r="M39" s="30">
        <v>1571.3833333260845</v>
      </c>
    </row>
    <row r="40" spans="1:13" x14ac:dyDescent="0.25">
      <c r="A40" s="4">
        <v>21320436</v>
      </c>
      <c r="B40" s="4">
        <v>28785</v>
      </c>
      <c r="C40" s="4">
        <v>80202</v>
      </c>
      <c r="D40" s="4" t="s">
        <v>81</v>
      </c>
      <c r="E40" s="2" t="s">
        <v>82</v>
      </c>
      <c r="F40" s="12">
        <v>43800</v>
      </c>
      <c r="G40" s="10" t="s">
        <v>6175</v>
      </c>
      <c r="H40" s="14" t="s">
        <v>9289</v>
      </c>
      <c r="I40" s="7">
        <v>178.02</v>
      </c>
      <c r="J40" s="4">
        <v>163561</v>
      </c>
      <c r="K40" s="4" t="s">
        <v>10</v>
      </c>
      <c r="L40" s="14" t="s">
        <v>9246</v>
      </c>
      <c r="M40" s="30" t="s">
        <v>9246</v>
      </c>
    </row>
    <row r="41" spans="1:13" x14ac:dyDescent="0.25">
      <c r="A41" s="4">
        <v>21320437</v>
      </c>
      <c r="B41" s="4">
        <v>32384</v>
      </c>
      <c r="C41" s="4">
        <v>22142</v>
      </c>
      <c r="D41" s="4" t="s">
        <v>83</v>
      </c>
      <c r="E41" s="2" t="s">
        <v>84</v>
      </c>
      <c r="F41" s="12">
        <v>43800</v>
      </c>
      <c r="G41" s="10" t="s">
        <v>6176</v>
      </c>
      <c r="H41" s="14" t="s">
        <v>9290</v>
      </c>
      <c r="I41" s="7">
        <v>573.92999999999995</v>
      </c>
      <c r="J41" s="4">
        <v>224158</v>
      </c>
      <c r="K41" s="4" t="s">
        <v>10</v>
      </c>
      <c r="L41" s="14" t="s">
        <v>9246</v>
      </c>
      <c r="M41" s="30" t="s">
        <v>9246</v>
      </c>
    </row>
    <row r="42" spans="1:13" x14ac:dyDescent="0.25">
      <c r="A42" s="4">
        <v>21320438</v>
      </c>
      <c r="B42" s="4">
        <v>71094</v>
      </c>
      <c r="C42" s="4">
        <v>78309</v>
      </c>
      <c r="D42" s="4" t="s">
        <v>85</v>
      </c>
      <c r="E42" s="2" t="s">
        <v>86</v>
      </c>
      <c r="F42" s="12">
        <v>43800</v>
      </c>
      <c r="G42" s="10" t="s">
        <v>6177</v>
      </c>
      <c r="H42" s="14" t="s">
        <v>9291</v>
      </c>
      <c r="I42" s="7">
        <v>1624.44</v>
      </c>
      <c r="J42" s="4">
        <v>518311</v>
      </c>
      <c r="K42" s="4" t="s">
        <v>10</v>
      </c>
      <c r="L42" s="14" t="s">
        <v>9246</v>
      </c>
      <c r="M42" s="30" t="s">
        <v>9246</v>
      </c>
    </row>
    <row r="43" spans="1:13" x14ac:dyDescent="0.25">
      <c r="A43" s="4">
        <v>21320439</v>
      </c>
      <c r="B43" s="4">
        <v>5868</v>
      </c>
      <c r="C43" s="4">
        <v>38003</v>
      </c>
      <c r="D43" s="4" t="s">
        <v>87</v>
      </c>
      <c r="E43" s="2" t="s">
        <v>88</v>
      </c>
      <c r="F43" s="12">
        <v>43800</v>
      </c>
      <c r="G43" s="10" t="s">
        <v>6178</v>
      </c>
      <c r="H43" s="14" t="s">
        <v>9292</v>
      </c>
      <c r="I43" s="7">
        <v>2332.1799999999998</v>
      </c>
      <c r="J43" s="4">
        <v>968225</v>
      </c>
      <c r="K43" s="4" t="s">
        <v>10</v>
      </c>
      <c r="L43" s="14" t="s">
        <v>9246</v>
      </c>
      <c r="M43" s="30" t="s">
        <v>9246</v>
      </c>
    </row>
    <row r="44" spans="1:13" x14ac:dyDescent="0.25">
      <c r="A44" s="4">
        <v>21320440</v>
      </c>
      <c r="B44" s="4">
        <v>8377</v>
      </c>
      <c r="C44" s="4">
        <v>37462</v>
      </c>
      <c r="D44" s="4" t="s">
        <v>89</v>
      </c>
      <c r="E44" s="2" t="s">
        <v>90</v>
      </c>
      <c r="F44" s="12">
        <v>43800</v>
      </c>
      <c r="G44" s="10" t="s">
        <v>6179</v>
      </c>
      <c r="H44" s="14" t="s">
        <v>9293</v>
      </c>
      <c r="I44" s="7">
        <v>247.18</v>
      </c>
      <c r="J44" s="4">
        <v>948123</v>
      </c>
      <c r="K44" s="4" t="s">
        <v>10</v>
      </c>
      <c r="L44" s="14" t="s">
        <v>9246</v>
      </c>
      <c r="M44" s="30" t="s">
        <v>9246</v>
      </c>
    </row>
    <row r="45" spans="1:13" x14ac:dyDescent="0.25">
      <c r="A45" s="4">
        <v>21320441</v>
      </c>
      <c r="B45" s="4">
        <v>68953</v>
      </c>
      <c r="C45" s="4">
        <v>10241</v>
      </c>
      <c r="D45" s="4" t="s">
        <v>91</v>
      </c>
      <c r="E45" s="2" t="s">
        <v>92</v>
      </c>
      <c r="F45" s="12">
        <v>43800</v>
      </c>
      <c r="G45" s="10" t="s">
        <v>6180</v>
      </c>
      <c r="H45" s="14" t="s">
        <v>9294</v>
      </c>
      <c r="I45" s="7">
        <v>2507.7800000000002</v>
      </c>
      <c r="J45" s="4">
        <v>94234</v>
      </c>
      <c r="K45" s="4" t="s">
        <v>13</v>
      </c>
      <c r="L45" s="14" t="s">
        <v>9295</v>
      </c>
      <c r="M45" s="30">
        <v>5493.2333333347924</v>
      </c>
    </row>
    <row r="46" spans="1:13" x14ac:dyDescent="0.25">
      <c r="A46" s="4">
        <v>21320442</v>
      </c>
      <c r="B46" s="4">
        <v>36258</v>
      </c>
      <c r="C46" s="4">
        <v>47893</v>
      </c>
      <c r="D46" s="4" t="s">
        <v>93</v>
      </c>
      <c r="E46" s="2" t="s">
        <v>94</v>
      </c>
      <c r="F46" s="12">
        <v>43800</v>
      </c>
      <c r="G46" s="10" t="s">
        <v>6181</v>
      </c>
      <c r="H46" s="14" t="s">
        <v>9296</v>
      </c>
      <c r="I46" s="7">
        <v>217.01</v>
      </c>
      <c r="J46" s="4"/>
      <c r="K46" s="4" t="s">
        <v>10</v>
      </c>
      <c r="L46" s="14" t="s">
        <v>9246</v>
      </c>
      <c r="M46" s="30" t="s">
        <v>9246</v>
      </c>
    </row>
    <row r="47" spans="1:13" x14ac:dyDescent="0.25">
      <c r="A47" s="4">
        <v>21320443</v>
      </c>
      <c r="B47" s="4">
        <v>60510</v>
      </c>
      <c r="C47" s="4">
        <v>23123</v>
      </c>
      <c r="D47" s="4" t="s">
        <v>95</v>
      </c>
      <c r="E47" s="2" t="s">
        <v>96</v>
      </c>
      <c r="F47" s="12">
        <v>43800</v>
      </c>
      <c r="G47" s="10" t="s">
        <v>6182</v>
      </c>
      <c r="H47" s="14" t="s">
        <v>9297</v>
      </c>
      <c r="I47" s="7">
        <v>365.77</v>
      </c>
      <c r="J47" s="4"/>
      <c r="K47" s="4" t="s">
        <v>10</v>
      </c>
      <c r="L47" s="14" t="s">
        <v>9298</v>
      </c>
      <c r="M47" s="30">
        <v>9784.0666666603647</v>
      </c>
    </row>
    <row r="48" spans="1:13" x14ac:dyDescent="0.25">
      <c r="A48" s="4">
        <v>21320444</v>
      </c>
      <c r="B48" s="4">
        <v>80642</v>
      </c>
      <c r="C48" s="4">
        <v>84536</v>
      </c>
      <c r="D48" s="4" t="s">
        <v>97</v>
      </c>
      <c r="E48" s="2" t="s">
        <v>98</v>
      </c>
      <c r="F48" s="12">
        <v>43800</v>
      </c>
      <c r="G48" s="10" t="s">
        <v>6183</v>
      </c>
      <c r="H48" s="14" t="s">
        <v>9299</v>
      </c>
      <c r="I48" s="7">
        <v>1384.6</v>
      </c>
      <c r="J48" s="4">
        <v>585241</v>
      </c>
      <c r="K48" s="4" t="s">
        <v>10</v>
      </c>
      <c r="L48" s="14" t="s">
        <v>9246</v>
      </c>
      <c r="M48" s="30" t="s">
        <v>9246</v>
      </c>
    </row>
    <row r="49" spans="1:13" x14ac:dyDescent="0.25">
      <c r="A49" s="4">
        <v>21320445</v>
      </c>
      <c r="B49" s="4">
        <v>64641</v>
      </c>
      <c r="C49" s="4">
        <v>94988</v>
      </c>
      <c r="D49" s="4" t="s">
        <v>99</v>
      </c>
      <c r="E49" s="2" t="s">
        <v>100</v>
      </c>
      <c r="F49" s="12">
        <v>43800</v>
      </c>
      <c r="G49" s="10" t="s">
        <v>6184</v>
      </c>
      <c r="H49" s="14" t="s">
        <v>9300</v>
      </c>
      <c r="I49" s="7">
        <v>360.2</v>
      </c>
      <c r="J49" s="4">
        <v>797054</v>
      </c>
      <c r="K49" s="4" t="s">
        <v>10</v>
      </c>
      <c r="L49" s="14" t="s">
        <v>9246</v>
      </c>
      <c r="M49" s="30" t="s">
        <v>9246</v>
      </c>
    </row>
    <row r="50" spans="1:13" x14ac:dyDescent="0.25">
      <c r="A50" s="4">
        <v>21320446</v>
      </c>
      <c r="B50" s="4">
        <v>91072</v>
      </c>
      <c r="C50" s="4">
        <v>90229</v>
      </c>
      <c r="D50" s="4" t="s">
        <v>101</v>
      </c>
      <c r="E50" s="2" t="s">
        <v>102</v>
      </c>
      <c r="F50" s="12">
        <v>43800</v>
      </c>
      <c r="G50" s="10" t="s">
        <v>6185</v>
      </c>
      <c r="H50" s="14" t="s">
        <v>9301</v>
      </c>
      <c r="I50" s="7">
        <v>222.74</v>
      </c>
      <c r="J50" s="4">
        <v>519993</v>
      </c>
      <c r="K50" s="4" t="s">
        <v>10</v>
      </c>
      <c r="L50" s="14" t="s">
        <v>9246</v>
      </c>
      <c r="M50" s="30" t="s">
        <v>9246</v>
      </c>
    </row>
    <row r="51" spans="1:13" x14ac:dyDescent="0.25">
      <c r="A51" s="4">
        <v>21320447</v>
      </c>
      <c r="B51" s="4">
        <v>59574</v>
      </c>
      <c r="C51" s="4">
        <v>8359</v>
      </c>
      <c r="D51" s="4" t="s">
        <v>103</v>
      </c>
      <c r="E51" s="2" t="s">
        <v>104</v>
      </c>
      <c r="F51" s="12">
        <v>43800</v>
      </c>
      <c r="G51" s="10" t="s">
        <v>6186</v>
      </c>
      <c r="H51" s="14" t="s">
        <v>9302</v>
      </c>
      <c r="I51" s="7">
        <v>267.64999999999998</v>
      </c>
      <c r="J51" s="4">
        <v>866432</v>
      </c>
      <c r="K51" s="4" t="s">
        <v>10</v>
      </c>
      <c r="L51" s="14" t="s">
        <v>9246</v>
      </c>
      <c r="M51" s="30" t="s">
        <v>9246</v>
      </c>
    </row>
    <row r="52" spans="1:13" x14ac:dyDescent="0.25">
      <c r="A52" s="4">
        <v>21320448</v>
      </c>
      <c r="B52" s="4">
        <v>46182</v>
      </c>
      <c r="C52" s="4">
        <v>96273</v>
      </c>
      <c r="D52" s="4" t="s">
        <v>105</v>
      </c>
      <c r="E52" s="2" t="s">
        <v>106</v>
      </c>
      <c r="F52" s="12">
        <v>43800</v>
      </c>
      <c r="G52" s="10" t="s">
        <v>6187</v>
      </c>
      <c r="H52" s="14" t="s">
        <v>9303</v>
      </c>
      <c r="I52" s="7">
        <v>398.63</v>
      </c>
      <c r="J52" s="4">
        <v>251576</v>
      </c>
      <c r="K52" s="4" t="s">
        <v>10</v>
      </c>
      <c r="L52" s="14" t="s">
        <v>9246</v>
      </c>
      <c r="M52" s="30" t="s">
        <v>9246</v>
      </c>
    </row>
    <row r="53" spans="1:13" x14ac:dyDescent="0.25">
      <c r="A53" s="4">
        <v>21320449</v>
      </c>
      <c r="B53" s="4">
        <v>3097</v>
      </c>
      <c r="C53" s="4">
        <v>69321</v>
      </c>
      <c r="D53" s="4" t="s">
        <v>107</v>
      </c>
      <c r="E53" s="2" t="s">
        <v>108</v>
      </c>
      <c r="F53" s="12">
        <v>43800</v>
      </c>
      <c r="G53" s="10" t="s">
        <v>6188</v>
      </c>
      <c r="H53" s="14" t="s">
        <v>9304</v>
      </c>
      <c r="I53" s="7">
        <v>199.28</v>
      </c>
      <c r="J53" s="4">
        <v>332900</v>
      </c>
      <c r="K53" s="4" t="s">
        <v>10</v>
      </c>
      <c r="L53" s="14" t="s">
        <v>9305</v>
      </c>
      <c r="M53" s="30">
        <v>367.53333333414048</v>
      </c>
    </row>
    <row r="54" spans="1:13" x14ac:dyDescent="0.25">
      <c r="A54" s="4">
        <v>21320450</v>
      </c>
      <c r="B54" s="4">
        <v>27220</v>
      </c>
      <c r="C54" s="4">
        <v>9005</v>
      </c>
      <c r="D54" s="4" t="s">
        <v>109</v>
      </c>
      <c r="E54" s="2" t="s">
        <v>110</v>
      </c>
      <c r="F54" s="12">
        <v>43800</v>
      </c>
      <c r="G54" s="10" t="s">
        <v>6189</v>
      </c>
      <c r="H54" s="14" t="s">
        <v>9306</v>
      </c>
      <c r="I54" s="7">
        <v>70.58</v>
      </c>
      <c r="J54" s="4"/>
      <c r="K54" s="4" t="s">
        <v>10</v>
      </c>
      <c r="L54" s="14" t="s">
        <v>9307</v>
      </c>
      <c r="M54" s="30">
        <v>154.01666666963138</v>
      </c>
    </row>
    <row r="55" spans="1:13" x14ac:dyDescent="0.25">
      <c r="A55" s="4">
        <v>21320451</v>
      </c>
      <c r="B55" s="4">
        <v>85243</v>
      </c>
      <c r="C55" s="4">
        <v>3060</v>
      </c>
      <c r="D55" s="4" t="s">
        <v>111</v>
      </c>
      <c r="E55" s="2" t="s">
        <v>112</v>
      </c>
      <c r="F55" s="12">
        <v>43800</v>
      </c>
      <c r="G55" s="10" t="s">
        <v>6190</v>
      </c>
      <c r="H55" s="14" t="s">
        <v>9308</v>
      </c>
      <c r="I55" s="7">
        <v>20.059999999999999</v>
      </c>
      <c r="J55" s="4">
        <v>625590</v>
      </c>
      <c r="K55" s="4" t="s">
        <v>10</v>
      </c>
      <c r="L55" s="14" t="s">
        <v>9246</v>
      </c>
      <c r="M55" s="30" t="s">
        <v>9246</v>
      </c>
    </row>
    <row r="56" spans="1:13" x14ac:dyDescent="0.25">
      <c r="A56" s="4">
        <v>21320452</v>
      </c>
      <c r="B56" s="4">
        <v>33903</v>
      </c>
      <c r="C56" s="4">
        <v>53472</v>
      </c>
      <c r="D56" s="4" t="s">
        <v>113</v>
      </c>
      <c r="E56" s="2" t="s">
        <v>114</v>
      </c>
      <c r="F56" s="12">
        <v>43800</v>
      </c>
      <c r="G56" s="10" t="s">
        <v>6191</v>
      </c>
      <c r="H56" s="14" t="s">
        <v>9309</v>
      </c>
      <c r="I56" s="7">
        <v>1264.52</v>
      </c>
      <c r="J56" s="4">
        <v>780606</v>
      </c>
      <c r="K56" s="4" t="s">
        <v>10</v>
      </c>
      <c r="L56" s="14" t="s">
        <v>9246</v>
      </c>
      <c r="M56" s="30" t="s">
        <v>9246</v>
      </c>
    </row>
    <row r="57" spans="1:13" x14ac:dyDescent="0.25">
      <c r="A57" s="4">
        <v>21320453</v>
      </c>
      <c r="B57" s="4">
        <v>67764</v>
      </c>
      <c r="C57" s="4">
        <v>21768</v>
      </c>
      <c r="D57" s="4" t="s">
        <v>115</v>
      </c>
      <c r="E57" s="2" t="s">
        <v>116</v>
      </c>
      <c r="F57" s="12">
        <v>43800</v>
      </c>
      <c r="G57" s="10" t="s">
        <v>6192</v>
      </c>
      <c r="H57" s="14" t="s">
        <v>9310</v>
      </c>
      <c r="I57" s="7">
        <v>1012.16</v>
      </c>
      <c r="J57" s="4">
        <v>357277</v>
      </c>
      <c r="K57" s="4" t="s">
        <v>13</v>
      </c>
      <c r="L57" s="14" t="s">
        <v>9311</v>
      </c>
      <c r="M57" s="30">
        <v>3.6333333340007812</v>
      </c>
    </row>
    <row r="58" spans="1:13" x14ac:dyDescent="0.25">
      <c r="A58" s="4">
        <v>21320454</v>
      </c>
      <c r="B58" s="4">
        <v>67764</v>
      </c>
      <c r="C58" s="4">
        <v>21768</v>
      </c>
      <c r="D58" s="4" t="s">
        <v>115</v>
      </c>
      <c r="E58" s="2" t="s">
        <v>117</v>
      </c>
      <c r="F58" s="12">
        <v>43800</v>
      </c>
      <c r="G58" s="10" t="s">
        <v>6193</v>
      </c>
      <c r="H58" s="14" t="s">
        <v>9311</v>
      </c>
      <c r="I58" s="7">
        <v>170.69</v>
      </c>
      <c r="J58" s="4">
        <v>357277</v>
      </c>
      <c r="K58" s="4" t="s">
        <v>13</v>
      </c>
      <c r="L58" s="14" t="s">
        <v>9312</v>
      </c>
      <c r="M58" s="30">
        <v>1498.0333333311137</v>
      </c>
    </row>
    <row r="59" spans="1:13" x14ac:dyDescent="0.25">
      <c r="A59" s="4">
        <v>21320455</v>
      </c>
      <c r="B59" s="4">
        <v>47242</v>
      </c>
      <c r="C59" s="4">
        <v>11648</v>
      </c>
      <c r="D59" s="4" t="s">
        <v>118</v>
      </c>
      <c r="E59" s="2" t="s">
        <v>119</v>
      </c>
      <c r="F59" s="12">
        <v>43800</v>
      </c>
      <c r="G59" s="10" t="s">
        <v>6194</v>
      </c>
      <c r="H59" s="14" t="s">
        <v>9313</v>
      </c>
      <c r="I59" s="7">
        <v>815.82</v>
      </c>
      <c r="J59" s="4">
        <v>530487</v>
      </c>
      <c r="K59" s="4" t="s">
        <v>10</v>
      </c>
      <c r="L59" s="14" t="s">
        <v>9246</v>
      </c>
      <c r="M59" s="30" t="s">
        <v>9246</v>
      </c>
    </row>
    <row r="60" spans="1:13" x14ac:dyDescent="0.25">
      <c r="A60" s="4">
        <v>21320456</v>
      </c>
      <c r="B60" s="4">
        <v>71549</v>
      </c>
      <c r="C60" s="4">
        <v>39744</v>
      </c>
      <c r="D60" s="4" t="s">
        <v>120</v>
      </c>
      <c r="E60" s="2" t="s">
        <v>121</v>
      </c>
      <c r="F60" s="12">
        <v>43800</v>
      </c>
      <c r="G60" s="10" t="s">
        <v>6195</v>
      </c>
      <c r="H60" s="14" t="s">
        <v>9314</v>
      </c>
      <c r="I60" s="7">
        <v>790.71</v>
      </c>
      <c r="J60" s="4">
        <v>739317</v>
      </c>
      <c r="K60" s="4" t="s">
        <v>10</v>
      </c>
      <c r="L60" s="14" t="s">
        <v>9246</v>
      </c>
      <c r="M60" s="30" t="s">
        <v>9246</v>
      </c>
    </row>
    <row r="61" spans="1:13" x14ac:dyDescent="0.25">
      <c r="A61" s="4">
        <v>21320457</v>
      </c>
      <c r="B61" s="4">
        <v>22986</v>
      </c>
      <c r="C61" s="4">
        <v>44362</v>
      </c>
      <c r="D61" s="4" t="s">
        <v>122</v>
      </c>
      <c r="E61" s="2" t="s">
        <v>123</v>
      </c>
      <c r="F61" s="12">
        <v>43800</v>
      </c>
      <c r="G61" s="10" t="s">
        <v>6196</v>
      </c>
      <c r="H61" s="14" t="s">
        <v>9315</v>
      </c>
      <c r="I61" s="7">
        <v>197.82</v>
      </c>
      <c r="J61" s="4">
        <v>122718</v>
      </c>
      <c r="K61" s="4" t="s">
        <v>10</v>
      </c>
      <c r="L61" s="14" t="s">
        <v>9246</v>
      </c>
      <c r="M61" s="30" t="s">
        <v>9246</v>
      </c>
    </row>
    <row r="62" spans="1:13" x14ac:dyDescent="0.25">
      <c r="A62" s="4">
        <v>21320458</v>
      </c>
      <c r="B62" s="4">
        <v>42356</v>
      </c>
      <c r="C62" s="4">
        <v>74585</v>
      </c>
      <c r="D62" s="4" t="s">
        <v>124</v>
      </c>
      <c r="E62" s="2" t="s">
        <v>125</v>
      </c>
      <c r="F62" s="12">
        <v>43800</v>
      </c>
      <c r="G62" s="10" t="s">
        <v>6197</v>
      </c>
      <c r="H62" s="14" t="s">
        <v>9316</v>
      </c>
      <c r="I62" s="7">
        <v>98.08</v>
      </c>
      <c r="J62" s="4">
        <v>126381</v>
      </c>
      <c r="K62" s="4" t="s">
        <v>10</v>
      </c>
      <c r="L62" s="14" t="s">
        <v>9317</v>
      </c>
      <c r="M62" s="30">
        <v>734.16666666744277</v>
      </c>
    </row>
    <row r="63" spans="1:13" x14ac:dyDescent="0.25">
      <c r="A63" s="4">
        <v>21320459</v>
      </c>
      <c r="B63" s="4">
        <v>21087</v>
      </c>
      <c r="C63" s="4">
        <v>85253</v>
      </c>
      <c r="D63" s="4" t="s">
        <v>126</v>
      </c>
      <c r="E63" s="2" t="s">
        <v>127</v>
      </c>
      <c r="F63" s="12">
        <v>43800</v>
      </c>
      <c r="G63" s="10" t="s">
        <v>6198</v>
      </c>
      <c r="H63" s="14" t="s">
        <v>9318</v>
      </c>
      <c r="I63" s="7">
        <v>344.04</v>
      </c>
      <c r="J63" s="4">
        <v>848391</v>
      </c>
      <c r="K63" s="4" t="s">
        <v>10</v>
      </c>
      <c r="L63" s="14" t="s">
        <v>9246</v>
      </c>
      <c r="M63" s="30" t="s">
        <v>9246</v>
      </c>
    </row>
    <row r="64" spans="1:13" x14ac:dyDescent="0.25">
      <c r="A64" s="4">
        <v>21320460</v>
      </c>
      <c r="B64" s="4">
        <v>66876</v>
      </c>
      <c r="C64" s="4">
        <v>11750</v>
      </c>
      <c r="D64" s="4" t="s">
        <v>128</v>
      </c>
      <c r="E64" s="2" t="s">
        <v>129</v>
      </c>
      <c r="F64" s="12">
        <v>43800</v>
      </c>
      <c r="G64" s="10" t="s">
        <v>6199</v>
      </c>
      <c r="H64" s="14" t="s">
        <v>9319</v>
      </c>
      <c r="I64" s="7">
        <v>687.57</v>
      </c>
      <c r="J64" s="4">
        <v>342890</v>
      </c>
      <c r="K64" s="4" t="s">
        <v>13</v>
      </c>
      <c r="L64" s="14" t="s">
        <v>9320</v>
      </c>
      <c r="M64" s="30">
        <v>160.63333333237097</v>
      </c>
    </row>
    <row r="65" spans="1:13" x14ac:dyDescent="0.25">
      <c r="A65" s="4">
        <v>21320461</v>
      </c>
      <c r="B65" s="4">
        <v>18236</v>
      </c>
      <c r="C65" s="4">
        <v>28715</v>
      </c>
      <c r="D65" s="4" t="s">
        <v>130</v>
      </c>
      <c r="E65" s="2" t="s">
        <v>131</v>
      </c>
      <c r="F65" s="12">
        <v>43800</v>
      </c>
      <c r="G65" s="10" t="s">
        <v>6200</v>
      </c>
      <c r="H65" s="14" t="s">
        <v>9321</v>
      </c>
      <c r="I65" s="7">
        <v>186.66</v>
      </c>
      <c r="J65" s="4">
        <v>72138</v>
      </c>
      <c r="K65" s="4" t="s">
        <v>10</v>
      </c>
      <c r="L65" s="14" t="s">
        <v>9246</v>
      </c>
      <c r="M65" s="30" t="s">
        <v>9246</v>
      </c>
    </row>
    <row r="66" spans="1:13" x14ac:dyDescent="0.25">
      <c r="A66" s="4">
        <v>21320462</v>
      </c>
      <c r="B66" s="4">
        <v>65760</v>
      </c>
      <c r="C66" s="4">
        <v>29278</v>
      </c>
      <c r="D66" s="4" t="s">
        <v>132</v>
      </c>
      <c r="E66" s="2" t="s">
        <v>133</v>
      </c>
      <c r="F66" s="12">
        <v>43800</v>
      </c>
      <c r="G66" s="10" t="s">
        <v>6201</v>
      </c>
      <c r="H66" s="14" t="s">
        <v>9322</v>
      </c>
      <c r="I66" s="7">
        <v>314.02999999999997</v>
      </c>
      <c r="J66" s="4">
        <v>170978</v>
      </c>
      <c r="K66" s="4" t="s">
        <v>10</v>
      </c>
      <c r="L66" s="14" t="s">
        <v>9246</v>
      </c>
      <c r="M66" s="30" t="s">
        <v>9246</v>
      </c>
    </row>
    <row r="67" spans="1:13" x14ac:dyDescent="0.25">
      <c r="A67" s="4">
        <v>21320463</v>
      </c>
      <c r="B67" s="4">
        <v>96863</v>
      </c>
      <c r="C67" s="4">
        <v>59544</v>
      </c>
      <c r="D67" s="4" t="s">
        <v>134</v>
      </c>
      <c r="E67" s="2" t="s">
        <v>135</v>
      </c>
      <c r="F67" s="12">
        <v>43800</v>
      </c>
      <c r="G67" s="10" t="s">
        <v>6202</v>
      </c>
      <c r="H67" s="14" t="s">
        <v>9323</v>
      </c>
      <c r="I67" s="7">
        <v>835.95</v>
      </c>
      <c r="J67" s="4">
        <v>278185</v>
      </c>
      <c r="K67" s="4" t="s">
        <v>10</v>
      </c>
      <c r="L67" s="14" t="s">
        <v>9246</v>
      </c>
      <c r="M67" s="30" t="s">
        <v>9246</v>
      </c>
    </row>
    <row r="68" spans="1:13" x14ac:dyDescent="0.25">
      <c r="A68" s="4">
        <v>21320464</v>
      </c>
      <c r="B68" s="4">
        <v>18329</v>
      </c>
      <c r="C68" s="4">
        <v>69540</v>
      </c>
      <c r="D68" s="4" t="s">
        <v>136</v>
      </c>
      <c r="E68" s="2" t="s">
        <v>137</v>
      </c>
      <c r="F68" s="12">
        <v>43800</v>
      </c>
      <c r="G68" s="10" t="s">
        <v>6203</v>
      </c>
      <c r="H68" s="14" t="s">
        <v>9324</v>
      </c>
      <c r="I68" s="7">
        <v>670</v>
      </c>
      <c r="J68" s="4">
        <v>516243</v>
      </c>
      <c r="K68" s="4" t="s">
        <v>10</v>
      </c>
      <c r="L68" s="14" t="s">
        <v>9246</v>
      </c>
      <c r="M68" s="30" t="s">
        <v>9246</v>
      </c>
    </row>
    <row r="69" spans="1:13" x14ac:dyDescent="0.25">
      <c r="A69" s="4">
        <v>21320465</v>
      </c>
      <c r="B69" s="4">
        <v>72751</v>
      </c>
      <c r="C69" s="4">
        <v>42624</v>
      </c>
      <c r="D69" s="4" t="s">
        <v>138</v>
      </c>
      <c r="E69" s="2" t="s">
        <v>139</v>
      </c>
      <c r="F69" s="12">
        <v>43800</v>
      </c>
      <c r="G69" s="10" t="s">
        <v>6204</v>
      </c>
      <c r="H69" s="14" t="s">
        <v>9325</v>
      </c>
      <c r="I69" s="7">
        <v>227.94</v>
      </c>
      <c r="J69" s="4">
        <v>893612</v>
      </c>
      <c r="K69" s="4" t="s">
        <v>10</v>
      </c>
      <c r="L69" s="14" t="s">
        <v>9246</v>
      </c>
      <c r="M69" s="30" t="s">
        <v>9246</v>
      </c>
    </row>
    <row r="70" spans="1:13" x14ac:dyDescent="0.25">
      <c r="A70" s="4">
        <v>21320466</v>
      </c>
      <c r="B70" s="4">
        <v>81229</v>
      </c>
      <c r="C70" s="4">
        <v>3050</v>
      </c>
      <c r="D70" s="4" t="s">
        <v>140</v>
      </c>
      <c r="E70" s="2" t="s">
        <v>141</v>
      </c>
      <c r="F70" s="12">
        <v>43800</v>
      </c>
      <c r="G70" s="10" t="s">
        <v>6205</v>
      </c>
      <c r="H70" s="14" t="s">
        <v>9326</v>
      </c>
      <c r="I70" s="7">
        <v>298.18</v>
      </c>
      <c r="J70" s="4">
        <v>21192</v>
      </c>
      <c r="K70" s="4" t="s">
        <v>10</v>
      </c>
      <c r="L70" s="14" t="s">
        <v>9246</v>
      </c>
      <c r="M70" s="30" t="s">
        <v>9246</v>
      </c>
    </row>
    <row r="71" spans="1:13" x14ac:dyDescent="0.25">
      <c r="A71" s="4">
        <v>21320467</v>
      </c>
      <c r="B71" s="4">
        <v>90032</v>
      </c>
      <c r="C71" s="4">
        <v>79699</v>
      </c>
      <c r="D71" s="4" t="s">
        <v>142</v>
      </c>
      <c r="E71" s="2" t="s">
        <v>143</v>
      </c>
      <c r="F71" s="12">
        <v>43800</v>
      </c>
      <c r="G71" s="10" t="s">
        <v>6206</v>
      </c>
      <c r="H71" s="14" t="s">
        <v>9327</v>
      </c>
      <c r="I71" s="7">
        <v>706.62</v>
      </c>
      <c r="J71" s="4">
        <v>178881</v>
      </c>
      <c r="K71" s="4" t="s">
        <v>10</v>
      </c>
      <c r="L71" s="14" t="s">
        <v>9246</v>
      </c>
      <c r="M71" s="30" t="s">
        <v>9246</v>
      </c>
    </row>
    <row r="72" spans="1:13" x14ac:dyDescent="0.25">
      <c r="A72" s="4">
        <v>21320468</v>
      </c>
      <c r="B72" s="4">
        <v>26647</v>
      </c>
      <c r="C72" s="4">
        <v>85628</v>
      </c>
      <c r="D72" s="4" t="s">
        <v>144</v>
      </c>
      <c r="E72" s="2" t="s">
        <v>145</v>
      </c>
      <c r="F72" s="12">
        <v>43800</v>
      </c>
      <c r="G72" s="10" t="s">
        <v>6207</v>
      </c>
      <c r="H72" s="14" t="s">
        <v>9328</v>
      </c>
      <c r="I72" s="7">
        <v>361.19</v>
      </c>
      <c r="J72" s="4"/>
      <c r="K72" s="4" t="s">
        <v>10</v>
      </c>
      <c r="L72" s="14" t="s">
        <v>9246</v>
      </c>
      <c r="M72" s="30" t="s">
        <v>9246</v>
      </c>
    </row>
    <row r="73" spans="1:13" x14ac:dyDescent="0.25">
      <c r="A73" s="4">
        <v>21320469</v>
      </c>
      <c r="B73" s="4">
        <v>35140</v>
      </c>
      <c r="C73" s="4">
        <v>65457</v>
      </c>
      <c r="D73" s="4" t="s">
        <v>146</v>
      </c>
      <c r="E73" s="2" t="s">
        <v>147</v>
      </c>
      <c r="F73" s="12">
        <v>43800</v>
      </c>
      <c r="G73" s="10" t="s">
        <v>6208</v>
      </c>
      <c r="H73" s="14" t="s">
        <v>9329</v>
      </c>
      <c r="I73" s="7">
        <v>236.64</v>
      </c>
      <c r="J73" s="4">
        <v>680238</v>
      </c>
      <c r="K73" s="4" t="s">
        <v>10</v>
      </c>
      <c r="L73" s="14" t="s">
        <v>9246</v>
      </c>
      <c r="M73" s="30" t="s">
        <v>9246</v>
      </c>
    </row>
    <row r="74" spans="1:13" x14ac:dyDescent="0.25">
      <c r="A74" s="4">
        <v>21320470</v>
      </c>
      <c r="B74" s="4">
        <v>16298</v>
      </c>
      <c r="C74" s="4">
        <v>52694</v>
      </c>
      <c r="D74" s="4" t="s">
        <v>148</v>
      </c>
      <c r="E74" s="2" t="s">
        <v>149</v>
      </c>
      <c r="F74" s="12">
        <v>43800</v>
      </c>
      <c r="G74" s="10" t="s">
        <v>6209</v>
      </c>
      <c r="H74" s="14" t="s">
        <v>9330</v>
      </c>
      <c r="I74" s="7">
        <v>415.98</v>
      </c>
      <c r="J74" s="4">
        <v>714772</v>
      </c>
      <c r="K74" s="4" t="s">
        <v>10</v>
      </c>
      <c r="L74" s="14" t="s">
        <v>9246</v>
      </c>
      <c r="M74" s="30" t="s">
        <v>9246</v>
      </c>
    </row>
    <row r="75" spans="1:13" x14ac:dyDescent="0.25">
      <c r="A75" s="4">
        <v>21320471</v>
      </c>
      <c r="B75" s="4">
        <v>66430</v>
      </c>
      <c r="C75" s="4">
        <v>25617</v>
      </c>
      <c r="D75" s="4" t="s">
        <v>150</v>
      </c>
      <c r="E75" s="2" t="s">
        <v>151</v>
      </c>
      <c r="F75" s="12">
        <v>43800</v>
      </c>
      <c r="G75" s="10" t="s">
        <v>6210</v>
      </c>
      <c r="H75" s="14" t="s">
        <v>9331</v>
      </c>
      <c r="I75" s="7">
        <v>1921.08</v>
      </c>
      <c r="J75" s="4">
        <v>113689</v>
      </c>
      <c r="K75" s="4" t="s">
        <v>10</v>
      </c>
      <c r="L75" s="14" t="s">
        <v>9246</v>
      </c>
      <c r="M75" s="30" t="s">
        <v>9246</v>
      </c>
    </row>
    <row r="76" spans="1:13" x14ac:dyDescent="0.25">
      <c r="A76" s="4">
        <v>21320472</v>
      </c>
      <c r="B76" s="4">
        <v>37267</v>
      </c>
      <c r="C76" s="4">
        <v>93869</v>
      </c>
      <c r="D76" s="4" t="s">
        <v>152</v>
      </c>
      <c r="E76" s="2" t="s">
        <v>153</v>
      </c>
      <c r="F76" s="12">
        <v>43800</v>
      </c>
      <c r="G76" s="10" t="s">
        <v>6211</v>
      </c>
      <c r="H76" s="14" t="s">
        <v>9332</v>
      </c>
      <c r="I76" s="7">
        <v>1158.99</v>
      </c>
      <c r="J76" s="4">
        <v>97512</v>
      </c>
      <c r="K76" s="4" t="s">
        <v>10</v>
      </c>
      <c r="L76" s="14" t="s">
        <v>9246</v>
      </c>
      <c r="M76" s="30" t="s">
        <v>9246</v>
      </c>
    </row>
    <row r="77" spans="1:13" x14ac:dyDescent="0.25">
      <c r="A77" s="4">
        <v>21320473</v>
      </c>
      <c r="B77" s="4">
        <v>22454</v>
      </c>
      <c r="C77" s="4">
        <v>79564</v>
      </c>
      <c r="D77" s="4" t="s">
        <v>154</v>
      </c>
      <c r="E77" s="2" t="s">
        <v>155</v>
      </c>
      <c r="F77" s="12">
        <v>43800</v>
      </c>
      <c r="G77" s="10" t="s">
        <v>6212</v>
      </c>
      <c r="H77" s="14" t="s">
        <v>9333</v>
      </c>
      <c r="I77" s="7">
        <v>398.47</v>
      </c>
      <c r="J77" s="4"/>
      <c r="K77" s="4" t="s">
        <v>10</v>
      </c>
      <c r="L77" s="14" t="s">
        <v>9246</v>
      </c>
      <c r="M77" s="30" t="s">
        <v>9246</v>
      </c>
    </row>
    <row r="78" spans="1:13" x14ac:dyDescent="0.25">
      <c r="A78" s="4">
        <v>21320474</v>
      </c>
      <c r="B78" s="4">
        <v>92089</v>
      </c>
      <c r="C78" s="4">
        <v>86071</v>
      </c>
      <c r="D78" s="4" t="s">
        <v>156</v>
      </c>
      <c r="E78" s="2" t="s">
        <v>157</v>
      </c>
      <c r="F78" s="12">
        <v>43800</v>
      </c>
      <c r="G78" s="10" t="s">
        <v>6213</v>
      </c>
      <c r="H78" s="14" t="s">
        <v>9334</v>
      </c>
      <c r="I78" s="7">
        <v>614.22</v>
      </c>
      <c r="J78" s="4">
        <v>367575</v>
      </c>
      <c r="K78" s="4" t="s">
        <v>10</v>
      </c>
      <c r="L78" s="14" t="s">
        <v>9246</v>
      </c>
      <c r="M78" s="30" t="s">
        <v>9246</v>
      </c>
    </row>
    <row r="79" spans="1:13" x14ac:dyDescent="0.25">
      <c r="A79" s="4">
        <v>21320475</v>
      </c>
      <c r="B79" s="4">
        <v>90032</v>
      </c>
      <c r="C79" s="4">
        <v>43608</v>
      </c>
      <c r="D79" s="4" t="s">
        <v>158</v>
      </c>
      <c r="E79" s="2" t="s">
        <v>159</v>
      </c>
      <c r="F79" s="12">
        <v>43800</v>
      </c>
      <c r="G79" s="10" t="s">
        <v>6214</v>
      </c>
      <c r="H79" s="14" t="s">
        <v>9335</v>
      </c>
      <c r="I79" s="7">
        <v>616.13</v>
      </c>
      <c r="J79" s="4">
        <v>423991</v>
      </c>
      <c r="K79" s="4" t="s">
        <v>10</v>
      </c>
      <c r="L79" s="14" t="s">
        <v>9246</v>
      </c>
      <c r="M79" s="30" t="s">
        <v>9246</v>
      </c>
    </row>
    <row r="80" spans="1:13" x14ac:dyDescent="0.25">
      <c r="A80" s="4">
        <v>21320476</v>
      </c>
      <c r="B80" s="4">
        <v>16221</v>
      </c>
      <c r="C80" s="4">
        <v>45300</v>
      </c>
      <c r="D80" s="4" t="s">
        <v>160</v>
      </c>
      <c r="E80" s="2" t="s">
        <v>161</v>
      </c>
      <c r="F80" s="12">
        <v>43800</v>
      </c>
      <c r="G80" s="10" t="s">
        <v>6215</v>
      </c>
      <c r="H80" s="14" t="s">
        <v>9336</v>
      </c>
      <c r="I80" s="7">
        <v>264.11</v>
      </c>
      <c r="J80" s="4"/>
      <c r="K80" s="4" t="s">
        <v>10</v>
      </c>
      <c r="L80" s="14" t="s">
        <v>9246</v>
      </c>
      <c r="M80" s="30" t="s">
        <v>9246</v>
      </c>
    </row>
    <row r="81" spans="1:13" x14ac:dyDescent="0.25">
      <c r="A81" s="4">
        <v>21320477</v>
      </c>
      <c r="B81" s="4">
        <v>65640</v>
      </c>
      <c r="C81" s="4">
        <v>28025</v>
      </c>
      <c r="D81" s="4" t="s">
        <v>162</v>
      </c>
      <c r="E81" s="2" t="s">
        <v>163</v>
      </c>
      <c r="F81" s="12">
        <v>43800</v>
      </c>
      <c r="G81" s="10" t="s">
        <v>6216</v>
      </c>
      <c r="H81" s="14" t="s">
        <v>9337</v>
      </c>
      <c r="I81" s="7">
        <v>460.1</v>
      </c>
      <c r="J81" s="4">
        <v>535507</v>
      </c>
      <c r="K81" s="4" t="s">
        <v>10</v>
      </c>
      <c r="L81" s="14" t="s">
        <v>9246</v>
      </c>
      <c r="M81" s="30" t="s">
        <v>9246</v>
      </c>
    </row>
    <row r="82" spans="1:13" x14ac:dyDescent="0.25">
      <c r="A82" s="4">
        <v>21320478</v>
      </c>
      <c r="B82" s="4">
        <v>84546</v>
      </c>
      <c r="C82" s="4">
        <v>55544</v>
      </c>
      <c r="D82" s="4" t="s">
        <v>164</v>
      </c>
      <c r="E82" s="2" t="s">
        <v>165</v>
      </c>
      <c r="F82" s="12">
        <v>43800</v>
      </c>
      <c r="G82" s="10" t="s">
        <v>6217</v>
      </c>
      <c r="H82" s="14" t="s">
        <v>9338</v>
      </c>
      <c r="I82" s="7">
        <v>2750.3</v>
      </c>
      <c r="J82" s="4">
        <v>503714</v>
      </c>
      <c r="K82" s="4" t="s">
        <v>10</v>
      </c>
      <c r="L82" s="14" t="s">
        <v>9339</v>
      </c>
      <c r="M82" s="30">
        <v>1504.8666666587815</v>
      </c>
    </row>
    <row r="83" spans="1:13" x14ac:dyDescent="0.25">
      <c r="A83" s="4">
        <v>21320479</v>
      </c>
      <c r="B83" s="4">
        <v>28785</v>
      </c>
      <c r="C83" s="4">
        <v>1518</v>
      </c>
      <c r="D83" s="4" t="s">
        <v>166</v>
      </c>
      <c r="E83" s="2" t="s">
        <v>167</v>
      </c>
      <c r="F83" s="12">
        <v>43800</v>
      </c>
      <c r="G83" s="10" t="s">
        <v>6218</v>
      </c>
      <c r="H83" s="14" t="s">
        <v>9340</v>
      </c>
      <c r="I83" s="7">
        <v>80.39</v>
      </c>
      <c r="J83" s="4"/>
      <c r="K83" s="4" t="s">
        <v>10</v>
      </c>
      <c r="L83" s="14" t="s">
        <v>9246</v>
      </c>
      <c r="M83" s="30" t="s">
        <v>9246</v>
      </c>
    </row>
    <row r="84" spans="1:13" x14ac:dyDescent="0.25">
      <c r="A84" s="4">
        <v>21320480</v>
      </c>
      <c r="B84" s="4">
        <v>88463</v>
      </c>
      <c r="C84" s="4">
        <v>99760</v>
      </c>
      <c r="D84" s="4" t="s">
        <v>168</v>
      </c>
      <c r="E84" s="2" t="s">
        <v>169</v>
      </c>
      <c r="F84" s="12">
        <v>43800</v>
      </c>
      <c r="G84" s="10" t="s">
        <v>6219</v>
      </c>
      <c r="H84" s="14" t="s">
        <v>9341</v>
      </c>
      <c r="I84" s="7">
        <v>72.16</v>
      </c>
      <c r="J84" s="4">
        <v>840640</v>
      </c>
      <c r="K84" s="4" t="s">
        <v>10</v>
      </c>
      <c r="L84" s="14" t="s">
        <v>9342</v>
      </c>
      <c r="M84" s="30">
        <v>3011.8500000075437</v>
      </c>
    </row>
    <row r="85" spans="1:13" x14ac:dyDescent="0.25">
      <c r="A85" s="4">
        <v>21320481</v>
      </c>
      <c r="B85" s="4">
        <v>88252</v>
      </c>
      <c r="C85" s="4">
        <v>16064</v>
      </c>
      <c r="D85" s="4" t="s">
        <v>170</v>
      </c>
      <c r="E85" s="2" t="s">
        <v>171</v>
      </c>
      <c r="F85" s="12">
        <v>43800</v>
      </c>
      <c r="G85" s="10" t="s">
        <v>6220</v>
      </c>
      <c r="H85" s="14" t="s">
        <v>9343</v>
      </c>
      <c r="I85" s="7">
        <v>796.83</v>
      </c>
      <c r="J85" s="4">
        <v>673627</v>
      </c>
      <c r="K85" s="4" t="s">
        <v>10</v>
      </c>
      <c r="L85" s="14" t="s">
        <v>9246</v>
      </c>
      <c r="M85" s="30" t="s">
        <v>9246</v>
      </c>
    </row>
    <row r="86" spans="1:13" x14ac:dyDescent="0.25">
      <c r="A86" s="4">
        <v>21320482</v>
      </c>
      <c r="B86" s="4">
        <v>3057</v>
      </c>
      <c r="C86" s="4">
        <v>12621</v>
      </c>
      <c r="D86" s="4" t="s">
        <v>172</v>
      </c>
      <c r="E86" s="2" t="s">
        <v>173</v>
      </c>
      <c r="F86" s="12">
        <v>43800</v>
      </c>
      <c r="G86" s="10" t="s">
        <v>6221</v>
      </c>
      <c r="H86" s="14" t="s">
        <v>9344</v>
      </c>
      <c r="I86" s="7">
        <v>149.13999999999999</v>
      </c>
      <c r="J86" s="4">
        <v>590486</v>
      </c>
      <c r="K86" s="4" t="s">
        <v>10</v>
      </c>
      <c r="L86" s="14" t="s">
        <v>9246</v>
      </c>
      <c r="M86" s="30" t="s">
        <v>9246</v>
      </c>
    </row>
    <row r="87" spans="1:13" x14ac:dyDescent="0.25">
      <c r="A87" s="4">
        <v>21320483</v>
      </c>
      <c r="B87" s="4">
        <v>30753</v>
      </c>
      <c r="C87" s="4">
        <v>38921</v>
      </c>
      <c r="D87" s="4" t="s">
        <v>174</v>
      </c>
      <c r="E87" s="2" t="s">
        <v>175</v>
      </c>
      <c r="F87" s="12">
        <v>43800</v>
      </c>
      <c r="G87" s="10" t="s">
        <v>6222</v>
      </c>
      <c r="H87" s="14" t="s">
        <v>9345</v>
      </c>
      <c r="I87" s="7">
        <v>99.64</v>
      </c>
      <c r="J87" s="4"/>
      <c r="K87" s="4" t="s">
        <v>10</v>
      </c>
      <c r="L87" s="14" t="s">
        <v>9246</v>
      </c>
      <c r="M87" s="30" t="s">
        <v>9246</v>
      </c>
    </row>
    <row r="88" spans="1:13" x14ac:dyDescent="0.25">
      <c r="A88" s="4">
        <v>21320484</v>
      </c>
      <c r="B88" s="4">
        <v>84970</v>
      </c>
      <c r="C88" s="4">
        <v>90182</v>
      </c>
      <c r="D88" s="4" t="s">
        <v>16</v>
      </c>
      <c r="E88" s="2" t="s">
        <v>176</v>
      </c>
      <c r="F88" s="12">
        <v>43800</v>
      </c>
      <c r="G88" s="10" t="s">
        <v>6223</v>
      </c>
      <c r="H88" s="14" t="s">
        <v>9346</v>
      </c>
      <c r="I88" s="7">
        <v>3782.17</v>
      </c>
      <c r="J88" s="4">
        <v>769545</v>
      </c>
      <c r="K88" s="4" t="s">
        <v>13</v>
      </c>
      <c r="L88" s="14" t="s">
        <v>9347</v>
      </c>
      <c r="M88" s="30">
        <v>43.333333331393078</v>
      </c>
    </row>
    <row r="89" spans="1:13" x14ac:dyDescent="0.25">
      <c r="A89" s="4">
        <v>21320485</v>
      </c>
      <c r="B89" s="4">
        <v>17275</v>
      </c>
      <c r="C89" s="4">
        <v>7695</v>
      </c>
      <c r="D89" s="4" t="s">
        <v>177</v>
      </c>
      <c r="E89" s="2" t="s">
        <v>178</v>
      </c>
      <c r="F89" s="12">
        <v>43800</v>
      </c>
      <c r="G89" s="10" t="s">
        <v>6224</v>
      </c>
      <c r="H89" s="14" t="s">
        <v>9348</v>
      </c>
      <c r="I89" s="7">
        <v>646.11</v>
      </c>
      <c r="J89" s="4">
        <v>223682</v>
      </c>
      <c r="K89" s="4" t="s">
        <v>13</v>
      </c>
      <c r="L89" s="14" t="s">
        <v>9349</v>
      </c>
      <c r="M89" s="30">
        <v>93.233333334792405</v>
      </c>
    </row>
    <row r="90" spans="1:13" x14ac:dyDescent="0.25">
      <c r="A90" s="4">
        <v>21320486</v>
      </c>
      <c r="B90" s="4">
        <v>27220</v>
      </c>
      <c r="C90" s="4">
        <v>9005</v>
      </c>
      <c r="D90" s="4" t="s">
        <v>109</v>
      </c>
      <c r="E90" s="2" t="s">
        <v>179</v>
      </c>
      <c r="F90" s="12">
        <v>43800</v>
      </c>
      <c r="G90" s="10" t="s">
        <v>6225</v>
      </c>
      <c r="H90" s="14" t="s">
        <v>9307</v>
      </c>
      <c r="I90" s="7">
        <v>40.93</v>
      </c>
      <c r="J90" s="4"/>
      <c r="K90" s="4" t="s">
        <v>10</v>
      </c>
      <c r="L90" s="14" t="s">
        <v>9350</v>
      </c>
      <c r="M90" s="30">
        <v>775.45000000158325</v>
      </c>
    </row>
    <row r="91" spans="1:13" x14ac:dyDescent="0.25">
      <c r="A91" s="4">
        <v>21320487</v>
      </c>
      <c r="B91" s="4">
        <v>13019</v>
      </c>
      <c r="C91" s="4">
        <v>78513</v>
      </c>
      <c r="D91" s="4" t="s">
        <v>180</v>
      </c>
      <c r="E91" s="2" t="s">
        <v>181</v>
      </c>
      <c r="F91" s="12">
        <v>43800</v>
      </c>
      <c r="G91" s="10" t="s">
        <v>6226</v>
      </c>
      <c r="H91" s="14" t="s">
        <v>9351</v>
      </c>
      <c r="I91" s="7">
        <v>359.09</v>
      </c>
      <c r="J91" s="4">
        <v>580095</v>
      </c>
      <c r="K91" s="4" t="s">
        <v>10</v>
      </c>
      <c r="L91" s="14" t="s">
        <v>9246</v>
      </c>
      <c r="M91" s="30" t="s">
        <v>9246</v>
      </c>
    </row>
    <row r="92" spans="1:13" x14ac:dyDescent="0.25">
      <c r="A92" s="4">
        <v>21320488</v>
      </c>
      <c r="B92" s="4">
        <v>35579</v>
      </c>
      <c r="C92" s="4">
        <v>60308</v>
      </c>
      <c r="D92" s="4" t="s">
        <v>182</v>
      </c>
      <c r="E92" s="2" t="s">
        <v>183</v>
      </c>
      <c r="F92" s="12">
        <v>43800</v>
      </c>
      <c r="G92" s="10" t="s">
        <v>6227</v>
      </c>
      <c r="H92" s="14" t="s">
        <v>9352</v>
      </c>
      <c r="I92" s="7">
        <v>265.39</v>
      </c>
      <c r="J92" s="4">
        <v>432356</v>
      </c>
      <c r="K92" s="4" t="s">
        <v>10</v>
      </c>
      <c r="L92" s="14" t="s">
        <v>9246</v>
      </c>
      <c r="M92" s="30" t="s">
        <v>9246</v>
      </c>
    </row>
    <row r="93" spans="1:13" x14ac:dyDescent="0.25">
      <c r="A93" s="4">
        <v>21320489</v>
      </c>
      <c r="B93" s="4">
        <v>56618</v>
      </c>
      <c r="C93" s="4">
        <v>54781</v>
      </c>
      <c r="D93" s="4" t="s">
        <v>184</v>
      </c>
      <c r="E93" s="2" t="s">
        <v>185</v>
      </c>
      <c r="F93" s="12">
        <v>43800</v>
      </c>
      <c r="G93" s="10" t="s">
        <v>6228</v>
      </c>
      <c r="H93" s="14" t="s">
        <v>9353</v>
      </c>
      <c r="I93" s="7">
        <v>392.65</v>
      </c>
      <c r="J93" s="4">
        <v>785285</v>
      </c>
      <c r="K93" s="4" t="s">
        <v>10</v>
      </c>
      <c r="L93" s="14" t="s">
        <v>9246</v>
      </c>
      <c r="M93" s="30" t="s">
        <v>9246</v>
      </c>
    </row>
    <row r="94" spans="1:13" x14ac:dyDescent="0.25">
      <c r="A94" s="4">
        <v>21320490</v>
      </c>
      <c r="B94" s="4">
        <v>30121</v>
      </c>
      <c r="C94" s="4">
        <v>40779</v>
      </c>
      <c r="D94" s="4" t="s">
        <v>186</v>
      </c>
      <c r="E94" s="2" t="s">
        <v>187</v>
      </c>
      <c r="F94" s="12">
        <v>43800</v>
      </c>
      <c r="G94" s="10" t="s">
        <v>6229</v>
      </c>
      <c r="H94" s="14" t="s">
        <v>9354</v>
      </c>
      <c r="I94" s="7">
        <v>3097.55</v>
      </c>
      <c r="J94" s="4">
        <v>571604</v>
      </c>
      <c r="K94" s="4" t="s">
        <v>10</v>
      </c>
      <c r="L94" s="14" t="s">
        <v>9355</v>
      </c>
      <c r="M94" s="30">
        <v>17.166666666744277</v>
      </c>
    </row>
    <row r="95" spans="1:13" x14ac:dyDescent="0.25">
      <c r="A95" s="4">
        <v>21320491</v>
      </c>
      <c r="B95" s="4">
        <v>96863</v>
      </c>
      <c r="C95" s="4">
        <v>51465</v>
      </c>
      <c r="D95" s="4" t="s">
        <v>188</v>
      </c>
      <c r="E95" s="2" t="s">
        <v>189</v>
      </c>
      <c r="F95" s="12">
        <v>43800</v>
      </c>
      <c r="G95" s="10" t="s">
        <v>6230</v>
      </c>
      <c r="H95" s="14" t="s">
        <v>9356</v>
      </c>
      <c r="I95" s="7">
        <v>27.6</v>
      </c>
      <c r="J95" s="4">
        <v>474932</v>
      </c>
      <c r="K95" s="4" t="s">
        <v>10</v>
      </c>
      <c r="L95" s="14" t="s">
        <v>9246</v>
      </c>
      <c r="M95" s="30" t="s">
        <v>9246</v>
      </c>
    </row>
    <row r="96" spans="1:13" x14ac:dyDescent="0.25">
      <c r="A96" s="4">
        <v>21320492</v>
      </c>
      <c r="B96" s="4">
        <v>7555</v>
      </c>
      <c r="C96" s="4">
        <v>11067</v>
      </c>
      <c r="D96" s="4" t="s">
        <v>190</v>
      </c>
      <c r="E96" s="2" t="s">
        <v>191</v>
      </c>
      <c r="F96" s="12">
        <v>43800</v>
      </c>
      <c r="G96" s="10" t="s">
        <v>6231</v>
      </c>
      <c r="H96" s="14" t="s">
        <v>9357</v>
      </c>
      <c r="I96" s="7">
        <v>90.62</v>
      </c>
      <c r="J96" s="4">
        <v>591538</v>
      </c>
      <c r="K96" s="4" t="s">
        <v>10</v>
      </c>
      <c r="L96" s="14" t="s">
        <v>9246</v>
      </c>
      <c r="M96" s="30" t="s">
        <v>9246</v>
      </c>
    </row>
    <row r="97" spans="1:13" x14ac:dyDescent="0.25">
      <c r="A97" s="4">
        <v>21320493</v>
      </c>
      <c r="B97" s="4">
        <v>26502</v>
      </c>
      <c r="C97" s="4">
        <v>31255</v>
      </c>
      <c r="D97" s="4" t="s">
        <v>192</v>
      </c>
      <c r="E97" s="2" t="s">
        <v>193</v>
      </c>
      <c r="F97" s="12">
        <v>43800</v>
      </c>
      <c r="G97" s="10" t="s">
        <v>6232</v>
      </c>
      <c r="H97" s="14" t="s">
        <v>9358</v>
      </c>
      <c r="I97" s="7">
        <v>65.34</v>
      </c>
      <c r="J97" s="4">
        <v>317848</v>
      </c>
      <c r="K97" s="4" t="s">
        <v>10</v>
      </c>
      <c r="L97" s="14" t="s">
        <v>9246</v>
      </c>
      <c r="M97" s="30" t="s">
        <v>9246</v>
      </c>
    </row>
    <row r="98" spans="1:13" x14ac:dyDescent="0.25">
      <c r="A98" s="4">
        <v>21320494</v>
      </c>
      <c r="B98" s="4">
        <v>28172</v>
      </c>
      <c r="C98" s="4">
        <v>40779</v>
      </c>
      <c r="D98" s="4" t="s">
        <v>186</v>
      </c>
      <c r="E98" s="2" t="s">
        <v>194</v>
      </c>
      <c r="F98" s="12">
        <v>43800</v>
      </c>
      <c r="G98" s="10" t="s">
        <v>6233</v>
      </c>
      <c r="H98" s="14" t="s">
        <v>9355</v>
      </c>
      <c r="I98" s="7">
        <v>3076.06</v>
      </c>
      <c r="J98" s="4">
        <v>571604</v>
      </c>
      <c r="K98" s="4" t="s">
        <v>10</v>
      </c>
      <c r="L98" s="14" t="s">
        <v>9359</v>
      </c>
      <c r="M98" s="30">
        <v>36983.049999999348</v>
      </c>
    </row>
    <row r="99" spans="1:13" x14ac:dyDescent="0.25">
      <c r="A99" s="4">
        <v>21320495</v>
      </c>
      <c r="B99" s="4">
        <v>61111</v>
      </c>
      <c r="C99" s="4">
        <v>20841</v>
      </c>
      <c r="D99" s="4" t="s">
        <v>195</v>
      </c>
      <c r="E99" s="2" t="s">
        <v>196</v>
      </c>
      <c r="F99" s="12">
        <v>43800</v>
      </c>
      <c r="G99" s="10" t="s">
        <v>6234</v>
      </c>
      <c r="H99" s="14" t="s">
        <v>9360</v>
      </c>
      <c r="I99" s="7">
        <v>207.94</v>
      </c>
      <c r="J99" s="4"/>
      <c r="K99" s="4" t="s">
        <v>10</v>
      </c>
      <c r="L99" s="14" t="s">
        <v>9246</v>
      </c>
      <c r="M99" s="30" t="s">
        <v>9246</v>
      </c>
    </row>
    <row r="100" spans="1:13" x14ac:dyDescent="0.25">
      <c r="A100" s="4">
        <v>21320496</v>
      </c>
      <c r="B100" s="4">
        <v>87936</v>
      </c>
      <c r="C100" s="4">
        <v>28428</v>
      </c>
      <c r="D100" s="4" t="s">
        <v>197</v>
      </c>
      <c r="E100" s="2" t="s">
        <v>198</v>
      </c>
      <c r="F100" s="12">
        <v>43800</v>
      </c>
      <c r="G100" s="10" t="s">
        <v>6235</v>
      </c>
      <c r="H100" s="14" t="s">
        <v>9361</v>
      </c>
      <c r="I100" s="7">
        <v>77.94</v>
      </c>
      <c r="J100" s="4">
        <v>958754</v>
      </c>
      <c r="K100" s="4" t="s">
        <v>10</v>
      </c>
      <c r="L100" s="14" t="s">
        <v>9246</v>
      </c>
      <c r="M100" s="30" t="s">
        <v>9246</v>
      </c>
    </row>
    <row r="101" spans="1:13" x14ac:dyDescent="0.25">
      <c r="A101" s="4">
        <v>21320497</v>
      </c>
      <c r="B101" s="4">
        <v>84970</v>
      </c>
      <c r="C101" s="4">
        <v>90182</v>
      </c>
      <c r="D101" s="4" t="s">
        <v>199</v>
      </c>
      <c r="E101" s="2" t="s">
        <v>200</v>
      </c>
      <c r="F101" s="12">
        <v>43800</v>
      </c>
      <c r="G101" s="10" t="s">
        <v>6236</v>
      </c>
      <c r="H101" s="14" t="s">
        <v>9347</v>
      </c>
      <c r="I101" s="7">
        <v>20.25</v>
      </c>
      <c r="J101" s="4">
        <v>979958</v>
      </c>
      <c r="K101" s="4" t="s">
        <v>10</v>
      </c>
      <c r="L101" s="14" t="s">
        <v>9246</v>
      </c>
      <c r="M101" s="30" t="s">
        <v>9246</v>
      </c>
    </row>
    <row r="102" spans="1:13" x14ac:dyDescent="0.25">
      <c r="A102" s="4">
        <v>21320498</v>
      </c>
      <c r="B102" s="4">
        <v>17275</v>
      </c>
      <c r="C102" s="4">
        <v>11750</v>
      </c>
      <c r="D102" s="4" t="s">
        <v>201</v>
      </c>
      <c r="E102" s="2" t="s">
        <v>202</v>
      </c>
      <c r="F102" s="12">
        <v>43800</v>
      </c>
      <c r="G102" s="10" t="s">
        <v>6237</v>
      </c>
      <c r="H102" s="14" t="s">
        <v>9320</v>
      </c>
      <c r="I102" s="7">
        <v>674.23</v>
      </c>
      <c r="J102" s="4">
        <v>342890</v>
      </c>
      <c r="K102" s="4" t="s">
        <v>13</v>
      </c>
      <c r="L102" s="14" t="s">
        <v>9362</v>
      </c>
      <c r="M102" s="30">
        <v>25.616666672285646</v>
      </c>
    </row>
    <row r="103" spans="1:13" x14ac:dyDescent="0.25">
      <c r="A103" s="4">
        <v>21320499</v>
      </c>
      <c r="B103" s="4">
        <v>84078</v>
      </c>
      <c r="C103" s="4">
        <v>83604</v>
      </c>
      <c r="D103" s="4" t="s">
        <v>203</v>
      </c>
      <c r="E103" s="2" t="s">
        <v>204</v>
      </c>
      <c r="F103" s="12">
        <v>43800</v>
      </c>
      <c r="G103" s="10" t="s">
        <v>6238</v>
      </c>
      <c r="H103" s="14" t="s">
        <v>9363</v>
      </c>
      <c r="I103" s="7">
        <v>415.94</v>
      </c>
      <c r="J103" s="4">
        <v>211968</v>
      </c>
      <c r="K103" s="4" t="s">
        <v>10</v>
      </c>
      <c r="L103" s="14" t="s">
        <v>9246</v>
      </c>
      <c r="M103" s="30" t="s">
        <v>9246</v>
      </c>
    </row>
    <row r="104" spans="1:13" x14ac:dyDescent="0.25">
      <c r="A104" s="4">
        <v>21320500</v>
      </c>
      <c r="B104" s="4">
        <v>81061</v>
      </c>
      <c r="C104" s="4">
        <v>46692</v>
      </c>
      <c r="D104" s="4" t="s">
        <v>205</v>
      </c>
      <c r="E104" s="2" t="s">
        <v>206</v>
      </c>
      <c r="F104" s="12">
        <v>43800</v>
      </c>
      <c r="G104" s="10" t="s">
        <v>6239</v>
      </c>
      <c r="H104" s="14" t="s">
        <v>9364</v>
      </c>
      <c r="I104" s="7">
        <v>1021.15</v>
      </c>
      <c r="J104" s="4"/>
      <c r="K104" s="4" t="s">
        <v>10</v>
      </c>
      <c r="L104" s="14" t="s">
        <v>9246</v>
      </c>
      <c r="M104" s="30" t="s">
        <v>9246</v>
      </c>
    </row>
    <row r="105" spans="1:13" x14ac:dyDescent="0.25">
      <c r="A105" s="4">
        <v>21320501</v>
      </c>
      <c r="B105" s="4">
        <v>41916</v>
      </c>
      <c r="C105" s="4">
        <v>56854</v>
      </c>
      <c r="D105" s="4" t="s">
        <v>207</v>
      </c>
      <c r="E105" s="2" t="s">
        <v>208</v>
      </c>
      <c r="F105" s="12">
        <v>43800</v>
      </c>
      <c r="G105" s="10" t="s">
        <v>6240</v>
      </c>
      <c r="H105" s="14" t="s">
        <v>9365</v>
      </c>
      <c r="I105" s="7">
        <v>272.11</v>
      </c>
      <c r="J105" s="4">
        <v>590451</v>
      </c>
      <c r="K105" s="4" t="s">
        <v>10</v>
      </c>
      <c r="L105" s="14" t="s">
        <v>9246</v>
      </c>
      <c r="M105" s="30" t="s">
        <v>9246</v>
      </c>
    </row>
    <row r="106" spans="1:13" x14ac:dyDescent="0.25">
      <c r="A106" s="4">
        <v>21320502</v>
      </c>
      <c r="B106" s="4">
        <v>44870</v>
      </c>
      <c r="C106" s="4">
        <v>66026</v>
      </c>
      <c r="D106" s="4" t="s">
        <v>209</v>
      </c>
      <c r="E106" s="2" t="s">
        <v>210</v>
      </c>
      <c r="F106" s="12">
        <v>43800</v>
      </c>
      <c r="G106" s="10" t="s">
        <v>6241</v>
      </c>
      <c r="H106" s="14" t="s">
        <v>9366</v>
      </c>
      <c r="I106" s="7">
        <v>1145.76</v>
      </c>
      <c r="J106" s="4">
        <v>238516</v>
      </c>
      <c r="K106" s="4" t="s">
        <v>10</v>
      </c>
      <c r="L106" s="14" t="s">
        <v>9246</v>
      </c>
      <c r="M106" s="30" t="s">
        <v>9246</v>
      </c>
    </row>
    <row r="107" spans="1:13" x14ac:dyDescent="0.25">
      <c r="A107" s="4">
        <v>21320503</v>
      </c>
      <c r="B107" s="4">
        <v>52165</v>
      </c>
      <c r="C107" s="4">
        <v>24055</v>
      </c>
      <c r="D107" s="4" t="s">
        <v>211</v>
      </c>
      <c r="E107" s="2" t="s">
        <v>212</v>
      </c>
      <c r="F107" s="12">
        <v>43800</v>
      </c>
      <c r="G107" s="10" t="s">
        <v>6242</v>
      </c>
      <c r="H107" s="14" t="s">
        <v>9367</v>
      </c>
      <c r="I107" s="7">
        <v>649.29999999999995</v>
      </c>
      <c r="J107" s="4">
        <v>754820</v>
      </c>
      <c r="K107" s="4" t="s">
        <v>10</v>
      </c>
      <c r="L107" s="14" t="s">
        <v>9246</v>
      </c>
      <c r="M107" s="30" t="s">
        <v>9246</v>
      </c>
    </row>
    <row r="108" spans="1:13" x14ac:dyDescent="0.25">
      <c r="A108" s="4">
        <v>21320504</v>
      </c>
      <c r="B108" s="4">
        <v>62891</v>
      </c>
      <c r="C108" s="4">
        <v>17025</v>
      </c>
      <c r="D108" s="4" t="s">
        <v>213</v>
      </c>
      <c r="E108" s="2" t="s">
        <v>214</v>
      </c>
      <c r="F108" s="12">
        <v>43800</v>
      </c>
      <c r="G108" s="10" t="s">
        <v>6242</v>
      </c>
      <c r="H108" s="14" t="s">
        <v>9367</v>
      </c>
      <c r="I108" s="7">
        <v>2143.0100000000002</v>
      </c>
      <c r="J108" s="4">
        <v>209775</v>
      </c>
      <c r="K108" s="4" t="s">
        <v>10</v>
      </c>
      <c r="L108" s="14" t="s">
        <v>9246</v>
      </c>
      <c r="M108" s="30" t="s">
        <v>9246</v>
      </c>
    </row>
    <row r="109" spans="1:13" x14ac:dyDescent="0.25">
      <c r="A109" s="4">
        <v>21320505</v>
      </c>
      <c r="B109" s="4">
        <v>56502</v>
      </c>
      <c r="C109" s="4">
        <v>70650</v>
      </c>
      <c r="D109" s="4" t="s">
        <v>215</v>
      </c>
      <c r="E109" s="2" t="s">
        <v>216</v>
      </c>
      <c r="F109" s="12">
        <v>43800</v>
      </c>
      <c r="G109" s="10" t="s">
        <v>6243</v>
      </c>
      <c r="H109" s="14" t="s">
        <v>9368</v>
      </c>
      <c r="I109" s="7">
        <v>150.21</v>
      </c>
      <c r="J109" s="4">
        <v>590538</v>
      </c>
      <c r="K109" s="4" t="s">
        <v>10</v>
      </c>
      <c r="L109" s="14" t="s">
        <v>9246</v>
      </c>
      <c r="M109" s="30" t="s">
        <v>9246</v>
      </c>
    </row>
    <row r="110" spans="1:13" x14ac:dyDescent="0.25">
      <c r="A110" s="4">
        <v>21320506</v>
      </c>
      <c r="B110" s="4">
        <v>39528</v>
      </c>
      <c r="C110" s="4">
        <v>43730</v>
      </c>
      <c r="D110" s="4" t="s">
        <v>217</v>
      </c>
      <c r="E110" s="2" t="s">
        <v>218</v>
      </c>
      <c r="F110" s="12">
        <v>43800</v>
      </c>
      <c r="G110" s="10" t="s">
        <v>6244</v>
      </c>
      <c r="H110" s="14" t="s">
        <v>9369</v>
      </c>
      <c r="I110" s="7">
        <v>343.36</v>
      </c>
      <c r="J110" s="4">
        <v>598119</v>
      </c>
      <c r="K110" s="4" t="s">
        <v>10</v>
      </c>
      <c r="L110" s="14" t="s">
        <v>9370</v>
      </c>
      <c r="M110" s="30">
        <v>18532.816666663857</v>
      </c>
    </row>
    <row r="111" spans="1:13" x14ac:dyDescent="0.25">
      <c r="A111" s="4">
        <v>21320507</v>
      </c>
      <c r="B111" s="4">
        <v>17275</v>
      </c>
      <c r="C111" s="4">
        <v>11750</v>
      </c>
      <c r="D111" s="4" t="s">
        <v>219</v>
      </c>
      <c r="E111" s="2" t="s">
        <v>220</v>
      </c>
      <c r="F111" s="12">
        <v>43800</v>
      </c>
      <c r="G111" s="10" t="s">
        <v>6245</v>
      </c>
      <c r="H111" s="14" t="s">
        <v>9362</v>
      </c>
      <c r="I111" s="7">
        <v>657.38</v>
      </c>
      <c r="J111" s="4">
        <v>342890</v>
      </c>
      <c r="K111" s="4" t="s">
        <v>13</v>
      </c>
      <c r="L111" s="14" t="s">
        <v>9371</v>
      </c>
      <c r="M111" s="30">
        <v>75.199999997857958</v>
      </c>
    </row>
    <row r="112" spans="1:13" x14ac:dyDescent="0.25">
      <c r="A112" s="4">
        <v>21320508</v>
      </c>
      <c r="B112" s="4">
        <v>90032</v>
      </c>
      <c r="C112" s="4">
        <v>48859</v>
      </c>
      <c r="D112" s="4" t="s">
        <v>221</v>
      </c>
      <c r="E112" s="2" t="s">
        <v>222</v>
      </c>
      <c r="F112" s="12">
        <v>43800</v>
      </c>
      <c r="G112" s="10" t="s">
        <v>6246</v>
      </c>
      <c r="H112" s="14" t="s">
        <v>9372</v>
      </c>
      <c r="I112" s="7">
        <v>507.12</v>
      </c>
      <c r="J112" s="4">
        <v>496685</v>
      </c>
      <c r="K112" s="4" t="s">
        <v>10</v>
      </c>
      <c r="L112" s="14" t="s">
        <v>9246</v>
      </c>
      <c r="M112" s="30" t="s">
        <v>9246</v>
      </c>
    </row>
    <row r="113" spans="1:13" x14ac:dyDescent="0.25">
      <c r="A113" s="4">
        <v>21320509</v>
      </c>
      <c r="B113" s="4">
        <v>64437</v>
      </c>
      <c r="C113" s="4">
        <v>90716</v>
      </c>
      <c r="D113" s="4" t="s">
        <v>223</v>
      </c>
      <c r="E113" s="2" t="s">
        <v>224</v>
      </c>
      <c r="F113" s="12">
        <v>43800</v>
      </c>
      <c r="G113" s="10" t="s">
        <v>6247</v>
      </c>
      <c r="H113" s="14" t="s">
        <v>9373</v>
      </c>
      <c r="I113" s="7">
        <v>927.47</v>
      </c>
      <c r="J113" s="4">
        <v>367383</v>
      </c>
      <c r="K113" s="4" t="s">
        <v>10</v>
      </c>
      <c r="L113" s="14" t="s">
        <v>9246</v>
      </c>
      <c r="M113" s="30" t="s">
        <v>9246</v>
      </c>
    </row>
    <row r="114" spans="1:13" x14ac:dyDescent="0.25">
      <c r="A114" s="4">
        <v>21320510</v>
      </c>
      <c r="B114" s="4">
        <v>71175</v>
      </c>
      <c r="C114" s="4">
        <v>45682</v>
      </c>
      <c r="D114" s="4" t="s">
        <v>225</v>
      </c>
      <c r="E114" s="2" t="s">
        <v>226</v>
      </c>
      <c r="F114" s="12">
        <v>43800</v>
      </c>
      <c r="G114" s="10" t="s">
        <v>6248</v>
      </c>
      <c r="H114" s="14" t="s">
        <v>9374</v>
      </c>
      <c r="I114" s="7">
        <v>398.23</v>
      </c>
      <c r="J114" s="4">
        <v>297512</v>
      </c>
      <c r="K114" s="4" t="s">
        <v>10</v>
      </c>
      <c r="L114" s="14" t="s">
        <v>9246</v>
      </c>
      <c r="M114" s="30" t="s">
        <v>9246</v>
      </c>
    </row>
    <row r="115" spans="1:13" x14ac:dyDescent="0.25">
      <c r="A115" s="4">
        <v>21320511</v>
      </c>
      <c r="B115" s="4">
        <v>17275</v>
      </c>
      <c r="C115" s="4">
        <v>7695</v>
      </c>
      <c r="D115" s="4" t="s">
        <v>227</v>
      </c>
      <c r="E115" s="2" t="s">
        <v>228</v>
      </c>
      <c r="F115" s="12">
        <v>43800</v>
      </c>
      <c r="G115" s="10" t="s">
        <v>6249</v>
      </c>
      <c r="H115" s="14" t="s">
        <v>9349</v>
      </c>
      <c r="I115" s="7">
        <v>596.59</v>
      </c>
      <c r="J115" s="4">
        <v>223682</v>
      </c>
      <c r="K115" s="4" t="s">
        <v>10</v>
      </c>
      <c r="L115" s="14" t="s">
        <v>9375</v>
      </c>
      <c r="M115" s="30">
        <v>1090.4166666604578</v>
      </c>
    </row>
    <row r="116" spans="1:13" x14ac:dyDescent="0.25">
      <c r="A116" s="4">
        <v>21320512</v>
      </c>
      <c r="B116" s="4">
        <v>67952</v>
      </c>
      <c r="C116" s="4">
        <v>20799</v>
      </c>
      <c r="D116" s="4" t="s">
        <v>229</v>
      </c>
      <c r="E116" s="2" t="s">
        <v>230</v>
      </c>
      <c r="F116" s="12">
        <v>43800</v>
      </c>
      <c r="G116" s="10" t="s">
        <v>6250</v>
      </c>
      <c r="H116" s="14" t="s">
        <v>9376</v>
      </c>
      <c r="I116" s="7">
        <v>202.95</v>
      </c>
      <c r="J116" s="4">
        <v>412966</v>
      </c>
      <c r="K116" s="4" t="s">
        <v>10</v>
      </c>
      <c r="L116" s="14" t="s">
        <v>9246</v>
      </c>
      <c r="M116" s="30" t="s">
        <v>9246</v>
      </c>
    </row>
    <row r="117" spans="1:13" x14ac:dyDescent="0.25">
      <c r="A117" s="4">
        <v>21320513</v>
      </c>
      <c r="B117" s="4">
        <v>28647</v>
      </c>
      <c r="C117" s="4">
        <v>34806</v>
      </c>
      <c r="D117" s="4" t="s">
        <v>231</v>
      </c>
      <c r="E117" s="2" t="s">
        <v>232</v>
      </c>
      <c r="F117" s="12">
        <v>43800</v>
      </c>
      <c r="G117" s="10" t="s">
        <v>6251</v>
      </c>
      <c r="H117" s="14" t="s">
        <v>9377</v>
      </c>
      <c r="I117" s="7">
        <v>551.27</v>
      </c>
      <c r="J117" s="4">
        <v>159488</v>
      </c>
      <c r="K117" s="4" t="s">
        <v>10</v>
      </c>
      <c r="L117" s="14" t="s">
        <v>9246</v>
      </c>
      <c r="M117" s="30" t="s">
        <v>9246</v>
      </c>
    </row>
    <row r="118" spans="1:13" x14ac:dyDescent="0.25">
      <c r="A118" s="4">
        <v>21320514</v>
      </c>
      <c r="B118" s="4">
        <v>59566</v>
      </c>
      <c r="C118" s="4">
        <v>32737</v>
      </c>
      <c r="D118" s="4" t="s">
        <v>233</v>
      </c>
      <c r="E118" s="2" t="s">
        <v>234</v>
      </c>
      <c r="F118" s="12">
        <v>43800</v>
      </c>
      <c r="G118" s="10" t="s">
        <v>6252</v>
      </c>
      <c r="H118" s="14" t="s">
        <v>9378</v>
      </c>
      <c r="I118" s="7">
        <v>1023.21</v>
      </c>
      <c r="J118" s="4">
        <v>584639</v>
      </c>
      <c r="K118" s="4" t="s">
        <v>10</v>
      </c>
      <c r="L118" s="14" t="s">
        <v>9246</v>
      </c>
      <c r="M118" s="30" t="s">
        <v>9246</v>
      </c>
    </row>
    <row r="119" spans="1:13" x14ac:dyDescent="0.25">
      <c r="A119" s="4">
        <v>21320515</v>
      </c>
      <c r="B119" s="4">
        <v>42230</v>
      </c>
      <c r="C119" s="4">
        <v>80599</v>
      </c>
      <c r="D119" s="4" t="s">
        <v>235</v>
      </c>
      <c r="E119" s="2" t="s">
        <v>236</v>
      </c>
      <c r="F119" s="12">
        <v>43800</v>
      </c>
      <c r="G119" s="10" t="s">
        <v>6253</v>
      </c>
      <c r="H119" s="14" t="s">
        <v>9379</v>
      </c>
      <c r="I119" s="7">
        <v>374.89</v>
      </c>
      <c r="J119" s="4"/>
      <c r="K119" s="4" t="s">
        <v>10</v>
      </c>
      <c r="L119" s="14" t="s">
        <v>9246</v>
      </c>
      <c r="M119" s="30" t="s">
        <v>9246</v>
      </c>
    </row>
    <row r="120" spans="1:13" x14ac:dyDescent="0.25">
      <c r="A120" s="4">
        <v>21320516</v>
      </c>
      <c r="B120" s="4">
        <v>70076</v>
      </c>
      <c r="C120" s="4">
        <v>97768</v>
      </c>
      <c r="D120" s="4" t="s">
        <v>237</v>
      </c>
      <c r="E120" s="2" t="s">
        <v>238</v>
      </c>
      <c r="F120" s="12">
        <v>43800</v>
      </c>
      <c r="G120" s="10" t="s">
        <v>6254</v>
      </c>
      <c r="H120" s="14" t="s">
        <v>9380</v>
      </c>
      <c r="I120" s="7">
        <v>274.94</v>
      </c>
      <c r="J120" s="4">
        <v>362672</v>
      </c>
      <c r="K120" s="4" t="s">
        <v>10</v>
      </c>
      <c r="L120" s="14" t="s">
        <v>9246</v>
      </c>
      <c r="M120" s="30" t="s">
        <v>9246</v>
      </c>
    </row>
    <row r="121" spans="1:13" x14ac:dyDescent="0.25">
      <c r="A121" s="4">
        <v>21320517</v>
      </c>
      <c r="B121" s="4">
        <v>17275</v>
      </c>
      <c r="C121" s="4">
        <v>11750</v>
      </c>
      <c r="D121" s="4" t="s">
        <v>239</v>
      </c>
      <c r="E121" s="2" t="s">
        <v>240</v>
      </c>
      <c r="F121" s="12">
        <v>43800</v>
      </c>
      <c r="G121" s="10" t="s">
        <v>6255</v>
      </c>
      <c r="H121" s="14" t="s">
        <v>9371</v>
      </c>
      <c r="I121" s="7">
        <v>639.87</v>
      </c>
      <c r="J121" s="4">
        <v>342890</v>
      </c>
      <c r="K121" s="4" t="s">
        <v>13</v>
      </c>
      <c r="L121" s="14" t="s">
        <v>9381</v>
      </c>
      <c r="M121" s="30">
        <v>12.383333336329088</v>
      </c>
    </row>
    <row r="122" spans="1:13" x14ac:dyDescent="0.25">
      <c r="A122" s="4">
        <v>21320518</v>
      </c>
      <c r="B122" s="4">
        <v>66876</v>
      </c>
      <c r="C122" s="4">
        <v>11750</v>
      </c>
      <c r="D122" s="4" t="s">
        <v>241</v>
      </c>
      <c r="E122" s="2" t="s">
        <v>242</v>
      </c>
      <c r="F122" s="12">
        <v>43800</v>
      </c>
      <c r="G122" s="10" t="s">
        <v>6256</v>
      </c>
      <c r="H122" s="14" t="s">
        <v>9381</v>
      </c>
      <c r="I122" s="7">
        <v>555.53</v>
      </c>
      <c r="J122" s="4">
        <v>342890</v>
      </c>
      <c r="K122" s="4" t="s">
        <v>10</v>
      </c>
      <c r="L122" s="14" t="s">
        <v>9382</v>
      </c>
      <c r="M122" s="30">
        <v>29.466666660737246</v>
      </c>
    </row>
    <row r="123" spans="1:13" x14ac:dyDescent="0.25">
      <c r="A123" s="4">
        <v>21320519</v>
      </c>
      <c r="B123" s="4">
        <v>30681</v>
      </c>
      <c r="C123" s="4">
        <v>16236</v>
      </c>
      <c r="D123" s="4" t="s">
        <v>243</v>
      </c>
      <c r="E123" s="2" t="s">
        <v>244</v>
      </c>
      <c r="F123" s="12">
        <v>43800</v>
      </c>
      <c r="G123" s="10" t="s">
        <v>6257</v>
      </c>
      <c r="H123" s="14" t="s">
        <v>9383</v>
      </c>
      <c r="I123" s="7">
        <v>459.27</v>
      </c>
      <c r="J123" s="4"/>
      <c r="K123" s="4" t="s">
        <v>10</v>
      </c>
      <c r="L123" s="14" t="s">
        <v>9246</v>
      </c>
      <c r="M123" s="30" t="s">
        <v>9246</v>
      </c>
    </row>
    <row r="124" spans="1:13" x14ac:dyDescent="0.25">
      <c r="A124" s="4">
        <v>21320520</v>
      </c>
      <c r="B124" s="4">
        <v>54483</v>
      </c>
      <c r="C124" s="4">
        <v>46987</v>
      </c>
      <c r="D124" s="4" t="s">
        <v>245</v>
      </c>
      <c r="E124" s="2" t="s">
        <v>246</v>
      </c>
      <c r="F124" s="12">
        <v>43800</v>
      </c>
      <c r="G124" s="10" t="s">
        <v>6258</v>
      </c>
      <c r="H124" s="14" t="s">
        <v>9384</v>
      </c>
      <c r="I124" s="7">
        <v>10.08</v>
      </c>
      <c r="J124" s="4">
        <v>190910</v>
      </c>
      <c r="K124" s="4" t="s">
        <v>10</v>
      </c>
      <c r="L124" s="14" t="s">
        <v>9246</v>
      </c>
      <c r="M124" s="30" t="s">
        <v>9246</v>
      </c>
    </row>
    <row r="125" spans="1:13" x14ac:dyDescent="0.25">
      <c r="A125" s="4">
        <v>21320521</v>
      </c>
      <c r="B125" s="4">
        <v>8358</v>
      </c>
      <c r="C125" s="4">
        <v>78395</v>
      </c>
      <c r="D125" s="4" t="s">
        <v>247</v>
      </c>
      <c r="E125" s="2" t="s">
        <v>248</v>
      </c>
      <c r="F125" s="12">
        <v>43800</v>
      </c>
      <c r="G125" s="10" t="s">
        <v>6259</v>
      </c>
      <c r="H125" s="14" t="s">
        <v>9385</v>
      </c>
      <c r="I125" s="7">
        <v>225.19</v>
      </c>
      <c r="J125" s="4">
        <v>904140</v>
      </c>
      <c r="K125" s="4" t="s">
        <v>10</v>
      </c>
      <c r="L125" s="14" t="s">
        <v>9246</v>
      </c>
      <c r="M125" s="30" t="s">
        <v>9246</v>
      </c>
    </row>
    <row r="126" spans="1:13" x14ac:dyDescent="0.25">
      <c r="A126" s="4">
        <v>21320522</v>
      </c>
      <c r="B126" s="4">
        <v>66876</v>
      </c>
      <c r="C126" s="4">
        <v>11750</v>
      </c>
      <c r="D126" s="4" t="s">
        <v>249</v>
      </c>
      <c r="E126" s="2" t="s">
        <v>250</v>
      </c>
      <c r="F126" s="12">
        <v>43800</v>
      </c>
      <c r="G126" s="10" t="s">
        <v>6260</v>
      </c>
      <c r="H126" s="14" t="s">
        <v>9382</v>
      </c>
      <c r="I126" s="7">
        <v>607.45000000000005</v>
      </c>
      <c r="J126" s="4">
        <v>342890</v>
      </c>
      <c r="K126" s="4" t="s">
        <v>13</v>
      </c>
      <c r="L126" s="14" t="s">
        <v>9386</v>
      </c>
      <c r="M126" s="30">
        <v>33.383333341917023</v>
      </c>
    </row>
    <row r="127" spans="1:13" x14ac:dyDescent="0.25">
      <c r="A127" s="4">
        <v>21320523</v>
      </c>
      <c r="B127" s="4">
        <v>51797</v>
      </c>
      <c r="C127" s="4">
        <v>3113</v>
      </c>
      <c r="D127" s="4" t="s">
        <v>251</v>
      </c>
      <c r="E127" s="2" t="s">
        <v>252</v>
      </c>
      <c r="F127" s="12">
        <v>43800</v>
      </c>
      <c r="G127" s="10" t="s">
        <v>6261</v>
      </c>
      <c r="H127" s="14" t="s">
        <v>9387</v>
      </c>
      <c r="I127" s="7">
        <v>276.95999999999998</v>
      </c>
      <c r="J127" s="4">
        <v>122793</v>
      </c>
      <c r="K127" s="4" t="s">
        <v>10</v>
      </c>
      <c r="L127" s="14" t="s">
        <v>9246</v>
      </c>
      <c r="M127" s="30" t="s">
        <v>9246</v>
      </c>
    </row>
    <row r="128" spans="1:13" x14ac:dyDescent="0.25">
      <c r="A128" s="4">
        <v>21320524</v>
      </c>
      <c r="B128" s="4">
        <v>3097</v>
      </c>
      <c r="C128" s="4">
        <v>69321</v>
      </c>
      <c r="D128" s="4" t="s">
        <v>253</v>
      </c>
      <c r="E128" s="2" t="s">
        <v>254</v>
      </c>
      <c r="F128" s="12">
        <v>43800</v>
      </c>
      <c r="G128" s="10" t="s">
        <v>6262</v>
      </c>
      <c r="H128" s="14" t="s">
        <v>9305</v>
      </c>
      <c r="I128" s="7">
        <v>413.81</v>
      </c>
      <c r="J128" s="4">
        <v>332900</v>
      </c>
      <c r="K128" s="4" t="s">
        <v>10</v>
      </c>
      <c r="L128" s="14" t="s">
        <v>9246</v>
      </c>
      <c r="M128" s="30" t="s">
        <v>9246</v>
      </c>
    </row>
    <row r="129" spans="1:13" x14ac:dyDescent="0.25">
      <c r="A129" s="4">
        <v>21320525</v>
      </c>
      <c r="B129" s="4">
        <v>98913</v>
      </c>
      <c r="C129" s="4">
        <v>8682</v>
      </c>
      <c r="D129" s="4" t="s">
        <v>255</v>
      </c>
      <c r="E129" s="2" t="s">
        <v>256</v>
      </c>
      <c r="F129" s="12">
        <v>43800</v>
      </c>
      <c r="G129" s="10" t="s">
        <v>6263</v>
      </c>
      <c r="H129" s="14" t="s">
        <v>9388</v>
      </c>
      <c r="I129" s="7">
        <v>687.32</v>
      </c>
      <c r="J129" s="4">
        <v>770772</v>
      </c>
      <c r="K129" s="4" t="s">
        <v>10</v>
      </c>
      <c r="L129" s="14" t="s">
        <v>9246</v>
      </c>
      <c r="M129" s="30" t="s">
        <v>9246</v>
      </c>
    </row>
    <row r="130" spans="1:13" x14ac:dyDescent="0.25">
      <c r="A130" s="4">
        <v>21320526</v>
      </c>
      <c r="B130" s="4">
        <v>66876</v>
      </c>
      <c r="C130" s="4">
        <v>11750</v>
      </c>
      <c r="D130" s="4" t="s">
        <v>257</v>
      </c>
      <c r="E130" s="2" t="s">
        <v>258</v>
      </c>
      <c r="F130" s="12">
        <v>43800</v>
      </c>
      <c r="G130" s="10" t="s">
        <v>6264</v>
      </c>
      <c r="H130" s="14" t="s">
        <v>9386</v>
      </c>
      <c r="I130" s="7">
        <v>638.35</v>
      </c>
      <c r="J130" s="4">
        <v>342890</v>
      </c>
      <c r="K130" s="4" t="s">
        <v>13</v>
      </c>
      <c r="L130" s="14" t="s">
        <v>9389</v>
      </c>
      <c r="M130" s="30">
        <v>809.63333333143964</v>
      </c>
    </row>
    <row r="131" spans="1:13" x14ac:dyDescent="0.25">
      <c r="A131" s="4">
        <v>21320527</v>
      </c>
      <c r="B131" s="4">
        <v>93520</v>
      </c>
      <c r="C131" s="4">
        <v>77959</v>
      </c>
      <c r="D131" s="4" t="s">
        <v>259</v>
      </c>
      <c r="E131" s="2" t="s">
        <v>260</v>
      </c>
      <c r="F131" s="12">
        <v>43800</v>
      </c>
      <c r="G131" s="10" t="s">
        <v>6265</v>
      </c>
      <c r="H131" s="14" t="s">
        <v>9390</v>
      </c>
      <c r="I131" s="7">
        <v>2</v>
      </c>
      <c r="J131" s="4">
        <v>589318</v>
      </c>
      <c r="K131" s="4" t="s">
        <v>10</v>
      </c>
      <c r="L131" s="14" t="s">
        <v>9391</v>
      </c>
      <c r="M131" s="30">
        <v>0.39999999920837581</v>
      </c>
    </row>
    <row r="132" spans="1:13" x14ac:dyDescent="0.25">
      <c r="A132" s="4">
        <v>21320528</v>
      </c>
      <c r="B132" s="4">
        <v>93520</v>
      </c>
      <c r="C132" s="4">
        <v>77959</v>
      </c>
      <c r="D132" s="4" t="s">
        <v>259</v>
      </c>
      <c r="E132" s="2" t="s">
        <v>261</v>
      </c>
      <c r="F132" s="12">
        <v>43800</v>
      </c>
      <c r="G132" s="10" t="s">
        <v>6266</v>
      </c>
      <c r="H132" s="14" t="s">
        <v>9391</v>
      </c>
      <c r="I132" s="7">
        <v>2.75</v>
      </c>
      <c r="J132" s="4">
        <v>589318</v>
      </c>
      <c r="K132" s="4" t="s">
        <v>10</v>
      </c>
      <c r="L132" s="14" t="s">
        <v>9392</v>
      </c>
      <c r="M132" s="30">
        <v>0.55000000284053385</v>
      </c>
    </row>
    <row r="133" spans="1:13" x14ac:dyDescent="0.25">
      <c r="A133" s="4">
        <v>21320529</v>
      </c>
      <c r="B133" s="4">
        <v>93520</v>
      </c>
      <c r="C133" s="4">
        <v>77959</v>
      </c>
      <c r="D133" s="4" t="s">
        <v>259</v>
      </c>
      <c r="E133" s="2" t="s">
        <v>262</v>
      </c>
      <c r="F133" s="12">
        <v>43800</v>
      </c>
      <c r="G133" s="10" t="s">
        <v>6267</v>
      </c>
      <c r="H133" s="14" t="s">
        <v>9392</v>
      </c>
      <c r="I133" s="7">
        <v>2.34</v>
      </c>
      <c r="J133" s="4">
        <v>589318</v>
      </c>
      <c r="K133" s="4" t="s">
        <v>10</v>
      </c>
      <c r="L133" s="14" t="s">
        <v>9393</v>
      </c>
      <c r="M133" s="30">
        <v>1930.8666666643694</v>
      </c>
    </row>
    <row r="134" spans="1:13" x14ac:dyDescent="0.25">
      <c r="A134" s="4">
        <v>21320530</v>
      </c>
      <c r="B134" s="4">
        <v>91689</v>
      </c>
      <c r="C134" s="4">
        <v>32882</v>
      </c>
      <c r="D134" s="4" t="s">
        <v>263</v>
      </c>
      <c r="E134" s="2" t="s">
        <v>264</v>
      </c>
      <c r="F134" s="12">
        <v>43800</v>
      </c>
      <c r="G134" s="10" t="s">
        <v>6268</v>
      </c>
      <c r="H134" s="14" t="s">
        <v>9394</v>
      </c>
      <c r="I134" s="7">
        <v>546.33000000000004</v>
      </c>
      <c r="J134" s="4"/>
      <c r="K134" s="4" t="s">
        <v>10</v>
      </c>
      <c r="L134" s="14" t="s">
        <v>9246</v>
      </c>
      <c r="M134" s="30" t="s">
        <v>9246</v>
      </c>
    </row>
    <row r="135" spans="1:13" x14ac:dyDescent="0.25">
      <c r="A135" s="4">
        <v>21320531</v>
      </c>
      <c r="B135" s="4">
        <v>42356</v>
      </c>
      <c r="C135" s="4">
        <v>74585</v>
      </c>
      <c r="D135" s="4" t="s">
        <v>124</v>
      </c>
      <c r="E135" s="2" t="s">
        <v>265</v>
      </c>
      <c r="F135" s="12">
        <v>43800</v>
      </c>
      <c r="G135" s="10" t="s">
        <v>6269</v>
      </c>
      <c r="H135" s="14" t="s">
        <v>9317</v>
      </c>
      <c r="I135" s="7">
        <v>342.65</v>
      </c>
      <c r="J135" s="4">
        <v>126381</v>
      </c>
      <c r="K135" s="4" t="s">
        <v>10</v>
      </c>
      <c r="L135" s="14" t="s">
        <v>9395</v>
      </c>
      <c r="M135" s="30">
        <v>161.23333333642222</v>
      </c>
    </row>
    <row r="136" spans="1:13" x14ac:dyDescent="0.25">
      <c r="A136" s="4">
        <v>21320532</v>
      </c>
      <c r="B136" s="4">
        <v>72723</v>
      </c>
      <c r="C136" s="4">
        <v>26251</v>
      </c>
      <c r="D136" s="4" t="s">
        <v>266</v>
      </c>
      <c r="E136" s="2" t="s">
        <v>267</v>
      </c>
      <c r="F136" s="12">
        <v>43800</v>
      </c>
      <c r="G136" s="10" t="s">
        <v>6270</v>
      </c>
      <c r="H136" s="14" t="s">
        <v>9396</v>
      </c>
      <c r="I136" s="7">
        <v>695.36</v>
      </c>
      <c r="J136" s="4"/>
      <c r="K136" s="4" t="s">
        <v>13</v>
      </c>
      <c r="L136" s="14" t="s">
        <v>9397</v>
      </c>
      <c r="M136" s="30">
        <v>15.116666669491678</v>
      </c>
    </row>
    <row r="137" spans="1:13" x14ac:dyDescent="0.25">
      <c r="A137" s="4">
        <v>21320533</v>
      </c>
      <c r="B137" s="4">
        <v>72723</v>
      </c>
      <c r="C137" s="4">
        <v>26251</v>
      </c>
      <c r="D137" s="4" t="s">
        <v>266</v>
      </c>
      <c r="E137" s="2" t="s">
        <v>268</v>
      </c>
      <c r="F137" s="12">
        <v>43800</v>
      </c>
      <c r="G137" s="10" t="s">
        <v>6271</v>
      </c>
      <c r="H137" s="14" t="s">
        <v>9397</v>
      </c>
      <c r="I137" s="7">
        <v>991.37</v>
      </c>
      <c r="J137" s="4"/>
      <c r="K137" s="4" t="s">
        <v>13</v>
      </c>
      <c r="L137" s="14" t="s">
        <v>9246</v>
      </c>
      <c r="M137" s="30" t="s">
        <v>9246</v>
      </c>
    </row>
    <row r="138" spans="1:13" x14ac:dyDescent="0.25">
      <c r="A138" s="4">
        <v>21320534</v>
      </c>
      <c r="B138" s="4">
        <v>30308</v>
      </c>
      <c r="C138" s="4">
        <v>79528</v>
      </c>
      <c r="D138" s="4" t="s">
        <v>269</v>
      </c>
      <c r="E138" s="2" t="s">
        <v>270</v>
      </c>
      <c r="F138" s="12">
        <v>43800</v>
      </c>
      <c r="G138" s="10" t="s">
        <v>6272</v>
      </c>
      <c r="H138" s="14" t="s">
        <v>9398</v>
      </c>
      <c r="I138" s="7">
        <v>215.55</v>
      </c>
      <c r="J138" s="4">
        <v>991276</v>
      </c>
      <c r="K138" s="4" t="s">
        <v>10</v>
      </c>
      <c r="L138" s="14" t="s">
        <v>9246</v>
      </c>
      <c r="M138" s="30" t="s">
        <v>9246</v>
      </c>
    </row>
    <row r="139" spans="1:13" x14ac:dyDescent="0.25">
      <c r="A139" s="4">
        <v>21320535</v>
      </c>
      <c r="B139" s="4">
        <v>46619</v>
      </c>
      <c r="C139" s="4">
        <v>15769</v>
      </c>
      <c r="D139" s="4" t="s">
        <v>271</v>
      </c>
      <c r="E139" s="2" t="s">
        <v>272</v>
      </c>
      <c r="F139" s="12">
        <v>43800</v>
      </c>
      <c r="G139" s="10" t="s">
        <v>6273</v>
      </c>
      <c r="H139" s="14" t="s">
        <v>9399</v>
      </c>
      <c r="I139" s="7">
        <v>188.24</v>
      </c>
      <c r="J139" s="4">
        <v>697708</v>
      </c>
      <c r="K139" s="4" t="s">
        <v>10</v>
      </c>
      <c r="L139" s="14" t="s">
        <v>9246</v>
      </c>
      <c r="M139" s="30" t="s">
        <v>9246</v>
      </c>
    </row>
    <row r="140" spans="1:13" x14ac:dyDescent="0.25">
      <c r="A140" s="4">
        <v>21320536</v>
      </c>
      <c r="B140" s="4">
        <v>68077</v>
      </c>
      <c r="C140" s="4">
        <v>70790</v>
      </c>
      <c r="D140" s="4" t="s">
        <v>273</v>
      </c>
      <c r="E140" s="2" t="s">
        <v>274</v>
      </c>
      <c r="F140" s="12">
        <v>43800</v>
      </c>
      <c r="G140" s="10" t="s">
        <v>6274</v>
      </c>
      <c r="H140" s="14" t="s">
        <v>9400</v>
      </c>
      <c r="I140" s="7">
        <v>540.72</v>
      </c>
      <c r="J140" s="4"/>
      <c r="K140" s="4" t="s">
        <v>10</v>
      </c>
      <c r="L140" s="14" t="s">
        <v>9401</v>
      </c>
      <c r="M140" s="30">
        <v>7.6000000059138983</v>
      </c>
    </row>
    <row r="141" spans="1:13" x14ac:dyDescent="0.25">
      <c r="A141" s="4">
        <v>21320537</v>
      </c>
      <c r="B141" s="4">
        <v>68077</v>
      </c>
      <c r="C141" s="4">
        <v>70790</v>
      </c>
      <c r="D141" s="4" t="s">
        <v>273</v>
      </c>
      <c r="E141" s="2" t="s">
        <v>275</v>
      </c>
      <c r="F141" s="12">
        <v>43800</v>
      </c>
      <c r="G141" s="10" t="s">
        <v>6275</v>
      </c>
      <c r="H141" s="14" t="s">
        <v>9401</v>
      </c>
      <c r="I141" s="7">
        <v>270.02999999999997</v>
      </c>
      <c r="J141" s="4"/>
      <c r="K141" s="4" t="s">
        <v>10</v>
      </c>
      <c r="L141" s="14" t="s">
        <v>9246</v>
      </c>
      <c r="M141" s="30" t="s">
        <v>9246</v>
      </c>
    </row>
    <row r="142" spans="1:13" x14ac:dyDescent="0.25">
      <c r="A142" s="4">
        <v>21320538</v>
      </c>
      <c r="B142" s="4">
        <v>78480</v>
      </c>
      <c r="C142" s="4">
        <v>9096</v>
      </c>
      <c r="D142" s="4" t="s">
        <v>276</v>
      </c>
      <c r="E142" s="2" t="s">
        <v>277</v>
      </c>
      <c r="F142" s="12">
        <v>43800</v>
      </c>
      <c r="G142" s="10" t="s">
        <v>6276</v>
      </c>
      <c r="H142" s="14" t="s">
        <v>9402</v>
      </c>
      <c r="I142" s="7">
        <v>80.28</v>
      </c>
      <c r="J142" s="4">
        <v>666003</v>
      </c>
      <c r="K142" s="4" t="s">
        <v>10</v>
      </c>
      <c r="L142" s="14" t="s">
        <v>9246</v>
      </c>
      <c r="M142" s="30" t="s">
        <v>9246</v>
      </c>
    </row>
    <row r="143" spans="1:13" x14ac:dyDescent="0.25">
      <c r="A143" s="4">
        <v>21320539</v>
      </c>
      <c r="B143" s="4">
        <v>42356</v>
      </c>
      <c r="C143" s="4">
        <v>74585</v>
      </c>
      <c r="D143" s="4" t="s">
        <v>124</v>
      </c>
      <c r="E143" s="2" t="s">
        <v>278</v>
      </c>
      <c r="F143" s="12">
        <v>43800</v>
      </c>
      <c r="G143" s="10" t="s">
        <v>6277</v>
      </c>
      <c r="H143" s="14" t="s">
        <v>9395</v>
      </c>
      <c r="I143" s="7">
        <v>591.58000000000004</v>
      </c>
      <c r="J143" s="4">
        <v>126381</v>
      </c>
      <c r="K143" s="4" t="s">
        <v>10</v>
      </c>
      <c r="L143" s="14" t="s">
        <v>9403</v>
      </c>
      <c r="M143" s="30">
        <v>12.633333331905305</v>
      </c>
    </row>
    <row r="144" spans="1:13" x14ac:dyDescent="0.25">
      <c r="A144" s="4">
        <v>21320540</v>
      </c>
      <c r="B144" s="4">
        <v>62194</v>
      </c>
      <c r="C144" s="4">
        <v>3157</v>
      </c>
      <c r="D144" s="4" t="s">
        <v>279</v>
      </c>
      <c r="E144" s="2" t="s">
        <v>280</v>
      </c>
      <c r="F144" s="12">
        <v>43800</v>
      </c>
      <c r="G144" s="10" t="s">
        <v>6278</v>
      </c>
      <c r="H144" s="14" t="s">
        <v>9404</v>
      </c>
      <c r="I144" s="7">
        <v>183.73</v>
      </c>
      <c r="J144" s="4">
        <v>586347</v>
      </c>
      <c r="K144" s="4" t="s">
        <v>13</v>
      </c>
      <c r="L144" s="14" t="s">
        <v>9246</v>
      </c>
      <c r="M144" s="30" t="s">
        <v>9246</v>
      </c>
    </row>
    <row r="145" spans="1:13" x14ac:dyDescent="0.25">
      <c r="A145" s="4">
        <v>21320541</v>
      </c>
      <c r="B145" s="4">
        <v>27220</v>
      </c>
      <c r="C145" s="4">
        <v>9005</v>
      </c>
      <c r="D145" s="4" t="s">
        <v>109</v>
      </c>
      <c r="E145" s="2" t="s">
        <v>281</v>
      </c>
      <c r="F145" s="12">
        <v>43800</v>
      </c>
      <c r="G145" s="10" t="s">
        <v>6279</v>
      </c>
      <c r="H145" s="14" t="s">
        <v>9350</v>
      </c>
      <c r="I145" s="7">
        <v>80.45</v>
      </c>
      <c r="J145" s="4"/>
      <c r="K145" s="4" t="s">
        <v>10</v>
      </c>
      <c r="L145" s="14" t="s">
        <v>9246</v>
      </c>
      <c r="M145" s="30" t="s">
        <v>9246</v>
      </c>
    </row>
    <row r="146" spans="1:13" x14ac:dyDescent="0.25">
      <c r="A146" s="4">
        <v>21320542</v>
      </c>
      <c r="B146" s="4">
        <v>42356</v>
      </c>
      <c r="C146" s="4">
        <v>74585</v>
      </c>
      <c r="D146" s="4" t="s">
        <v>124</v>
      </c>
      <c r="E146" s="2" t="s">
        <v>282</v>
      </c>
      <c r="F146" s="12">
        <v>43800</v>
      </c>
      <c r="G146" s="10" t="s">
        <v>6280</v>
      </c>
      <c r="H146" s="14" t="s">
        <v>9403</v>
      </c>
      <c r="I146" s="7">
        <v>98.27</v>
      </c>
      <c r="J146" s="4">
        <v>126381</v>
      </c>
      <c r="K146" s="4" t="s">
        <v>10</v>
      </c>
      <c r="L146" s="14" t="s">
        <v>9246</v>
      </c>
      <c r="M146" s="30" t="s">
        <v>9246</v>
      </c>
    </row>
    <row r="147" spans="1:13" x14ac:dyDescent="0.25">
      <c r="A147" s="4">
        <v>21320543</v>
      </c>
      <c r="B147" s="4">
        <v>57682</v>
      </c>
      <c r="C147" s="4">
        <v>52582</v>
      </c>
      <c r="D147" s="4" t="s">
        <v>283</v>
      </c>
      <c r="E147" s="2" t="s">
        <v>284</v>
      </c>
      <c r="F147" s="12">
        <v>43800</v>
      </c>
      <c r="G147" s="10" t="s">
        <v>6281</v>
      </c>
      <c r="H147" s="14" t="s">
        <v>9405</v>
      </c>
      <c r="I147" s="7">
        <v>866.54</v>
      </c>
      <c r="J147" s="4">
        <v>684545</v>
      </c>
      <c r="K147" s="4" t="s">
        <v>10</v>
      </c>
      <c r="L147" s="14" t="s">
        <v>9246</v>
      </c>
      <c r="M147" s="30" t="s">
        <v>9246</v>
      </c>
    </row>
    <row r="148" spans="1:13" x14ac:dyDescent="0.25">
      <c r="A148" s="4">
        <v>21320544</v>
      </c>
      <c r="B148" s="4">
        <v>94669</v>
      </c>
      <c r="C148" s="4">
        <v>70017</v>
      </c>
      <c r="D148" s="4" t="s">
        <v>285</v>
      </c>
      <c r="E148" s="2" t="s">
        <v>286</v>
      </c>
      <c r="F148" s="12">
        <v>43800</v>
      </c>
      <c r="G148" s="10" t="s">
        <v>6282</v>
      </c>
      <c r="H148" s="14" t="s">
        <v>9406</v>
      </c>
      <c r="I148" s="7">
        <v>121.89</v>
      </c>
      <c r="J148" s="4"/>
      <c r="K148" s="4" t="s">
        <v>10</v>
      </c>
      <c r="L148" s="14" t="s">
        <v>9246</v>
      </c>
      <c r="M148" s="30" t="s">
        <v>9246</v>
      </c>
    </row>
    <row r="149" spans="1:13" x14ac:dyDescent="0.25">
      <c r="A149" s="4">
        <v>21320545</v>
      </c>
      <c r="B149" s="4">
        <v>81795</v>
      </c>
      <c r="C149" s="4">
        <v>90176</v>
      </c>
      <c r="D149" s="4" t="s">
        <v>287</v>
      </c>
      <c r="E149" s="2" t="s">
        <v>288</v>
      </c>
      <c r="F149" s="12">
        <v>43800</v>
      </c>
      <c r="G149" s="10" t="s">
        <v>6283</v>
      </c>
      <c r="H149" s="14" t="s">
        <v>9407</v>
      </c>
      <c r="I149" s="7">
        <v>582.63</v>
      </c>
      <c r="J149" s="4">
        <v>705388</v>
      </c>
      <c r="K149" s="4" t="s">
        <v>13</v>
      </c>
      <c r="L149" s="14" t="s">
        <v>9408</v>
      </c>
      <c r="M149" s="30">
        <v>0.61666667461395264</v>
      </c>
    </row>
    <row r="150" spans="1:13" x14ac:dyDescent="0.25">
      <c r="A150" s="4">
        <v>21320546</v>
      </c>
      <c r="B150" s="4">
        <v>81795</v>
      </c>
      <c r="C150" s="4">
        <v>90176</v>
      </c>
      <c r="D150" s="4" t="s">
        <v>287</v>
      </c>
      <c r="E150" s="2" t="s">
        <v>289</v>
      </c>
      <c r="F150" s="12">
        <v>43800</v>
      </c>
      <c r="G150" s="10" t="s">
        <v>6284</v>
      </c>
      <c r="H150" s="14" t="s">
        <v>9408</v>
      </c>
      <c r="I150" s="7">
        <v>566.98</v>
      </c>
      <c r="J150" s="4">
        <v>705388</v>
      </c>
      <c r="K150" s="4" t="s">
        <v>13</v>
      </c>
      <c r="L150" s="14" t="s">
        <v>9246</v>
      </c>
      <c r="M150" s="30" t="s">
        <v>9246</v>
      </c>
    </row>
    <row r="151" spans="1:13" x14ac:dyDescent="0.25">
      <c r="A151" s="4">
        <v>21320547</v>
      </c>
      <c r="B151" s="4">
        <v>7147</v>
      </c>
      <c r="C151" s="4">
        <v>70568</v>
      </c>
      <c r="D151" s="4" t="s">
        <v>290</v>
      </c>
      <c r="E151" s="2" t="s">
        <v>291</v>
      </c>
      <c r="F151" s="12">
        <v>43800</v>
      </c>
      <c r="G151" s="10" t="s">
        <v>6285</v>
      </c>
      <c r="H151" s="14" t="s">
        <v>9409</v>
      </c>
      <c r="I151" s="7">
        <v>80.63</v>
      </c>
      <c r="J151" s="4">
        <v>834726</v>
      </c>
      <c r="K151" s="4" t="s">
        <v>10</v>
      </c>
      <c r="L151" s="14" t="s">
        <v>9246</v>
      </c>
      <c r="M151" s="30" t="s">
        <v>9246</v>
      </c>
    </row>
    <row r="152" spans="1:13" x14ac:dyDescent="0.25">
      <c r="A152" s="4">
        <v>21320548</v>
      </c>
      <c r="B152" s="4">
        <v>67928</v>
      </c>
      <c r="C152" s="4">
        <v>3020</v>
      </c>
      <c r="D152" s="4" t="s">
        <v>292</v>
      </c>
      <c r="E152" s="2" t="s">
        <v>293</v>
      </c>
      <c r="F152" s="12">
        <v>43800</v>
      </c>
      <c r="G152" s="10" t="s">
        <v>6286</v>
      </c>
      <c r="H152" s="14" t="s">
        <v>9410</v>
      </c>
      <c r="I152" s="7">
        <v>266.14</v>
      </c>
      <c r="J152" s="4"/>
      <c r="K152" s="4" t="s">
        <v>10</v>
      </c>
      <c r="L152" s="14" t="s">
        <v>9246</v>
      </c>
      <c r="M152" s="30" t="s">
        <v>9246</v>
      </c>
    </row>
    <row r="153" spans="1:13" x14ac:dyDescent="0.25">
      <c r="A153" s="4">
        <v>21320549</v>
      </c>
      <c r="B153" s="4">
        <v>46666</v>
      </c>
      <c r="C153" s="4">
        <v>2402</v>
      </c>
      <c r="D153" s="4" t="s">
        <v>188</v>
      </c>
      <c r="E153" s="2" t="s">
        <v>294</v>
      </c>
      <c r="F153" s="12">
        <v>43800</v>
      </c>
      <c r="G153" s="10" t="s">
        <v>6287</v>
      </c>
      <c r="H153" s="14" t="s">
        <v>9411</v>
      </c>
      <c r="I153" s="7">
        <v>223.04</v>
      </c>
      <c r="J153" s="4">
        <v>892789</v>
      </c>
      <c r="K153" s="4" t="s">
        <v>10</v>
      </c>
      <c r="L153" s="14" t="s">
        <v>9246</v>
      </c>
      <c r="M153" s="30" t="s">
        <v>9246</v>
      </c>
    </row>
    <row r="154" spans="1:13" x14ac:dyDescent="0.25">
      <c r="A154" s="4">
        <v>21320550</v>
      </c>
      <c r="B154" s="4">
        <v>72376</v>
      </c>
      <c r="C154" s="4">
        <v>67650</v>
      </c>
      <c r="D154" s="4" t="s">
        <v>295</v>
      </c>
      <c r="E154" s="2" t="s">
        <v>296</v>
      </c>
      <c r="F154" s="12">
        <v>43799</v>
      </c>
      <c r="G154" s="10" t="s">
        <v>6288</v>
      </c>
      <c r="H154" s="14" t="s">
        <v>9412</v>
      </c>
      <c r="I154" s="7">
        <v>192.82</v>
      </c>
      <c r="J154" s="4">
        <v>245189</v>
      </c>
      <c r="K154" s="4" t="s">
        <v>10</v>
      </c>
      <c r="L154" s="14" t="s">
        <v>9246</v>
      </c>
      <c r="M154" s="30" t="s">
        <v>9246</v>
      </c>
    </row>
    <row r="155" spans="1:13" x14ac:dyDescent="0.25">
      <c r="A155" s="4">
        <v>21320551</v>
      </c>
      <c r="B155" s="4">
        <v>74483</v>
      </c>
      <c r="C155" s="4">
        <v>71589</v>
      </c>
      <c r="D155" s="4" t="s">
        <v>297</v>
      </c>
      <c r="E155" s="2" t="s">
        <v>298</v>
      </c>
      <c r="F155" s="12">
        <v>43799</v>
      </c>
      <c r="G155" s="10" t="s">
        <v>6289</v>
      </c>
      <c r="H155" s="14" t="s">
        <v>9413</v>
      </c>
      <c r="I155" s="7">
        <v>353.49</v>
      </c>
      <c r="J155" s="4">
        <v>695963</v>
      </c>
      <c r="K155" s="4" t="s">
        <v>10</v>
      </c>
      <c r="L155" s="14" t="s">
        <v>9246</v>
      </c>
      <c r="M155" s="30" t="s">
        <v>9246</v>
      </c>
    </row>
    <row r="156" spans="1:13" x14ac:dyDescent="0.25">
      <c r="A156" s="4">
        <v>21320552</v>
      </c>
      <c r="B156" s="4">
        <v>48515</v>
      </c>
      <c r="C156" s="4">
        <v>6332</v>
      </c>
      <c r="D156" s="4" t="s">
        <v>299</v>
      </c>
      <c r="E156" s="2" t="s">
        <v>300</v>
      </c>
      <c r="F156" s="12">
        <v>43799</v>
      </c>
      <c r="G156" s="10" t="s">
        <v>6290</v>
      </c>
      <c r="H156" s="14" t="s">
        <v>9414</v>
      </c>
      <c r="I156" s="7">
        <v>222.12</v>
      </c>
      <c r="J156" s="4">
        <v>303107</v>
      </c>
      <c r="K156" s="4" t="s">
        <v>10</v>
      </c>
      <c r="L156" s="14" t="s">
        <v>9246</v>
      </c>
      <c r="M156" s="30" t="s">
        <v>9246</v>
      </c>
    </row>
    <row r="157" spans="1:13" x14ac:dyDescent="0.25">
      <c r="A157" s="4">
        <v>21320553</v>
      </c>
      <c r="B157" s="4">
        <v>58284</v>
      </c>
      <c r="C157" s="4">
        <v>42806</v>
      </c>
      <c r="D157" s="4" t="s">
        <v>301</v>
      </c>
      <c r="E157" s="2" t="s">
        <v>302</v>
      </c>
      <c r="F157" s="12">
        <v>43799</v>
      </c>
      <c r="G157" s="10" t="s">
        <v>6291</v>
      </c>
      <c r="H157" s="14" t="s">
        <v>9415</v>
      </c>
      <c r="I157" s="7">
        <v>307.58</v>
      </c>
      <c r="J157" s="4">
        <v>601936</v>
      </c>
      <c r="K157" s="4" t="s">
        <v>10</v>
      </c>
      <c r="L157" s="14" t="s">
        <v>9246</v>
      </c>
      <c r="M157" s="30" t="s">
        <v>9246</v>
      </c>
    </row>
    <row r="158" spans="1:13" x14ac:dyDescent="0.25">
      <c r="A158" s="4">
        <v>21320554</v>
      </c>
      <c r="B158" s="4">
        <v>18980</v>
      </c>
      <c r="C158" s="4">
        <v>10563</v>
      </c>
      <c r="D158" s="4" t="s">
        <v>303</v>
      </c>
      <c r="E158" s="2" t="s">
        <v>304</v>
      </c>
      <c r="F158" s="12">
        <v>43799</v>
      </c>
      <c r="G158" s="10" t="s">
        <v>6292</v>
      </c>
      <c r="H158" s="14" t="s">
        <v>9416</v>
      </c>
      <c r="I158" s="7">
        <v>386.81</v>
      </c>
      <c r="J158" s="4">
        <v>267551</v>
      </c>
      <c r="K158" s="4" t="s">
        <v>10</v>
      </c>
      <c r="L158" s="14" t="s">
        <v>9246</v>
      </c>
      <c r="M158" s="30" t="s">
        <v>9246</v>
      </c>
    </row>
    <row r="159" spans="1:13" x14ac:dyDescent="0.25">
      <c r="A159" s="4">
        <v>21320555</v>
      </c>
      <c r="B159" s="4">
        <v>74754</v>
      </c>
      <c r="C159" s="4">
        <v>31598</v>
      </c>
      <c r="D159" s="4" t="s">
        <v>305</v>
      </c>
      <c r="E159" s="2" t="s">
        <v>306</v>
      </c>
      <c r="F159" s="12">
        <v>43799</v>
      </c>
      <c r="G159" s="10" t="s">
        <v>6293</v>
      </c>
      <c r="H159" s="14" t="s">
        <v>9417</v>
      </c>
      <c r="I159" s="7">
        <v>292.66000000000003</v>
      </c>
      <c r="J159" s="4">
        <v>451493</v>
      </c>
      <c r="K159" s="4" t="s">
        <v>10</v>
      </c>
      <c r="L159" s="14" t="s">
        <v>9246</v>
      </c>
      <c r="M159" s="30" t="s">
        <v>9246</v>
      </c>
    </row>
    <row r="160" spans="1:13" x14ac:dyDescent="0.25">
      <c r="A160" s="4">
        <v>21320556</v>
      </c>
      <c r="B160" s="4">
        <v>5533</v>
      </c>
      <c r="C160" s="4">
        <v>73867</v>
      </c>
      <c r="D160" s="4" t="s">
        <v>307</v>
      </c>
      <c r="E160" s="2" t="s">
        <v>308</v>
      </c>
      <c r="F160" s="12">
        <v>43799</v>
      </c>
      <c r="G160" s="10" t="s">
        <v>6294</v>
      </c>
      <c r="H160" s="14" t="s">
        <v>9418</v>
      </c>
      <c r="I160" s="7">
        <v>319.52999999999997</v>
      </c>
      <c r="J160" s="4">
        <v>129902</v>
      </c>
      <c r="K160" s="4" t="s">
        <v>13</v>
      </c>
      <c r="L160" s="14" t="s">
        <v>9246</v>
      </c>
      <c r="M160" s="30" t="s">
        <v>9246</v>
      </c>
    </row>
    <row r="161" spans="1:13" x14ac:dyDescent="0.25">
      <c r="A161" s="4">
        <v>21320557</v>
      </c>
      <c r="B161" s="4">
        <v>5533</v>
      </c>
      <c r="C161" s="4">
        <v>45420</v>
      </c>
      <c r="D161" s="4" t="s">
        <v>309</v>
      </c>
      <c r="E161" s="2" t="s">
        <v>310</v>
      </c>
      <c r="F161" s="12">
        <v>43799</v>
      </c>
      <c r="G161" s="10" t="s">
        <v>6295</v>
      </c>
      <c r="H161" s="14" t="s">
        <v>9419</v>
      </c>
      <c r="I161" s="7">
        <v>300.58</v>
      </c>
      <c r="J161" s="4">
        <v>892328</v>
      </c>
      <c r="K161" s="4" t="s">
        <v>13</v>
      </c>
      <c r="L161" s="14" t="s">
        <v>9246</v>
      </c>
      <c r="M161" s="30" t="s">
        <v>9246</v>
      </c>
    </row>
    <row r="162" spans="1:13" x14ac:dyDescent="0.25">
      <c r="A162" s="4">
        <v>21320558</v>
      </c>
      <c r="B162" s="4">
        <v>2962</v>
      </c>
      <c r="C162" s="4">
        <v>1283</v>
      </c>
      <c r="D162" s="4" t="s">
        <v>311</v>
      </c>
      <c r="E162" s="2" t="s">
        <v>312</v>
      </c>
      <c r="F162" s="12">
        <v>43799</v>
      </c>
      <c r="G162" s="10" t="s">
        <v>6296</v>
      </c>
      <c r="H162" s="14" t="s">
        <v>9420</v>
      </c>
      <c r="I162" s="7">
        <v>159.75</v>
      </c>
      <c r="J162" s="4">
        <v>930388</v>
      </c>
      <c r="K162" s="4" t="s">
        <v>10</v>
      </c>
      <c r="L162" s="14" t="s">
        <v>9246</v>
      </c>
      <c r="M162" s="30" t="s">
        <v>9246</v>
      </c>
    </row>
    <row r="163" spans="1:13" x14ac:dyDescent="0.25">
      <c r="A163" s="4">
        <v>21320559</v>
      </c>
      <c r="B163" s="4">
        <v>70425</v>
      </c>
      <c r="C163" s="4">
        <v>64038</v>
      </c>
      <c r="D163" s="4" t="s">
        <v>313</v>
      </c>
      <c r="E163" s="2" t="s">
        <v>314</v>
      </c>
      <c r="F163" s="12">
        <v>43799</v>
      </c>
      <c r="G163" s="10" t="s">
        <v>6297</v>
      </c>
      <c r="H163" s="14" t="s">
        <v>9421</v>
      </c>
      <c r="I163" s="7">
        <v>1021.29</v>
      </c>
      <c r="J163" s="4">
        <v>668489</v>
      </c>
      <c r="K163" s="4" t="s">
        <v>10</v>
      </c>
      <c r="L163" s="14" t="s">
        <v>9246</v>
      </c>
      <c r="M163" s="30" t="s">
        <v>9246</v>
      </c>
    </row>
    <row r="164" spans="1:13" x14ac:dyDescent="0.25">
      <c r="A164" s="4">
        <v>21320560</v>
      </c>
      <c r="B164" s="4">
        <v>5404</v>
      </c>
      <c r="C164" s="4">
        <v>31867</v>
      </c>
      <c r="D164" s="4" t="s">
        <v>315</v>
      </c>
      <c r="E164" s="2" t="s">
        <v>316</v>
      </c>
      <c r="F164" s="12">
        <v>43799</v>
      </c>
      <c r="G164" s="10" t="s">
        <v>6298</v>
      </c>
      <c r="H164" s="14" t="s">
        <v>9422</v>
      </c>
      <c r="I164" s="7">
        <v>3989.27</v>
      </c>
      <c r="J164" s="4">
        <v>752936</v>
      </c>
      <c r="K164" s="4" t="s">
        <v>13</v>
      </c>
      <c r="L164" s="14" t="s">
        <v>9246</v>
      </c>
      <c r="M164" s="30" t="s">
        <v>9246</v>
      </c>
    </row>
    <row r="165" spans="1:13" x14ac:dyDescent="0.25">
      <c r="A165" s="4">
        <v>21320561</v>
      </c>
      <c r="B165" s="4">
        <v>18244</v>
      </c>
      <c r="C165" s="4">
        <v>12882</v>
      </c>
      <c r="D165" s="4" t="s">
        <v>317</v>
      </c>
      <c r="E165" s="2" t="s">
        <v>318</v>
      </c>
      <c r="F165" s="12">
        <v>43799</v>
      </c>
      <c r="G165" s="10" t="s">
        <v>6299</v>
      </c>
      <c r="H165" s="14" t="s">
        <v>9423</v>
      </c>
      <c r="I165" s="7">
        <v>504.68</v>
      </c>
      <c r="J165" s="4">
        <v>321851</v>
      </c>
      <c r="K165" s="4" t="s">
        <v>10</v>
      </c>
      <c r="L165" s="14" t="s">
        <v>9246</v>
      </c>
      <c r="M165" s="30" t="s">
        <v>9246</v>
      </c>
    </row>
    <row r="166" spans="1:13" x14ac:dyDescent="0.25">
      <c r="A166" s="4">
        <v>21320562</v>
      </c>
      <c r="B166" s="4">
        <v>21796</v>
      </c>
      <c r="C166" s="4">
        <v>36328</v>
      </c>
      <c r="D166" s="4" t="s">
        <v>319</v>
      </c>
      <c r="E166" s="2" t="s">
        <v>320</v>
      </c>
      <c r="F166" s="12">
        <v>43799</v>
      </c>
      <c r="G166" s="10" t="s">
        <v>6300</v>
      </c>
      <c r="H166" s="14" t="s">
        <v>9424</v>
      </c>
      <c r="I166" s="7">
        <v>154</v>
      </c>
      <c r="J166" s="4">
        <v>220286</v>
      </c>
      <c r="K166" s="4" t="s">
        <v>10</v>
      </c>
      <c r="L166" s="14" t="s">
        <v>9246</v>
      </c>
      <c r="M166" s="30" t="s">
        <v>9246</v>
      </c>
    </row>
    <row r="167" spans="1:13" x14ac:dyDescent="0.25">
      <c r="A167" s="4">
        <v>21320563</v>
      </c>
      <c r="B167" s="4">
        <v>74499</v>
      </c>
      <c r="C167" s="4">
        <v>95038</v>
      </c>
      <c r="D167" s="4" t="s">
        <v>321</v>
      </c>
      <c r="E167" s="2" t="s">
        <v>322</v>
      </c>
      <c r="F167" s="12">
        <v>43799</v>
      </c>
      <c r="G167" s="10" t="s">
        <v>6301</v>
      </c>
      <c r="H167" s="14" t="s">
        <v>9425</v>
      </c>
      <c r="I167" s="7">
        <v>205.84</v>
      </c>
      <c r="J167" s="4">
        <v>297780</v>
      </c>
      <c r="K167" s="4" t="s">
        <v>10</v>
      </c>
      <c r="L167" s="14" t="s">
        <v>9246</v>
      </c>
      <c r="M167" s="30" t="s">
        <v>9246</v>
      </c>
    </row>
    <row r="168" spans="1:13" x14ac:dyDescent="0.25">
      <c r="A168" s="4">
        <v>21320564</v>
      </c>
      <c r="B168" s="4">
        <v>47537</v>
      </c>
      <c r="C168" s="4">
        <v>36595</v>
      </c>
      <c r="D168" s="4" t="s">
        <v>323</v>
      </c>
      <c r="E168" s="2" t="s">
        <v>324</v>
      </c>
      <c r="F168" s="12">
        <v>43799</v>
      </c>
      <c r="G168" s="10" t="s">
        <v>6302</v>
      </c>
      <c r="H168" s="14" t="s">
        <v>9426</v>
      </c>
      <c r="I168" s="7">
        <v>1380.77</v>
      </c>
      <c r="J168" s="4"/>
      <c r="K168" s="4" t="s">
        <v>10</v>
      </c>
      <c r="L168" s="14" t="s">
        <v>9246</v>
      </c>
      <c r="M168" s="30" t="s">
        <v>9246</v>
      </c>
    </row>
    <row r="169" spans="1:13" x14ac:dyDescent="0.25">
      <c r="A169" s="4">
        <v>21320565</v>
      </c>
      <c r="B169" s="4">
        <v>54029</v>
      </c>
      <c r="C169" s="4">
        <v>74151</v>
      </c>
      <c r="D169" s="4" t="s">
        <v>325</v>
      </c>
      <c r="E169" s="2" t="s">
        <v>326</v>
      </c>
      <c r="F169" s="12">
        <v>43799</v>
      </c>
      <c r="G169" s="10" t="s">
        <v>6303</v>
      </c>
      <c r="H169" s="14" t="s">
        <v>9427</v>
      </c>
      <c r="I169" s="7">
        <v>852.77</v>
      </c>
      <c r="J169" s="4">
        <v>182385</v>
      </c>
      <c r="K169" s="4" t="s">
        <v>10</v>
      </c>
      <c r="L169" s="14" t="s">
        <v>9246</v>
      </c>
      <c r="M169" s="30" t="s">
        <v>9246</v>
      </c>
    </row>
    <row r="170" spans="1:13" x14ac:dyDescent="0.25">
      <c r="A170" s="4">
        <v>21320566</v>
      </c>
      <c r="B170" s="4">
        <v>23722</v>
      </c>
      <c r="C170" s="4">
        <v>47604</v>
      </c>
      <c r="D170" s="4" t="s">
        <v>327</v>
      </c>
      <c r="E170" s="2" t="s">
        <v>328</v>
      </c>
      <c r="F170" s="12">
        <v>43799</v>
      </c>
      <c r="G170" s="10" t="s">
        <v>6304</v>
      </c>
      <c r="H170" s="14" t="s">
        <v>9428</v>
      </c>
      <c r="I170" s="7">
        <v>90.85</v>
      </c>
      <c r="J170" s="4">
        <v>881571</v>
      </c>
      <c r="K170" s="4" t="s">
        <v>13</v>
      </c>
      <c r="L170" s="14" t="s">
        <v>9429</v>
      </c>
      <c r="M170" s="30">
        <v>2.8833333263173699</v>
      </c>
    </row>
    <row r="171" spans="1:13" x14ac:dyDescent="0.25">
      <c r="A171" s="4">
        <v>21320567</v>
      </c>
      <c r="B171" s="4">
        <v>44529</v>
      </c>
      <c r="C171" s="4">
        <v>27103</v>
      </c>
      <c r="D171" s="4" t="s">
        <v>329</v>
      </c>
      <c r="E171" s="2" t="s">
        <v>330</v>
      </c>
      <c r="F171" s="12">
        <v>43799</v>
      </c>
      <c r="G171" s="10" t="s">
        <v>6305</v>
      </c>
      <c r="H171" s="14" t="s">
        <v>9430</v>
      </c>
      <c r="I171" s="7">
        <v>197.5</v>
      </c>
      <c r="J171" s="4">
        <v>821182</v>
      </c>
      <c r="K171" s="4" t="s">
        <v>10</v>
      </c>
      <c r="L171" s="14" t="s">
        <v>9246</v>
      </c>
      <c r="M171" s="30" t="s">
        <v>9246</v>
      </c>
    </row>
    <row r="172" spans="1:13" x14ac:dyDescent="0.25">
      <c r="A172" s="4">
        <v>21320568</v>
      </c>
      <c r="B172" s="4">
        <v>5404</v>
      </c>
      <c r="C172" s="4">
        <v>6538</v>
      </c>
      <c r="D172" s="4" t="s">
        <v>331</v>
      </c>
      <c r="E172" s="2" t="s">
        <v>332</v>
      </c>
      <c r="F172" s="12">
        <v>43799</v>
      </c>
      <c r="G172" s="10" t="s">
        <v>6306</v>
      </c>
      <c r="H172" s="14" t="s">
        <v>9431</v>
      </c>
      <c r="I172" s="7">
        <v>1369.99</v>
      </c>
      <c r="J172" s="4">
        <v>52389</v>
      </c>
      <c r="K172" s="4" t="s">
        <v>10</v>
      </c>
      <c r="L172" s="14" t="s">
        <v>9432</v>
      </c>
      <c r="M172" s="30">
        <v>1387.6833333307877</v>
      </c>
    </row>
    <row r="173" spans="1:13" x14ac:dyDescent="0.25">
      <c r="A173" s="4">
        <v>21320569</v>
      </c>
      <c r="B173" s="4">
        <v>11570</v>
      </c>
      <c r="C173" s="4">
        <v>43018</v>
      </c>
      <c r="D173" s="4" t="s">
        <v>333</v>
      </c>
      <c r="E173" s="2" t="s">
        <v>334</v>
      </c>
      <c r="F173" s="12">
        <v>43799</v>
      </c>
      <c r="G173" s="10" t="s">
        <v>6307</v>
      </c>
      <c r="H173" s="14" t="s">
        <v>9433</v>
      </c>
      <c r="I173" s="7">
        <v>79.849999999999994</v>
      </c>
      <c r="J173" s="4"/>
      <c r="K173" s="4" t="s">
        <v>13</v>
      </c>
      <c r="L173" s="14" t="s">
        <v>9246</v>
      </c>
      <c r="M173" s="30" t="s">
        <v>9246</v>
      </c>
    </row>
    <row r="174" spans="1:13" x14ac:dyDescent="0.25">
      <c r="A174" s="4">
        <v>21320570</v>
      </c>
      <c r="B174" s="4">
        <v>23722</v>
      </c>
      <c r="C174" s="4">
        <v>47604</v>
      </c>
      <c r="D174" s="4" t="s">
        <v>327</v>
      </c>
      <c r="E174" s="2" t="s">
        <v>335</v>
      </c>
      <c r="F174" s="12">
        <v>43799</v>
      </c>
      <c r="G174" s="10" t="s">
        <v>6308</v>
      </c>
      <c r="H174" s="14" t="s">
        <v>9429</v>
      </c>
      <c r="I174" s="7">
        <v>30.27</v>
      </c>
      <c r="J174" s="4">
        <v>881571</v>
      </c>
      <c r="K174" s="4" t="s">
        <v>13</v>
      </c>
      <c r="L174" s="14" t="s">
        <v>9246</v>
      </c>
      <c r="M174" s="30" t="s">
        <v>9246</v>
      </c>
    </row>
    <row r="175" spans="1:13" x14ac:dyDescent="0.25">
      <c r="A175" s="4">
        <v>21320571</v>
      </c>
      <c r="B175" s="4">
        <v>26059</v>
      </c>
      <c r="C175" s="4">
        <v>31621</v>
      </c>
      <c r="D175" s="4" t="s">
        <v>336</v>
      </c>
      <c r="E175" s="2" t="s">
        <v>337</v>
      </c>
      <c r="F175" s="12">
        <v>43799</v>
      </c>
      <c r="G175" s="10" t="s">
        <v>6309</v>
      </c>
      <c r="H175" s="14" t="s">
        <v>9434</v>
      </c>
      <c r="I175" s="7">
        <v>325.51</v>
      </c>
      <c r="J175" s="4">
        <v>924826</v>
      </c>
      <c r="K175" s="4" t="s">
        <v>10</v>
      </c>
      <c r="L175" s="14" t="s">
        <v>9246</v>
      </c>
      <c r="M175" s="30" t="s">
        <v>9246</v>
      </c>
    </row>
    <row r="176" spans="1:13" x14ac:dyDescent="0.25">
      <c r="A176" s="4">
        <v>21320572</v>
      </c>
      <c r="B176" s="4">
        <v>1569</v>
      </c>
      <c r="C176" s="4">
        <v>35108</v>
      </c>
      <c r="D176" s="4" t="s">
        <v>338</v>
      </c>
      <c r="E176" s="2" t="s">
        <v>339</v>
      </c>
      <c r="F176" s="12">
        <v>43799</v>
      </c>
      <c r="G176" s="10" t="s">
        <v>6310</v>
      </c>
      <c r="H176" s="14" t="s">
        <v>9435</v>
      </c>
      <c r="I176" s="7">
        <v>3258.81</v>
      </c>
      <c r="J176" s="4">
        <v>513783</v>
      </c>
      <c r="K176" s="4" t="s">
        <v>10</v>
      </c>
      <c r="L176" s="14" t="s">
        <v>9246</v>
      </c>
      <c r="M176" s="30" t="s">
        <v>9246</v>
      </c>
    </row>
    <row r="177" spans="1:13" x14ac:dyDescent="0.25">
      <c r="A177" s="4">
        <v>21320573</v>
      </c>
      <c r="B177" s="4">
        <v>36154</v>
      </c>
      <c r="C177" s="4">
        <v>24697</v>
      </c>
      <c r="D177" s="4" t="s">
        <v>340</v>
      </c>
      <c r="E177" s="2" t="s">
        <v>341</v>
      </c>
      <c r="F177" s="12">
        <v>43799</v>
      </c>
      <c r="G177" s="10" t="s">
        <v>6311</v>
      </c>
      <c r="H177" s="14" t="s">
        <v>9436</v>
      </c>
      <c r="I177" s="7">
        <v>137.05000000000001</v>
      </c>
      <c r="J177" s="4">
        <v>157931</v>
      </c>
      <c r="K177" s="4" t="s">
        <v>10</v>
      </c>
      <c r="L177" s="14" t="s">
        <v>9246</v>
      </c>
      <c r="M177" s="30" t="s">
        <v>9246</v>
      </c>
    </row>
    <row r="178" spans="1:13" x14ac:dyDescent="0.25">
      <c r="A178" s="4">
        <v>21320574</v>
      </c>
      <c r="B178" s="4">
        <v>83142</v>
      </c>
      <c r="C178" s="4">
        <v>50734</v>
      </c>
      <c r="D178" s="4" t="s">
        <v>342</v>
      </c>
      <c r="E178" s="2" t="s">
        <v>343</v>
      </c>
      <c r="F178" s="12">
        <v>43799</v>
      </c>
      <c r="G178" s="10" t="s">
        <v>6312</v>
      </c>
      <c r="H178" s="14" t="s">
        <v>9437</v>
      </c>
      <c r="I178" s="7">
        <v>1604.12</v>
      </c>
      <c r="J178" s="4">
        <v>458322</v>
      </c>
      <c r="K178" s="4" t="s">
        <v>13</v>
      </c>
      <c r="L178" s="14" t="s">
        <v>9246</v>
      </c>
      <c r="M178" s="30" t="s">
        <v>9246</v>
      </c>
    </row>
    <row r="179" spans="1:13" x14ac:dyDescent="0.25">
      <c r="A179" s="4">
        <v>21320575</v>
      </c>
      <c r="B179" s="4">
        <v>66876</v>
      </c>
      <c r="C179" s="4">
        <v>11750</v>
      </c>
      <c r="D179" s="4" t="s">
        <v>344</v>
      </c>
      <c r="E179" s="2" t="s">
        <v>345</v>
      </c>
      <c r="F179" s="12">
        <v>43799</v>
      </c>
      <c r="G179" s="10" t="s">
        <v>6313</v>
      </c>
      <c r="H179" s="14" t="s">
        <v>9389</v>
      </c>
      <c r="I179" s="7">
        <v>508.91</v>
      </c>
      <c r="J179" s="4">
        <v>342890</v>
      </c>
      <c r="K179" s="4" t="s">
        <v>13</v>
      </c>
      <c r="L179" s="14" t="s">
        <v>9438</v>
      </c>
      <c r="M179" s="30">
        <v>45.199999994365498</v>
      </c>
    </row>
    <row r="180" spans="1:13" x14ac:dyDescent="0.25">
      <c r="A180" s="4">
        <v>21320576</v>
      </c>
      <c r="B180" s="4">
        <v>98484</v>
      </c>
      <c r="C180" s="4">
        <v>90328</v>
      </c>
      <c r="D180" s="4" t="s">
        <v>346</v>
      </c>
      <c r="E180" s="2" t="s">
        <v>347</v>
      </c>
      <c r="F180" s="12">
        <v>43799</v>
      </c>
      <c r="G180" s="10" t="s">
        <v>6314</v>
      </c>
      <c r="H180" s="14" t="s">
        <v>9439</v>
      </c>
      <c r="I180" s="7">
        <v>1069.82</v>
      </c>
      <c r="J180" s="4">
        <v>769052</v>
      </c>
      <c r="K180" s="4" t="s">
        <v>10</v>
      </c>
      <c r="L180" s="14" t="s">
        <v>9246</v>
      </c>
      <c r="M180" s="30" t="s">
        <v>9246</v>
      </c>
    </row>
    <row r="181" spans="1:13" x14ac:dyDescent="0.25">
      <c r="A181" s="4">
        <v>21320577</v>
      </c>
      <c r="B181" s="4">
        <v>77639</v>
      </c>
      <c r="C181" s="4">
        <v>29700</v>
      </c>
      <c r="D181" s="4" t="s">
        <v>348</v>
      </c>
      <c r="E181" s="2" t="s">
        <v>349</v>
      </c>
      <c r="F181" s="12">
        <v>43799</v>
      </c>
      <c r="G181" s="10" t="s">
        <v>6315</v>
      </c>
      <c r="H181" s="14" t="s">
        <v>9440</v>
      </c>
      <c r="I181" s="7">
        <v>60.29</v>
      </c>
      <c r="J181" s="4"/>
      <c r="K181" s="4" t="s">
        <v>10</v>
      </c>
      <c r="L181" s="14" t="s">
        <v>9246</v>
      </c>
      <c r="M181" s="30" t="s">
        <v>9246</v>
      </c>
    </row>
    <row r="182" spans="1:13" x14ac:dyDescent="0.25">
      <c r="A182" s="4">
        <v>21320578</v>
      </c>
      <c r="B182" s="4">
        <v>80572</v>
      </c>
      <c r="C182" s="4">
        <v>12890</v>
      </c>
      <c r="D182" s="4" t="s">
        <v>350</v>
      </c>
      <c r="E182" s="2" t="s">
        <v>351</v>
      </c>
      <c r="F182" s="12">
        <v>43799</v>
      </c>
      <c r="G182" s="10" t="s">
        <v>6316</v>
      </c>
      <c r="H182" s="14" t="s">
        <v>9441</v>
      </c>
      <c r="I182" s="7">
        <v>251.68</v>
      </c>
      <c r="J182" s="4">
        <v>241163</v>
      </c>
      <c r="K182" s="4" t="s">
        <v>10</v>
      </c>
      <c r="L182" s="14" t="s">
        <v>9246</v>
      </c>
      <c r="M182" s="30" t="s">
        <v>9246</v>
      </c>
    </row>
    <row r="183" spans="1:13" x14ac:dyDescent="0.25">
      <c r="A183" s="4">
        <v>21320579</v>
      </c>
      <c r="B183" s="4">
        <v>4681</v>
      </c>
      <c r="C183" s="4">
        <v>33423</v>
      </c>
      <c r="D183" s="4" t="s">
        <v>352</v>
      </c>
      <c r="E183" s="2" t="s">
        <v>353</v>
      </c>
      <c r="F183" s="12">
        <v>43799</v>
      </c>
      <c r="G183" s="10" t="s">
        <v>6317</v>
      </c>
      <c r="H183" s="14" t="s">
        <v>9442</v>
      </c>
      <c r="I183" s="7">
        <v>840.71</v>
      </c>
      <c r="J183" s="4">
        <v>32067</v>
      </c>
      <c r="K183" s="4" t="s">
        <v>10</v>
      </c>
      <c r="L183" s="14" t="s">
        <v>9246</v>
      </c>
      <c r="M183" s="30" t="s">
        <v>9246</v>
      </c>
    </row>
    <row r="184" spans="1:13" x14ac:dyDescent="0.25">
      <c r="A184" s="4">
        <v>21320580</v>
      </c>
      <c r="B184" s="4">
        <v>41286</v>
      </c>
      <c r="C184" s="4">
        <v>93953</v>
      </c>
      <c r="D184" s="4" t="s">
        <v>354</v>
      </c>
      <c r="E184" s="2" t="s">
        <v>355</v>
      </c>
      <c r="F184" s="12">
        <v>43799</v>
      </c>
      <c r="G184" s="10" t="s">
        <v>6318</v>
      </c>
      <c r="H184" s="14" t="s">
        <v>9443</v>
      </c>
      <c r="I184" s="7">
        <v>297.83</v>
      </c>
      <c r="J184" s="4">
        <v>93683</v>
      </c>
      <c r="K184" s="4" t="s">
        <v>10</v>
      </c>
      <c r="L184" s="14" t="s">
        <v>9246</v>
      </c>
      <c r="M184" s="30" t="s">
        <v>9246</v>
      </c>
    </row>
    <row r="185" spans="1:13" x14ac:dyDescent="0.25">
      <c r="A185" s="4">
        <v>21320581</v>
      </c>
      <c r="B185" s="4">
        <v>92215</v>
      </c>
      <c r="C185" s="4">
        <v>80769</v>
      </c>
      <c r="D185" s="4" t="s">
        <v>356</v>
      </c>
      <c r="E185" s="2" t="s">
        <v>357</v>
      </c>
      <c r="F185" s="12">
        <v>43799</v>
      </c>
      <c r="G185" s="10" t="s">
        <v>6319</v>
      </c>
      <c r="H185" s="14" t="s">
        <v>9444</v>
      </c>
      <c r="I185" s="7">
        <v>50.66</v>
      </c>
      <c r="J185" s="4"/>
      <c r="K185" s="4" t="s">
        <v>13</v>
      </c>
      <c r="L185" s="14" t="s">
        <v>9246</v>
      </c>
      <c r="M185" s="30" t="s">
        <v>9246</v>
      </c>
    </row>
    <row r="186" spans="1:13" x14ac:dyDescent="0.25">
      <c r="A186" s="4">
        <v>21320582</v>
      </c>
      <c r="B186" s="4">
        <v>83996</v>
      </c>
      <c r="C186" s="4">
        <v>69596</v>
      </c>
      <c r="D186" s="4" t="s">
        <v>358</v>
      </c>
      <c r="E186" s="2" t="s">
        <v>359</v>
      </c>
      <c r="F186" s="12">
        <v>43799</v>
      </c>
      <c r="G186" s="10" t="s">
        <v>6320</v>
      </c>
      <c r="H186" s="14" t="s">
        <v>9445</v>
      </c>
      <c r="I186" s="7">
        <v>334.46</v>
      </c>
      <c r="J186" s="4">
        <v>467977</v>
      </c>
      <c r="K186" s="4" t="s">
        <v>10</v>
      </c>
      <c r="L186" s="14" t="s">
        <v>9246</v>
      </c>
      <c r="M186" s="30" t="s">
        <v>9246</v>
      </c>
    </row>
    <row r="187" spans="1:13" x14ac:dyDescent="0.25">
      <c r="A187" s="4">
        <v>21320583</v>
      </c>
      <c r="B187" s="4">
        <v>26765</v>
      </c>
      <c r="C187" s="4">
        <v>7811</v>
      </c>
      <c r="D187" s="4" t="s">
        <v>360</v>
      </c>
      <c r="E187" s="2" t="s">
        <v>361</v>
      </c>
      <c r="F187" s="12">
        <v>43799</v>
      </c>
      <c r="G187" s="10" t="s">
        <v>6321</v>
      </c>
      <c r="H187" s="14" t="s">
        <v>9446</v>
      </c>
      <c r="I187" s="7">
        <v>460.27</v>
      </c>
      <c r="J187" s="4">
        <v>402547</v>
      </c>
      <c r="K187" s="4" t="s">
        <v>10</v>
      </c>
      <c r="L187" s="14" t="s">
        <v>9447</v>
      </c>
      <c r="M187" s="30">
        <v>11641.066666668048</v>
      </c>
    </row>
    <row r="188" spans="1:13" x14ac:dyDescent="0.25">
      <c r="A188" s="4">
        <v>21320584</v>
      </c>
      <c r="B188" s="4">
        <v>96914</v>
      </c>
      <c r="C188" s="4">
        <v>73615</v>
      </c>
      <c r="D188" s="4" t="s">
        <v>362</v>
      </c>
      <c r="E188" s="2" t="s">
        <v>363</v>
      </c>
      <c r="F188" s="12">
        <v>43799</v>
      </c>
      <c r="G188" s="10" t="s">
        <v>6322</v>
      </c>
      <c r="H188" s="14" t="s">
        <v>9448</v>
      </c>
      <c r="I188" s="7">
        <v>317.10000000000002</v>
      </c>
      <c r="J188" s="4">
        <v>394342</v>
      </c>
      <c r="K188" s="4" t="s">
        <v>10</v>
      </c>
      <c r="L188" s="14" t="s">
        <v>9246</v>
      </c>
      <c r="M188" s="30" t="s">
        <v>9246</v>
      </c>
    </row>
    <row r="189" spans="1:13" x14ac:dyDescent="0.25">
      <c r="A189" s="4">
        <v>21320585</v>
      </c>
      <c r="B189" s="4">
        <v>1657</v>
      </c>
      <c r="C189" s="4">
        <v>66763</v>
      </c>
      <c r="D189" s="4" t="s">
        <v>364</v>
      </c>
      <c r="E189" s="2" t="s">
        <v>365</v>
      </c>
      <c r="F189" s="12">
        <v>43799</v>
      </c>
      <c r="G189" s="10" t="s">
        <v>6323</v>
      </c>
      <c r="H189" s="14" t="s">
        <v>9449</v>
      </c>
      <c r="I189" s="7">
        <v>392.5</v>
      </c>
      <c r="J189" s="4">
        <v>338291</v>
      </c>
      <c r="K189" s="4" t="s">
        <v>10</v>
      </c>
      <c r="L189" s="14" t="s">
        <v>9246</v>
      </c>
      <c r="M189" s="30" t="s">
        <v>9246</v>
      </c>
    </row>
    <row r="190" spans="1:13" x14ac:dyDescent="0.25">
      <c r="A190" s="4">
        <v>21320586</v>
      </c>
      <c r="B190" s="4">
        <v>66876</v>
      </c>
      <c r="C190" s="4">
        <v>11750</v>
      </c>
      <c r="D190" s="4" t="s">
        <v>366</v>
      </c>
      <c r="E190" s="2" t="s">
        <v>367</v>
      </c>
      <c r="F190" s="12">
        <v>43799</v>
      </c>
      <c r="G190" s="10" t="s">
        <v>6324</v>
      </c>
      <c r="H190" s="14" t="s">
        <v>9438</v>
      </c>
      <c r="I190" s="7">
        <v>648.94000000000005</v>
      </c>
      <c r="J190" s="4">
        <v>342890</v>
      </c>
      <c r="K190" s="4" t="s">
        <v>13</v>
      </c>
      <c r="L190" s="14" t="s">
        <v>9450</v>
      </c>
      <c r="M190" s="30">
        <v>54.33333333581686</v>
      </c>
    </row>
    <row r="191" spans="1:13" x14ac:dyDescent="0.25">
      <c r="A191" s="4">
        <v>21320587</v>
      </c>
      <c r="B191" s="4">
        <v>14326</v>
      </c>
      <c r="C191" s="4">
        <v>92980</v>
      </c>
      <c r="D191" s="4" t="s">
        <v>368</v>
      </c>
      <c r="E191" s="2" t="s">
        <v>369</v>
      </c>
      <c r="F191" s="12">
        <v>43799</v>
      </c>
      <c r="G191" s="10" t="s">
        <v>6325</v>
      </c>
      <c r="H191" s="14" t="s">
        <v>9451</v>
      </c>
      <c r="I191" s="7">
        <v>249.41</v>
      </c>
      <c r="J191" s="4">
        <v>910562</v>
      </c>
      <c r="K191" s="4" t="s">
        <v>10</v>
      </c>
      <c r="L191" s="14" t="s">
        <v>9246</v>
      </c>
      <c r="M191" s="30" t="s">
        <v>9246</v>
      </c>
    </row>
    <row r="192" spans="1:13" x14ac:dyDescent="0.25">
      <c r="A192" s="4">
        <v>21320588</v>
      </c>
      <c r="B192" s="4">
        <v>7555</v>
      </c>
      <c r="C192" s="4">
        <v>87211</v>
      </c>
      <c r="D192" s="4" t="s">
        <v>370</v>
      </c>
      <c r="E192" s="2" t="s">
        <v>371</v>
      </c>
      <c r="F192" s="12">
        <v>43799</v>
      </c>
      <c r="G192" s="10" t="s">
        <v>6326</v>
      </c>
      <c r="H192" s="14" t="s">
        <v>9452</v>
      </c>
      <c r="I192" s="7">
        <v>289.95</v>
      </c>
      <c r="J192" s="4">
        <v>745712</v>
      </c>
      <c r="K192" s="4" t="s">
        <v>10</v>
      </c>
      <c r="L192" s="14" t="s">
        <v>9246</v>
      </c>
      <c r="M192" s="30" t="s">
        <v>9246</v>
      </c>
    </row>
    <row r="193" spans="1:13" x14ac:dyDescent="0.25">
      <c r="A193" s="4">
        <v>21320589</v>
      </c>
      <c r="B193" s="4">
        <v>48912</v>
      </c>
      <c r="C193" s="4">
        <v>39443</v>
      </c>
      <c r="D193" s="4" t="s">
        <v>372</v>
      </c>
      <c r="E193" s="2" t="s">
        <v>373</v>
      </c>
      <c r="F193" s="12">
        <v>43799</v>
      </c>
      <c r="G193" s="10" t="s">
        <v>6327</v>
      </c>
      <c r="H193" s="14" t="s">
        <v>9453</v>
      </c>
      <c r="I193" s="7">
        <v>2.89</v>
      </c>
      <c r="J193" s="4">
        <v>61321</v>
      </c>
      <c r="K193" s="4" t="s">
        <v>13</v>
      </c>
      <c r="L193" s="14" t="s">
        <v>9454</v>
      </c>
      <c r="M193" s="30">
        <v>90.86666667019017</v>
      </c>
    </row>
    <row r="194" spans="1:13" x14ac:dyDescent="0.25">
      <c r="A194" s="4">
        <v>21320590</v>
      </c>
      <c r="B194" s="4">
        <v>29476</v>
      </c>
      <c r="C194" s="4">
        <v>4414</v>
      </c>
      <c r="D194" s="4" t="s">
        <v>374</v>
      </c>
      <c r="E194" s="2" t="s">
        <v>375</v>
      </c>
      <c r="F194" s="12">
        <v>43799</v>
      </c>
      <c r="G194" s="10" t="s">
        <v>6328</v>
      </c>
      <c r="H194" s="14" t="s">
        <v>9455</v>
      </c>
      <c r="I194" s="7">
        <v>620.51</v>
      </c>
      <c r="J194" s="4"/>
      <c r="K194" s="4" t="s">
        <v>10</v>
      </c>
      <c r="L194" s="14" t="s">
        <v>9246</v>
      </c>
      <c r="M194" s="30" t="s">
        <v>9246</v>
      </c>
    </row>
    <row r="195" spans="1:13" x14ac:dyDescent="0.25">
      <c r="A195" s="4">
        <v>21320591</v>
      </c>
      <c r="B195" s="4">
        <v>21087</v>
      </c>
      <c r="C195" s="4">
        <v>81587</v>
      </c>
      <c r="D195" s="4" t="s">
        <v>376</v>
      </c>
      <c r="E195" s="2" t="s">
        <v>377</v>
      </c>
      <c r="F195" s="12">
        <v>43799</v>
      </c>
      <c r="G195" s="10" t="s">
        <v>6329</v>
      </c>
      <c r="H195" s="14" t="s">
        <v>9456</v>
      </c>
      <c r="I195" s="7">
        <v>641.75</v>
      </c>
      <c r="J195" s="4"/>
      <c r="K195" s="4" t="s">
        <v>10</v>
      </c>
      <c r="L195" s="14" t="s">
        <v>9246</v>
      </c>
      <c r="M195" s="30" t="s">
        <v>9246</v>
      </c>
    </row>
    <row r="196" spans="1:13" x14ac:dyDescent="0.25">
      <c r="A196" s="4">
        <v>21320592</v>
      </c>
      <c r="B196" s="4">
        <v>40373</v>
      </c>
      <c r="C196" s="4">
        <v>73851</v>
      </c>
      <c r="D196" s="4" t="s">
        <v>378</v>
      </c>
      <c r="E196" s="2" t="s">
        <v>379</v>
      </c>
      <c r="F196" s="12">
        <v>43799</v>
      </c>
      <c r="G196" s="10" t="s">
        <v>6330</v>
      </c>
      <c r="H196" s="14" t="s">
        <v>9457</v>
      </c>
      <c r="I196" s="7">
        <v>373.11</v>
      </c>
      <c r="J196" s="4">
        <v>38989</v>
      </c>
      <c r="K196" s="4" t="s">
        <v>10</v>
      </c>
      <c r="L196" s="14" t="s">
        <v>9246</v>
      </c>
      <c r="M196" s="30" t="s">
        <v>9246</v>
      </c>
    </row>
    <row r="197" spans="1:13" x14ac:dyDescent="0.25">
      <c r="A197" s="4">
        <v>21320593</v>
      </c>
      <c r="B197" s="4">
        <v>45188</v>
      </c>
      <c r="C197" s="4">
        <v>98559</v>
      </c>
      <c r="D197" s="4" t="s">
        <v>380</v>
      </c>
      <c r="E197" s="2" t="s">
        <v>381</v>
      </c>
      <c r="F197" s="12">
        <v>43799</v>
      </c>
      <c r="G197" s="10" t="s">
        <v>6331</v>
      </c>
      <c r="H197" s="14" t="s">
        <v>9458</v>
      </c>
      <c r="I197" s="7">
        <v>5.37</v>
      </c>
      <c r="J197" s="4">
        <v>593448</v>
      </c>
      <c r="K197" s="4" t="s">
        <v>10</v>
      </c>
      <c r="L197" s="14" t="s">
        <v>9246</v>
      </c>
      <c r="M197" s="30" t="s">
        <v>9246</v>
      </c>
    </row>
    <row r="198" spans="1:13" x14ac:dyDescent="0.25">
      <c r="A198" s="4">
        <v>21320594</v>
      </c>
      <c r="B198" s="4">
        <v>81795</v>
      </c>
      <c r="C198" s="4">
        <v>17807</v>
      </c>
      <c r="D198" s="4" t="s">
        <v>382</v>
      </c>
      <c r="E198" s="2" t="s">
        <v>383</v>
      </c>
      <c r="F198" s="12">
        <v>43799</v>
      </c>
      <c r="G198" s="10" t="s">
        <v>6332</v>
      </c>
      <c r="H198" s="14" t="s">
        <v>9459</v>
      </c>
      <c r="I198" s="7">
        <v>568.41999999999996</v>
      </c>
      <c r="J198" s="4">
        <v>288714</v>
      </c>
      <c r="K198" s="4" t="s">
        <v>13</v>
      </c>
      <c r="L198" s="14" t="s">
        <v>9460</v>
      </c>
      <c r="M198" s="30">
        <v>0.99999999278225005</v>
      </c>
    </row>
    <row r="199" spans="1:13" x14ac:dyDescent="0.25">
      <c r="A199" s="4">
        <v>21320595</v>
      </c>
      <c r="B199" s="4">
        <v>81795</v>
      </c>
      <c r="C199" s="4">
        <v>17807</v>
      </c>
      <c r="D199" s="4" t="s">
        <v>382</v>
      </c>
      <c r="E199" s="2" t="s">
        <v>384</v>
      </c>
      <c r="F199" s="12">
        <v>43799</v>
      </c>
      <c r="G199" s="10" t="s">
        <v>6333</v>
      </c>
      <c r="H199" s="14" t="s">
        <v>9460</v>
      </c>
      <c r="I199" s="7">
        <v>535.09</v>
      </c>
      <c r="J199" s="4">
        <v>288714</v>
      </c>
      <c r="K199" s="4" t="s">
        <v>13</v>
      </c>
      <c r="L199" s="14" t="s">
        <v>9461</v>
      </c>
      <c r="M199" s="30">
        <v>2677.1833333431277</v>
      </c>
    </row>
    <row r="200" spans="1:13" x14ac:dyDescent="0.25">
      <c r="A200" s="4">
        <v>21320596</v>
      </c>
      <c r="B200" s="4">
        <v>96428</v>
      </c>
      <c r="C200" s="4">
        <v>16599</v>
      </c>
      <c r="D200" s="4" t="s">
        <v>385</v>
      </c>
      <c r="E200" s="2" t="s">
        <v>386</v>
      </c>
      <c r="F200" s="12">
        <v>43799</v>
      </c>
      <c r="G200" s="10" t="s">
        <v>6334</v>
      </c>
      <c r="H200" s="14" t="s">
        <v>9462</v>
      </c>
      <c r="I200" s="7">
        <v>952.25</v>
      </c>
      <c r="J200" s="4">
        <v>602261</v>
      </c>
      <c r="K200" s="4" t="s">
        <v>10</v>
      </c>
      <c r="L200" s="14" t="s">
        <v>9246</v>
      </c>
      <c r="M200" s="30" t="s">
        <v>9246</v>
      </c>
    </row>
    <row r="201" spans="1:13" x14ac:dyDescent="0.25">
      <c r="A201" s="4">
        <v>21320597</v>
      </c>
      <c r="B201" s="4">
        <v>12555</v>
      </c>
      <c r="C201" s="4">
        <v>13261</v>
      </c>
      <c r="D201" s="4" t="s">
        <v>387</v>
      </c>
      <c r="E201" s="2" t="s">
        <v>388</v>
      </c>
      <c r="F201" s="12">
        <v>43799</v>
      </c>
      <c r="G201" s="10" t="s">
        <v>6335</v>
      </c>
      <c r="H201" s="14" t="s">
        <v>9463</v>
      </c>
      <c r="I201" s="7">
        <v>605.96</v>
      </c>
      <c r="J201" s="4">
        <v>985065</v>
      </c>
      <c r="K201" s="4" t="s">
        <v>10</v>
      </c>
      <c r="L201" s="14" t="s">
        <v>9246</v>
      </c>
      <c r="M201" s="30" t="s">
        <v>9246</v>
      </c>
    </row>
    <row r="202" spans="1:13" x14ac:dyDescent="0.25">
      <c r="A202" s="4">
        <v>21320598</v>
      </c>
      <c r="B202" s="4">
        <v>97614</v>
      </c>
      <c r="C202" s="4">
        <v>16521</v>
      </c>
      <c r="D202" s="4" t="s">
        <v>389</v>
      </c>
      <c r="E202" s="2" t="s">
        <v>390</v>
      </c>
      <c r="F202" s="12">
        <v>43799</v>
      </c>
      <c r="G202" s="10" t="s">
        <v>6336</v>
      </c>
      <c r="H202" s="14" t="s">
        <v>9464</v>
      </c>
      <c r="I202" s="7">
        <v>10.4</v>
      </c>
      <c r="J202" s="4"/>
      <c r="K202" s="4" t="s">
        <v>10</v>
      </c>
      <c r="L202" s="14" t="s">
        <v>9246</v>
      </c>
      <c r="M202" s="30" t="s">
        <v>9246</v>
      </c>
    </row>
    <row r="203" spans="1:13" x14ac:dyDescent="0.25">
      <c r="A203" s="4">
        <v>21320599</v>
      </c>
      <c r="B203" s="4">
        <v>14267</v>
      </c>
      <c r="C203" s="4">
        <v>25789</v>
      </c>
      <c r="D203" s="4" t="s">
        <v>391</v>
      </c>
      <c r="E203" s="2" t="s">
        <v>392</v>
      </c>
      <c r="F203" s="12">
        <v>43799</v>
      </c>
      <c r="G203" s="10" t="s">
        <v>6337</v>
      </c>
      <c r="H203" s="14" t="s">
        <v>9465</v>
      </c>
      <c r="I203" s="7">
        <v>187.69</v>
      </c>
      <c r="J203" s="4">
        <v>74119</v>
      </c>
      <c r="K203" s="4" t="s">
        <v>10</v>
      </c>
      <c r="L203" s="14" t="s">
        <v>9246</v>
      </c>
      <c r="M203" s="30" t="s">
        <v>9246</v>
      </c>
    </row>
    <row r="204" spans="1:13" x14ac:dyDescent="0.25">
      <c r="A204" s="4">
        <v>21320600</v>
      </c>
      <c r="B204" s="4">
        <v>2176</v>
      </c>
      <c r="C204" s="4">
        <v>81599</v>
      </c>
      <c r="D204" s="4" t="s">
        <v>393</v>
      </c>
      <c r="E204" s="2" t="s">
        <v>394</v>
      </c>
      <c r="F204" s="12">
        <v>43799</v>
      </c>
      <c r="G204" s="10" t="s">
        <v>6338</v>
      </c>
      <c r="H204" s="14" t="s">
        <v>9466</v>
      </c>
      <c r="I204" s="7">
        <v>50.32</v>
      </c>
      <c r="J204" s="4">
        <v>928671</v>
      </c>
      <c r="K204" s="4" t="s">
        <v>10</v>
      </c>
      <c r="L204" s="14" t="s">
        <v>9246</v>
      </c>
      <c r="M204" s="30" t="s">
        <v>9246</v>
      </c>
    </row>
    <row r="205" spans="1:13" x14ac:dyDescent="0.25">
      <c r="A205" s="4">
        <v>21320601</v>
      </c>
      <c r="B205" s="4">
        <v>38755</v>
      </c>
      <c r="C205" s="4">
        <v>11844</v>
      </c>
      <c r="D205" s="4" t="s">
        <v>395</v>
      </c>
      <c r="E205" s="2" t="s">
        <v>396</v>
      </c>
      <c r="F205" s="12">
        <v>43799</v>
      </c>
      <c r="G205" s="10" t="s">
        <v>6339</v>
      </c>
      <c r="H205" s="14" t="s">
        <v>9467</v>
      </c>
      <c r="I205" s="7">
        <v>279.23</v>
      </c>
      <c r="J205" s="4">
        <v>197702</v>
      </c>
      <c r="K205" s="4" t="s">
        <v>10</v>
      </c>
      <c r="L205" s="14" t="s">
        <v>9246</v>
      </c>
      <c r="M205" s="30" t="s">
        <v>9246</v>
      </c>
    </row>
    <row r="206" spans="1:13" x14ac:dyDescent="0.25">
      <c r="A206" s="4">
        <v>21320602</v>
      </c>
      <c r="B206" s="4">
        <v>66876</v>
      </c>
      <c r="C206" s="4">
        <v>11750</v>
      </c>
      <c r="D206" s="4" t="s">
        <v>397</v>
      </c>
      <c r="E206" s="2" t="s">
        <v>398</v>
      </c>
      <c r="F206" s="12">
        <v>43799</v>
      </c>
      <c r="G206" s="10" t="s">
        <v>6340</v>
      </c>
      <c r="H206" s="14" t="s">
        <v>9450</v>
      </c>
      <c r="I206" s="7">
        <v>649.29999999999995</v>
      </c>
      <c r="J206" s="4">
        <v>342890</v>
      </c>
      <c r="K206" s="4" t="s">
        <v>13</v>
      </c>
      <c r="L206" s="14" t="s">
        <v>9468</v>
      </c>
      <c r="M206" s="30">
        <v>20.683333338238299</v>
      </c>
    </row>
    <row r="207" spans="1:13" x14ac:dyDescent="0.25">
      <c r="A207" s="4">
        <v>21320603</v>
      </c>
      <c r="B207" s="4">
        <v>97967</v>
      </c>
      <c r="C207" s="4">
        <v>25678</v>
      </c>
      <c r="D207" s="4" t="s">
        <v>399</v>
      </c>
      <c r="E207" s="2" t="s">
        <v>400</v>
      </c>
      <c r="F207" s="12">
        <v>43799</v>
      </c>
      <c r="G207" s="10" t="s">
        <v>6341</v>
      </c>
      <c r="H207" s="14" t="s">
        <v>9469</v>
      </c>
      <c r="I207" s="7">
        <v>319.01</v>
      </c>
      <c r="J207" s="4">
        <v>983757</v>
      </c>
      <c r="K207" s="4" t="s">
        <v>10</v>
      </c>
      <c r="L207" s="14" t="s">
        <v>9246</v>
      </c>
      <c r="M207" s="30" t="s">
        <v>9246</v>
      </c>
    </row>
    <row r="208" spans="1:13" x14ac:dyDescent="0.25">
      <c r="A208" s="4">
        <v>21320604</v>
      </c>
      <c r="B208" s="4">
        <v>37980</v>
      </c>
      <c r="C208" s="4">
        <v>62307</v>
      </c>
      <c r="D208" s="4" t="s">
        <v>401</v>
      </c>
      <c r="E208" s="2" t="s">
        <v>402</v>
      </c>
      <c r="F208" s="12">
        <v>43799</v>
      </c>
      <c r="G208" s="10" t="s">
        <v>6342</v>
      </c>
      <c r="H208" s="14" t="s">
        <v>9470</v>
      </c>
      <c r="I208" s="7">
        <v>238.34</v>
      </c>
      <c r="J208" s="4">
        <v>615697</v>
      </c>
      <c r="K208" s="4" t="s">
        <v>10</v>
      </c>
      <c r="L208" s="14" t="s">
        <v>9246</v>
      </c>
      <c r="M208" s="30" t="s">
        <v>9246</v>
      </c>
    </row>
    <row r="209" spans="1:13" x14ac:dyDescent="0.25">
      <c r="A209" s="4">
        <v>21320605</v>
      </c>
      <c r="B209" s="4">
        <v>72386</v>
      </c>
      <c r="C209" s="4">
        <v>68468</v>
      </c>
      <c r="D209" s="4" t="s">
        <v>403</v>
      </c>
      <c r="E209" s="2" t="s">
        <v>404</v>
      </c>
      <c r="F209" s="12">
        <v>43799</v>
      </c>
      <c r="G209" s="10" t="s">
        <v>6343</v>
      </c>
      <c r="H209" s="14" t="s">
        <v>9471</v>
      </c>
      <c r="I209" s="7">
        <v>752.42</v>
      </c>
      <c r="J209" s="4">
        <v>750558</v>
      </c>
      <c r="K209" s="4" t="s">
        <v>10</v>
      </c>
      <c r="L209" s="14" t="s">
        <v>9472</v>
      </c>
      <c r="M209" s="30">
        <v>2840.1333333284128</v>
      </c>
    </row>
    <row r="210" spans="1:13" x14ac:dyDescent="0.25">
      <c r="A210" s="4">
        <v>21320606</v>
      </c>
      <c r="B210" s="4">
        <v>97302</v>
      </c>
      <c r="C210" s="4">
        <v>99658</v>
      </c>
      <c r="D210" s="4" t="s">
        <v>405</v>
      </c>
      <c r="E210" s="2" t="s">
        <v>406</v>
      </c>
      <c r="F210" s="12">
        <v>43799</v>
      </c>
      <c r="G210" s="10" t="s">
        <v>6344</v>
      </c>
      <c r="H210" s="14" t="s">
        <v>9473</v>
      </c>
      <c r="I210" s="7">
        <v>30.32</v>
      </c>
      <c r="J210" s="4">
        <v>2630</v>
      </c>
      <c r="K210" s="4" t="s">
        <v>10</v>
      </c>
      <c r="L210" s="14" t="s">
        <v>9246</v>
      </c>
      <c r="M210" s="30" t="s">
        <v>9246</v>
      </c>
    </row>
    <row r="211" spans="1:13" x14ac:dyDescent="0.25">
      <c r="A211" s="4">
        <v>21320607</v>
      </c>
      <c r="B211" s="4">
        <v>51634</v>
      </c>
      <c r="C211" s="4">
        <v>34397</v>
      </c>
      <c r="D211" s="4" t="s">
        <v>407</v>
      </c>
      <c r="E211" s="2" t="s">
        <v>408</v>
      </c>
      <c r="F211" s="12">
        <v>43799</v>
      </c>
      <c r="G211" s="10" t="s">
        <v>6345</v>
      </c>
      <c r="H211" s="14" t="s">
        <v>9474</v>
      </c>
      <c r="I211" s="7">
        <v>132.99</v>
      </c>
      <c r="J211" s="4">
        <v>627530</v>
      </c>
      <c r="K211" s="4" t="s">
        <v>10</v>
      </c>
      <c r="L211" s="14" t="s">
        <v>9246</v>
      </c>
      <c r="M211" s="30" t="s">
        <v>9246</v>
      </c>
    </row>
    <row r="212" spans="1:13" x14ac:dyDescent="0.25">
      <c r="A212" s="4">
        <v>21320608</v>
      </c>
      <c r="B212" s="4">
        <v>84947</v>
      </c>
      <c r="C212" s="4">
        <v>95575</v>
      </c>
      <c r="D212" s="4" t="s">
        <v>409</v>
      </c>
      <c r="E212" s="2" t="s">
        <v>410</v>
      </c>
      <c r="F212" s="12">
        <v>43799</v>
      </c>
      <c r="G212" s="10" t="s">
        <v>6346</v>
      </c>
      <c r="H212" s="14" t="s">
        <v>9475</v>
      </c>
      <c r="I212" s="7">
        <v>156.26</v>
      </c>
      <c r="J212" s="4">
        <v>418043</v>
      </c>
      <c r="K212" s="4" t="s">
        <v>10</v>
      </c>
      <c r="L212" s="14" t="s">
        <v>9246</v>
      </c>
      <c r="M212" s="30" t="s">
        <v>9246</v>
      </c>
    </row>
    <row r="213" spans="1:13" x14ac:dyDescent="0.25">
      <c r="A213" s="4">
        <v>21320609</v>
      </c>
      <c r="B213" s="4">
        <v>18455</v>
      </c>
      <c r="C213" s="4">
        <v>51343</v>
      </c>
      <c r="D213" s="4" t="s">
        <v>411</v>
      </c>
      <c r="E213" s="2" t="s">
        <v>412</v>
      </c>
      <c r="F213" s="12">
        <v>43799</v>
      </c>
      <c r="G213" s="10" t="s">
        <v>6347</v>
      </c>
      <c r="H213" s="14" t="s">
        <v>9476</v>
      </c>
      <c r="I213" s="7">
        <v>767.32</v>
      </c>
      <c r="J213" s="4"/>
      <c r="K213" s="4" t="s">
        <v>10</v>
      </c>
      <c r="L213" s="14" t="s">
        <v>9246</v>
      </c>
      <c r="M213" s="30" t="s">
        <v>9246</v>
      </c>
    </row>
    <row r="214" spans="1:13" x14ac:dyDescent="0.25">
      <c r="A214" s="4">
        <v>21320610</v>
      </c>
      <c r="B214" s="4">
        <v>13389</v>
      </c>
      <c r="C214" s="4">
        <v>67044</v>
      </c>
      <c r="D214" s="4" t="s">
        <v>413</v>
      </c>
      <c r="E214" s="2" t="s">
        <v>414</v>
      </c>
      <c r="F214" s="12">
        <v>43799</v>
      </c>
      <c r="G214" s="10" t="s">
        <v>6348</v>
      </c>
      <c r="H214" s="14" t="s">
        <v>9477</v>
      </c>
      <c r="I214" s="7">
        <v>287.64</v>
      </c>
      <c r="J214" s="4">
        <v>868423</v>
      </c>
      <c r="K214" s="4" t="s">
        <v>10</v>
      </c>
      <c r="L214" s="14" t="s">
        <v>9246</v>
      </c>
      <c r="M214" s="30" t="s">
        <v>9246</v>
      </c>
    </row>
    <row r="215" spans="1:13" x14ac:dyDescent="0.25">
      <c r="A215" s="4">
        <v>21320611</v>
      </c>
      <c r="B215" s="4">
        <v>66876</v>
      </c>
      <c r="C215" s="4">
        <v>11750</v>
      </c>
      <c r="D215" s="4" t="s">
        <v>415</v>
      </c>
      <c r="E215" s="2" t="s">
        <v>416</v>
      </c>
      <c r="F215" s="12">
        <v>43799</v>
      </c>
      <c r="G215" s="10" t="s">
        <v>6349</v>
      </c>
      <c r="H215" s="14" t="s">
        <v>9468</v>
      </c>
      <c r="I215" s="7">
        <v>654.67999999999995</v>
      </c>
      <c r="J215" s="4">
        <v>342890</v>
      </c>
      <c r="K215" s="4" t="s">
        <v>13</v>
      </c>
      <c r="L215" s="14" t="s">
        <v>9478</v>
      </c>
      <c r="M215" s="30">
        <v>11.25</v>
      </c>
    </row>
    <row r="216" spans="1:13" x14ac:dyDescent="0.25">
      <c r="A216" s="4">
        <v>21320612</v>
      </c>
      <c r="B216" s="4">
        <v>63705</v>
      </c>
      <c r="C216" s="4">
        <v>32203</v>
      </c>
      <c r="D216" s="4" t="s">
        <v>417</v>
      </c>
      <c r="E216" s="2" t="s">
        <v>418</v>
      </c>
      <c r="F216" s="12">
        <v>43799</v>
      </c>
      <c r="G216" s="10" t="s">
        <v>6350</v>
      </c>
      <c r="H216" s="14" t="s">
        <v>9479</v>
      </c>
      <c r="I216" s="7">
        <v>251.62</v>
      </c>
      <c r="J216" s="4">
        <v>434777</v>
      </c>
      <c r="K216" s="4" t="s">
        <v>10</v>
      </c>
      <c r="L216" s="14" t="s">
        <v>9246</v>
      </c>
      <c r="M216" s="30" t="s">
        <v>9246</v>
      </c>
    </row>
    <row r="217" spans="1:13" x14ac:dyDescent="0.25">
      <c r="A217" s="4">
        <v>21320613</v>
      </c>
      <c r="B217" s="4">
        <v>90853</v>
      </c>
      <c r="C217" s="4">
        <v>78847</v>
      </c>
      <c r="D217" s="4" t="s">
        <v>419</v>
      </c>
      <c r="E217" s="2" t="s">
        <v>420</v>
      </c>
      <c r="F217" s="12">
        <v>43799</v>
      </c>
      <c r="G217" s="10" t="s">
        <v>6351</v>
      </c>
      <c r="H217" s="14" t="s">
        <v>9480</v>
      </c>
      <c r="I217" s="7">
        <v>303.37</v>
      </c>
      <c r="J217" s="4">
        <v>552839</v>
      </c>
      <c r="K217" s="4" t="s">
        <v>10</v>
      </c>
      <c r="L217" s="14" t="s">
        <v>9246</v>
      </c>
      <c r="M217" s="30" t="s">
        <v>9246</v>
      </c>
    </row>
    <row r="218" spans="1:13" x14ac:dyDescent="0.25">
      <c r="A218" s="4">
        <v>21320614</v>
      </c>
      <c r="B218" s="4">
        <v>17275</v>
      </c>
      <c r="C218" s="4">
        <v>11750</v>
      </c>
      <c r="D218" s="4" t="s">
        <v>421</v>
      </c>
      <c r="E218" s="2" t="s">
        <v>422</v>
      </c>
      <c r="F218" s="12">
        <v>43799</v>
      </c>
      <c r="G218" s="10" t="s">
        <v>6352</v>
      </c>
      <c r="H218" s="14" t="s">
        <v>9478</v>
      </c>
      <c r="I218" s="7">
        <v>631.23</v>
      </c>
      <c r="J218" s="4">
        <v>670695</v>
      </c>
      <c r="K218" s="4" t="s">
        <v>13</v>
      </c>
      <c r="L218" s="14" t="s">
        <v>9481</v>
      </c>
      <c r="M218" s="30">
        <v>112.06666665966623</v>
      </c>
    </row>
    <row r="219" spans="1:13" x14ac:dyDescent="0.25">
      <c r="A219" s="4">
        <v>21320615</v>
      </c>
      <c r="B219" s="4">
        <v>5142</v>
      </c>
      <c r="C219" s="4">
        <v>84481</v>
      </c>
      <c r="D219" s="4" t="s">
        <v>423</v>
      </c>
      <c r="E219" s="2" t="s">
        <v>424</v>
      </c>
      <c r="F219" s="12">
        <v>43799</v>
      </c>
      <c r="G219" s="10" t="s">
        <v>6353</v>
      </c>
      <c r="H219" s="14" t="s">
        <v>9482</v>
      </c>
      <c r="I219" s="7">
        <v>638.72</v>
      </c>
      <c r="J219" s="4">
        <v>417598</v>
      </c>
      <c r="K219" s="4" t="s">
        <v>10</v>
      </c>
      <c r="L219" s="14" t="s">
        <v>9246</v>
      </c>
      <c r="M219" s="30" t="s">
        <v>9246</v>
      </c>
    </row>
    <row r="220" spans="1:13" x14ac:dyDescent="0.25">
      <c r="A220" s="4">
        <v>21320616</v>
      </c>
      <c r="B220" s="4">
        <v>80960</v>
      </c>
      <c r="C220" s="4">
        <v>15931</v>
      </c>
      <c r="D220" s="4" t="s">
        <v>425</v>
      </c>
      <c r="E220" s="2" t="s">
        <v>426</v>
      </c>
      <c r="F220" s="12">
        <v>43799</v>
      </c>
      <c r="G220" s="10" t="s">
        <v>6354</v>
      </c>
      <c r="H220" s="14" t="s">
        <v>9483</v>
      </c>
      <c r="I220" s="7">
        <v>496.78</v>
      </c>
      <c r="J220" s="4">
        <v>852564</v>
      </c>
      <c r="K220" s="4" t="s">
        <v>10</v>
      </c>
      <c r="L220" s="14" t="s">
        <v>9246</v>
      </c>
      <c r="M220" s="30" t="s">
        <v>9246</v>
      </c>
    </row>
    <row r="221" spans="1:13" x14ac:dyDescent="0.25">
      <c r="A221" s="4">
        <v>21320617</v>
      </c>
      <c r="B221" s="4">
        <v>52165</v>
      </c>
      <c r="C221" s="4">
        <v>17643</v>
      </c>
      <c r="D221" s="4" t="s">
        <v>427</v>
      </c>
      <c r="E221" s="2" t="s">
        <v>428</v>
      </c>
      <c r="F221" s="12">
        <v>43799</v>
      </c>
      <c r="G221" s="10" t="s">
        <v>6355</v>
      </c>
      <c r="H221" s="14" t="s">
        <v>9484</v>
      </c>
      <c r="I221" s="7">
        <v>80.81</v>
      </c>
      <c r="J221" s="4">
        <v>104363</v>
      </c>
      <c r="K221" s="4" t="s">
        <v>10</v>
      </c>
      <c r="L221" s="14" t="s">
        <v>9246</v>
      </c>
      <c r="M221" s="30" t="s">
        <v>9246</v>
      </c>
    </row>
    <row r="222" spans="1:13" x14ac:dyDescent="0.25">
      <c r="A222" s="4">
        <v>21320618</v>
      </c>
      <c r="B222" s="4">
        <v>30431</v>
      </c>
      <c r="C222" s="4">
        <v>48090</v>
      </c>
      <c r="D222" s="4" t="s">
        <v>429</v>
      </c>
      <c r="E222" s="2" t="s">
        <v>430</v>
      </c>
      <c r="F222" s="12">
        <v>43799</v>
      </c>
      <c r="G222" s="10" t="s">
        <v>6356</v>
      </c>
      <c r="H222" s="14" t="s">
        <v>9485</v>
      </c>
      <c r="I222" s="7">
        <v>192.37</v>
      </c>
      <c r="J222" s="4">
        <v>160184</v>
      </c>
      <c r="K222" s="4" t="s">
        <v>10</v>
      </c>
      <c r="L222" s="14" t="s">
        <v>9246</v>
      </c>
      <c r="M222" s="30" t="s">
        <v>9246</v>
      </c>
    </row>
    <row r="223" spans="1:13" x14ac:dyDescent="0.25">
      <c r="A223" s="4">
        <v>21320619</v>
      </c>
      <c r="B223" s="4">
        <v>18107</v>
      </c>
      <c r="C223" s="4">
        <v>94431</v>
      </c>
      <c r="D223" s="4" t="s">
        <v>431</v>
      </c>
      <c r="E223" s="2" t="s">
        <v>432</v>
      </c>
      <c r="F223" s="12">
        <v>43799</v>
      </c>
      <c r="G223" s="10" t="s">
        <v>6357</v>
      </c>
      <c r="H223" s="14" t="s">
        <v>9486</v>
      </c>
      <c r="I223" s="7">
        <v>462.01</v>
      </c>
      <c r="J223" s="4">
        <v>8847</v>
      </c>
      <c r="K223" s="4" t="s">
        <v>10</v>
      </c>
      <c r="L223" s="14" t="s">
        <v>9246</v>
      </c>
      <c r="M223" s="30" t="s">
        <v>9246</v>
      </c>
    </row>
    <row r="224" spans="1:13" x14ac:dyDescent="0.25">
      <c r="A224" s="4">
        <v>21320620</v>
      </c>
      <c r="B224" s="4">
        <v>99644</v>
      </c>
      <c r="C224" s="4">
        <v>44494</v>
      </c>
      <c r="D224" s="4" t="s">
        <v>433</v>
      </c>
      <c r="E224" s="2" t="s">
        <v>434</v>
      </c>
      <c r="F224" s="12">
        <v>43799</v>
      </c>
      <c r="G224" s="10" t="s">
        <v>6358</v>
      </c>
      <c r="H224" s="14" t="s">
        <v>9487</v>
      </c>
      <c r="I224" s="7">
        <v>2566.0700000000002</v>
      </c>
      <c r="J224" s="4">
        <v>287404</v>
      </c>
      <c r="K224" s="4" t="s">
        <v>13</v>
      </c>
      <c r="L224" s="14" t="s">
        <v>9246</v>
      </c>
      <c r="M224" s="30" t="s">
        <v>9246</v>
      </c>
    </row>
    <row r="225" spans="1:13" x14ac:dyDescent="0.25">
      <c r="A225" s="4">
        <v>21320621</v>
      </c>
      <c r="B225" s="4">
        <v>49205</v>
      </c>
      <c r="C225" s="4">
        <v>98028</v>
      </c>
      <c r="D225" s="4" t="s">
        <v>435</v>
      </c>
      <c r="E225" s="2" t="s">
        <v>436</v>
      </c>
      <c r="F225" s="12">
        <v>43799</v>
      </c>
      <c r="G225" s="10" t="s">
        <v>6359</v>
      </c>
      <c r="H225" s="14" t="s">
        <v>9488</v>
      </c>
      <c r="I225" s="7">
        <v>1667.22</v>
      </c>
      <c r="J225" s="4">
        <v>839171</v>
      </c>
      <c r="K225" s="4" t="s">
        <v>10</v>
      </c>
      <c r="L225" s="14" t="s">
        <v>9246</v>
      </c>
      <c r="M225" s="30" t="s">
        <v>9246</v>
      </c>
    </row>
    <row r="226" spans="1:13" x14ac:dyDescent="0.25">
      <c r="A226" s="4">
        <v>21320622</v>
      </c>
      <c r="B226" s="4">
        <v>72723</v>
      </c>
      <c r="C226" s="4">
        <v>79998</v>
      </c>
      <c r="D226" s="4" t="s">
        <v>437</v>
      </c>
      <c r="E226" s="2" t="s">
        <v>438</v>
      </c>
      <c r="F226" s="12">
        <v>43799</v>
      </c>
      <c r="G226" s="10" t="s">
        <v>6360</v>
      </c>
      <c r="H226" s="14" t="s">
        <v>9489</v>
      </c>
      <c r="I226" s="7">
        <v>1291.57</v>
      </c>
      <c r="J226" s="4"/>
      <c r="K226" s="4" t="s">
        <v>13</v>
      </c>
      <c r="L226" s="14" t="s">
        <v>9490</v>
      </c>
      <c r="M226" s="30">
        <v>10.416666670935228</v>
      </c>
    </row>
    <row r="227" spans="1:13" x14ac:dyDescent="0.25">
      <c r="A227" s="4">
        <v>21320623</v>
      </c>
      <c r="B227" s="4">
        <v>4880</v>
      </c>
      <c r="C227" s="4">
        <v>92092</v>
      </c>
      <c r="D227" s="4" t="s">
        <v>439</v>
      </c>
      <c r="E227" s="2" t="s">
        <v>440</v>
      </c>
      <c r="F227" s="12">
        <v>43799</v>
      </c>
      <c r="G227" s="10" t="s">
        <v>6361</v>
      </c>
      <c r="H227" s="14" t="s">
        <v>9491</v>
      </c>
      <c r="I227" s="7">
        <v>10.15</v>
      </c>
      <c r="J227" s="4"/>
      <c r="K227" s="4" t="s">
        <v>10</v>
      </c>
      <c r="L227" s="14" t="s">
        <v>9246</v>
      </c>
      <c r="M227" s="30" t="s">
        <v>9246</v>
      </c>
    </row>
    <row r="228" spans="1:13" x14ac:dyDescent="0.25">
      <c r="A228" s="4">
        <v>21320624</v>
      </c>
      <c r="B228" s="4">
        <v>25149</v>
      </c>
      <c r="C228" s="4">
        <v>27279</v>
      </c>
      <c r="D228" s="4" t="s">
        <v>441</v>
      </c>
      <c r="E228" s="2" t="s">
        <v>442</v>
      </c>
      <c r="F228" s="12">
        <v>43799</v>
      </c>
      <c r="G228" s="10" t="s">
        <v>6362</v>
      </c>
      <c r="H228" s="14" t="s">
        <v>9492</v>
      </c>
      <c r="I228" s="7">
        <v>484.1</v>
      </c>
      <c r="J228" s="4">
        <v>317648</v>
      </c>
      <c r="K228" s="4" t="s">
        <v>10</v>
      </c>
      <c r="L228" s="14" t="s">
        <v>9246</v>
      </c>
      <c r="M228" s="30" t="s">
        <v>9246</v>
      </c>
    </row>
    <row r="229" spans="1:13" x14ac:dyDescent="0.25">
      <c r="A229" s="4">
        <v>21320625</v>
      </c>
      <c r="B229" s="4">
        <v>5753</v>
      </c>
      <c r="C229" s="4">
        <v>23204</v>
      </c>
      <c r="D229" s="4" t="s">
        <v>443</v>
      </c>
      <c r="E229" s="2" t="s">
        <v>444</v>
      </c>
      <c r="F229" s="12">
        <v>43799</v>
      </c>
      <c r="G229" s="10" t="s">
        <v>6363</v>
      </c>
      <c r="H229" s="14" t="s">
        <v>9493</v>
      </c>
      <c r="I229" s="7">
        <v>306.83</v>
      </c>
      <c r="J229" s="4">
        <v>554015</v>
      </c>
      <c r="K229" s="4" t="s">
        <v>10</v>
      </c>
      <c r="L229" s="14" t="s">
        <v>9494</v>
      </c>
      <c r="M229" s="30">
        <v>17.500000004656613</v>
      </c>
    </row>
    <row r="230" spans="1:13" x14ac:dyDescent="0.25">
      <c r="A230" s="4">
        <v>21320626</v>
      </c>
      <c r="B230" s="4">
        <v>42316</v>
      </c>
      <c r="C230" s="4">
        <v>37574</v>
      </c>
      <c r="D230" s="4" t="s">
        <v>445</v>
      </c>
      <c r="E230" s="2" t="s">
        <v>446</v>
      </c>
      <c r="F230" s="12">
        <v>43799</v>
      </c>
      <c r="G230" s="10" t="s">
        <v>6364</v>
      </c>
      <c r="H230" s="14" t="s">
        <v>9495</v>
      </c>
      <c r="I230" s="7">
        <v>80.08</v>
      </c>
      <c r="J230" s="4">
        <v>251486</v>
      </c>
      <c r="K230" s="4" t="s">
        <v>10</v>
      </c>
      <c r="L230" s="14" t="s">
        <v>9246</v>
      </c>
      <c r="M230" s="30" t="s">
        <v>9246</v>
      </c>
    </row>
    <row r="231" spans="1:13" x14ac:dyDescent="0.25">
      <c r="A231" s="4">
        <v>21320627</v>
      </c>
      <c r="B231" s="4">
        <v>48912</v>
      </c>
      <c r="C231" s="4">
        <v>39443</v>
      </c>
      <c r="D231" s="4" t="s">
        <v>447</v>
      </c>
      <c r="E231" s="2" t="s">
        <v>448</v>
      </c>
      <c r="F231" s="12">
        <v>43799</v>
      </c>
      <c r="G231" s="10" t="s">
        <v>6365</v>
      </c>
      <c r="H231" s="14" t="s">
        <v>9454</v>
      </c>
      <c r="I231" s="7">
        <v>2.23</v>
      </c>
      <c r="J231" s="4">
        <v>61321</v>
      </c>
      <c r="K231" s="4" t="s">
        <v>10</v>
      </c>
      <c r="L231" s="14" t="s">
        <v>9246</v>
      </c>
      <c r="M231" s="30" t="s">
        <v>9246</v>
      </c>
    </row>
    <row r="232" spans="1:13" x14ac:dyDescent="0.25">
      <c r="A232" s="4">
        <v>21320628</v>
      </c>
      <c r="B232" s="4">
        <v>84389</v>
      </c>
      <c r="C232" s="4">
        <v>26036</v>
      </c>
      <c r="D232" s="4" t="s">
        <v>449</v>
      </c>
      <c r="E232" s="2" t="s">
        <v>450</v>
      </c>
      <c r="F232" s="12">
        <v>43799</v>
      </c>
      <c r="G232" s="10" t="s">
        <v>6366</v>
      </c>
      <c r="H232" s="14" t="s">
        <v>9496</v>
      </c>
      <c r="I232" s="7">
        <v>741.91</v>
      </c>
      <c r="J232" s="4">
        <v>232070</v>
      </c>
      <c r="K232" s="4" t="s">
        <v>10</v>
      </c>
      <c r="L232" s="14" t="s">
        <v>9246</v>
      </c>
      <c r="M232" s="30" t="s">
        <v>9246</v>
      </c>
    </row>
    <row r="233" spans="1:13" x14ac:dyDescent="0.25">
      <c r="A233" s="4">
        <v>21320629</v>
      </c>
      <c r="B233" s="4">
        <v>17275</v>
      </c>
      <c r="C233" s="4">
        <v>7695</v>
      </c>
      <c r="D233" s="4" t="s">
        <v>451</v>
      </c>
      <c r="E233" s="2" t="s">
        <v>452</v>
      </c>
      <c r="F233" s="12">
        <v>43799</v>
      </c>
      <c r="G233" s="10" t="s">
        <v>6367</v>
      </c>
      <c r="H233" s="14" t="s">
        <v>9375</v>
      </c>
      <c r="I233" s="7">
        <v>674.94</v>
      </c>
      <c r="J233" s="4">
        <v>223682</v>
      </c>
      <c r="K233" s="4" t="s">
        <v>13</v>
      </c>
      <c r="L233" s="14" t="s">
        <v>9497</v>
      </c>
      <c r="M233" s="30">
        <v>1605.2333333389834</v>
      </c>
    </row>
    <row r="234" spans="1:13" x14ac:dyDescent="0.25">
      <c r="A234" s="4">
        <v>21320630</v>
      </c>
      <c r="B234" s="4">
        <v>12274</v>
      </c>
      <c r="C234" s="4">
        <v>62012</v>
      </c>
      <c r="D234" s="4" t="s">
        <v>453</v>
      </c>
      <c r="E234" s="2" t="s">
        <v>454</v>
      </c>
      <c r="F234" s="12">
        <v>43799</v>
      </c>
      <c r="G234" s="10" t="s">
        <v>6368</v>
      </c>
      <c r="H234" s="14" t="s">
        <v>9498</v>
      </c>
      <c r="I234" s="7">
        <v>402.92</v>
      </c>
      <c r="J234" s="4">
        <v>402204</v>
      </c>
      <c r="K234" s="4" t="s">
        <v>10</v>
      </c>
      <c r="L234" s="14" t="s">
        <v>9246</v>
      </c>
      <c r="M234" s="30" t="s">
        <v>9246</v>
      </c>
    </row>
    <row r="235" spans="1:13" x14ac:dyDescent="0.25">
      <c r="A235" s="4">
        <v>21320631</v>
      </c>
      <c r="B235" s="4">
        <v>72723</v>
      </c>
      <c r="C235" s="4">
        <v>79998</v>
      </c>
      <c r="D235" s="4" t="s">
        <v>437</v>
      </c>
      <c r="E235" s="2" t="s">
        <v>455</v>
      </c>
      <c r="F235" s="12">
        <v>43799</v>
      </c>
      <c r="G235" s="10" t="s">
        <v>6369</v>
      </c>
      <c r="H235" s="14" t="s">
        <v>9490</v>
      </c>
      <c r="I235" s="7">
        <v>712.7</v>
      </c>
      <c r="J235" s="4"/>
      <c r="K235" s="4" t="s">
        <v>13</v>
      </c>
      <c r="L235" s="14" t="s">
        <v>9246</v>
      </c>
      <c r="M235" s="30" t="s">
        <v>9246</v>
      </c>
    </row>
    <row r="236" spans="1:13" x14ac:dyDescent="0.25">
      <c r="A236" s="4">
        <v>21320632</v>
      </c>
      <c r="B236" s="4">
        <v>32620</v>
      </c>
      <c r="C236" s="4">
        <v>19117</v>
      </c>
      <c r="D236" s="4" t="s">
        <v>456</v>
      </c>
      <c r="E236" s="2" t="s">
        <v>457</v>
      </c>
      <c r="F236" s="12">
        <v>43799</v>
      </c>
      <c r="G236" s="10" t="s">
        <v>6370</v>
      </c>
      <c r="H236" s="14" t="s">
        <v>9499</v>
      </c>
      <c r="I236" s="7">
        <v>118.4</v>
      </c>
      <c r="J236" s="4">
        <v>877657</v>
      </c>
      <c r="K236" s="4" t="s">
        <v>10</v>
      </c>
      <c r="L236" s="14" t="s">
        <v>9246</v>
      </c>
      <c r="M236" s="30" t="s">
        <v>9246</v>
      </c>
    </row>
    <row r="237" spans="1:13" x14ac:dyDescent="0.25">
      <c r="A237" s="4">
        <v>21320633</v>
      </c>
      <c r="B237" s="4">
        <v>1890</v>
      </c>
      <c r="C237" s="4">
        <v>59865</v>
      </c>
      <c r="D237" s="4" t="s">
        <v>458</v>
      </c>
      <c r="E237" s="2" t="s">
        <v>459</v>
      </c>
      <c r="F237" s="12">
        <v>43799</v>
      </c>
      <c r="G237" s="10" t="s">
        <v>6371</v>
      </c>
      <c r="H237" s="14" t="s">
        <v>9500</v>
      </c>
      <c r="I237" s="7">
        <v>416</v>
      </c>
      <c r="J237" s="4">
        <v>154917</v>
      </c>
      <c r="K237" s="4" t="s">
        <v>10</v>
      </c>
      <c r="L237" s="14" t="s">
        <v>9246</v>
      </c>
      <c r="M237" s="30" t="s">
        <v>9246</v>
      </c>
    </row>
    <row r="238" spans="1:13" x14ac:dyDescent="0.25">
      <c r="A238" s="4">
        <v>21320634</v>
      </c>
      <c r="B238" s="4">
        <v>57854</v>
      </c>
      <c r="C238" s="4">
        <v>34898</v>
      </c>
      <c r="D238" s="4" t="s">
        <v>460</v>
      </c>
      <c r="E238" s="2" t="s">
        <v>461</v>
      </c>
      <c r="F238" s="12">
        <v>43799</v>
      </c>
      <c r="G238" s="10" t="s">
        <v>6372</v>
      </c>
      <c r="H238" s="14" t="s">
        <v>9501</v>
      </c>
      <c r="I238" s="7">
        <v>2106.92</v>
      </c>
      <c r="J238" s="4">
        <v>276367</v>
      </c>
      <c r="K238" s="4" t="s">
        <v>10</v>
      </c>
      <c r="L238" s="14" t="s">
        <v>9246</v>
      </c>
      <c r="M238" s="30" t="s">
        <v>9246</v>
      </c>
    </row>
    <row r="239" spans="1:13" x14ac:dyDescent="0.25">
      <c r="A239" s="4">
        <v>21320635</v>
      </c>
      <c r="B239" s="4">
        <v>53539</v>
      </c>
      <c r="C239" s="4">
        <v>28995</v>
      </c>
      <c r="D239" s="4" t="s">
        <v>462</v>
      </c>
      <c r="E239" s="2" t="s">
        <v>463</v>
      </c>
      <c r="F239" s="12">
        <v>43799</v>
      </c>
      <c r="G239" s="10" t="s">
        <v>6372</v>
      </c>
      <c r="H239" s="14" t="s">
        <v>9501</v>
      </c>
      <c r="I239" s="7">
        <v>2583.27</v>
      </c>
      <c r="J239" s="4">
        <v>981350</v>
      </c>
      <c r="K239" s="4" t="s">
        <v>10</v>
      </c>
      <c r="L239" s="14" t="s">
        <v>9246</v>
      </c>
      <c r="M239" s="30" t="s">
        <v>9246</v>
      </c>
    </row>
    <row r="240" spans="1:13" x14ac:dyDescent="0.25">
      <c r="A240" s="4">
        <v>21320636</v>
      </c>
      <c r="B240" s="4">
        <v>78601</v>
      </c>
      <c r="C240" s="4">
        <v>81167</v>
      </c>
      <c r="D240" s="4" t="s">
        <v>464</v>
      </c>
      <c r="E240" s="2" t="s">
        <v>465</v>
      </c>
      <c r="F240" s="12">
        <v>43799</v>
      </c>
      <c r="G240" s="10" t="s">
        <v>6373</v>
      </c>
      <c r="H240" s="14" t="s">
        <v>9502</v>
      </c>
      <c r="I240" s="7">
        <v>40.659999999999997</v>
      </c>
      <c r="J240" s="4"/>
      <c r="K240" s="4" t="s">
        <v>10</v>
      </c>
      <c r="L240" s="14" t="s">
        <v>9246</v>
      </c>
      <c r="M240" s="30" t="s">
        <v>9246</v>
      </c>
    </row>
    <row r="241" spans="1:13" x14ac:dyDescent="0.25">
      <c r="A241" s="4">
        <v>21320637</v>
      </c>
      <c r="B241" s="4">
        <v>5753</v>
      </c>
      <c r="C241" s="4">
        <v>23204</v>
      </c>
      <c r="D241" s="4" t="s">
        <v>466</v>
      </c>
      <c r="E241" s="2" t="s">
        <v>467</v>
      </c>
      <c r="F241" s="12">
        <v>43799</v>
      </c>
      <c r="G241" s="10" t="s">
        <v>6374</v>
      </c>
      <c r="H241" s="14" t="s">
        <v>9494</v>
      </c>
      <c r="I241" s="7">
        <v>1083.22</v>
      </c>
      <c r="J241" s="4">
        <v>554015</v>
      </c>
      <c r="K241" s="4" t="s">
        <v>10</v>
      </c>
      <c r="L241" s="14" t="s">
        <v>9503</v>
      </c>
      <c r="M241" s="30">
        <v>48.033333329949528</v>
      </c>
    </row>
    <row r="242" spans="1:13" x14ac:dyDescent="0.25">
      <c r="A242" s="4">
        <v>21320638</v>
      </c>
      <c r="B242" s="4">
        <v>41862</v>
      </c>
      <c r="C242" s="4">
        <v>97499</v>
      </c>
      <c r="D242" s="4" t="s">
        <v>468</v>
      </c>
      <c r="E242" s="2" t="s">
        <v>469</v>
      </c>
      <c r="F242" s="12">
        <v>43799</v>
      </c>
      <c r="G242" s="10" t="s">
        <v>6375</v>
      </c>
      <c r="H242" s="14" t="s">
        <v>9504</v>
      </c>
      <c r="I242" s="7">
        <v>1737.64</v>
      </c>
      <c r="J242" s="4"/>
      <c r="K242" s="4" t="s">
        <v>10</v>
      </c>
      <c r="L242" s="14" t="s">
        <v>9246</v>
      </c>
      <c r="M242" s="30" t="s">
        <v>9246</v>
      </c>
    </row>
    <row r="243" spans="1:13" x14ac:dyDescent="0.25">
      <c r="A243" s="4">
        <v>21320639</v>
      </c>
      <c r="B243" s="4">
        <v>52192</v>
      </c>
      <c r="C243" s="4">
        <v>33684</v>
      </c>
      <c r="D243" s="4" t="s">
        <v>470</v>
      </c>
      <c r="E243" s="2" t="s">
        <v>471</v>
      </c>
      <c r="F243" s="12">
        <v>43799</v>
      </c>
      <c r="G243" s="10" t="s">
        <v>6376</v>
      </c>
      <c r="H243" s="14" t="s">
        <v>9505</v>
      </c>
      <c r="I243" s="7">
        <v>1664.66</v>
      </c>
      <c r="J243" s="4">
        <v>940224</v>
      </c>
      <c r="K243" s="4" t="s">
        <v>10</v>
      </c>
      <c r="L243" s="14" t="s">
        <v>9246</v>
      </c>
      <c r="M243" s="30" t="s">
        <v>9246</v>
      </c>
    </row>
    <row r="244" spans="1:13" x14ac:dyDescent="0.25">
      <c r="A244" s="4">
        <v>21320640</v>
      </c>
      <c r="B244" s="4">
        <v>91689</v>
      </c>
      <c r="C244" s="4">
        <v>49349</v>
      </c>
      <c r="D244" s="4" t="s">
        <v>472</v>
      </c>
      <c r="E244" s="2" t="s">
        <v>473</v>
      </c>
      <c r="F244" s="12">
        <v>43799</v>
      </c>
      <c r="G244" s="10" t="s">
        <v>6377</v>
      </c>
      <c r="H244" s="14" t="s">
        <v>9506</v>
      </c>
      <c r="I244" s="7">
        <v>203.33</v>
      </c>
      <c r="J244" s="4">
        <v>534981</v>
      </c>
      <c r="K244" s="4" t="s">
        <v>10</v>
      </c>
      <c r="L244" s="14" t="s">
        <v>9246</v>
      </c>
      <c r="M244" s="30" t="s">
        <v>9246</v>
      </c>
    </row>
    <row r="245" spans="1:13" x14ac:dyDescent="0.25">
      <c r="A245" s="4">
        <v>21320641</v>
      </c>
      <c r="B245" s="4">
        <v>57682</v>
      </c>
      <c r="C245" s="4">
        <v>72222</v>
      </c>
      <c r="D245" s="4" t="s">
        <v>474</v>
      </c>
      <c r="E245" s="2" t="s">
        <v>475</v>
      </c>
      <c r="F245" s="12">
        <v>43799</v>
      </c>
      <c r="G245" s="10" t="s">
        <v>6378</v>
      </c>
      <c r="H245" s="14" t="s">
        <v>9507</v>
      </c>
      <c r="I245" s="7">
        <v>490.38</v>
      </c>
      <c r="J245" s="4">
        <v>413565</v>
      </c>
      <c r="K245" s="4" t="s">
        <v>10</v>
      </c>
      <c r="L245" s="14" t="s">
        <v>9246</v>
      </c>
      <c r="M245" s="30" t="s">
        <v>9246</v>
      </c>
    </row>
    <row r="246" spans="1:13" x14ac:dyDescent="0.25">
      <c r="A246" s="4">
        <v>21320642</v>
      </c>
      <c r="B246" s="4">
        <v>7626</v>
      </c>
      <c r="C246" s="4">
        <v>56273</v>
      </c>
      <c r="D246" s="4" t="s">
        <v>476</v>
      </c>
      <c r="E246" s="2" t="s">
        <v>477</v>
      </c>
      <c r="F246" s="12">
        <v>43799</v>
      </c>
      <c r="G246" s="10" t="s">
        <v>6379</v>
      </c>
      <c r="H246" s="14" t="s">
        <v>9508</v>
      </c>
      <c r="I246" s="7">
        <v>310.62</v>
      </c>
      <c r="J246" s="4">
        <v>991770</v>
      </c>
      <c r="K246" s="4" t="s">
        <v>10</v>
      </c>
      <c r="L246" s="14" t="s">
        <v>9246</v>
      </c>
      <c r="M246" s="30" t="s">
        <v>9246</v>
      </c>
    </row>
    <row r="247" spans="1:13" x14ac:dyDescent="0.25">
      <c r="A247" s="4">
        <v>21320643</v>
      </c>
      <c r="B247" s="4">
        <v>30431</v>
      </c>
      <c r="C247" s="4">
        <v>86528</v>
      </c>
      <c r="D247" s="4" t="s">
        <v>478</v>
      </c>
      <c r="E247" s="2" t="s">
        <v>479</v>
      </c>
      <c r="F247" s="12">
        <v>43799</v>
      </c>
      <c r="G247" s="10" t="s">
        <v>6380</v>
      </c>
      <c r="H247" s="14" t="s">
        <v>9509</v>
      </c>
      <c r="I247" s="7">
        <v>207.28</v>
      </c>
      <c r="J247" s="4">
        <v>815783</v>
      </c>
      <c r="K247" s="4" t="s">
        <v>10</v>
      </c>
      <c r="L247" s="14" t="s">
        <v>9246</v>
      </c>
      <c r="M247" s="30" t="s">
        <v>9246</v>
      </c>
    </row>
    <row r="248" spans="1:13" x14ac:dyDescent="0.25">
      <c r="A248" s="4">
        <v>21320644</v>
      </c>
      <c r="B248" s="4">
        <v>7265</v>
      </c>
      <c r="C248" s="4">
        <v>34289</v>
      </c>
      <c r="D248" s="4" t="s">
        <v>480</v>
      </c>
      <c r="E248" s="2" t="s">
        <v>481</v>
      </c>
      <c r="F248" s="12">
        <v>43799</v>
      </c>
      <c r="G248" s="10" t="s">
        <v>6381</v>
      </c>
      <c r="H248" s="14" t="s">
        <v>9510</v>
      </c>
      <c r="I248" s="7">
        <v>2174.5300000000002</v>
      </c>
      <c r="J248" s="4">
        <v>125525</v>
      </c>
      <c r="K248" s="4" t="s">
        <v>10</v>
      </c>
      <c r="L248" s="14" t="s">
        <v>9246</v>
      </c>
      <c r="M248" s="30" t="s">
        <v>9246</v>
      </c>
    </row>
    <row r="249" spans="1:13" x14ac:dyDescent="0.25">
      <c r="A249" s="4">
        <v>21320645</v>
      </c>
      <c r="B249" s="4">
        <v>96972</v>
      </c>
      <c r="C249" s="4">
        <v>45632</v>
      </c>
      <c r="D249" s="4" t="s">
        <v>482</v>
      </c>
      <c r="E249" s="2" t="s">
        <v>483</v>
      </c>
      <c r="F249" s="12">
        <v>43799</v>
      </c>
      <c r="G249" s="10" t="s">
        <v>6382</v>
      </c>
      <c r="H249" s="14" t="s">
        <v>9511</v>
      </c>
      <c r="I249" s="7">
        <v>212.27</v>
      </c>
      <c r="J249" s="4">
        <v>370980</v>
      </c>
      <c r="K249" s="4" t="s">
        <v>10</v>
      </c>
      <c r="L249" s="14" t="s">
        <v>9246</v>
      </c>
      <c r="M249" s="30" t="s">
        <v>9246</v>
      </c>
    </row>
    <row r="250" spans="1:13" x14ac:dyDescent="0.25">
      <c r="A250" s="4">
        <v>21320646</v>
      </c>
      <c r="B250" s="4">
        <v>34188</v>
      </c>
      <c r="C250" s="4">
        <v>87358</v>
      </c>
      <c r="D250" s="4" t="s">
        <v>484</v>
      </c>
      <c r="E250" s="2" t="s">
        <v>485</v>
      </c>
      <c r="F250" s="12">
        <v>43799</v>
      </c>
      <c r="G250" s="10" t="s">
        <v>6383</v>
      </c>
      <c r="H250" s="14" t="s">
        <v>9512</v>
      </c>
      <c r="I250" s="7">
        <v>129.4</v>
      </c>
      <c r="J250" s="4">
        <v>442211</v>
      </c>
      <c r="K250" s="4" t="s">
        <v>10</v>
      </c>
      <c r="L250" s="14" t="s">
        <v>9246</v>
      </c>
      <c r="M250" s="30" t="s">
        <v>9246</v>
      </c>
    </row>
    <row r="251" spans="1:13" x14ac:dyDescent="0.25">
      <c r="A251" s="4">
        <v>21320647</v>
      </c>
      <c r="B251" s="4">
        <v>24427</v>
      </c>
      <c r="C251" s="4">
        <v>76740</v>
      </c>
      <c r="D251" s="4" t="s">
        <v>486</v>
      </c>
      <c r="E251" s="2" t="s">
        <v>487</v>
      </c>
      <c r="F251" s="12">
        <v>43799</v>
      </c>
      <c r="G251" s="10" t="s">
        <v>6384</v>
      </c>
      <c r="H251" s="14" t="s">
        <v>9513</v>
      </c>
      <c r="I251" s="7">
        <v>248.61</v>
      </c>
      <c r="J251" s="4"/>
      <c r="K251" s="4" t="s">
        <v>10</v>
      </c>
      <c r="L251" s="14" t="s">
        <v>9246</v>
      </c>
      <c r="M251" s="30" t="s">
        <v>9246</v>
      </c>
    </row>
    <row r="252" spans="1:13" x14ac:dyDescent="0.25">
      <c r="A252" s="4">
        <v>21320648</v>
      </c>
      <c r="B252" s="4">
        <v>54826</v>
      </c>
      <c r="C252" s="4">
        <v>89231</v>
      </c>
      <c r="D252" s="4" t="s">
        <v>488</v>
      </c>
      <c r="E252" s="2" t="s">
        <v>489</v>
      </c>
      <c r="F252" s="12">
        <v>43799</v>
      </c>
      <c r="G252" s="10" t="s">
        <v>6385</v>
      </c>
      <c r="H252" s="14" t="s">
        <v>9514</v>
      </c>
      <c r="I252" s="7">
        <v>204.52</v>
      </c>
      <c r="J252" s="4">
        <v>790889</v>
      </c>
      <c r="K252" s="4" t="s">
        <v>10</v>
      </c>
      <c r="L252" s="14" t="s">
        <v>9246</v>
      </c>
      <c r="M252" s="30" t="s">
        <v>9246</v>
      </c>
    </row>
    <row r="253" spans="1:13" x14ac:dyDescent="0.25">
      <c r="A253" s="4">
        <v>21320649</v>
      </c>
      <c r="B253" s="4">
        <v>73271</v>
      </c>
      <c r="C253" s="4">
        <v>7725</v>
      </c>
      <c r="D253" s="4" t="s">
        <v>67</v>
      </c>
      <c r="E253" s="2" t="s">
        <v>490</v>
      </c>
      <c r="F253" s="12">
        <v>43799</v>
      </c>
      <c r="G253" s="10" t="s">
        <v>6386</v>
      </c>
      <c r="H253" s="14" t="s">
        <v>9283</v>
      </c>
      <c r="I253" s="7">
        <v>1576.68</v>
      </c>
      <c r="J253" s="4">
        <v>308950</v>
      </c>
      <c r="K253" s="4" t="s">
        <v>13</v>
      </c>
      <c r="L253" s="14" t="s">
        <v>9515</v>
      </c>
      <c r="M253" s="30">
        <v>1333.9166666683741</v>
      </c>
    </row>
    <row r="254" spans="1:13" x14ac:dyDescent="0.25">
      <c r="A254" s="4">
        <v>21320650</v>
      </c>
      <c r="B254" s="4">
        <v>27494</v>
      </c>
      <c r="C254" s="4">
        <v>79725</v>
      </c>
      <c r="D254" s="4" t="s">
        <v>491</v>
      </c>
      <c r="E254" s="2" t="s">
        <v>492</v>
      </c>
      <c r="F254" s="12">
        <v>43799</v>
      </c>
      <c r="G254" s="10" t="s">
        <v>6387</v>
      </c>
      <c r="H254" s="14" t="s">
        <v>9516</v>
      </c>
      <c r="I254" s="7">
        <v>90.4</v>
      </c>
      <c r="J254" s="4">
        <v>775881</v>
      </c>
      <c r="K254" s="4" t="s">
        <v>10</v>
      </c>
      <c r="L254" s="14" t="s">
        <v>9517</v>
      </c>
      <c r="M254" s="30">
        <v>75.599999997066334</v>
      </c>
    </row>
    <row r="255" spans="1:13" x14ac:dyDescent="0.25">
      <c r="A255" s="4">
        <v>21320651</v>
      </c>
      <c r="B255" s="4">
        <v>56451</v>
      </c>
      <c r="C255" s="4">
        <v>54528</v>
      </c>
      <c r="D255" s="4" t="s">
        <v>493</v>
      </c>
      <c r="E255" s="2" t="s">
        <v>494</v>
      </c>
      <c r="F255" s="12">
        <v>43799</v>
      </c>
      <c r="G255" s="10" t="s">
        <v>6388</v>
      </c>
      <c r="H255" s="14" t="s">
        <v>9518</v>
      </c>
      <c r="I255" s="7">
        <v>665.13</v>
      </c>
      <c r="J255" s="4">
        <v>38070</v>
      </c>
      <c r="K255" s="4" t="s">
        <v>10</v>
      </c>
      <c r="L255" s="14" t="s">
        <v>9246</v>
      </c>
      <c r="M255" s="30" t="s">
        <v>9246</v>
      </c>
    </row>
    <row r="256" spans="1:13" x14ac:dyDescent="0.25">
      <c r="A256" s="4">
        <v>21320652</v>
      </c>
      <c r="B256" s="4">
        <v>28708</v>
      </c>
      <c r="C256" s="4">
        <v>83880</v>
      </c>
      <c r="D256" s="4" t="s">
        <v>495</v>
      </c>
      <c r="E256" s="2" t="s">
        <v>496</v>
      </c>
      <c r="F256" s="12">
        <v>43799</v>
      </c>
      <c r="G256" s="10" t="s">
        <v>6389</v>
      </c>
      <c r="H256" s="14" t="s">
        <v>9519</v>
      </c>
      <c r="I256" s="7">
        <v>10.23</v>
      </c>
      <c r="J256" s="4">
        <v>254672</v>
      </c>
      <c r="K256" s="4" t="s">
        <v>10</v>
      </c>
      <c r="L256" s="14" t="s">
        <v>9246</v>
      </c>
      <c r="M256" s="30" t="s">
        <v>9246</v>
      </c>
    </row>
    <row r="257" spans="1:13" x14ac:dyDescent="0.25">
      <c r="A257" s="4">
        <v>21320653</v>
      </c>
      <c r="B257" s="4">
        <v>36115</v>
      </c>
      <c r="C257" s="4">
        <v>73717</v>
      </c>
      <c r="D257" s="4" t="s">
        <v>497</v>
      </c>
      <c r="E257" s="2" t="s">
        <v>498</v>
      </c>
      <c r="F257" s="12">
        <v>43799</v>
      </c>
      <c r="G257" s="10" t="s">
        <v>6390</v>
      </c>
      <c r="H257" s="14" t="s">
        <v>9520</v>
      </c>
      <c r="I257" s="7">
        <v>296.8</v>
      </c>
      <c r="J257" s="4"/>
      <c r="K257" s="4" t="s">
        <v>10</v>
      </c>
      <c r="L257" s="14" t="s">
        <v>9246</v>
      </c>
      <c r="M257" s="30" t="s">
        <v>9246</v>
      </c>
    </row>
    <row r="258" spans="1:13" x14ac:dyDescent="0.25">
      <c r="A258" s="4">
        <v>21320654</v>
      </c>
      <c r="B258" s="4">
        <v>5753</v>
      </c>
      <c r="C258" s="4">
        <v>23204</v>
      </c>
      <c r="D258" s="4" t="s">
        <v>499</v>
      </c>
      <c r="E258" s="2" t="s">
        <v>500</v>
      </c>
      <c r="F258" s="12">
        <v>43799</v>
      </c>
      <c r="G258" s="10" t="s">
        <v>6391</v>
      </c>
      <c r="H258" s="14" t="s">
        <v>9503</v>
      </c>
      <c r="I258" s="7">
        <v>968.03</v>
      </c>
      <c r="J258" s="4">
        <v>554015</v>
      </c>
      <c r="K258" s="4" t="s">
        <v>10</v>
      </c>
      <c r="L258" s="14" t="s">
        <v>9521</v>
      </c>
      <c r="M258" s="30">
        <v>23.36666667019017</v>
      </c>
    </row>
    <row r="259" spans="1:13" x14ac:dyDescent="0.25">
      <c r="A259" s="4">
        <v>21320655</v>
      </c>
      <c r="B259" s="4">
        <v>15326</v>
      </c>
      <c r="C259" s="4">
        <v>66979</v>
      </c>
      <c r="D259" s="4" t="s">
        <v>501</v>
      </c>
      <c r="E259" s="2" t="s">
        <v>502</v>
      </c>
      <c r="F259" s="12">
        <v>43799</v>
      </c>
      <c r="G259" s="10" t="s">
        <v>6392</v>
      </c>
      <c r="H259" s="14" t="s">
        <v>9522</v>
      </c>
      <c r="I259" s="7">
        <v>1352.34</v>
      </c>
      <c r="J259" s="4">
        <v>81082</v>
      </c>
      <c r="K259" s="4" t="s">
        <v>13</v>
      </c>
      <c r="L259" s="14" t="s">
        <v>9523</v>
      </c>
      <c r="M259" s="30">
        <v>56.033333324594423</v>
      </c>
    </row>
    <row r="260" spans="1:13" x14ac:dyDescent="0.25">
      <c r="A260" s="4">
        <v>21320656</v>
      </c>
      <c r="B260" s="4">
        <v>21087</v>
      </c>
      <c r="C260" s="4">
        <v>16394</v>
      </c>
      <c r="D260" s="4" t="s">
        <v>503</v>
      </c>
      <c r="E260" s="2" t="s">
        <v>504</v>
      </c>
      <c r="F260" s="12">
        <v>43799</v>
      </c>
      <c r="G260" s="10" t="s">
        <v>6393</v>
      </c>
      <c r="H260" s="14" t="s">
        <v>9524</v>
      </c>
      <c r="I260" s="7">
        <v>259.64999999999998</v>
      </c>
      <c r="J260" s="4"/>
      <c r="K260" s="4" t="s">
        <v>10</v>
      </c>
      <c r="L260" s="14" t="s">
        <v>9246</v>
      </c>
      <c r="M260" s="30" t="s">
        <v>9246</v>
      </c>
    </row>
    <row r="261" spans="1:13" x14ac:dyDescent="0.25">
      <c r="A261" s="4">
        <v>21320657</v>
      </c>
      <c r="B261" s="4">
        <v>84382</v>
      </c>
      <c r="C261" s="4">
        <v>17183</v>
      </c>
      <c r="D261" s="4" t="s">
        <v>505</v>
      </c>
      <c r="E261" s="2" t="s">
        <v>506</v>
      </c>
      <c r="F261" s="12">
        <v>43799</v>
      </c>
      <c r="G261" s="10" t="s">
        <v>6394</v>
      </c>
      <c r="H261" s="14" t="s">
        <v>9525</v>
      </c>
      <c r="I261" s="7">
        <v>345.89</v>
      </c>
      <c r="J261" s="4">
        <v>366469</v>
      </c>
      <c r="K261" s="4" t="s">
        <v>10</v>
      </c>
      <c r="L261" s="14" t="s">
        <v>9246</v>
      </c>
      <c r="M261" s="30" t="s">
        <v>9246</v>
      </c>
    </row>
    <row r="262" spans="1:13" x14ac:dyDescent="0.25">
      <c r="A262" s="4">
        <v>21320658</v>
      </c>
      <c r="B262" s="4">
        <v>67361</v>
      </c>
      <c r="C262" s="4">
        <v>20975</v>
      </c>
      <c r="D262" s="4" t="s">
        <v>507</v>
      </c>
      <c r="E262" s="2" t="s">
        <v>508</v>
      </c>
      <c r="F262" s="12">
        <v>43799</v>
      </c>
      <c r="G262" s="10" t="s">
        <v>6395</v>
      </c>
      <c r="H262" s="14" t="s">
        <v>9526</v>
      </c>
      <c r="I262" s="7">
        <v>59.04</v>
      </c>
      <c r="J262" s="4">
        <v>470232</v>
      </c>
      <c r="K262" s="4" t="s">
        <v>10</v>
      </c>
      <c r="L262" s="14" t="s">
        <v>9246</v>
      </c>
      <c r="M262" s="30" t="s">
        <v>9246</v>
      </c>
    </row>
    <row r="263" spans="1:13" x14ac:dyDescent="0.25">
      <c r="A263" s="4">
        <v>21320659</v>
      </c>
      <c r="B263" s="4">
        <v>5753</v>
      </c>
      <c r="C263" s="4">
        <v>23204</v>
      </c>
      <c r="D263" s="4" t="s">
        <v>509</v>
      </c>
      <c r="E263" s="2" t="s">
        <v>510</v>
      </c>
      <c r="F263" s="12">
        <v>43799</v>
      </c>
      <c r="G263" s="10" t="s">
        <v>6396</v>
      </c>
      <c r="H263" s="14" t="s">
        <v>9521</v>
      </c>
      <c r="I263" s="7">
        <v>898.01</v>
      </c>
      <c r="J263" s="4">
        <v>554015</v>
      </c>
      <c r="K263" s="4" t="s">
        <v>10</v>
      </c>
      <c r="L263" s="14" t="s">
        <v>9246</v>
      </c>
      <c r="M263" s="30" t="s">
        <v>9246</v>
      </c>
    </row>
    <row r="264" spans="1:13" x14ac:dyDescent="0.25">
      <c r="A264" s="4">
        <v>21320660</v>
      </c>
      <c r="B264" s="4">
        <v>9634</v>
      </c>
      <c r="C264" s="4">
        <v>48433</v>
      </c>
      <c r="D264" s="4" t="s">
        <v>511</v>
      </c>
      <c r="E264" s="2" t="s">
        <v>512</v>
      </c>
      <c r="F264" s="12">
        <v>43799</v>
      </c>
      <c r="G264" s="10" t="s">
        <v>6397</v>
      </c>
      <c r="H264" s="14" t="s">
        <v>9527</v>
      </c>
      <c r="I264" s="7">
        <v>200.96</v>
      </c>
      <c r="J264" s="4">
        <v>830983</v>
      </c>
      <c r="K264" s="4" t="s">
        <v>10</v>
      </c>
      <c r="L264" s="14" t="s">
        <v>9246</v>
      </c>
      <c r="M264" s="30" t="s">
        <v>9246</v>
      </c>
    </row>
    <row r="265" spans="1:13" x14ac:dyDescent="0.25">
      <c r="A265" s="4">
        <v>21320661</v>
      </c>
      <c r="B265" s="4">
        <v>17275</v>
      </c>
      <c r="C265" s="4">
        <v>11750</v>
      </c>
      <c r="D265" s="4" t="s">
        <v>513</v>
      </c>
      <c r="E265" s="2" t="s">
        <v>514</v>
      </c>
      <c r="F265" s="12">
        <v>43799</v>
      </c>
      <c r="G265" s="10" t="s">
        <v>6398</v>
      </c>
      <c r="H265" s="14" t="s">
        <v>9481</v>
      </c>
      <c r="I265" s="7">
        <v>643.96</v>
      </c>
      <c r="J265" s="4">
        <v>342890</v>
      </c>
      <c r="K265" s="4" t="s">
        <v>13</v>
      </c>
      <c r="L265" s="14" t="s">
        <v>9528</v>
      </c>
      <c r="M265" s="30">
        <v>82.000000005355105</v>
      </c>
    </row>
    <row r="266" spans="1:13" x14ac:dyDescent="0.25">
      <c r="A266" s="4">
        <v>21320662</v>
      </c>
      <c r="B266" s="4">
        <v>49527</v>
      </c>
      <c r="C266" s="4">
        <v>84721</v>
      </c>
      <c r="D266" s="4" t="s">
        <v>515</v>
      </c>
      <c r="E266" s="2" t="s">
        <v>516</v>
      </c>
      <c r="F266" s="12">
        <v>43799</v>
      </c>
      <c r="G266" s="10" t="s">
        <v>6399</v>
      </c>
      <c r="H266" s="14" t="s">
        <v>9529</v>
      </c>
      <c r="I266" s="7">
        <v>445.44</v>
      </c>
      <c r="J266" s="4">
        <v>697650</v>
      </c>
      <c r="K266" s="4" t="s">
        <v>10</v>
      </c>
      <c r="L266" s="14" t="s">
        <v>9246</v>
      </c>
      <c r="M266" s="30" t="s">
        <v>9246</v>
      </c>
    </row>
    <row r="267" spans="1:13" x14ac:dyDescent="0.25">
      <c r="A267" s="4">
        <v>21320663</v>
      </c>
      <c r="B267" s="4">
        <v>4779</v>
      </c>
      <c r="C267" s="4">
        <v>34814</v>
      </c>
      <c r="D267" s="4" t="s">
        <v>517</v>
      </c>
      <c r="E267" s="2" t="s">
        <v>518</v>
      </c>
      <c r="F267" s="12">
        <v>43799</v>
      </c>
      <c r="G267" s="10" t="s">
        <v>6400</v>
      </c>
      <c r="H267" s="14" t="s">
        <v>9530</v>
      </c>
      <c r="I267" s="7">
        <v>747.81</v>
      </c>
      <c r="J267" s="4">
        <v>162128</v>
      </c>
      <c r="K267" s="4" t="s">
        <v>10</v>
      </c>
      <c r="L267" s="14" t="s">
        <v>9246</v>
      </c>
      <c r="M267" s="30" t="s">
        <v>9246</v>
      </c>
    </row>
    <row r="268" spans="1:13" x14ac:dyDescent="0.25">
      <c r="A268" s="4">
        <v>21320664</v>
      </c>
      <c r="B268" s="4">
        <v>52554</v>
      </c>
      <c r="C268" s="4">
        <v>89413</v>
      </c>
      <c r="D268" s="4" t="s">
        <v>519</v>
      </c>
      <c r="E268" s="2" t="s">
        <v>520</v>
      </c>
      <c r="F268" s="12">
        <v>43799</v>
      </c>
      <c r="G268" s="10" t="s">
        <v>6401</v>
      </c>
      <c r="H268" s="14" t="s">
        <v>9531</v>
      </c>
      <c r="I268" s="7">
        <v>326.88</v>
      </c>
      <c r="J268" s="4">
        <v>473115</v>
      </c>
      <c r="K268" s="4" t="s">
        <v>10</v>
      </c>
      <c r="L268" s="14" t="s">
        <v>9246</v>
      </c>
      <c r="M268" s="30" t="s">
        <v>9246</v>
      </c>
    </row>
    <row r="269" spans="1:13" x14ac:dyDescent="0.25">
      <c r="A269" s="4">
        <v>21320665</v>
      </c>
      <c r="B269" s="4">
        <v>21368</v>
      </c>
      <c r="C269" s="4">
        <v>21903</v>
      </c>
      <c r="D269" s="4" t="s">
        <v>521</v>
      </c>
      <c r="E269" s="2" t="s">
        <v>522</v>
      </c>
      <c r="F269" s="12">
        <v>43799</v>
      </c>
      <c r="G269" s="10" t="s">
        <v>6402</v>
      </c>
      <c r="H269" s="14" t="s">
        <v>9532</v>
      </c>
      <c r="I269" s="7">
        <v>347.01</v>
      </c>
      <c r="J269" s="4">
        <v>678906</v>
      </c>
      <c r="K269" s="4" t="s">
        <v>10</v>
      </c>
      <c r="L269" s="14" t="s">
        <v>9246</v>
      </c>
      <c r="M269" s="30" t="s">
        <v>9246</v>
      </c>
    </row>
    <row r="270" spans="1:13" x14ac:dyDescent="0.25">
      <c r="A270" s="4">
        <v>21320666</v>
      </c>
      <c r="B270" s="4">
        <v>53016</v>
      </c>
      <c r="C270" s="4">
        <v>58713</v>
      </c>
      <c r="D270" s="4" t="s">
        <v>523</v>
      </c>
      <c r="E270" s="2" t="s">
        <v>524</v>
      </c>
      <c r="F270" s="12">
        <v>43799</v>
      </c>
      <c r="G270" s="10" t="s">
        <v>6403</v>
      </c>
      <c r="H270" s="14" t="s">
        <v>9533</v>
      </c>
      <c r="I270" s="7">
        <v>782.14</v>
      </c>
      <c r="J270" s="4">
        <v>939656</v>
      </c>
      <c r="K270" s="4" t="s">
        <v>10</v>
      </c>
      <c r="L270" s="14" t="s">
        <v>9246</v>
      </c>
      <c r="M270" s="30" t="s">
        <v>9246</v>
      </c>
    </row>
    <row r="271" spans="1:13" x14ac:dyDescent="0.25">
      <c r="A271" s="4">
        <v>21320667</v>
      </c>
      <c r="B271" s="4">
        <v>96149</v>
      </c>
      <c r="C271" s="4">
        <v>99230</v>
      </c>
      <c r="D271" s="4" t="s">
        <v>525</v>
      </c>
      <c r="E271" s="2" t="s">
        <v>526</v>
      </c>
      <c r="F271" s="12">
        <v>43799</v>
      </c>
      <c r="G271" s="10" t="s">
        <v>6404</v>
      </c>
      <c r="H271" s="14" t="s">
        <v>9534</v>
      </c>
      <c r="I271" s="7">
        <v>189.05</v>
      </c>
      <c r="J271" s="4">
        <v>494468</v>
      </c>
      <c r="K271" s="4" t="s">
        <v>10</v>
      </c>
      <c r="L271" s="14" t="s">
        <v>9246</v>
      </c>
      <c r="M271" s="30" t="s">
        <v>9246</v>
      </c>
    </row>
    <row r="272" spans="1:13" x14ac:dyDescent="0.25">
      <c r="A272" s="4">
        <v>21320668</v>
      </c>
      <c r="B272" s="4">
        <v>19528</v>
      </c>
      <c r="C272" s="4">
        <v>52386</v>
      </c>
      <c r="D272" s="4" t="s">
        <v>527</v>
      </c>
      <c r="E272" s="2" t="s">
        <v>528</v>
      </c>
      <c r="F272" s="12">
        <v>43799</v>
      </c>
      <c r="G272" s="10" t="s">
        <v>6405</v>
      </c>
      <c r="H272" s="14" t="s">
        <v>9535</v>
      </c>
      <c r="I272" s="7">
        <v>154.97999999999999</v>
      </c>
      <c r="J272" s="4">
        <v>990983</v>
      </c>
      <c r="K272" s="4" t="s">
        <v>10</v>
      </c>
      <c r="L272" s="14" t="s">
        <v>9246</v>
      </c>
      <c r="M272" s="30" t="s">
        <v>9246</v>
      </c>
    </row>
    <row r="273" spans="1:13" x14ac:dyDescent="0.25">
      <c r="A273" s="4">
        <v>21320669</v>
      </c>
      <c r="B273" s="4">
        <v>73271</v>
      </c>
      <c r="C273" s="4">
        <v>81164</v>
      </c>
      <c r="D273" s="4" t="s">
        <v>529</v>
      </c>
      <c r="E273" s="2" t="s">
        <v>530</v>
      </c>
      <c r="F273" s="12">
        <v>43799</v>
      </c>
      <c r="G273" s="10" t="s">
        <v>6406</v>
      </c>
      <c r="H273" s="14" t="s">
        <v>9536</v>
      </c>
      <c r="I273" s="7">
        <v>2554.33</v>
      </c>
      <c r="J273" s="4">
        <v>835213</v>
      </c>
      <c r="K273" s="4" t="s">
        <v>13</v>
      </c>
      <c r="L273" s="14" t="s">
        <v>9537</v>
      </c>
      <c r="M273" s="30">
        <v>2628.7666666635778</v>
      </c>
    </row>
    <row r="274" spans="1:13" x14ac:dyDescent="0.25">
      <c r="A274" s="4">
        <v>21320670</v>
      </c>
      <c r="B274" s="4">
        <v>71670</v>
      </c>
      <c r="C274" s="4">
        <v>89517</v>
      </c>
      <c r="D274" s="4" t="s">
        <v>531</v>
      </c>
      <c r="E274" s="2" t="s">
        <v>532</v>
      </c>
      <c r="F274" s="12">
        <v>43799</v>
      </c>
      <c r="G274" s="10" t="s">
        <v>6407</v>
      </c>
      <c r="H274" s="14" t="s">
        <v>9538</v>
      </c>
      <c r="I274" s="7">
        <v>715.64</v>
      </c>
      <c r="J274" s="4">
        <v>834859</v>
      </c>
      <c r="K274" s="4" t="s">
        <v>10</v>
      </c>
      <c r="L274" s="14" t="s">
        <v>9246</v>
      </c>
      <c r="M274" s="30" t="s">
        <v>9246</v>
      </c>
    </row>
    <row r="275" spans="1:13" x14ac:dyDescent="0.25">
      <c r="A275" s="4">
        <v>21320671</v>
      </c>
      <c r="B275" s="4">
        <v>46335</v>
      </c>
      <c r="C275" s="4">
        <v>80367</v>
      </c>
      <c r="D275" s="4" t="s">
        <v>533</v>
      </c>
      <c r="E275" s="2" t="s">
        <v>534</v>
      </c>
      <c r="F275" s="12">
        <v>43799</v>
      </c>
      <c r="G275" s="10" t="s">
        <v>6408</v>
      </c>
      <c r="H275" s="14" t="s">
        <v>9539</v>
      </c>
      <c r="I275" s="7">
        <v>639.87</v>
      </c>
      <c r="J275" s="4">
        <v>270928</v>
      </c>
      <c r="K275" s="4" t="s">
        <v>10</v>
      </c>
      <c r="L275" s="14" t="s">
        <v>9246</v>
      </c>
      <c r="M275" s="30" t="s">
        <v>9246</v>
      </c>
    </row>
    <row r="276" spans="1:13" x14ac:dyDescent="0.25">
      <c r="A276" s="4">
        <v>21320672</v>
      </c>
      <c r="B276" s="4">
        <v>35769</v>
      </c>
      <c r="C276" s="4">
        <v>32330</v>
      </c>
      <c r="D276" s="4" t="s">
        <v>535</v>
      </c>
      <c r="E276" s="2" t="s">
        <v>536</v>
      </c>
      <c r="F276" s="12">
        <v>43799</v>
      </c>
      <c r="G276" s="10" t="s">
        <v>6409</v>
      </c>
      <c r="H276" s="14" t="s">
        <v>9540</v>
      </c>
      <c r="I276" s="7">
        <v>2975.55</v>
      </c>
      <c r="J276" s="4"/>
      <c r="K276" s="4" t="s">
        <v>10</v>
      </c>
      <c r="L276" s="14" t="s">
        <v>9246</v>
      </c>
      <c r="M276" s="30" t="s">
        <v>9246</v>
      </c>
    </row>
    <row r="277" spans="1:13" x14ac:dyDescent="0.25">
      <c r="A277" s="4">
        <v>21320673</v>
      </c>
      <c r="B277" s="4">
        <v>44822</v>
      </c>
      <c r="C277" s="4">
        <v>62507</v>
      </c>
      <c r="D277" s="4" t="s">
        <v>537</v>
      </c>
      <c r="E277" s="2" t="s">
        <v>538</v>
      </c>
      <c r="F277" s="12">
        <v>43799</v>
      </c>
      <c r="G277" s="10" t="s">
        <v>6410</v>
      </c>
      <c r="H277" s="14" t="s">
        <v>9541</v>
      </c>
      <c r="I277" s="7">
        <v>1670.5</v>
      </c>
      <c r="J277" s="4">
        <v>699425</v>
      </c>
      <c r="K277" s="4" t="s">
        <v>10</v>
      </c>
      <c r="L277" s="14" t="s">
        <v>9246</v>
      </c>
      <c r="M277" s="30" t="s">
        <v>9246</v>
      </c>
    </row>
    <row r="278" spans="1:13" x14ac:dyDescent="0.25">
      <c r="A278" s="4">
        <v>21320674</v>
      </c>
      <c r="B278" s="4">
        <v>39933</v>
      </c>
      <c r="C278" s="4">
        <v>99239</v>
      </c>
      <c r="D278" s="4" t="s">
        <v>539</v>
      </c>
      <c r="E278" s="2" t="s">
        <v>540</v>
      </c>
      <c r="F278" s="12">
        <v>43799</v>
      </c>
      <c r="G278" s="10" t="s">
        <v>6411</v>
      </c>
      <c r="H278" s="14" t="s">
        <v>9542</v>
      </c>
      <c r="I278" s="7">
        <v>341.56</v>
      </c>
      <c r="J278" s="4">
        <v>882766</v>
      </c>
      <c r="K278" s="4" t="s">
        <v>10</v>
      </c>
      <c r="L278" s="14" t="s">
        <v>9246</v>
      </c>
      <c r="M278" s="30" t="s">
        <v>9246</v>
      </c>
    </row>
    <row r="279" spans="1:13" x14ac:dyDescent="0.25">
      <c r="A279" s="4">
        <v>21320675</v>
      </c>
      <c r="B279" s="4">
        <v>79326</v>
      </c>
      <c r="C279" s="4">
        <v>20407</v>
      </c>
      <c r="D279" s="4" t="s">
        <v>541</v>
      </c>
      <c r="E279" s="2" t="s">
        <v>542</v>
      </c>
      <c r="F279" s="12">
        <v>43799</v>
      </c>
      <c r="G279" s="10" t="s">
        <v>6412</v>
      </c>
      <c r="H279" s="14" t="s">
        <v>9543</v>
      </c>
      <c r="I279" s="7">
        <v>69.78</v>
      </c>
      <c r="J279" s="4">
        <v>608071</v>
      </c>
      <c r="K279" s="4" t="s">
        <v>10</v>
      </c>
      <c r="L279" s="14" t="s">
        <v>9246</v>
      </c>
      <c r="M279" s="30" t="s">
        <v>9246</v>
      </c>
    </row>
    <row r="280" spans="1:13" x14ac:dyDescent="0.25">
      <c r="A280" s="4">
        <v>21320676</v>
      </c>
      <c r="B280" s="4">
        <v>29214</v>
      </c>
      <c r="C280" s="4">
        <v>50643</v>
      </c>
      <c r="D280" s="4" t="s">
        <v>543</v>
      </c>
      <c r="E280" s="2" t="s">
        <v>544</v>
      </c>
      <c r="F280" s="12">
        <v>43799</v>
      </c>
      <c r="G280" s="10" t="s">
        <v>6413</v>
      </c>
      <c r="H280" s="14" t="s">
        <v>9544</v>
      </c>
      <c r="I280" s="7">
        <v>505.79</v>
      </c>
      <c r="J280" s="4">
        <v>570971</v>
      </c>
      <c r="K280" s="4" t="s">
        <v>13</v>
      </c>
      <c r="L280" s="14" t="s">
        <v>9545</v>
      </c>
      <c r="M280" s="30">
        <v>206.21666666585952</v>
      </c>
    </row>
    <row r="281" spans="1:13" x14ac:dyDescent="0.25">
      <c r="A281" s="4">
        <v>21320677</v>
      </c>
      <c r="B281" s="4">
        <v>38410</v>
      </c>
      <c r="C281" s="4">
        <v>84940</v>
      </c>
      <c r="D281" s="4" t="s">
        <v>545</v>
      </c>
      <c r="E281" s="2" t="s">
        <v>546</v>
      </c>
      <c r="F281" s="12">
        <v>43799</v>
      </c>
      <c r="G281" s="10" t="s">
        <v>6414</v>
      </c>
      <c r="H281" s="14" t="s">
        <v>9546</v>
      </c>
      <c r="I281" s="7">
        <v>5.81</v>
      </c>
      <c r="J281" s="4">
        <v>785729</v>
      </c>
      <c r="K281" s="4" t="s">
        <v>10</v>
      </c>
      <c r="L281" s="14" t="s">
        <v>9547</v>
      </c>
      <c r="M281" s="30">
        <v>2926.466666663764</v>
      </c>
    </row>
    <row r="282" spans="1:13" x14ac:dyDescent="0.25">
      <c r="A282" s="4">
        <v>21320678</v>
      </c>
      <c r="B282" s="4">
        <v>57668</v>
      </c>
      <c r="C282" s="4">
        <v>64389</v>
      </c>
      <c r="D282" s="4" t="s">
        <v>547</v>
      </c>
      <c r="E282" s="2" t="s">
        <v>548</v>
      </c>
      <c r="F282" s="12">
        <v>43799</v>
      </c>
      <c r="G282" s="10" t="s">
        <v>6415</v>
      </c>
      <c r="H282" s="14" t="s">
        <v>9548</v>
      </c>
      <c r="I282" s="7">
        <v>3078.34</v>
      </c>
      <c r="J282" s="4">
        <v>74464</v>
      </c>
      <c r="K282" s="4" t="s">
        <v>10</v>
      </c>
      <c r="L282" s="14" t="s">
        <v>9246</v>
      </c>
      <c r="M282" s="30" t="s">
        <v>9246</v>
      </c>
    </row>
    <row r="283" spans="1:13" x14ac:dyDescent="0.25">
      <c r="A283" s="4">
        <v>21320679</v>
      </c>
      <c r="B283" s="4">
        <v>86964</v>
      </c>
      <c r="C283" s="4">
        <v>16564</v>
      </c>
      <c r="D283" s="4" t="s">
        <v>549</v>
      </c>
      <c r="E283" s="2" t="s">
        <v>550</v>
      </c>
      <c r="F283" s="12">
        <v>43799</v>
      </c>
      <c r="G283" s="10" t="s">
        <v>6416</v>
      </c>
      <c r="H283" s="14" t="s">
        <v>9549</v>
      </c>
      <c r="I283" s="7">
        <v>25.46</v>
      </c>
      <c r="J283" s="4">
        <v>916588</v>
      </c>
      <c r="K283" s="4" t="s">
        <v>10</v>
      </c>
      <c r="L283" s="14" t="s">
        <v>9246</v>
      </c>
      <c r="M283" s="30" t="s">
        <v>9246</v>
      </c>
    </row>
    <row r="284" spans="1:13" x14ac:dyDescent="0.25">
      <c r="A284" s="4">
        <v>21320680</v>
      </c>
      <c r="B284" s="4">
        <v>83142</v>
      </c>
      <c r="C284" s="4">
        <v>95694</v>
      </c>
      <c r="D284" s="4" t="s">
        <v>551</v>
      </c>
      <c r="E284" s="2" t="s">
        <v>552</v>
      </c>
      <c r="F284" s="12">
        <v>43799</v>
      </c>
      <c r="G284" s="10" t="s">
        <v>6417</v>
      </c>
      <c r="H284" s="14" t="s">
        <v>9550</v>
      </c>
      <c r="I284" s="7">
        <v>10.47</v>
      </c>
      <c r="J284" s="4">
        <v>508744</v>
      </c>
      <c r="K284" s="4" t="s">
        <v>13</v>
      </c>
      <c r="L284" s="14" t="s">
        <v>9246</v>
      </c>
      <c r="M284" s="30" t="s">
        <v>9246</v>
      </c>
    </row>
    <row r="285" spans="1:13" x14ac:dyDescent="0.25">
      <c r="A285" s="4">
        <v>21320681</v>
      </c>
      <c r="B285" s="4">
        <v>74335</v>
      </c>
      <c r="C285" s="4">
        <v>70800</v>
      </c>
      <c r="D285" s="4" t="s">
        <v>553</v>
      </c>
      <c r="E285" s="2" t="s">
        <v>554</v>
      </c>
      <c r="F285" s="12">
        <v>43799</v>
      </c>
      <c r="G285" s="10" t="s">
        <v>6418</v>
      </c>
      <c r="H285" s="14" t="s">
        <v>9551</v>
      </c>
      <c r="I285" s="7">
        <v>281.02</v>
      </c>
      <c r="J285" s="4">
        <v>889468</v>
      </c>
      <c r="K285" s="4" t="s">
        <v>10</v>
      </c>
      <c r="L285" s="14" t="s">
        <v>9246</v>
      </c>
      <c r="M285" s="30" t="s">
        <v>9246</v>
      </c>
    </row>
    <row r="286" spans="1:13" x14ac:dyDescent="0.25">
      <c r="A286" s="4">
        <v>21320682</v>
      </c>
      <c r="B286" s="4">
        <v>31497</v>
      </c>
      <c r="C286" s="4">
        <v>74964</v>
      </c>
      <c r="D286" s="4" t="s">
        <v>555</v>
      </c>
      <c r="E286" s="2" t="s">
        <v>556</v>
      </c>
      <c r="F286" s="12">
        <v>43799</v>
      </c>
      <c r="G286" s="10" t="s">
        <v>6419</v>
      </c>
      <c r="H286" s="14" t="s">
        <v>9552</v>
      </c>
      <c r="I286" s="7">
        <v>340.75</v>
      </c>
      <c r="J286" s="4">
        <v>448948</v>
      </c>
      <c r="K286" s="4" t="s">
        <v>10</v>
      </c>
      <c r="L286" s="14" t="s">
        <v>9246</v>
      </c>
      <c r="M286" s="30" t="s">
        <v>9246</v>
      </c>
    </row>
    <row r="287" spans="1:13" x14ac:dyDescent="0.25">
      <c r="A287" s="4">
        <v>21320683</v>
      </c>
      <c r="B287" s="4">
        <v>42227</v>
      </c>
      <c r="C287" s="4">
        <v>61626</v>
      </c>
      <c r="D287" s="4" t="s">
        <v>557</v>
      </c>
      <c r="E287" s="2" t="s">
        <v>558</v>
      </c>
      <c r="F287" s="12">
        <v>43799</v>
      </c>
      <c r="G287" s="10" t="s">
        <v>6420</v>
      </c>
      <c r="H287" s="14" t="s">
        <v>9553</v>
      </c>
      <c r="I287" s="7">
        <v>1084.1300000000001</v>
      </c>
      <c r="J287" s="4">
        <v>159736</v>
      </c>
      <c r="K287" s="4" t="s">
        <v>10</v>
      </c>
      <c r="L287" s="14" t="s">
        <v>9246</v>
      </c>
      <c r="M287" s="30" t="s">
        <v>9246</v>
      </c>
    </row>
    <row r="288" spans="1:13" x14ac:dyDescent="0.25">
      <c r="A288" s="4">
        <v>21320684</v>
      </c>
      <c r="B288" s="4">
        <v>27494</v>
      </c>
      <c r="C288" s="4">
        <v>79725</v>
      </c>
      <c r="D288" s="4" t="s">
        <v>559</v>
      </c>
      <c r="E288" s="2" t="s">
        <v>560</v>
      </c>
      <c r="F288" s="12">
        <v>43799</v>
      </c>
      <c r="G288" s="10" t="s">
        <v>6421</v>
      </c>
      <c r="H288" s="14" t="s">
        <v>9517</v>
      </c>
      <c r="I288" s="7">
        <v>213.06</v>
      </c>
      <c r="J288" s="4">
        <v>775881</v>
      </c>
      <c r="K288" s="4" t="s">
        <v>10</v>
      </c>
      <c r="L288" s="14" t="s">
        <v>9246</v>
      </c>
      <c r="M288" s="30" t="s">
        <v>9246</v>
      </c>
    </row>
    <row r="289" spans="1:13" x14ac:dyDescent="0.25">
      <c r="A289" s="4">
        <v>21320685</v>
      </c>
      <c r="B289" s="4">
        <v>41786</v>
      </c>
      <c r="C289" s="4">
        <v>7875</v>
      </c>
      <c r="D289" s="4" t="s">
        <v>561</v>
      </c>
      <c r="E289" s="2" t="s">
        <v>562</v>
      </c>
      <c r="F289" s="12">
        <v>43799</v>
      </c>
      <c r="G289" s="10" t="s">
        <v>6422</v>
      </c>
      <c r="H289" s="14" t="s">
        <v>9554</v>
      </c>
      <c r="I289" s="7">
        <v>294.33</v>
      </c>
      <c r="J289" s="4">
        <v>616771</v>
      </c>
      <c r="K289" s="4" t="s">
        <v>10</v>
      </c>
      <c r="L289" s="14" t="s">
        <v>9246</v>
      </c>
      <c r="M289" s="30" t="s">
        <v>9246</v>
      </c>
    </row>
    <row r="290" spans="1:13" x14ac:dyDescent="0.25">
      <c r="A290" s="4">
        <v>21320686</v>
      </c>
      <c r="B290" s="4">
        <v>13551</v>
      </c>
      <c r="C290" s="4">
        <v>24625</v>
      </c>
      <c r="D290" s="4" t="s">
        <v>563</v>
      </c>
      <c r="E290" s="2" t="s">
        <v>564</v>
      </c>
      <c r="F290" s="12">
        <v>43799</v>
      </c>
      <c r="G290" s="10" t="s">
        <v>6423</v>
      </c>
      <c r="H290" s="14" t="s">
        <v>9555</v>
      </c>
      <c r="I290" s="7">
        <v>1528.53</v>
      </c>
      <c r="J290" s="4"/>
      <c r="K290" s="4" t="s">
        <v>10</v>
      </c>
      <c r="L290" s="14" t="s">
        <v>9556</v>
      </c>
      <c r="M290" s="30">
        <v>1342.4333333247341</v>
      </c>
    </row>
    <row r="291" spans="1:13" x14ac:dyDescent="0.25">
      <c r="A291" s="4">
        <v>21320687</v>
      </c>
      <c r="B291" s="4">
        <v>30688</v>
      </c>
      <c r="C291" s="4">
        <v>97248</v>
      </c>
      <c r="D291" s="4" t="s">
        <v>565</v>
      </c>
      <c r="E291" s="2" t="s">
        <v>566</v>
      </c>
      <c r="F291" s="12">
        <v>43799</v>
      </c>
      <c r="G291" s="10" t="s">
        <v>6424</v>
      </c>
      <c r="H291" s="14" t="s">
        <v>9557</v>
      </c>
      <c r="I291" s="7">
        <v>264.19</v>
      </c>
      <c r="J291" s="4">
        <v>571395</v>
      </c>
      <c r="K291" s="4" t="s">
        <v>10</v>
      </c>
      <c r="L291" s="14" t="s">
        <v>9246</v>
      </c>
      <c r="M291" s="30" t="s">
        <v>9246</v>
      </c>
    </row>
    <row r="292" spans="1:13" x14ac:dyDescent="0.25">
      <c r="A292" s="4">
        <v>21320688</v>
      </c>
      <c r="B292" s="4">
        <v>15326</v>
      </c>
      <c r="C292" s="4">
        <v>66979</v>
      </c>
      <c r="D292" s="4" t="s">
        <v>501</v>
      </c>
      <c r="E292" s="2" t="s">
        <v>567</v>
      </c>
      <c r="F292" s="12">
        <v>43799</v>
      </c>
      <c r="G292" s="10" t="s">
        <v>6425</v>
      </c>
      <c r="H292" s="14" t="s">
        <v>9523</v>
      </c>
      <c r="I292" s="7">
        <v>2029.63</v>
      </c>
      <c r="J292" s="4">
        <v>81082</v>
      </c>
      <c r="K292" s="4" t="s">
        <v>13</v>
      </c>
      <c r="L292" s="14" t="s">
        <v>9558</v>
      </c>
      <c r="M292" s="30">
        <v>1098.616666670423</v>
      </c>
    </row>
    <row r="293" spans="1:13" x14ac:dyDescent="0.25">
      <c r="A293" s="4">
        <v>21320689</v>
      </c>
      <c r="B293" s="4">
        <v>90580</v>
      </c>
      <c r="C293" s="4">
        <v>5911</v>
      </c>
      <c r="D293" s="4" t="s">
        <v>568</v>
      </c>
      <c r="E293" s="2" t="s">
        <v>569</v>
      </c>
      <c r="F293" s="12">
        <v>43799</v>
      </c>
      <c r="G293" s="10" t="s">
        <v>6426</v>
      </c>
      <c r="H293" s="14" t="s">
        <v>9559</v>
      </c>
      <c r="I293" s="7">
        <v>571.64</v>
      </c>
      <c r="J293" s="4">
        <v>851328</v>
      </c>
      <c r="K293" s="4" t="s">
        <v>10</v>
      </c>
      <c r="L293" s="14" t="s">
        <v>9246</v>
      </c>
      <c r="M293" s="30" t="s">
        <v>9246</v>
      </c>
    </row>
    <row r="294" spans="1:13" x14ac:dyDescent="0.25">
      <c r="A294" s="4">
        <v>21320690</v>
      </c>
      <c r="B294" s="4">
        <v>82034</v>
      </c>
      <c r="C294" s="4">
        <v>42873</v>
      </c>
      <c r="D294" s="4" t="s">
        <v>570</v>
      </c>
      <c r="E294" s="2" t="s">
        <v>571</v>
      </c>
      <c r="F294" s="12">
        <v>43799</v>
      </c>
      <c r="G294" s="10" t="s">
        <v>6427</v>
      </c>
      <c r="H294" s="14" t="s">
        <v>9560</v>
      </c>
      <c r="I294" s="7">
        <v>193.57</v>
      </c>
      <c r="J294" s="4">
        <v>643209</v>
      </c>
      <c r="K294" s="4" t="s">
        <v>10</v>
      </c>
      <c r="L294" s="14" t="s">
        <v>9246</v>
      </c>
      <c r="M294" s="30" t="s">
        <v>9246</v>
      </c>
    </row>
    <row r="295" spans="1:13" x14ac:dyDescent="0.25">
      <c r="A295" s="4">
        <v>21320691</v>
      </c>
      <c r="B295" s="4">
        <v>85853</v>
      </c>
      <c r="C295" s="4">
        <v>29930</v>
      </c>
      <c r="D295" s="4" t="s">
        <v>572</v>
      </c>
      <c r="E295" s="2" t="s">
        <v>573</v>
      </c>
      <c r="F295" s="12">
        <v>43799</v>
      </c>
      <c r="G295" s="10" t="s">
        <v>6428</v>
      </c>
      <c r="H295" s="14" t="s">
        <v>9561</v>
      </c>
      <c r="I295" s="7">
        <v>435.95</v>
      </c>
      <c r="J295" s="4"/>
      <c r="K295" s="4" t="s">
        <v>10</v>
      </c>
      <c r="L295" s="14" t="s">
        <v>9246</v>
      </c>
      <c r="M295" s="30" t="s">
        <v>9246</v>
      </c>
    </row>
    <row r="296" spans="1:13" x14ac:dyDescent="0.25">
      <c r="A296" s="4">
        <v>21320692</v>
      </c>
      <c r="B296" s="4">
        <v>98758</v>
      </c>
      <c r="C296" s="4">
        <v>947</v>
      </c>
      <c r="D296" s="4" t="s">
        <v>574</v>
      </c>
      <c r="E296" s="2" t="s">
        <v>575</v>
      </c>
      <c r="F296" s="12">
        <v>43799</v>
      </c>
      <c r="G296" s="10" t="s">
        <v>6429</v>
      </c>
      <c r="H296" s="14" t="s">
        <v>9562</v>
      </c>
      <c r="I296" s="7">
        <v>380.15</v>
      </c>
      <c r="J296" s="4">
        <v>236655</v>
      </c>
      <c r="K296" s="4" t="s">
        <v>10</v>
      </c>
      <c r="L296" s="14" t="s">
        <v>9246</v>
      </c>
      <c r="M296" s="30" t="s">
        <v>9246</v>
      </c>
    </row>
    <row r="297" spans="1:13" x14ac:dyDescent="0.25">
      <c r="A297" s="4">
        <v>21320693</v>
      </c>
      <c r="B297" s="4">
        <v>85435</v>
      </c>
      <c r="C297" s="4">
        <v>68861</v>
      </c>
      <c r="D297" s="4" t="s">
        <v>576</v>
      </c>
      <c r="E297" s="2" t="s">
        <v>577</v>
      </c>
      <c r="F297" s="12">
        <v>43799</v>
      </c>
      <c r="G297" s="10" t="s">
        <v>6430</v>
      </c>
      <c r="H297" s="14" t="s">
        <v>9563</v>
      </c>
      <c r="I297" s="7">
        <v>432.31</v>
      </c>
      <c r="J297" s="4">
        <v>480449</v>
      </c>
      <c r="K297" s="4" t="s">
        <v>10</v>
      </c>
      <c r="L297" s="14" t="s">
        <v>9246</v>
      </c>
      <c r="M297" s="30" t="s">
        <v>9246</v>
      </c>
    </row>
    <row r="298" spans="1:13" x14ac:dyDescent="0.25">
      <c r="A298" s="4">
        <v>21320694</v>
      </c>
      <c r="B298" s="4">
        <v>77233</v>
      </c>
      <c r="C298" s="4">
        <v>33071</v>
      </c>
      <c r="D298" s="4" t="s">
        <v>79</v>
      </c>
      <c r="E298" s="2" t="s">
        <v>578</v>
      </c>
      <c r="F298" s="12">
        <v>43799</v>
      </c>
      <c r="G298" s="10" t="s">
        <v>6431</v>
      </c>
      <c r="H298" s="14" t="s">
        <v>9288</v>
      </c>
      <c r="I298" s="7">
        <v>213.24</v>
      </c>
      <c r="J298" s="4">
        <v>81722</v>
      </c>
      <c r="K298" s="4" t="s">
        <v>10</v>
      </c>
      <c r="L298" s="14" t="s">
        <v>9564</v>
      </c>
      <c r="M298" s="30">
        <v>12705.383333335631</v>
      </c>
    </row>
    <row r="299" spans="1:13" x14ac:dyDescent="0.25">
      <c r="A299" s="4">
        <v>21320695</v>
      </c>
      <c r="B299" s="4">
        <v>85435</v>
      </c>
      <c r="C299" s="4">
        <v>2121</v>
      </c>
      <c r="D299" s="4" t="s">
        <v>579</v>
      </c>
      <c r="E299" s="2" t="s">
        <v>580</v>
      </c>
      <c r="F299" s="12">
        <v>43799</v>
      </c>
      <c r="G299" s="10" t="s">
        <v>6432</v>
      </c>
      <c r="H299" s="14" t="s">
        <v>9565</v>
      </c>
      <c r="I299" s="7">
        <v>427.17</v>
      </c>
      <c r="J299" s="4">
        <v>456724</v>
      </c>
      <c r="K299" s="4" t="s">
        <v>10</v>
      </c>
      <c r="L299" s="14" t="s">
        <v>9246</v>
      </c>
      <c r="M299" s="30" t="s">
        <v>9246</v>
      </c>
    </row>
    <row r="300" spans="1:13" x14ac:dyDescent="0.25">
      <c r="A300" s="4">
        <v>21320696</v>
      </c>
      <c r="B300" s="4">
        <v>92029</v>
      </c>
      <c r="C300" s="4">
        <v>95827</v>
      </c>
      <c r="D300" s="4" t="s">
        <v>581</v>
      </c>
      <c r="E300" s="2" t="s">
        <v>582</v>
      </c>
      <c r="F300" s="12">
        <v>43799</v>
      </c>
      <c r="G300" s="10" t="s">
        <v>6433</v>
      </c>
      <c r="H300" s="14" t="s">
        <v>9566</v>
      </c>
      <c r="I300" s="7">
        <v>361.81</v>
      </c>
      <c r="J300" s="4">
        <v>758742</v>
      </c>
      <c r="K300" s="4" t="s">
        <v>10</v>
      </c>
      <c r="L300" s="14" t="s">
        <v>9246</v>
      </c>
      <c r="M300" s="30" t="s">
        <v>9246</v>
      </c>
    </row>
    <row r="301" spans="1:13" x14ac:dyDescent="0.25">
      <c r="A301" s="4">
        <v>21320697</v>
      </c>
      <c r="B301" s="4">
        <v>63050</v>
      </c>
      <c r="C301" s="4">
        <v>59418</v>
      </c>
      <c r="D301" s="4" t="s">
        <v>583</v>
      </c>
      <c r="E301" s="2" t="s">
        <v>584</v>
      </c>
      <c r="F301" s="12">
        <v>43799</v>
      </c>
      <c r="G301" s="10" t="s">
        <v>6434</v>
      </c>
      <c r="H301" s="14" t="s">
        <v>9567</v>
      </c>
      <c r="I301" s="7">
        <v>3003.4</v>
      </c>
      <c r="J301" s="4">
        <v>790490</v>
      </c>
      <c r="K301" s="4" t="s">
        <v>13</v>
      </c>
      <c r="L301" s="14" t="s">
        <v>9246</v>
      </c>
      <c r="M301" s="30" t="s">
        <v>9246</v>
      </c>
    </row>
    <row r="302" spans="1:13" x14ac:dyDescent="0.25">
      <c r="A302" s="4">
        <v>21320698</v>
      </c>
      <c r="B302" s="4">
        <v>52458</v>
      </c>
      <c r="C302" s="4">
        <v>33648</v>
      </c>
      <c r="D302" s="4" t="s">
        <v>585</v>
      </c>
      <c r="E302" s="2" t="s">
        <v>586</v>
      </c>
      <c r="F302" s="12">
        <v>43799</v>
      </c>
      <c r="G302" s="10" t="s">
        <v>6435</v>
      </c>
      <c r="H302" s="14" t="s">
        <v>9568</v>
      </c>
      <c r="I302" s="7">
        <v>179.38</v>
      </c>
      <c r="J302" s="4">
        <v>596730</v>
      </c>
      <c r="K302" s="4" t="s">
        <v>10</v>
      </c>
      <c r="L302" s="14" t="s">
        <v>9246</v>
      </c>
      <c r="M302" s="30" t="s">
        <v>9246</v>
      </c>
    </row>
    <row r="303" spans="1:13" x14ac:dyDescent="0.25">
      <c r="A303" s="4">
        <v>21320699</v>
      </c>
      <c r="B303" s="4">
        <v>84385</v>
      </c>
      <c r="C303" s="4">
        <v>12867</v>
      </c>
      <c r="D303" s="4" t="s">
        <v>587</v>
      </c>
      <c r="E303" s="2" t="s">
        <v>588</v>
      </c>
      <c r="F303" s="12">
        <v>43799</v>
      </c>
      <c r="G303" s="10" t="s">
        <v>6436</v>
      </c>
      <c r="H303" s="14" t="s">
        <v>9569</v>
      </c>
      <c r="I303" s="7">
        <v>1025.45</v>
      </c>
      <c r="J303" s="4">
        <v>735259</v>
      </c>
      <c r="K303" s="4" t="s">
        <v>10</v>
      </c>
      <c r="L303" s="14" t="s">
        <v>9246</v>
      </c>
      <c r="M303" s="30" t="s">
        <v>9246</v>
      </c>
    </row>
    <row r="304" spans="1:13" x14ac:dyDescent="0.25">
      <c r="A304" s="4">
        <v>21320700</v>
      </c>
      <c r="B304" s="4">
        <v>26647</v>
      </c>
      <c r="C304" s="4">
        <v>48470</v>
      </c>
      <c r="D304" s="4" t="s">
        <v>589</v>
      </c>
      <c r="E304" s="2" t="s">
        <v>590</v>
      </c>
      <c r="F304" s="12">
        <v>43799</v>
      </c>
      <c r="G304" s="10" t="s">
        <v>6437</v>
      </c>
      <c r="H304" s="14" t="s">
        <v>9570</v>
      </c>
      <c r="I304" s="7">
        <v>194.01</v>
      </c>
      <c r="J304" s="4">
        <v>625813</v>
      </c>
      <c r="K304" s="4" t="s">
        <v>10</v>
      </c>
      <c r="L304" s="14" t="s">
        <v>9246</v>
      </c>
      <c r="M304" s="30" t="s">
        <v>9246</v>
      </c>
    </row>
    <row r="305" spans="1:13" x14ac:dyDescent="0.25">
      <c r="A305" s="4">
        <v>21320701</v>
      </c>
      <c r="B305" s="4">
        <v>99261</v>
      </c>
      <c r="C305" s="4">
        <v>95506</v>
      </c>
      <c r="D305" s="4" t="s">
        <v>591</v>
      </c>
      <c r="E305" s="2" t="s">
        <v>592</v>
      </c>
      <c r="F305" s="12">
        <v>43799</v>
      </c>
      <c r="G305" s="10" t="s">
        <v>6438</v>
      </c>
      <c r="H305" s="14" t="s">
        <v>9571</v>
      </c>
      <c r="I305" s="7">
        <v>295.87</v>
      </c>
      <c r="J305" s="4">
        <v>350604</v>
      </c>
      <c r="K305" s="4" t="s">
        <v>10</v>
      </c>
      <c r="L305" s="14" t="s">
        <v>9246</v>
      </c>
      <c r="M305" s="30" t="s">
        <v>9246</v>
      </c>
    </row>
    <row r="306" spans="1:13" x14ac:dyDescent="0.25">
      <c r="A306" s="4">
        <v>21320702</v>
      </c>
      <c r="B306" s="4">
        <v>17275</v>
      </c>
      <c r="C306" s="4">
        <v>11750</v>
      </c>
      <c r="D306" s="4" t="s">
        <v>593</v>
      </c>
      <c r="E306" s="2" t="s">
        <v>594</v>
      </c>
      <c r="F306" s="12">
        <v>43799</v>
      </c>
      <c r="G306" s="10" t="s">
        <v>6439</v>
      </c>
      <c r="H306" s="14" t="s">
        <v>9528</v>
      </c>
      <c r="I306" s="7">
        <v>491.73</v>
      </c>
      <c r="J306" s="4">
        <v>542535</v>
      </c>
      <c r="K306" s="4" t="s">
        <v>10</v>
      </c>
      <c r="L306" s="14" t="s">
        <v>9572</v>
      </c>
      <c r="M306" s="30">
        <v>1161.3666666601785</v>
      </c>
    </row>
    <row r="307" spans="1:13" x14ac:dyDescent="0.25">
      <c r="A307" s="4">
        <v>21320703</v>
      </c>
      <c r="B307" s="4">
        <v>43575</v>
      </c>
      <c r="C307" s="4">
        <v>3995</v>
      </c>
      <c r="D307" s="4" t="s">
        <v>595</v>
      </c>
      <c r="E307" s="2" t="s">
        <v>596</v>
      </c>
      <c r="F307" s="12">
        <v>43799</v>
      </c>
      <c r="G307" s="10" t="s">
        <v>6440</v>
      </c>
      <c r="H307" s="14" t="s">
        <v>9573</v>
      </c>
      <c r="I307" s="7">
        <v>255.15</v>
      </c>
      <c r="J307" s="4">
        <v>794200</v>
      </c>
      <c r="K307" s="4" t="s">
        <v>10</v>
      </c>
      <c r="L307" s="14" t="s">
        <v>9246</v>
      </c>
      <c r="M307" s="30" t="s">
        <v>9246</v>
      </c>
    </row>
    <row r="308" spans="1:13" x14ac:dyDescent="0.25">
      <c r="A308" s="4">
        <v>21320704</v>
      </c>
      <c r="B308" s="4">
        <v>38568</v>
      </c>
      <c r="C308" s="4">
        <v>99396</v>
      </c>
      <c r="D308" s="4" t="s">
        <v>597</v>
      </c>
      <c r="E308" s="2" t="s">
        <v>598</v>
      </c>
      <c r="F308" s="12">
        <v>43799</v>
      </c>
      <c r="G308" s="10" t="s">
        <v>6441</v>
      </c>
      <c r="H308" s="14" t="s">
        <v>9574</v>
      </c>
      <c r="I308" s="7">
        <v>3627.51</v>
      </c>
      <c r="J308" s="4">
        <v>834436</v>
      </c>
      <c r="K308" s="4" t="s">
        <v>13</v>
      </c>
      <c r="L308" s="14" t="s">
        <v>9575</v>
      </c>
      <c r="M308" s="30">
        <v>60.01666666707024</v>
      </c>
    </row>
    <row r="309" spans="1:13" x14ac:dyDescent="0.25">
      <c r="A309" s="4">
        <v>21320705</v>
      </c>
      <c r="B309" s="4">
        <v>46920</v>
      </c>
      <c r="C309" s="4">
        <v>15901</v>
      </c>
      <c r="D309" s="4" t="s">
        <v>599</v>
      </c>
      <c r="E309" s="2" t="s">
        <v>600</v>
      </c>
      <c r="F309" s="12">
        <v>43799</v>
      </c>
      <c r="G309" s="10" t="s">
        <v>6442</v>
      </c>
      <c r="H309" s="14" t="s">
        <v>9576</v>
      </c>
      <c r="I309" s="7">
        <v>78.19</v>
      </c>
      <c r="J309" s="4">
        <v>625475</v>
      </c>
      <c r="K309" s="4" t="s">
        <v>10</v>
      </c>
      <c r="L309" s="14" t="s">
        <v>9246</v>
      </c>
      <c r="M309" s="30" t="s">
        <v>9246</v>
      </c>
    </row>
    <row r="310" spans="1:13" x14ac:dyDescent="0.25">
      <c r="A310" s="4">
        <v>21320706</v>
      </c>
      <c r="B310" s="4">
        <v>31309</v>
      </c>
      <c r="C310" s="4">
        <v>24919</v>
      </c>
      <c r="D310" s="4" t="s">
        <v>601</v>
      </c>
      <c r="E310" s="2" t="s">
        <v>602</v>
      </c>
      <c r="F310" s="12">
        <v>43799</v>
      </c>
      <c r="G310" s="10" t="s">
        <v>6443</v>
      </c>
      <c r="H310" s="14" t="s">
        <v>9577</v>
      </c>
      <c r="I310" s="7">
        <v>390.07</v>
      </c>
      <c r="J310" s="4">
        <v>974053</v>
      </c>
      <c r="K310" s="4" t="s">
        <v>10</v>
      </c>
      <c r="L310" s="14" t="s">
        <v>9246</v>
      </c>
      <c r="M310" s="30" t="s">
        <v>9246</v>
      </c>
    </row>
    <row r="311" spans="1:13" x14ac:dyDescent="0.25">
      <c r="A311" s="4">
        <v>21320707</v>
      </c>
      <c r="B311" s="4">
        <v>81537</v>
      </c>
      <c r="C311" s="4">
        <v>88826</v>
      </c>
      <c r="D311" s="4" t="s">
        <v>603</v>
      </c>
      <c r="E311" s="2" t="s">
        <v>604</v>
      </c>
      <c r="F311" s="12">
        <v>43799</v>
      </c>
      <c r="G311" s="10" t="s">
        <v>6444</v>
      </c>
      <c r="H311" s="14" t="s">
        <v>9578</v>
      </c>
      <c r="I311" s="7">
        <v>85.59</v>
      </c>
      <c r="J311" s="4">
        <v>686267</v>
      </c>
      <c r="K311" s="4" t="s">
        <v>10</v>
      </c>
      <c r="L311" s="14" t="s">
        <v>9246</v>
      </c>
      <c r="M311" s="30" t="s">
        <v>9246</v>
      </c>
    </row>
    <row r="312" spans="1:13" x14ac:dyDescent="0.25">
      <c r="A312" s="4">
        <v>21320708</v>
      </c>
      <c r="B312" s="4">
        <v>60849</v>
      </c>
      <c r="C312" s="4">
        <v>11611</v>
      </c>
      <c r="D312" s="4" t="s">
        <v>605</v>
      </c>
      <c r="E312" s="2" t="s">
        <v>606</v>
      </c>
      <c r="F312" s="12">
        <v>43799</v>
      </c>
      <c r="G312" s="10" t="s">
        <v>6208</v>
      </c>
      <c r="H312" s="14" t="s">
        <v>9579</v>
      </c>
      <c r="I312" s="7">
        <v>809.71</v>
      </c>
      <c r="J312" s="4">
        <v>26755</v>
      </c>
      <c r="K312" s="4" t="s">
        <v>10</v>
      </c>
      <c r="L312" s="14" t="s">
        <v>9246</v>
      </c>
      <c r="M312" s="30" t="s">
        <v>9246</v>
      </c>
    </row>
    <row r="313" spans="1:13" x14ac:dyDescent="0.25">
      <c r="A313" s="4">
        <v>21320709</v>
      </c>
      <c r="B313" s="4">
        <v>3779</v>
      </c>
      <c r="C313" s="4">
        <v>99090</v>
      </c>
      <c r="D313" s="4" t="s">
        <v>607</v>
      </c>
      <c r="E313" s="2" t="s">
        <v>608</v>
      </c>
      <c r="F313" s="12">
        <v>43799</v>
      </c>
      <c r="G313" s="10" t="s">
        <v>6445</v>
      </c>
      <c r="H313" s="14" t="s">
        <v>9580</v>
      </c>
      <c r="I313" s="7">
        <v>352.25</v>
      </c>
      <c r="J313" s="4">
        <v>336076</v>
      </c>
      <c r="K313" s="4" t="s">
        <v>10</v>
      </c>
      <c r="L313" s="14" t="s">
        <v>9246</v>
      </c>
      <c r="M313" s="30" t="s">
        <v>9246</v>
      </c>
    </row>
    <row r="314" spans="1:13" x14ac:dyDescent="0.25">
      <c r="A314" s="4">
        <v>21320710</v>
      </c>
      <c r="B314" s="4">
        <v>44927</v>
      </c>
      <c r="C314" s="4">
        <v>21768</v>
      </c>
      <c r="D314" s="4" t="s">
        <v>115</v>
      </c>
      <c r="E314" s="2" t="s">
        <v>609</v>
      </c>
      <c r="F314" s="12">
        <v>43799</v>
      </c>
      <c r="G314" s="10" t="s">
        <v>6446</v>
      </c>
      <c r="H314" s="14" t="s">
        <v>9312</v>
      </c>
      <c r="I314" s="7">
        <v>987.13</v>
      </c>
      <c r="J314" s="4">
        <v>357277</v>
      </c>
      <c r="K314" s="4" t="s">
        <v>13</v>
      </c>
      <c r="L314" s="14" t="s">
        <v>9581</v>
      </c>
      <c r="M314" s="30">
        <v>31.88333333702758</v>
      </c>
    </row>
    <row r="315" spans="1:13" x14ac:dyDescent="0.25">
      <c r="A315" s="4">
        <v>21320711</v>
      </c>
      <c r="B315" s="4">
        <v>48752</v>
      </c>
      <c r="C315" s="4">
        <v>44075</v>
      </c>
      <c r="D315" s="4" t="s">
        <v>610</v>
      </c>
      <c r="E315" s="2" t="s">
        <v>611</v>
      </c>
      <c r="F315" s="12">
        <v>43799</v>
      </c>
      <c r="G315" s="10" t="s">
        <v>6447</v>
      </c>
      <c r="H315" s="14" t="s">
        <v>9582</v>
      </c>
      <c r="I315" s="7">
        <v>248.57</v>
      </c>
      <c r="J315" s="4">
        <v>493084</v>
      </c>
      <c r="K315" s="4" t="s">
        <v>10</v>
      </c>
      <c r="L315" s="14" t="s">
        <v>9246</v>
      </c>
      <c r="M315" s="30" t="s">
        <v>9246</v>
      </c>
    </row>
    <row r="316" spans="1:13" x14ac:dyDescent="0.25">
      <c r="A316" s="4">
        <v>21320712</v>
      </c>
      <c r="B316" s="4">
        <v>82589</v>
      </c>
      <c r="C316" s="4">
        <v>7407</v>
      </c>
      <c r="D316" s="4" t="s">
        <v>612</v>
      </c>
      <c r="E316" s="2" t="s">
        <v>613</v>
      </c>
      <c r="F316" s="12">
        <v>43799</v>
      </c>
      <c r="G316" s="10" t="s">
        <v>6448</v>
      </c>
      <c r="H316" s="14" t="s">
        <v>9583</v>
      </c>
      <c r="I316" s="7">
        <v>266.67</v>
      </c>
      <c r="J316" s="4">
        <v>582701</v>
      </c>
      <c r="K316" s="4" t="s">
        <v>10</v>
      </c>
      <c r="L316" s="14" t="s">
        <v>9246</v>
      </c>
      <c r="M316" s="30" t="s">
        <v>9246</v>
      </c>
    </row>
    <row r="317" spans="1:13" x14ac:dyDescent="0.25">
      <c r="A317" s="4">
        <v>21320713</v>
      </c>
      <c r="B317" s="4">
        <v>88500</v>
      </c>
      <c r="C317" s="4">
        <v>67546</v>
      </c>
      <c r="D317" s="4" t="s">
        <v>614</v>
      </c>
      <c r="E317" s="2" t="s">
        <v>615</v>
      </c>
      <c r="F317" s="12">
        <v>43799</v>
      </c>
      <c r="G317" s="10" t="s">
        <v>6449</v>
      </c>
      <c r="H317" s="14" t="s">
        <v>9584</v>
      </c>
      <c r="I317" s="7">
        <v>254.48</v>
      </c>
      <c r="J317" s="4"/>
      <c r="K317" s="4" t="s">
        <v>10</v>
      </c>
      <c r="L317" s="14" t="s">
        <v>9246</v>
      </c>
      <c r="M317" s="30" t="s">
        <v>9246</v>
      </c>
    </row>
    <row r="318" spans="1:13" x14ac:dyDescent="0.25">
      <c r="A318" s="4">
        <v>21320714</v>
      </c>
      <c r="B318" s="4">
        <v>99510</v>
      </c>
      <c r="C318" s="4">
        <v>56877</v>
      </c>
      <c r="D318" s="4" t="s">
        <v>616</v>
      </c>
      <c r="E318" s="2" t="s">
        <v>617</v>
      </c>
      <c r="F318" s="12">
        <v>43799</v>
      </c>
      <c r="G318" s="10" t="s">
        <v>6450</v>
      </c>
      <c r="H318" s="14" t="s">
        <v>9585</v>
      </c>
      <c r="I318" s="7">
        <v>904.45</v>
      </c>
      <c r="J318" s="4">
        <v>60010</v>
      </c>
      <c r="K318" s="4" t="s">
        <v>13</v>
      </c>
      <c r="L318" s="14" t="s">
        <v>9586</v>
      </c>
      <c r="M318" s="30">
        <v>8.4333333245012909</v>
      </c>
    </row>
    <row r="319" spans="1:13" x14ac:dyDescent="0.25">
      <c r="A319" s="4">
        <v>21320715</v>
      </c>
      <c r="B319" s="4">
        <v>92029</v>
      </c>
      <c r="C319" s="4">
        <v>20002</v>
      </c>
      <c r="D319" s="4" t="s">
        <v>618</v>
      </c>
      <c r="E319" s="2" t="s">
        <v>619</v>
      </c>
      <c r="F319" s="12">
        <v>43799</v>
      </c>
      <c r="G319" s="10" t="s">
        <v>6451</v>
      </c>
      <c r="H319" s="14" t="s">
        <v>9587</v>
      </c>
      <c r="I319" s="7">
        <v>464.62</v>
      </c>
      <c r="J319" s="4">
        <v>969639</v>
      </c>
      <c r="K319" s="4" t="s">
        <v>10</v>
      </c>
      <c r="L319" s="14" t="s">
        <v>9246</v>
      </c>
      <c r="M319" s="30" t="s">
        <v>9246</v>
      </c>
    </row>
    <row r="320" spans="1:13" x14ac:dyDescent="0.25">
      <c r="A320" s="4">
        <v>21320716</v>
      </c>
      <c r="B320" s="4">
        <v>63113</v>
      </c>
      <c r="C320" s="4">
        <v>75316</v>
      </c>
      <c r="D320" s="4" t="s">
        <v>620</v>
      </c>
      <c r="E320" s="2" t="s">
        <v>621</v>
      </c>
      <c r="F320" s="12">
        <v>43799</v>
      </c>
      <c r="G320" s="10" t="s">
        <v>6451</v>
      </c>
      <c r="H320" s="14" t="s">
        <v>9587</v>
      </c>
      <c r="I320" s="7">
        <v>201.05</v>
      </c>
      <c r="J320" s="4">
        <v>351158</v>
      </c>
      <c r="K320" s="4" t="s">
        <v>10</v>
      </c>
      <c r="L320" s="14" t="s">
        <v>9246</v>
      </c>
      <c r="M320" s="30" t="s">
        <v>9246</v>
      </c>
    </row>
    <row r="321" spans="1:13" x14ac:dyDescent="0.25">
      <c r="A321" s="4">
        <v>21320717</v>
      </c>
      <c r="B321" s="4">
        <v>22118</v>
      </c>
      <c r="C321" s="4">
        <v>22317</v>
      </c>
      <c r="D321" s="4" t="s">
        <v>622</v>
      </c>
      <c r="E321" s="2" t="s">
        <v>623</v>
      </c>
      <c r="F321" s="12">
        <v>43799</v>
      </c>
      <c r="G321" s="10" t="s">
        <v>6452</v>
      </c>
      <c r="H321" s="14" t="s">
        <v>9588</v>
      </c>
      <c r="I321" s="7">
        <v>1149.83</v>
      </c>
      <c r="J321" s="4"/>
      <c r="K321" s="4" t="s">
        <v>10</v>
      </c>
      <c r="L321" s="14" t="s">
        <v>9246</v>
      </c>
      <c r="M321" s="30" t="s">
        <v>9246</v>
      </c>
    </row>
    <row r="322" spans="1:13" x14ac:dyDescent="0.25">
      <c r="A322" s="4">
        <v>21320718</v>
      </c>
      <c r="B322" s="4">
        <v>99510</v>
      </c>
      <c r="C322" s="4">
        <v>56877</v>
      </c>
      <c r="D322" s="4" t="s">
        <v>616</v>
      </c>
      <c r="E322" s="2" t="s">
        <v>624</v>
      </c>
      <c r="F322" s="12">
        <v>43799</v>
      </c>
      <c r="G322" s="10" t="s">
        <v>6453</v>
      </c>
      <c r="H322" s="14" t="s">
        <v>9586</v>
      </c>
      <c r="I322" s="7">
        <v>869.6</v>
      </c>
      <c r="J322" s="4">
        <v>60010</v>
      </c>
      <c r="K322" s="4" t="s">
        <v>13</v>
      </c>
      <c r="L322" s="14" t="s">
        <v>9589</v>
      </c>
      <c r="M322" s="30">
        <v>27.016666674753651</v>
      </c>
    </row>
    <row r="323" spans="1:13" x14ac:dyDescent="0.25">
      <c r="A323" s="4">
        <v>21320719</v>
      </c>
      <c r="B323" s="4">
        <v>97967</v>
      </c>
      <c r="C323" s="4">
        <v>57945</v>
      </c>
      <c r="D323" s="4" t="s">
        <v>625</v>
      </c>
      <c r="E323" s="2" t="s">
        <v>626</v>
      </c>
      <c r="F323" s="12">
        <v>43799</v>
      </c>
      <c r="G323" s="10" t="s">
        <v>6454</v>
      </c>
      <c r="H323" s="14" t="s">
        <v>9590</v>
      </c>
      <c r="I323" s="7">
        <v>330.05</v>
      </c>
      <c r="J323" s="4">
        <v>675499</v>
      </c>
      <c r="K323" s="4" t="s">
        <v>10</v>
      </c>
      <c r="L323" s="14" t="s">
        <v>9246</v>
      </c>
      <c r="M323" s="30" t="s">
        <v>9246</v>
      </c>
    </row>
    <row r="324" spans="1:13" x14ac:dyDescent="0.25">
      <c r="A324" s="4">
        <v>21320720</v>
      </c>
      <c r="B324" s="4">
        <v>31960</v>
      </c>
      <c r="C324" s="4">
        <v>66157</v>
      </c>
      <c r="D324" s="4" t="s">
        <v>627</v>
      </c>
      <c r="E324" s="2" t="s">
        <v>628</v>
      </c>
      <c r="F324" s="12">
        <v>43799</v>
      </c>
      <c r="G324" s="10" t="s">
        <v>6455</v>
      </c>
      <c r="H324" s="14" t="s">
        <v>9591</v>
      </c>
      <c r="I324" s="7">
        <v>278.10000000000002</v>
      </c>
      <c r="J324" s="4">
        <v>404608</v>
      </c>
      <c r="K324" s="4" t="s">
        <v>10</v>
      </c>
      <c r="L324" s="14" t="s">
        <v>9592</v>
      </c>
      <c r="M324" s="30">
        <v>27147.866666667396</v>
      </c>
    </row>
    <row r="325" spans="1:13" x14ac:dyDescent="0.25">
      <c r="A325" s="4">
        <v>21320721</v>
      </c>
      <c r="B325" s="4">
        <v>44927</v>
      </c>
      <c r="C325" s="4">
        <v>21768</v>
      </c>
      <c r="D325" s="4" t="s">
        <v>115</v>
      </c>
      <c r="E325" s="2" t="s">
        <v>629</v>
      </c>
      <c r="F325" s="12">
        <v>43799</v>
      </c>
      <c r="G325" s="10" t="s">
        <v>6456</v>
      </c>
      <c r="H325" s="14" t="s">
        <v>9581</v>
      </c>
      <c r="I325" s="7">
        <v>1018.48</v>
      </c>
      <c r="J325" s="4">
        <v>357277</v>
      </c>
      <c r="K325" s="4" t="s">
        <v>13</v>
      </c>
      <c r="L325" s="14" t="s">
        <v>9593</v>
      </c>
      <c r="M325" s="30">
        <v>13.383333329111338</v>
      </c>
    </row>
    <row r="326" spans="1:13" x14ac:dyDescent="0.25">
      <c r="A326" s="4">
        <v>21320722</v>
      </c>
      <c r="B326" s="4">
        <v>97631</v>
      </c>
      <c r="C326" s="4">
        <v>39903</v>
      </c>
      <c r="D326" s="4" t="s">
        <v>630</v>
      </c>
      <c r="E326" s="2" t="s">
        <v>631</v>
      </c>
      <c r="F326" s="12">
        <v>43799</v>
      </c>
      <c r="G326" s="10" t="s">
        <v>6457</v>
      </c>
      <c r="H326" s="14" t="s">
        <v>9594</v>
      </c>
      <c r="I326" s="7">
        <v>791.67</v>
      </c>
      <c r="J326" s="4">
        <v>66731</v>
      </c>
      <c r="K326" s="4" t="s">
        <v>10</v>
      </c>
      <c r="L326" s="14" t="s">
        <v>9246</v>
      </c>
      <c r="M326" s="30" t="s">
        <v>9246</v>
      </c>
    </row>
    <row r="327" spans="1:13" x14ac:dyDescent="0.25">
      <c r="A327" s="4">
        <v>21320723</v>
      </c>
      <c r="B327" s="4">
        <v>91972</v>
      </c>
      <c r="C327" s="4">
        <v>97611</v>
      </c>
      <c r="D327" s="4" t="s">
        <v>632</v>
      </c>
      <c r="E327" s="2" t="s">
        <v>633</v>
      </c>
      <c r="F327" s="12">
        <v>43799</v>
      </c>
      <c r="G327" s="10" t="s">
        <v>6458</v>
      </c>
      <c r="H327" s="14" t="s">
        <v>9595</v>
      </c>
      <c r="I327" s="7">
        <v>3863.2</v>
      </c>
      <c r="J327" s="4">
        <v>457665</v>
      </c>
      <c r="K327" s="4" t="s">
        <v>13</v>
      </c>
      <c r="L327" s="14" t="s">
        <v>9596</v>
      </c>
      <c r="M327" s="30">
        <v>22547.083333327901</v>
      </c>
    </row>
    <row r="328" spans="1:13" x14ac:dyDescent="0.25">
      <c r="A328" s="4">
        <v>21320724</v>
      </c>
      <c r="B328" s="4">
        <v>97967</v>
      </c>
      <c r="C328" s="4">
        <v>69137</v>
      </c>
      <c r="D328" s="4" t="s">
        <v>634</v>
      </c>
      <c r="E328" s="2" t="s">
        <v>635</v>
      </c>
      <c r="F328" s="12">
        <v>43799</v>
      </c>
      <c r="G328" s="10" t="s">
        <v>6459</v>
      </c>
      <c r="H328" s="14" t="s">
        <v>9597</v>
      </c>
      <c r="I328" s="7">
        <v>295.05</v>
      </c>
      <c r="J328" s="4">
        <v>295304</v>
      </c>
      <c r="K328" s="4" t="s">
        <v>10</v>
      </c>
      <c r="L328" s="14" t="s">
        <v>9246</v>
      </c>
      <c r="M328" s="30" t="s">
        <v>9246</v>
      </c>
    </row>
    <row r="329" spans="1:13" x14ac:dyDescent="0.25">
      <c r="A329" s="4">
        <v>21320725</v>
      </c>
      <c r="B329" s="4">
        <v>38568</v>
      </c>
      <c r="C329" s="4">
        <v>99396</v>
      </c>
      <c r="D329" s="4" t="s">
        <v>636</v>
      </c>
      <c r="E329" s="2" t="s">
        <v>637</v>
      </c>
      <c r="F329" s="12">
        <v>43799</v>
      </c>
      <c r="G329" s="10" t="s">
        <v>6460</v>
      </c>
      <c r="H329" s="14" t="s">
        <v>9575</v>
      </c>
      <c r="I329" s="7">
        <v>2559.25</v>
      </c>
      <c r="J329" s="4">
        <v>248385</v>
      </c>
      <c r="K329" s="4" t="s">
        <v>13</v>
      </c>
      <c r="L329" s="14" t="s">
        <v>9598</v>
      </c>
      <c r="M329" s="30">
        <v>880.10000000009313</v>
      </c>
    </row>
    <row r="330" spans="1:13" x14ac:dyDescent="0.25">
      <c r="A330" s="4">
        <v>21320726</v>
      </c>
      <c r="B330" s="4">
        <v>44927</v>
      </c>
      <c r="C330" s="4">
        <v>21768</v>
      </c>
      <c r="D330" s="4" t="s">
        <v>115</v>
      </c>
      <c r="E330" s="2" t="s">
        <v>638</v>
      </c>
      <c r="F330" s="12">
        <v>43799</v>
      </c>
      <c r="G330" s="10" t="s">
        <v>6461</v>
      </c>
      <c r="H330" s="14" t="s">
        <v>9593</v>
      </c>
      <c r="I330" s="7">
        <v>1000.26</v>
      </c>
      <c r="J330" s="4">
        <v>357277</v>
      </c>
      <c r="K330" s="4" t="s">
        <v>13</v>
      </c>
      <c r="L330" s="14" t="s">
        <v>9599</v>
      </c>
      <c r="M330" s="30">
        <v>6.9666666712146252</v>
      </c>
    </row>
    <row r="331" spans="1:13" x14ac:dyDescent="0.25">
      <c r="A331" s="4">
        <v>21320727</v>
      </c>
      <c r="B331" s="4">
        <v>99510</v>
      </c>
      <c r="C331" s="4">
        <v>56877</v>
      </c>
      <c r="D331" s="4" t="s">
        <v>616</v>
      </c>
      <c r="E331" s="2" t="s">
        <v>639</v>
      </c>
      <c r="F331" s="12">
        <v>43799</v>
      </c>
      <c r="G331" s="10" t="s">
        <v>6462</v>
      </c>
      <c r="H331" s="14" t="s">
        <v>9589</v>
      </c>
      <c r="I331" s="7">
        <v>600.48</v>
      </c>
      <c r="J331" s="4">
        <v>60010</v>
      </c>
      <c r="K331" s="4" t="s">
        <v>13</v>
      </c>
      <c r="L331" s="14" t="s">
        <v>9600</v>
      </c>
      <c r="M331" s="30">
        <v>16.683333325199783</v>
      </c>
    </row>
    <row r="332" spans="1:13" x14ac:dyDescent="0.25">
      <c r="A332" s="4">
        <v>21320728</v>
      </c>
      <c r="B332" s="4">
        <v>67282</v>
      </c>
      <c r="C332" s="4">
        <v>29890</v>
      </c>
      <c r="D332" s="4" t="s">
        <v>640</v>
      </c>
      <c r="E332" s="2" t="s">
        <v>641</v>
      </c>
      <c r="F332" s="12">
        <v>43799</v>
      </c>
      <c r="G332" s="10" t="s">
        <v>6463</v>
      </c>
      <c r="H332" s="14" t="s">
        <v>9601</v>
      </c>
      <c r="I332" s="7">
        <v>1273.51</v>
      </c>
      <c r="J332" s="4"/>
      <c r="K332" s="4" t="s">
        <v>10</v>
      </c>
      <c r="L332" s="14" t="s">
        <v>9246</v>
      </c>
      <c r="M332" s="30" t="s">
        <v>9246</v>
      </c>
    </row>
    <row r="333" spans="1:13" x14ac:dyDescent="0.25">
      <c r="A333" s="4">
        <v>21320729</v>
      </c>
      <c r="B333" s="4">
        <v>44927</v>
      </c>
      <c r="C333" s="4">
        <v>21768</v>
      </c>
      <c r="D333" s="4" t="s">
        <v>115</v>
      </c>
      <c r="E333" s="2" t="s">
        <v>642</v>
      </c>
      <c r="F333" s="12">
        <v>43799</v>
      </c>
      <c r="G333" s="10" t="s">
        <v>6464</v>
      </c>
      <c r="H333" s="14" t="s">
        <v>9599</v>
      </c>
      <c r="I333" s="7">
        <v>963.89</v>
      </c>
      <c r="J333" s="4">
        <v>357277</v>
      </c>
      <c r="K333" s="4" t="s">
        <v>13</v>
      </c>
      <c r="L333" s="14" t="s">
        <v>9246</v>
      </c>
      <c r="M333" s="30" t="s">
        <v>9246</v>
      </c>
    </row>
    <row r="334" spans="1:13" x14ac:dyDescent="0.25">
      <c r="A334" s="4">
        <v>21320730</v>
      </c>
      <c r="B334" s="4">
        <v>56464</v>
      </c>
      <c r="C334" s="4">
        <v>82790</v>
      </c>
      <c r="D334" s="4" t="s">
        <v>643</v>
      </c>
      <c r="E334" s="2" t="s">
        <v>644</v>
      </c>
      <c r="F334" s="12">
        <v>43799</v>
      </c>
      <c r="G334" s="10" t="s">
        <v>6465</v>
      </c>
      <c r="H334" s="14" t="s">
        <v>9602</v>
      </c>
      <c r="I334" s="7">
        <v>266.77999999999997</v>
      </c>
      <c r="J334" s="4">
        <v>522772</v>
      </c>
      <c r="K334" s="4" t="s">
        <v>10</v>
      </c>
      <c r="L334" s="14" t="s">
        <v>9246</v>
      </c>
      <c r="M334" s="30" t="s">
        <v>9246</v>
      </c>
    </row>
    <row r="335" spans="1:13" x14ac:dyDescent="0.25">
      <c r="A335" s="4">
        <v>21320731</v>
      </c>
      <c r="B335" s="4">
        <v>13767</v>
      </c>
      <c r="C335" s="4">
        <v>93027</v>
      </c>
      <c r="D335" s="4" t="s">
        <v>645</v>
      </c>
      <c r="E335" s="2" t="s">
        <v>646</v>
      </c>
      <c r="F335" s="12">
        <v>43799</v>
      </c>
      <c r="G335" s="10" t="s">
        <v>6466</v>
      </c>
      <c r="H335" s="14" t="s">
        <v>9603</v>
      </c>
      <c r="I335" s="7">
        <v>277.22000000000003</v>
      </c>
      <c r="J335" s="4">
        <v>849149</v>
      </c>
      <c r="K335" s="4" t="s">
        <v>10</v>
      </c>
      <c r="L335" s="14" t="s">
        <v>9246</v>
      </c>
      <c r="M335" s="30" t="s">
        <v>9246</v>
      </c>
    </row>
    <row r="336" spans="1:13" x14ac:dyDescent="0.25">
      <c r="A336" s="4">
        <v>21320732</v>
      </c>
      <c r="B336" s="4">
        <v>6293</v>
      </c>
      <c r="C336" s="4">
        <v>56104</v>
      </c>
      <c r="D336" s="4" t="s">
        <v>647</v>
      </c>
      <c r="E336" s="2" t="s">
        <v>648</v>
      </c>
      <c r="F336" s="12">
        <v>43799</v>
      </c>
      <c r="G336" s="10" t="s">
        <v>6467</v>
      </c>
      <c r="H336" s="14" t="s">
        <v>9604</v>
      </c>
      <c r="I336" s="7">
        <v>751.51</v>
      </c>
      <c r="J336" s="4">
        <v>9736</v>
      </c>
      <c r="K336" s="4" t="s">
        <v>10</v>
      </c>
      <c r="L336" s="14" t="s">
        <v>9246</v>
      </c>
      <c r="M336" s="30" t="s">
        <v>9246</v>
      </c>
    </row>
    <row r="337" spans="1:13" x14ac:dyDescent="0.25">
      <c r="A337" s="4">
        <v>21320733</v>
      </c>
      <c r="B337" s="4">
        <v>4694</v>
      </c>
      <c r="C337" s="4">
        <v>74844</v>
      </c>
      <c r="D337" s="4" t="s">
        <v>649</v>
      </c>
      <c r="E337" s="2" t="s">
        <v>650</v>
      </c>
      <c r="F337" s="12">
        <v>43799</v>
      </c>
      <c r="G337" s="10" t="s">
        <v>6468</v>
      </c>
      <c r="H337" s="14" t="s">
        <v>9605</v>
      </c>
      <c r="I337" s="7">
        <v>3718.81</v>
      </c>
      <c r="J337" s="4"/>
      <c r="K337" s="4" t="s">
        <v>13</v>
      </c>
      <c r="L337" s="14" t="s">
        <v>9246</v>
      </c>
      <c r="M337" s="30" t="s">
        <v>9246</v>
      </c>
    </row>
    <row r="338" spans="1:13" x14ac:dyDescent="0.25">
      <c r="A338" s="4">
        <v>21320734</v>
      </c>
      <c r="B338" s="4">
        <v>13767</v>
      </c>
      <c r="C338" s="4">
        <v>96538</v>
      </c>
      <c r="D338" s="4" t="s">
        <v>651</v>
      </c>
      <c r="E338" s="2" t="s">
        <v>652</v>
      </c>
      <c r="F338" s="12">
        <v>43799</v>
      </c>
      <c r="G338" s="10" t="s">
        <v>6469</v>
      </c>
      <c r="H338" s="14" t="s">
        <v>9606</v>
      </c>
      <c r="I338" s="7">
        <v>60.14</v>
      </c>
      <c r="J338" s="4">
        <v>501802</v>
      </c>
      <c r="K338" s="4" t="s">
        <v>10</v>
      </c>
      <c r="L338" s="14" t="s">
        <v>9246</v>
      </c>
      <c r="M338" s="30" t="s">
        <v>9246</v>
      </c>
    </row>
    <row r="339" spans="1:13" x14ac:dyDescent="0.25">
      <c r="A339" s="4">
        <v>21320735</v>
      </c>
      <c r="B339" s="4">
        <v>99510</v>
      </c>
      <c r="C339" s="4">
        <v>56877</v>
      </c>
      <c r="D339" s="4" t="s">
        <v>653</v>
      </c>
      <c r="E339" s="2" t="s">
        <v>654</v>
      </c>
      <c r="F339" s="12">
        <v>43799</v>
      </c>
      <c r="G339" s="10" t="s">
        <v>6470</v>
      </c>
      <c r="H339" s="14" t="s">
        <v>9600</v>
      </c>
      <c r="I339" s="7">
        <v>877.06</v>
      </c>
      <c r="J339" s="4">
        <v>866529</v>
      </c>
      <c r="K339" s="4" t="s">
        <v>13</v>
      </c>
      <c r="L339" s="14" t="s">
        <v>9607</v>
      </c>
      <c r="M339" s="30">
        <v>0.28333333670161664</v>
      </c>
    </row>
    <row r="340" spans="1:13" x14ac:dyDescent="0.25">
      <c r="A340" s="4">
        <v>21320736</v>
      </c>
      <c r="B340" s="4">
        <v>99510</v>
      </c>
      <c r="C340" s="4">
        <v>56877</v>
      </c>
      <c r="D340" s="4" t="s">
        <v>616</v>
      </c>
      <c r="E340" s="2" t="s">
        <v>655</v>
      </c>
      <c r="F340" s="12">
        <v>43799</v>
      </c>
      <c r="G340" s="10" t="s">
        <v>6471</v>
      </c>
      <c r="H340" s="14" t="s">
        <v>9607</v>
      </c>
      <c r="I340" s="7">
        <v>1089.67</v>
      </c>
      <c r="J340" s="4">
        <v>60010</v>
      </c>
      <c r="K340" s="4" t="s">
        <v>13</v>
      </c>
      <c r="L340" s="14" t="s">
        <v>9608</v>
      </c>
      <c r="M340" s="30">
        <v>163.53333332925104</v>
      </c>
    </row>
    <row r="341" spans="1:13" x14ac:dyDescent="0.25">
      <c r="A341" s="4">
        <v>21320737</v>
      </c>
      <c r="B341" s="4">
        <v>65760</v>
      </c>
      <c r="C341" s="4">
        <v>53385</v>
      </c>
      <c r="D341" s="4" t="s">
        <v>656</v>
      </c>
      <c r="E341" s="2" t="s">
        <v>657</v>
      </c>
      <c r="F341" s="12">
        <v>43799</v>
      </c>
      <c r="G341" s="10" t="s">
        <v>6472</v>
      </c>
      <c r="H341" s="14" t="s">
        <v>9609</v>
      </c>
      <c r="I341" s="7">
        <v>333.64</v>
      </c>
      <c r="J341" s="4">
        <v>828648</v>
      </c>
      <c r="K341" s="4" t="s">
        <v>10</v>
      </c>
      <c r="L341" s="14" t="s">
        <v>9246</v>
      </c>
      <c r="M341" s="30" t="s">
        <v>9246</v>
      </c>
    </row>
    <row r="342" spans="1:13" x14ac:dyDescent="0.25">
      <c r="A342" s="4">
        <v>21320738</v>
      </c>
      <c r="B342" s="4">
        <v>5636</v>
      </c>
      <c r="C342" s="4">
        <v>69680</v>
      </c>
      <c r="D342" s="4" t="s">
        <v>658</v>
      </c>
      <c r="E342" s="2" t="s">
        <v>659</v>
      </c>
      <c r="F342" s="12">
        <v>43799</v>
      </c>
      <c r="G342" s="10" t="s">
        <v>6473</v>
      </c>
      <c r="H342" s="14" t="s">
        <v>9610</v>
      </c>
      <c r="I342" s="7">
        <v>2024.94</v>
      </c>
      <c r="J342" s="4">
        <v>401558</v>
      </c>
      <c r="K342" s="4" t="s">
        <v>10</v>
      </c>
      <c r="L342" s="14" t="s">
        <v>9246</v>
      </c>
      <c r="M342" s="30" t="s">
        <v>9246</v>
      </c>
    </row>
    <row r="343" spans="1:13" x14ac:dyDescent="0.25">
      <c r="A343" s="4">
        <v>21320739</v>
      </c>
      <c r="B343" s="4">
        <v>76856</v>
      </c>
      <c r="C343" s="4">
        <v>14684</v>
      </c>
      <c r="D343" s="4" t="s">
        <v>660</v>
      </c>
      <c r="E343" s="2" t="s">
        <v>661</v>
      </c>
      <c r="F343" s="12">
        <v>43799</v>
      </c>
      <c r="G343" s="10" t="s">
        <v>6474</v>
      </c>
      <c r="H343" s="14" t="s">
        <v>9611</v>
      </c>
      <c r="I343" s="7">
        <v>726.92</v>
      </c>
      <c r="J343" s="4">
        <v>528681</v>
      </c>
      <c r="K343" s="4" t="s">
        <v>10</v>
      </c>
      <c r="L343" s="14" t="s">
        <v>9246</v>
      </c>
      <c r="M343" s="30" t="s">
        <v>9246</v>
      </c>
    </row>
    <row r="344" spans="1:13" x14ac:dyDescent="0.25">
      <c r="A344" s="4">
        <v>21320740</v>
      </c>
      <c r="B344" s="4">
        <v>95630</v>
      </c>
      <c r="C344" s="4">
        <v>72783</v>
      </c>
      <c r="D344" s="4" t="s">
        <v>662</v>
      </c>
      <c r="E344" s="2" t="s">
        <v>663</v>
      </c>
      <c r="F344" s="12">
        <v>43799</v>
      </c>
      <c r="G344" s="10" t="s">
        <v>6475</v>
      </c>
      <c r="H344" s="14" t="s">
        <v>9612</v>
      </c>
      <c r="I344" s="7">
        <v>21.88</v>
      </c>
      <c r="J344" s="4">
        <v>115859</v>
      </c>
      <c r="K344" s="4" t="s">
        <v>10</v>
      </c>
      <c r="L344" s="14" t="s">
        <v>9246</v>
      </c>
      <c r="M344" s="30" t="s">
        <v>9246</v>
      </c>
    </row>
    <row r="345" spans="1:13" x14ac:dyDescent="0.25">
      <c r="A345" s="4">
        <v>21320741</v>
      </c>
      <c r="B345" s="4">
        <v>13766</v>
      </c>
      <c r="C345" s="4">
        <v>84613</v>
      </c>
      <c r="D345" s="4" t="s">
        <v>664</v>
      </c>
      <c r="E345" s="2" t="s">
        <v>665</v>
      </c>
      <c r="F345" s="12">
        <v>43799</v>
      </c>
      <c r="G345" s="10" t="s">
        <v>6476</v>
      </c>
      <c r="H345" s="14" t="s">
        <v>9613</v>
      </c>
      <c r="I345" s="7">
        <v>35.07</v>
      </c>
      <c r="J345" s="4">
        <v>441983</v>
      </c>
      <c r="K345" s="4" t="s">
        <v>10</v>
      </c>
      <c r="L345" s="14" t="s">
        <v>9246</v>
      </c>
      <c r="M345" s="30" t="s">
        <v>9246</v>
      </c>
    </row>
    <row r="346" spans="1:13" x14ac:dyDescent="0.25">
      <c r="A346" s="4">
        <v>21320742</v>
      </c>
      <c r="B346" s="4">
        <v>29418</v>
      </c>
      <c r="C346" s="4">
        <v>79350</v>
      </c>
      <c r="D346" s="4" t="s">
        <v>666</v>
      </c>
      <c r="E346" s="2" t="s">
        <v>667</v>
      </c>
      <c r="F346" s="12">
        <v>43799</v>
      </c>
      <c r="G346" s="10" t="s">
        <v>6477</v>
      </c>
      <c r="H346" s="14" t="s">
        <v>9614</v>
      </c>
      <c r="I346" s="7">
        <v>320.92</v>
      </c>
      <c r="J346" s="4">
        <v>816841</v>
      </c>
      <c r="K346" s="4" t="s">
        <v>10</v>
      </c>
      <c r="L346" s="14" t="s">
        <v>9246</v>
      </c>
      <c r="M346" s="30" t="s">
        <v>9246</v>
      </c>
    </row>
    <row r="347" spans="1:13" x14ac:dyDescent="0.25">
      <c r="A347" s="4">
        <v>21320743</v>
      </c>
      <c r="B347" s="4">
        <v>46214</v>
      </c>
      <c r="C347" s="4">
        <v>43347</v>
      </c>
      <c r="D347" s="4" t="s">
        <v>668</v>
      </c>
      <c r="E347" s="2" t="s">
        <v>669</v>
      </c>
      <c r="F347" s="12">
        <v>43799</v>
      </c>
      <c r="G347" s="10" t="s">
        <v>6478</v>
      </c>
      <c r="H347" s="14" t="s">
        <v>9615</v>
      </c>
      <c r="I347" s="7">
        <v>179.51</v>
      </c>
      <c r="J347" s="4">
        <v>963238</v>
      </c>
      <c r="K347" s="4" t="s">
        <v>10</v>
      </c>
      <c r="L347" s="14" t="s">
        <v>9246</v>
      </c>
      <c r="M347" s="30" t="s">
        <v>9246</v>
      </c>
    </row>
    <row r="348" spans="1:13" x14ac:dyDescent="0.25">
      <c r="A348" s="4">
        <v>21320744</v>
      </c>
      <c r="B348" s="4">
        <v>23457</v>
      </c>
      <c r="C348" s="4">
        <v>9925</v>
      </c>
      <c r="D348" s="4" t="s">
        <v>670</v>
      </c>
      <c r="E348" s="2" t="s">
        <v>671</v>
      </c>
      <c r="F348" s="12">
        <v>43799</v>
      </c>
      <c r="G348" s="10" t="s">
        <v>6479</v>
      </c>
      <c r="H348" s="14" t="s">
        <v>9616</v>
      </c>
      <c r="I348" s="7">
        <v>565.24</v>
      </c>
      <c r="J348" s="4"/>
      <c r="K348" s="4" t="s">
        <v>10</v>
      </c>
      <c r="L348" s="14" t="s">
        <v>9246</v>
      </c>
      <c r="M348" s="30" t="s">
        <v>9246</v>
      </c>
    </row>
    <row r="349" spans="1:13" x14ac:dyDescent="0.25">
      <c r="A349" s="4">
        <v>21320745</v>
      </c>
      <c r="B349" s="4">
        <v>93881</v>
      </c>
      <c r="C349" s="4">
        <v>94889</v>
      </c>
      <c r="D349" s="4" t="s">
        <v>672</v>
      </c>
      <c r="E349" s="2" t="s">
        <v>673</v>
      </c>
      <c r="F349" s="12">
        <v>43799</v>
      </c>
      <c r="G349" s="10" t="s">
        <v>6480</v>
      </c>
      <c r="H349" s="14" t="s">
        <v>9617</v>
      </c>
      <c r="I349" s="7">
        <v>1557.21</v>
      </c>
      <c r="J349" s="4">
        <v>604874</v>
      </c>
      <c r="K349" s="4" t="s">
        <v>10</v>
      </c>
      <c r="L349" s="14" t="s">
        <v>9246</v>
      </c>
      <c r="M349" s="30" t="s">
        <v>9246</v>
      </c>
    </row>
    <row r="350" spans="1:13" x14ac:dyDescent="0.25">
      <c r="A350" s="4">
        <v>21320746</v>
      </c>
      <c r="B350" s="4">
        <v>84159</v>
      </c>
      <c r="C350" s="4">
        <v>93786</v>
      </c>
      <c r="D350" s="4" t="s">
        <v>656</v>
      </c>
      <c r="E350" s="2" t="s">
        <v>674</v>
      </c>
      <c r="F350" s="12">
        <v>43799</v>
      </c>
      <c r="G350" s="10" t="s">
        <v>6481</v>
      </c>
      <c r="H350" s="14" t="s">
        <v>9618</v>
      </c>
      <c r="I350" s="7">
        <v>293.99</v>
      </c>
      <c r="J350" s="4">
        <v>822152</v>
      </c>
      <c r="K350" s="4" t="s">
        <v>10</v>
      </c>
      <c r="L350" s="14" t="s">
        <v>9246</v>
      </c>
      <c r="M350" s="30" t="s">
        <v>9246</v>
      </c>
    </row>
    <row r="351" spans="1:13" x14ac:dyDescent="0.25">
      <c r="A351" s="4">
        <v>21320747</v>
      </c>
      <c r="B351" s="4">
        <v>25496</v>
      </c>
      <c r="C351" s="4">
        <v>11383</v>
      </c>
      <c r="D351" s="4" t="s">
        <v>675</v>
      </c>
      <c r="E351" s="2" t="s">
        <v>676</v>
      </c>
      <c r="F351" s="12">
        <v>43799</v>
      </c>
      <c r="G351" s="10" t="s">
        <v>6482</v>
      </c>
      <c r="H351" s="14" t="s">
        <v>9619</v>
      </c>
      <c r="I351" s="7">
        <v>569.30999999999995</v>
      </c>
      <c r="J351" s="4">
        <v>620419</v>
      </c>
      <c r="K351" s="4" t="s">
        <v>10</v>
      </c>
      <c r="L351" s="14" t="s">
        <v>9620</v>
      </c>
      <c r="M351" s="30">
        <v>4.2999999993480742</v>
      </c>
    </row>
    <row r="352" spans="1:13" x14ac:dyDescent="0.25">
      <c r="A352" s="4">
        <v>21320748</v>
      </c>
      <c r="B352" s="4">
        <v>94544</v>
      </c>
      <c r="C352" s="4">
        <v>59902</v>
      </c>
      <c r="D352" s="4" t="s">
        <v>677</v>
      </c>
      <c r="E352" s="2" t="s">
        <v>678</v>
      </c>
      <c r="F352" s="12">
        <v>43799</v>
      </c>
      <c r="G352" s="10" t="s">
        <v>6483</v>
      </c>
      <c r="H352" s="14" t="s">
        <v>9621</v>
      </c>
      <c r="I352" s="7">
        <v>1928.6</v>
      </c>
      <c r="J352" s="4"/>
      <c r="K352" s="4" t="s">
        <v>10</v>
      </c>
      <c r="L352" s="14" t="s">
        <v>9622</v>
      </c>
      <c r="M352" s="30">
        <v>42.300000007962808</v>
      </c>
    </row>
    <row r="353" spans="1:13" x14ac:dyDescent="0.25">
      <c r="A353" s="4">
        <v>21320749</v>
      </c>
      <c r="B353" s="4">
        <v>22921</v>
      </c>
      <c r="C353" s="4">
        <v>87399</v>
      </c>
      <c r="D353" s="4" t="s">
        <v>679</v>
      </c>
      <c r="E353" s="2" t="s">
        <v>680</v>
      </c>
      <c r="F353" s="12">
        <v>43799</v>
      </c>
      <c r="G353" s="10" t="s">
        <v>6484</v>
      </c>
      <c r="H353" s="14" t="s">
        <v>9623</v>
      </c>
      <c r="I353" s="7">
        <v>552.58000000000004</v>
      </c>
      <c r="J353" s="4">
        <v>416538</v>
      </c>
      <c r="K353" s="4" t="s">
        <v>10</v>
      </c>
      <c r="L353" s="14" t="s">
        <v>9246</v>
      </c>
      <c r="M353" s="30" t="s">
        <v>9246</v>
      </c>
    </row>
    <row r="354" spans="1:13" x14ac:dyDescent="0.25">
      <c r="A354" s="4">
        <v>21320750</v>
      </c>
      <c r="B354" s="4">
        <v>25471</v>
      </c>
      <c r="C354" s="4">
        <v>77678</v>
      </c>
      <c r="D354" s="4" t="s">
        <v>681</v>
      </c>
      <c r="E354" s="2" t="s">
        <v>682</v>
      </c>
      <c r="F354" s="12">
        <v>43799</v>
      </c>
      <c r="G354" s="10" t="s">
        <v>6485</v>
      </c>
      <c r="H354" s="14" t="s">
        <v>9624</v>
      </c>
      <c r="I354" s="7">
        <v>293.13</v>
      </c>
      <c r="J354" s="4">
        <v>126934</v>
      </c>
      <c r="K354" s="4" t="s">
        <v>10</v>
      </c>
      <c r="L354" s="14" t="s">
        <v>9246</v>
      </c>
      <c r="M354" s="30" t="s">
        <v>9246</v>
      </c>
    </row>
    <row r="355" spans="1:13" x14ac:dyDescent="0.25">
      <c r="A355" s="4">
        <v>21320751</v>
      </c>
      <c r="B355" s="4">
        <v>25496</v>
      </c>
      <c r="C355" s="4">
        <v>11383</v>
      </c>
      <c r="D355" s="4" t="s">
        <v>683</v>
      </c>
      <c r="E355" s="2" t="s">
        <v>684</v>
      </c>
      <c r="F355" s="12">
        <v>43799</v>
      </c>
      <c r="G355" s="10" t="s">
        <v>6486</v>
      </c>
      <c r="H355" s="14" t="s">
        <v>9620</v>
      </c>
      <c r="I355" s="7">
        <v>102.02</v>
      </c>
      <c r="J355" s="4">
        <v>620419</v>
      </c>
      <c r="K355" s="4" t="s">
        <v>10</v>
      </c>
      <c r="L355" s="14" t="s">
        <v>9246</v>
      </c>
      <c r="M355" s="30" t="s">
        <v>9246</v>
      </c>
    </row>
    <row r="356" spans="1:13" x14ac:dyDescent="0.25">
      <c r="A356" s="4">
        <v>21320752</v>
      </c>
      <c r="B356" s="4">
        <v>24902</v>
      </c>
      <c r="C356" s="4">
        <v>17990</v>
      </c>
      <c r="D356" s="4" t="s">
        <v>685</v>
      </c>
      <c r="E356" s="2" t="s">
        <v>686</v>
      </c>
      <c r="F356" s="12">
        <v>43799</v>
      </c>
      <c r="G356" s="10" t="s">
        <v>6487</v>
      </c>
      <c r="H356" s="14" t="s">
        <v>9625</v>
      </c>
      <c r="I356" s="7">
        <v>199.96</v>
      </c>
      <c r="J356" s="4">
        <v>203505</v>
      </c>
      <c r="K356" s="4" t="s">
        <v>10</v>
      </c>
      <c r="L356" s="14" t="s">
        <v>9246</v>
      </c>
      <c r="M356" s="30" t="s">
        <v>9246</v>
      </c>
    </row>
    <row r="357" spans="1:13" x14ac:dyDescent="0.25">
      <c r="A357" s="4">
        <v>21320753</v>
      </c>
      <c r="B357" s="4">
        <v>81731</v>
      </c>
      <c r="C357" s="4">
        <v>85614</v>
      </c>
      <c r="D357" s="4" t="s">
        <v>687</v>
      </c>
      <c r="E357" s="2" t="s">
        <v>688</v>
      </c>
      <c r="F357" s="12">
        <v>43799</v>
      </c>
      <c r="G357" s="10" t="s">
        <v>6488</v>
      </c>
      <c r="H357" s="14" t="s">
        <v>9626</v>
      </c>
      <c r="I357" s="7">
        <v>1594.58</v>
      </c>
      <c r="J357" s="4"/>
      <c r="K357" s="4" t="s">
        <v>10</v>
      </c>
      <c r="L357" s="14" t="s">
        <v>9246</v>
      </c>
      <c r="M357" s="30" t="s">
        <v>9246</v>
      </c>
    </row>
    <row r="358" spans="1:13" x14ac:dyDescent="0.25">
      <c r="A358" s="4">
        <v>21320754</v>
      </c>
      <c r="B358" s="4">
        <v>48812</v>
      </c>
      <c r="C358" s="4">
        <v>46455</v>
      </c>
      <c r="D358" s="4" t="s">
        <v>689</v>
      </c>
      <c r="E358" s="2" t="s">
        <v>690</v>
      </c>
      <c r="F358" s="12">
        <v>43799</v>
      </c>
      <c r="G358" s="10" t="s">
        <v>6489</v>
      </c>
      <c r="H358" s="14" t="s">
        <v>9627</v>
      </c>
      <c r="I358" s="7">
        <v>395.74</v>
      </c>
      <c r="J358" s="4">
        <v>399188</v>
      </c>
      <c r="K358" s="4" t="s">
        <v>10</v>
      </c>
      <c r="L358" s="14" t="s">
        <v>9246</v>
      </c>
      <c r="M358" s="30" t="s">
        <v>9246</v>
      </c>
    </row>
    <row r="359" spans="1:13" x14ac:dyDescent="0.25">
      <c r="A359" s="4">
        <v>21320755</v>
      </c>
      <c r="B359" s="4">
        <v>84546</v>
      </c>
      <c r="C359" s="4">
        <v>55544</v>
      </c>
      <c r="D359" s="4" t="s">
        <v>164</v>
      </c>
      <c r="E359" s="2" t="s">
        <v>691</v>
      </c>
      <c r="F359" s="12">
        <v>43799</v>
      </c>
      <c r="G359" s="10" t="s">
        <v>6490</v>
      </c>
      <c r="H359" s="14" t="s">
        <v>9339</v>
      </c>
      <c r="I359" s="7">
        <v>2001.97</v>
      </c>
      <c r="J359" s="4">
        <v>503714</v>
      </c>
      <c r="K359" s="4" t="s">
        <v>10</v>
      </c>
      <c r="L359" s="14" t="s">
        <v>9246</v>
      </c>
      <c r="M359" s="30" t="s">
        <v>9246</v>
      </c>
    </row>
    <row r="360" spans="1:13" x14ac:dyDescent="0.25">
      <c r="A360" s="4">
        <v>21320756</v>
      </c>
      <c r="B360" s="4">
        <v>73915</v>
      </c>
      <c r="C360" s="4">
        <v>33933</v>
      </c>
      <c r="D360" s="4" t="s">
        <v>692</v>
      </c>
      <c r="E360" s="2" t="s">
        <v>693</v>
      </c>
      <c r="F360" s="12">
        <v>43799</v>
      </c>
      <c r="G360" s="10" t="s">
        <v>6491</v>
      </c>
      <c r="H360" s="14" t="s">
        <v>9628</v>
      </c>
      <c r="I360" s="7">
        <v>1001.42</v>
      </c>
      <c r="J360" s="4">
        <v>224141</v>
      </c>
      <c r="K360" s="4" t="s">
        <v>10</v>
      </c>
      <c r="L360" s="14" t="s">
        <v>9246</v>
      </c>
      <c r="M360" s="30" t="s">
        <v>9246</v>
      </c>
    </row>
    <row r="361" spans="1:13" x14ac:dyDescent="0.25">
      <c r="A361" s="4">
        <v>21320757</v>
      </c>
      <c r="B361" s="4">
        <v>7265</v>
      </c>
      <c r="C361" s="4">
        <v>23970</v>
      </c>
      <c r="D361" s="4" t="s">
        <v>694</v>
      </c>
      <c r="E361" s="2" t="s">
        <v>695</v>
      </c>
      <c r="F361" s="12">
        <v>43799</v>
      </c>
      <c r="G361" s="10" t="s">
        <v>6492</v>
      </c>
      <c r="H361" s="14" t="s">
        <v>9629</v>
      </c>
      <c r="I361" s="7">
        <v>333.83</v>
      </c>
      <c r="J361" s="4">
        <v>844305</v>
      </c>
      <c r="K361" s="4" t="s">
        <v>10</v>
      </c>
      <c r="L361" s="14" t="s">
        <v>9630</v>
      </c>
      <c r="M361" s="30">
        <v>9711.7833333404269</v>
      </c>
    </row>
    <row r="362" spans="1:13" x14ac:dyDescent="0.25">
      <c r="A362" s="4">
        <v>21320758</v>
      </c>
      <c r="B362" s="4">
        <v>29744</v>
      </c>
      <c r="C362" s="4">
        <v>93256</v>
      </c>
      <c r="D362" s="4" t="s">
        <v>696</v>
      </c>
      <c r="E362" s="2" t="s">
        <v>697</v>
      </c>
      <c r="F362" s="12">
        <v>43799</v>
      </c>
      <c r="G362" s="10" t="s">
        <v>6493</v>
      </c>
      <c r="H362" s="14" t="s">
        <v>9631</v>
      </c>
      <c r="I362" s="7">
        <v>354.87</v>
      </c>
      <c r="J362" s="4">
        <v>84112</v>
      </c>
      <c r="K362" s="4" t="s">
        <v>10</v>
      </c>
      <c r="L362" s="14" t="s">
        <v>9246</v>
      </c>
      <c r="M362" s="30" t="s">
        <v>9246</v>
      </c>
    </row>
    <row r="363" spans="1:13" x14ac:dyDescent="0.25">
      <c r="A363" s="4">
        <v>21320759</v>
      </c>
      <c r="B363" s="4">
        <v>29214</v>
      </c>
      <c r="C363" s="4">
        <v>50643</v>
      </c>
      <c r="D363" s="4" t="s">
        <v>543</v>
      </c>
      <c r="E363" s="2" t="s">
        <v>698</v>
      </c>
      <c r="F363" s="12">
        <v>43799</v>
      </c>
      <c r="G363" s="10" t="s">
        <v>6494</v>
      </c>
      <c r="H363" s="14" t="s">
        <v>9545</v>
      </c>
      <c r="I363" s="7">
        <v>454.69</v>
      </c>
      <c r="J363" s="4">
        <v>570971</v>
      </c>
      <c r="K363" s="4" t="s">
        <v>13</v>
      </c>
      <c r="L363" s="14" t="s">
        <v>9632</v>
      </c>
      <c r="M363" s="30">
        <v>1231.3500000082422</v>
      </c>
    </row>
    <row r="364" spans="1:13" x14ac:dyDescent="0.25">
      <c r="A364" s="4">
        <v>21320760</v>
      </c>
      <c r="B364" s="4">
        <v>63526</v>
      </c>
      <c r="C364" s="4">
        <v>39624</v>
      </c>
      <c r="D364" s="4" t="s">
        <v>699</v>
      </c>
      <c r="E364" s="2" t="s">
        <v>700</v>
      </c>
      <c r="F364" s="12">
        <v>43799</v>
      </c>
      <c r="G364" s="10" t="s">
        <v>6495</v>
      </c>
      <c r="H364" s="14" t="s">
        <v>9633</v>
      </c>
      <c r="I364" s="7">
        <v>90.42</v>
      </c>
      <c r="J364" s="4">
        <v>113429</v>
      </c>
      <c r="K364" s="4" t="s">
        <v>10</v>
      </c>
      <c r="L364" s="14" t="s">
        <v>9246</v>
      </c>
      <c r="M364" s="30" t="s">
        <v>9246</v>
      </c>
    </row>
    <row r="365" spans="1:13" x14ac:dyDescent="0.25">
      <c r="A365" s="4">
        <v>21320761</v>
      </c>
      <c r="B365" s="4">
        <v>29418</v>
      </c>
      <c r="C365" s="4">
        <v>70824</v>
      </c>
      <c r="D365" s="4" t="s">
        <v>701</v>
      </c>
      <c r="E365" s="2" t="s">
        <v>702</v>
      </c>
      <c r="F365" s="12">
        <v>43799</v>
      </c>
      <c r="G365" s="10" t="s">
        <v>6496</v>
      </c>
      <c r="H365" s="14" t="s">
        <v>9634</v>
      </c>
      <c r="I365" s="7">
        <v>307.02</v>
      </c>
      <c r="J365" s="4">
        <v>641580</v>
      </c>
      <c r="K365" s="4" t="s">
        <v>10</v>
      </c>
      <c r="L365" s="14" t="s">
        <v>9246</v>
      </c>
      <c r="M365" s="30" t="s">
        <v>9246</v>
      </c>
    </row>
    <row r="366" spans="1:13" x14ac:dyDescent="0.25">
      <c r="A366" s="4">
        <v>21320762</v>
      </c>
      <c r="B366" s="4">
        <v>74702</v>
      </c>
      <c r="C366" s="4">
        <v>42129</v>
      </c>
      <c r="D366" s="4" t="s">
        <v>703</v>
      </c>
      <c r="E366" s="2" t="s">
        <v>704</v>
      </c>
      <c r="F366" s="12">
        <v>43799</v>
      </c>
      <c r="G366" s="10" t="s">
        <v>6497</v>
      </c>
      <c r="H366" s="14" t="s">
        <v>9635</v>
      </c>
      <c r="I366" s="7">
        <v>546.47</v>
      </c>
      <c r="J366" s="4">
        <v>677996</v>
      </c>
      <c r="K366" s="4" t="s">
        <v>10</v>
      </c>
      <c r="L366" s="14" t="s">
        <v>9246</v>
      </c>
      <c r="M366" s="30" t="s">
        <v>9246</v>
      </c>
    </row>
    <row r="367" spans="1:13" x14ac:dyDescent="0.25">
      <c r="A367" s="4">
        <v>21320763</v>
      </c>
      <c r="B367" s="4">
        <v>28933</v>
      </c>
      <c r="C367" s="4">
        <v>37099</v>
      </c>
      <c r="D367" s="4" t="s">
        <v>705</v>
      </c>
      <c r="E367" s="2" t="s">
        <v>706</v>
      </c>
      <c r="F367" s="12">
        <v>43799</v>
      </c>
      <c r="G367" s="10" t="s">
        <v>6498</v>
      </c>
      <c r="H367" s="14" t="s">
        <v>9636</v>
      </c>
      <c r="I367" s="7">
        <v>1369.08</v>
      </c>
      <c r="J367" s="4">
        <v>97761</v>
      </c>
      <c r="K367" s="4" t="s">
        <v>10</v>
      </c>
      <c r="L367" s="14" t="s">
        <v>9246</v>
      </c>
      <c r="M367" s="30" t="s">
        <v>9246</v>
      </c>
    </row>
    <row r="368" spans="1:13" x14ac:dyDescent="0.25">
      <c r="A368" s="4">
        <v>21320764</v>
      </c>
      <c r="B368" s="4">
        <v>94544</v>
      </c>
      <c r="C368" s="4">
        <v>59902</v>
      </c>
      <c r="D368" s="4" t="s">
        <v>677</v>
      </c>
      <c r="E368" s="2" t="s">
        <v>707</v>
      </c>
      <c r="F368" s="12">
        <v>43799</v>
      </c>
      <c r="G368" s="10" t="s">
        <v>6499</v>
      </c>
      <c r="H368" s="14" t="s">
        <v>9622</v>
      </c>
      <c r="I368" s="7">
        <v>851.91</v>
      </c>
      <c r="J368" s="4"/>
      <c r="K368" s="4" t="s">
        <v>10</v>
      </c>
      <c r="L368" s="14" t="s">
        <v>9246</v>
      </c>
      <c r="M368" s="30" t="s">
        <v>9246</v>
      </c>
    </row>
    <row r="369" spans="1:13" x14ac:dyDescent="0.25">
      <c r="A369" s="4">
        <v>21320765</v>
      </c>
      <c r="B369" s="4">
        <v>32810</v>
      </c>
      <c r="C369" s="4">
        <v>5121</v>
      </c>
      <c r="D369" s="4" t="s">
        <v>708</v>
      </c>
      <c r="E369" s="2" t="s">
        <v>709</v>
      </c>
      <c r="F369" s="12">
        <v>43799</v>
      </c>
      <c r="G369" s="10" t="s">
        <v>6500</v>
      </c>
      <c r="H369" s="14" t="s">
        <v>9637</v>
      </c>
      <c r="I369" s="7">
        <v>1061.1400000000001</v>
      </c>
      <c r="J369" s="4">
        <v>412103</v>
      </c>
      <c r="K369" s="4" t="s">
        <v>10</v>
      </c>
      <c r="L369" s="14" t="s">
        <v>9246</v>
      </c>
      <c r="M369" s="30" t="s">
        <v>9246</v>
      </c>
    </row>
    <row r="370" spans="1:13" x14ac:dyDescent="0.25">
      <c r="A370" s="4">
        <v>21320766</v>
      </c>
      <c r="B370" s="4">
        <v>63160</v>
      </c>
      <c r="C370" s="4">
        <v>14764</v>
      </c>
      <c r="D370" s="4" t="s">
        <v>710</v>
      </c>
      <c r="E370" s="2" t="s">
        <v>711</v>
      </c>
      <c r="F370" s="12">
        <v>43799</v>
      </c>
      <c r="G370" s="10" t="s">
        <v>6501</v>
      </c>
      <c r="H370" s="14" t="s">
        <v>9638</v>
      </c>
      <c r="I370" s="7">
        <v>2528.98</v>
      </c>
      <c r="J370" s="4">
        <v>55458</v>
      </c>
      <c r="K370" s="4" t="s">
        <v>10</v>
      </c>
      <c r="L370" s="14" t="s">
        <v>9246</v>
      </c>
      <c r="M370" s="30" t="s">
        <v>9246</v>
      </c>
    </row>
    <row r="371" spans="1:13" x14ac:dyDescent="0.25">
      <c r="A371" s="4">
        <v>21320767</v>
      </c>
      <c r="B371" s="4">
        <v>72057</v>
      </c>
      <c r="C371" s="4">
        <v>28518</v>
      </c>
      <c r="D371" s="4" t="s">
        <v>712</v>
      </c>
      <c r="E371" s="2" t="s">
        <v>713</v>
      </c>
      <c r="F371" s="12">
        <v>43799</v>
      </c>
      <c r="G371" s="10" t="s">
        <v>6502</v>
      </c>
      <c r="H371" s="14" t="s">
        <v>9639</v>
      </c>
      <c r="I371" s="7">
        <v>700.8</v>
      </c>
      <c r="J371" s="4">
        <v>310277</v>
      </c>
      <c r="K371" s="4" t="s">
        <v>10</v>
      </c>
      <c r="L371" s="14" t="s">
        <v>9640</v>
      </c>
      <c r="M371" s="30">
        <v>1454.6666666585952</v>
      </c>
    </row>
    <row r="372" spans="1:13" x14ac:dyDescent="0.25">
      <c r="A372" s="4">
        <v>21320768</v>
      </c>
      <c r="B372" s="4">
        <v>28336</v>
      </c>
      <c r="C372" s="4">
        <v>68196</v>
      </c>
      <c r="D372" s="4" t="s">
        <v>714</v>
      </c>
      <c r="E372" s="2" t="s">
        <v>715</v>
      </c>
      <c r="F372" s="12">
        <v>43799</v>
      </c>
      <c r="G372" s="10" t="s">
        <v>6503</v>
      </c>
      <c r="H372" s="14" t="s">
        <v>9641</v>
      </c>
      <c r="I372" s="7">
        <v>40.799999999999997</v>
      </c>
      <c r="J372" s="4">
        <v>646279</v>
      </c>
      <c r="K372" s="4" t="s">
        <v>10</v>
      </c>
      <c r="L372" s="14" t="s">
        <v>9246</v>
      </c>
      <c r="M372" s="30" t="s">
        <v>9246</v>
      </c>
    </row>
    <row r="373" spans="1:13" x14ac:dyDescent="0.25">
      <c r="A373" s="4">
        <v>21320769</v>
      </c>
      <c r="B373" s="4">
        <v>47252</v>
      </c>
      <c r="C373" s="4">
        <v>5949</v>
      </c>
      <c r="D373" s="4" t="s">
        <v>716</v>
      </c>
      <c r="E373" s="2" t="s">
        <v>717</v>
      </c>
      <c r="F373" s="12">
        <v>43799</v>
      </c>
      <c r="G373" s="10" t="s">
        <v>6504</v>
      </c>
      <c r="H373" s="14" t="s">
        <v>9642</v>
      </c>
      <c r="I373" s="7">
        <v>1138.1300000000001</v>
      </c>
      <c r="J373" s="4">
        <v>200178</v>
      </c>
      <c r="K373" s="4" t="s">
        <v>10</v>
      </c>
      <c r="L373" s="14" t="s">
        <v>9246</v>
      </c>
      <c r="M373" s="30" t="s">
        <v>9246</v>
      </c>
    </row>
    <row r="374" spans="1:13" x14ac:dyDescent="0.25">
      <c r="A374" s="4">
        <v>21320770</v>
      </c>
      <c r="B374" s="4">
        <v>90855</v>
      </c>
      <c r="C374" s="4">
        <v>61136</v>
      </c>
      <c r="D374" s="4" t="s">
        <v>718</v>
      </c>
      <c r="E374" s="2" t="s">
        <v>719</v>
      </c>
      <c r="F374" s="12">
        <v>43799</v>
      </c>
      <c r="G374" s="10" t="s">
        <v>6505</v>
      </c>
      <c r="H374" s="14" t="s">
        <v>9643</v>
      </c>
      <c r="I374" s="7">
        <v>155.71</v>
      </c>
      <c r="J374" s="4">
        <v>845311</v>
      </c>
      <c r="K374" s="4" t="s">
        <v>10</v>
      </c>
      <c r="L374" s="14" t="s">
        <v>9246</v>
      </c>
      <c r="M374" s="30" t="s">
        <v>9246</v>
      </c>
    </row>
    <row r="375" spans="1:13" x14ac:dyDescent="0.25">
      <c r="A375" s="4">
        <v>21320771</v>
      </c>
      <c r="B375" s="4">
        <v>96239</v>
      </c>
      <c r="C375" s="4">
        <v>80438</v>
      </c>
      <c r="D375" s="4" t="s">
        <v>720</v>
      </c>
      <c r="E375" s="2" t="s">
        <v>721</v>
      </c>
      <c r="F375" s="12">
        <v>43799</v>
      </c>
      <c r="G375" s="10" t="s">
        <v>6506</v>
      </c>
      <c r="H375" s="14" t="s">
        <v>9644</v>
      </c>
      <c r="I375" s="7">
        <v>300.08999999999997</v>
      </c>
      <c r="J375" s="4">
        <v>507529</v>
      </c>
      <c r="K375" s="4" t="s">
        <v>10</v>
      </c>
      <c r="L375" s="14" t="s">
        <v>9246</v>
      </c>
      <c r="M375" s="30" t="s">
        <v>9246</v>
      </c>
    </row>
    <row r="376" spans="1:13" x14ac:dyDescent="0.25">
      <c r="A376" s="4">
        <v>21320772</v>
      </c>
      <c r="B376" s="4">
        <v>59324</v>
      </c>
      <c r="C376" s="4">
        <v>13050</v>
      </c>
      <c r="D376" s="4" t="s">
        <v>722</v>
      </c>
      <c r="E376" s="2" t="s">
        <v>723</v>
      </c>
      <c r="F376" s="12">
        <v>43799</v>
      </c>
      <c r="G376" s="10" t="s">
        <v>6507</v>
      </c>
      <c r="H376" s="14" t="s">
        <v>9645</v>
      </c>
      <c r="I376" s="7">
        <v>238.04</v>
      </c>
      <c r="J376" s="4">
        <v>238364</v>
      </c>
      <c r="K376" s="4" t="s">
        <v>10</v>
      </c>
      <c r="L376" s="14" t="s">
        <v>9246</v>
      </c>
      <c r="M376" s="30" t="s">
        <v>9246</v>
      </c>
    </row>
    <row r="377" spans="1:13" x14ac:dyDescent="0.25">
      <c r="A377" s="4">
        <v>21320773</v>
      </c>
      <c r="B377" s="4">
        <v>59577</v>
      </c>
      <c r="C377" s="4">
        <v>10043</v>
      </c>
      <c r="D377" s="4" t="s">
        <v>724</v>
      </c>
      <c r="E377" s="2" t="s">
        <v>725</v>
      </c>
      <c r="F377" s="12">
        <v>43799</v>
      </c>
      <c r="G377" s="10" t="s">
        <v>6508</v>
      </c>
      <c r="H377" s="14" t="s">
        <v>9646</v>
      </c>
      <c r="I377" s="7">
        <v>1390.16</v>
      </c>
      <c r="J377" s="4">
        <v>74347</v>
      </c>
      <c r="K377" s="4" t="s">
        <v>10</v>
      </c>
      <c r="L377" s="14" t="s">
        <v>9246</v>
      </c>
      <c r="M377" s="30" t="s">
        <v>9246</v>
      </c>
    </row>
    <row r="378" spans="1:13" x14ac:dyDescent="0.25">
      <c r="A378" s="4">
        <v>21320774</v>
      </c>
      <c r="B378" s="4">
        <v>99419</v>
      </c>
      <c r="C378" s="4">
        <v>77955</v>
      </c>
      <c r="D378" s="4" t="s">
        <v>726</v>
      </c>
      <c r="E378" s="2" t="s">
        <v>727</v>
      </c>
      <c r="F378" s="12">
        <v>43799</v>
      </c>
      <c r="G378" s="10" t="s">
        <v>6509</v>
      </c>
      <c r="H378" s="14" t="s">
        <v>9647</v>
      </c>
      <c r="I378" s="7">
        <v>192.68</v>
      </c>
      <c r="J378" s="4">
        <v>505061</v>
      </c>
      <c r="K378" s="4" t="s">
        <v>10</v>
      </c>
      <c r="L378" s="14" t="s">
        <v>9246</v>
      </c>
      <c r="M378" s="30" t="s">
        <v>9246</v>
      </c>
    </row>
    <row r="379" spans="1:13" x14ac:dyDescent="0.25">
      <c r="A379" s="4">
        <v>21320775</v>
      </c>
      <c r="B379" s="4">
        <v>9842</v>
      </c>
      <c r="C379" s="4">
        <v>45276</v>
      </c>
      <c r="D379" s="4" t="s">
        <v>728</v>
      </c>
      <c r="E379" s="2" t="s">
        <v>729</v>
      </c>
      <c r="F379" s="12">
        <v>43799</v>
      </c>
      <c r="G379" s="10" t="s">
        <v>6510</v>
      </c>
      <c r="H379" s="14" t="s">
        <v>9648</v>
      </c>
      <c r="I379" s="7">
        <v>274.5</v>
      </c>
      <c r="J379" s="4">
        <v>202551</v>
      </c>
      <c r="K379" s="4" t="s">
        <v>10</v>
      </c>
      <c r="L379" s="14" t="s">
        <v>9246</v>
      </c>
      <c r="M379" s="30" t="s">
        <v>9246</v>
      </c>
    </row>
    <row r="380" spans="1:13" x14ac:dyDescent="0.25">
      <c r="A380" s="4">
        <v>21320776</v>
      </c>
      <c r="B380" s="4">
        <v>29744</v>
      </c>
      <c r="C380" s="4">
        <v>23429</v>
      </c>
      <c r="D380" s="4" t="s">
        <v>730</v>
      </c>
      <c r="E380" s="2" t="s">
        <v>731</v>
      </c>
      <c r="F380" s="12">
        <v>43799</v>
      </c>
      <c r="G380" s="10" t="s">
        <v>6511</v>
      </c>
      <c r="H380" s="14" t="s">
        <v>9649</v>
      </c>
      <c r="I380" s="7">
        <v>852.11</v>
      </c>
      <c r="J380" s="4">
        <v>782901</v>
      </c>
      <c r="K380" s="4" t="s">
        <v>13</v>
      </c>
      <c r="L380" s="14" t="s">
        <v>9650</v>
      </c>
      <c r="M380" s="30">
        <v>436.8833333265502</v>
      </c>
    </row>
    <row r="381" spans="1:13" x14ac:dyDescent="0.25">
      <c r="A381" s="4">
        <v>21320777</v>
      </c>
      <c r="B381" s="4">
        <v>82113</v>
      </c>
      <c r="C381" s="4">
        <v>99203</v>
      </c>
      <c r="D381" s="4" t="s">
        <v>732</v>
      </c>
      <c r="E381" s="2" t="s">
        <v>733</v>
      </c>
      <c r="F381" s="12">
        <v>43799</v>
      </c>
      <c r="G381" s="10" t="s">
        <v>6512</v>
      </c>
      <c r="H381" s="14" t="s">
        <v>9651</v>
      </c>
      <c r="I381" s="7">
        <v>334.84</v>
      </c>
      <c r="J381" s="4">
        <v>428068</v>
      </c>
      <c r="K381" s="4" t="s">
        <v>10</v>
      </c>
      <c r="L381" s="14" t="s">
        <v>9246</v>
      </c>
      <c r="M381" s="30" t="s">
        <v>9246</v>
      </c>
    </row>
    <row r="382" spans="1:13" x14ac:dyDescent="0.25">
      <c r="A382" s="4">
        <v>21320778</v>
      </c>
      <c r="B382" s="4">
        <v>73205</v>
      </c>
      <c r="C382" s="4">
        <v>90144</v>
      </c>
      <c r="D382" s="4" t="s">
        <v>734</v>
      </c>
      <c r="E382" s="2" t="s">
        <v>735</v>
      </c>
      <c r="F382" s="12">
        <v>43799</v>
      </c>
      <c r="G382" s="10" t="s">
        <v>6513</v>
      </c>
      <c r="H382" s="14" t="s">
        <v>9652</v>
      </c>
      <c r="I382" s="7">
        <v>3526.9</v>
      </c>
      <c r="J382" s="4">
        <v>512700</v>
      </c>
      <c r="K382" s="4" t="s">
        <v>13</v>
      </c>
      <c r="L382" s="14" t="s">
        <v>9246</v>
      </c>
      <c r="M382" s="30" t="s">
        <v>9246</v>
      </c>
    </row>
    <row r="383" spans="1:13" x14ac:dyDescent="0.25">
      <c r="A383" s="4">
        <v>21320779</v>
      </c>
      <c r="B383" s="4">
        <v>22552</v>
      </c>
      <c r="C383" s="4">
        <v>58022</v>
      </c>
      <c r="D383" s="4" t="s">
        <v>736</v>
      </c>
      <c r="E383" s="2" t="s">
        <v>737</v>
      </c>
      <c r="F383" s="12">
        <v>43799</v>
      </c>
      <c r="G383" s="10" t="s">
        <v>6514</v>
      </c>
      <c r="H383" s="14" t="s">
        <v>9653</v>
      </c>
      <c r="I383" s="7">
        <v>1166.81</v>
      </c>
      <c r="J383" s="4">
        <v>663147</v>
      </c>
      <c r="K383" s="4" t="s">
        <v>10</v>
      </c>
      <c r="L383" s="14" t="s">
        <v>9246</v>
      </c>
      <c r="M383" s="30" t="s">
        <v>9246</v>
      </c>
    </row>
    <row r="384" spans="1:13" x14ac:dyDescent="0.25">
      <c r="A384" s="4">
        <v>21320780</v>
      </c>
      <c r="B384" s="4">
        <v>51350</v>
      </c>
      <c r="C384" s="4">
        <v>34342</v>
      </c>
      <c r="D384" s="4" t="s">
        <v>738</v>
      </c>
      <c r="E384" s="2" t="s">
        <v>739</v>
      </c>
      <c r="F384" s="12">
        <v>43799</v>
      </c>
      <c r="G384" s="10" t="s">
        <v>6515</v>
      </c>
      <c r="H384" s="14" t="s">
        <v>9654</v>
      </c>
      <c r="I384" s="7">
        <v>331.64</v>
      </c>
      <c r="J384" s="4">
        <v>792696</v>
      </c>
      <c r="K384" s="4" t="s">
        <v>10</v>
      </c>
      <c r="L384" s="14" t="s">
        <v>9246</v>
      </c>
      <c r="M384" s="30" t="s">
        <v>9246</v>
      </c>
    </row>
    <row r="385" spans="1:13" x14ac:dyDescent="0.25">
      <c r="A385" s="4">
        <v>21320781</v>
      </c>
      <c r="B385" s="4">
        <v>99510</v>
      </c>
      <c r="C385" s="4">
        <v>56877</v>
      </c>
      <c r="D385" s="4" t="s">
        <v>740</v>
      </c>
      <c r="E385" s="2" t="s">
        <v>741</v>
      </c>
      <c r="F385" s="12">
        <v>43799</v>
      </c>
      <c r="G385" s="10" t="s">
        <v>6516</v>
      </c>
      <c r="H385" s="14" t="s">
        <v>9608</v>
      </c>
      <c r="I385" s="7">
        <v>765.33</v>
      </c>
      <c r="J385" s="4">
        <v>866529</v>
      </c>
      <c r="K385" s="4" t="s">
        <v>10</v>
      </c>
      <c r="L385" s="14" t="s">
        <v>9655</v>
      </c>
      <c r="M385" s="30">
        <v>25.700000004144385</v>
      </c>
    </row>
    <row r="386" spans="1:13" x14ac:dyDescent="0.25">
      <c r="A386" s="4">
        <v>21320782</v>
      </c>
      <c r="B386" s="4">
        <v>89161</v>
      </c>
      <c r="C386" s="4">
        <v>18626</v>
      </c>
      <c r="D386" s="4" t="s">
        <v>742</v>
      </c>
      <c r="E386" s="2" t="s">
        <v>743</v>
      </c>
      <c r="F386" s="12">
        <v>43799</v>
      </c>
      <c r="G386" s="10" t="s">
        <v>6517</v>
      </c>
      <c r="H386" s="14" t="s">
        <v>9656</v>
      </c>
      <c r="I386" s="7">
        <v>768.39</v>
      </c>
      <c r="J386" s="4"/>
      <c r="K386" s="4" t="s">
        <v>10</v>
      </c>
      <c r="L386" s="14" t="s">
        <v>9246</v>
      </c>
      <c r="M386" s="30" t="s">
        <v>9246</v>
      </c>
    </row>
    <row r="387" spans="1:13" x14ac:dyDescent="0.25">
      <c r="A387" s="4">
        <v>21320783</v>
      </c>
      <c r="B387" s="4">
        <v>84191</v>
      </c>
      <c r="C387" s="4">
        <v>75809</v>
      </c>
      <c r="D387" s="4" t="s">
        <v>744</v>
      </c>
      <c r="E387" s="2" t="s">
        <v>745</v>
      </c>
      <c r="F387" s="12">
        <v>43799</v>
      </c>
      <c r="G387" s="10" t="s">
        <v>6518</v>
      </c>
      <c r="H387" s="14" t="s">
        <v>9657</v>
      </c>
      <c r="I387" s="7">
        <v>1201.27</v>
      </c>
      <c r="J387" s="4">
        <v>867679</v>
      </c>
      <c r="K387" s="4" t="s">
        <v>10</v>
      </c>
      <c r="L387" s="14" t="s">
        <v>9246</v>
      </c>
      <c r="M387" s="30" t="s">
        <v>9246</v>
      </c>
    </row>
    <row r="388" spans="1:13" x14ac:dyDescent="0.25">
      <c r="A388" s="4">
        <v>21320784</v>
      </c>
      <c r="B388" s="4">
        <v>99510</v>
      </c>
      <c r="C388" s="4">
        <v>56877</v>
      </c>
      <c r="D388" s="4" t="s">
        <v>740</v>
      </c>
      <c r="E388" s="2" t="s">
        <v>746</v>
      </c>
      <c r="F388" s="12">
        <v>43799</v>
      </c>
      <c r="G388" s="10" t="s">
        <v>6519</v>
      </c>
      <c r="H388" s="14" t="s">
        <v>9655</v>
      </c>
      <c r="I388" s="7">
        <v>758.45</v>
      </c>
      <c r="J388" s="4">
        <v>866529</v>
      </c>
      <c r="K388" s="4" t="s">
        <v>10</v>
      </c>
      <c r="L388" s="14" t="s">
        <v>9658</v>
      </c>
      <c r="M388" s="30">
        <v>3806.4833333319984</v>
      </c>
    </row>
    <row r="389" spans="1:13" x14ac:dyDescent="0.25">
      <c r="A389" s="4">
        <v>21320785</v>
      </c>
      <c r="B389" s="4">
        <v>77233</v>
      </c>
      <c r="C389" s="4">
        <v>54673</v>
      </c>
      <c r="D389" s="4" t="s">
        <v>747</v>
      </c>
      <c r="E389" s="2" t="s">
        <v>748</v>
      </c>
      <c r="F389" s="12">
        <v>43799</v>
      </c>
      <c r="G389" s="10" t="s">
        <v>6520</v>
      </c>
      <c r="H389" s="14" t="s">
        <v>9659</v>
      </c>
      <c r="I389" s="7">
        <v>242.23</v>
      </c>
      <c r="J389" s="4">
        <v>223048</v>
      </c>
      <c r="K389" s="4" t="s">
        <v>10</v>
      </c>
      <c r="L389" s="14" t="s">
        <v>9246</v>
      </c>
      <c r="M389" s="30" t="s">
        <v>9246</v>
      </c>
    </row>
    <row r="390" spans="1:13" x14ac:dyDescent="0.25">
      <c r="A390" s="4">
        <v>21320786</v>
      </c>
      <c r="B390" s="4">
        <v>4477</v>
      </c>
      <c r="C390" s="4">
        <v>3601</v>
      </c>
      <c r="D390" s="4" t="s">
        <v>749</v>
      </c>
      <c r="E390" s="2" t="s">
        <v>750</v>
      </c>
      <c r="F390" s="12">
        <v>43799</v>
      </c>
      <c r="G390" s="10" t="s">
        <v>6521</v>
      </c>
      <c r="H390" s="14" t="s">
        <v>9660</v>
      </c>
      <c r="I390" s="7">
        <v>638.86</v>
      </c>
      <c r="J390" s="4">
        <v>117728</v>
      </c>
      <c r="K390" s="4" t="s">
        <v>10</v>
      </c>
      <c r="L390" s="14" t="s">
        <v>9246</v>
      </c>
      <c r="M390" s="30" t="s">
        <v>9246</v>
      </c>
    </row>
    <row r="391" spans="1:13" x14ac:dyDescent="0.25">
      <c r="A391" s="4">
        <v>21320787</v>
      </c>
      <c r="B391" s="4">
        <v>88540</v>
      </c>
      <c r="C391" s="4">
        <v>53577</v>
      </c>
      <c r="D391" s="4" t="s">
        <v>751</v>
      </c>
      <c r="E391" s="2" t="s">
        <v>752</v>
      </c>
      <c r="F391" s="12">
        <v>43799</v>
      </c>
      <c r="G391" s="10" t="s">
        <v>6522</v>
      </c>
      <c r="H391" s="14" t="s">
        <v>9661</v>
      </c>
      <c r="I391" s="7">
        <v>348.85</v>
      </c>
      <c r="J391" s="4"/>
      <c r="K391" s="4" t="s">
        <v>10</v>
      </c>
      <c r="L391" s="14" t="s">
        <v>9246</v>
      </c>
      <c r="M391" s="30" t="s">
        <v>9246</v>
      </c>
    </row>
    <row r="392" spans="1:13" x14ac:dyDescent="0.25">
      <c r="A392" s="4">
        <v>21320788</v>
      </c>
      <c r="B392" s="4">
        <v>64192</v>
      </c>
      <c r="C392" s="4">
        <v>132</v>
      </c>
      <c r="D392" s="4" t="s">
        <v>753</v>
      </c>
      <c r="E392" s="2" t="s">
        <v>754</v>
      </c>
      <c r="F392" s="12">
        <v>43799</v>
      </c>
      <c r="G392" s="10" t="s">
        <v>6523</v>
      </c>
      <c r="H392" s="14" t="s">
        <v>9662</v>
      </c>
      <c r="I392" s="7">
        <v>714.56</v>
      </c>
      <c r="J392" s="4">
        <v>568889</v>
      </c>
      <c r="K392" s="4" t="s">
        <v>10</v>
      </c>
      <c r="L392" s="14" t="s">
        <v>9246</v>
      </c>
      <c r="M392" s="30" t="s">
        <v>9246</v>
      </c>
    </row>
    <row r="393" spans="1:13" x14ac:dyDescent="0.25">
      <c r="A393" s="4">
        <v>21320789</v>
      </c>
      <c r="B393" s="4">
        <v>46666</v>
      </c>
      <c r="C393" s="4">
        <v>53810</v>
      </c>
      <c r="D393" s="4" t="s">
        <v>755</v>
      </c>
      <c r="E393" s="2" t="s">
        <v>756</v>
      </c>
      <c r="F393" s="12">
        <v>43799</v>
      </c>
      <c r="G393" s="10" t="s">
        <v>6524</v>
      </c>
      <c r="H393" s="14" t="s">
        <v>9663</v>
      </c>
      <c r="I393" s="7">
        <v>179.77</v>
      </c>
      <c r="J393" s="4">
        <v>78425</v>
      </c>
      <c r="K393" s="4" t="s">
        <v>10</v>
      </c>
      <c r="L393" s="14" t="s">
        <v>9246</v>
      </c>
      <c r="M393" s="30" t="s">
        <v>9246</v>
      </c>
    </row>
    <row r="394" spans="1:13" x14ac:dyDescent="0.25">
      <c r="A394" s="4">
        <v>21320790</v>
      </c>
      <c r="B394" s="4">
        <v>29744</v>
      </c>
      <c r="C394" s="4">
        <v>23429</v>
      </c>
      <c r="D394" s="4" t="s">
        <v>730</v>
      </c>
      <c r="E394" s="2" t="s">
        <v>757</v>
      </c>
      <c r="F394" s="12">
        <v>43799</v>
      </c>
      <c r="G394" s="10" t="s">
        <v>6525</v>
      </c>
      <c r="H394" s="14" t="s">
        <v>9650</v>
      </c>
      <c r="I394" s="7">
        <v>815.98</v>
      </c>
      <c r="J394" s="4">
        <v>782901</v>
      </c>
      <c r="K394" s="4" t="s">
        <v>10</v>
      </c>
      <c r="L394" s="14" t="s">
        <v>9246</v>
      </c>
      <c r="M394" s="30" t="s">
        <v>9246</v>
      </c>
    </row>
    <row r="395" spans="1:13" x14ac:dyDescent="0.25">
      <c r="A395" s="4">
        <v>21320791</v>
      </c>
      <c r="B395" s="4">
        <v>29744</v>
      </c>
      <c r="C395" s="4">
        <v>83452</v>
      </c>
      <c r="D395" s="4" t="s">
        <v>758</v>
      </c>
      <c r="E395" s="2" t="s">
        <v>759</v>
      </c>
      <c r="F395" s="12">
        <v>43799</v>
      </c>
      <c r="G395" s="10" t="s">
        <v>6526</v>
      </c>
      <c r="H395" s="14" t="s">
        <v>9664</v>
      </c>
      <c r="I395" s="7">
        <v>802.66</v>
      </c>
      <c r="J395" s="4">
        <v>750759</v>
      </c>
      <c r="K395" s="4" t="s">
        <v>10</v>
      </c>
      <c r="L395" s="14" t="s">
        <v>9665</v>
      </c>
      <c r="M395" s="30">
        <v>263.36666666669771</v>
      </c>
    </row>
    <row r="396" spans="1:13" x14ac:dyDescent="0.25">
      <c r="A396" s="4">
        <v>21320792</v>
      </c>
      <c r="B396" s="4">
        <v>90032</v>
      </c>
      <c r="C396" s="4">
        <v>60084</v>
      </c>
      <c r="D396" s="4" t="s">
        <v>760</v>
      </c>
      <c r="E396" s="2" t="s">
        <v>761</v>
      </c>
      <c r="F396" s="12">
        <v>43799</v>
      </c>
      <c r="G396" s="10" t="s">
        <v>6527</v>
      </c>
      <c r="H396" s="14" t="s">
        <v>9666</v>
      </c>
      <c r="I396" s="7">
        <v>868.08</v>
      </c>
      <c r="J396" s="4">
        <v>408906</v>
      </c>
      <c r="K396" s="4" t="s">
        <v>10</v>
      </c>
      <c r="L396" s="14" t="s">
        <v>9246</v>
      </c>
      <c r="M396" s="30" t="s">
        <v>9246</v>
      </c>
    </row>
    <row r="397" spans="1:13" x14ac:dyDescent="0.25">
      <c r="A397" s="4">
        <v>21320793</v>
      </c>
      <c r="B397" s="4">
        <v>77791</v>
      </c>
      <c r="C397" s="4">
        <v>97390</v>
      </c>
      <c r="D397" s="4" t="s">
        <v>762</v>
      </c>
      <c r="E397" s="2" t="s">
        <v>763</v>
      </c>
      <c r="F397" s="12">
        <v>43799</v>
      </c>
      <c r="G397" s="10" t="s">
        <v>6528</v>
      </c>
      <c r="H397" s="14" t="s">
        <v>9667</v>
      </c>
      <c r="I397" s="7">
        <v>174.52</v>
      </c>
      <c r="J397" s="4">
        <v>956728</v>
      </c>
      <c r="K397" s="4" t="s">
        <v>10</v>
      </c>
      <c r="L397" s="14" t="s">
        <v>9246</v>
      </c>
      <c r="M397" s="30" t="s">
        <v>9246</v>
      </c>
    </row>
    <row r="398" spans="1:13" x14ac:dyDescent="0.25">
      <c r="A398" s="4">
        <v>21320794</v>
      </c>
      <c r="B398" s="4">
        <v>82676</v>
      </c>
      <c r="C398" s="4">
        <v>59208</v>
      </c>
      <c r="D398" s="4" t="s">
        <v>764</v>
      </c>
      <c r="E398" s="2" t="s">
        <v>765</v>
      </c>
      <c r="F398" s="12">
        <v>43799</v>
      </c>
      <c r="G398" s="10" t="s">
        <v>6529</v>
      </c>
      <c r="H398" s="14" t="s">
        <v>9668</v>
      </c>
      <c r="I398" s="7">
        <v>12.33</v>
      </c>
      <c r="J398" s="4">
        <v>432518</v>
      </c>
      <c r="K398" s="4" t="s">
        <v>10</v>
      </c>
      <c r="L398" s="14" t="s">
        <v>9246</v>
      </c>
      <c r="M398" s="30" t="s">
        <v>9246</v>
      </c>
    </row>
    <row r="399" spans="1:13" x14ac:dyDescent="0.25">
      <c r="A399" s="4">
        <v>21320795</v>
      </c>
      <c r="B399" s="4">
        <v>92895</v>
      </c>
      <c r="C399" s="4">
        <v>2708</v>
      </c>
      <c r="D399" s="4" t="s">
        <v>766</v>
      </c>
      <c r="E399" s="2" t="s">
        <v>767</v>
      </c>
      <c r="F399" s="12">
        <v>43799</v>
      </c>
      <c r="G399" s="10" t="s">
        <v>6530</v>
      </c>
      <c r="H399" s="14" t="s">
        <v>9249</v>
      </c>
      <c r="I399" s="7">
        <v>99.49</v>
      </c>
      <c r="J399" s="4">
        <v>497105</v>
      </c>
      <c r="K399" s="4" t="s">
        <v>10</v>
      </c>
      <c r="L399" s="14" t="s">
        <v>9246</v>
      </c>
      <c r="M399" s="30" t="s">
        <v>9246</v>
      </c>
    </row>
    <row r="400" spans="1:13" x14ac:dyDescent="0.25">
      <c r="A400" s="4">
        <v>21320796</v>
      </c>
      <c r="B400" s="4">
        <v>93520</v>
      </c>
      <c r="C400" s="4">
        <v>77959</v>
      </c>
      <c r="D400" s="4" t="s">
        <v>259</v>
      </c>
      <c r="E400" s="2" t="s">
        <v>768</v>
      </c>
      <c r="F400" s="12">
        <v>43799</v>
      </c>
      <c r="G400" s="10" t="s">
        <v>6531</v>
      </c>
      <c r="H400" s="14" t="s">
        <v>9393</v>
      </c>
      <c r="I400" s="7">
        <v>2.0699999999999998</v>
      </c>
      <c r="J400" s="4">
        <v>589318</v>
      </c>
      <c r="K400" s="4" t="s">
        <v>10</v>
      </c>
      <c r="L400" s="14" t="s">
        <v>9669</v>
      </c>
      <c r="M400" s="30">
        <v>203.43333333148621</v>
      </c>
    </row>
    <row r="401" spans="1:13" x14ac:dyDescent="0.25">
      <c r="A401" s="4">
        <v>21320797</v>
      </c>
      <c r="B401" s="4">
        <v>8576</v>
      </c>
      <c r="C401" s="4">
        <v>92415</v>
      </c>
      <c r="D401" s="4" t="s">
        <v>769</v>
      </c>
      <c r="E401" s="2" t="s">
        <v>770</v>
      </c>
      <c r="F401" s="12">
        <v>43799</v>
      </c>
      <c r="G401" s="10" t="s">
        <v>6532</v>
      </c>
      <c r="H401" s="14" t="s">
        <v>9670</v>
      </c>
      <c r="I401" s="7">
        <v>143.04</v>
      </c>
      <c r="J401" s="4">
        <v>409413</v>
      </c>
      <c r="K401" s="4" t="s">
        <v>10</v>
      </c>
      <c r="L401" s="14" t="s">
        <v>9246</v>
      </c>
      <c r="M401" s="30" t="s">
        <v>9246</v>
      </c>
    </row>
    <row r="402" spans="1:13" x14ac:dyDescent="0.25">
      <c r="A402" s="4">
        <v>21320798</v>
      </c>
      <c r="B402" s="4">
        <v>41034</v>
      </c>
      <c r="C402" s="4">
        <v>82466</v>
      </c>
      <c r="D402" s="4" t="s">
        <v>771</v>
      </c>
      <c r="E402" s="2" t="s">
        <v>772</v>
      </c>
      <c r="F402" s="12">
        <v>43799</v>
      </c>
      <c r="G402" s="10" t="s">
        <v>6533</v>
      </c>
      <c r="H402" s="14" t="s">
        <v>9671</v>
      </c>
      <c r="I402" s="7">
        <v>241.4</v>
      </c>
      <c r="J402" s="4"/>
      <c r="K402" s="4" t="s">
        <v>10</v>
      </c>
      <c r="L402" s="14" t="s">
        <v>9246</v>
      </c>
      <c r="M402" s="30" t="s">
        <v>9246</v>
      </c>
    </row>
    <row r="403" spans="1:13" x14ac:dyDescent="0.25">
      <c r="A403" s="4">
        <v>21320799</v>
      </c>
      <c r="B403" s="4">
        <v>44927</v>
      </c>
      <c r="C403" s="4">
        <v>87048</v>
      </c>
      <c r="D403" s="4" t="s">
        <v>773</v>
      </c>
      <c r="E403" s="2" t="s">
        <v>774</v>
      </c>
      <c r="F403" s="12">
        <v>43799</v>
      </c>
      <c r="G403" s="10" t="s">
        <v>6534</v>
      </c>
      <c r="H403" s="14" t="s">
        <v>9672</v>
      </c>
      <c r="I403" s="7">
        <v>1006.38</v>
      </c>
      <c r="J403" s="4">
        <v>602462</v>
      </c>
      <c r="K403" s="4" t="s">
        <v>13</v>
      </c>
      <c r="L403" s="14" t="s">
        <v>9673</v>
      </c>
      <c r="M403" s="30">
        <v>19.666666674893349</v>
      </c>
    </row>
    <row r="404" spans="1:13" x14ac:dyDescent="0.25">
      <c r="A404" s="4">
        <v>21320800</v>
      </c>
      <c r="B404" s="4">
        <v>15950</v>
      </c>
      <c r="C404" s="4">
        <v>12678</v>
      </c>
      <c r="D404" s="4" t="s">
        <v>775</v>
      </c>
      <c r="E404" s="2" t="s">
        <v>776</v>
      </c>
      <c r="F404" s="12">
        <v>43799</v>
      </c>
      <c r="G404" s="10" t="s">
        <v>6535</v>
      </c>
      <c r="H404" s="14" t="s">
        <v>9674</v>
      </c>
      <c r="I404" s="7">
        <v>894.55</v>
      </c>
      <c r="J404" s="4">
        <v>190238</v>
      </c>
      <c r="K404" s="4" t="s">
        <v>13</v>
      </c>
      <c r="L404" s="14" t="s">
        <v>9675</v>
      </c>
      <c r="M404" s="30">
        <v>3.9166666707023978</v>
      </c>
    </row>
    <row r="405" spans="1:13" x14ac:dyDescent="0.25">
      <c r="A405" s="4">
        <v>21320801</v>
      </c>
      <c r="B405" s="4">
        <v>15950</v>
      </c>
      <c r="C405" s="4">
        <v>12678</v>
      </c>
      <c r="D405" s="4" t="s">
        <v>775</v>
      </c>
      <c r="E405" s="2" t="s">
        <v>777</v>
      </c>
      <c r="F405" s="12">
        <v>43799</v>
      </c>
      <c r="G405" s="10" t="s">
        <v>6536</v>
      </c>
      <c r="H405" s="14" t="s">
        <v>9675</v>
      </c>
      <c r="I405" s="7">
        <v>565.1</v>
      </c>
      <c r="J405" s="4">
        <v>190238</v>
      </c>
      <c r="K405" s="4" t="s">
        <v>13</v>
      </c>
      <c r="L405" s="14" t="s">
        <v>9246</v>
      </c>
      <c r="M405" s="30" t="s">
        <v>9246</v>
      </c>
    </row>
    <row r="406" spans="1:13" x14ac:dyDescent="0.25">
      <c r="A406" s="4">
        <v>21320802</v>
      </c>
      <c r="B406" s="4">
        <v>96751</v>
      </c>
      <c r="C406" s="4">
        <v>13816</v>
      </c>
      <c r="D406" s="4" t="s">
        <v>778</v>
      </c>
      <c r="E406" s="2" t="s">
        <v>779</v>
      </c>
      <c r="F406" s="12">
        <v>43799</v>
      </c>
      <c r="G406" s="10" t="s">
        <v>6537</v>
      </c>
      <c r="H406" s="14" t="s">
        <v>9676</v>
      </c>
      <c r="I406" s="7">
        <v>2100.3200000000002</v>
      </c>
      <c r="J406" s="4">
        <v>440976</v>
      </c>
      <c r="K406" s="4" t="s">
        <v>10</v>
      </c>
      <c r="L406" s="14" t="s">
        <v>9246</v>
      </c>
      <c r="M406" s="30" t="s">
        <v>9246</v>
      </c>
    </row>
    <row r="407" spans="1:13" x14ac:dyDescent="0.25">
      <c r="A407" s="4">
        <v>21320803</v>
      </c>
      <c r="B407" s="4">
        <v>44927</v>
      </c>
      <c r="C407" s="4">
        <v>87048</v>
      </c>
      <c r="D407" s="4" t="s">
        <v>773</v>
      </c>
      <c r="E407" s="2" t="s">
        <v>780</v>
      </c>
      <c r="F407" s="12">
        <v>43799</v>
      </c>
      <c r="G407" s="10" t="s">
        <v>6538</v>
      </c>
      <c r="H407" s="14" t="s">
        <v>9673</v>
      </c>
      <c r="I407" s="7">
        <v>912.22</v>
      </c>
      <c r="J407" s="4">
        <v>602462</v>
      </c>
      <c r="K407" s="4" t="s">
        <v>13</v>
      </c>
      <c r="L407" s="14" t="s">
        <v>9677</v>
      </c>
      <c r="M407" s="30">
        <v>65.966666664462537</v>
      </c>
    </row>
    <row r="408" spans="1:13" x14ac:dyDescent="0.25">
      <c r="A408" s="4">
        <v>21320804</v>
      </c>
      <c r="B408" s="4">
        <v>25271</v>
      </c>
      <c r="C408" s="4">
        <v>62119</v>
      </c>
      <c r="D408" s="4" t="s">
        <v>781</v>
      </c>
      <c r="E408" s="2" t="s">
        <v>782</v>
      </c>
      <c r="F408" s="12">
        <v>43799</v>
      </c>
      <c r="G408" s="10" t="s">
        <v>6539</v>
      </c>
      <c r="H408" s="14" t="s">
        <v>9678</v>
      </c>
      <c r="I408" s="7">
        <v>157.85</v>
      </c>
      <c r="J408" s="4">
        <v>777390</v>
      </c>
      <c r="K408" s="4" t="s">
        <v>10</v>
      </c>
      <c r="L408" s="14" t="s">
        <v>9246</v>
      </c>
      <c r="M408" s="30" t="s">
        <v>9246</v>
      </c>
    </row>
    <row r="409" spans="1:13" x14ac:dyDescent="0.25">
      <c r="A409" s="4">
        <v>21320805</v>
      </c>
      <c r="B409" s="4">
        <v>87081</v>
      </c>
      <c r="C409" s="4">
        <v>76046</v>
      </c>
      <c r="D409" s="4" t="s">
        <v>783</v>
      </c>
      <c r="E409" s="2" t="s">
        <v>784</v>
      </c>
      <c r="F409" s="12">
        <v>43799</v>
      </c>
      <c r="G409" s="10" t="s">
        <v>6540</v>
      </c>
      <c r="H409" s="14" t="s">
        <v>9679</v>
      </c>
      <c r="I409" s="7">
        <v>354</v>
      </c>
      <c r="J409" s="4">
        <v>991797</v>
      </c>
      <c r="K409" s="4" t="s">
        <v>10</v>
      </c>
      <c r="L409" s="14" t="s">
        <v>9246</v>
      </c>
      <c r="M409" s="30" t="s">
        <v>9246</v>
      </c>
    </row>
    <row r="410" spans="1:13" x14ac:dyDescent="0.25">
      <c r="A410" s="4">
        <v>21320806</v>
      </c>
      <c r="B410" s="4">
        <v>60884</v>
      </c>
      <c r="C410" s="4">
        <v>18174</v>
      </c>
      <c r="D410" s="4" t="s">
        <v>785</v>
      </c>
      <c r="E410" s="2" t="s">
        <v>786</v>
      </c>
      <c r="F410" s="12">
        <v>43799</v>
      </c>
      <c r="G410" s="10" t="s">
        <v>6541</v>
      </c>
      <c r="H410" s="14" t="s">
        <v>9680</v>
      </c>
      <c r="I410" s="7">
        <v>129.69</v>
      </c>
      <c r="J410" s="4"/>
      <c r="K410" s="4" t="s">
        <v>10</v>
      </c>
      <c r="L410" s="14" t="s">
        <v>9246</v>
      </c>
      <c r="M410" s="30" t="s">
        <v>9246</v>
      </c>
    </row>
    <row r="411" spans="1:13" x14ac:dyDescent="0.25">
      <c r="A411" s="4">
        <v>21320807</v>
      </c>
      <c r="B411" s="4">
        <v>66440</v>
      </c>
      <c r="C411" s="4">
        <v>46361</v>
      </c>
      <c r="D411" s="4" t="s">
        <v>787</v>
      </c>
      <c r="E411" s="2" t="s">
        <v>788</v>
      </c>
      <c r="F411" s="12">
        <v>43799</v>
      </c>
      <c r="G411" s="10" t="s">
        <v>6542</v>
      </c>
      <c r="H411" s="14" t="s">
        <v>9681</v>
      </c>
      <c r="I411" s="7">
        <v>244.8</v>
      </c>
      <c r="J411" s="4">
        <v>676238</v>
      </c>
      <c r="K411" s="4" t="s">
        <v>10</v>
      </c>
      <c r="L411" s="14" t="s">
        <v>9246</v>
      </c>
      <c r="M411" s="30" t="s">
        <v>9246</v>
      </c>
    </row>
    <row r="412" spans="1:13" x14ac:dyDescent="0.25">
      <c r="A412" s="4">
        <v>21320808</v>
      </c>
      <c r="B412" s="4">
        <v>86011</v>
      </c>
      <c r="C412" s="4">
        <v>79167</v>
      </c>
      <c r="D412" s="4" t="s">
        <v>789</v>
      </c>
      <c r="E412" s="2" t="s">
        <v>790</v>
      </c>
      <c r="F412" s="12">
        <v>43799</v>
      </c>
      <c r="G412" s="10" t="s">
        <v>6543</v>
      </c>
      <c r="H412" s="14" t="s">
        <v>9682</v>
      </c>
      <c r="I412" s="7">
        <v>678.81</v>
      </c>
      <c r="J412" s="4">
        <v>616746</v>
      </c>
      <c r="K412" s="4" t="s">
        <v>10</v>
      </c>
      <c r="L412" s="14" t="s">
        <v>9683</v>
      </c>
      <c r="M412" s="30">
        <v>10077.216666665627</v>
      </c>
    </row>
    <row r="413" spans="1:13" x14ac:dyDescent="0.25">
      <c r="A413" s="4">
        <v>21320809</v>
      </c>
      <c r="B413" s="4">
        <v>1535</v>
      </c>
      <c r="C413" s="4">
        <v>56087</v>
      </c>
      <c r="D413" s="4" t="s">
        <v>791</v>
      </c>
      <c r="E413" s="2" t="s">
        <v>792</v>
      </c>
      <c r="F413" s="12">
        <v>43799</v>
      </c>
      <c r="G413" s="10" t="s">
        <v>6544</v>
      </c>
      <c r="H413" s="14" t="s">
        <v>9684</v>
      </c>
      <c r="I413" s="7">
        <v>3.33</v>
      </c>
      <c r="J413" s="4"/>
      <c r="K413" s="4" t="s">
        <v>10</v>
      </c>
      <c r="L413" s="14" t="s">
        <v>9246</v>
      </c>
      <c r="M413" s="30" t="s">
        <v>9246</v>
      </c>
    </row>
    <row r="414" spans="1:13" x14ac:dyDescent="0.25">
      <c r="A414" s="4">
        <v>21320810</v>
      </c>
      <c r="B414" s="4">
        <v>89757</v>
      </c>
      <c r="C414" s="4">
        <v>65759</v>
      </c>
      <c r="D414" s="4" t="s">
        <v>793</v>
      </c>
      <c r="E414" s="2" t="s">
        <v>794</v>
      </c>
      <c r="F414" s="12">
        <v>43799</v>
      </c>
      <c r="G414" s="10" t="s">
        <v>6545</v>
      </c>
      <c r="H414" s="14" t="s">
        <v>9685</v>
      </c>
      <c r="I414" s="7">
        <v>486.09</v>
      </c>
      <c r="J414" s="4">
        <v>872384</v>
      </c>
      <c r="K414" s="4" t="s">
        <v>10</v>
      </c>
      <c r="L414" s="14" t="s">
        <v>9246</v>
      </c>
      <c r="M414" s="30" t="s">
        <v>9246</v>
      </c>
    </row>
    <row r="415" spans="1:13" x14ac:dyDescent="0.25">
      <c r="A415" s="4">
        <v>21320811</v>
      </c>
      <c r="B415" s="4">
        <v>67468</v>
      </c>
      <c r="C415" s="4">
        <v>71710</v>
      </c>
      <c r="D415" s="4" t="s">
        <v>795</v>
      </c>
      <c r="E415" s="2" t="s">
        <v>796</v>
      </c>
      <c r="F415" s="12">
        <v>43799</v>
      </c>
      <c r="G415" s="10" t="s">
        <v>6546</v>
      </c>
      <c r="H415" s="14" t="s">
        <v>9686</v>
      </c>
      <c r="I415" s="7">
        <v>454.38</v>
      </c>
      <c r="J415" s="4">
        <v>606882</v>
      </c>
      <c r="K415" s="4" t="s">
        <v>10</v>
      </c>
      <c r="L415" s="14" t="s">
        <v>9246</v>
      </c>
      <c r="M415" s="30" t="s">
        <v>9246</v>
      </c>
    </row>
    <row r="416" spans="1:13" x14ac:dyDescent="0.25">
      <c r="A416" s="4">
        <v>21320812</v>
      </c>
      <c r="B416" s="4">
        <v>99510</v>
      </c>
      <c r="C416" s="4">
        <v>71433</v>
      </c>
      <c r="D416" s="4" t="s">
        <v>797</v>
      </c>
      <c r="E416" s="2" t="s">
        <v>798</v>
      </c>
      <c r="F416" s="12">
        <v>43799</v>
      </c>
      <c r="G416" s="10" t="s">
        <v>6547</v>
      </c>
      <c r="H416" s="14" t="s">
        <v>9687</v>
      </c>
      <c r="I416" s="7">
        <v>370.68</v>
      </c>
      <c r="J416" s="4"/>
      <c r="K416" s="4" t="s">
        <v>10</v>
      </c>
      <c r="L416" s="14" t="s">
        <v>9688</v>
      </c>
      <c r="M416" s="30">
        <v>3016.2166666681878</v>
      </c>
    </row>
    <row r="417" spans="1:13" x14ac:dyDescent="0.25">
      <c r="A417" s="4">
        <v>21320813</v>
      </c>
      <c r="B417" s="4">
        <v>44927</v>
      </c>
      <c r="C417" s="4">
        <v>87048</v>
      </c>
      <c r="D417" s="4" t="s">
        <v>799</v>
      </c>
      <c r="E417" s="2" t="s">
        <v>800</v>
      </c>
      <c r="F417" s="12">
        <v>43799</v>
      </c>
      <c r="G417" s="10" t="s">
        <v>6548</v>
      </c>
      <c r="H417" s="14" t="s">
        <v>9677</v>
      </c>
      <c r="I417" s="7">
        <v>758.02</v>
      </c>
      <c r="J417" s="4"/>
      <c r="K417" s="4" t="s">
        <v>13</v>
      </c>
      <c r="L417" s="14" t="s">
        <v>9246</v>
      </c>
      <c r="M417" s="30" t="s">
        <v>9246</v>
      </c>
    </row>
    <row r="418" spans="1:13" x14ac:dyDescent="0.25">
      <c r="A418" s="4">
        <v>21320814</v>
      </c>
      <c r="B418" s="4">
        <v>3531</v>
      </c>
      <c r="C418" s="4">
        <v>52129</v>
      </c>
      <c r="D418" s="4" t="s">
        <v>801</v>
      </c>
      <c r="E418" s="2" t="s">
        <v>802</v>
      </c>
      <c r="F418" s="12">
        <v>43799</v>
      </c>
      <c r="G418" s="10" t="s">
        <v>6549</v>
      </c>
      <c r="H418" s="14" t="s">
        <v>9689</v>
      </c>
      <c r="I418" s="7">
        <v>248.97</v>
      </c>
      <c r="J418" s="4">
        <v>307489</v>
      </c>
      <c r="K418" s="4" t="s">
        <v>13</v>
      </c>
      <c r="L418" s="14" t="s">
        <v>9690</v>
      </c>
      <c r="M418" s="30">
        <v>29.649999995017424</v>
      </c>
    </row>
    <row r="419" spans="1:13" x14ac:dyDescent="0.25">
      <c r="A419" s="4">
        <v>21320815</v>
      </c>
      <c r="B419" s="4">
        <v>49542</v>
      </c>
      <c r="C419" s="4">
        <v>7161</v>
      </c>
      <c r="D419" s="4" t="s">
        <v>803</v>
      </c>
      <c r="E419" s="2" t="s">
        <v>804</v>
      </c>
      <c r="F419" s="12">
        <v>43799</v>
      </c>
      <c r="G419" s="10" t="s">
        <v>6550</v>
      </c>
      <c r="H419" s="14" t="s">
        <v>9691</v>
      </c>
      <c r="I419" s="7">
        <v>164.39</v>
      </c>
      <c r="J419" s="4">
        <v>438736</v>
      </c>
      <c r="K419" s="4" t="s">
        <v>10</v>
      </c>
      <c r="L419" s="14" t="s">
        <v>9246</v>
      </c>
      <c r="M419" s="30" t="s">
        <v>9246</v>
      </c>
    </row>
    <row r="420" spans="1:13" x14ac:dyDescent="0.25">
      <c r="A420" s="4">
        <v>21320816</v>
      </c>
      <c r="B420" s="4">
        <v>55986</v>
      </c>
      <c r="C420" s="4">
        <v>84146</v>
      </c>
      <c r="D420" s="4" t="s">
        <v>805</v>
      </c>
      <c r="E420" s="2" t="s">
        <v>806</v>
      </c>
      <c r="F420" s="12">
        <v>43799</v>
      </c>
      <c r="G420" s="10" t="s">
        <v>6551</v>
      </c>
      <c r="H420" s="14" t="s">
        <v>9692</v>
      </c>
      <c r="I420" s="7">
        <v>199.87</v>
      </c>
      <c r="J420" s="4">
        <v>233769</v>
      </c>
      <c r="K420" s="4" t="s">
        <v>10</v>
      </c>
      <c r="L420" s="14" t="s">
        <v>9246</v>
      </c>
      <c r="M420" s="30" t="s">
        <v>9246</v>
      </c>
    </row>
    <row r="421" spans="1:13" x14ac:dyDescent="0.25">
      <c r="A421" s="4">
        <v>21320817</v>
      </c>
      <c r="B421" s="4">
        <v>38568</v>
      </c>
      <c r="C421" s="4">
        <v>99396</v>
      </c>
      <c r="D421" s="4" t="s">
        <v>807</v>
      </c>
      <c r="E421" s="2" t="s">
        <v>808</v>
      </c>
      <c r="F421" s="12">
        <v>43799</v>
      </c>
      <c r="G421" s="10" t="s">
        <v>6552</v>
      </c>
      <c r="H421" s="14" t="s">
        <v>9598</v>
      </c>
      <c r="I421" s="7">
        <v>471.94</v>
      </c>
      <c r="J421" s="4">
        <v>834436</v>
      </c>
      <c r="K421" s="4" t="s">
        <v>13</v>
      </c>
      <c r="L421" s="14" t="s">
        <v>9693</v>
      </c>
      <c r="M421" s="30">
        <v>64.600000003119931</v>
      </c>
    </row>
    <row r="422" spans="1:13" x14ac:dyDescent="0.25">
      <c r="A422" s="4">
        <v>21320818</v>
      </c>
      <c r="B422" s="4">
        <v>35174</v>
      </c>
      <c r="C422" s="4">
        <v>43631</v>
      </c>
      <c r="D422" s="4" t="s">
        <v>809</v>
      </c>
      <c r="E422" s="2" t="s">
        <v>810</v>
      </c>
      <c r="F422" s="12">
        <v>43799</v>
      </c>
      <c r="G422" s="10" t="s">
        <v>6553</v>
      </c>
      <c r="H422" s="14" t="s">
        <v>9694</v>
      </c>
      <c r="I422" s="7">
        <v>523.42999999999995</v>
      </c>
      <c r="J422" s="4">
        <v>161974</v>
      </c>
      <c r="K422" s="4" t="s">
        <v>10</v>
      </c>
      <c r="L422" s="14" t="s">
        <v>9246</v>
      </c>
      <c r="M422" s="30" t="s">
        <v>9246</v>
      </c>
    </row>
    <row r="423" spans="1:13" x14ac:dyDescent="0.25">
      <c r="A423" s="4">
        <v>21320819</v>
      </c>
      <c r="B423" s="4">
        <v>21036</v>
      </c>
      <c r="C423" s="4">
        <v>16262</v>
      </c>
      <c r="D423" s="4" t="s">
        <v>811</v>
      </c>
      <c r="E423" s="2" t="s">
        <v>812</v>
      </c>
      <c r="F423" s="12">
        <v>43799</v>
      </c>
      <c r="G423" s="10" t="s">
        <v>6554</v>
      </c>
      <c r="H423" s="14" t="s">
        <v>9695</v>
      </c>
      <c r="I423" s="7">
        <v>3679.41</v>
      </c>
      <c r="J423" s="4">
        <v>40212</v>
      </c>
      <c r="K423" s="4" t="s">
        <v>10</v>
      </c>
      <c r="L423" s="14" t="s">
        <v>9246</v>
      </c>
      <c r="M423" s="30" t="s">
        <v>9246</v>
      </c>
    </row>
    <row r="424" spans="1:13" x14ac:dyDescent="0.25">
      <c r="A424" s="4">
        <v>21320820</v>
      </c>
      <c r="B424" s="4">
        <v>49909</v>
      </c>
      <c r="C424" s="4">
        <v>73385</v>
      </c>
      <c r="D424" s="4" t="s">
        <v>813</v>
      </c>
      <c r="E424" s="2" t="s">
        <v>814</v>
      </c>
      <c r="F424" s="12">
        <v>43799</v>
      </c>
      <c r="G424" s="10" t="s">
        <v>6555</v>
      </c>
      <c r="H424" s="14" t="s">
        <v>9696</v>
      </c>
      <c r="I424" s="7">
        <v>3303.58</v>
      </c>
      <c r="J424" s="4">
        <v>884678</v>
      </c>
      <c r="K424" s="4" t="s">
        <v>13</v>
      </c>
      <c r="L424" s="14" t="s">
        <v>9697</v>
      </c>
      <c r="M424" s="30">
        <v>134.21666666166857</v>
      </c>
    </row>
    <row r="425" spans="1:13" x14ac:dyDescent="0.25">
      <c r="A425" s="4">
        <v>21320821</v>
      </c>
      <c r="B425" s="4">
        <v>43771</v>
      </c>
      <c r="C425" s="4">
        <v>48246</v>
      </c>
      <c r="D425" s="4" t="s">
        <v>815</v>
      </c>
      <c r="E425" s="2" t="s">
        <v>816</v>
      </c>
      <c r="F425" s="12">
        <v>43799</v>
      </c>
      <c r="G425" s="10" t="s">
        <v>6556</v>
      </c>
      <c r="H425" s="14" t="s">
        <v>9698</v>
      </c>
      <c r="I425" s="7">
        <v>275.33999999999997</v>
      </c>
      <c r="J425" s="4">
        <v>935685</v>
      </c>
      <c r="K425" s="4" t="s">
        <v>10</v>
      </c>
      <c r="L425" s="14" t="s">
        <v>9246</v>
      </c>
      <c r="M425" s="30" t="s">
        <v>9246</v>
      </c>
    </row>
    <row r="426" spans="1:13" x14ac:dyDescent="0.25">
      <c r="A426" s="4">
        <v>21320822</v>
      </c>
      <c r="B426" s="4">
        <v>42760</v>
      </c>
      <c r="C426" s="4">
        <v>13772</v>
      </c>
      <c r="D426" s="4" t="s">
        <v>817</v>
      </c>
      <c r="E426" s="2" t="s">
        <v>818</v>
      </c>
      <c r="F426" s="12">
        <v>43799</v>
      </c>
      <c r="G426" s="10" t="s">
        <v>6557</v>
      </c>
      <c r="H426" s="14" t="s">
        <v>9699</v>
      </c>
      <c r="I426" s="7">
        <v>554.26</v>
      </c>
      <c r="J426" s="4">
        <v>357746</v>
      </c>
      <c r="K426" s="4" t="s">
        <v>10</v>
      </c>
      <c r="L426" s="14" t="s">
        <v>9246</v>
      </c>
      <c r="M426" s="30" t="s">
        <v>9246</v>
      </c>
    </row>
    <row r="427" spans="1:13" x14ac:dyDescent="0.25">
      <c r="A427" s="4">
        <v>21320823</v>
      </c>
      <c r="B427" s="4">
        <v>3531</v>
      </c>
      <c r="C427" s="4">
        <v>52129</v>
      </c>
      <c r="D427" s="4" t="s">
        <v>801</v>
      </c>
      <c r="E427" s="2" t="s">
        <v>819</v>
      </c>
      <c r="F427" s="12">
        <v>43799</v>
      </c>
      <c r="G427" s="10" t="s">
        <v>6558</v>
      </c>
      <c r="H427" s="14" t="s">
        <v>9690</v>
      </c>
      <c r="I427" s="7">
        <v>989.12</v>
      </c>
      <c r="J427" s="4">
        <v>307489</v>
      </c>
      <c r="K427" s="4" t="s">
        <v>13</v>
      </c>
      <c r="L427" s="14" t="s">
        <v>9246</v>
      </c>
      <c r="M427" s="30" t="s">
        <v>9246</v>
      </c>
    </row>
    <row r="428" spans="1:13" x14ac:dyDescent="0.25">
      <c r="A428" s="4">
        <v>21320824</v>
      </c>
      <c r="B428" s="4">
        <v>43078</v>
      </c>
      <c r="C428" s="4">
        <v>89755</v>
      </c>
      <c r="D428" s="4" t="s">
        <v>820</v>
      </c>
      <c r="E428" s="2" t="s">
        <v>821</v>
      </c>
      <c r="F428" s="12">
        <v>43799</v>
      </c>
      <c r="G428" s="10" t="s">
        <v>6559</v>
      </c>
      <c r="H428" s="14" t="s">
        <v>9700</v>
      </c>
      <c r="I428" s="7">
        <v>486.3</v>
      </c>
      <c r="J428" s="4">
        <v>23010</v>
      </c>
      <c r="K428" s="4" t="s">
        <v>10</v>
      </c>
      <c r="L428" s="14" t="s">
        <v>9246</v>
      </c>
      <c r="M428" s="30" t="s">
        <v>9246</v>
      </c>
    </row>
    <row r="429" spans="1:13" x14ac:dyDescent="0.25">
      <c r="A429" s="4">
        <v>21320825</v>
      </c>
      <c r="B429" s="4">
        <v>96294</v>
      </c>
      <c r="C429" s="4">
        <v>79309</v>
      </c>
      <c r="D429" s="4" t="s">
        <v>822</v>
      </c>
      <c r="E429" s="2" t="s">
        <v>823</v>
      </c>
      <c r="F429" s="12">
        <v>43799</v>
      </c>
      <c r="G429" s="10" t="s">
        <v>6560</v>
      </c>
      <c r="H429" s="14" t="s">
        <v>9701</v>
      </c>
      <c r="I429" s="7">
        <v>324.95</v>
      </c>
      <c r="J429" s="4">
        <v>435317</v>
      </c>
      <c r="K429" s="4" t="s">
        <v>10</v>
      </c>
      <c r="L429" s="14" t="s">
        <v>9246</v>
      </c>
      <c r="M429" s="30" t="s">
        <v>9246</v>
      </c>
    </row>
    <row r="430" spans="1:13" x14ac:dyDescent="0.25">
      <c r="A430" s="4">
        <v>21320826</v>
      </c>
      <c r="B430" s="4">
        <v>44229</v>
      </c>
      <c r="C430" s="4">
        <v>11899</v>
      </c>
      <c r="D430" s="4" t="s">
        <v>824</v>
      </c>
      <c r="E430" s="2" t="s">
        <v>825</v>
      </c>
      <c r="F430" s="12">
        <v>43799</v>
      </c>
      <c r="G430" s="10" t="s">
        <v>6561</v>
      </c>
      <c r="H430" s="14" t="s">
        <v>9702</v>
      </c>
      <c r="I430" s="7">
        <v>329.07</v>
      </c>
      <c r="J430" s="4">
        <v>683572</v>
      </c>
      <c r="K430" s="4" t="s">
        <v>10</v>
      </c>
      <c r="L430" s="14" t="s">
        <v>9246</v>
      </c>
      <c r="M430" s="30" t="s">
        <v>9246</v>
      </c>
    </row>
    <row r="431" spans="1:13" x14ac:dyDescent="0.25">
      <c r="A431" s="4">
        <v>21320827</v>
      </c>
      <c r="B431" s="4">
        <v>33528</v>
      </c>
      <c r="C431" s="4">
        <v>43473</v>
      </c>
      <c r="D431" s="4" t="s">
        <v>826</v>
      </c>
      <c r="E431" s="2" t="s">
        <v>827</v>
      </c>
      <c r="F431" s="12">
        <v>43799</v>
      </c>
      <c r="G431" s="10" t="s">
        <v>6562</v>
      </c>
      <c r="H431" s="14" t="s">
        <v>9703</v>
      </c>
      <c r="I431" s="7">
        <v>1156.08</v>
      </c>
      <c r="J431" s="4">
        <v>591230</v>
      </c>
      <c r="K431" s="4" t="s">
        <v>10</v>
      </c>
      <c r="L431" s="14" t="s">
        <v>9246</v>
      </c>
      <c r="M431" s="30" t="s">
        <v>9246</v>
      </c>
    </row>
    <row r="432" spans="1:13" x14ac:dyDescent="0.25">
      <c r="A432" s="4">
        <v>21320828</v>
      </c>
      <c r="B432" s="4">
        <v>29140</v>
      </c>
      <c r="C432" s="4">
        <v>75310</v>
      </c>
      <c r="D432" s="4" t="s">
        <v>828</v>
      </c>
      <c r="E432" s="2" t="s">
        <v>829</v>
      </c>
      <c r="F432" s="12">
        <v>43799</v>
      </c>
      <c r="G432" s="10" t="s">
        <v>6563</v>
      </c>
      <c r="H432" s="14" t="s">
        <v>9704</v>
      </c>
      <c r="I432" s="7">
        <v>230.49</v>
      </c>
      <c r="J432" s="4"/>
      <c r="K432" s="4" t="s">
        <v>10</v>
      </c>
      <c r="L432" s="14" t="s">
        <v>9246</v>
      </c>
      <c r="M432" s="30" t="s">
        <v>9246</v>
      </c>
    </row>
    <row r="433" spans="1:13" x14ac:dyDescent="0.25">
      <c r="A433" s="4">
        <v>21320829</v>
      </c>
      <c r="B433" s="4">
        <v>19612</v>
      </c>
      <c r="C433" s="4">
        <v>30130</v>
      </c>
      <c r="D433" s="4" t="s">
        <v>830</v>
      </c>
      <c r="E433" s="2" t="s">
        <v>831</v>
      </c>
      <c r="F433" s="12">
        <v>43799</v>
      </c>
      <c r="G433" s="10" t="s">
        <v>6564</v>
      </c>
      <c r="H433" s="14" t="s">
        <v>9705</v>
      </c>
      <c r="I433" s="7">
        <v>243.97</v>
      </c>
      <c r="J433" s="4">
        <v>522205</v>
      </c>
      <c r="K433" s="4" t="s">
        <v>10</v>
      </c>
      <c r="L433" s="14" t="s">
        <v>9246</v>
      </c>
      <c r="M433" s="30" t="s">
        <v>9246</v>
      </c>
    </row>
    <row r="434" spans="1:13" x14ac:dyDescent="0.25">
      <c r="A434" s="4">
        <v>21320830</v>
      </c>
      <c r="B434" s="4">
        <v>53842</v>
      </c>
      <c r="C434" s="4">
        <v>4047</v>
      </c>
      <c r="D434" s="4" t="s">
        <v>832</v>
      </c>
      <c r="E434" s="2" t="s">
        <v>833</v>
      </c>
      <c r="F434" s="12">
        <v>43799</v>
      </c>
      <c r="G434" s="10" t="s">
        <v>6565</v>
      </c>
      <c r="H434" s="14" t="s">
        <v>9706</v>
      </c>
      <c r="I434" s="7">
        <v>321.04000000000002</v>
      </c>
      <c r="J434" s="4">
        <v>543236</v>
      </c>
      <c r="K434" s="4" t="s">
        <v>10</v>
      </c>
      <c r="L434" s="14" t="s">
        <v>9246</v>
      </c>
      <c r="M434" s="30" t="s">
        <v>9246</v>
      </c>
    </row>
    <row r="435" spans="1:13" x14ac:dyDescent="0.25">
      <c r="A435" s="4">
        <v>21320831</v>
      </c>
      <c r="B435" s="4">
        <v>34597</v>
      </c>
      <c r="C435" s="4">
        <v>64204</v>
      </c>
      <c r="D435" s="4" t="s">
        <v>834</v>
      </c>
      <c r="E435" s="2" t="s">
        <v>835</v>
      </c>
      <c r="F435" s="12">
        <v>43799</v>
      </c>
      <c r="G435" s="10" t="s">
        <v>6566</v>
      </c>
      <c r="H435" s="14" t="s">
        <v>9707</v>
      </c>
      <c r="I435" s="7">
        <v>75.930000000000007</v>
      </c>
      <c r="J435" s="4"/>
      <c r="K435" s="4" t="s">
        <v>10</v>
      </c>
      <c r="L435" s="14" t="s">
        <v>9246</v>
      </c>
      <c r="M435" s="30" t="s">
        <v>9246</v>
      </c>
    </row>
    <row r="436" spans="1:13" x14ac:dyDescent="0.25">
      <c r="A436" s="4">
        <v>21320832</v>
      </c>
      <c r="B436" s="4">
        <v>29214</v>
      </c>
      <c r="C436" s="4">
        <v>71424</v>
      </c>
      <c r="D436" s="4" t="s">
        <v>836</v>
      </c>
      <c r="E436" s="2" t="s">
        <v>837</v>
      </c>
      <c r="F436" s="12">
        <v>43799</v>
      </c>
      <c r="G436" s="10" t="s">
        <v>6567</v>
      </c>
      <c r="H436" s="14" t="s">
        <v>9708</v>
      </c>
      <c r="I436" s="7">
        <v>501.1</v>
      </c>
      <c r="J436" s="4">
        <v>183034</v>
      </c>
      <c r="K436" s="4" t="s">
        <v>13</v>
      </c>
      <c r="L436" s="14" t="s">
        <v>9709</v>
      </c>
      <c r="M436" s="30">
        <v>74.800000009126961</v>
      </c>
    </row>
    <row r="437" spans="1:13" x14ac:dyDescent="0.25">
      <c r="A437" s="4">
        <v>21320833</v>
      </c>
      <c r="B437" s="4">
        <v>52088</v>
      </c>
      <c r="C437" s="4">
        <v>30248</v>
      </c>
      <c r="D437" s="4" t="s">
        <v>838</v>
      </c>
      <c r="E437" s="2" t="s">
        <v>839</v>
      </c>
      <c r="F437" s="12">
        <v>43799</v>
      </c>
      <c r="G437" s="10" t="s">
        <v>6568</v>
      </c>
      <c r="H437" s="14" t="s">
        <v>9710</v>
      </c>
      <c r="I437" s="7">
        <v>10.17</v>
      </c>
      <c r="J437" s="4">
        <v>420875</v>
      </c>
      <c r="K437" s="4" t="s">
        <v>10</v>
      </c>
      <c r="L437" s="14" t="s">
        <v>9246</v>
      </c>
      <c r="M437" s="30" t="s">
        <v>9246</v>
      </c>
    </row>
    <row r="438" spans="1:13" x14ac:dyDescent="0.25">
      <c r="A438" s="4">
        <v>21320834</v>
      </c>
      <c r="B438" s="4">
        <v>92835</v>
      </c>
      <c r="C438" s="4">
        <v>89216</v>
      </c>
      <c r="D438" s="4" t="s">
        <v>840</v>
      </c>
      <c r="E438" s="2" t="s">
        <v>841</v>
      </c>
      <c r="F438" s="12">
        <v>43798</v>
      </c>
      <c r="G438" s="10" t="s">
        <v>6569</v>
      </c>
      <c r="H438" s="14" t="s">
        <v>9711</v>
      </c>
      <c r="I438" s="7">
        <v>2016.7</v>
      </c>
      <c r="J438" s="4"/>
      <c r="K438" s="4" t="s">
        <v>10</v>
      </c>
      <c r="L438" s="14" t="s">
        <v>9246</v>
      </c>
      <c r="M438" s="30" t="s">
        <v>9246</v>
      </c>
    </row>
    <row r="439" spans="1:13" x14ac:dyDescent="0.25">
      <c r="A439" s="4">
        <v>21320835</v>
      </c>
      <c r="B439" s="4">
        <v>44529</v>
      </c>
      <c r="C439" s="4">
        <v>42447</v>
      </c>
      <c r="D439" s="4" t="s">
        <v>842</v>
      </c>
      <c r="E439" s="2" t="s">
        <v>843</v>
      </c>
      <c r="F439" s="12">
        <v>43798</v>
      </c>
      <c r="G439" s="10" t="s">
        <v>6570</v>
      </c>
      <c r="H439" s="14" t="s">
        <v>9712</v>
      </c>
      <c r="I439" s="7">
        <v>40.15</v>
      </c>
      <c r="J439" s="4">
        <v>252885</v>
      </c>
      <c r="K439" s="4" t="s">
        <v>10</v>
      </c>
      <c r="L439" s="14" t="s">
        <v>9246</v>
      </c>
      <c r="M439" s="30" t="s">
        <v>9246</v>
      </c>
    </row>
    <row r="440" spans="1:13" x14ac:dyDescent="0.25">
      <c r="A440" s="4">
        <v>21320836</v>
      </c>
      <c r="B440" s="4">
        <v>15326</v>
      </c>
      <c r="C440" s="4">
        <v>21233</v>
      </c>
      <c r="D440" s="4" t="s">
        <v>844</v>
      </c>
      <c r="E440" s="2" t="s">
        <v>845</v>
      </c>
      <c r="F440" s="12">
        <v>43798</v>
      </c>
      <c r="G440" s="10" t="s">
        <v>6571</v>
      </c>
      <c r="H440" s="14" t="s">
        <v>9713</v>
      </c>
      <c r="I440" s="7">
        <v>1177.77</v>
      </c>
      <c r="J440" s="4">
        <v>306719</v>
      </c>
      <c r="K440" s="4" t="s">
        <v>13</v>
      </c>
      <c r="L440" s="14" t="s">
        <v>9714</v>
      </c>
      <c r="M440" s="30">
        <v>8.4499999950639904</v>
      </c>
    </row>
    <row r="441" spans="1:13" x14ac:dyDescent="0.25">
      <c r="A441" s="4">
        <v>21320837</v>
      </c>
      <c r="B441" s="4">
        <v>58938</v>
      </c>
      <c r="C441" s="4">
        <v>96387</v>
      </c>
      <c r="D441" s="4" t="s">
        <v>846</v>
      </c>
      <c r="E441" s="2" t="s">
        <v>847</v>
      </c>
      <c r="F441" s="12">
        <v>43798</v>
      </c>
      <c r="G441" s="10" t="s">
        <v>6572</v>
      </c>
      <c r="H441" s="14" t="s">
        <v>9715</v>
      </c>
      <c r="I441" s="7">
        <v>3438.37</v>
      </c>
      <c r="J441" s="4">
        <v>912297</v>
      </c>
      <c r="K441" s="4" t="s">
        <v>10</v>
      </c>
      <c r="L441" s="14" t="s">
        <v>9246</v>
      </c>
      <c r="M441" s="30" t="s">
        <v>9246</v>
      </c>
    </row>
    <row r="442" spans="1:13" x14ac:dyDescent="0.25">
      <c r="A442" s="4">
        <v>21320838</v>
      </c>
      <c r="B442" s="4">
        <v>15326</v>
      </c>
      <c r="C442" s="4">
        <v>21233</v>
      </c>
      <c r="D442" s="4" t="s">
        <v>844</v>
      </c>
      <c r="E442" s="2" t="s">
        <v>848</v>
      </c>
      <c r="F442" s="12">
        <v>43798</v>
      </c>
      <c r="G442" s="10" t="s">
        <v>6573</v>
      </c>
      <c r="H442" s="14" t="s">
        <v>9714</v>
      </c>
      <c r="I442" s="7">
        <v>1551.58</v>
      </c>
      <c r="J442" s="4">
        <v>306719</v>
      </c>
      <c r="K442" s="4" t="s">
        <v>13</v>
      </c>
      <c r="L442" s="14" t="s">
        <v>9246</v>
      </c>
      <c r="M442" s="30" t="s">
        <v>9246</v>
      </c>
    </row>
    <row r="443" spans="1:13" x14ac:dyDescent="0.25">
      <c r="A443" s="4">
        <v>21320839</v>
      </c>
      <c r="B443" s="4">
        <v>43387</v>
      </c>
      <c r="C443" s="4">
        <v>34194</v>
      </c>
      <c r="D443" s="4" t="s">
        <v>849</v>
      </c>
      <c r="E443" s="2" t="s">
        <v>850</v>
      </c>
      <c r="F443" s="12">
        <v>43798</v>
      </c>
      <c r="G443" s="10" t="s">
        <v>6574</v>
      </c>
      <c r="H443" s="14" t="s">
        <v>9716</v>
      </c>
      <c r="I443" s="7">
        <v>552.49</v>
      </c>
      <c r="J443" s="4">
        <v>584257</v>
      </c>
      <c r="K443" s="4" t="s">
        <v>10</v>
      </c>
      <c r="L443" s="14" t="s">
        <v>9246</v>
      </c>
      <c r="M443" s="30" t="s">
        <v>9246</v>
      </c>
    </row>
    <row r="444" spans="1:13" x14ac:dyDescent="0.25">
      <c r="A444" s="4">
        <v>21320840</v>
      </c>
      <c r="B444" s="4">
        <v>29744</v>
      </c>
      <c r="C444" s="4">
        <v>83452</v>
      </c>
      <c r="D444" s="4" t="s">
        <v>851</v>
      </c>
      <c r="E444" s="2" t="s">
        <v>852</v>
      </c>
      <c r="F444" s="12">
        <v>43798</v>
      </c>
      <c r="G444" s="10" t="s">
        <v>6575</v>
      </c>
      <c r="H444" s="14" t="s">
        <v>9665</v>
      </c>
      <c r="I444" s="7">
        <v>1343.3</v>
      </c>
      <c r="J444" s="4">
        <v>750759</v>
      </c>
      <c r="K444" s="4" t="s">
        <v>10</v>
      </c>
      <c r="L444" s="14" t="s">
        <v>9246</v>
      </c>
      <c r="M444" s="30" t="s">
        <v>9246</v>
      </c>
    </row>
    <row r="445" spans="1:13" x14ac:dyDescent="0.25">
      <c r="A445" s="4">
        <v>21320841</v>
      </c>
      <c r="B445" s="4">
        <v>69413</v>
      </c>
      <c r="C445" s="4">
        <v>23340</v>
      </c>
      <c r="D445" s="4" t="s">
        <v>853</v>
      </c>
      <c r="E445" s="2" t="s">
        <v>854</v>
      </c>
      <c r="F445" s="12">
        <v>43798</v>
      </c>
      <c r="G445" s="10" t="s">
        <v>6576</v>
      </c>
      <c r="H445" s="14" t="s">
        <v>9717</v>
      </c>
      <c r="I445" s="7">
        <v>1386.43</v>
      </c>
      <c r="J445" s="4">
        <v>495443</v>
      </c>
      <c r="K445" s="4" t="s">
        <v>10</v>
      </c>
      <c r="L445" s="14" t="s">
        <v>9246</v>
      </c>
      <c r="M445" s="30" t="s">
        <v>9246</v>
      </c>
    </row>
    <row r="446" spans="1:13" x14ac:dyDescent="0.25">
      <c r="A446" s="4">
        <v>21320842</v>
      </c>
      <c r="B446" s="4">
        <v>38455</v>
      </c>
      <c r="C446" s="4">
        <v>19335</v>
      </c>
      <c r="D446" s="4" t="s">
        <v>855</v>
      </c>
      <c r="E446" s="2" t="s">
        <v>856</v>
      </c>
      <c r="F446" s="12">
        <v>43798</v>
      </c>
      <c r="G446" s="10" t="s">
        <v>6577</v>
      </c>
      <c r="H446" s="14" t="s">
        <v>9718</v>
      </c>
      <c r="I446" s="7">
        <v>136.36000000000001</v>
      </c>
      <c r="J446" s="4">
        <v>492346</v>
      </c>
      <c r="K446" s="4" t="s">
        <v>10</v>
      </c>
      <c r="L446" s="14" t="s">
        <v>9246</v>
      </c>
      <c r="M446" s="30" t="s">
        <v>9246</v>
      </c>
    </row>
    <row r="447" spans="1:13" x14ac:dyDescent="0.25">
      <c r="A447" s="4">
        <v>21320843</v>
      </c>
      <c r="B447" s="4">
        <v>93520</v>
      </c>
      <c r="C447" s="4">
        <v>77959</v>
      </c>
      <c r="D447" s="4" t="s">
        <v>259</v>
      </c>
      <c r="E447" s="2" t="s">
        <v>857</v>
      </c>
      <c r="F447" s="12">
        <v>43798</v>
      </c>
      <c r="G447" s="10" t="s">
        <v>6578</v>
      </c>
      <c r="H447" s="14" t="s">
        <v>9669</v>
      </c>
      <c r="I447" s="7">
        <v>2.48</v>
      </c>
      <c r="J447" s="4">
        <v>589318</v>
      </c>
      <c r="K447" s="4" t="s">
        <v>10</v>
      </c>
      <c r="L447" s="14" t="s">
        <v>9719</v>
      </c>
      <c r="M447" s="30">
        <v>1844.7499999939464</v>
      </c>
    </row>
    <row r="448" spans="1:13" x14ac:dyDescent="0.25">
      <c r="A448" s="4">
        <v>21320844</v>
      </c>
      <c r="B448" s="4">
        <v>38568</v>
      </c>
      <c r="C448" s="4">
        <v>99396</v>
      </c>
      <c r="D448" s="4" t="s">
        <v>858</v>
      </c>
      <c r="E448" s="2" t="s">
        <v>859</v>
      </c>
      <c r="F448" s="12">
        <v>43798</v>
      </c>
      <c r="G448" s="10" t="s">
        <v>6579</v>
      </c>
      <c r="H448" s="14" t="s">
        <v>9693</v>
      </c>
      <c r="I448" s="7">
        <v>2580.62</v>
      </c>
      <c r="J448" s="4">
        <v>278124</v>
      </c>
      <c r="K448" s="4" t="s">
        <v>13</v>
      </c>
      <c r="L448" s="14" t="s">
        <v>9720</v>
      </c>
      <c r="M448" s="30">
        <v>101.91666666534729</v>
      </c>
    </row>
    <row r="449" spans="1:13" x14ac:dyDescent="0.25">
      <c r="A449" s="4">
        <v>21320845</v>
      </c>
      <c r="B449" s="4">
        <v>23531</v>
      </c>
      <c r="C449" s="4">
        <v>93679</v>
      </c>
      <c r="D449" s="4" t="s">
        <v>860</v>
      </c>
      <c r="E449" s="2" t="s">
        <v>861</v>
      </c>
      <c r="F449" s="12">
        <v>43798</v>
      </c>
      <c r="G449" s="10" t="s">
        <v>6580</v>
      </c>
      <c r="H449" s="14" t="s">
        <v>9721</v>
      </c>
      <c r="I449" s="7">
        <v>585.04999999999995</v>
      </c>
      <c r="J449" s="4">
        <v>972377</v>
      </c>
      <c r="K449" s="4" t="s">
        <v>13</v>
      </c>
      <c r="L449" s="14" t="s">
        <v>9246</v>
      </c>
      <c r="M449" s="30" t="s">
        <v>9246</v>
      </c>
    </row>
    <row r="450" spans="1:13" x14ac:dyDescent="0.25">
      <c r="A450" s="4">
        <v>21320846</v>
      </c>
      <c r="B450" s="4">
        <v>57534</v>
      </c>
      <c r="C450" s="4">
        <v>66147</v>
      </c>
      <c r="D450" s="4" t="s">
        <v>862</v>
      </c>
      <c r="E450" s="2" t="s">
        <v>863</v>
      </c>
      <c r="F450" s="12">
        <v>43798</v>
      </c>
      <c r="G450" s="10" t="s">
        <v>6581</v>
      </c>
      <c r="H450" s="14" t="s">
        <v>9722</v>
      </c>
      <c r="I450" s="7">
        <v>669.17</v>
      </c>
      <c r="J450" s="4">
        <v>554173</v>
      </c>
      <c r="K450" s="4" t="s">
        <v>10</v>
      </c>
      <c r="L450" s="14" t="s">
        <v>9723</v>
      </c>
      <c r="M450" s="30">
        <v>8.916666666045785</v>
      </c>
    </row>
    <row r="451" spans="1:13" x14ac:dyDescent="0.25">
      <c r="A451" s="4">
        <v>21320847</v>
      </c>
      <c r="B451" s="4">
        <v>41634</v>
      </c>
      <c r="C451" s="4">
        <v>54583</v>
      </c>
      <c r="D451" s="4" t="s">
        <v>864</v>
      </c>
      <c r="E451" s="2" t="s">
        <v>865</v>
      </c>
      <c r="F451" s="12">
        <v>43798</v>
      </c>
      <c r="G451" s="10" t="s">
        <v>6582</v>
      </c>
      <c r="H451" s="14" t="s">
        <v>9724</v>
      </c>
      <c r="I451" s="7">
        <v>212.77</v>
      </c>
      <c r="J451" s="4">
        <v>109603</v>
      </c>
      <c r="K451" s="4" t="s">
        <v>10</v>
      </c>
      <c r="L451" s="14" t="s">
        <v>9246</v>
      </c>
      <c r="M451" s="30" t="s">
        <v>9246</v>
      </c>
    </row>
    <row r="452" spans="1:13" x14ac:dyDescent="0.25">
      <c r="A452" s="4">
        <v>21320848</v>
      </c>
      <c r="B452" s="4">
        <v>23591</v>
      </c>
      <c r="C452" s="4">
        <v>1836</v>
      </c>
      <c r="D452" s="4" t="s">
        <v>866</v>
      </c>
      <c r="E452" s="2" t="s">
        <v>867</v>
      </c>
      <c r="F452" s="12">
        <v>43798</v>
      </c>
      <c r="G452" s="10" t="s">
        <v>6583</v>
      </c>
      <c r="H452" s="14" t="s">
        <v>9725</v>
      </c>
      <c r="I452" s="7">
        <v>708.34</v>
      </c>
      <c r="J452" s="4">
        <v>889989</v>
      </c>
      <c r="K452" s="4" t="s">
        <v>10</v>
      </c>
      <c r="L452" s="14" t="s">
        <v>9726</v>
      </c>
      <c r="M452" s="30">
        <v>1.8000000016763806</v>
      </c>
    </row>
    <row r="453" spans="1:13" x14ac:dyDescent="0.25">
      <c r="A453" s="4">
        <v>21320849</v>
      </c>
      <c r="B453" s="4">
        <v>23591</v>
      </c>
      <c r="C453" s="4">
        <v>1836</v>
      </c>
      <c r="D453" s="4" t="s">
        <v>868</v>
      </c>
      <c r="E453" s="2" t="s">
        <v>869</v>
      </c>
      <c r="F453" s="12">
        <v>43798</v>
      </c>
      <c r="G453" s="10" t="s">
        <v>6584</v>
      </c>
      <c r="H453" s="14" t="s">
        <v>9726</v>
      </c>
      <c r="I453" s="7">
        <v>447.23</v>
      </c>
      <c r="J453" s="4">
        <v>889989</v>
      </c>
      <c r="K453" s="4" t="s">
        <v>10</v>
      </c>
      <c r="L453" s="14" t="s">
        <v>9246</v>
      </c>
      <c r="M453" s="30" t="s">
        <v>9246</v>
      </c>
    </row>
    <row r="454" spans="1:13" x14ac:dyDescent="0.25">
      <c r="A454" s="4">
        <v>21320850</v>
      </c>
      <c r="B454" s="4">
        <v>42075</v>
      </c>
      <c r="C454" s="4">
        <v>45949</v>
      </c>
      <c r="D454" s="4" t="s">
        <v>870</v>
      </c>
      <c r="E454" s="2" t="s">
        <v>871</v>
      </c>
      <c r="F454" s="12">
        <v>43798</v>
      </c>
      <c r="G454" s="10" t="s">
        <v>6585</v>
      </c>
      <c r="H454" s="14" t="s">
        <v>9727</v>
      </c>
      <c r="I454" s="7">
        <v>1431.56</v>
      </c>
      <c r="J454" s="4">
        <v>727228</v>
      </c>
      <c r="K454" s="4" t="s">
        <v>10</v>
      </c>
      <c r="L454" s="14" t="s">
        <v>9246</v>
      </c>
      <c r="M454" s="30" t="s">
        <v>9246</v>
      </c>
    </row>
    <row r="455" spans="1:13" x14ac:dyDescent="0.25">
      <c r="A455" s="4">
        <v>21320851</v>
      </c>
      <c r="B455" s="4">
        <v>57534</v>
      </c>
      <c r="C455" s="4">
        <v>66147</v>
      </c>
      <c r="D455" s="4" t="s">
        <v>872</v>
      </c>
      <c r="E455" s="2" t="s">
        <v>873</v>
      </c>
      <c r="F455" s="12">
        <v>43798</v>
      </c>
      <c r="G455" s="10" t="s">
        <v>6586</v>
      </c>
      <c r="H455" s="14" t="s">
        <v>9723</v>
      </c>
      <c r="I455" s="7">
        <v>1270.1300000000001</v>
      </c>
      <c r="J455" s="4">
        <v>554173</v>
      </c>
      <c r="K455" s="4" t="s">
        <v>10</v>
      </c>
      <c r="L455" s="14" t="s">
        <v>9246</v>
      </c>
      <c r="M455" s="30" t="s">
        <v>9246</v>
      </c>
    </row>
    <row r="456" spans="1:13" x14ac:dyDescent="0.25">
      <c r="A456" s="4">
        <v>21320852</v>
      </c>
      <c r="B456" s="4">
        <v>13928</v>
      </c>
      <c r="C456" s="4">
        <v>66012</v>
      </c>
      <c r="D456" s="4" t="s">
        <v>874</v>
      </c>
      <c r="E456" s="2" t="s">
        <v>875</v>
      </c>
      <c r="F456" s="12">
        <v>43798</v>
      </c>
      <c r="G456" s="10" t="s">
        <v>6587</v>
      </c>
      <c r="H456" s="14" t="s">
        <v>9728</v>
      </c>
      <c r="I456" s="7">
        <v>961.8</v>
      </c>
      <c r="J456" s="4">
        <v>697450</v>
      </c>
      <c r="K456" s="4" t="s">
        <v>10</v>
      </c>
      <c r="L456" s="14" t="s">
        <v>9246</v>
      </c>
      <c r="M456" s="30" t="s">
        <v>9246</v>
      </c>
    </row>
    <row r="457" spans="1:13" x14ac:dyDescent="0.25">
      <c r="A457" s="4">
        <v>21320853</v>
      </c>
      <c r="B457" s="4">
        <v>5404</v>
      </c>
      <c r="C457" s="4">
        <v>6538</v>
      </c>
      <c r="D457" s="4" t="s">
        <v>331</v>
      </c>
      <c r="E457" s="2" t="s">
        <v>876</v>
      </c>
      <c r="F457" s="12">
        <v>43798</v>
      </c>
      <c r="G457" s="10" t="s">
        <v>6588</v>
      </c>
      <c r="H457" s="14" t="s">
        <v>9432</v>
      </c>
      <c r="I457" s="7">
        <v>1268.19</v>
      </c>
      <c r="J457" s="4">
        <v>52389</v>
      </c>
      <c r="K457" s="4" t="s">
        <v>10</v>
      </c>
      <c r="L457" s="14" t="s">
        <v>9729</v>
      </c>
      <c r="M457" s="30">
        <v>49.083333334419876</v>
      </c>
    </row>
    <row r="458" spans="1:13" x14ac:dyDescent="0.25">
      <c r="A458" s="4">
        <v>21320854</v>
      </c>
      <c r="B458" s="4">
        <v>29214</v>
      </c>
      <c r="C458" s="4">
        <v>71424</v>
      </c>
      <c r="D458" s="4" t="s">
        <v>836</v>
      </c>
      <c r="E458" s="2" t="s">
        <v>877</v>
      </c>
      <c r="F458" s="12">
        <v>43798</v>
      </c>
      <c r="G458" s="10" t="s">
        <v>6589</v>
      </c>
      <c r="H458" s="14" t="s">
        <v>9709</v>
      </c>
      <c r="I458" s="7">
        <v>728.66</v>
      </c>
      <c r="J458" s="4">
        <v>183034</v>
      </c>
      <c r="K458" s="4" t="s">
        <v>13</v>
      </c>
      <c r="L458" s="14" t="s">
        <v>9730</v>
      </c>
      <c r="M458" s="30">
        <v>1608.3833333314396</v>
      </c>
    </row>
    <row r="459" spans="1:13" x14ac:dyDescent="0.25">
      <c r="A459" s="4">
        <v>21320855</v>
      </c>
      <c r="B459" s="4">
        <v>56451</v>
      </c>
      <c r="C459" s="4">
        <v>20193</v>
      </c>
      <c r="D459" s="4" t="s">
        <v>878</v>
      </c>
      <c r="E459" s="2" t="s">
        <v>879</v>
      </c>
      <c r="F459" s="12">
        <v>43798</v>
      </c>
      <c r="G459" s="10" t="s">
        <v>6590</v>
      </c>
      <c r="H459" s="14" t="s">
        <v>9731</v>
      </c>
      <c r="I459" s="7">
        <v>421.84</v>
      </c>
      <c r="J459" s="4"/>
      <c r="K459" s="4" t="s">
        <v>10</v>
      </c>
      <c r="L459" s="14" t="s">
        <v>9246</v>
      </c>
      <c r="M459" s="30" t="s">
        <v>9246</v>
      </c>
    </row>
    <row r="460" spans="1:13" x14ac:dyDescent="0.25">
      <c r="A460" s="4">
        <v>21320856</v>
      </c>
      <c r="B460" s="4">
        <v>59287</v>
      </c>
      <c r="C460" s="4">
        <v>17211</v>
      </c>
      <c r="D460" s="4" t="s">
        <v>880</v>
      </c>
      <c r="E460" s="2" t="s">
        <v>881</v>
      </c>
      <c r="F460" s="12">
        <v>43798</v>
      </c>
      <c r="G460" s="10" t="s">
        <v>6591</v>
      </c>
      <c r="H460" s="14" t="s">
        <v>9732</v>
      </c>
      <c r="I460" s="7">
        <v>187.29</v>
      </c>
      <c r="J460" s="4"/>
      <c r="K460" s="4" t="s">
        <v>10</v>
      </c>
      <c r="L460" s="14" t="s">
        <v>9246</v>
      </c>
      <c r="M460" s="30" t="s">
        <v>9246</v>
      </c>
    </row>
    <row r="461" spans="1:13" x14ac:dyDescent="0.25">
      <c r="A461" s="4">
        <v>21320857</v>
      </c>
      <c r="B461" s="4">
        <v>18046</v>
      </c>
      <c r="C461" s="4">
        <v>19566</v>
      </c>
      <c r="D461" s="4" t="s">
        <v>882</v>
      </c>
      <c r="E461" s="2" t="s">
        <v>883</v>
      </c>
      <c r="F461" s="12">
        <v>43798</v>
      </c>
      <c r="G461" s="10" t="s">
        <v>6592</v>
      </c>
      <c r="H461" s="14" t="s">
        <v>9733</v>
      </c>
      <c r="I461" s="7">
        <v>799.1</v>
      </c>
      <c r="J461" s="4">
        <v>456605</v>
      </c>
      <c r="K461" s="4" t="s">
        <v>10</v>
      </c>
      <c r="L461" s="14" t="s">
        <v>9246</v>
      </c>
      <c r="M461" s="30" t="s">
        <v>9246</v>
      </c>
    </row>
    <row r="462" spans="1:13" x14ac:dyDescent="0.25">
      <c r="A462" s="4">
        <v>21320858</v>
      </c>
      <c r="B462" s="4">
        <v>53565</v>
      </c>
      <c r="C462" s="4">
        <v>46180</v>
      </c>
      <c r="D462" s="4" t="s">
        <v>884</v>
      </c>
      <c r="E462" s="2" t="s">
        <v>885</v>
      </c>
      <c r="F462" s="12">
        <v>43798</v>
      </c>
      <c r="G462" s="10" t="s">
        <v>6593</v>
      </c>
      <c r="H462" s="14" t="s">
        <v>9734</v>
      </c>
      <c r="I462" s="7">
        <v>803.06</v>
      </c>
      <c r="J462" s="4"/>
      <c r="K462" s="4" t="s">
        <v>10</v>
      </c>
      <c r="L462" s="14" t="s">
        <v>9246</v>
      </c>
      <c r="M462" s="30" t="s">
        <v>9246</v>
      </c>
    </row>
    <row r="463" spans="1:13" x14ac:dyDescent="0.25">
      <c r="A463" s="4">
        <v>21320859</v>
      </c>
      <c r="B463" s="4">
        <v>15326</v>
      </c>
      <c r="C463" s="4">
        <v>66979</v>
      </c>
      <c r="D463" s="4" t="s">
        <v>886</v>
      </c>
      <c r="E463" s="2" t="s">
        <v>887</v>
      </c>
      <c r="F463" s="12">
        <v>43798</v>
      </c>
      <c r="G463" s="10" t="s">
        <v>6594</v>
      </c>
      <c r="H463" s="14" t="s">
        <v>9558</v>
      </c>
      <c r="I463" s="7">
        <v>1221.94</v>
      </c>
      <c r="J463" s="4">
        <v>81082</v>
      </c>
      <c r="K463" s="4" t="s">
        <v>13</v>
      </c>
      <c r="L463" s="14" t="s">
        <v>9246</v>
      </c>
      <c r="M463" s="30" t="s">
        <v>9246</v>
      </c>
    </row>
    <row r="464" spans="1:13" x14ac:dyDescent="0.25">
      <c r="A464" s="4">
        <v>21320860</v>
      </c>
      <c r="B464" s="4">
        <v>13202</v>
      </c>
      <c r="C464" s="4">
        <v>7196</v>
      </c>
      <c r="D464" s="4" t="s">
        <v>888</v>
      </c>
      <c r="E464" s="2" t="s">
        <v>889</v>
      </c>
      <c r="F464" s="12">
        <v>43798</v>
      </c>
      <c r="G464" s="10" t="s">
        <v>6595</v>
      </c>
      <c r="H464" s="14" t="s">
        <v>9735</v>
      </c>
      <c r="I464" s="7">
        <v>583.62</v>
      </c>
      <c r="J464" s="4">
        <v>348396</v>
      </c>
      <c r="K464" s="4" t="s">
        <v>10</v>
      </c>
      <c r="L464" s="14" t="s">
        <v>9736</v>
      </c>
      <c r="M464" s="30">
        <v>1821.8000000040047</v>
      </c>
    </row>
    <row r="465" spans="1:13" x14ac:dyDescent="0.25">
      <c r="A465" s="4">
        <v>21320861</v>
      </c>
      <c r="B465" s="4">
        <v>7580</v>
      </c>
      <c r="C465" s="4">
        <v>38561</v>
      </c>
      <c r="D465" s="4" t="s">
        <v>890</v>
      </c>
      <c r="E465" s="2" t="s">
        <v>891</v>
      </c>
      <c r="F465" s="12">
        <v>43798</v>
      </c>
      <c r="G465" s="10" t="s">
        <v>6596</v>
      </c>
      <c r="H465" s="14" t="s">
        <v>9737</v>
      </c>
      <c r="I465" s="7">
        <v>1792.78</v>
      </c>
      <c r="J465" s="4"/>
      <c r="K465" s="4" t="s">
        <v>10</v>
      </c>
      <c r="L465" s="14" t="s">
        <v>9246</v>
      </c>
      <c r="M465" s="30" t="s">
        <v>9246</v>
      </c>
    </row>
    <row r="466" spans="1:13" x14ac:dyDescent="0.25">
      <c r="A466" s="4">
        <v>21320862</v>
      </c>
      <c r="B466" s="4">
        <v>46581</v>
      </c>
      <c r="C466" s="4">
        <v>44038</v>
      </c>
      <c r="D466" s="4" t="s">
        <v>892</v>
      </c>
      <c r="E466" s="2" t="s">
        <v>893</v>
      </c>
      <c r="F466" s="12">
        <v>43798</v>
      </c>
      <c r="G466" s="10" t="s">
        <v>6597</v>
      </c>
      <c r="H466" s="14" t="s">
        <v>9738</v>
      </c>
      <c r="I466" s="7">
        <v>412.64</v>
      </c>
      <c r="J466" s="4">
        <v>548214</v>
      </c>
      <c r="K466" s="4" t="s">
        <v>10</v>
      </c>
      <c r="L466" s="14" t="s">
        <v>9246</v>
      </c>
      <c r="M466" s="30" t="s">
        <v>9246</v>
      </c>
    </row>
    <row r="467" spans="1:13" x14ac:dyDescent="0.25">
      <c r="A467" s="4">
        <v>21320863</v>
      </c>
      <c r="B467" s="4">
        <v>49909</v>
      </c>
      <c r="C467" s="4">
        <v>73385</v>
      </c>
      <c r="D467" s="4" t="s">
        <v>894</v>
      </c>
      <c r="E467" s="2" t="s">
        <v>895</v>
      </c>
      <c r="F467" s="12">
        <v>43798</v>
      </c>
      <c r="G467" s="10" t="s">
        <v>6598</v>
      </c>
      <c r="H467" s="14" t="s">
        <v>9697</v>
      </c>
      <c r="I467" s="7">
        <v>4043.09</v>
      </c>
      <c r="J467" s="4">
        <v>884678</v>
      </c>
      <c r="K467" s="4" t="s">
        <v>13</v>
      </c>
      <c r="L467" s="14" t="s">
        <v>9739</v>
      </c>
      <c r="M467" s="30">
        <v>37.800000003771856</v>
      </c>
    </row>
    <row r="468" spans="1:13" x14ac:dyDescent="0.25">
      <c r="A468" s="4">
        <v>21320864</v>
      </c>
      <c r="B468" s="4">
        <v>38901</v>
      </c>
      <c r="C468" s="4">
        <v>7281</v>
      </c>
      <c r="D468" s="4" t="s">
        <v>896</v>
      </c>
      <c r="E468" s="2" t="s">
        <v>897</v>
      </c>
      <c r="F468" s="12">
        <v>43798</v>
      </c>
      <c r="G468" s="10" t="s">
        <v>6599</v>
      </c>
      <c r="H468" s="14" t="s">
        <v>9740</v>
      </c>
      <c r="I468" s="7">
        <v>286.52</v>
      </c>
      <c r="J468" s="4">
        <v>708348</v>
      </c>
      <c r="K468" s="4" t="s">
        <v>10</v>
      </c>
      <c r="L468" s="14" t="s">
        <v>9741</v>
      </c>
      <c r="M468" s="30">
        <v>12.583333330694586</v>
      </c>
    </row>
    <row r="469" spans="1:13" x14ac:dyDescent="0.25">
      <c r="A469" s="4">
        <v>21320865</v>
      </c>
      <c r="B469" s="4">
        <v>5404</v>
      </c>
      <c r="C469" s="4">
        <v>6538</v>
      </c>
      <c r="D469" s="4" t="s">
        <v>898</v>
      </c>
      <c r="E469" s="2" t="s">
        <v>899</v>
      </c>
      <c r="F469" s="12">
        <v>43798</v>
      </c>
      <c r="G469" s="10" t="s">
        <v>6600</v>
      </c>
      <c r="H469" s="14" t="s">
        <v>9729</v>
      </c>
      <c r="I469" s="7">
        <v>50.12</v>
      </c>
      <c r="J469" s="4">
        <v>52389</v>
      </c>
      <c r="K469" s="4" t="s">
        <v>10</v>
      </c>
      <c r="L469" s="14" t="s">
        <v>9246</v>
      </c>
      <c r="M469" s="30" t="s">
        <v>9246</v>
      </c>
    </row>
    <row r="470" spans="1:13" x14ac:dyDescent="0.25">
      <c r="A470" s="4">
        <v>21320866</v>
      </c>
      <c r="B470" s="4">
        <v>38901</v>
      </c>
      <c r="C470" s="4">
        <v>7281</v>
      </c>
      <c r="D470" s="4" t="s">
        <v>900</v>
      </c>
      <c r="E470" s="2" t="s">
        <v>901</v>
      </c>
      <c r="F470" s="12">
        <v>43798</v>
      </c>
      <c r="G470" s="10" t="s">
        <v>6601</v>
      </c>
      <c r="H470" s="14" t="s">
        <v>9741</v>
      </c>
      <c r="I470" s="7">
        <v>334.78</v>
      </c>
      <c r="J470" s="4">
        <v>708348</v>
      </c>
      <c r="K470" s="4" t="s">
        <v>13</v>
      </c>
      <c r="L470" s="14" t="s">
        <v>9742</v>
      </c>
      <c r="M470" s="30">
        <v>58.366666669026017</v>
      </c>
    </row>
    <row r="471" spans="1:13" x14ac:dyDescent="0.25">
      <c r="A471" s="4">
        <v>21320867</v>
      </c>
      <c r="B471" s="4">
        <v>32287</v>
      </c>
      <c r="C471" s="4">
        <v>87379</v>
      </c>
      <c r="D471" s="4" t="s">
        <v>902</v>
      </c>
      <c r="E471" s="2" t="s">
        <v>903</v>
      </c>
      <c r="F471" s="12">
        <v>43798</v>
      </c>
      <c r="G471" s="10" t="s">
        <v>6602</v>
      </c>
      <c r="H471" s="14" t="s">
        <v>9743</v>
      </c>
      <c r="I471" s="7">
        <v>587.79999999999995</v>
      </c>
      <c r="J471" s="4">
        <v>928099</v>
      </c>
      <c r="K471" s="4" t="s">
        <v>10</v>
      </c>
      <c r="L471" s="14" t="s">
        <v>9246</v>
      </c>
      <c r="M471" s="30" t="s">
        <v>9246</v>
      </c>
    </row>
    <row r="472" spans="1:13" x14ac:dyDescent="0.25">
      <c r="A472" s="4">
        <v>21320868</v>
      </c>
      <c r="B472" s="4">
        <v>6112</v>
      </c>
      <c r="C472" s="4">
        <v>31481</v>
      </c>
      <c r="D472" s="4" t="s">
        <v>904</v>
      </c>
      <c r="E472" s="2" t="s">
        <v>905</v>
      </c>
      <c r="F472" s="12">
        <v>43798</v>
      </c>
      <c r="G472" s="10" t="s">
        <v>6603</v>
      </c>
      <c r="H472" s="14" t="s">
        <v>9744</v>
      </c>
      <c r="I472" s="7">
        <v>180.9</v>
      </c>
      <c r="J472" s="4">
        <v>510630</v>
      </c>
      <c r="K472" s="4" t="s">
        <v>10</v>
      </c>
      <c r="L472" s="14" t="s">
        <v>9246</v>
      </c>
      <c r="M472" s="30" t="s">
        <v>9246</v>
      </c>
    </row>
    <row r="473" spans="1:13" x14ac:dyDescent="0.25">
      <c r="A473" s="4">
        <v>21320869</v>
      </c>
      <c r="B473" s="4">
        <v>88242</v>
      </c>
      <c r="C473" s="4">
        <v>11867</v>
      </c>
      <c r="D473" s="4" t="s">
        <v>906</v>
      </c>
      <c r="E473" s="2" t="s">
        <v>907</v>
      </c>
      <c r="F473" s="12">
        <v>43798</v>
      </c>
      <c r="G473" s="10" t="s">
        <v>6604</v>
      </c>
      <c r="H473" s="14" t="s">
        <v>9745</v>
      </c>
      <c r="I473" s="7">
        <v>211.5</v>
      </c>
      <c r="J473" s="4">
        <v>368226</v>
      </c>
      <c r="K473" s="4" t="s">
        <v>10</v>
      </c>
      <c r="L473" s="14" t="s">
        <v>9246</v>
      </c>
      <c r="M473" s="30" t="s">
        <v>9246</v>
      </c>
    </row>
    <row r="474" spans="1:13" x14ac:dyDescent="0.25">
      <c r="A474" s="4">
        <v>21320870</v>
      </c>
      <c r="B474" s="4">
        <v>38568</v>
      </c>
      <c r="C474" s="4">
        <v>99396</v>
      </c>
      <c r="D474" s="4" t="s">
        <v>908</v>
      </c>
      <c r="E474" s="2" t="s">
        <v>909</v>
      </c>
      <c r="F474" s="12">
        <v>43798</v>
      </c>
      <c r="G474" s="10" t="s">
        <v>6605</v>
      </c>
      <c r="H474" s="14" t="s">
        <v>9720</v>
      </c>
      <c r="I474" s="7">
        <v>820.01</v>
      </c>
      <c r="J474" s="4">
        <v>278124</v>
      </c>
      <c r="K474" s="4" t="s">
        <v>13</v>
      </c>
      <c r="L474" s="14" t="s">
        <v>9246</v>
      </c>
      <c r="M474" s="30" t="s">
        <v>9246</v>
      </c>
    </row>
    <row r="475" spans="1:13" x14ac:dyDescent="0.25">
      <c r="A475" s="4">
        <v>21320871</v>
      </c>
      <c r="B475" s="4">
        <v>39535</v>
      </c>
      <c r="C475" s="4">
        <v>55317</v>
      </c>
      <c r="D475" s="4" t="s">
        <v>910</v>
      </c>
      <c r="E475" s="2" t="s">
        <v>911</v>
      </c>
      <c r="F475" s="12">
        <v>43798</v>
      </c>
      <c r="G475" s="10" t="s">
        <v>6606</v>
      </c>
      <c r="H475" s="14" t="s">
        <v>9746</v>
      </c>
      <c r="I475" s="7">
        <v>2150.65</v>
      </c>
      <c r="J475" s="4"/>
      <c r="K475" s="4" t="s">
        <v>10</v>
      </c>
      <c r="L475" s="14" t="s">
        <v>9246</v>
      </c>
      <c r="M475" s="30" t="s">
        <v>9246</v>
      </c>
    </row>
    <row r="476" spans="1:13" x14ac:dyDescent="0.25">
      <c r="A476" s="4">
        <v>21320872</v>
      </c>
      <c r="B476" s="4">
        <v>49909</v>
      </c>
      <c r="C476" s="4">
        <v>73385</v>
      </c>
      <c r="D476" s="4" t="s">
        <v>912</v>
      </c>
      <c r="E476" s="2" t="s">
        <v>913</v>
      </c>
      <c r="F476" s="12">
        <v>43798</v>
      </c>
      <c r="G476" s="10" t="s">
        <v>6607</v>
      </c>
      <c r="H476" s="14" t="s">
        <v>9739</v>
      </c>
      <c r="I476" s="7">
        <v>3573.38</v>
      </c>
      <c r="J476" s="4">
        <v>884678</v>
      </c>
      <c r="K476" s="4" t="s">
        <v>13</v>
      </c>
      <c r="L476" s="14" t="s">
        <v>9246</v>
      </c>
      <c r="M476" s="30" t="s">
        <v>9246</v>
      </c>
    </row>
    <row r="477" spans="1:13" x14ac:dyDescent="0.25">
      <c r="A477" s="4">
        <v>21320873</v>
      </c>
      <c r="B477" s="4">
        <v>69515</v>
      </c>
      <c r="C477" s="4">
        <v>20963</v>
      </c>
      <c r="D477" s="4" t="s">
        <v>914</v>
      </c>
      <c r="E477" s="2" t="s">
        <v>915</v>
      </c>
      <c r="F477" s="12">
        <v>43798</v>
      </c>
      <c r="G477" s="10" t="s">
        <v>6608</v>
      </c>
      <c r="H477" s="14" t="s">
        <v>9747</v>
      </c>
      <c r="I477" s="7">
        <v>10.16</v>
      </c>
      <c r="J477" s="4"/>
      <c r="K477" s="4" t="s">
        <v>10</v>
      </c>
      <c r="L477" s="14" t="s">
        <v>9246</v>
      </c>
      <c r="M477" s="30" t="s">
        <v>9246</v>
      </c>
    </row>
    <row r="478" spans="1:13" x14ac:dyDescent="0.25">
      <c r="A478" s="4">
        <v>21320874</v>
      </c>
      <c r="B478" s="4">
        <v>9978</v>
      </c>
      <c r="C478" s="4">
        <v>35960</v>
      </c>
      <c r="D478" s="4" t="s">
        <v>916</v>
      </c>
      <c r="E478" s="2" t="s">
        <v>917</v>
      </c>
      <c r="F478" s="12">
        <v>43798</v>
      </c>
      <c r="G478" s="10" t="s">
        <v>6609</v>
      </c>
      <c r="H478" s="14" t="s">
        <v>9748</v>
      </c>
      <c r="I478" s="7">
        <v>248.39</v>
      </c>
      <c r="J478" s="4">
        <v>569982</v>
      </c>
      <c r="K478" s="4" t="s">
        <v>10</v>
      </c>
      <c r="L478" s="14" t="s">
        <v>9246</v>
      </c>
      <c r="M478" s="30" t="s">
        <v>9246</v>
      </c>
    </row>
    <row r="479" spans="1:13" x14ac:dyDescent="0.25">
      <c r="A479" s="4">
        <v>21320875</v>
      </c>
      <c r="B479" s="4">
        <v>62818</v>
      </c>
      <c r="C479" s="4">
        <v>95241</v>
      </c>
      <c r="D479" s="4" t="s">
        <v>918</v>
      </c>
      <c r="E479" s="2" t="s">
        <v>919</v>
      </c>
      <c r="F479" s="12">
        <v>43798</v>
      </c>
      <c r="G479" s="10" t="s">
        <v>6610</v>
      </c>
      <c r="H479" s="14" t="s">
        <v>9749</v>
      </c>
      <c r="I479" s="7">
        <v>2356.2399999999998</v>
      </c>
      <c r="J479" s="4">
        <v>905236</v>
      </c>
      <c r="K479" s="4" t="s">
        <v>10</v>
      </c>
      <c r="L479" s="14" t="s">
        <v>9246</v>
      </c>
      <c r="M479" s="30" t="s">
        <v>9246</v>
      </c>
    </row>
    <row r="480" spans="1:13" x14ac:dyDescent="0.25">
      <c r="A480" s="4">
        <v>21320876</v>
      </c>
      <c r="B480" s="4">
        <v>42178</v>
      </c>
      <c r="C480" s="4">
        <v>87437</v>
      </c>
      <c r="D480" s="4" t="s">
        <v>920</v>
      </c>
      <c r="E480" s="2" t="s">
        <v>921</v>
      </c>
      <c r="F480" s="12">
        <v>43798</v>
      </c>
      <c r="G480" s="10" t="s">
        <v>6611</v>
      </c>
      <c r="H480" s="14" t="s">
        <v>9750</v>
      </c>
      <c r="I480" s="7">
        <v>234.72</v>
      </c>
      <c r="J480" s="4">
        <v>670876</v>
      </c>
      <c r="K480" s="4" t="s">
        <v>10</v>
      </c>
      <c r="L480" s="14" t="s">
        <v>9246</v>
      </c>
      <c r="M480" s="30" t="s">
        <v>9246</v>
      </c>
    </row>
    <row r="481" spans="1:13" x14ac:dyDescent="0.25">
      <c r="A481" s="4">
        <v>21320877</v>
      </c>
      <c r="B481" s="4">
        <v>24295</v>
      </c>
      <c r="C481" s="4">
        <v>79378</v>
      </c>
      <c r="D481" s="4" t="s">
        <v>922</v>
      </c>
      <c r="E481" s="2" t="s">
        <v>923</v>
      </c>
      <c r="F481" s="12">
        <v>43798</v>
      </c>
      <c r="G481" s="10" t="s">
        <v>6612</v>
      </c>
      <c r="H481" s="14" t="s">
        <v>9751</v>
      </c>
      <c r="I481" s="7">
        <v>3059.48</v>
      </c>
      <c r="J481" s="4">
        <v>791624</v>
      </c>
      <c r="K481" s="4" t="s">
        <v>10</v>
      </c>
      <c r="L481" s="14" t="s">
        <v>9246</v>
      </c>
      <c r="M481" s="30" t="s">
        <v>9246</v>
      </c>
    </row>
    <row r="482" spans="1:13" x14ac:dyDescent="0.25">
      <c r="A482" s="4">
        <v>21320878</v>
      </c>
      <c r="B482" s="4">
        <v>48126</v>
      </c>
      <c r="C482" s="4">
        <v>55630</v>
      </c>
      <c r="D482" s="4" t="s">
        <v>924</v>
      </c>
      <c r="E482" s="2" t="s">
        <v>925</v>
      </c>
      <c r="F482" s="12">
        <v>43798</v>
      </c>
      <c r="G482" s="10" t="s">
        <v>6613</v>
      </c>
      <c r="H482" s="14" t="s">
        <v>9752</v>
      </c>
      <c r="I482" s="7">
        <v>1086.3699999999999</v>
      </c>
      <c r="J482" s="4">
        <v>611676</v>
      </c>
      <c r="K482" s="4" t="s">
        <v>13</v>
      </c>
      <c r="L482" s="14" t="s">
        <v>9753</v>
      </c>
      <c r="M482" s="30">
        <v>2.2000000008847564</v>
      </c>
    </row>
    <row r="483" spans="1:13" x14ac:dyDescent="0.25">
      <c r="A483" s="4">
        <v>21320879</v>
      </c>
      <c r="B483" s="4">
        <v>48126</v>
      </c>
      <c r="C483" s="4">
        <v>55630</v>
      </c>
      <c r="D483" s="4" t="s">
        <v>924</v>
      </c>
      <c r="E483" s="2" t="s">
        <v>926</v>
      </c>
      <c r="F483" s="12">
        <v>43798</v>
      </c>
      <c r="G483" s="10" t="s">
        <v>6614</v>
      </c>
      <c r="H483" s="14" t="s">
        <v>9753</v>
      </c>
      <c r="I483" s="7">
        <v>1074.53</v>
      </c>
      <c r="J483" s="4">
        <v>611676</v>
      </c>
      <c r="K483" s="4" t="s">
        <v>13</v>
      </c>
      <c r="L483" s="14" t="s">
        <v>9754</v>
      </c>
      <c r="M483" s="30">
        <v>3.366666667861864</v>
      </c>
    </row>
    <row r="484" spans="1:13" x14ac:dyDescent="0.25">
      <c r="A484" s="4">
        <v>21320880</v>
      </c>
      <c r="B484" s="4">
        <v>48126</v>
      </c>
      <c r="C484" s="4">
        <v>55630</v>
      </c>
      <c r="D484" s="4" t="s">
        <v>924</v>
      </c>
      <c r="E484" s="2" t="s">
        <v>927</v>
      </c>
      <c r="F484" s="12">
        <v>43798</v>
      </c>
      <c r="G484" s="10" t="s">
        <v>6615</v>
      </c>
      <c r="H484" s="14" t="s">
        <v>9754</v>
      </c>
      <c r="I484" s="7">
        <v>1030.48</v>
      </c>
      <c r="J484" s="4">
        <v>611676</v>
      </c>
      <c r="K484" s="4" t="s">
        <v>13</v>
      </c>
      <c r="L484" s="14" t="s">
        <v>9246</v>
      </c>
      <c r="M484" s="30" t="s">
        <v>9246</v>
      </c>
    </row>
    <row r="485" spans="1:13" x14ac:dyDescent="0.25">
      <c r="A485" s="4">
        <v>21320881</v>
      </c>
      <c r="B485" s="4">
        <v>97291</v>
      </c>
      <c r="C485" s="4">
        <v>27779</v>
      </c>
      <c r="D485" s="4" t="s">
        <v>928</v>
      </c>
      <c r="E485" s="2" t="s">
        <v>929</v>
      </c>
      <c r="F485" s="12">
        <v>43798</v>
      </c>
      <c r="G485" s="10" t="s">
        <v>6616</v>
      </c>
      <c r="H485" s="14" t="s">
        <v>9755</v>
      </c>
      <c r="I485" s="7">
        <v>1327.4</v>
      </c>
      <c r="J485" s="4"/>
      <c r="K485" s="4" t="s">
        <v>13</v>
      </c>
      <c r="L485" s="14" t="s">
        <v>9756</v>
      </c>
      <c r="M485" s="30">
        <v>7.733333338983357</v>
      </c>
    </row>
    <row r="486" spans="1:13" x14ac:dyDescent="0.25">
      <c r="A486" s="4">
        <v>21320882</v>
      </c>
      <c r="B486" s="4">
        <v>9842</v>
      </c>
      <c r="C486" s="4">
        <v>22309</v>
      </c>
      <c r="D486" s="4" t="s">
        <v>930</v>
      </c>
      <c r="E486" s="2" t="s">
        <v>931</v>
      </c>
      <c r="F486" s="12">
        <v>43798</v>
      </c>
      <c r="G486" s="10" t="s">
        <v>6617</v>
      </c>
      <c r="H486" s="14" t="s">
        <v>9757</v>
      </c>
      <c r="I486" s="7">
        <v>28.23</v>
      </c>
      <c r="J486" s="4">
        <v>731171</v>
      </c>
      <c r="K486" s="4" t="s">
        <v>10</v>
      </c>
      <c r="L486" s="14" t="s">
        <v>9246</v>
      </c>
      <c r="M486" s="30" t="s">
        <v>9246</v>
      </c>
    </row>
    <row r="487" spans="1:13" x14ac:dyDescent="0.25">
      <c r="A487" s="4">
        <v>21320883</v>
      </c>
      <c r="B487" s="4">
        <v>71684</v>
      </c>
      <c r="C487" s="4">
        <v>40278</v>
      </c>
      <c r="D487" s="4" t="s">
        <v>932</v>
      </c>
      <c r="E487" s="2" t="s">
        <v>933</v>
      </c>
      <c r="F487" s="12">
        <v>43798</v>
      </c>
      <c r="G487" s="10" t="s">
        <v>6618</v>
      </c>
      <c r="H487" s="14" t="s">
        <v>9758</v>
      </c>
      <c r="I487" s="7">
        <v>156.44999999999999</v>
      </c>
      <c r="J487" s="4">
        <v>471486</v>
      </c>
      <c r="K487" s="4" t="s">
        <v>10</v>
      </c>
      <c r="L487" s="14" t="s">
        <v>9246</v>
      </c>
      <c r="M487" s="30" t="s">
        <v>9246</v>
      </c>
    </row>
    <row r="488" spans="1:13" x14ac:dyDescent="0.25">
      <c r="A488" s="4">
        <v>21320884</v>
      </c>
      <c r="B488" s="4">
        <v>86534</v>
      </c>
      <c r="C488" s="4">
        <v>73138</v>
      </c>
      <c r="D488" s="4" t="s">
        <v>934</v>
      </c>
      <c r="E488" s="2" t="s">
        <v>935</v>
      </c>
      <c r="F488" s="12">
        <v>43798</v>
      </c>
      <c r="G488" s="10" t="s">
        <v>6619</v>
      </c>
      <c r="H488" s="14" t="s">
        <v>9759</v>
      </c>
      <c r="I488" s="7">
        <v>70.02</v>
      </c>
      <c r="J488" s="4">
        <v>74047</v>
      </c>
      <c r="K488" s="4" t="s">
        <v>10</v>
      </c>
      <c r="L488" s="14" t="s">
        <v>9246</v>
      </c>
      <c r="M488" s="30" t="s">
        <v>9246</v>
      </c>
    </row>
    <row r="489" spans="1:13" x14ac:dyDescent="0.25">
      <c r="A489" s="4">
        <v>21320885</v>
      </c>
      <c r="B489" s="4">
        <v>97291</v>
      </c>
      <c r="C489" s="4">
        <v>27779</v>
      </c>
      <c r="D489" s="4" t="s">
        <v>928</v>
      </c>
      <c r="E489" s="2" t="s">
        <v>936</v>
      </c>
      <c r="F489" s="12">
        <v>43798</v>
      </c>
      <c r="G489" s="10" t="s">
        <v>6620</v>
      </c>
      <c r="H489" s="14" t="s">
        <v>9756</v>
      </c>
      <c r="I489" s="7">
        <v>2532.2199999999998</v>
      </c>
      <c r="J489" s="4"/>
      <c r="K489" s="4" t="s">
        <v>13</v>
      </c>
      <c r="L489" s="14" t="s">
        <v>9246</v>
      </c>
      <c r="M489" s="30" t="s">
        <v>9246</v>
      </c>
    </row>
    <row r="490" spans="1:13" x14ac:dyDescent="0.25">
      <c r="A490" s="4">
        <v>21320886</v>
      </c>
      <c r="B490" s="4">
        <v>38901</v>
      </c>
      <c r="C490" s="4">
        <v>7281</v>
      </c>
      <c r="D490" s="4" t="s">
        <v>937</v>
      </c>
      <c r="E490" s="2" t="s">
        <v>938</v>
      </c>
      <c r="F490" s="12">
        <v>43798</v>
      </c>
      <c r="G490" s="10" t="s">
        <v>6621</v>
      </c>
      <c r="H490" s="14" t="s">
        <v>9742</v>
      </c>
      <c r="I490" s="7">
        <v>50.76</v>
      </c>
      <c r="J490" s="4">
        <v>708348</v>
      </c>
      <c r="K490" s="4" t="s">
        <v>10</v>
      </c>
      <c r="L490" s="14" t="s">
        <v>9760</v>
      </c>
      <c r="M490" s="30">
        <v>467.14999999618158</v>
      </c>
    </row>
    <row r="491" spans="1:13" x14ac:dyDescent="0.25">
      <c r="A491" s="4">
        <v>21320887</v>
      </c>
      <c r="B491" s="4">
        <v>5015</v>
      </c>
      <c r="C491" s="4">
        <v>25791</v>
      </c>
      <c r="D491" s="4" t="s">
        <v>939</v>
      </c>
      <c r="E491" s="2" t="s">
        <v>940</v>
      </c>
      <c r="F491" s="12">
        <v>43798</v>
      </c>
      <c r="G491" s="10" t="s">
        <v>6622</v>
      </c>
      <c r="H491" s="14" t="s">
        <v>9761</v>
      </c>
      <c r="I491" s="7">
        <v>545.39</v>
      </c>
      <c r="J491" s="4">
        <v>650043</v>
      </c>
      <c r="K491" s="4" t="s">
        <v>10</v>
      </c>
      <c r="L491" s="14" t="s">
        <v>9246</v>
      </c>
      <c r="M491" s="30" t="s">
        <v>9246</v>
      </c>
    </row>
    <row r="492" spans="1:13" x14ac:dyDescent="0.25">
      <c r="A492" s="4">
        <v>21320888</v>
      </c>
      <c r="B492" s="4">
        <v>17275</v>
      </c>
      <c r="C492" s="4">
        <v>11750</v>
      </c>
      <c r="D492" s="4" t="s">
        <v>941</v>
      </c>
      <c r="E492" s="2" t="s">
        <v>942</v>
      </c>
      <c r="F492" s="12">
        <v>43798</v>
      </c>
      <c r="G492" s="10" t="s">
        <v>6623</v>
      </c>
      <c r="H492" s="14" t="s">
        <v>9572</v>
      </c>
      <c r="I492" s="7">
        <v>634.64</v>
      </c>
      <c r="J492" s="4">
        <v>342890</v>
      </c>
      <c r="K492" s="4" t="s">
        <v>10</v>
      </c>
      <c r="L492" s="14" t="s">
        <v>9762</v>
      </c>
      <c r="M492" s="30">
        <v>70.733333334792405</v>
      </c>
    </row>
    <row r="493" spans="1:13" x14ac:dyDescent="0.25">
      <c r="A493" s="4">
        <v>21320889</v>
      </c>
      <c r="B493" s="4">
        <v>44229</v>
      </c>
      <c r="C493" s="4">
        <v>59367</v>
      </c>
      <c r="D493" s="4" t="s">
        <v>943</v>
      </c>
      <c r="E493" s="2" t="s">
        <v>944</v>
      </c>
      <c r="F493" s="12">
        <v>43798</v>
      </c>
      <c r="G493" s="10" t="s">
        <v>6624</v>
      </c>
      <c r="H493" s="14" t="s">
        <v>9763</v>
      </c>
      <c r="I493" s="7">
        <v>302.93</v>
      </c>
      <c r="J493" s="4">
        <v>117371</v>
      </c>
      <c r="K493" s="4" t="s">
        <v>10</v>
      </c>
      <c r="L493" s="14" t="s">
        <v>9246</v>
      </c>
      <c r="M493" s="30" t="s">
        <v>9246</v>
      </c>
    </row>
    <row r="494" spans="1:13" x14ac:dyDescent="0.25">
      <c r="A494" s="4">
        <v>21320890</v>
      </c>
      <c r="B494" s="4">
        <v>83636</v>
      </c>
      <c r="C494" s="4">
        <v>29529</v>
      </c>
      <c r="D494" s="4" t="s">
        <v>945</v>
      </c>
      <c r="E494" s="2" t="s">
        <v>946</v>
      </c>
      <c r="F494" s="12">
        <v>43798</v>
      </c>
      <c r="G494" s="10" t="s">
        <v>6625</v>
      </c>
      <c r="H494" s="14" t="s">
        <v>9764</v>
      </c>
      <c r="I494" s="7">
        <v>24.23</v>
      </c>
      <c r="J494" s="4">
        <v>648351</v>
      </c>
      <c r="K494" s="4" t="s">
        <v>10</v>
      </c>
      <c r="L494" s="14" t="s">
        <v>9246</v>
      </c>
      <c r="M494" s="30" t="s">
        <v>9246</v>
      </c>
    </row>
    <row r="495" spans="1:13" x14ac:dyDescent="0.25">
      <c r="A495" s="4">
        <v>21320891</v>
      </c>
      <c r="B495" s="4">
        <v>22244</v>
      </c>
      <c r="C495" s="4">
        <v>26557</v>
      </c>
      <c r="D495" s="4" t="s">
        <v>947</v>
      </c>
      <c r="E495" s="2" t="s">
        <v>948</v>
      </c>
      <c r="F495" s="12">
        <v>43798</v>
      </c>
      <c r="G495" s="10" t="s">
        <v>6626</v>
      </c>
      <c r="H495" s="14" t="s">
        <v>9765</v>
      </c>
      <c r="I495" s="7">
        <v>2578.9</v>
      </c>
      <c r="J495" s="4">
        <v>967947</v>
      </c>
      <c r="K495" s="4" t="s">
        <v>10</v>
      </c>
      <c r="L495" s="14" t="s">
        <v>9246</v>
      </c>
      <c r="M495" s="30" t="s">
        <v>9246</v>
      </c>
    </row>
    <row r="496" spans="1:13" x14ac:dyDescent="0.25">
      <c r="A496" s="4">
        <v>21320892</v>
      </c>
      <c r="B496" s="4">
        <v>99711</v>
      </c>
      <c r="C496" s="4">
        <v>65439</v>
      </c>
      <c r="D496" s="4" t="s">
        <v>949</v>
      </c>
      <c r="E496" s="2" t="s">
        <v>950</v>
      </c>
      <c r="F496" s="12">
        <v>43798</v>
      </c>
      <c r="G496" s="10" t="s">
        <v>6627</v>
      </c>
      <c r="H496" s="14" t="s">
        <v>9766</v>
      </c>
      <c r="I496" s="7">
        <v>1474.12</v>
      </c>
      <c r="J496" s="4">
        <v>273314</v>
      </c>
      <c r="K496" s="4" t="s">
        <v>10</v>
      </c>
      <c r="L496" s="14" t="s">
        <v>9246</v>
      </c>
      <c r="M496" s="30" t="s">
        <v>9246</v>
      </c>
    </row>
    <row r="497" spans="1:13" x14ac:dyDescent="0.25">
      <c r="A497" s="4">
        <v>21320893</v>
      </c>
      <c r="B497" s="4">
        <v>22415</v>
      </c>
      <c r="C497" s="4">
        <v>72080</v>
      </c>
      <c r="D497" s="4" t="s">
        <v>951</v>
      </c>
      <c r="E497" s="2" t="s">
        <v>952</v>
      </c>
      <c r="F497" s="12">
        <v>43798</v>
      </c>
      <c r="G497" s="10" t="s">
        <v>6628</v>
      </c>
      <c r="H497" s="14" t="s">
        <v>9767</v>
      </c>
      <c r="I497" s="7">
        <v>10.69</v>
      </c>
      <c r="J497" s="4">
        <v>322576</v>
      </c>
      <c r="K497" s="4" t="s">
        <v>10</v>
      </c>
      <c r="L497" s="14" t="s">
        <v>9246</v>
      </c>
      <c r="M497" s="30" t="s">
        <v>9246</v>
      </c>
    </row>
    <row r="498" spans="1:13" x14ac:dyDescent="0.25">
      <c r="A498" s="4">
        <v>21320894</v>
      </c>
      <c r="B498" s="4">
        <v>63113</v>
      </c>
      <c r="C498" s="4">
        <v>88476</v>
      </c>
      <c r="D498" s="4" t="s">
        <v>953</v>
      </c>
      <c r="E498" s="2" t="s">
        <v>954</v>
      </c>
      <c r="F498" s="12">
        <v>43798</v>
      </c>
      <c r="G498" s="10" t="s">
        <v>6629</v>
      </c>
      <c r="H498" s="14" t="s">
        <v>9768</v>
      </c>
      <c r="I498" s="7">
        <v>23.3</v>
      </c>
      <c r="J498" s="4"/>
      <c r="K498" s="4" t="s">
        <v>10</v>
      </c>
      <c r="L498" s="14" t="s">
        <v>9246</v>
      </c>
      <c r="M498" s="30" t="s">
        <v>9246</v>
      </c>
    </row>
    <row r="499" spans="1:13" x14ac:dyDescent="0.25">
      <c r="A499" s="4">
        <v>21320895</v>
      </c>
      <c r="B499" s="4">
        <v>23396</v>
      </c>
      <c r="C499" s="4">
        <v>89678</v>
      </c>
      <c r="D499" s="4" t="s">
        <v>955</v>
      </c>
      <c r="E499" s="2" t="s">
        <v>956</v>
      </c>
      <c r="F499" s="12">
        <v>43798</v>
      </c>
      <c r="G499" s="10" t="s">
        <v>6630</v>
      </c>
      <c r="H499" s="14" t="s">
        <v>9769</v>
      </c>
      <c r="I499" s="7">
        <v>687.02</v>
      </c>
      <c r="J499" s="4">
        <v>905685</v>
      </c>
      <c r="K499" s="4" t="s">
        <v>10</v>
      </c>
      <c r="L499" s="14" t="s">
        <v>9246</v>
      </c>
      <c r="M499" s="30" t="s">
        <v>9246</v>
      </c>
    </row>
    <row r="500" spans="1:13" x14ac:dyDescent="0.25">
      <c r="A500" s="4">
        <v>21320896</v>
      </c>
      <c r="B500" s="4">
        <v>35601</v>
      </c>
      <c r="C500" s="4">
        <v>54339</v>
      </c>
      <c r="D500" s="4" t="s">
        <v>957</v>
      </c>
      <c r="E500" s="2" t="s">
        <v>958</v>
      </c>
      <c r="F500" s="12">
        <v>43798</v>
      </c>
      <c r="G500" s="10" t="s">
        <v>6631</v>
      </c>
      <c r="H500" s="14" t="s">
        <v>9770</v>
      </c>
      <c r="I500" s="7">
        <v>272.36</v>
      </c>
      <c r="J500" s="4">
        <v>457921</v>
      </c>
      <c r="K500" s="4" t="s">
        <v>10</v>
      </c>
      <c r="L500" s="14" t="s">
        <v>9246</v>
      </c>
      <c r="M500" s="30" t="s">
        <v>9246</v>
      </c>
    </row>
    <row r="501" spans="1:13" x14ac:dyDescent="0.25">
      <c r="A501" s="4">
        <v>21320897</v>
      </c>
      <c r="B501" s="4">
        <v>65951</v>
      </c>
      <c r="C501" s="4">
        <v>66496</v>
      </c>
      <c r="D501" s="4" t="s">
        <v>959</v>
      </c>
      <c r="E501" s="2" t="s">
        <v>960</v>
      </c>
      <c r="F501" s="12">
        <v>43798</v>
      </c>
      <c r="G501" s="10" t="s">
        <v>6632</v>
      </c>
      <c r="H501" s="14" t="s">
        <v>9771</v>
      </c>
      <c r="I501" s="7">
        <v>3609.07</v>
      </c>
      <c r="J501" s="4">
        <v>437776</v>
      </c>
      <c r="K501" s="4" t="s">
        <v>10</v>
      </c>
      <c r="L501" s="14" t="s">
        <v>9246</v>
      </c>
      <c r="M501" s="30" t="s">
        <v>9246</v>
      </c>
    </row>
    <row r="502" spans="1:13" x14ac:dyDescent="0.25">
      <c r="A502" s="4">
        <v>21320898</v>
      </c>
      <c r="B502" s="4">
        <v>9626</v>
      </c>
      <c r="C502" s="4">
        <v>86759</v>
      </c>
      <c r="D502" s="4" t="s">
        <v>961</v>
      </c>
      <c r="E502" s="2" t="s">
        <v>962</v>
      </c>
      <c r="F502" s="12">
        <v>43798</v>
      </c>
      <c r="G502" s="10" t="s">
        <v>6633</v>
      </c>
      <c r="H502" s="14" t="s">
        <v>9772</v>
      </c>
      <c r="I502" s="7">
        <v>2.66</v>
      </c>
      <c r="J502" s="4">
        <v>99690</v>
      </c>
      <c r="K502" s="4" t="s">
        <v>10</v>
      </c>
      <c r="L502" s="14" t="s">
        <v>9246</v>
      </c>
      <c r="M502" s="30" t="s">
        <v>9246</v>
      </c>
    </row>
    <row r="503" spans="1:13" x14ac:dyDescent="0.25">
      <c r="A503" s="4">
        <v>21320899</v>
      </c>
      <c r="B503" s="4">
        <v>4153</v>
      </c>
      <c r="C503" s="4">
        <v>92034</v>
      </c>
      <c r="D503" s="4" t="s">
        <v>963</v>
      </c>
      <c r="E503" s="2" t="s">
        <v>964</v>
      </c>
      <c r="F503" s="12">
        <v>43798</v>
      </c>
      <c r="G503" s="10" t="s">
        <v>6634</v>
      </c>
      <c r="H503" s="14" t="s">
        <v>9773</v>
      </c>
      <c r="I503" s="7">
        <v>920.63</v>
      </c>
      <c r="J503" s="4">
        <v>314172</v>
      </c>
      <c r="K503" s="4" t="s">
        <v>13</v>
      </c>
      <c r="L503" s="14" t="s">
        <v>9774</v>
      </c>
      <c r="M503" s="30">
        <v>1102.0166666584555</v>
      </c>
    </row>
    <row r="504" spans="1:13" x14ac:dyDescent="0.25">
      <c r="A504" s="4">
        <v>21320900</v>
      </c>
      <c r="B504" s="4">
        <v>4282</v>
      </c>
      <c r="C504" s="4">
        <v>83791</v>
      </c>
      <c r="D504" s="4" t="s">
        <v>965</v>
      </c>
      <c r="E504" s="2" t="s">
        <v>966</v>
      </c>
      <c r="F504" s="12">
        <v>43798</v>
      </c>
      <c r="G504" s="10" t="s">
        <v>6635</v>
      </c>
      <c r="H504" s="14" t="s">
        <v>9775</v>
      </c>
      <c r="I504" s="7">
        <v>2441.37</v>
      </c>
      <c r="J504" s="4">
        <v>266367</v>
      </c>
      <c r="K504" s="4" t="s">
        <v>10</v>
      </c>
      <c r="L504" s="14" t="s">
        <v>9246</v>
      </c>
      <c r="M504" s="30" t="s">
        <v>9246</v>
      </c>
    </row>
    <row r="505" spans="1:13" x14ac:dyDescent="0.25">
      <c r="A505" s="4">
        <v>21320901</v>
      </c>
      <c r="B505" s="4">
        <v>81433</v>
      </c>
      <c r="C505" s="4">
        <v>16367</v>
      </c>
      <c r="D505" s="4" t="s">
        <v>967</v>
      </c>
      <c r="E505" s="2" t="s">
        <v>968</v>
      </c>
      <c r="F505" s="12">
        <v>43798</v>
      </c>
      <c r="G505" s="10" t="s">
        <v>6636</v>
      </c>
      <c r="H505" s="14" t="s">
        <v>9776</v>
      </c>
      <c r="I505" s="7">
        <v>337.7</v>
      </c>
      <c r="J505" s="4"/>
      <c r="K505" s="4" t="s">
        <v>10</v>
      </c>
      <c r="L505" s="14" t="s">
        <v>9246</v>
      </c>
      <c r="M505" s="30" t="s">
        <v>9246</v>
      </c>
    </row>
    <row r="506" spans="1:13" x14ac:dyDescent="0.25">
      <c r="A506" s="4">
        <v>21320902</v>
      </c>
      <c r="B506" s="4">
        <v>2436</v>
      </c>
      <c r="C506" s="4">
        <v>93989</v>
      </c>
      <c r="D506" s="4" t="s">
        <v>969</v>
      </c>
      <c r="E506" s="2" t="s">
        <v>970</v>
      </c>
      <c r="F506" s="12">
        <v>43798</v>
      </c>
      <c r="G506" s="10" t="s">
        <v>6637</v>
      </c>
      <c r="H506" s="14" t="s">
        <v>9777</v>
      </c>
      <c r="I506" s="7">
        <v>211.89</v>
      </c>
      <c r="J506" s="4">
        <v>971931</v>
      </c>
      <c r="K506" s="4" t="s">
        <v>10</v>
      </c>
      <c r="L506" s="14" t="s">
        <v>9246</v>
      </c>
      <c r="M506" s="30" t="s">
        <v>9246</v>
      </c>
    </row>
    <row r="507" spans="1:13" x14ac:dyDescent="0.25">
      <c r="A507" s="4">
        <v>21320903</v>
      </c>
      <c r="B507" s="4">
        <v>68380</v>
      </c>
      <c r="C507" s="4">
        <v>13001</v>
      </c>
      <c r="D507" s="4" t="s">
        <v>971</v>
      </c>
      <c r="E507" s="2" t="s">
        <v>972</v>
      </c>
      <c r="F507" s="12">
        <v>43798</v>
      </c>
      <c r="G507" s="10" t="s">
        <v>6638</v>
      </c>
      <c r="H507" s="14" t="s">
        <v>9778</v>
      </c>
      <c r="I507" s="7">
        <v>501.49</v>
      </c>
      <c r="J507" s="4">
        <v>715437</v>
      </c>
      <c r="K507" s="4" t="s">
        <v>10</v>
      </c>
      <c r="L507" s="14" t="s">
        <v>9779</v>
      </c>
      <c r="M507" s="30">
        <v>9134.349999994738</v>
      </c>
    </row>
    <row r="508" spans="1:13" x14ac:dyDescent="0.25">
      <c r="A508" s="4">
        <v>21320904</v>
      </c>
      <c r="B508" s="4">
        <v>37651</v>
      </c>
      <c r="C508" s="4">
        <v>7683</v>
      </c>
      <c r="D508" s="4" t="s">
        <v>973</v>
      </c>
      <c r="E508" s="2" t="s">
        <v>974</v>
      </c>
      <c r="F508" s="12">
        <v>43798</v>
      </c>
      <c r="G508" s="10" t="s">
        <v>6639</v>
      </c>
      <c r="H508" s="14" t="s">
        <v>9780</v>
      </c>
      <c r="I508" s="7">
        <v>367.19</v>
      </c>
      <c r="J508" s="4">
        <v>631318</v>
      </c>
      <c r="K508" s="4" t="s">
        <v>10</v>
      </c>
      <c r="L508" s="14" t="s">
        <v>9246</v>
      </c>
      <c r="M508" s="30" t="s">
        <v>9246</v>
      </c>
    </row>
    <row r="509" spans="1:13" x14ac:dyDescent="0.25">
      <c r="A509" s="4">
        <v>21320905</v>
      </c>
      <c r="B509" s="4">
        <v>26130</v>
      </c>
      <c r="C509" s="4">
        <v>35882</v>
      </c>
      <c r="D509" s="4" t="s">
        <v>975</v>
      </c>
      <c r="E509" s="2" t="s">
        <v>976</v>
      </c>
      <c r="F509" s="12">
        <v>43798</v>
      </c>
      <c r="G509" s="10" t="s">
        <v>6640</v>
      </c>
      <c r="H509" s="14" t="s">
        <v>9781</v>
      </c>
      <c r="I509" s="7">
        <v>2439.3000000000002</v>
      </c>
      <c r="J509" s="4">
        <v>22672</v>
      </c>
      <c r="K509" s="4" t="s">
        <v>10</v>
      </c>
      <c r="L509" s="14" t="s">
        <v>9246</v>
      </c>
      <c r="M509" s="30" t="s">
        <v>9246</v>
      </c>
    </row>
    <row r="510" spans="1:13" x14ac:dyDescent="0.25">
      <c r="A510" s="4">
        <v>21320906</v>
      </c>
      <c r="B510" s="4">
        <v>3822</v>
      </c>
      <c r="C510" s="4">
        <v>91179</v>
      </c>
      <c r="D510" s="4" t="s">
        <v>977</v>
      </c>
      <c r="E510" s="2" t="s">
        <v>978</v>
      </c>
      <c r="F510" s="12">
        <v>43798</v>
      </c>
      <c r="G510" s="10" t="s">
        <v>6641</v>
      </c>
      <c r="H510" s="14" t="s">
        <v>9782</v>
      </c>
      <c r="I510" s="7">
        <v>865.68</v>
      </c>
      <c r="J510" s="4">
        <v>416995</v>
      </c>
      <c r="K510" s="4" t="s">
        <v>10</v>
      </c>
      <c r="L510" s="14" t="s">
        <v>9246</v>
      </c>
      <c r="M510" s="30" t="s">
        <v>9246</v>
      </c>
    </row>
    <row r="511" spans="1:13" x14ac:dyDescent="0.25">
      <c r="A511" s="4">
        <v>21320907</v>
      </c>
      <c r="B511" s="4">
        <v>73271</v>
      </c>
      <c r="C511" s="4">
        <v>7725</v>
      </c>
      <c r="D511" s="4" t="s">
        <v>979</v>
      </c>
      <c r="E511" s="2" t="s">
        <v>980</v>
      </c>
      <c r="F511" s="12">
        <v>43798</v>
      </c>
      <c r="G511" s="10" t="s">
        <v>6642</v>
      </c>
      <c r="H511" s="14" t="s">
        <v>9515</v>
      </c>
      <c r="I511" s="7">
        <v>1563.29</v>
      </c>
      <c r="J511" s="4">
        <v>313443</v>
      </c>
      <c r="K511" s="4" t="s">
        <v>13</v>
      </c>
      <c r="L511" s="14" t="s">
        <v>9783</v>
      </c>
      <c r="M511" s="30">
        <v>36.333333329530433</v>
      </c>
    </row>
    <row r="512" spans="1:13" x14ac:dyDescent="0.25">
      <c r="A512" s="4">
        <v>21320908</v>
      </c>
      <c r="B512" s="4">
        <v>16069</v>
      </c>
      <c r="C512" s="4">
        <v>89278</v>
      </c>
      <c r="D512" s="4" t="s">
        <v>981</v>
      </c>
      <c r="E512" s="2" t="s">
        <v>982</v>
      </c>
      <c r="F512" s="12">
        <v>43798</v>
      </c>
      <c r="G512" s="10" t="s">
        <v>6643</v>
      </c>
      <c r="H512" s="14" t="s">
        <v>9784</v>
      </c>
      <c r="I512" s="7">
        <v>502.18</v>
      </c>
      <c r="J512" s="4">
        <v>853965</v>
      </c>
      <c r="K512" s="4" t="s">
        <v>10</v>
      </c>
      <c r="L512" s="14" t="s">
        <v>9246</v>
      </c>
      <c r="M512" s="30" t="s">
        <v>9246</v>
      </c>
    </row>
    <row r="513" spans="1:13" x14ac:dyDescent="0.25">
      <c r="A513" s="4">
        <v>21320909</v>
      </c>
      <c r="B513" s="4">
        <v>18046</v>
      </c>
      <c r="C513" s="4">
        <v>4509</v>
      </c>
      <c r="D513" s="4" t="s">
        <v>983</v>
      </c>
      <c r="E513" s="2" t="s">
        <v>984</v>
      </c>
      <c r="F513" s="12">
        <v>43798</v>
      </c>
      <c r="G513" s="10" t="s">
        <v>6644</v>
      </c>
      <c r="H513" s="14" t="s">
        <v>9785</v>
      </c>
      <c r="I513" s="7">
        <v>931.9</v>
      </c>
      <c r="J513" s="4">
        <v>158120</v>
      </c>
      <c r="K513" s="4" t="s">
        <v>10</v>
      </c>
      <c r="L513" s="14" t="s">
        <v>9246</v>
      </c>
      <c r="M513" s="30" t="s">
        <v>9246</v>
      </c>
    </row>
    <row r="514" spans="1:13" x14ac:dyDescent="0.25">
      <c r="A514" s="4">
        <v>21320910</v>
      </c>
      <c r="B514" s="4">
        <v>79123</v>
      </c>
      <c r="C514" s="4">
        <v>96594</v>
      </c>
      <c r="D514" s="4" t="s">
        <v>985</v>
      </c>
      <c r="E514" s="2" t="s">
        <v>986</v>
      </c>
      <c r="F514" s="12">
        <v>43798</v>
      </c>
      <c r="G514" s="10" t="s">
        <v>6645</v>
      </c>
      <c r="H514" s="14" t="s">
        <v>9786</v>
      </c>
      <c r="I514" s="7">
        <v>178.87</v>
      </c>
      <c r="J514" s="4">
        <v>871607</v>
      </c>
      <c r="K514" s="4" t="s">
        <v>10</v>
      </c>
      <c r="L514" s="14" t="s">
        <v>9246</v>
      </c>
      <c r="M514" s="30" t="s">
        <v>9246</v>
      </c>
    </row>
    <row r="515" spans="1:13" x14ac:dyDescent="0.25">
      <c r="A515" s="4">
        <v>21320911</v>
      </c>
      <c r="B515" s="4">
        <v>83125</v>
      </c>
      <c r="C515" s="4">
        <v>80618</v>
      </c>
      <c r="D515" s="4" t="s">
        <v>987</v>
      </c>
      <c r="E515" s="2" t="s">
        <v>988</v>
      </c>
      <c r="F515" s="12">
        <v>43798</v>
      </c>
      <c r="G515" s="10" t="s">
        <v>6646</v>
      </c>
      <c r="H515" s="14" t="s">
        <v>9787</v>
      </c>
      <c r="I515" s="7">
        <v>602.6</v>
      </c>
      <c r="J515" s="4">
        <v>513477</v>
      </c>
      <c r="K515" s="4" t="s">
        <v>10</v>
      </c>
      <c r="L515" s="14" t="s">
        <v>9246</v>
      </c>
      <c r="M515" s="30" t="s">
        <v>9246</v>
      </c>
    </row>
    <row r="516" spans="1:13" x14ac:dyDescent="0.25">
      <c r="A516" s="4">
        <v>21320912</v>
      </c>
      <c r="B516" s="4">
        <v>72680</v>
      </c>
      <c r="C516" s="4">
        <v>16052</v>
      </c>
      <c r="D516" s="4" t="s">
        <v>989</v>
      </c>
      <c r="E516" s="2" t="s">
        <v>990</v>
      </c>
      <c r="F516" s="12">
        <v>43798</v>
      </c>
      <c r="G516" s="10" t="s">
        <v>6647</v>
      </c>
      <c r="H516" s="14" t="s">
        <v>9788</v>
      </c>
      <c r="I516" s="7">
        <v>1093.1300000000001</v>
      </c>
      <c r="J516" s="4">
        <v>130330</v>
      </c>
      <c r="K516" s="4" t="s">
        <v>10</v>
      </c>
      <c r="L516" s="14" t="s">
        <v>9246</v>
      </c>
      <c r="M516" s="30" t="s">
        <v>9246</v>
      </c>
    </row>
    <row r="517" spans="1:13" x14ac:dyDescent="0.25">
      <c r="A517" s="4">
        <v>21320913</v>
      </c>
      <c r="B517" s="4">
        <v>29168</v>
      </c>
      <c r="C517" s="4">
        <v>97777</v>
      </c>
      <c r="D517" s="4" t="s">
        <v>991</v>
      </c>
      <c r="E517" s="2" t="s">
        <v>992</v>
      </c>
      <c r="F517" s="12">
        <v>43798</v>
      </c>
      <c r="G517" s="10" t="s">
        <v>6648</v>
      </c>
      <c r="H517" s="14" t="s">
        <v>9789</v>
      </c>
      <c r="I517" s="7">
        <v>637.66999999999996</v>
      </c>
      <c r="J517" s="4">
        <v>913849</v>
      </c>
      <c r="K517" s="4" t="s">
        <v>10</v>
      </c>
      <c r="L517" s="14" t="s">
        <v>9246</v>
      </c>
      <c r="M517" s="30" t="s">
        <v>9246</v>
      </c>
    </row>
    <row r="518" spans="1:13" x14ac:dyDescent="0.25">
      <c r="A518" s="4">
        <v>21320914</v>
      </c>
      <c r="B518" s="4">
        <v>3972</v>
      </c>
      <c r="C518" s="4">
        <v>97702</v>
      </c>
      <c r="D518" s="4" t="s">
        <v>993</v>
      </c>
      <c r="E518" s="2" t="s">
        <v>994</v>
      </c>
      <c r="F518" s="12">
        <v>43798</v>
      </c>
      <c r="G518" s="10" t="s">
        <v>6649</v>
      </c>
      <c r="H518" s="14" t="s">
        <v>9790</v>
      </c>
      <c r="I518" s="7">
        <v>381.96</v>
      </c>
      <c r="J518" s="4">
        <v>154151</v>
      </c>
      <c r="K518" s="4" t="s">
        <v>10</v>
      </c>
      <c r="L518" s="14" t="s">
        <v>9246</v>
      </c>
      <c r="M518" s="30" t="s">
        <v>9246</v>
      </c>
    </row>
    <row r="519" spans="1:13" x14ac:dyDescent="0.25">
      <c r="A519" s="4">
        <v>21320915</v>
      </c>
      <c r="B519" s="4">
        <v>29681</v>
      </c>
      <c r="C519" s="4">
        <v>82539</v>
      </c>
      <c r="D519" s="4" t="s">
        <v>995</v>
      </c>
      <c r="E519" s="2" t="s">
        <v>996</v>
      </c>
      <c r="F519" s="12">
        <v>43798</v>
      </c>
      <c r="G519" s="10" t="s">
        <v>6650</v>
      </c>
      <c r="H519" s="14" t="s">
        <v>9791</v>
      </c>
      <c r="I519" s="7">
        <v>1564.85</v>
      </c>
      <c r="J519" s="4">
        <v>417897</v>
      </c>
      <c r="K519" s="4" t="s">
        <v>10</v>
      </c>
      <c r="L519" s="14" t="s">
        <v>9246</v>
      </c>
      <c r="M519" s="30" t="s">
        <v>9246</v>
      </c>
    </row>
    <row r="520" spans="1:13" x14ac:dyDescent="0.25">
      <c r="A520" s="4">
        <v>21320916</v>
      </c>
      <c r="B520" s="4">
        <v>17275</v>
      </c>
      <c r="C520" s="4">
        <v>11750</v>
      </c>
      <c r="D520" s="4" t="s">
        <v>997</v>
      </c>
      <c r="E520" s="2" t="s">
        <v>998</v>
      </c>
      <c r="F520" s="12">
        <v>43798</v>
      </c>
      <c r="G520" s="10" t="s">
        <v>6651</v>
      </c>
      <c r="H520" s="14" t="s">
        <v>9762</v>
      </c>
      <c r="I520" s="7">
        <v>601.97</v>
      </c>
      <c r="J520" s="4">
        <v>342890</v>
      </c>
      <c r="K520" s="4" t="s">
        <v>13</v>
      </c>
      <c r="L520" s="14" t="s">
        <v>9792</v>
      </c>
      <c r="M520" s="30">
        <v>36.933333333581686</v>
      </c>
    </row>
    <row r="521" spans="1:13" x14ac:dyDescent="0.25">
      <c r="A521" s="4">
        <v>21320917</v>
      </c>
      <c r="B521" s="4">
        <v>828</v>
      </c>
      <c r="C521" s="4">
        <v>18205</v>
      </c>
      <c r="D521" s="4" t="s">
        <v>999</v>
      </c>
      <c r="E521" s="2" t="s">
        <v>1000</v>
      </c>
      <c r="F521" s="12">
        <v>43798</v>
      </c>
      <c r="G521" s="10" t="s">
        <v>6652</v>
      </c>
      <c r="H521" s="14" t="s">
        <v>9793</v>
      </c>
      <c r="I521" s="7">
        <v>216.25</v>
      </c>
      <c r="J521" s="4">
        <v>882531</v>
      </c>
      <c r="K521" s="4" t="s">
        <v>10</v>
      </c>
      <c r="L521" s="14" t="s">
        <v>9794</v>
      </c>
      <c r="M521" s="30">
        <v>368.64999999990687</v>
      </c>
    </row>
    <row r="522" spans="1:13" x14ac:dyDescent="0.25">
      <c r="A522" s="4">
        <v>21320918</v>
      </c>
      <c r="B522" s="4">
        <v>18007</v>
      </c>
      <c r="C522" s="4">
        <v>5398</v>
      </c>
      <c r="D522" s="4" t="s">
        <v>1001</v>
      </c>
      <c r="E522" s="2" t="s">
        <v>1002</v>
      </c>
      <c r="F522" s="12">
        <v>43798</v>
      </c>
      <c r="G522" s="10" t="s">
        <v>6653</v>
      </c>
      <c r="H522" s="14" t="s">
        <v>9795</v>
      </c>
      <c r="I522" s="7">
        <v>574.83000000000004</v>
      </c>
      <c r="J522" s="4"/>
      <c r="K522" s="4" t="s">
        <v>10</v>
      </c>
      <c r="L522" s="14" t="s">
        <v>9246</v>
      </c>
      <c r="M522" s="30" t="s">
        <v>9246</v>
      </c>
    </row>
    <row r="523" spans="1:13" x14ac:dyDescent="0.25">
      <c r="A523" s="4">
        <v>21320919</v>
      </c>
      <c r="B523" s="4">
        <v>58892</v>
      </c>
      <c r="C523" s="4">
        <v>23151</v>
      </c>
      <c r="D523" s="4" t="s">
        <v>1003</v>
      </c>
      <c r="E523" s="2" t="s">
        <v>1004</v>
      </c>
      <c r="F523" s="12">
        <v>43798</v>
      </c>
      <c r="G523" s="10" t="s">
        <v>6654</v>
      </c>
      <c r="H523" s="14" t="s">
        <v>9796</v>
      </c>
      <c r="I523" s="7">
        <v>445.43</v>
      </c>
      <c r="J523" s="4">
        <v>330687</v>
      </c>
      <c r="K523" s="4" t="s">
        <v>10</v>
      </c>
      <c r="L523" s="14" t="s">
        <v>9246</v>
      </c>
      <c r="M523" s="30" t="s">
        <v>9246</v>
      </c>
    </row>
    <row r="524" spans="1:13" x14ac:dyDescent="0.25">
      <c r="A524" s="4">
        <v>21320920</v>
      </c>
      <c r="B524" s="4">
        <v>24714</v>
      </c>
      <c r="C524" s="4">
        <v>813</v>
      </c>
      <c r="D524" s="4" t="s">
        <v>1005</v>
      </c>
      <c r="E524" s="2" t="s">
        <v>1006</v>
      </c>
      <c r="F524" s="12">
        <v>43798</v>
      </c>
      <c r="G524" s="10" t="s">
        <v>6655</v>
      </c>
      <c r="H524" s="14" t="s">
        <v>9797</v>
      </c>
      <c r="I524" s="7">
        <v>893.03</v>
      </c>
      <c r="J524" s="4"/>
      <c r="K524" s="4" t="s">
        <v>10</v>
      </c>
      <c r="L524" s="14" t="s">
        <v>9246</v>
      </c>
      <c r="M524" s="30" t="s">
        <v>9246</v>
      </c>
    </row>
    <row r="525" spans="1:13" x14ac:dyDescent="0.25">
      <c r="A525" s="4">
        <v>21320921</v>
      </c>
      <c r="B525" s="4">
        <v>33044</v>
      </c>
      <c r="C525" s="4">
        <v>77564</v>
      </c>
      <c r="D525" s="4" t="s">
        <v>1007</v>
      </c>
      <c r="E525" s="2" t="s">
        <v>1008</v>
      </c>
      <c r="F525" s="12">
        <v>43798</v>
      </c>
      <c r="G525" s="10" t="s">
        <v>6656</v>
      </c>
      <c r="H525" s="14" t="s">
        <v>9798</v>
      </c>
      <c r="I525" s="7">
        <v>265.2</v>
      </c>
      <c r="J525" s="4">
        <v>647807</v>
      </c>
      <c r="K525" s="4" t="s">
        <v>10</v>
      </c>
      <c r="L525" s="14" t="s">
        <v>9246</v>
      </c>
      <c r="M525" s="30" t="s">
        <v>9246</v>
      </c>
    </row>
    <row r="526" spans="1:13" x14ac:dyDescent="0.25">
      <c r="A526" s="4">
        <v>21320922</v>
      </c>
      <c r="B526" s="4">
        <v>73271</v>
      </c>
      <c r="C526" s="4">
        <v>7725</v>
      </c>
      <c r="D526" s="4" t="s">
        <v>979</v>
      </c>
      <c r="E526" s="2" t="s">
        <v>1009</v>
      </c>
      <c r="F526" s="12">
        <v>43798</v>
      </c>
      <c r="G526" s="10" t="s">
        <v>6657</v>
      </c>
      <c r="H526" s="14" t="s">
        <v>9783</v>
      </c>
      <c r="I526" s="7">
        <v>2594.59</v>
      </c>
      <c r="J526" s="4">
        <v>313443</v>
      </c>
      <c r="K526" s="4" t="s">
        <v>13</v>
      </c>
      <c r="L526" s="14" t="s">
        <v>9799</v>
      </c>
      <c r="M526" s="30">
        <v>1096.6333333344664</v>
      </c>
    </row>
    <row r="527" spans="1:13" x14ac:dyDescent="0.25">
      <c r="A527" s="4">
        <v>21320923</v>
      </c>
      <c r="B527" s="4">
        <v>67786</v>
      </c>
      <c r="C527" s="4">
        <v>65917</v>
      </c>
      <c r="D527" s="4" t="s">
        <v>1010</v>
      </c>
      <c r="E527" s="2" t="s">
        <v>1011</v>
      </c>
      <c r="F527" s="12">
        <v>43798</v>
      </c>
      <c r="G527" s="10" t="s">
        <v>6658</v>
      </c>
      <c r="H527" s="14" t="s">
        <v>9800</v>
      </c>
      <c r="I527" s="7">
        <v>380.88</v>
      </c>
      <c r="J527" s="4">
        <v>130930</v>
      </c>
      <c r="K527" s="4" t="s">
        <v>10</v>
      </c>
      <c r="L527" s="14" t="s">
        <v>9246</v>
      </c>
      <c r="M527" s="30" t="s">
        <v>9246</v>
      </c>
    </row>
    <row r="528" spans="1:13" x14ac:dyDescent="0.25">
      <c r="A528" s="4">
        <v>21320924</v>
      </c>
      <c r="B528" s="4">
        <v>26868</v>
      </c>
      <c r="C528" s="4">
        <v>95428</v>
      </c>
      <c r="D528" s="4" t="s">
        <v>1012</v>
      </c>
      <c r="E528" s="2" t="s">
        <v>1013</v>
      </c>
      <c r="F528" s="12">
        <v>43798</v>
      </c>
      <c r="G528" s="10" t="s">
        <v>6659</v>
      </c>
      <c r="H528" s="14" t="s">
        <v>9801</v>
      </c>
      <c r="I528" s="7">
        <v>1144.71</v>
      </c>
      <c r="J528" s="4">
        <v>620494</v>
      </c>
      <c r="K528" s="4" t="s">
        <v>10</v>
      </c>
      <c r="L528" s="14" t="s">
        <v>9246</v>
      </c>
      <c r="M528" s="30" t="s">
        <v>9246</v>
      </c>
    </row>
    <row r="529" spans="1:13" x14ac:dyDescent="0.25">
      <c r="A529" s="4">
        <v>21320925</v>
      </c>
      <c r="B529" s="4">
        <v>15503</v>
      </c>
      <c r="C529" s="4">
        <v>83990</v>
      </c>
      <c r="D529" s="4" t="s">
        <v>1014</v>
      </c>
      <c r="E529" s="2" t="s">
        <v>1015</v>
      </c>
      <c r="F529" s="12">
        <v>43798</v>
      </c>
      <c r="G529" s="10" t="s">
        <v>6660</v>
      </c>
      <c r="H529" s="14" t="s">
        <v>9802</v>
      </c>
      <c r="I529" s="7">
        <v>59.68</v>
      </c>
      <c r="J529" s="4">
        <v>727361</v>
      </c>
      <c r="K529" s="4" t="s">
        <v>10</v>
      </c>
      <c r="L529" s="14" t="s">
        <v>9246</v>
      </c>
      <c r="M529" s="30" t="s">
        <v>9246</v>
      </c>
    </row>
    <row r="530" spans="1:13" x14ac:dyDescent="0.25">
      <c r="A530" s="4">
        <v>21320926</v>
      </c>
      <c r="B530" s="4">
        <v>40095</v>
      </c>
      <c r="C530" s="4">
        <v>30237</v>
      </c>
      <c r="D530" s="4" t="s">
        <v>1016</v>
      </c>
      <c r="E530" s="2" t="s">
        <v>1017</v>
      </c>
      <c r="F530" s="12">
        <v>43798</v>
      </c>
      <c r="G530" s="10" t="s">
        <v>6661</v>
      </c>
      <c r="H530" s="14" t="s">
        <v>9803</v>
      </c>
      <c r="I530" s="7">
        <v>188.17</v>
      </c>
      <c r="J530" s="4">
        <v>651510</v>
      </c>
      <c r="K530" s="4" t="s">
        <v>10</v>
      </c>
      <c r="L530" s="14" t="s">
        <v>9246</v>
      </c>
      <c r="M530" s="30" t="s">
        <v>9246</v>
      </c>
    </row>
    <row r="531" spans="1:13" x14ac:dyDescent="0.25">
      <c r="A531" s="4">
        <v>21320927</v>
      </c>
      <c r="B531" s="4">
        <v>59566</v>
      </c>
      <c r="C531" s="4">
        <v>28690</v>
      </c>
      <c r="D531" s="4" t="s">
        <v>1018</v>
      </c>
      <c r="E531" s="2" t="s">
        <v>1019</v>
      </c>
      <c r="F531" s="12">
        <v>43798</v>
      </c>
      <c r="G531" s="10" t="s">
        <v>6662</v>
      </c>
      <c r="H531" s="14" t="s">
        <v>9804</v>
      </c>
      <c r="I531" s="7">
        <v>249.51</v>
      </c>
      <c r="J531" s="4"/>
      <c r="K531" s="4" t="s">
        <v>10</v>
      </c>
      <c r="L531" s="14" t="s">
        <v>9246</v>
      </c>
      <c r="M531" s="30" t="s">
        <v>9246</v>
      </c>
    </row>
    <row r="532" spans="1:13" x14ac:dyDescent="0.25">
      <c r="A532" s="4">
        <v>21320928</v>
      </c>
      <c r="B532" s="4">
        <v>6596</v>
      </c>
      <c r="C532" s="4">
        <v>48141</v>
      </c>
      <c r="D532" s="4" t="s">
        <v>1020</v>
      </c>
      <c r="E532" s="2" t="s">
        <v>1021</v>
      </c>
      <c r="F532" s="12">
        <v>43798</v>
      </c>
      <c r="G532" s="10" t="s">
        <v>6663</v>
      </c>
      <c r="H532" s="14" t="s">
        <v>9805</v>
      </c>
      <c r="I532" s="7">
        <v>1299.58</v>
      </c>
      <c r="J532" s="4">
        <v>487224</v>
      </c>
      <c r="K532" s="4" t="s">
        <v>10</v>
      </c>
      <c r="L532" s="14" t="s">
        <v>9246</v>
      </c>
      <c r="M532" s="30" t="s">
        <v>9246</v>
      </c>
    </row>
    <row r="533" spans="1:13" x14ac:dyDescent="0.25">
      <c r="A533" s="4">
        <v>21320929</v>
      </c>
      <c r="B533" s="4">
        <v>13852</v>
      </c>
      <c r="C533" s="4">
        <v>39708</v>
      </c>
      <c r="D533" s="4" t="s">
        <v>1022</v>
      </c>
      <c r="E533" s="2" t="s">
        <v>1023</v>
      </c>
      <c r="F533" s="12">
        <v>43798</v>
      </c>
      <c r="G533" s="10" t="s">
        <v>6664</v>
      </c>
      <c r="H533" s="14" t="s">
        <v>9806</v>
      </c>
      <c r="I533" s="7">
        <v>224.6</v>
      </c>
      <c r="J533" s="4">
        <v>464210</v>
      </c>
      <c r="K533" s="4" t="s">
        <v>10</v>
      </c>
      <c r="L533" s="14" t="s">
        <v>9246</v>
      </c>
      <c r="M533" s="30" t="s">
        <v>9246</v>
      </c>
    </row>
    <row r="534" spans="1:13" x14ac:dyDescent="0.25">
      <c r="A534" s="4">
        <v>21320930</v>
      </c>
      <c r="B534" s="4">
        <v>217</v>
      </c>
      <c r="C534" s="4">
        <v>30578</v>
      </c>
      <c r="D534" s="4" t="s">
        <v>1024</v>
      </c>
      <c r="E534" s="2" t="s">
        <v>1025</v>
      </c>
      <c r="F534" s="12">
        <v>43798</v>
      </c>
      <c r="G534" s="10" t="s">
        <v>6665</v>
      </c>
      <c r="H534" s="14" t="s">
        <v>9807</v>
      </c>
      <c r="I534" s="7">
        <v>1022.83</v>
      </c>
      <c r="J534" s="4">
        <v>967509</v>
      </c>
      <c r="K534" s="4" t="s">
        <v>10</v>
      </c>
      <c r="L534" s="14" t="s">
        <v>9246</v>
      </c>
      <c r="M534" s="30" t="s">
        <v>9246</v>
      </c>
    </row>
    <row r="535" spans="1:13" x14ac:dyDescent="0.25">
      <c r="A535" s="4">
        <v>21320931</v>
      </c>
      <c r="B535" s="4">
        <v>17275</v>
      </c>
      <c r="C535" s="4">
        <v>11750</v>
      </c>
      <c r="D535" s="4" t="s">
        <v>1026</v>
      </c>
      <c r="E535" s="2" t="s">
        <v>1027</v>
      </c>
      <c r="F535" s="12">
        <v>43798</v>
      </c>
      <c r="G535" s="10" t="s">
        <v>6666</v>
      </c>
      <c r="H535" s="14" t="s">
        <v>9792</v>
      </c>
      <c r="I535" s="7">
        <v>528.46</v>
      </c>
      <c r="J535" s="4">
        <v>342890</v>
      </c>
      <c r="K535" s="4" t="s">
        <v>13</v>
      </c>
      <c r="L535" s="14" t="s">
        <v>9808</v>
      </c>
      <c r="M535" s="30">
        <v>62.066666664322838</v>
      </c>
    </row>
    <row r="536" spans="1:13" x14ac:dyDescent="0.25">
      <c r="A536" s="4">
        <v>21320932</v>
      </c>
      <c r="B536" s="4">
        <v>50512</v>
      </c>
      <c r="C536" s="4">
        <v>9666</v>
      </c>
      <c r="D536" s="4" t="s">
        <v>1028</v>
      </c>
      <c r="E536" s="2" t="s">
        <v>1029</v>
      </c>
      <c r="F536" s="12">
        <v>43798</v>
      </c>
      <c r="G536" s="10" t="s">
        <v>6667</v>
      </c>
      <c r="H536" s="14" t="s">
        <v>9809</v>
      </c>
      <c r="I536" s="7">
        <v>444.21</v>
      </c>
      <c r="J536" s="4"/>
      <c r="K536" s="4" t="s">
        <v>10</v>
      </c>
      <c r="L536" s="14" t="s">
        <v>9246</v>
      </c>
      <c r="M536" s="30" t="s">
        <v>9246</v>
      </c>
    </row>
    <row r="537" spans="1:13" x14ac:dyDescent="0.25">
      <c r="A537" s="4">
        <v>21320933</v>
      </c>
      <c r="B537" s="4">
        <v>25580</v>
      </c>
      <c r="C537" s="4">
        <v>17296</v>
      </c>
      <c r="D537" s="4" t="s">
        <v>1030</v>
      </c>
      <c r="E537" s="2" t="s">
        <v>1031</v>
      </c>
      <c r="F537" s="12">
        <v>43798</v>
      </c>
      <c r="G537" s="10" t="s">
        <v>6668</v>
      </c>
      <c r="H537" s="14" t="s">
        <v>9810</v>
      </c>
      <c r="I537" s="7">
        <v>2399.6999999999998</v>
      </c>
      <c r="J537" s="4">
        <v>924206</v>
      </c>
      <c r="K537" s="4" t="s">
        <v>10</v>
      </c>
      <c r="L537" s="14" t="s">
        <v>9246</v>
      </c>
      <c r="M537" s="30" t="s">
        <v>9246</v>
      </c>
    </row>
    <row r="538" spans="1:13" x14ac:dyDescent="0.25">
      <c r="A538" s="4">
        <v>21320934</v>
      </c>
      <c r="B538" s="4">
        <v>57420</v>
      </c>
      <c r="C538" s="4">
        <v>82907</v>
      </c>
      <c r="D538" s="4" t="s">
        <v>1032</v>
      </c>
      <c r="E538" s="2" t="s">
        <v>1033</v>
      </c>
      <c r="F538" s="12">
        <v>43798</v>
      </c>
      <c r="G538" s="10" t="s">
        <v>6669</v>
      </c>
      <c r="H538" s="14" t="s">
        <v>9811</v>
      </c>
      <c r="I538" s="7">
        <v>2322.4899999999998</v>
      </c>
      <c r="J538" s="4">
        <v>933175</v>
      </c>
      <c r="K538" s="4" t="s">
        <v>10</v>
      </c>
      <c r="L538" s="14" t="s">
        <v>9246</v>
      </c>
      <c r="M538" s="30" t="s">
        <v>9246</v>
      </c>
    </row>
    <row r="539" spans="1:13" x14ac:dyDescent="0.25">
      <c r="A539" s="4">
        <v>21320935</v>
      </c>
      <c r="B539" s="4">
        <v>12247</v>
      </c>
      <c r="C539" s="4">
        <v>76468</v>
      </c>
      <c r="D539" s="4" t="s">
        <v>1034</v>
      </c>
      <c r="E539" s="2" t="s">
        <v>1035</v>
      </c>
      <c r="F539" s="12">
        <v>43798</v>
      </c>
      <c r="G539" s="10" t="s">
        <v>6670</v>
      </c>
      <c r="H539" s="14" t="s">
        <v>9812</v>
      </c>
      <c r="I539" s="7">
        <v>245.57</v>
      </c>
      <c r="J539" s="4">
        <v>833745</v>
      </c>
      <c r="K539" s="4" t="s">
        <v>10</v>
      </c>
      <c r="L539" s="14" t="s">
        <v>9246</v>
      </c>
      <c r="M539" s="30" t="s">
        <v>9246</v>
      </c>
    </row>
    <row r="540" spans="1:13" x14ac:dyDescent="0.25">
      <c r="A540" s="4">
        <v>21320936</v>
      </c>
      <c r="B540" s="4">
        <v>4153</v>
      </c>
      <c r="C540" s="4">
        <v>69588</v>
      </c>
      <c r="D540" s="4" t="s">
        <v>1036</v>
      </c>
      <c r="E540" s="2" t="s">
        <v>1037</v>
      </c>
      <c r="F540" s="12">
        <v>43798</v>
      </c>
      <c r="G540" s="10" t="s">
        <v>6671</v>
      </c>
      <c r="H540" s="14" t="s">
        <v>9813</v>
      </c>
      <c r="I540" s="7">
        <v>1012.65</v>
      </c>
      <c r="J540" s="4">
        <v>766158</v>
      </c>
      <c r="K540" s="4" t="s">
        <v>13</v>
      </c>
      <c r="L540" s="14" t="s">
        <v>9814</v>
      </c>
      <c r="M540" s="30">
        <v>9.3499999959021807</v>
      </c>
    </row>
    <row r="541" spans="1:13" x14ac:dyDescent="0.25">
      <c r="A541" s="4">
        <v>21320937</v>
      </c>
      <c r="B541" s="4">
        <v>83283</v>
      </c>
      <c r="C541" s="4">
        <v>94646</v>
      </c>
      <c r="D541" s="4" t="s">
        <v>1038</v>
      </c>
      <c r="E541" s="2" t="s">
        <v>1039</v>
      </c>
      <c r="F541" s="12">
        <v>43798</v>
      </c>
      <c r="G541" s="10" t="s">
        <v>6672</v>
      </c>
      <c r="H541" s="14" t="s">
        <v>9815</v>
      </c>
      <c r="I541" s="7">
        <v>59.62</v>
      </c>
      <c r="J541" s="4">
        <v>380324</v>
      </c>
      <c r="K541" s="4" t="s">
        <v>10</v>
      </c>
      <c r="L541" s="14" t="s">
        <v>9246</v>
      </c>
      <c r="M541" s="30" t="s">
        <v>9246</v>
      </c>
    </row>
    <row r="542" spans="1:13" x14ac:dyDescent="0.25">
      <c r="A542" s="4">
        <v>21320938</v>
      </c>
      <c r="B542" s="4">
        <v>51744</v>
      </c>
      <c r="C542" s="4">
        <v>11234</v>
      </c>
      <c r="D542" s="4" t="s">
        <v>1040</v>
      </c>
      <c r="E542" s="2" t="s">
        <v>1041</v>
      </c>
      <c r="F542" s="12">
        <v>43798</v>
      </c>
      <c r="G542" s="10" t="s">
        <v>6673</v>
      </c>
      <c r="H542" s="14" t="s">
        <v>9816</v>
      </c>
      <c r="I542" s="7">
        <v>1335.5</v>
      </c>
      <c r="J542" s="4"/>
      <c r="K542" s="4" t="s">
        <v>10</v>
      </c>
      <c r="L542" s="14" t="s">
        <v>9246</v>
      </c>
      <c r="M542" s="30" t="s">
        <v>9246</v>
      </c>
    </row>
    <row r="543" spans="1:13" x14ac:dyDescent="0.25">
      <c r="A543" s="4">
        <v>21320939</v>
      </c>
      <c r="B543" s="4">
        <v>37339</v>
      </c>
      <c r="C543" s="4">
        <v>4389</v>
      </c>
      <c r="D543" s="4" t="s">
        <v>1042</v>
      </c>
      <c r="E543" s="2" t="s">
        <v>1043</v>
      </c>
      <c r="F543" s="12">
        <v>43798</v>
      </c>
      <c r="G543" s="10" t="s">
        <v>6674</v>
      </c>
      <c r="H543" s="14" t="s">
        <v>9817</v>
      </c>
      <c r="I543" s="7">
        <v>1951.54</v>
      </c>
      <c r="J543" s="4">
        <v>407882</v>
      </c>
      <c r="K543" s="4" t="s">
        <v>10</v>
      </c>
      <c r="L543" s="14" t="s">
        <v>9246</v>
      </c>
      <c r="M543" s="30" t="s">
        <v>9246</v>
      </c>
    </row>
    <row r="544" spans="1:13" x14ac:dyDescent="0.25">
      <c r="A544" s="4">
        <v>21320940</v>
      </c>
      <c r="B544" s="4">
        <v>704</v>
      </c>
      <c r="C544" s="4">
        <v>67245</v>
      </c>
      <c r="D544" s="4" t="s">
        <v>1044</v>
      </c>
      <c r="E544" s="2" t="s">
        <v>1045</v>
      </c>
      <c r="F544" s="12">
        <v>43798</v>
      </c>
      <c r="G544" s="10" t="s">
        <v>6675</v>
      </c>
      <c r="H544" s="14" t="s">
        <v>9818</v>
      </c>
      <c r="I544" s="7">
        <v>251.23</v>
      </c>
      <c r="J544" s="4">
        <v>115003</v>
      </c>
      <c r="K544" s="4" t="s">
        <v>10</v>
      </c>
      <c r="L544" s="14" t="s">
        <v>9819</v>
      </c>
      <c r="M544" s="30">
        <v>128.35000000661239</v>
      </c>
    </row>
    <row r="545" spans="1:13" x14ac:dyDescent="0.25">
      <c r="A545" s="4">
        <v>21320941</v>
      </c>
      <c r="B545" s="4">
        <v>4153</v>
      </c>
      <c r="C545" s="4">
        <v>69588</v>
      </c>
      <c r="D545" s="4" t="s">
        <v>1036</v>
      </c>
      <c r="E545" s="2" t="s">
        <v>1046</v>
      </c>
      <c r="F545" s="12">
        <v>43798</v>
      </c>
      <c r="G545" s="10" t="s">
        <v>6676</v>
      </c>
      <c r="H545" s="14" t="s">
        <v>9814</v>
      </c>
      <c r="I545" s="7">
        <v>1120.3</v>
      </c>
      <c r="J545" s="4">
        <v>766158</v>
      </c>
      <c r="K545" s="4" t="s">
        <v>13</v>
      </c>
      <c r="L545" s="14" t="s">
        <v>9820</v>
      </c>
      <c r="M545" s="30">
        <v>7.6666666672099382</v>
      </c>
    </row>
    <row r="546" spans="1:13" x14ac:dyDescent="0.25">
      <c r="A546" s="4">
        <v>21320942</v>
      </c>
      <c r="B546" s="4">
        <v>52359</v>
      </c>
      <c r="C546" s="4">
        <v>95579</v>
      </c>
      <c r="D546" s="4" t="s">
        <v>1047</v>
      </c>
      <c r="E546" s="2" t="s">
        <v>1048</v>
      </c>
      <c r="F546" s="12">
        <v>43798</v>
      </c>
      <c r="G546" s="10" t="s">
        <v>6677</v>
      </c>
      <c r="H546" s="14" t="s">
        <v>9821</v>
      </c>
      <c r="I546" s="7">
        <v>629.16</v>
      </c>
      <c r="J546" s="4">
        <v>392747</v>
      </c>
      <c r="K546" s="4" t="s">
        <v>10</v>
      </c>
      <c r="L546" s="14" t="s">
        <v>9246</v>
      </c>
      <c r="M546" s="30" t="s">
        <v>9246</v>
      </c>
    </row>
    <row r="547" spans="1:13" x14ac:dyDescent="0.25">
      <c r="A547" s="4">
        <v>21320943</v>
      </c>
      <c r="B547" s="4">
        <v>63050</v>
      </c>
      <c r="C547" s="4">
        <v>4651</v>
      </c>
      <c r="D547" s="4" t="s">
        <v>583</v>
      </c>
      <c r="E547" s="2" t="s">
        <v>1049</v>
      </c>
      <c r="F547" s="12">
        <v>43798</v>
      </c>
      <c r="G547" s="10" t="s">
        <v>6678</v>
      </c>
      <c r="H547" s="14" t="s">
        <v>9822</v>
      </c>
      <c r="I547" s="7">
        <v>3068.63</v>
      </c>
      <c r="J547" s="4">
        <v>571150</v>
      </c>
      <c r="K547" s="4" t="s">
        <v>13</v>
      </c>
      <c r="L547" s="14" t="s">
        <v>9823</v>
      </c>
      <c r="M547" s="30">
        <v>9833.0166666721925</v>
      </c>
    </row>
    <row r="548" spans="1:13" x14ac:dyDescent="0.25">
      <c r="A548" s="4">
        <v>21320944</v>
      </c>
      <c r="B548" s="4">
        <v>68151</v>
      </c>
      <c r="C548" s="4">
        <v>92131</v>
      </c>
      <c r="D548" s="4" t="s">
        <v>1050</v>
      </c>
      <c r="E548" s="2" t="s">
        <v>1051</v>
      </c>
      <c r="F548" s="12">
        <v>43798</v>
      </c>
      <c r="G548" s="10" t="s">
        <v>6679</v>
      </c>
      <c r="H548" s="14" t="s">
        <v>9824</v>
      </c>
      <c r="I548" s="7">
        <v>447.95</v>
      </c>
      <c r="J548" s="4">
        <v>630110</v>
      </c>
      <c r="K548" s="4" t="s">
        <v>10</v>
      </c>
      <c r="L548" s="14" t="s">
        <v>9246</v>
      </c>
      <c r="M548" s="30" t="s">
        <v>9246</v>
      </c>
    </row>
    <row r="549" spans="1:13" x14ac:dyDescent="0.25">
      <c r="A549" s="4">
        <v>21320945</v>
      </c>
      <c r="B549" s="4">
        <v>13551</v>
      </c>
      <c r="C549" s="4">
        <v>24625</v>
      </c>
      <c r="D549" s="4" t="s">
        <v>563</v>
      </c>
      <c r="E549" s="2" t="s">
        <v>1052</v>
      </c>
      <c r="F549" s="12">
        <v>43798</v>
      </c>
      <c r="G549" s="10" t="s">
        <v>6680</v>
      </c>
      <c r="H549" s="14" t="s">
        <v>9556</v>
      </c>
      <c r="I549" s="7">
        <v>509.7</v>
      </c>
      <c r="J549" s="4"/>
      <c r="K549" s="4" t="s">
        <v>10</v>
      </c>
      <c r="L549" s="14" t="s">
        <v>9246</v>
      </c>
      <c r="M549" s="30" t="s">
        <v>9246</v>
      </c>
    </row>
    <row r="550" spans="1:13" x14ac:dyDescent="0.25">
      <c r="A550" s="4">
        <v>21320946</v>
      </c>
      <c r="B550" s="4">
        <v>4153</v>
      </c>
      <c r="C550" s="4">
        <v>69588</v>
      </c>
      <c r="D550" s="4" t="s">
        <v>1036</v>
      </c>
      <c r="E550" s="2" t="s">
        <v>1053</v>
      </c>
      <c r="F550" s="12">
        <v>43798</v>
      </c>
      <c r="G550" s="10" t="s">
        <v>6681</v>
      </c>
      <c r="H550" s="14" t="s">
        <v>9820</v>
      </c>
      <c r="I550" s="7">
        <v>1093.06</v>
      </c>
      <c r="J550" s="4">
        <v>766158</v>
      </c>
      <c r="K550" s="4" t="s">
        <v>13</v>
      </c>
      <c r="L550" s="14" t="s">
        <v>9825</v>
      </c>
      <c r="M550" s="30">
        <v>11390.250000001397</v>
      </c>
    </row>
    <row r="551" spans="1:13" x14ac:dyDescent="0.25">
      <c r="A551" s="4">
        <v>21320947</v>
      </c>
      <c r="B551" s="4">
        <v>63050</v>
      </c>
      <c r="C551" s="4">
        <v>76837</v>
      </c>
      <c r="D551" s="4" t="s">
        <v>1054</v>
      </c>
      <c r="E551" s="2" t="s">
        <v>1055</v>
      </c>
      <c r="F551" s="12">
        <v>43798</v>
      </c>
      <c r="G551" s="10" t="s">
        <v>6682</v>
      </c>
      <c r="H551" s="14" t="s">
        <v>9826</v>
      </c>
      <c r="I551" s="7">
        <v>50.32</v>
      </c>
      <c r="J551" s="4">
        <v>364150</v>
      </c>
      <c r="K551" s="4" t="s">
        <v>10</v>
      </c>
      <c r="L551" s="14" t="s">
        <v>9827</v>
      </c>
      <c r="M551" s="30">
        <v>36.200000006938353</v>
      </c>
    </row>
    <row r="552" spans="1:13" x14ac:dyDescent="0.25">
      <c r="A552" s="4">
        <v>21320948</v>
      </c>
      <c r="B552" s="4">
        <v>18276</v>
      </c>
      <c r="C552" s="4">
        <v>68688</v>
      </c>
      <c r="D552" s="4" t="s">
        <v>1056</v>
      </c>
      <c r="E552" s="2" t="s">
        <v>1057</v>
      </c>
      <c r="F552" s="12">
        <v>43798</v>
      </c>
      <c r="G552" s="10" t="s">
        <v>6683</v>
      </c>
      <c r="H552" s="14" t="s">
        <v>9828</v>
      </c>
      <c r="I552" s="7">
        <v>215.43</v>
      </c>
      <c r="J552" s="4">
        <v>390462</v>
      </c>
      <c r="K552" s="4" t="s">
        <v>10</v>
      </c>
      <c r="L552" s="14" t="s">
        <v>9246</v>
      </c>
      <c r="M552" s="30" t="s">
        <v>9246</v>
      </c>
    </row>
    <row r="553" spans="1:13" x14ac:dyDescent="0.25">
      <c r="A553" s="4">
        <v>21320949</v>
      </c>
      <c r="B553" s="4">
        <v>22605</v>
      </c>
      <c r="C553" s="4">
        <v>40499</v>
      </c>
      <c r="D553" s="4" t="s">
        <v>1058</v>
      </c>
      <c r="E553" s="2" t="s">
        <v>1059</v>
      </c>
      <c r="F553" s="12">
        <v>43798</v>
      </c>
      <c r="G553" s="10" t="s">
        <v>6684</v>
      </c>
      <c r="H553" s="14" t="s">
        <v>9829</v>
      </c>
      <c r="I553" s="7">
        <v>289.77999999999997</v>
      </c>
      <c r="J553" s="4">
        <v>669771</v>
      </c>
      <c r="K553" s="4" t="s">
        <v>10</v>
      </c>
      <c r="L553" s="14" t="s">
        <v>9246</v>
      </c>
      <c r="M553" s="30" t="s">
        <v>9246</v>
      </c>
    </row>
    <row r="554" spans="1:13" x14ac:dyDescent="0.25">
      <c r="A554" s="4">
        <v>21320950</v>
      </c>
      <c r="B554" s="4">
        <v>25978</v>
      </c>
      <c r="C554" s="4">
        <v>52022</v>
      </c>
      <c r="D554" s="4" t="s">
        <v>1060</v>
      </c>
      <c r="E554" s="2" t="s">
        <v>1061</v>
      </c>
      <c r="F554" s="12">
        <v>43798</v>
      </c>
      <c r="G554" s="10" t="s">
        <v>6685</v>
      </c>
      <c r="H554" s="14" t="s">
        <v>9830</v>
      </c>
      <c r="I554" s="7">
        <v>426.68</v>
      </c>
      <c r="J554" s="4">
        <v>413497</v>
      </c>
      <c r="K554" s="4" t="s">
        <v>10</v>
      </c>
      <c r="L554" s="14" t="s">
        <v>9246</v>
      </c>
      <c r="M554" s="30" t="s">
        <v>9246</v>
      </c>
    </row>
    <row r="555" spans="1:13" x14ac:dyDescent="0.25">
      <c r="A555" s="4">
        <v>21320951</v>
      </c>
      <c r="B555" s="4">
        <v>13314</v>
      </c>
      <c r="C555" s="4">
        <v>35542</v>
      </c>
      <c r="D555" s="4" t="s">
        <v>1062</v>
      </c>
      <c r="E555" s="2" t="s">
        <v>1063</v>
      </c>
      <c r="F555" s="12">
        <v>43798</v>
      </c>
      <c r="G555" s="10" t="s">
        <v>6686</v>
      </c>
      <c r="H555" s="14" t="s">
        <v>9831</v>
      </c>
      <c r="I555" s="7">
        <v>1900.98</v>
      </c>
      <c r="J555" s="4">
        <v>274719</v>
      </c>
      <c r="K555" s="4" t="s">
        <v>10</v>
      </c>
      <c r="L555" s="14" t="s">
        <v>9246</v>
      </c>
      <c r="M555" s="30" t="s">
        <v>9246</v>
      </c>
    </row>
    <row r="556" spans="1:13" x14ac:dyDescent="0.25">
      <c r="A556" s="4">
        <v>21320952</v>
      </c>
      <c r="B556" s="4">
        <v>66875</v>
      </c>
      <c r="C556" s="4">
        <v>14542</v>
      </c>
      <c r="D556" s="4" t="s">
        <v>1064</v>
      </c>
      <c r="E556" s="2" t="s">
        <v>1065</v>
      </c>
      <c r="F556" s="12">
        <v>43798</v>
      </c>
      <c r="G556" s="10" t="s">
        <v>6687</v>
      </c>
      <c r="H556" s="14" t="s">
        <v>9832</v>
      </c>
      <c r="I556" s="7">
        <v>318.76</v>
      </c>
      <c r="J556" s="4">
        <v>350635</v>
      </c>
      <c r="K556" s="4" t="s">
        <v>10</v>
      </c>
      <c r="L556" s="14" t="s">
        <v>9246</v>
      </c>
      <c r="M556" s="30" t="s">
        <v>9246</v>
      </c>
    </row>
    <row r="557" spans="1:13" x14ac:dyDescent="0.25">
      <c r="A557" s="4">
        <v>21320953</v>
      </c>
      <c r="B557" s="4">
        <v>49909</v>
      </c>
      <c r="C557" s="4">
        <v>136</v>
      </c>
      <c r="D557" s="4" t="s">
        <v>1066</v>
      </c>
      <c r="E557" s="2" t="s">
        <v>1067</v>
      </c>
      <c r="F557" s="12">
        <v>43798</v>
      </c>
      <c r="G557" s="10" t="s">
        <v>6688</v>
      </c>
      <c r="H557" s="14" t="s">
        <v>9833</v>
      </c>
      <c r="I557" s="7">
        <v>2543</v>
      </c>
      <c r="J557" s="4"/>
      <c r="K557" s="4" t="s">
        <v>10</v>
      </c>
      <c r="L557" s="14" t="s">
        <v>9246</v>
      </c>
      <c r="M557" s="30" t="s">
        <v>9246</v>
      </c>
    </row>
    <row r="558" spans="1:13" x14ac:dyDescent="0.25">
      <c r="A558" s="4">
        <v>21320954</v>
      </c>
      <c r="B558" s="4">
        <v>29744</v>
      </c>
      <c r="C558" s="4">
        <v>58195</v>
      </c>
      <c r="D558" s="4" t="s">
        <v>1068</v>
      </c>
      <c r="E558" s="2" t="s">
        <v>1069</v>
      </c>
      <c r="F558" s="12">
        <v>43798</v>
      </c>
      <c r="G558" s="10" t="s">
        <v>6689</v>
      </c>
      <c r="H558" s="14" t="s">
        <v>9834</v>
      </c>
      <c r="I558" s="7">
        <v>774.89</v>
      </c>
      <c r="J558" s="4">
        <v>166530</v>
      </c>
      <c r="K558" s="4" t="s">
        <v>10</v>
      </c>
      <c r="L558" s="14" t="s">
        <v>9246</v>
      </c>
      <c r="M558" s="30" t="s">
        <v>9246</v>
      </c>
    </row>
    <row r="559" spans="1:13" x14ac:dyDescent="0.25">
      <c r="A559" s="4">
        <v>21320955</v>
      </c>
      <c r="B559" s="4">
        <v>46157</v>
      </c>
      <c r="C559" s="4">
        <v>5078</v>
      </c>
      <c r="D559" s="4" t="s">
        <v>1070</v>
      </c>
      <c r="E559" s="2" t="s">
        <v>1071</v>
      </c>
      <c r="F559" s="12">
        <v>43798</v>
      </c>
      <c r="G559" s="10" t="s">
        <v>6690</v>
      </c>
      <c r="H559" s="14" t="s">
        <v>9835</v>
      </c>
      <c r="I559" s="7">
        <v>80.66</v>
      </c>
      <c r="J559" s="4">
        <v>504303</v>
      </c>
      <c r="K559" s="4" t="s">
        <v>10</v>
      </c>
      <c r="L559" s="14" t="s">
        <v>9246</v>
      </c>
      <c r="M559" s="30" t="s">
        <v>9246</v>
      </c>
    </row>
    <row r="560" spans="1:13" x14ac:dyDescent="0.25">
      <c r="A560" s="4">
        <v>21320956</v>
      </c>
      <c r="B560" s="4">
        <v>31960</v>
      </c>
      <c r="C560" s="4">
        <v>87094</v>
      </c>
      <c r="D560" s="4" t="s">
        <v>1072</v>
      </c>
      <c r="E560" s="2" t="s">
        <v>1073</v>
      </c>
      <c r="F560" s="12">
        <v>43798</v>
      </c>
      <c r="G560" s="10" t="s">
        <v>6691</v>
      </c>
      <c r="H560" s="14" t="s">
        <v>9836</v>
      </c>
      <c r="I560" s="7">
        <v>223.31</v>
      </c>
      <c r="J560" s="4">
        <v>698810</v>
      </c>
      <c r="K560" s="4" t="s">
        <v>10</v>
      </c>
      <c r="L560" s="14" t="s">
        <v>9246</v>
      </c>
      <c r="M560" s="30" t="s">
        <v>9246</v>
      </c>
    </row>
    <row r="561" spans="1:13" x14ac:dyDescent="0.25">
      <c r="A561" s="4">
        <v>21320957</v>
      </c>
      <c r="B561" s="4">
        <v>43387</v>
      </c>
      <c r="C561" s="4">
        <v>18745</v>
      </c>
      <c r="D561" s="4" t="s">
        <v>1074</v>
      </c>
      <c r="E561" s="2" t="s">
        <v>1075</v>
      </c>
      <c r="F561" s="12">
        <v>43798</v>
      </c>
      <c r="G561" s="10" t="s">
        <v>6692</v>
      </c>
      <c r="H561" s="14" t="s">
        <v>9837</v>
      </c>
      <c r="I561" s="7">
        <v>3051.21</v>
      </c>
      <c r="J561" s="4">
        <v>356108</v>
      </c>
      <c r="K561" s="4" t="s">
        <v>10</v>
      </c>
      <c r="L561" s="14" t="s">
        <v>9246</v>
      </c>
      <c r="M561" s="30" t="s">
        <v>9246</v>
      </c>
    </row>
    <row r="562" spans="1:13" x14ac:dyDescent="0.25">
      <c r="A562" s="4">
        <v>21320958</v>
      </c>
      <c r="B562" s="4">
        <v>26647</v>
      </c>
      <c r="C562" s="4">
        <v>27686</v>
      </c>
      <c r="D562" s="4" t="s">
        <v>1076</v>
      </c>
      <c r="E562" s="2" t="s">
        <v>1077</v>
      </c>
      <c r="F562" s="12">
        <v>43798</v>
      </c>
      <c r="G562" s="10" t="s">
        <v>6693</v>
      </c>
      <c r="H562" s="14" t="s">
        <v>9838</v>
      </c>
      <c r="I562" s="7">
        <v>294.22000000000003</v>
      </c>
      <c r="J562" s="4">
        <v>377456</v>
      </c>
      <c r="K562" s="4" t="s">
        <v>10</v>
      </c>
      <c r="L562" s="14" t="s">
        <v>9246</v>
      </c>
      <c r="M562" s="30" t="s">
        <v>9246</v>
      </c>
    </row>
    <row r="563" spans="1:13" x14ac:dyDescent="0.25">
      <c r="A563" s="4">
        <v>21320959</v>
      </c>
      <c r="B563" s="4">
        <v>34566</v>
      </c>
      <c r="C563" s="4">
        <v>89333</v>
      </c>
      <c r="D563" s="4" t="s">
        <v>1078</v>
      </c>
      <c r="E563" s="2" t="s">
        <v>1079</v>
      </c>
      <c r="F563" s="12">
        <v>43798</v>
      </c>
      <c r="G563" s="10" t="s">
        <v>6694</v>
      </c>
      <c r="H563" s="14" t="s">
        <v>9839</v>
      </c>
      <c r="I563" s="7">
        <v>919.89</v>
      </c>
      <c r="J563" s="4">
        <v>964293</v>
      </c>
      <c r="K563" s="4" t="s">
        <v>10</v>
      </c>
      <c r="L563" s="14" t="s">
        <v>9246</v>
      </c>
      <c r="M563" s="30" t="s">
        <v>9246</v>
      </c>
    </row>
    <row r="564" spans="1:13" x14ac:dyDescent="0.25">
      <c r="A564" s="4">
        <v>21320960</v>
      </c>
      <c r="B564" s="4">
        <v>17275</v>
      </c>
      <c r="C564" s="4">
        <v>11750</v>
      </c>
      <c r="D564" s="4" t="s">
        <v>1080</v>
      </c>
      <c r="E564" s="2" t="s">
        <v>1081</v>
      </c>
      <c r="F564" s="12">
        <v>43798</v>
      </c>
      <c r="G564" s="10" t="s">
        <v>6695</v>
      </c>
      <c r="H564" s="14" t="s">
        <v>9808</v>
      </c>
      <c r="I564" s="7">
        <v>591.82000000000005</v>
      </c>
      <c r="J564" s="4">
        <v>342890</v>
      </c>
      <c r="K564" s="4" t="s">
        <v>10</v>
      </c>
      <c r="L564" s="14" t="s">
        <v>9840</v>
      </c>
      <c r="M564" s="30">
        <v>147.8666666673962</v>
      </c>
    </row>
    <row r="565" spans="1:13" x14ac:dyDescent="0.25">
      <c r="A565" s="4">
        <v>21320961</v>
      </c>
      <c r="B565" s="4">
        <v>93330</v>
      </c>
      <c r="C565" s="4">
        <v>22767</v>
      </c>
      <c r="D565" s="4" t="s">
        <v>1082</v>
      </c>
      <c r="E565" s="2" t="s">
        <v>1083</v>
      </c>
      <c r="F565" s="12">
        <v>43798</v>
      </c>
      <c r="G565" s="10" t="s">
        <v>6696</v>
      </c>
      <c r="H565" s="14" t="s">
        <v>9841</v>
      </c>
      <c r="I565" s="7">
        <v>534.03</v>
      </c>
      <c r="J565" s="4">
        <v>987440</v>
      </c>
      <c r="K565" s="4" t="s">
        <v>10</v>
      </c>
      <c r="L565" s="14" t="s">
        <v>9246</v>
      </c>
      <c r="M565" s="30" t="s">
        <v>9246</v>
      </c>
    </row>
    <row r="566" spans="1:13" x14ac:dyDescent="0.25">
      <c r="A566" s="4">
        <v>21320962</v>
      </c>
      <c r="B566" s="4">
        <v>63050</v>
      </c>
      <c r="C566" s="4">
        <v>76837</v>
      </c>
      <c r="D566" s="4" t="s">
        <v>1054</v>
      </c>
      <c r="E566" s="2" t="s">
        <v>1084</v>
      </c>
      <c r="F566" s="12">
        <v>43798</v>
      </c>
      <c r="G566" s="10" t="s">
        <v>6697</v>
      </c>
      <c r="H566" s="14" t="s">
        <v>9827</v>
      </c>
      <c r="I566" s="7">
        <v>1517.72</v>
      </c>
      <c r="J566" s="4">
        <v>364150</v>
      </c>
      <c r="K566" s="4" t="s">
        <v>10</v>
      </c>
      <c r="L566" s="14" t="s">
        <v>9842</v>
      </c>
      <c r="M566" s="30">
        <v>25.666666663018987</v>
      </c>
    </row>
    <row r="567" spans="1:13" x14ac:dyDescent="0.25">
      <c r="A567" s="4">
        <v>21320963</v>
      </c>
      <c r="B567" s="4">
        <v>1308</v>
      </c>
      <c r="C567" s="4">
        <v>96025</v>
      </c>
      <c r="D567" s="4" t="s">
        <v>1085</v>
      </c>
      <c r="E567" s="2" t="s">
        <v>1086</v>
      </c>
      <c r="F567" s="12">
        <v>43798</v>
      </c>
      <c r="G567" s="10" t="s">
        <v>6698</v>
      </c>
      <c r="H567" s="14" t="s">
        <v>9843</v>
      </c>
      <c r="I567" s="7">
        <v>2141.9299999999998</v>
      </c>
      <c r="J567" s="4">
        <v>438940</v>
      </c>
      <c r="K567" s="4" t="s">
        <v>13</v>
      </c>
      <c r="L567" s="14" t="s">
        <v>9844</v>
      </c>
      <c r="M567" s="30">
        <v>6.3499999966006726</v>
      </c>
    </row>
    <row r="568" spans="1:13" x14ac:dyDescent="0.25">
      <c r="A568" s="4">
        <v>21320964</v>
      </c>
      <c r="B568" s="4">
        <v>22533</v>
      </c>
      <c r="C568" s="4">
        <v>49071</v>
      </c>
      <c r="D568" s="4" t="s">
        <v>1087</v>
      </c>
      <c r="E568" s="2" t="s">
        <v>1088</v>
      </c>
      <c r="F568" s="12">
        <v>43798</v>
      </c>
      <c r="G568" s="10" t="s">
        <v>6699</v>
      </c>
      <c r="H568" s="14" t="s">
        <v>9845</v>
      </c>
      <c r="I568" s="7">
        <v>558.16999999999996</v>
      </c>
      <c r="J568" s="4">
        <v>169848</v>
      </c>
      <c r="K568" s="4" t="s">
        <v>10</v>
      </c>
      <c r="L568" s="14" t="s">
        <v>9246</v>
      </c>
      <c r="M568" s="30" t="s">
        <v>9246</v>
      </c>
    </row>
    <row r="569" spans="1:13" x14ac:dyDescent="0.25">
      <c r="A569" s="4">
        <v>21320965</v>
      </c>
      <c r="B569" s="4">
        <v>83982</v>
      </c>
      <c r="C569" s="4">
        <v>79462</v>
      </c>
      <c r="D569" s="4" t="s">
        <v>1089</v>
      </c>
      <c r="E569" s="2" t="s">
        <v>1090</v>
      </c>
      <c r="F569" s="12">
        <v>43798</v>
      </c>
      <c r="G569" s="10" t="s">
        <v>6700</v>
      </c>
      <c r="H569" s="14" t="s">
        <v>9846</v>
      </c>
      <c r="I569" s="7">
        <v>386.02</v>
      </c>
      <c r="J569" s="4"/>
      <c r="K569" s="4" t="s">
        <v>13</v>
      </c>
      <c r="L569" s="14" t="s">
        <v>9246</v>
      </c>
      <c r="M569" s="30" t="s">
        <v>9246</v>
      </c>
    </row>
    <row r="570" spans="1:13" x14ac:dyDescent="0.25">
      <c r="A570" s="4">
        <v>21320966</v>
      </c>
      <c r="B570" s="4">
        <v>16420</v>
      </c>
      <c r="C570" s="4">
        <v>42233</v>
      </c>
      <c r="D570" s="4" t="s">
        <v>1091</v>
      </c>
      <c r="E570" s="2" t="s">
        <v>1092</v>
      </c>
      <c r="F570" s="12">
        <v>43798</v>
      </c>
      <c r="G570" s="10" t="s">
        <v>6701</v>
      </c>
      <c r="H570" s="14" t="s">
        <v>9847</v>
      </c>
      <c r="I570" s="7">
        <v>2261.6</v>
      </c>
      <c r="J570" s="4">
        <v>305962</v>
      </c>
      <c r="K570" s="4" t="s">
        <v>10</v>
      </c>
      <c r="L570" s="14" t="s">
        <v>9246</v>
      </c>
      <c r="M570" s="30" t="s">
        <v>9246</v>
      </c>
    </row>
    <row r="571" spans="1:13" x14ac:dyDescent="0.25">
      <c r="A571" s="4">
        <v>21320967</v>
      </c>
      <c r="B571" s="4">
        <v>1308</v>
      </c>
      <c r="C571" s="4">
        <v>96025</v>
      </c>
      <c r="D571" s="4" t="s">
        <v>1093</v>
      </c>
      <c r="E571" s="2" t="s">
        <v>1094</v>
      </c>
      <c r="F571" s="12">
        <v>43798</v>
      </c>
      <c r="G571" s="10" t="s">
        <v>6702</v>
      </c>
      <c r="H571" s="14" t="s">
        <v>9844</v>
      </c>
      <c r="I571" s="7">
        <v>2259.9899999999998</v>
      </c>
      <c r="J571" s="4">
        <v>438940</v>
      </c>
      <c r="K571" s="4" t="s">
        <v>13</v>
      </c>
      <c r="L571" s="14" t="s">
        <v>9848</v>
      </c>
      <c r="M571" s="30">
        <v>55.683333337074146</v>
      </c>
    </row>
    <row r="572" spans="1:13" x14ac:dyDescent="0.25">
      <c r="A572" s="4">
        <v>21320968</v>
      </c>
      <c r="B572" s="4">
        <v>88949</v>
      </c>
      <c r="C572" s="4">
        <v>3664</v>
      </c>
      <c r="D572" s="4" t="s">
        <v>1095</v>
      </c>
      <c r="E572" s="2" t="s">
        <v>1096</v>
      </c>
      <c r="F572" s="12">
        <v>43798</v>
      </c>
      <c r="G572" s="10" t="s">
        <v>6703</v>
      </c>
      <c r="H572" s="14" t="s">
        <v>9849</v>
      </c>
      <c r="I572" s="7">
        <v>3293.04</v>
      </c>
      <c r="J572" s="4">
        <v>294954</v>
      </c>
      <c r="K572" s="4" t="s">
        <v>10</v>
      </c>
      <c r="L572" s="14" t="s">
        <v>9246</v>
      </c>
      <c r="M572" s="30" t="s">
        <v>9246</v>
      </c>
    </row>
    <row r="573" spans="1:13" x14ac:dyDescent="0.25">
      <c r="A573" s="4">
        <v>21320969</v>
      </c>
      <c r="B573" s="4">
        <v>24340</v>
      </c>
      <c r="C573" s="4">
        <v>94276</v>
      </c>
      <c r="D573" s="4" t="s">
        <v>1097</v>
      </c>
      <c r="E573" s="2" t="s">
        <v>1098</v>
      </c>
      <c r="F573" s="12">
        <v>43798</v>
      </c>
      <c r="G573" s="10" t="s">
        <v>6704</v>
      </c>
      <c r="H573" s="14" t="s">
        <v>9850</v>
      </c>
      <c r="I573" s="7">
        <v>537.21</v>
      </c>
      <c r="J573" s="4">
        <v>285515</v>
      </c>
      <c r="K573" s="4" t="s">
        <v>10</v>
      </c>
      <c r="L573" s="14" t="s">
        <v>9246</v>
      </c>
      <c r="M573" s="30" t="s">
        <v>9246</v>
      </c>
    </row>
    <row r="574" spans="1:13" x14ac:dyDescent="0.25">
      <c r="A574" s="4">
        <v>21320970</v>
      </c>
      <c r="B574" s="4">
        <v>97291</v>
      </c>
      <c r="C574" s="4">
        <v>70557</v>
      </c>
      <c r="D574" s="4" t="s">
        <v>1099</v>
      </c>
      <c r="E574" s="2" t="s">
        <v>1100</v>
      </c>
      <c r="F574" s="12">
        <v>43798</v>
      </c>
      <c r="G574" s="10" t="s">
        <v>6705</v>
      </c>
      <c r="H574" s="14" t="s">
        <v>9851</v>
      </c>
      <c r="I574" s="7">
        <v>989.82</v>
      </c>
      <c r="J574" s="4"/>
      <c r="K574" s="4" t="s">
        <v>13</v>
      </c>
      <c r="L574" s="14" t="s">
        <v>9852</v>
      </c>
      <c r="M574" s="30">
        <v>12.883333327481523</v>
      </c>
    </row>
    <row r="575" spans="1:13" x14ac:dyDescent="0.25">
      <c r="A575" s="4">
        <v>21320971</v>
      </c>
      <c r="B575" s="4">
        <v>9397</v>
      </c>
      <c r="C575" s="4">
        <v>81375</v>
      </c>
      <c r="D575" s="4" t="s">
        <v>1101</v>
      </c>
      <c r="E575" s="2" t="s">
        <v>1102</v>
      </c>
      <c r="F575" s="12">
        <v>43798</v>
      </c>
      <c r="G575" s="10" t="s">
        <v>6706</v>
      </c>
      <c r="H575" s="14" t="s">
        <v>9853</v>
      </c>
      <c r="I575" s="7">
        <v>1025.78</v>
      </c>
      <c r="J575" s="4">
        <v>17248</v>
      </c>
      <c r="K575" s="4" t="s">
        <v>10</v>
      </c>
      <c r="L575" s="14" t="s">
        <v>9246</v>
      </c>
      <c r="M575" s="30" t="s">
        <v>9246</v>
      </c>
    </row>
    <row r="576" spans="1:13" x14ac:dyDescent="0.25">
      <c r="A576" s="4">
        <v>21320972</v>
      </c>
      <c r="B576" s="4">
        <v>59021</v>
      </c>
      <c r="C576" s="4">
        <v>44188</v>
      </c>
      <c r="D576" s="4" t="s">
        <v>1103</v>
      </c>
      <c r="E576" s="2" t="s">
        <v>1104</v>
      </c>
      <c r="F576" s="12">
        <v>43798</v>
      </c>
      <c r="G576" s="10" t="s">
        <v>6707</v>
      </c>
      <c r="H576" s="14" t="s">
        <v>9854</v>
      </c>
      <c r="I576" s="7">
        <v>478.8</v>
      </c>
      <c r="J576" s="4">
        <v>428096</v>
      </c>
      <c r="K576" s="4" t="s">
        <v>10</v>
      </c>
      <c r="L576" s="14" t="s">
        <v>9246</v>
      </c>
      <c r="M576" s="30" t="s">
        <v>9246</v>
      </c>
    </row>
    <row r="577" spans="1:13" x14ac:dyDescent="0.25">
      <c r="A577" s="4">
        <v>21320973</v>
      </c>
      <c r="B577" s="4">
        <v>92301</v>
      </c>
      <c r="C577" s="4">
        <v>14859</v>
      </c>
      <c r="D577" s="4" t="s">
        <v>1105</v>
      </c>
      <c r="E577" s="2" t="s">
        <v>1106</v>
      </c>
      <c r="F577" s="12">
        <v>43798</v>
      </c>
      <c r="G577" s="10" t="s">
        <v>6708</v>
      </c>
      <c r="H577" s="14" t="s">
        <v>9855</v>
      </c>
      <c r="I577" s="7">
        <v>193.62</v>
      </c>
      <c r="J577" s="4">
        <v>778576</v>
      </c>
      <c r="K577" s="4" t="s">
        <v>10</v>
      </c>
      <c r="L577" s="14" t="s">
        <v>9246</v>
      </c>
      <c r="M577" s="30" t="s">
        <v>9246</v>
      </c>
    </row>
    <row r="578" spans="1:13" x14ac:dyDescent="0.25">
      <c r="A578" s="4">
        <v>21320974</v>
      </c>
      <c r="B578" s="4">
        <v>82750</v>
      </c>
      <c r="C578" s="4">
        <v>47431</v>
      </c>
      <c r="D578" s="4" t="s">
        <v>1107</v>
      </c>
      <c r="E578" s="2" t="s">
        <v>1108</v>
      </c>
      <c r="F578" s="12">
        <v>43798</v>
      </c>
      <c r="G578" s="10" t="s">
        <v>6709</v>
      </c>
      <c r="H578" s="14" t="s">
        <v>9856</v>
      </c>
      <c r="I578" s="7">
        <v>376.67</v>
      </c>
      <c r="J578" s="4">
        <v>466065</v>
      </c>
      <c r="K578" s="4" t="s">
        <v>10</v>
      </c>
      <c r="L578" s="14" t="s">
        <v>9246</v>
      </c>
      <c r="M578" s="30" t="s">
        <v>9246</v>
      </c>
    </row>
    <row r="579" spans="1:13" x14ac:dyDescent="0.25">
      <c r="A579" s="4">
        <v>21320975</v>
      </c>
      <c r="B579" s="4">
        <v>97291</v>
      </c>
      <c r="C579" s="4">
        <v>70557</v>
      </c>
      <c r="D579" s="4" t="s">
        <v>1099</v>
      </c>
      <c r="E579" s="2" t="s">
        <v>1109</v>
      </c>
      <c r="F579" s="12">
        <v>43798</v>
      </c>
      <c r="G579" s="10" t="s">
        <v>6710</v>
      </c>
      <c r="H579" s="14" t="s">
        <v>9852</v>
      </c>
      <c r="I579" s="7">
        <v>2633.07</v>
      </c>
      <c r="J579" s="4"/>
      <c r="K579" s="4" t="s">
        <v>13</v>
      </c>
      <c r="L579" s="14" t="s">
        <v>9246</v>
      </c>
      <c r="M579" s="30" t="s">
        <v>9246</v>
      </c>
    </row>
    <row r="580" spans="1:13" x14ac:dyDescent="0.25">
      <c r="A580" s="4">
        <v>21320976</v>
      </c>
      <c r="B580" s="4">
        <v>92057</v>
      </c>
      <c r="C580" s="4">
        <v>71366</v>
      </c>
      <c r="D580" s="4" t="s">
        <v>1110</v>
      </c>
      <c r="E580" s="2" t="s">
        <v>1111</v>
      </c>
      <c r="F580" s="12">
        <v>43798</v>
      </c>
      <c r="G580" s="10" t="s">
        <v>6711</v>
      </c>
      <c r="H580" s="14" t="s">
        <v>9857</v>
      </c>
      <c r="I580" s="7">
        <v>741.65</v>
      </c>
      <c r="J580" s="4"/>
      <c r="K580" s="4" t="s">
        <v>10</v>
      </c>
      <c r="L580" s="14" t="s">
        <v>9246</v>
      </c>
      <c r="M580" s="30" t="s">
        <v>9246</v>
      </c>
    </row>
    <row r="581" spans="1:13" x14ac:dyDescent="0.25">
      <c r="A581" s="4">
        <v>21320977</v>
      </c>
      <c r="B581" s="4">
        <v>63050</v>
      </c>
      <c r="C581" s="4">
        <v>76837</v>
      </c>
      <c r="D581" s="4" t="s">
        <v>1054</v>
      </c>
      <c r="E581" s="2" t="s">
        <v>1112</v>
      </c>
      <c r="F581" s="12">
        <v>43798</v>
      </c>
      <c r="G581" s="10" t="s">
        <v>6712</v>
      </c>
      <c r="H581" s="14" t="s">
        <v>9842</v>
      </c>
      <c r="I581" s="7">
        <v>595.30999999999995</v>
      </c>
      <c r="J581" s="4">
        <v>364150</v>
      </c>
      <c r="K581" s="4" t="s">
        <v>10</v>
      </c>
      <c r="L581" s="14" t="s">
        <v>9858</v>
      </c>
      <c r="M581" s="30">
        <v>8.1833333289250731</v>
      </c>
    </row>
    <row r="582" spans="1:13" x14ac:dyDescent="0.25">
      <c r="A582" s="4">
        <v>21320978</v>
      </c>
      <c r="B582" s="4">
        <v>92029</v>
      </c>
      <c r="C582" s="4">
        <v>41092</v>
      </c>
      <c r="D582" s="4" t="s">
        <v>1113</v>
      </c>
      <c r="E582" s="2" t="s">
        <v>1114</v>
      </c>
      <c r="F582" s="12">
        <v>43798</v>
      </c>
      <c r="G582" s="10" t="s">
        <v>6713</v>
      </c>
      <c r="H582" s="14" t="s">
        <v>9859</v>
      </c>
      <c r="I582" s="7">
        <v>250.98</v>
      </c>
      <c r="J582" s="4">
        <v>610266</v>
      </c>
      <c r="K582" s="4" t="s">
        <v>10</v>
      </c>
      <c r="L582" s="14" t="s">
        <v>9246</v>
      </c>
      <c r="M582" s="30" t="s">
        <v>9246</v>
      </c>
    </row>
    <row r="583" spans="1:13" x14ac:dyDescent="0.25">
      <c r="A583" s="4">
        <v>21320979</v>
      </c>
      <c r="B583" s="4">
        <v>79123</v>
      </c>
      <c r="C583" s="4">
        <v>31269</v>
      </c>
      <c r="D583" s="4" t="s">
        <v>1115</v>
      </c>
      <c r="E583" s="2" t="s">
        <v>1116</v>
      </c>
      <c r="F583" s="12">
        <v>43798</v>
      </c>
      <c r="G583" s="10" t="s">
        <v>6714</v>
      </c>
      <c r="H583" s="14" t="s">
        <v>9860</v>
      </c>
      <c r="I583" s="7">
        <v>270.88</v>
      </c>
      <c r="J583" s="4">
        <v>896735</v>
      </c>
      <c r="K583" s="4" t="s">
        <v>10</v>
      </c>
      <c r="L583" s="14" t="s">
        <v>9246</v>
      </c>
      <c r="M583" s="30" t="s">
        <v>9246</v>
      </c>
    </row>
    <row r="584" spans="1:13" x14ac:dyDescent="0.25">
      <c r="A584" s="4">
        <v>21320980</v>
      </c>
      <c r="B584" s="4">
        <v>63050</v>
      </c>
      <c r="C584" s="4">
        <v>76837</v>
      </c>
      <c r="D584" s="4" t="s">
        <v>1054</v>
      </c>
      <c r="E584" s="2" t="s">
        <v>1117</v>
      </c>
      <c r="F584" s="12">
        <v>43798</v>
      </c>
      <c r="G584" s="10" t="s">
        <v>6715</v>
      </c>
      <c r="H584" s="14" t="s">
        <v>9858</v>
      </c>
      <c r="I584" s="7">
        <v>50.64</v>
      </c>
      <c r="J584" s="4">
        <v>364150</v>
      </c>
      <c r="K584" s="4" t="s">
        <v>10</v>
      </c>
      <c r="L584" s="14" t="s">
        <v>9246</v>
      </c>
      <c r="M584" s="30" t="s">
        <v>9246</v>
      </c>
    </row>
    <row r="585" spans="1:13" x14ac:dyDescent="0.25">
      <c r="A585" s="4">
        <v>21320981</v>
      </c>
      <c r="B585" s="4">
        <v>29214</v>
      </c>
      <c r="C585" s="4">
        <v>50643</v>
      </c>
      <c r="D585" s="4" t="s">
        <v>1118</v>
      </c>
      <c r="E585" s="2" t="s">
        <v>1119</v>
      </c>
      <c r="F585" s="12">
        <v>43798</v>
      </c>
      <c r="G585" s="10" t="s">
        <v>6716</v>
      </c>
      <c r="H585" s="14" t="s">
        <v>9632</v>
      </c>
      <c r="I585" s="7">
        <v>605.6</v>
      </c>
      <c r="J585" s="4">
        <v>570971</v>
      </c>
      <c r="K585" s="4" t="s">
        <v>13</v>
      </c>
      <c r="L585" s="14" t="s">
        <v>9861</v>
      </c>
      <c r="M585" s="30">
        <v>42.949999992270023</v>
      </c>
    </row>
    <row r="586" spans="1:13" x14ac:dyDescent="0.25">
      <c r="A586" s="4">
        <v>21320982</v>
      </c>
      <c r="B586" s="4">
        <v>67635</v>
      </c>
      <c r="C586" s="4">
        <v>18126</v>
      </c>
      <c r="D586" s="4" t="s">
        <v>1120</v>
      </c>
      <c r="E586" s="2" t="s">
        <v>1121</v>
      </c>
      <c r="F586" s="12">
        <v>43798</v>
      </c>
      <c r="G586" s="10" t="s">
        <v>6717</v>
      </c>
      <c r="H586" s="14" t="s">
        <v>9862</v>
      </c>
      <c r="I586" s="7">
        <v>178</v>
      </c>
      <c r="J586" s="4">
        <v>316527</v>
      </c>
      <c r="K586" s="4" t="s">
        <v>10</v>
      </c>
      <c r="L586" s="14" t="s">
        <v>9246</v>
      </c>
      <c r="M586" s="30" t="s">
        <v>9246</v>
      </c>
    </row>
    <row r="587" spans="1:13" x14ac:dyDescent="0.25">
      <c r="A587" s="4">
        <v>21320983</v>
      </c>
      <c r="B587" s="4">
        <v>80160</v>
      </c>
      <c r="C587" s="4">
        <v>29573</v>
      </c>
      <c r="D587" s="4" t="s">
        <v>1122</v>
      </c>
      <c r="E587" s="2" t="s">
        <v>1123</v>
      </c>
      <c r="F587" s="12">
        <v>43798</v>
      </c>
      <c r="G587" s="10" t="s">
        <v>6718</v>
      </c>
      <c r="H587" s="14" t="s">
        <v>9863</v>
      </c>
      <c r="I587" s="7">
        <v>193.63</v>
      </c>
      <c r="J587" s="4"/>
      <c r="K587" s="4" t="s">
        <v>10</v>
      </c>
      <c r="L587" s="14" t="s">
        <v>9246</v>
      </c>
      <c r="M587" s="30" t="s">
        <v>9246</v>
      </c>
    </row>
    <row r="588" spans="1:13" x14ac:dyDescent="0.25">
      <c r="A588" s="4">
        <v>21320984</v>
      </c>
      <c r="B588" s="4">
        <v>71725</v>
      </c>
      <c r="C588" s="4">
        <v>2975</v>
      </c>
      <c r="D588" s="4" t="s">
        <v>1124</v>
      </c>
      <c r="E588" s="2" t="s">
        <v>1125</v>
      </c>
      <c r="F588" s="12">
        <v>43798</v>
      </c>
      <c r="G588" s="10" t="s">
        <v>6719</v>
      </c>
      <c r="H588" s="14" t="s">
        <v>9864</v>
      </c>
      <c r="I588" s="7">
        <v>657.94</v>
      </c>
      <c r="J588" s="4">
        <v>665807</v>
      </c>
      <c r="K588" s="4" t="s">
        <v>10</v>
      </c>
      <c r="L588" s="14" t="s">
        <v>9246</v>
      </c>
      <c r="M588" s="30" t="s">
        <v>9246</v>
      </c>
    </row>
    <row r="589" spans="1:13" x14ac:dyDescent="0.25">
      <c r="A589" s="4">
        <v>21320985</v>
      </c>
      <c r="B589" s="4">
        <v>88390</v>
      </c>
      <c r="C589" s="4">
        <v>7962</v>
      </c>
      <c r="D589" s="4" t="s">
        <v>1126</v>
      </c>
      <c r="E589" s="2" t="s">
        <v>1127</v>
      </c>
      <c r="F589" s="12">
        <v>43798</v>
      </c>
      <c r="G589" s="10" t="s">
        <v>6720</v>
      </c>
      <c r="H589" s="14" t="s">
        <v>9865</v>
      </c>
      <c r="I589" s="7">
        <v>2026.25</v>
      </c>
      <c r="J589" s="4">
        <v>770230</v>
      </c>
      <c r="K589" s="4" t="s">
        <v>10</v>
      </c>
      <c r="L589" s="14" t="s">
        <v>9246</v>
      </c>
      <c r="M589" s="30" t="s">
        <v>9246</v>
      </c>
    </row>
    <row r="590" spans="1:13" x14ac:dyDescent="0.25">
      <c r="A590" s="4">
        <v>21320986</v>
      </c>
      <c r="B590" s="4">
        <v>76519</v>
      </c>
      <c r="C590" s="4">
        <v>89464</v>
      </c>
      <c r="D590" s="4" t="s">
        <v>1128</v>
      </c>
      <c r="E590" s="2" t="s">
        <v>1129</v>
      </c>
      <c r="F590" s="12">
        <v>43798</v>
      </c>
      <c r="G590" s="10" t="s">
        <v>6721</v>
      </c>
      <c r="H590" s="14" t="s">
        <v>9866</v>
      </c>
      <c r="I590" s="7">
        <v>132.97999999999999</v>
      </c>
      <c r="J590" s="4">
        <v>269950</v>
      </c>
      <c r="K590" s="4" t="s">
        <v>10</v>
      </c>
      <c r="L590" s="14" t="s">
        <v>9246</v>
      </c>
      <c r="M590" s="30" t="s">
        <v>9246</v>
      </c>
    </row>
    <row r="591" spans="1:13" x14ac:dyDescent="0.25">
      <c r="A591" s="4">
        <v>21320987</v>
      </c>
      <c r="B591" s="4">
        <v>63453</v>
      </c>
      <c r="C591" s="4">
        <v>71391</v>
      </c>
      <c r="D591" s="4" t="s">
        <v>1130</v>
      </c>
      <c r="E591" s="2" t="s">
        <v>1131</v>
      </c>
      <c r="F591" s="12">
        <v>43798</v>
      </c>
      <c r="G591" s="10" t="s">
        <v>6722</v>
      </c>
      <c r="H591" s="14" t="s">
        <v>9867</v>
      </c>
      <c r="I591" s="7">
        <v>523.59</v>
      </c>
      <c r="J591" s="4">
        <v>966800</v>
      </c>
      <c r="K591" s="4" t="s">
        <v>10</v>
      </c>
      <c r="L591" s="14" t="s">
        <v>9246</v>
      </c>
      <c r="M591" s="30" t="s">
        <v>9246</v>
      </c>
    </row>
    <row r="592" spans="1:13" x14ac:dyDescent="0.25">
      <c r="A592" s="4">
        <v>21320988</v>
      </c>
      <c r="B592" s="4">
        <v>56403</v>
      </c>
      <c r="C592" s="4">
        <v>54080</v>
      </c>
      <c r="D592" s="4" t="s">
        <v>1132</v>
      </c>
      <c r="E592" s="2" t="s">
        <v>1133</v>
      </c>
      <c r="F592" s="12">
        <v>43798</v>
      </c>
      <c r="G592" s="10" t="s">
        <v>6723</v>
      </c>
      <c r="H592" s="14" t="s">
        <v>9868</v>
      </c>
      <c r="I592" s="7">
        <v>182.96</v>
      </c>
      <c r="J592" s="4">
        <v>751336</v>
      </c>
      <c r="K592" s="4" t="s">
        <v>10</v>
      </c>
      <c r="L592" s="14" t="s">
        <v>9246</v>
      </c>
      <c r="M592" s="30" t="s">
        <v>9246</v>
      </c>
    </row>
    <row r="593" spans="1:13" x14ac:dyDescent="0.25">
      <c r="A593" s="4">
        <v>21320989</v>
      </c>
      <c r="B593" s="4">
        <v>98040</v>
      </c>
      <c r="C593" s="4">
        <v>74744</v>
      </c>
      <c r="D593" s="4" t="s">
        <v>1134</v>
      </c>
      <c r="E593" s="2" t="s">
        <v>1135</v>
      </c>
      <c r="F593" s="12">
        <v>43798</v>
      </c>
      <c r="G593" s="10" t="s">
        <v>6724</v>
      </c>
      <c r="H593" s="14" t="s">
        <v>9869</v>
      </c>
      <c r="I593" s="7">
        <v>1928.83</v>
      </c>
      <c r="J593" s="4">
        <v>339410</v>
      </c>
      <c r="K593" s="4" t="s">
        <v>10</v>
      </c>
      <c r="L593" s="14" t="s">
        <v>9246</v>
      </c>
      <c r="M593" s="30" t="s">
        <v>9246</v>
      </c>
    </row>
    <row r="594" spans="1:13" x14ac:dyDescent="0.25">
      <c r="A594" s="4">
        <v>21320990</v>
      </c>
      <c r="B594" s="4">
        <v>41891</v>
      </c>
      <c r="C594" s="4">
        <v>85274</v>
      </c>
      <c r="D594" s="4" t="s">
        <v>1136</v>
      </c>
      <c r="E594" s="2" t="s">
        <v>1137</v>
      </c>
      <c r="F594" s="12">
        <v>43798</v>
      </c>
      <c r="G594" s="10" t="s">
        <v>6725</v>
      </c>
      <c r="H594" s="14" t="s">
        <v>9870</v>
      </c>
      <c r="I594" s="7">
        <v>307.06</v>
      </c>
      <c r="J594" s="4">
        <v>974384</v>
      </c>
      <c r="K594" s="4" t="s">
        <v>10</v>
      </c>
      <c r="L594" s="14" t="s">
        <v>9246</v>
      </c>
      <c r="M594" s="30" t="s">
        <v>9246</v>
      </c>
    </row>
    <row r="595" spans="1:13" x14ac:dyDescent="0.25">
      <c r="A595" s="4">
        <v>21320991</v>
      </c>
      <c r="B595" s="4">
        <v>53881</v>
      </c>
      <c r="C595" s="4">
        <v>79386</v>
      </c>
      <c r="D595" s="4" t="s">
        <v>1138</v>
      </c>
      <c r="E595" s="2" t="s">
        <v>1139</v>
      </c>
      <c r="F595" s="12">
        <v>43798</v>
      </c>
      <c r="G595" s="10" t="s">
        <v>6726</v>
      </c>
      <c r="H595" s="14" t="s">
        <v>9871</v>
      </c>
      <c r="I595" s="7">
        <v>285.29000000000002</v>
      </c>
      <c r="J595" s="4">
        <v>893541</v>
      </c>
      <c r="K595" s="4" t="s">
        <v>10</v>
      </c>
      <c r="L595" s="14" t="s">
        <v>9246</v>
      </c>
      <c r="M595" s="30" t="s">
        <v>9246</v>
      </c>
    </row>
    <row r="596" spans="1:13" x14ac:dyDescent="0.25">
      <c r="A596" s="4">
        <v>21320992</v>
      </c>
      <c r="B596" s="4">
        <v>36455</v>
      </c>
      <c r="C596" s="4">
        <v>34231</v>
      </c>
      <c r="D596" s="4" t="s">
        <v>1140</v>
      </c>
      <c r="E596" s="2" t="s">
        <v>1141</v>
      </c>
      <c r="F596" s="12">
        <v>43798</v>
      </c>
      <c r="G596" s="10" t="s">
        <v>6727</v>
      </c>
      <c r="H596" s="14" t="s">
        <v>9872</v>
      </c>
      <c r="I596" s="7">
        <v>628.05999999999995</v>
      </c>
      <c r="J596" s="4">
        <v>18638</v>
      </c>
      <c r="K596" s="4" t="s">
        <v>10</v>
      </c>
      <c r="L596" s="14" t="s">
        <v>9246</v>
      </c>
      <c r="M596" s="30" t="s">
        <v>9246</v>
      </c>
    </row>
    <row r="597" spans="1:13" x14ac:dyDescent="0.25">
      <c r="A597" s="4">
        <v>21320993</v>
      </c>
      <c r="B597" s="4">
        <v>91446</v>
      </c>
      <c r="C597" s="4">
        <v>43666</v>
      </c>
      <c r="D597" s="4" t="s">
        <v>1142</v>
      </c>
      <c r="E597" s="2" t="s">
        <v>1143</v>
      </c>
      <c r="F597" s="12">
        <v>43798</v>
      </c>
      <c r="G597" s="10" t="s">
        <v>6728</v>
      </c>
      <c r="H597" s="14" t="s">
        <v>9873</v>
      </c>
      <c r="I597" s="7">
        <v>1109.45</v>
      </c>
      <c r="J597" s="4">
        <v>54552</v>
      </c>
      <c r="K597" s="4" t="s">
        <v>10</v>
      </c>
      <c r="L597" s="14" t="s">
        <v>9246</v>
      </c>
      <c r="M597" s="30" t="s">
        <v>9246</v>
      </c>
    </row>
    <row r="598" spans="1:13" x14ac:dyDescent="0.25">
      <c r="A598" s="4">
        <v>21320994</v>
      </c>
      <c r="B598" s="4">
        <v>1308</v>
      </c>
      <c r="C598" s="4">
        <v>96025</v>
      </c>
      <c r="D598" s="4" t="s">
        <v>1093</v>
      </c>
      <c r="E598" s="2" t="s">
        <v>1144</v>
      </c>
      <c r="F598" s="12">
        <v>43798</v>
      </c>
      <c r="G598" s="10" t="s">
        <v>6729</v>
      </c>
      <c r="H598" s="14" t="s">
        <v>9848</v>
      </c>
      <c r="I598" s="7">
        <v>2288.4699999999998</v>
      </c>
      <c r="J598" s="4">
        <v>438940</v>
      </c>
      <c r="K598" s="4" t="s">
        <v>13</v>
      </c>
      <c r="L598" s="14" t="s">
        <v>9874</v>
      </c>
      <c r="M598" s="30">
        <v>10.983333333861083</v>
      </c>
    </row>
    <row r="599" spans="1:13" x14ac:dyDescent="0.25">
      <c r="A599" s="4">
        <v>21320995</v>
      </c>
      <c r="B599" s="4">
        <v>67952</v>
      </c>
      <c r="C599" s="4">
        <v>24339</v>
      </c>
      <c r="D599" s="4" t="s">
        <v>1145</v>
      </c>
      <c r="E599" s="2" t="s">
        <v>1146</v>
      </c>
      <c r="F599" s="12">
        <v>43798</v>
      </c>
      <c r="G599" s="10" t="s">
        <v>6730</v>
      </c>
      <c r="H599" s="14" t="s">
        <v>9875</v>
      </c>
      <c r="I599" s="7">
        <v>272.89999999999998</v>
      </c>
      <c r="J599" s="4">
        <v>707355</v>
      </c>
      <c r="K599" s="4" t="s">
        <v>10</v>
      </c>
      <c r="L599" s="14" t="s">
        <v>9246</v>
      </c>
      <c r="M599" s="30" t="s">
        <v>9246</v>
      </c>
    </row>
    <row r="600" spans="1:13" x14ac:dyDescent="0.25">
      <c r="A600" s="4">
        <v>21320996</v>
      </c>
      <c r="B600" s="4">
        <v>11962</v>
      </c>
      <c r="C600" s="4">
        <v>20998</v>
      </c>
      <c r="D600" s="4" t="s">
        <v>1147</v>
      </c>
      <c r="E600" s="2" t="s">
        <v>1148</v>
      </c>
      <c r="F600" s="12">
        <v>43798</v>
      </c>
      <c r="G600" s="10" t="s">
        <v>6731</v>
      </c>
      <c r="H600" s="14" t="s">
        <v>9876</v>
      </c>
      <c r="I600" s="7">
        <v>2.71</v>
      </c>
      <c r="J600" s="4">
        <v>899134</v>
      </c>
      <c r="K600" s="4" t="s">
        <v>10</v>
      </c>
      <c r="L600" s="14" t="s">
        <v>9246</v>
      </c>
      <c r="M600" s="30" t="s">
        <v>9246</v>
      </c>
    </row>
    <row r="601" spans="1:13" x14ac:dyDescent="0.25">
      <c r="A601" s="4">
        <v>21320997</v>
      </c>
      <c r="B601" s="4">
        <v>6112</v>
      </c>
      <c r="C601" s="4">
        <v>31622</v>
      </c>
      <c r="D601" s="4" t="s">
        <v>1149</v>
      </c>
      <c r="E601" s="2" t="s">
        <v>1150</v>
      </c>
      <c r="F601" s="12">
        <v>43798</v>
      </c>
      <c r="G601" s="10" t="s">
        <v>6732</v>
      </c>
      <c r="H601" s="14" t="s">
        <v>9877</v>
      </c>
      <c r="I601" s="7">
        <v>473.35</v>
      </c>
      <c r="J601" s="4">
        <v>637987</v>
      </c>
      <c r="K601" s="4" t="s">
        <v>10</v>
      </c>
      <c r="L601" s="14" t="s">
        <v>9246</v>
      </c>
      <c r="M601" s="30" t="s">
        <v>9246</v>
      </c>
    </row>
    <row r="602" spans="1:13" x14ac:dyDescent="0.25">
      <c r="A602" s="4">
        <v>21320998</v>
      </c>
      <c r="B602" s="4">
        <v>86197</v>
      </c>
      <c r="C602" s="4">
        <v>92469</v>
      </c>
      <c r="D602" s="4" t="s">
        <v>1151</v>
      </c>
      <c r="E602" s="2" t="s">
        <v>1152</v>
      </c>
      <c r="F602" s="12">
        <v>43798</v>
      </c>
      <c r="G602" s="10" t="s">
        <v>6733</v>
      </c>
      <c r="H602" s="14" t="s">
        <v>9878</v>
      </c>
      <c r="I602" s="7">
        <v>2238.67</v>
      </c>
      <c r="J602" s="4">
        <v>149717</v>
      </c>
      <c r="K602" s="4" t="s">
        <v>10</v>
      </c>
      <c r="L602" s="14" t="s">
        <v>9246</v>
      </c>
      <c r="M602" s="30" t="s">
        <v>9246</v>
      </c>
    </row>
    <row r="603" spans="1:13" x14ac:dyDescent="0.25">
      <c r="A603" s="4">
        <v>21320999</v>
      </c>
      <c r="B603" s="4">
        <v>46129</v>
      </c>
      <c r="C603" s="4">
        <v>38249</v>
      </c>
      <c r="D603" s="4" t="s">
        <v>1153</v>
      </c>
      <c r="E603" s="2" t="s">
        <v>1154</v>
      </c>
      <c r="F603" s="12">
        <v>43798</v>
      </c>
      <c r="G603" s="10" t="s">
        <v>6734</v>
      </c>
      <c r="H603" s="14" t="s">
        <v>9879</v>
      </c>
      <c r="I603" s="7">
        <v>296.08</v>
      </c>
      <c r="J603" s="4">
        <v>460364</v>
      </c>
      <c r="K603" s="4" t="s">
        <v>10</v>
      </c>
      <c r="L603" s="14" t="s">
        <v>9880</v>
      </c>
      <c r="M603" s="30">
        <v>67.150000002002344</v>
      </c>
    </row>
    <row r="604" spans="1:13" x14ac:dyDescent="0.25">
      <c r="A604" s="4">
        <v>21321000</v>
      </c>
      <c r="B604" s="4">
        <v>90032</v>
      </c>
      <c r="C604" s="4">
        <v>23943</v>
      </c>
      <c r="D604" s="4" t="s">
        <v>1155</v>
      </c>
      <c r="E604" s="2" t="s">
        <v>1156</v>
      </c>
      <c r="F604" s="12">
        <v>43798</v>
      </c>
      <c r="G604" s="10" t="s">
        <v>6735</v>
      </c>
      <c r="H604" s="14" t="s">
        <v>9881</v>
      </c>
      <c r="I604" s="7">
        <v>852.75</v>
      </c>
      <c r="J604" s="4">
        <v>17469</v>
      </c>
      <c r="K604" s="4" t="s">
        <v>10</v>
      </c>
      <c r="L604" s="14" t="s">
        <v>9246</v>
      </c>
      <c r="M604" s="30" t="s">
        <v>9246</v>
      </c>
    </row>
    <row r="605" spans="1:13" x14ac:dyDescent="0.25">
      <c r="A605" s="4">
        <v>21321001</v>
      </c>
      <c r="B605" s="4">
        <v>1308</v>
      </c>
      <c r="C605" s="4">
        <v>96025</v>
      </c>
      <c r="D605" s="4" t="s">
        <v>1085</v>
      </c>
      <c r="E605" s="2" t="s">
        <v>1157</v>
      </c>
      <c r="F605" s="12">
        <v>43798</v>
      </c>
      <c r="G605" s="10" t="s">
        <v>6736</v>
      </c>
      <c r="H605" s="14" t="s">
        <v>9874</v>
      </c>
      <c r="I605" s="7">
        <v>2261.25</v>
      </c>
      <c r="J605" s="4">
        <v>438940</v>
      </c>
      <c r="K605" s="4" t="s">
        <v>13</v>
      </c>
      <c r="L605" s="14" t="s">
        <v>9882</v>
      </c>
      <c r="M605" s="30">
        <v>303.76666666008532</v>
      </c>
    </row>
    <row r="606" spans="1:13" x14ac:dyDescent="0.25">
      <c r="A606" s="4">
        <v>21321002</v>
      </c>
      <c r="B606" s="4">
        <v>29214</v>
      </c>
      <c r="C606" s="4">
        <v>50643</v>
      </c>
      <c r="D606" s="4" t="s">
        <v>1118</v>
      </c>
      <c r="E606" s="2" t="s">
        <v>1158</v>
      </c>
      <c r="F606" s="12">
        <v>43798</v>
      </c>
      <c r="G606" s="10" t="s">
        <v>6737</v>
      </c>
      <c r="H606" s="14" t="s">
        <v>9861</v>
      </c>
      <c r="I606" s="7">
        <v>725.94</v>
      </c>
      <c r="J606" s="4">
        <v>570971</v>
      </c>
      <c r="K606" s="4" t="s">
        <v>13</v>
      </c>
      <c r="L606" s="14" t="s">
        <v>9246</v>
      </c>
      <c r="M606" s="30" t="s">
        <v>9246</v>
      </c>
    </row>
    <row r="607" spans="1:13" x14ac:dyDescent="0.25">
      <c r="A607" s="4">
        <v>21321003</v>
      </c>
      <c r="B607" s="4">
        <v>18137</v>
      </c>
      <c r="C607" s="4">
        <v>57809</v>
      </c>
      <c r="D607" s="4" t="s">
        <v>1159</v>
      </c>
      <c r="E607" s="2" t="s">
        <v>1160</v>
      </c>
      <c r="F607" s="12">
        <v>43798</v>
      </c>
      <c r="G607" s="10" t="s">
        <v>6738</v>
      </c>
      <c r="H607" s="14" t="s">
        <v>9883</v>
      </c>
      <c r="I607" s="7">
        <v>202.29</v>
      </c>
      <c r="J607" s="4">
        <v>136233</v>
      </c>
      <c r="K607" s="4" t="s">
        <v>10</v>
      </c>
      <c r="L607" s="14" t="s">
        <v>9246</v>
      </c>
      <c r="M607" s="30" t="s">
        <v>9246</v>
      </c>
    </row>
    <row r="608" spans="1:13" x14ac:dyDescent="0.25">
      <c r="A608" s="4">
        <v>21321004</v>
      </c>
      <c r="B608" s="4">
        <v>704</v>
      </c>
      <c r="C608" s="4">
        <v>67245</v>
      </c>
      <c r="D608" s="4" t="s">
        <v>1161</v>
      </c>
      <c r="E608" s="2" t="s">
        <v>1162</v>
      </c>
      <c r="F608" s="12">
        <v>43798</v>
      </c>
      <c r="G608" s="10" t="s">
        <v>6739</v>
      </c>
      <c r="H608" s="14" t="s">
        <v>9819</v>
      </c>
      <c r="I608" s="7">
        <v>966.1</v>
      </c>
      <c r="J608" s="4">
        <v>115003</v>
      </c>
      <c r="K608" s="4" t="s">
        <v>10</v>
      </c>
      <c r="L608" s="14" t="s">
        <v>9884</v>
      </c>
      <c r="M608" s="30">
        <v>971.76666666870005</v>
      </c>
    </row>
    <row r="609" spans="1:13" x14ac:dyDescent="0.25">
      <c r="A609" s="4">
        <v>21321005</v>
      </c>
      <c r="B609" s="4">
        <v>53360</v>
      </c>
      <c r="C609" s="4">
        <v>9486</v>
      </c>
      <c r="D609" s="4" t="s">
        <v>1163</v>
      </c>
      <c r="E609" s="2" t="s">
        <v>1164</v>
      </c>
      <c r="F609" s="12">
        <v>43798</v>
      </c>
      <c r="G609" s="10" t="s">
        <v>6740</v>
      </c>
      <c r="H609" s="14" t="s">
        <v>9885</v>
      </c>
      <c r="I609" s="7">
        <v>97.25</v>
      </c>
      <c r="J609" s="4">
        <v>579963</v>
      </c>
      <c r="K609" s="4" t="s">
        <v>10</v>
      </c>
      <c r="L609" s="14" t="s">
        <v>9246</v>
      </c>
      <c r="M609" s="30" t="s">
        <v>9246</v>
      </c>
    </row>
    <row r="610" spans="1:13" x14ac:dyDescent="0.25">
      <c r="A610" s="4">
        <v>21321006</v>
      </c>
      <c r="B610" s="4">
        <v>28212</v>
      </c>
      <c r="C610" s="4">
        <v>71560</v>
      </c>
      <c r="D610" s="4" t="s">
        <v>1165</v>
      </c>
      <c r="E610" s="2" t="s">
        <v>1166</v>
      </c>
      <c r="F610" s="12">
        <v>43798</v>
      </c>
      <c r="G610" s="10" t="s">
        <v>6741</v>
      </c>
      <c r="H610" s="14" t="s">
        <v>9886</v>
      </c>
      <c r="I610" s="7">
        <v>928.04</v>
      </c>
      <c r="J610" s="4">
        <v>38192</v>
      </c>
      <c r="K610" s="4" t="s">
        <v>10</v>
      </c>
      <c r="L610" s="14" t="s">
        <v>9246</v>
      </c>
      <c r="M610" s="30" t="s">
        <v>9246</v>
      </c>
    </row>
    <row r="611" spans="1:13" x14ac:dyDescent="0.25">
      <c r="A611" s="4">
        <v>21321007</v>
      </c>
      <c r="B611" s="4">
        <v>29744</v>
      </c>
      <c r="C611" s="4">
        <v>153</v>
      </c>
      <c r="D611" s="4" t="s">
        <v>1167</v>
      </c>
      <c r="E611" s="2" t="s">
        <v>1168</v>
      </c>
      <c r="F611" s="12">
        <v>43798</v>
      </c>
      <c r="G611" s="10" t="s">
        <v>6742</v>
      </c>
      <c r="H611" s="14" t="s">
        <v>9887</v>
      </c>
      <c r="I611" s="7">
        <v>1413.49</v>
      </c>
      <c r="J611" s="4">
        <v>847480</v>
      </c>
      <c r="K611" s="4" t="s">
        <v>10</v>
      </c>
      <c r="L611" s="14" t="s">
        <v>9246</v>
      </c>
      <c r="M611" s="30" t="s">
        <v>9246</v>
      </c>
    </row>
    <row r="612" spans="1:13" x14ac:dyDescent="0.25">
      <c r="A612" s="4">
        <v>21321008</v>
      </c>
      <c r="B612" s="4">
        <v>38755</v>
      </c>
      <c r="C612" s="4">
        <v>6761</v>
      </c>
      <c r="D612" s="4" t="s">
        <v>1169</v>
      </c>
      <c r="E612" s="2" t="s">
        <v>1170</v>
      </c>
      <c r="F612" s="12">
        <v>43798</v>
      </c>
      <c r="G612" s="10" t="s">
        <v>6743</v>
      </c>
      <c r="H612" s="14" t="s">
        <v>9888</v>
      </c>
      <c r="I612" s="7">
        <v>785.63</v>
      </c>
      <c r="J612" s="4">
        <v>738394</v>
      </c>
      <c r="K612" s="4" t="s">
        <v>13</v>
      </c>
      <c r="L612" s="14" t="s">
        <v>9889</v>
      </c>
      <c r="M612" s="30">
        <v>13.450000000884756</v>
      </c>
    </row>
    <row r="613" spans="1:13" x14ac:dyDescent="0.25">
      <c r="A613" s="4">
        <v>21321009</v>
      </c>
      <c r="B613" s="4">
        <v>69297</v>
      </c>
      <c r="C613" s="4">
        <v>59456</v>
      </c>
      <c r="D613" s="4" t="s">
        <v>1171</v>
      </c>
      <c r="E613" s="2" t="s">
        <v>1172</v>
      </c>
      <c r="F613" s="12">
        <v>43798</v>
      </c>
      <c r="G613" s="10" t="s">
        <v>6744</v>
      </c>
      <c r="H613" s="14" t="s">
        <v>9890</v>
      </c>
      <c r="I613" s="7">
        <v>1603.24</v>
      </c>
      <c r="J613" s="4">
        <v>309095</v>
      </c>
      <c r="K613" s="4" t="s">
        <v>10</v>
      </c>
      <c r="L613" s="14" t="s">
        <v>9891</v>
      </c>
      <c r="M613" s="30">
        <v>2214.4333333382383</v>
      </c>
    </row>
    <row r="614" spans="1:13" x14ac:dyDescent="0.25">
      <c r="A614" s="4">
        <v>21321010</v>
      </c>
      <c r="B614" s="4">
        <v>7956</v>
      </c>
      <c r="C614" s="4">
        <v>34497</v>
      </c>
      <c r="D614" s="4" t="s">
        <v>1173</v>
      </c>
      <c r="E614" s="2" t="s">
        <v>1174</v>
      </c>
      <c r="F614" s="12">
        <v>43798</v>
      </c>
      <c r="G614" s="10" t="s">
        <v>6745</v>
      </c>
      <c r="H614" s="14" t="s">
        <v>9892</v>
      </c>
      <c r="I614" s="7">
        <v>956.86</v>
      </c>
      <c r="J614" s="4">
        <v>382336</v>
      </c>
      <c r="K614" s="4" t="s">
        <v>10</v>
      </c>
      <c r="L614" s="14" t="s">
        <v>9246</v>
      </c>
      <c r="M614" s="30" t="s">
        <v>9246</v>
      </c>
    </row>
    <row r="615" spans="1:13" x14ac:dyDescent="0.25">
      <c r="A615" s="4">
        <v>21321011</v>
      </c>
      <c r="B615" s="4">
        <v>17275</v>
      </c>
      <c r="C615" s="4">
        <v>7695</v>
      </c>
      <c r="D615" s="4" t="s">
        <v>1175</v>
      </c>
      <c r="E615" s="2" t="s">
        <v>1176</v>
      </c>
      <c r="F615" s="12">
        <v>43798</v>
      </c>
      <c r="G615" s="10" t="s">
        <v>6746</v>
      </c>
      <c r="H615" s="14" t="s">
        <v>9497</v>
      </c>
      <c r="I615" s="7">
        <v>495.36</v>
      </c>
      <c r="J615" s="4">
        <v>223682</v>
      </c>
      <c r="K615" s="4" t="s">
        <v>13</v>
      </c>
      <c r="L615" s="14" t="s">
        <v>9893</v>
      </c>
      <c r="M615" s="30">
        <v>1293.2166666677222</v>
      </c>
    </row>
    <row r="616" spans="1:13" x14ac:dyDescent="0.25">
      <c r="A616" s="4">
        <v>21321012</v>
      </c>
      <c r="B616" s="4">
        <v>34597</v>
      </c>
      <c r="C616" s="4">
        <v>81496</v>
      </c>
      <c r="D616" s="4" t="s">
        <v>1177</v>
      </c>
      <c r="E616" s="2" t="s">
        <v>1178</v>
      </c>
      <c r="F616" s="12">
        <v>43798</v>
      </c>
      <c r="G616" s="10" t="s">
        <v>6747</v>
      </c>
      <c r="H616" s="14" t="s">
        <v>9894</v>
      </c>
      <c r="I616" s="7">
        <v>201.17</v>
      </c>
      <c r="J616" s="4"/>
      <c r="K616" s="4" t="s">
        <v>10</v>
      </c>
      <c r="L616" s="14" t="s">
        <v>9246</v>
      </c>
      <c r="M616" s="30" t="s">
        <v>9246</v>
      </c>
    </row>
    <row r="617" spans="1:13" x14ac:dyDescent="0.25">
      <c r="A617" s="4">
        <v>21321013</v>
      </c>
      <c r="B617" s="4">
        <v>89161</v>
      </c>
      <c r="C617" s="4">
        <v>87978</v>
      </c>
      <c r="D617" s="4" t="s">
        <v>1179</v>
      </c>
      <c r="E617" s="2" t="s">
        <v>1180</v>
      </c>
      <c r="F617" s="12">
        <v>43798</v>
      </c>
      <c r="G617" s="10" t="s">
        <v>6748</v>
      </c>
      <c r="H617" s="14" t="s">
        <v>9895</v>
      </c>
      <c r="I617" s="7">
        <v>460.82</v>
      </c>
      <c r="J617" s="4"/>
      <c r="K617" s="4" t="s">
        <v>10</v>
      </c>
      <c r="L617" s="14" t="s">
        <v>9246</v>
      </c>
      <c r="M617" s="30" t="s">
        <v>9246</v>
      </c>
    </row>
    <row r="618" spans="1:13" x14ac:dyDescent="0.25">
      <c r="A618" s="4">
        <v>21321014</v>
      </c>
      <c r="B618" s="4">
        <v>44822</v>
      </c>
      <c r="C618" s="4">
        <v>34904</v>
      </c>
      <c r="D618" s="4" t="s">
        <v>1181</v>
      </c>
      <c r="E618" s="2" t="s">
        <v>1182</v>
      </c>
      <c r="F618" s="12">
        <v>43798</v>
      </c>
      <c r="G618" s="10" t="s">
        <v>6749</v>
      </c>
      <c r="H618" s="14" t="s">
        <v>9896</v>
      </c>
      <c r="I618" s="7">
        <v>798.11</v>
      </c>
      <c r="J618" s="4">
        <v>435978</v>
      </c>
      <c r="K618" s="4" t="s">
        <v>10</v>
      </c>
      <c r="L618" s="14" t="s">
        <v>9246</v>
      </c>
      <c r="M618" s="30" t="s">
        <v>9246</v>
      </c>
    </row>
    <row r="619" spans="1:13" x14ac:dyDescent="0.25">
      <c r="A619" s="4">
        <v>21321015</v>
      </c>
      <c r="B619" s="4">
        <v>71406</v>
      </c>
      <c r="C619" s="4">
        <v>71877</v>
      </c>
      <c r="D619" s="4" t="s">
        <v>1183</v>
      </c>
      <c r="E619" s="2" t="s">
        <v>1184</v>
      </c>
      <c r="F619" s="12">
        <v>43798</v>
      </c>
      <c r="G619" s="10" t="s">
        <v>6750</v>
      </c>
      <c r="H619" s="14" t="s">
        <v>9897</v>
      </c>
      <c r="I619" s="7">
        <v>3612.97</v>
      </c>
      <c r="J619" s="4">
        <v>528188</v>
      </c>
      <c r="K619" s="4" t="s">
        <v>10</v>
      </c>
      <c r="L619" s="14" t="s">
        <v>9246</v>
      </c>
      <c r="M619" s="30" t="s">
        <v>9246</v>
      </c>
    </row>
    <row r="620" spans="1:13" x14ac:dyDescent="0.25">
      <c r="A620" s="4">
        <v>21321016</v>
      </c>
      <c r="B620" s="4">
        <v>26576</v>
      </c>
      <c r="C620" s="4">
        <v>93483</v>
      </c>
      <c r="D620" s="4" t="s">
        <v>1185</v>
      </c>
      <c r="E620" s="2" t="s">
        <v>1186</v>
      </c>
      <c r="F620" s="12">
        <v>43798</v>
      </c>
      <c r="G620" s="10" t="s">
        <v>6751</v>
      </c>
      <c r="H620" s="14" t="s">
        <v>9898</v>
      </c>
      <c r="I620" s="7">
        <v>380.51</v>
      </c>
      <c r="J620" s="4">
        <v>62805</v>
      </c>
      <c r="K620" s="4" t="s">
        <v>10</v>
      </c>
      <c r="L620" s="14" t="s">
        <v>9246</v>
      </c>
      <c r="M620" s="30" t="s">
        <v>9246</v>
      </c>
    </row>
    <row r="621" spans="1:13" x14ac:dyDescent="0.25">
      <c r="A621" s="4">
        <v>21321017</v>
      </c>
      <c r="B621" s="4">
        <v>97967</v>
      </c>
      <c r="C621" s="4">
        <v>87447</v>
      </c>
      <c r="D621" s="4" t="s">
        <v>1187</v>
      </c>
      <c r="E621" s="2" t="s">
        <v>1188</v>
      </c>
      <c r="F621" s="12">
        <v>43798</v>
      </c>
      <c r="G621" s="10" t="s">
        <v>6752</v>
      </c>
      <c r="H621" s="14" t="s">
        <v>9899</v>
      </c>
      <c r="I621" s="7">
        <v>338.14</v>
      </c>
      <c r="J621" s="4">
        <v>98335</v>
      </c>
      <c r="K621" s="4" t="s">
        <v>10</v>
      </c>
      <c r="L621" s="14" t="s">
        <v>9246</v>
      </c>
      <c r="M621" s="30" t="s">
        <v>9246</v>
      </c>
    </row>
    <row r="622" spans="1:13" x14ac:dyDescent="0.25">
      <c r="A622" s="4">
        <v>21321018</v>
      </c>
      <c r="B622" s="4">
        <v>38755</v>
      </c>
      <c r="C622" s="4">
        <v>6761</v>
      </c>
      <c r="D622" s="4" t="s">
        <v>1169</v>
      </c>
      <c r="E622" s="2" t="s">
        <v>1189</v>
      </c>
      <c r="F622" s="12">
        <v>43798</v>
      </c>
      <c r="G622" s="10" t="s">
        <v>6753</v>
      </c>
      <c r="H622" s="14" t="s">
        <v>9889</v>
      </c>
      <c r="I622" s="7">
        <v>851.52</v>
      </c>
      <c r="J622" s="4">
        <v>738394</v>
      </c>
      <c r="K622" s="4" t="s">
        <v>13</v>
      </c>
      <c r="L622" s="14" t="s">
        <v>9900</v>
      </c>
      <c r="M622" s="30">
        <v>1250.7333333359566</v>
      </c>
    </row>
    <row r="623" spans="1:13" x14ac:dyDescent="0.25">
      <c r="A623" s="4">
        <v>21321019</v>
      </c>
      <c r="B623" s="4">
        <v>90035</v>
      </c>
      <c r="C623" s="4">
        <v>3524</v>
      </c>
      <c r="D623" s="4" t="s">
        <v>1190</v>
      </c>
      <c r="E623" s="2" t="s">
        <v>1191</v>
      </c>
      <c r="F623" s="12">
        <v>43798</v>
      </c>
      <c r="G623" s="10" t="s">
        <v>6754</v>
      </c>
      <c r="H623" s="14" t="s">
        <v>9901</v>
      </c>
      <c r="I623" s="7">
        <v>424.73</v>
      </c>
      <c r="J623" s="4">
        <v>554864</v>
      </c>
      <c r="K623" s="4" t="s">
        <v>10</v>
      </c>
      <c r="L623" s="14" t="s">
        <v>9246</v>
      </c>
      <c r="M623" s="30" t="s">
        <v>9246</v>
      </c>
    </row>
    <row r="624" spans="1:13" x14ac:dyDescent="0.25">
      <c r="A624" s="4">
        <v>21321020</v>
      </c>
      <c r="B624" s="4">
        <v>59220</v>
      </c>
      <c r="C624" s="4">
        <v>71021</v>
      </c>
      <c r="D624" s="4" t="s">
        <v>1192</v>
      </c>
      <c r="E624" s="2" t="s">
        <v>1193</v>
      </c>
      <c r="F624" s="12">
        <v>43798</v>
      </c>
      <c r="G624" s="10" t="s">
        <v>6755</v>
      </c>
      <c r="H624" s="14" t="s">
        <v>9902</v>
      </c>
      <c r="I624" s="7">
        <v>918.45</v>
      </c>
      <c r="J624" s="4">
        <v>681070</v>
      </c>
      <c r="K624" s="4" t="s">
        <v>10</v>
      </c>
      <c r="L624" s="14" t="s">
        <v>9246</v>
      </c>
      <c r="M624" s="30" t="s">
        <v>9246</v>
      </c>
    </row>
    <row r="625" spans="1:13" x14ac:dyDescent="0.25">
      <c r="A625" s="4">
        <v>21321021</v>
      </c>
      <c r="B625" s="4">
        <v>94249</v>
      </c>
      <c r="C625" s="4">
        <v>46771</v>
      </c>
      <c r="D625" s="4" t="s">
        <v>1194</v>
      </c>
      <c r="E625" s="2" t="s">
        <v>1195</v>
      </c>
      <c r="F625" s="12">
        <v>43798</v>
      </c>
      <c r="G625" s="10" t="s">
        <v>6756</v>
      </c>
      <c r="H625" s="14" t="s">
        <v>9903</v>
      </c>
      <c r="I625" s="7">
        <v>268.42</v>
      </c>
      <c r="J625" s="4">
        <v>312694</v>
      </c>
      <c r="K625" s="4" t="s">
        <v>10</v>
      </c>
      <c r="L625" s="14" t="s">
        <v>9246</v>
      </c>
      <c r="M625" s="30" t="s">
        <v>9246</v>
      </c>
    </row>
    <row r="626" spans="1:13" x14ac:dyDescent="0.25">
      <c r="A626" s="4">
        <v>21321022</v>
      </c>
      <c r="B626" s="4">
        <v>91446</v>
      </c>
      <c r="C626" s="4">
        <v>89615</v>
      </c>
      <c r="D626" s="4" t="s">
        <v>1196</v>
      </c>
      <c r="E626" s="2" t="s">
        <v>1197</v>
      </c>
      <c r="F626" s="12">
        <v>43798</v>
      </c>
      <c r="G626" s="10" t="s">
        <v>6757</v>
      </c>
      <c r="H626" s="14" t="s">
        <v>9904</v>
      </c>
      <c r="I626" s="7">
        <v>1933.53</v>
      </c>
      <c r="J626" s="4">
        <v>333645</v>
      </c>
      <c r="K626" s="4" t="s">
        <v>10</v>
      </c>
      <c r="L626" s="14" t="s">
        <v>9905</v>
      </c>
      <c r="M626" s="30">
        <v>1161.2999999988824</v>
      </c>
    </row>
    <row r="627" spans="1:13" x14ac:dyDescent="0.25">
      <c r="A627" s="4">
        <v>21321023</v>
      </c>
      <c r="B627" s="4">
        <v>921</v>
      </c>
      <c r="C627" s="4">
        <v>48419</v>
      </c>
      <c r="D627" s="4" t="s">
        <v>1198</v>
      </c>
      <c r="E627" s="2" t="s">
        <v>1199</v>
      </c>
      <c r="F627" s="12">
        <v>43798</v>
      </c>
      <c r="G627" s="10" t="s">
        <v>6758</v>
      </c>
      <c r="H627" s="14" t="s">
        <v>9906</v>
      </c>
      <c r="I627" s="7">
        <v>216.42</v>
      </c>
      <c r="J627" s="4">
        <v>160262</v>
      </c>
      <c r="K627" s="4" t="s">
        <v>10</v>
      </c>
      <c r="L627" s="14" t="s">
        <v>9246</v>
      </c>
      <c r="M627" s="30" t="s">
        <v>9246</v>
      </c>
    </row>
    <row r="628" spans="1:13" x14ac:dyDescent="0.25">
      <c r="A628" s="4">
        <v>21321024</v>
      </c>
      <c r="B628" s="4">
        <v>72751</v>
      </c>
      <c r="C628" s="4">
        <v>56145</v>
      </c>
      <c r="D628" s="4" t="s">
        <v>1200</v>
      </c>
      <c r="E628" s="2" t="s">
        <v>1201</v>
      </c>
      <c r="F628" s="12">
        <v>43798</v>
      </c>
      <c r="G628" s="10" t="s">
        <v>6759</v>
      </c>
      <c r="H628" s="14" t="s">
        <v>9907</v>
      </c>
      <c r="I628" s="7">
        <v>310.16000000000003</v>
      </c>
      <c r="J628" s="4"/>
      <c r="K628" s="4" t="s">
        <v>10</v>
      </c>
      <c r="L628" s="14" t="s">
        <v>9246</v>
      </c>
      <c r="M628" s="30" t="s">
        <v>9246</v>
      </c>
    </row>
    <row r="629" spans="1:13" x14ac:dyDescent="0.25">
      <c r="A629" s="4">
        <v>21321025</v>
      </c>
      <c r="B629" s="4">
        <v>27089</v>
      </c>
      <c r="C629" s="4">
        <v>70555</v>
      </c>
      <c r="D629" s="4" t="s">
        <v>1202</v>
      </c>
      <c r="E629" s="2" t="s">
        <v>1203</v>
      </c>
      <c r="F629" s="12">
        <v>43798</v>
      </c>
      <c r="G629" s="10" t="s">
        <v>6760</v>
      </c>
      <c r="H629" s="14" t="s">
        <v>9908</v>
      </c>
      <c r="I629" s="7">
        <v>1541.16</v>
      </c>
      <c r="J629" s="4">
        <v>473547</v>
      </c>
      <c r="K629" s="4" t="s">
        <v>10</v>
      </c>
      <c r="L629" s="14" t="s">
        <v>9246</v>
      </c>
      <c r="M629" s="30" t="s">
        <v>9246</v>
      </c>
    </row>
    <row r="630" spans="1:13" x14ac:dyDescent="0.25">
      <c r="A630" s="4">
        <v>21321026</v>
      </c>
      <c r="B630" s="4">
        <v>80155</v>
      </c>
      <c r="C630" s="4">
        <v>88553</v>
      </c>
      <c r="D630" s="4" t="s">
        <v>1204</v>
      </c>
      <c r="E630" s="2" t="s">
        <v>1205</v>
      </c>
      <c r="F630" s="12">
        <v>43798</v>
      </c>
      <c r="G630" s="10" t="s">
        <v>6761</v>
      </c>
      <c r="H630" s="14" t="s">
        <v>9909</v>
      </c>
      <c r="I630" s="7">
        <v>151.63999999999999</v>
      </c>
      <c r="J630" s="4">
        <v>27250</v>
      </c>
      <c r="K630" s="4" t="s">
        <v>10</v>
      </c>
      <c r="L630" s="14" t="s">
        <v>9910</v>
      </c>
      <c r="M630" s="30">
        <v>0.86666667019017041</v>
      </c>
    </row>
    <row r="631" spans="1:13" x14ac:dyDescent="0.25">
      <c r="A631" s="4">
        <v>21321027</v>
      </c>
      <c r="B631" s="4">
        <v>80155</v>
      </c>
      <c r="C631" s="4">
        <v>88553</v>
      </c>
      <c r="D631" s="4" t="s">
        <v>1204</v>
      </c>
      <c r="E631" s="2" t="s">
        <v>1206</v>
      </c>
      <c r="F631" s="12">
        <v>43798</v>
      </c>
      <c r="G631" s="10" t="s">
        <v>6762</v>
      </c>
      <c r="H631" s="14" t="s">
        <v>9910</v>
      </c>
      <c r="I631" s="7">
        <v>280.52</v>
      </c>
      <c r="J631" s="4">
        <v>27250</v>
      </c>
      <c r="K631" s="4" t="s">
        <v>10</v>
      </c>
      <c r="L631" s="14" t="s">
        <v>9911</v>
      </c>
      <c r="M631" s="30">
        <v>1.4333333331160247</v>
      </c>
    </row>
    <row r="632" spans="1:13" x14ac:dyDescent="0.25">
      <c r="A632" s="4">
        <v>21321028</v>
      </c>
      <c r="B632" s="4">
        <v>80155</v>
      </c>
      <c r="C632" s="4">
        <v>88553</v>
      </c>
      <c r="D632" s="4" t="s">
        <v>1204</v>
      </c>
      <c r="E632" s="2" t="s">
        <v>1207</v>
      </c>
      <c r="F632" s="12">
        <v>43798</v>
      </c>
      <c r="G632" s="10" t="s">
        <v>6763</v>
      </c>
      <c r="H632" s="14" t="s">
        <v>9911</v>
      </c>
      <c r="I632" s="7">
        <v>254.95</v>
      </c>
      <c r="J632" s="4">
        <v>27250</v>
      </c>
      <c r="K632" s="4" t="s">
        <v>10</v>
      </c>
      <c r="L632" s="14" t="s">
        <v>9912</v>
      </c>
      <c r="M632" s="30">
        <v>2450.9499999938998</v>
      </c>
    </row>
    <row r="633" spans="1:13" x14ac:dyDescent="0.25">
      <c r="A633" s="4">
        <v>21321029</v>
      </c>
      <c r="B633" s="4">
        <v>17275</v>
      </c>
      <c r="C633" s="4">
        <v>11750</v>
      </c>
      <c r="D633" s="4" t="s">
        <v>1208</v>
      </c>
      <c r="E633" s="2" t="s">
        <v>1209</v>
      </c>
      <c r="F633" s="12">
        <v>43798</v>
      </c>
      <c r="G633" s="10" t="s">
        <v>6764</v>
      </c>
      <c r="H633" s="14" t="s">
        <v>9840</v>
      </c>
      <c r="I633" s="7">
        <v>688.87</v>
      </c>
      <c r="J633" s="4">
        <v>670695</v>
      </c>
      <c r="K633" s="4" t="s">
        <v>13</v>
      </c>
      <c r="L633" s="14" t="s">
        <v>9913</v>
      </c>
      <c r="M633" s="30">
        <v>1040.8000000042375</v>
      </c>
    </row>
    <row r="634" spans="1:13" x14ac:dyDescent="0.25">
      <c r="A634" s="4">
        <v>21321030</v>
      </c>
      <c r="B634" s="4">
        <v>46129</v>
      </c>
      <c r="C634" s="4">
        <v>38249</v>
      </c>
      <c r="D634" s="4" t="s">
        <v>1210</v>
      </c>
      <c r="E634" s="2" t="s">
        <v>1211</v>
      </c>
      <c r="F634" s="12">
        <v>43798</v>
      </c>
      <c r="G634" s="10" t="s">
        <v>6765</v>
      </c>
      <c r="H634" s="14" t="s">
        <v>9880</v>
      </c>
      <c r="I634" s="7">
        <v>253.54</v>
      </c>
      <c r="J634" s="4">
        <v>460364</v>
      </c>
      <c r="K634" s="4" t="s">
        <v>10</v>
      </c>
      <c r="L634" s="14" t="s">
        <v>9246</v>
      </c>
      <c r="M634" s="30" t="s">
        <v>9246</v>
      </c>
    </row>
    <row r="635" spans="1:13" x14ac:dyDescent="0.25">
      <c r="A635" s="4">
        <v>21321031</v>
      </c>
      <c r="B635" s="4">
        <v>88540</v>
      </c>
      <c r="C635" s="4">
        <v>25127</v>
      </c>
      <c r="D635" s="4" t="s">
        <v>1212</v>
      </c>
      <c r="E635" s="2" t="s">
        <v>1213</v>
      </c>
      <c r="F635" s="12">
        <v>43798</v>
      </c>
      <c r="G635" s="10" t="s">
        <v>6766</v>
      </c>
      <c r="H635" s="14" t="s">
        <v>9914</v>
      </c>
      <c r="I635" s="7">
        <v>444.69</v>
      </c>
      <c r="J635" s="4">
        <v>555998</v>
      </c>
      <c r="K635" s="4" t="s">
        <v>10</v>
      </c>
      <c r="L635" s="14" t="s">
        <v>9246</v>
      </c>
      <c r="M635" s="30" t="s">
        <v>9246</v>
      </c>
    </row>
    <row r="636" spans="1:13" x14ac:dyDescent="0.25">
      <c r="A636" s="4">
        <v>21321032</v>
      </c>
      <c r="B636" s="4">
        <v>38964</v>
      </c>
      <c r="C636" s="4">
        <v>7019</v>
      </c>
      <c r="D636" s="4" t="s">
        <v>1214</v>
      </c>
      <c r="E636" s="2" t="s">
        <v>1215</v>
      </c>
      <c r="F636" s="12">
        <v>43798</v>
      </c>
      <c r="G636" s="10" t="s">
        <v>6767</v>
      </c>
      <c r="H636" s="14" t="s">
        <v>9915</v>
      </c>
      <c r="I636" s="7">
        <v>209.73</v>
      </c>
      <c r="J636" s="4">
        <v>669683</v>
      </c>
      <c r="K636" s="4" t="s">
        <v>10</v>
      </c>
      <c r="L636" s="14" t="s">
        <v>9246</v>
      </c>
      <c r="M636" s="30" t="s">
        <v>9246</v>
      </c>
    </row>
    <row r="637" spans="1:13" x14ac:dyDescent="0.25">
      <c r="A637" s="4">
        <v>21321033</v>
      </c>
      <c r="B637" s="4">
        <v>4131</v>
      </c>
      <c r="C637" s="4">
        <v>46745</v>
      </c>
      <c r="D637" s="4" t="s">
        <v>1216</v>
      </c>
      <c r="E637" s="2" t="s">
        <v>1217</v>
      </c>
      <c r="F637" s="12">
        <v>43798</v>
      </c>
      <c r="G637" s="10" t="s">
        <v>6768</v>
      </c>
      <c r="H637" s="14" t="s">
        <v>9916</v>
      </c>
      <c r="I637" s="7">
        <v>196.73</v>
      </c>
      <c r="J637" s="4">
        <v>378967</v>
      </c>
      <c r="K637" s="4" t="s">
        <v>10</v>
      </c>
      <c r="L637" s="14" t="s">
        <v>9246</v>
      </c>
      <c r="M637" s="30" t="s">
        <v>9246</v>
      </c>
    </row>
    <row r="638" spans="1:13" x14ac:dyDescent="0.25">
      <c r="A638" s="4">
        <v>21321034</v>
      </c>
      <c r="B638" s="4">
        <v>94035</v>
      </c>
      <c r="C638" s="4">
        <v>27161</v>
      </c>
      <c r="D638" s="4" t="s">
        <v>1218</v>
      </c>
      <c r="E638" s="2" t="s">
        <v>1219</v>
      </c>
      <c r="F638" s="12">
        <v>43798</v>
      </c>
      <c r="G638" s="10" t="s">
        <v>6769</v>
      </c>
      <c r="H638" s="14" t="s">
        <v>9917</v>
      </c>
      <c r="I638" s="7">
        <v>199.44</v>
      </c>
      <c r="J638" s="4"/>
      <c r="K638" s="4" t="s">
        <v>10</v>
      </c>
      <c r="L638" s="14" t="s">
        <v>9246</v>
      </c>
      <c r="M638" s="30" t="s">
        <v>9246</v>
      </c>
    </row>
    <row r="639" spans="1:13" x14ac:dyDescent="0.25">
      <c r="A639" s="4">
        <v>21321035</v>
      </c>
      <c r="B639" s="4">
        <v>12942</v>
      </c>
      <c r="C639" s="4">
        <v>27027</v>
      </c>
      <c r="D639" s="4" t="s">
        <v>1220</v>
      </c>
      <c r="E639" s="2" t="s">
        <v>1221</v>
      </c>
      <c r="F639" s="12">
        <v>43798</v>
      </c>
      <c r="G639" s="10" t="s">
        <v>6770</v>
      </c>
      <c r="H639" s="14" t="s">
        <v>9918</v>
      </c>
      <c r="I639" s="7">
        <v>25.45</v>
      </c>
      <c r="J639" s="4">
        <v>902556</v>
      </c>
      <c r="K639" s="4" t="s">
        <v>10</v>
      </c>
      <c r="L639" s="14" t="s">
        <v>9246</v>
      </c>
      <c r="M639" s="30" t="s">
        <v>9246</v>
      </c>
    </row>
    <row r="640" spans="1:13" x14ac:dyDescent="0.25">
      <c r="A640" s="4">
        <v>21321036</v>
      </c>
      <c r="B640" s="4">
        <v>29214</v>
      </c>
      <c r="C640" s="4">
        <v>95684</v>
      </c>
      <c r="D640" s="4" t="s">
        <v>1222</v>
      </c>
      <c r="E640" s="2" t="s">
        <v>1223</v>
      </c>
      <c r="F640" s="12">
        <v>43798</v>
      </c>
      <c r="G640" s="10" t="s">
        <v>6771</v>
      </c>
      <c r="H640" s="14" t="s">
        <v>9919</v>
      </c>
      <c r="I640" s="7">
        <v>572.82000000000005</v>
      </c>
      <c r="J640" s="4">
        <v>841791</v>
      </c>
      <c r="K640" s="4" t="s">
        <v>10</v>
      </c>
      <c r="L640" s="14" t="s">
        <v>9246</v>
      </c>
      <c r="M640" s="30" t="s">
        <v>9246</v>
      </c>
    </row>
    <row r="641" spans="1:13" x14ac:dyDescent="0.25">
      <c r="A641" s="4">
        <v>21321037</v>
      </c>
      <c r="B641" s="4">
        <v>41537</v>
      </c>
      <c r="C641" s="4">
        <v>29363</v>
      </c>
      <c r="D641" s="4" t="s">
        <v>1224</v>
      </c>
      <c r="E641" s="2" t="s">
        <v>1225</v>
      </c>
      <c r="F641" s="12">
        <v>43798</v>
      </c>
      <c r="G641" s="10" t="s">
        <v>6772</v>
      </c>
      <c r="H641" s="14" t="s">
        <v>9920</v>
      </c>
      <c r="I641" s="7">
        <v>261.37</v>
      </c>
      <c r="J641" s="4">
        <v>448268</v>
      </c>
      <c r="K641" s="4" t="s">
        <v>10</v>
      </c>
      <c r="L641" s="14" t="s">
        <v>9246</v>
      </c>
      <c r="M641" s="30" t="s">
        <v>9246</v>
      </c>
    </row>
    <row r="642" spans="1:13" x14ac:dyDescent="0.25">
      <c r="A642" s="4">
        <v>21321038</v>
      </c>
      <c r="B642" s="4">
        <v>12299</v>
      </c>
      <c r="C642" s="4">
        <v>29500</v>
      </c>
      <c r="D642" s="4" t="s">
        <v>1226</v>
      </c>
      <c r="E642" s="2" t="s">
        <v>1227</v>
      </c>
      <c r="F642" s="12">
        <v>43798</v>
      </c>
      <c r="G642" s="10" t="s">
        <v>6773</v>
      </c>
      <c r="H642" s="14" t="s">
        <v>9921</v>
      </c>
      <c r="I642" s="7">
        <v>317.14999999999998</v>
      </c>
      <c r="J642" s="4">
        <v>322708</v>
      </c>
      <c r="K642" s="4" t="s">
        <v>10</v>
      </c>
      <c r="L642" s="14" t="s">
        <v>9246</v>
      </c>
      <c r="M642" s="30" t="s">
        <v>9246</v>
      </c>
    </row>
    <row r="643" spans="1:13" x14ac:dyDescent="0.25">
      <c r="A643" s="4">
        <v>21321039</v>
      </c>
      <c r="B643" s="4">
        <v>86032</v>
      </c>
      <c r="C643" s="4">
        <v>59001</v>
      </c>
      <c r="D643" s="4" t="s">
        <v>1228</v>
      </c>
      <c r="E643" s="2" t="s">
        <v>1229</v>
      </c>
      <c r="F643" s="12">
        <v>43798</v>
      </c>
      <c r="G643" s="10" t="s">
        <v>6774</v>
      </c>
      <c r="H643" s="14" t="s">
        <v>9922</v>
      </c>
      <c r="I643" s="7">
        <v>609.62</v>
      </c>
      <c r="J643" s="4"/>
      <c r="K643" s="4" t="s">
        <v>10</v>
      </c>
      <c r="L643" s="14" t="s">
        <v>9246</v>
      </c>
      <c r="M643" s="30" t="s">
        <v>9246</v>
      </c>
    </row>
    <row r="644" spans="1:13" x14ac:dyDescent="0.25">
      <c r="A644" s="4">
        <v>21321040</v>
      </c>
      <c r="B644" s="4">
        <v>23327</v>
      </c>
      <c r="C644" s="4">
        <v>56539</v>
      </c>
      <c r="D644" s="4" t="s">
        <v>1230</v>
      </c>
      <c r="E644" s="2" t="s">
        <v>1231</v>
      </c>
      <c r="F644" s="12">
        <v>43798</v>
      </c>
      <c r="G644" s="10" t="s">
        <v>6775</v>
      </c>
      <c r="H644" s="14" t="s">
        <v>9923</v>
      </c>
      <c r="I644" s="7">
        <v>3506.8</v>
      </c>
      <c r="J644" s="4"/>
      <c r="K644" s="4" t="s">
        <v>10</v>
      </c>
      <c r="L644" s="14" t="s">
        <v>9246</v>
      </c>
      <c r="M644" s="30" t="s">
        <v>9246</v>
      </c>
    </row>
    <row r="645" spans="1:13" x14ac:dyDescent="0.25">
      <c r="A645" s="4">
        <v>21321041</v>
      </c>
      <c r="B645" s="4">
        <v>12010</v>
      </c>
      <c r="C645" s="4">
        <v>49679</v>
      </c>
      <c r="D645" s="4" t="s">
        <v>1232</v>
      </c>
      <c r="E645" s="2" t="s">
        <v>1233</v>
      </c>
      <c r="F645" s="12">
        <v>43798</v>
      </c>
      <c r="G645" s="10" t="s">
        <v>6776</v>
      </c>
      <c r="H645" s="14" t="s">
        <v>9924</v>
      </c>
      <c r="I645" s="7">
        <v>243.11</v>
      </c>
      <c r="J645" s="4">
        <v>368556</v>
      </c>
      <c r="K645" s="4" t="s">
        <v>10</v>
      </c>
      <c r="L645" s="14" t="s">
        <v>9246</v>
      </c>
      <c r="M645" s="30" t="s">
        <v>9246</v>
      </c>
    </row>
    <row r="646" spans="1:13" x14ac:dyDescent="0.25">
      <c r="A646" s="4">
        <v>21321042</v>
      </c>
      <c r="B646" s="4">
        <v>94371</v>
      </c>
      <c r="C646" s="4">
        <v>33270</v>
      </c>
      <c r="D646" s="4" t="s">
        <v>1234</v>
      </c>
      <c r="E646" s="2" t="s">
        <v>1235</v>
      </c>
      <c r="F646" s="12">
        <v>43798</v>
      </c>
      <c r="G646" s="10" t="s">
        <v>6777</v>
      </c>
      <c r="H646" s="14" t="s">
        <v>9925</v>
      </c>
      <c r="I646" s="7">
        <v>438.07</v>
      </c>
      <c r="J646" s="4">
        <v>999843</v>
      </c>
      <c r="K646" s="4" t="s">
        <v>10</v>
      </c>
      <c r="L646" s="14" t="s">
        <v>9246</v>
      </c>
      <c r="M646" s="30" t="s">
        <v>9246</v>
      </c>
    </row>
    <row r="647" spans="1:13" x14ac:dyDescent="0.25">
      <c r="A647" s="4">
        <v>21321043</v>
      </c>
      <c r="B647" s="4">
        <v>18768</v>
      </c>
      <c r="C647" s="4">
        <v>68191</v>
      </c>
      <c r="D647" s="4" t="s">
        <v>1236</v>
      </c>
      <c r="E647" s="2" t="s">
        <v>1237</v>
      </c>
      <c r="F647" s="12">
        <v>43798</v>
      </c>
      <c r="G647" s="10" t="s">
        <v>6778</v>
      </c>
      <c r="H647" s="14" t="s">
        <v>9926</v>
      </c>
      <c r="I647" s="7">
        <v>2761.74</v>
      </c>
      <c r="J647" s="4">
        <v>556236</v>
      </c>
      <c r="K647" s="4" t="s">
        <v>13</v>
      </c>
      <c r="L647" s="14" t="s">
        <v>9246</v>
      </c>
      <c r="M647" s="30" t="s">
        <v>9246</v>
      </c>
    </row>
    <row r="648" spans="1:13" x14ac:dyDescent="0.25">
      <c r="A648" s="4">
        <v>21321044</v>
      </c>
      <c r="B648" s="4">
        <v>82983</v>
      </c>
      <c r="C648" s="4">
        <v>92391</v>
      </c>
      <c r="D648" s="4" t="s">
        <v>1238</v>
      </c>
      <c r="E648" s="2" t="s">
        <v>1239</v>
      </c>
      <c r="F648" s="12">
        <v>43798</v>
      </c>
      <c r="G648" s="10" t="s">
        <v>6779</v>
      </c>
      <c r="H648" s="14" t="s">
        <v>9927</v>
      </c>
      <c r="I648" s="7">
        <v>468.71</v>
      </c>
      <c r="J648" s="4">
        <v>88606</v>
      </c>
      <c r="K648" s="4" t="s">
        <v>10</v>
      </c>
      <c r="L648" s="14" t="s">
        <v>9246</v>
      </c>
      <c r="M648" s="30" t="s">
        <v>9246</v>
      </c>
    </row>
    <row r="649" spans="1:13" x14ac:dyDescent="0.25">
      <c r="A649" s="4">
        <v>21321045</v>
      </c>
      <c r="B649" s="4">
        <v>71121</v>
      </c>
      <c r="C649" s="4">
        <v>14358</v>
      </c>
      <c r="D649" s="4" t="s">
        <v>1240</v>
      </c>
      <c r="E649" s="2" t="s">
        <v>1241</v>
      </c>
      <c r="F649" s="12">
        <v>43798</v>
      </c>
      <c r="G649" s="10" t="s">
        <v>6780</v>
      </c>
      <c r="H649" s="14" t="s">
        <v>9928</v>
      </c>
      <c r="I649" s="7">
        <v>293.08</v>
      </c>
      <c r="J649" s="4">
        <v>655926</v>
      </c>
      <c r="K649" s="4" t="s">
        <v>10</v>
      </c>
      <c r="L649" s="14" t="s">
        <v>9246</v>
      </c>
      <c r="M649" s="30" t="s">
        <v>9246</v>
      </c>
    </row>
    <row r="650" spans="1:13" x14ac:dyDescent="0.25">
      <c r="A650" s="4">
        <v>21321046</v>
      </c>
      <c r="B650" s="4">
        <v>38513</v>
      </c>
      <c r="C650" s="4">
        <v>86931</v>
      </c>
      <c r="D650" s="4" t="s">
        <v>1242</v>
      </c>
      <c r="E650" s="2" t="s">
        <v>1243</v>
      </c>
      <c r="F650" s="12">
        <v>43798</v>
      </c>
      <c r="G650" s="10" t="s">
        <v>6781</v>
      </c>
      <c r="H650" s="14" t="s">
        <v>9929</v>
      </c>
      <c r="I650" s="7">
        <v>72.98</v>
      </c>
      <c r="J650" s="4">
        <v>227934</v>
      </c>
      <c r="K650" s="4" t="s">
        <v>10</v>
      </c>
      <c r="L650" s="14" t="s">
        <v>9246</v>
      </c>
      <c r="M650" s="30" t="s">
        <v>9246</v>
      </c>
    </row>
    <row r="651" spans="1:13" x14ac:dyDescent="0.25">
      <c r="A651" s="4">
        <v>21321047</v>
      </c>
      <c r="B651" s="4">
        <v>35530</v>
      </c>
      <c r="C651" s="4">
        <v>70213</v>
      </c>
      <c r="D651" s="4" t="s">
        <v>1244</v>
      </c>
      <c r="E651" s="2" t="s">
        <v>1245</v>
      </c>
      <c r="F651" s="12">
        <v>43798</v>
      </c>
      <c r="G651" s="10" t="s">
        <v>6782</v>
      </c>
      <c r="H651" s="14" t="s">
        <v>9930</v>
      </c>
      <c r="I651" s="7">
        <v>30.29</v>
      </c>
      <c r="J651" s="4">
        <v>377101</v>
      </c>
      <c r="K651" s="4" t="s">
        <v>10</v>
      </c>
      <c r="L651" s="14" t="s">
        <v>9246</v>
      </c>
      <c r="M651" s="30" t="s">
        <v>9246</v>
      </c>
    </row>
    <row r="652" spans="1:13" x14ac:dyDescent="0.25">
      <c r="A652" s="4">
        <v>21321048</v>
      </c>
      <c r="B652" s="4">
        <v>6674</v>
      </c>
      <c r="C652" s="4">
        <v>71828</v>
      </c>
      <c r="D652" s="4" t="s">
        <v>1246</v>
      </c>
      <c r="E652" s="2" t="s">
        <v>1247</v>
      </c>
      <c r="F652" s="12">
        <v>43798</v>
      </c>
      <c r="G652" s="10" t="s">
        <v>6783</v>
      </c>
      <c r="H652" s="14" t="s">
        <v>9931</v>
      </c>
      <c r="I652" s="7">
        <v>591.12</v>
      </c>
      <c r="J652" s="4">
        <v>943669</v>
      </c>
      <c r="K652" s="4" t="s">
        <v>10</v>
      </c>
      <c r="L652" s="14" t="s">
        <v>9246</v>
      </c>
      <c r="M652" s="30" t="s">
        <v>9246</v>
      </c>
    </row>
    <row r="653" spans="1:13" x14ac:dyDescent="0.25">
      <c r="A653" s="4">
        <v>21321049</v>
      </c>
      <c r="B653" s="4">
        <v>35379</v>
      </c>
      <c r="C653" s="4">
        <v>1233</v>
      </c>
      <c r="D653" s="4" t="s">
        <v>1248</v>
      </c>
      <c r="E653" s="2" t="s">
        <v>1249</v>
      </c>
      <c r="F653" s="12">
        <v>43798</v>
      </c>
      <c r="G653" s="10" t="s">
        <v>6784</v>
      </c>
      <c r="H653" s="14" t="s">
        <v>9932</v>
      </c>
      <c r="I653" s="7">
        <v>413.65</v>
      </c>
      <c r="J653" s="4">
        <v>604136</v>
      </c>
      <c r="K653" s="4" t="s">
        <v>10</v>
      </c>
      <c r="L653" s="14" t="s">
        <v>9246</v>
      </c>
      <c r="M653" s="30" t="s">
        <v>9246</v>
      </c>
    </row>
    <row r="654" spans="1:13" x14ac:dyDescent="0.25">
      <c r="A654" s="4">
        <v>21321050</v>
      </c>
      <c r="B654" s="4">
        <v>921</v>
      </c>
      <c r="C654" s="4">
        <v>49135</v>
      </c>
      <c r="D654" s="4" t="s">
        <v>1250</v>
      </c>
      <c r="E654" s="2" t="s">
        <v>1251</v>
      </c>
      <c r="F654" s="12">
        <v>43798</v>
      </c>
      <c r="G654" s="10" t="s">
        <v>6785</v>
      </c>
      <c r="H654" s="14" t="s">
        <v>9933</v>
      </c>
      <c r="I654" s="7">
        <v>253.16</v>
      </c>
      <c r="J654" s="4">
        <v>27884</v>
      </c>
      <c r="K654" s="4" t="s">
        <v>10</v>
      </c>
      <c r="L654" s="14" t="s">
        <v>9246</v>
      </c>
      <c r="M654" s="30" t="s">
        <v>9246</v>
      </c>
    </row>
    <row r="655" spans="1:13" x14ac:dyDescent="0.25">
      <c r="A655" s="4">
        <v>21321051</v>
      </c>
      <c r="B655" s="4">
        <v>79911</v>
      </c>
      <c r="C655" s="4">
        <v>39367</v>
      </c>
      <c r="D655" s="4" t="s">
        <v>1252</v>
      </c>
      <c r="E655" s="2" t="s">
        <v>1253</v>
      </c>
      <c r="F655" s="12">
        <v>43798</v>
      </c>
      <c r="G655" s="10" t="s">
        <v>6786</v>
      </c>
      <c r="H655" s="14" t="s">
        <v>9934</v>
      </c>
      <c r="I655" s="7">
        <v>1048.9100000000001</v>
      </c>
      <c r="J655" s="4">
        <v>219813</v>
      </c>
      <c r="K655" s="4" t="s">
        <v>10</v>
      </c>
      <c r="L655" s="14" t="s">
        <v>9246</v>
      </c>
      <c r="M655" s="30" t="s">
        <v>9246</v>
      </c>
    </row>
    <row r="656" spans="1:13" x14ac:dyDescent="0.25">
      <c r="A656" s="4">
        <v>21321052</v>
      </c>
      <c r="B656" s="4">
        <v>90853</v>
      </c>
      <c r="C656" s="4">
        <v>91765</v>
      </c>
      <c r="D656" s="4" t="s">
        <v>1254</v>
      </c>
      <c r="E656" s="2" t="s">
        <v>1255</v>
      </c>
      <c r="F656" s="12">
        <v>43798</v>
      </c>
      <c r="G656" s="10" t="s">
        <v>6787</v>
      </c>
      <c r="H656" s="14" t="s">
        <v>9935</v>
      </c>
      <c r="I656" s="7">
        <v>66.849999999999994</v>
      </c>
      <c r="J656" s="4">
        <v>779578</v>
      </c>
      <c r="K656" s="4" t="s">
        <v>10</v>
      </c>
      <c r="L656" s="14" t="s">
        <v>9246</v>
      </c>
      <c r="M656" s="30" t="s">
        <v>9246</v>
      </c>
    </row>
    <row r="657" spans="1:13" x14ac:dyDescent="0.25">
      <c r="A657" s="4">
        <v>21321053</v>
      </c>
      <c r="B657" s="4">
        <v>24340</v>
      </c>
      <c r="C657" s="4">
        <v>45350</v>
      </c>
      <c r="D657" s="4" t="s">
        <v>1256</v>
      </c>
      <c r="E657" s="2" t="s">
        <v>1257</v>
      </c>
      <c r="F657" s="12">
        <v>43798</v>
      </c>
      <c r="G657" s="10" t="s">
        <v>6788</v>
      </c>
      <c r="H657" s="14" t="s">
        <v>9936</v>
      </c>
      <c r="I657" s="7">
        <v>359.57</v>
      </c>
      <c r="J657" s="4">
        <v>693021</v>
      </c>
      <c r="K657" s="4" t="s">
        <v>10</v>
      </c>
      <c r="L657" s="14" t="s">
        <v>9246</v>
      </c>
      <c r="M657" s="30" t="s">
        <v>9246</v>
      </c>
    </row>
    <row r="658" spans="1:13" x14ac:dyDescent="0.25">
      <c r="A658" s="4">
        <v>21321054</v>
      </c>
      <c r="B658" s="4">
        <v>54288</v>
      </c>
      <c r="C658" s="4">
        <v>16913</v>
      </c>
      <c r="D658" s="4" t="s">
        <v>1258</v>
      </c>
      <c r="E658" s="2" t="s">
        <v>1259</v>
      </c>
      <c r="F658" s="12">
        <v>43798</v>
      </c>
      <c r="G658" s="10" t="s">
        <v>6789</v>
      </c>
      <c r="H658" s="14" t="s">
        <v>9937</v>
      </c>
      <c r="I658" s="7">
        <v>666.98</v>
      </c>
      <c r="J658" s="4">
        <v>789453</v>
      </c>
      <c r="K658" s="4" t="s">
        <v>10</v>
      </c>
      <c r="L658" s="14" t="s">
        <v>9246</v>
      </c>
      <c r="M658" s="30" t="s">
        <v>9246</v>
      </c>
    </row>
    <row r="659" spans="1:13" x14ac:dyDescent="0.25">
      <c r="A659" s="4">
        <v>21321055</v>
      </c>
      <c r="B659" s="4">
        <v>31761</v>
      </c>
      <c r="C659" s="4">
        <v>2204</v>
      </c>
      <c r="D659" s="4" t="s">
        <v>1260</v>
      </c>
      <c r="E659" s="2" t="s">
        <v>1261</v>
      </c>
      <c r="F659" s="12">
        <v>43798</v>
      </c>
      <c r="G659" s="10" t="s">
        <v>6790</v>
      </c>
      <c r="H659" s="14" t="s">
        <v>9938</v>
      </c>
      <c r="I659" s="7">
        <v>215.1</v>
      </c>
      <c r="J659" s="4"/>
      <c r="K659" s="4" t="s">
        <v>10</v>
      </c>
      <c r="L659" s="14" t="s">
        <v>9246</v>
      </c>
      <c r="M659" s="30" t="s">
        <v>9246</v>
      </c>
    </row>
    <row r="660" spans="1:13" x14ac:dyDescent="0.25">
      <c r="A660" s="4">
        <v>21321056</v>
      </c>
      <c r="B660" s="4">
        <v>43816</v>
      </c>
      <c r="C660" s="4">
        <v>63096</v>
      </c>
      <c r="D660" s="4" t="s">
        <v>1262</v>
      </c>
      <c r="E660" s="2" t="s">
        <v>1263</v>
      </c>
      <c r="F660" s="12">
        <v>43798</v>
      </c>
      <c r="G660" s="10" t="s">
        <v>6791</v>
      </c>
      <c r="H660" s="14" t="s">
        <v>9939</v>
      </c>
      <c r="I660" s="7">
        <v>2076.23</v>
      </c>
      <c r="J660" s="4"/>
      <c r="K660" s="4" t="s">
        <v>10</v>
      </c>
      <c r="L660" s="14" t="s">
        <v>9940</v>
      </c>
      <c r="M660" s="30">
        <v>11397.583333341172</v>
      </c>
    </row>
    <row r="661" spans="1:13" x14ac:dyDescent="0.25">
      <c r="A661" s="4">
        <v>21321057</v>
      </c>
      <c r="B661" s="4">
        <v>83044</v>
      </c>
      <c r="C661" s="4">
        <v>86483</v>
      </c>
      <c r="D661" s="4" t="s">
        <v>1264</v>
      </c>
      <c r="E661" s="2" t="s">
        <v>1265</v>
      </c>
      <c r="F661" s="12">
        <v>43798</v>
      </c>
      <c r="G661" s="10" t="s">
        <v>6792</v>
      </c>
      <c r="H661" s="14" t="s">
        <v>9941</v>
      </c>
      <c r="I661" s="7">
        <v>509.42</v>
      </c>
      <c r="J661" s="4">
        <v>367874</v>
      </c>
      <c r="K661" s="4" t="s">
        <v>10</v>
      </c>
      <c r="L661" s="14" t="s">
        <v>9942</v>
      </c>
      <c r="M661" s="30">
        <v>3.7999999977182597</v>
      </c>
    </row>
    <row r="662" spans="1:13" x14ac:dyDescent="0.25">
      <c r="A662" s="4">
        <v>21321058</v>
      </c>
      <c r="B662" s="4">
        <v>83044</v>
      </c>
      <c r="C662" s="4">
        <v>86483</v>
      </c>
      <c r="D662" s="4" t="s">
        <v>1266</v>
      </c>
      <c r="E662" s="2" t="s">
        <v>1267</v>
      </c>
      <c r="F662" s="12">
        <v>43798</v>
      </c>
      <c r="G662" s="10" t="s">
        <v>6793</v>
      </c>
      <c r="H662" s="14" t="s">
        <v>9942</v>
      </c>
      <c r="I662" s="7">
        <v>898.39</v>
      </c>
      <c r="J662" s="4">
        <v>367874</v>
      </c>
      <c r="K662" s="4" t="s">
        <v>10</v>
      </c>
      <c r="L662" s="14" t="s">
        <v>9246</v>
      </c>
      <c r="M662" s="30" t="s">
        <v>9246</v>
      </c>
    </row>
    <row r="663" spans="1:13" x14ac:dyDescent="0.25">
      <c r="A663" s="4">
        <v>21321059</v>
      </c>
      <c r="B663" s="4">
        <v>24295</v>
      </c>
      <c r="C663" s="4">
        <v>13417</v>
      </c>
      <c r="D663" s="4" t="s">
        <v>1268</v>
      </c>
      <c r="E663" s="2" t="s">
        <v>1269</v>
      </c>
      <c r="F663" s="12">
        <v>43798</v>
      </c>
      <c r="G663" s="10" t="s">
        <v>6794</v>
      </c>
      <c r="H663" s="14" t="s">
        <v>9943</v>
      </c>
      <c r="I663" s="7">
        <v>3087.71</v>
      </c>
      <c r="J663" s="4"/>
      <c r="K663" s="4" t="s">
        <v>10</v>
      </c>
      <c r="L663" s="14" t="s">
        <v>9246</v>
      </c>
      <c r="M663" s="30" t="s">
        <v>9246</v>
      </c>
    </row>
    <row r="664" spans="1:13" x14ac:dyDescent="0.25">
      <c r="A664" s="4">
        <v>21321060</v>
      </c>
      <c r="B664" s="4">
        <v>48276</v>
      </c>
      <c r="C664" s="4">
        <v>85199</v>
      </c>
      <c r="D664" s="4" t="s">
        <v>1270</v>
      </c>
      <c r="E664" s="2" t="s">
        <v>1271</v>
      </c>
      <c r="F664" s="12">
        <v>43798</v>
      </c>
      <c r="G664" s="10" t="s">
        <v>6795</v>
      </c>
      <c r="H664" s="14" t="s">
        <v>9944</v>
      </c>
      <c r="I664" s="7">
        <v>2383.34</v>
      </c>
      <c r="J664" s="4">
        <v>457155</v>
      </c>
      <c r="K664" s="4" t="s">
        <v>10</v>
      </c>
      <c r="L664" s="14" t="s">
        <v>9246</v>
      </c>
      <c r="M664" s="30" t="s">
        <v>9246</v>
      </c>
    </row>
    <row r="665" spans="1:13" x14ac:dyDescent="0.25">
      <c r="A665" s="4">
        <v>21321061</v>
      </c>
      <c r="B665" s="4">
        <v>43700</v>
      </c>
      <c r="C665" s="4">
        <v>27073</v>
      </c>
      <c r="D665" s="4" t="s">
        <v>1272</v>
      </c>
      <c r="E665" s="2" t="s">
        <v>1273</v>
      </c>
      <c r="F665" s="12">
        <v>43798</v>
      </c>
      <c r="G665" s="10" t="s">
        <v>6796</v>
      </c>
      <c r="H665" s="14" t="s">
        <v>9945</v>
      </c>
      <c r="I665" s="7">
        <v>1112.69</v>
      </c>
      <c r="J665" s="4">
        <v>988211</v>
      </c>
      <c r="K665" s="4" t="s">
        <v>10</v>
      </c>
      <c r="L665" s="14" t="s">
        <v>9246</v>
      </c>
      <c r="M665" s="30" t="s">
        <v>9246</v>
      </c>
    </row>
    <row r="666" spans="1:13" x14ac:dyDescent="0.25">
      <c r="A666" s="4">
        <v>21321062</v>
      </c>
      <c r="B666" s="4">
        <v>13767</v>
      </c>
      <c r="C666" s="4">
        <v>18611</v>
      </c>
      <c r="D666" s="4" t="s">
        <v>1274</v>
      </c>
      <c r="E666" s="2" t="s">
        <v>1275</v>
      </c>
      <c r="F666" s="12">
        <v>43798</v>
      </c>
      <c r="G666" s="10" t="s">
        <v>6797</v>
      </c>
      <c r="H666" s="14" t="s">
        <v>9946</v>
      </c>
      <c r="I666" s="7">
        <v>75.86</v>
      </c>
      <c r="J666" s="4">
        <v>794216</v>
      </c>
      <c r="K666" s="4" t="s">
        <v>10</v>
      </c>
      <c r="L666" s="14" t="s">
        <v>9246</v>
      </c>
      <c r="M666" s="30" t="s">
        <v>9246</v>
      </c>
    </row>
    <row r="667" spans="1:13" x14ac:dyDescent="0.25">
      <c r="A667" s="4">
        <v>21321063</v>
      </c>
      <c r="B667" s="4">
        <v>91446</v>
      </c>
      <c r="C667" s="4">
        <v>86094</v>
      </c>
      <c r="D667" s="4" t="s">
        <v>1276</v>
      </c>
      <c r="E667" s="2" t="s">
        <v>1277</v>
      </c>
      <c r="F667" s="12">
        <v>43798</v>
      </c>
      <c r="G667" s="10" t="s">
        <v>6798</v>
      </c>
      <c r="H667" s="14" t="s">
        <v>9947</v>
      </c>
      <c r="I667" s="7">
        <v>1277.28</v>
      </c>
      <c r="J667" s="4">
        <v>334632</v>
      </c>
      <c r="K667" s="4" t="s">
        <v>10</v>
      </c>
      <c r="L667" s="14" t="s">
        <v>9246</v>
      </c>
      <c r="M667" s="30" t="s">
        <v>9246</v>
      </c>
    </row>
    <row r="668" spans="1:13" x14ac:dyDescent="0.25">
      <c r="A668" s="4">
        <v>21321064</v>
      </c>
      <c r="B668" s="4">
        <v>35601</v>
      </c>
      <c r="C668" s="4">
        <v>19385</v>
      </c>
      <c r="D668" s="4" t="s">
        <v>1278</v>
      </c>
      <c r="E668" s="2" t="s">
        <v>1279</v>
      </c>
      <c r="F668" s="12">
        <v>43798</v>
      </c>
      <c r="G668" s="10" t="s">
        <v>6799</v>
      </c>
      <c r="H668" s="14" t="s">
        <v>9948</v>
      </c>
      <c r="I668" s="7">
        <v>100.7</v>
      </c>
      <c r="J668" s="4">
        <v>583932</v>
      </c>
      <c r="K668" s="4" t="s">
        <v>10</v>
      </c>
      <c r="L668" s="14" t="s">
        <v>9949</v>
      </c>
      <c r="M668" s="30">
        <v>10.166666664881632</v>
      </c>
    </row>
    <row r="669" spans="1:13" x14ac:dyDescent="0.25">
      <c r="A669" s="4">
        <v>21321065</v>
      </c>
      <c r="B669" s="4">
        <v>61529</v>
      </c>
      <c r="C669" s="4">
        <v>25385</v>
      </c>
      <c r="D669" s="4" t="s">
        <v>1280</v>
      </c>
      <c r="E669" s="2" t="s">
        <v>1281</v>
      </c>
      <c r="F669" s="12">
        <v>43798</v>
      </c>
      <c r="G669" s="10" t="s">
        <v>6800</v>
      </c>
      <c r="H669" s="14" t="s">
        <v>9950</v>
      </c>
      <c r="I669" s="7">
        <v>4043.96</v>
      </c>
      <c r="J669" s="4">
        <v>305010</v>
      </c>
      <c r="K669" s="4" t="s">
        <v>10</v>
      </c>
      <c r="L669" s="14" t="s">
        <v>9951</v>
      </c>
      <c r="M669" s="30">
        <v>1585.8500000007916</v>
      </c>
    </row>
    <row r="670" spans="1:13" x14ac:dyDescent="0.25">
      <c r="A670" s="4">
        <v>21321066</v>
      </c>
      <c r="B670" s="4">
        <v>80345</v>
      </c>
      <c r="C670" s="4">
        <v>41684</v>
      </c>
      <c r="D670" s="4" t="s">
        <v>1282</v>
      </c>
      <c r="E670" s="2" t="s">
        <v>1283</v>
      </c>
      <c r="F670" s="12">
        <v>43798</v>
      </c>
      <c r="G670" s="10" t="s">
        <v>6801</v>
      </c>
      <c r="H670" s="14" t="s">
        <v>9952</v>
      </c>
      <c r="I670" s="7">
        <v>637.87</v>
      </c>
      <c r="J670" s="4">
        <v>387598</v>
      </c>
      <c r="K670" s="4" t="s">
        <v>10</v>
      </c>
      <c r="L670" s="14" t="s">
        <v>9246</v>
      </c>
      <c r="M670" s="30" t="s">
        <v>9246</v>
      </c>
    </row>
    <row r="671" spans="1:13" x14ac:dyDescent="0.25">
      <c r="A671" s="4">
        <v>21321067</v>
      </c>
      <c r="B671" s="4">
        <v>35601</v>
      </c>
      <c r="C671" s="4">
        <v>19385</v>
      </c>
      <c r="D671" s="4" t="s">
        <v>1278</v>
      </c>
      <c r="E671" s="2" t="s">
        <v>1284</v>
      </c>
      <c r="F671" s="12">
        <v>43798</v>
      </c>
      <c r="G671" s="10" t="s">
        <v>6802</v>
      </c>
      <c r="H671" s="14" t="s">
        <v>9949</v>
      </c>
      <c r="I671" s="7">
        <v>100.71</v>
      </c>
      <c r="J671" s="4">
        <v>583932</v>
      </c>
      <c r="K671" s="4" t="s">
        <v>10</v>
      </c>
      <c r="L671" s="14" t="s">
        <v>9246</v>
      </c>
      <c r="M671" s="30" t="s">
        <v>9246</v>
      </c>
    </row>
    <row r="672" spans="1:13" x14ac:dyDescent="0.25">
      <c r="A672" s="4">
        <v>21321068</v>
      </c>
      <c r="B672" s="4">
        <v>40728</v>
      </c>
      <c r="C672" s="4">
        <v>1747</v>
      </c>
      <c r="D672" s="4" t="s">
        <v>1285</v>
      </c>
      <c r="E672" s="2" t="s">
        <v>1286</v>
      </c>
      <c r="F672" s="12">
        <v>43798</v>
      </c>
      <c r="G672" s="10" t="s">
        <v>6803</v>
      </c>
      <c r="H672" s="14" t="s">
        <v>9953</v>
      </c>
      <c r="I672" s="7">
        <v>242.2</v>
      </c>
      <c r="J672" s="4">
        <v>276297</v>
      </c>
      <c r="K672" s="4" t="s">
        <v>10</v>
      </c>
      <c r="L672" s="14" t="s">
        <v>9246</v>
      </c>
      <c r="M672" s="30" t="s">
        <v>9246</v>
      </c>
    </row>
    <row r="673" spans="1:13" x14ac:dyDescent="0.25">
      <c r="A673" s="4">
        <v>21321069</v>
      </c>
      <c r="B673" s="4">
        <v>57935</v>
      </c>
      <c r="C673" s="4">
        <v>97417</v>
      </c>
      <c r="D673" s="4" t="s">
        <v>1287</v>
      </c>
      <c r="E673" s="2" t="s">
        <v>1288</v>
      </c>
      <c r="F673" s="12">
        <v>43798</v>
      </c>
      <c r="G673" s="10" t="s">
        <v>6804</v>
      </c>
      <c r="H673" s="14" t="s">
        <v>9954</v>
      </c>
      <c r="I673" s="7">
        <v>443.24</v>
      </c>
      <c r="J673" s="4">
        <v>655155</v>
      </c>
      <c r="K673" s="4" t="s">
        <v>10</v>
      </c>
      <c r="L673" s="14" t="s">
        <v>9246</v>
      </c>
      <c r="M673" s="30" t="s">
        <v>9246</v>
      </c>
    </row>
    <row r="674" spans="1:13" x14ac:dyDescent="0.25">
      <c r="A674" s="4">
        <v>21321070</v>
      </c>
      <c r="B674" s="4">
        <v>52663</v>
      </c>
      <c r="C674" s="4">
        <v>27854</v>
      </c>
      <c r="D674" s="4" t="s">
        <v>1289</v>
      </c>
      <c r="E674" s="2" t="s">
        <v>1290</v>
      </c>
      <c r="F674" s="12">
        <v>43798</v>
      </c>
      <c r="G674" s="10" t="s">
        <v>6805</v>
      </c>
      <c r="H674" s="14" t="s">
        <v>9955</v>
      </c>
      <c r="I674" s="7">
        <v>260.22000000000003</v>
      </c>
      <c r="J674" s="4">
        <v>915825</v>
      </c>
      <c r="K674" s="4" t="s">
        <v>10</v>
      </c>
      <c r="L674" s="14" t="s">
        <v>9246</v>
      </c>
      <c r="M674" s="30" t="s">
        <v>9246</v>
      </c>
    </row>
    <row r="675" spans="1:13" x14ac:dyDescent="0.25">
      <c r="A675" s="4">
        <v>21321071</v>
      </c>
      <c r="B675" s="4">
        <v>58773</v>
      </c>
      <c r="C675" s="4">
        <v>66495</v>
      </c>
      <c r="D675" s="4" t="s">
        <v>1291</v>
      </c>
      <c r="E675" s="2" t="s">
        <v>1292</v>
      </c>
      <c r="F675" s="12">
        <v>43798</v>
      </c>
      <c r="G675" s="10" t="s">
        <v>6806</v>
      </c>
      <c r="H675" s="14" t="s">
        <v>9956</v>
      </c>
      <c r="I675" s="7">
        <v>20.87</v>
      </c>
      <c r="J675" s="4">
        <v>720594</v>
      </c>
      <c r="K675" s="4" t="s">
        <v>10</v>
      </c>
      <c r="L675" s="14" t="s">
        <v>9246</v>
      </c>
      <c r="M675" s="30" t="s">
        <v>9246</v>
      </c>
    </row>
    <row r="676" spans="1:13" x14ac:dyDescent="0.25">
      <c r="A676" s="4">
        <v>21321072</v>
      </c>
      <c r="B676" s="4">
        <v>47302</v>
      </c>
      <c r="C676" s="4">
        <v>76281</v>
      </c>
      <c r="D676" s="4" t="s">
        <v>1293</v>
      </c>
      <c r="E676" s="2" t="s">
        <v>1294</v>
      </c>
      <c r="F676" s="12">
        <v>43798</v>
      </c>
      <c r="G676" s="10" t="s">
        <v>6807</v>
      </c>
      <c r="H676" s="14" t="s">
        <v>9957</v>
      </c>
      <c r="I676" s="7">
        <v>291.67</v>
      </c>
      <c r="J676" s="4">
        <v>612903</v>
      </c>
      <c r="K676" s="4" t="s">
        <v>10</v>
      </c>
      <c r="L676" s="14" t="s">
        <v>9246</v>
      </c>
      <c r="M676" s="30" t="s">
        <v>9246</v>
      </c>
    </row>
    <row r="677" spans="1:13" x14ac:dyDescent="0.25">
      <c r="A677" s="4">
        <v>21321073</v>
      </c>
      <c r="B677" s="4">
        <v>65919</v>
      </c>
      <c r="C677" s="4">
        <v>11880</v>
      </c>
      <c r="D677" s="4" t="s">
        <v>1295</v>
      </c>
      <c r="E677" s="2" t="s">
        <v>1296</v>
      </c>
      <c r="F677" s="12">
        <v>43798</v>
      </c>
      <c r="G677" s="10" t="s">
        <v>6808</v>
      </c>
      <c r="H677" s="14" t="s">
        <v>9958</v>
      </c>
      <c r="I677" s="7">
        <v>1283.33</v>
      </c>
      <c r="J677" s="4"/>
      <c r="K677" s="4" t="s">
        <v>10</v>
      </c>
      <c r="L677" s="14" t="s">
        <v>9246</v>
      </c>
      <c r="M677" s="30" t="s">
        <v>9246</v>
      </c>
    </row>
    <row r="678" spans="1:13" x14ac:dyDescent="0.25">
      <c r="A678" s="4">
        <v>21321074</v>
      </c>
      <c r="B678" s="4">
        <v>88613</v>
      </c>
      <c r="C678" s="4">
        <v>68255</v>
      </c>
      <c r="D678" s="4" t="s">
        <v>1297</v>
      </c>
      <c r="E678" s="2" t="s">
        <v>1298</v>
      </c>
      <c r="F678" s="12">
        <v>43798</v>
      </c>
      <c r="G678" s="10" t="s">
        <v>6809</v>
      </c>
      <c r="H678" s="14" t="s">
        <v>9959</v>
      </c>
      <c r="I678" s="7">
        <v>9.18</v>
      </c>
      <c r="J678" s="4">
        <v>344991</v>
      </c>
      <c r="K678" s="4" t="s">
        <v>10</v>
      </c>
      <c r="L678" s="14" t="s">
        <v>9246</v>
      </c>
      <c r="M678" s="30" t="s">
        <v>9246</v>
      </c>
    </row>
    <row r="679" spans="1:13" x14ac:dyDescent="0.25">
      <c r="A679" s="4">
        <v>21321075</v>
      </c>
      <c r="B679" s="4">
        <v>15944</v>
      </c>
      <c r="C679" s="4">
        <v>64595</v>
      </c>
      <c r="D679" s="4" t="s">
        <v>1299</v>
      </c>
      <c r="E679" s="2" t="s">
        <v>1300</v>
      </c>
      <c r="F679" s="12">
        <v>43798</v>
      </c>
      <c r="G679" s="10" t="s">
        <v>6810</v>
      </c>
      <c r="H679" s="14" t="s">
        <v>9960</v>
      </c>
      <c r="I679" s="7">
        <v>1848.5</v>
      </c>
      <c r="J679" s="4">
        <v>553014</v>
      </c>
      <c r="K679" s="4" t="s">
        <v>10</v>
      </c>
      <c r="L679" s="14" t="s">
        <v>9246</v>
      </c>
      <c r="M679" s="30" t="s">
        <v>9246</v>
      </c>
    </row>
    <row r="680" spans="1:13" x14ac:dyDescent="0.25">
      <c r="A680" s="4">
        <v>21321076</v>
      </c>
      <c r="B680" s="4">
        <v>80160</v>
      </c>
      <c r="C680" s="4">
        <v>43747</v>
      </c>
      <c r="D680" s="4" t="s">
        <v>1301</v>
      </c>
      <c r="E680" s="2" t="s">
        <v>1302</v>
      </c>
      <c r="F680" s="12">
        <v>43798</v>
      </c>
      <c r="G680" s="10" t="s">
        <v>6811</v>
      </c>
      <c r="H680" s="14" t="s">
        <v>9961</v>
      </c>
      <c r="I680" s="7">
        <v>90.41</v>
      </c>
      <c r="J680" s="4">
        <v>772262</v>
      </c>
      <c r="K680" s="4" t="s">
        <v>10</v>
      </c>
      <c r="L680" s="14" t="s">
        <v>9246</v>
      </c>
      <c r="M680" s="30" t="s">
        <v>9246</v>
      </c>
    </row>
    <row r="681" spans="1:13" x14ac:dyDescent="0.25">
      <c r="A681" s="4">
        <v>21321077</v>
      </c>
      <c r="B681" s="4">
        <v>18149</v>
      </c>
      <c r="C681" s="4">
        <v>77562</v>
      </c>
      <c r="D681" s="4" t="s">
        <v>1303</v>
      </c>
      <c r="E681" s="2" t="s">
        <v>1304</v>
      </c>
      <c r="F681" s="12">
        <v>43798</v>
      </c>
      <c r="G681" s="10" t="s">
        <v>6812</v>
      </c>
      <c r="H681" s="14" t="s">
        <v>9962</v>
      </c>
      <c r="I681" s="7">
        <v>214.7</v>
      </c>
      <c r="J681" s="4">
        <v>912283</v>
      </c>
      <c r="K681" s="4" t="s">
        <v>10</v>
      </c>
      <c r="L681" s="14" t="s">
        <v>9246</v>
      </c>
      <c r="M681" s="30" t="s">
        <v>9246</v>
      </c>
    </row>
    <row r="682" spans="1:13" x14ac:dyDescent="0.25">
      <c r="A682" s="4">
        <v>21321078</v>
      </c>
      <c r="B682" s="4">
        <v>41032</v>
      </c>
      <c r="C682" s="4">
        <v>18205</v>
      </c>
      <c r="D682" s="4" t="s">
        <v>1305</v>
      </c>
      <c r="E682" s="2" t="s">
        <v>1306</v>
      </c>
      <c r="F682" s="12">
        <v>43798</v>
      </c>
      <c r="G682" s="10" t="s">
        <v>6813</v>
      </c>
      <c r="H682" s="14" t="s">
        <v>9794</v>
      </c>
      <c r="I682" s="7">
        <v>1554.33</v>
      </c>
      <c r="J682" s="4">
        <v>747405</v>
      </c>
      <c r="K682" s="4" t="s">
        <v>10</v>
      </c>
      <c r="L682" s="14" t="s">
        <v>9963</v>
      </c>
      <c r="M682" s="30">
        <v>19864.066666670842</v>
      </c>
    </row>
    <row r="683" spans="1:13" x14ac:dyDescent="0.25">
      <c r="A683" s="4">
        <v>21321079</v>
      </c>
      <c r="B683" s="4">
        <v>46006</v>
      </c>
      <c r="C683" s="4">
        <v>50964</v>
      </c>
      <c r="D683" s="4" t="s">
        <v>1307</v>
      </c>
      <c r="E683" s="2" t="s">
        <v>1308</v>
      </c>
      <c r="F683" s="12">
        <v>43798</v>
      </c>
      <c r="G683" s="10" t="s">
        <v>6814</v>
      </c>
      <c r="H683" s="14" t="s">
        <v>9964</v>
      </c>
      <c r="I683" s="7">
        <v>80.58</v>
      </c>
      <c r="J683" s="4"/>
      <c r="K683" s="4" t="s">
        <v>10</v>
      </c>
      <c r="L683" s="14" t="s">
        <v>9246</v>
      </c>
      <c r="M683" s="30" t="s">
        <v>9246</v>
      </c>
    </row>
    <row r="684" spans="1:13" x14ac:dyDescent="0.25">
      <c r="A684" s="4">
        <v>21321080</v>
      </c>
      <c r="B684" s="4">
        <v>91446</v>
      </c>
      <c r="C684" s="4">
        <v>86925</v>
      </c>
      <c r="D684" s="4" t="s">
        <v>1309</v>
      </c>
      <c r="E684" s="2" t="s">
        <v>1310</v>
      </c>
      <c r="F684" s="12">
        <v>43798</v>
      </c>
      <c r="G684" s="10" t="s">
        <v>6815</v>
      </c>
      <c r="H684" s="14" t="s">
        <v>9965</v>
      </c>
      <c r="I684" s="7">
        <v>1146.17</v>
      </c>
      <c r="J684" s="4">
        <v>292015</v>
      </c>
      <c r="K684" s="4" t="s">
        <v>10</v>
      </c>
      <c r="L684" s="14" t="s">
        <v>9246</v>
      </c>
      <c r="M684" s="30" t="s">
        <v>9246</v>
      </c>
    </row>
    <row r="685" spans="1:13" x14ac:dyDescent="0.25">
      <c r="A685" s="4">
        <v>21321081</v>
      </c>
      <c r="B685" s="4">
        <v>78306</v>
      </c>
      <c r="C685" s="4">
        <v>51896</v>
      </c>
      <c r="D685" s="4" t="s">
        <v>1311</v>
      </c>
      <c r="E685" s="2" t="s">
        <v>1312</v>
      </c>
      <c r="F685" s="12">
        <v>43798</v>
      </c>
      <c r="G685" s="10" t="s">
        <v>6816</v>
      </c>
      <c r="H685" s="14" t="s">
        <v>9966</v>
      </c>
      <c r="I685" s="7">
        <v>593.04</v>
      </c>
      <c r="J685" s="4">
        <v>329905</v>
      </c>
      <c r="K685" s="4" t="s">
        <v>10</v>
      </c>
      <c r="L685" s="14" t="s">
        <v>9246</v>
      </c>
      <c r="M685" s="30" t="s">
        <v>9246</v>
      </c>
    </row>
    <row r="686" spans="1:13" x14ac:dyDescent="0.25">
      <c r="A686" s="4">
        <v>21321082</v>
      </c>
      <c r="B686" s="4">
        <v>15676</v>
      </c>
      <c r="C686" s="4">
        <v>54976</v>
      </c>
      <c r="D686" s="4" t="s">
        <v>1313</v>
      </c>
      <c r="E686" s="2" t="s">
        <v>1314</v>
      </c>
      <c r="F686" s="12">
        <v>43798</v>
      </c>
      <c r="G686" s="10" t="s">
        <v>6817</v>
      </c>
      <c r="H686" s="14" t="s">
        <v>9967</v>
      </c>
      <c r="I686" s="7">
        <v>4078.8</v>
      </c>
      <c r="J686" s="4"/>
      <c r="K686" s="4" t="s">
        <v>10</v>
      </c>
      <c r="L686" s="14" t="s">
        <v>9246</v>
      </c>
      <c r="M686" s="30" t="s">
        <v>9246</v>
      </c>
    </row>
    <row r="687" spans="1:13" x14ac:dyDescent="0.25">
      <c r="A687" s="4">
        <v>21321083</v>
      </c>
      <c r="B687" s="4">
        <v>78727</v>
      </c>
      <c r="C687" s="4">
        <v>68987</v>
      </c>
      <c r="D687" s="4" t="s">
        <v>1315</v>
      </c>
      <c r="E687" s="2" t="s">
        <v>1316</v>
      </c>
      <c r="F687" s="12">
        <v>43798</v>
      </c>
      <c r="G687" s="10" t="s">
        <v>6818</v>
      </c>
      <c r="H687" s="14" t="s">
        <v>9968</v>
      </c>
      <c r="I687" s="7">
        <v>152.63999999999999</v>
      </c>
      <c r="J687" s="4"/>
      <c r="K687" s="4" t="s">
        <v>10</v>
      </c>
      <c r="L687" s="14" t="s">
        <v>9246</v>
      </c>
      <c r="M687" s="30" t="s">
        <v>9246</v>
      </c>
    </row>
    <row r="688" spans="1:13" x14ac:dyDescent="0.25">
      <c r="A688" s="4">
        <v>21321084</v>
      </c>
      <c r="B688" s="4">
        <v>53417</v>
      </c>
      <c r="C688" s="4">
        <v>97197</v>
      </c>
      <c r="D688" s="4" t="s">
        <v>1317</v>
      </c>
      <c r="E688" s="2" t="s">
        <v>1318</v>
      </c>
      <c r="F688" s="12">
        <v>43798</v>
      </c>
      <c r="G688" s="10" t="s">
        <v>6819</v>
      </c>
      <c r="H688" s="14" t="s">
        <v>9969</v>
      </c>
      <c r="I688" s="7">
        <v>693.92</v>
      </c>
      <c r="J688" s="4">
        <v>3290</v>
      </c>
      <c r="K688" s="4" t="s">
        <v>10</v>
      </c>
      <c r="L688" s="14" t="s">
        <v>9246</v>
      </c>
      <c r="M688" s="30" t="s">
        <v>9246</v>
      </c>
    </row>
    <row r="689" spans="1:13" x14ac:dyDescent="0.25">
      <c r="A689" s="4">
        <v>21321085</v>
      </c>
      <c r="B689" s="4">
        <v>85250</v>
      </c>
      <c r="C689" s="4">
        <v>69528</v>
      </c>
      <c r="D689" s="4" t="s">
        <v>1319</v>
      </c>
      <c r="E689" s="2" t="s">
        <v>1320</v>
      </c>
      <c r="F689" s="12">
        <v>43798</v>
      </c>
      <c r="G689" s="10" t="s">
        <v>6820</v>
      </c>
      <c r="H689" s="14" t="s">
        <v>9970</v>
      </c>
      <c r="I689" s="7">
        <v>1635.06</v>
      </c>
      <c r="J689" s="4">
        <v>535131</v>
      </c>
      <c r="K689" s="4" t="s">
        <v>10</v>
      </c>
      <c r="L689" s="14" t="s">
        <v>9246</v>
      </c>
      <c r="M689" s="30" t="s">
        <v>9246</v>
      </c>
    </row>
    <row r="690" spans="1:13" x14ac:dyDescent="0.25">
      <c r="A690" s="4">
        <v>21321086</v>
      </c>
      <c r="B690" s="4">
        <v>38901</v>
      </c>
      <c r="C690" s="4">
        <v>7281</v>
      </c>
      <c r="D690" s="4" t="s">
        <v>1321</v>
      </c>
      <c r="E690" s="2" t="s">
        <v>1322</v>
      </c>
      <c r="F690" s="12">
        <v>43798</v>
      </c>
      <c r="G690" s="10" t="s">
        <v>6821</v>
      </c>
      <c r="H690" s="14" t="s">
        <v>9760</v>
      </c>
      <c r="I690" s="7">
        <v>10.82</v>
      </c>
      <c r="J690" s="4">
        <v>708348</v>
      </c>
      <c r="K690" s="4" t="s">
        <v>10</v>
      </c>
      <c r="L690" s="14" t="s">
        <v>9246</v>
      </c>
      <c r="M690" s="30" t="s">
        <v>9246</v>
      </c>
    </row>
    <row r="691" spans="1:13" x14ac:dyDescent="0.25">
      <c r="A691" s="4">
        <v>21321087</v>
      </c>
      <c r="B691" s="4">
        <v>13772</v>
      </c>
      <c r="C691" s="4">
        <v>47570</v>
      </c>
      <c r="D691" s="4" t="s">
        <v>1323</v>
      </c>
      <c r="E691" s="2" t="s">
        <v>1324</v>
      </c>
      <c r="F691" s="12">
        <v>43798</v>
      </c>
      <c r="G691" s="10" t="s">
        <v>6822</v>
      </c>
      <c r="H691" s="14" t="s">
        <v>9971</v>
      </c>
      <c r="I691" s="7">
        <v>38.950000000000003</v>
      </c>
      <c r="J691" s="4">
        <v>138890</v>
      </c>
      <c r="K691" s="4" t="s">
        <v>10</v>
      </c>
      <c r="L691" s="14" t="s">
        <v>9246</v>
      </c>
      <c r="M691" s="30" t="s">
        <v>9246</v>
      </c>
    </row>
    <row r="692" spans="1:13" x14ac:dyDescent="0.25">
      <c r="A692" s="4">
        <v>21321088</v>
      </c>
      <c r="B692" s="4">
        <v>72057</v>
      </c>
      <c r="C692" s="4">
        <v>28518</v>
      </c>
      <c r="D692" s="4" t="s">
        <v>712</v>
      </c>
      <c r="E692" s="2" t="s">
        <v>1325</v>
      </c>
      <c r="F692" s="12">
        <v>43798</v>
      </c>
      <c r="G692" s="10" t="s">
        <v>6823</v>
      </c>
      <c r="H692" s="14" t="s">
        <v>9640</v>
      </c>
      <c r="I692" s="7">
        <v>4067.9</v>
      </c>
      <c r="J692" s="4">
        <v>310277</v>
      </c>
      <c r="K692" s="4" t="s">
        <v>10</v>
      </c>
      <c r="L692" s="14" t="s">
        <v>9246</v>
      </c>
      <c r="M692" s="30" t="s">
        <v>9246</v>
      </c>
    </row>
    <row r="693" spans="1:13" x14ac:dyDescent="0.25">
      <c r="A693" s="4">
        <v>21321089</v>
      </c>
      <c r="B693" s="4">
        <v>74754</v>
      </c>
      <c r="C693" s="4">
        <v>17358</v>
      </c>
      <c r="D693" s="4" t="s">
        <v>1326</v>
      </c>
      <c r="E693" s="2" t="s">
        <v>1327</v>
      </c>
      <c r="F693" s="12">
        <v>43798</v>
      </c>
      <c r="G693" s="10" t="s">
        <v>6824</v>
      </c>
      <c r="H693" s="14" t="s">
        <v>9972</v>
      </c>
      <c r="I693" s="7">
        <v>301.14999999999998</v>
      </c>
      <c r="J693" s="4">
        <v>225909</v>
      </c>
      <c r="K693" s="4" t="s">
        <v>10</v>
      </c>
      <c r="L693" s="14" t="s">
        <v>9246</v>
      </c>
      <c r="M693" s="30" t="s">
        <v>9246</v>
      </c>
    </row>
    <row r="694" spans="1:13" x14ac:dyDescent="0.25">
      <c r="A694" s="4">
        <v>21321090</v>
      </c>
      <c r="B694" s="4">
        <v>1308</v>
      </c>
      <c r="C694" s="4">
        <v>79054</v>
      </c>
      <c r="D694" s="4" t="s">
        <v>1093</v>
      </c>
      <c r="E694" s="2" t="s">
        <v>1328</v>
      </c>
      <c r="F694" s="12">
        <v>43798</v>
      </c>
      <c r="G694" s="10" t="s">
        <v>6825</v>
      </c>
      <c r="H694" s="14" t="s">
        <v>9973</v>
      </c>
      <c r="I694" s="7">
        <v>2231.98</v>
      </c>
      <c r="J694" s="4">
        <v>101848</v>
      </c>
      <c r="K694" s="4" t="s">
        <v>13</v>
      </c>
      <c r="L694" s="14" t="s">
        <v>9974</v>
      </c>
      <c r="M694" s="30">
        <v>62.050000004237518</v>
      </c>
    </row>
    <row r="695" spans="1:13" x14ac:dyDescent="0.25">
      <c r="A695" s="4">
        <v>21321091</v>
      </c>
      <c r="B695" s="4">
        <v>88463</v>
      </c>
      <c r="C695" s="4">
        <v>99760</v>
      </c>
      <c r="D695" s="4" t="s">
        <v>168</v>
      </c>
      <c r="E695" s="2" t="s">
        <v>1329</v>
      </c>
      <c r="F695" s="12">
        <v>43798</v>
      </c>
      <c r="G695" s="10" t="s">
        <v>6826</v>
      </c>
      <c r="H695" s="14" t="s">
        <v>9342</v>
      </c>
      <c r="I695" s="7">
        <v>33.47</v>
      </c>
      <c r="J695" s="4">
        <v>840640</v>
      </c>
      <c r="K695" s="4" t="s">
        <v>10</v>
      </c>
      <c r="L695" s="14" t="s">
        <v>9975</v>
      </c>
      <c r="M695" s="30">
        <v>22.133333331439644</v>
      </c>
    </row>
    <row r="696" spans="1:13" x14ac:dyDescent="0.25">
      <c r="A696" s="4">
        <v>21321092</v>
      </c>
      <c r="B696" s="4">
        <v>14518</v>
      </c>
      <c r="C696" s="4">
        <v>4750</v>
      </c>
      <c r="D696" s="4" t="s">
        <v>1330</v>
      </c>
      <c r="E696" s="2" t="s">
        <v>1331</v>
      </c>
      <c r="F696" s="12">
        <v>43798</v>
      </c>
      <c r="G696" s="10" t="s">
        <v>6827</v>
      </c>
      <c r="H696" s="14" t="s">
        <v>9976</v>
      </c>
      <c r="I696" s="7">
        <v>12.19</v>
      </c>
      <c r="J696" s="4">
        <v>330338</v>
      </c>
      <c r="K696" s="4" t="s">
        <v>10</v>
      </c>
      <c r="L696" s="14" t="s">
        <v>9246</v>
      </c>
      <c r="M696" s="30" t="s">
        <v>9246</v>
      </c>
    </row>
    <row r="697" spans="1:13" x14ac:dyDescent="0.25">
      <c r="A697" s="4">
        <v>21321093</v>
      </c>
      <c r="B697" s="4">
        <v>65779</v>
      </c>
      <c r="C697" s="4">
        <v>40884</v>
      </c>
      <c r="D697" s="4" t="s">
        <v>1332</v>
      </c>
      <c r="E697" s="2" t="s">
        <v>1333</v>
      </c>
      <c r="F697" s="12">
        <v>43798</v>
      </c>
      <c r="G697" s="10" t="s">
        <v>6828</v>
      </c>
      <c r="H697" s="14" t="s">
        <v>9977</v>
      </c>
      <c r="I697" s="7">
        <v>842.11</v>
      </c>
      <c r="J697" s="4">
        <v>791912</v>
      </c>
      <c r="K697" s="4" t="s">
        <v>10</v>
      </c>
      <c r="L697" s="14" t="s">
        <v>9246</v>
      </c>
      <c r="M697" s="30" t="s">
        <v>9246</v>
      </c>
    </row>
    <row r="698" spans="1:13" x14ac:dyDescent="0.25">
      <c r="A698" s="4">
        <v>21321094</v>
      </c>
      <c r="B698" s="4">
        <v>74499</v>
      </c>
      <c r="C698" s="4">
        <v>95000</v>
      </c>
      <c r="D698" s="4" t="s">
        <v>1334</v>
      </c>
      <c r="E698" s="2" t="s">
        <v>1335</v>
      </c>
      <c r="F698" s="12">
        <v>43798</v>
      </c>
      <c r="G698" s="10" t="s">
        <v>6829</v>
      </c>
      <c r="H698" s="14" t="s">
        <v>9978</v>
      </c>
      <c r="I698" s="7">
        <v>10.73</v>
      </c>
      <c r="J698" s="4">
        <v>408559</v>
      </c>
      <c r="K698" s="4" t="s">
        <v>10</v>
      </c>
      <c r="L698" s="14" t="s">
        <v>9246</v>
      </c>
      <c r="M698" s="30" t="s">
        <v>9246</v>
      </c>
    </row>
    <row r="699" spans="1:13" x14ac:dyDescent="0.25">
      <c r="A699" s="4">
        <v>21321095</v>
      </c>
      <c r="B699" s="4">
        <v>88463</v>
      </c>
      <c r="C699" s="4">
        <v>99760</v>
      </c>
      <c r="D699" s="4" t="s">
        <v>168</v>
      </c>
      <c r="E699" s="2" t="s">
        <v>1336</v>
      </c>
      <c r="F699" s="12">
        <v>43798</v>
      </c>
      <c r="G699" s="10" t="s">
        <v>6830</v>
      </c>
      <c r="H699" s="14" t="s">
        <v>9975</v>
      </c>
      <c r="I699" s="7">
        <v>370.13</v>
      </c>
      <c r="J699" s="4">
        <v>840640</v>
      </c>
      <c r="K699" s="4" t="s">
        <v>10</v>
      </c>
      <c r="L699" s="14" t="s">
        <v>9246</v>
      </c>
      <c r="M699" s="30" t="s">
        <v>9246</v>
      </c>
    </row>
    <row r="700" spans="1:13" x14ac:dyDescent="0.25">
      <c r="A700" s="4">
        <v>21321096</v>
      </c>
      <c r="B700" s="4">
        <v>95105</v>
      </c>
      <c r="C700" s="4">
        <v>79636</v>
      </c>
      <c r="D700" s="4" t="s">
        <v>1337</v>
      </c>
      <c r="E700" s="2" t="s">
        <v>1338</v>
      </c>
      <c r="F700" s="12">
        <v>43798</v>
      </c>
      <c r="G700" s="10" t="s">
        <v>6831</v>
      </c>
      <c r="H700" s="14" t="s">
        <v>9979</v>
      </c>
      <c r="I700" s="7">
        <v>332.47</v>
      </c>
      <c r="J700" s="4">
        <v>457075</v>
      </c>
      <c r="K700" s="4" t="s">
        <v>10</v>
      </c>
      <c r="L700" s="14" t="s">
        <v>9246</v>
      </c>
      <c r="M700" s="30" t="s">
        <v>9246</v>
      </c>
    </row>
    <row r="701" spans="1:13" x14ac:dyDescent="0.25">
      <c r="A701" s="4">
        <v>21321097</v>
      </c>
      <c r="B701" s="4">
        <v>86534</v>
      </c>
      <c r="C701" s="4">
        <v>62608</v>
      </c>
      <c r="D701" s="4" t="s">
        <v>1339</v>
      </c>
      <c r="E701" s="2" t="s">
        <v>1340</v>
      </c>
      <c r="F701" s="12">
        <v>43798</v>
      </c>
      <c r="G701" s="10" t="s">
        <v>6832</v>
      </c>
      <c r="H701" s="14" t="s">
        <v>9980</v>
      </c>
      <c r="I701" s="7">
        <v>218.32</v>
      </c>
      <c r="J701" s="4">
        <v>62045</v>
      </c>
      <c r="K701" s="4" t="s">
        <v>10</v>
      </c>
      <c r="L701" s="14" t="s">
        <v>9246</v>
      </c>
      <c r="M701" s="30" t="s">
        <v>9246</v>
      </c>
    </row>
    <row r="702" spans="1:13" x14ac:dyDescent="0.25">
      <c r="A702" s="4">
        <v>21321098</v>
      </c>
      <c r="B702" s="4">
        <v>7626</v>
      </c>
      <c r="C702" s="4">
        <v>88336</v>
      </c>
      <c r="D702" s="4" t="s">
        <v>1341</v>
      </c>
      <c r="E702" s="2" t="s">
        <v>1342</v>
      </c>
      <c r="F702" s="12">
        <v>43798</v>
      </c>
      <c r="G702" s="10" t="s">
        <v>6833</v>
      </c>
      <c r="H702" s="14" t="s">
        <v>9981</v>
      </c>
      <c r="I702" s="7">
        <v>689.08</v>
      </c>
      <c r="J702" s="4">
        <v>98591</v>
      </c>
      <c r="K702" s="4" t="s">
        <v>10</v>
      </c>
      <c r="L702" s="14" t="s">
        <v>9246</v>
      </c>
      <c r="M702" s="30" t="s">
        <v>9246</v>
      </c>
    </row>
    <row r="703" spans="1:13" x14ac:dyDescent="0.25">
      <c r="A703" s="4">
        <v>21321099</v>
      </c>
      <c r="B703" s="4">
        <v>19569</v>
      </c>
      <c r="C703" s="4">
        <v>62824</v>
      </c>
      <c r="D703" s="4" t="s">
        <v>1343</v>
      </c>
      <c r="E703" s="2" t="s">
        <v>1344</v>
      </c>
      <c r="F703" s="12">
        <v>43798</v>
      </c>
      <c r="G703" s="10" t="s">
        <v>6834</v>
      </c>
      <c r="H703" s="14" t="s">
        <v>9982</v>
      </c>
      <c r="I703" s="7">
        <v>954.88</v>
      </c>
      <c r="J703" s="4">
        <v>358681</v>
      </c>
      <c r="K703" s="4" t="s">
        <v>10</v>
      </c>
      <c r="L703" s="14" t="s">
        <v>9246</v>
      </c>
      <c r="M703" s="30" t="s">
        <v>9246</v>
      </c>
    </row>
    <row r="704" spans="1:13" x14ac:dyDescent="0.25">
      <c r="A704" s="4">
        <v>21321100</v>
      </c>
      <c r="B704" s="4">
        <v>56451</v>
      </c>
      <c r="C704" s="4">
        <v>46441</v>
      </c>
      <c r="D704" s="4" t="s">
        <v>1345</v>
      </c>
      <c r="E704" s="2" t="s">
        <v>1346</v>
      </c>
      <c r="F704" s="12">
        <v>43798</v>
      </c>
      <c r="G704" s="10" t="s">
        <v>6835</v>
      </c>
      <c r="H704" s="14" t="s">
        <v>9983</v>
      </c>
      <c r="I704" s="7">
        <v>487.01</v>
      </c>
      <c r="J704" s="4">
        <v>654595</v>
      </c>
      <c r="K704" s="4" t="s">
        <v>10</v>
      </c>
      <c r="L704" s="14" t="s">
        <v>9246</v>
      </c>
      <c r="M704" s="30" t="s">
        <v>9246</v>
      </c>
    </row>
    <row r="705" spans="1:13" x14ac:dyDescent="0.25">
      <c r="A705" s="4">
        <v>21321101</v>
      </c>
      <c r="B705" s="4">
        <v>56403</v>
      </c>
      <c r="C705" s="4">
        <v>15601</v>
      </c>
      <c r="D705" s="4" t="s">
        <v>1347</v>
      </c>
      <c r="E705" s="2" t="s">
        <v>1348</v>
      </c>
      <c r="F705" s="12">
        <v>43798</v>
      </c>
      <c r="G705" s="10" t="s">
        <v>6836</v>
      </c>
      <c r="H705" s="14" t="s">
        <v>9984</v>
      </c>
      <c r="I705" s="7">
        <v>131.35</v>
      </c>
      <c r="J705" s="4">
        <v>723045</v>
      </c>
      <c r="K705" s="4" t="s">
        <v>10</v>
      </c>
      <c r="L705" s="14" t="s">
        <v>9246</v>
      </c>
      <c r="M705" s="30" t="s">
        <v>9246</v>
      </c>
    </row>
    <row r="706" spans="1:13" x14ac:dyDescent="0.25">
      <c r="A706" s="4">
        <v>21321102</v>
      </c>
      <c r="B706" s="4">
        <v>23256</v>
      </c>
      <c r="C706" s="4">
        <v>25361</v>
      </c>
      <c r="D706" s="4" t="s">
        <v>1349</v>
      </c>
      <c r="E706" s="2" t="s">
        <v>1350</v>
      </c>
      <c r="F706" s="12">
        <v>43798</v>
      </c>
      <c r="G706" s="10" t="s">
        <v>6837</v>
      </c>
      <c r="H706" s="14" t="s">
        <v>9985</v>
      </c>
      <c r="I706" s="7">
        <v>835.19</v>
      </c>
      <c r="J706" s="4">
        <v>187545</v>
      </c>
      <c r="K706" s="4" t="s">
        <v>10</v>
      </c>
      <c r="L706" s="14" t="s">
        <v>9246</v>
      </c>
      <c r="M706" s="30" t="s">
        <v>9246</v>
      </c>
    </row>
    <row r="707" spans="1:13" x14ac:dyDescent="0.25">
      <c r="A707" s="4">
        <v>21321103</v>
      </c>
      <c r="B707" s="4">
        <v>1308</v>
      </c>
      <c r="C707" s="4">
        <v>79054</v>
      </c>
      <c r="D707" s="4" t="s">
        <v>1351</v>
      </c>
      <c r="E707" s="2" t="s">
        <v>1352</v>
      </c>
      <c r="F707" s="12">
        <v>43798</v>
      </c>
      <c r="G707" s="10" t="s">
        <v>6838</v>
      </c>
      <c r="H707" s="14" t="s">
        <v>9974</v>
      </c>
      <c r="I707" s="7">
        <v>2183.7600000000002</v>
      </c>
      <c r="J707" s="4">
        <v>101848</v>
      </c>
      <c r="K707" s="4" t="s">
        <v>13</v>
      </c>
      <c r="L707" s="14" t="s">
        <v>9986</v>
      </c>
      <c r="M707" s="30">
        <v>8.4166666644159704</v>
      </c>
    </row>
    <row r="708" spans="1:13" x14ac:dyDescent="0.25">
      <c r="A708" s="4">
        <v>21321104</v>
      </c>
      <c r="B708" s="4">
        <v>39528</v>
      </c>
      <c r="C708" s="4">
        <v>66201</v>
      </c>
      <c r="D708" s="4" t="s">
        <v>1353</v>
      </c>
      <c r="E708" s="2" t="s">
        <v>1354</v>
      </c>
      <c r="F708" s="12">
        <v>43798</v>
      </c>
      <c r="G708" s="10" t="s">
        <v>6839</v>
      </c>
      <c r="H708" s="14" t="s">
        <v>9987</v>
      </c>
      <c r="I708" s="7">
        <v>421.73</v>
      </c>
      <c r="J708" s="4">
        <v>954824</v>
      </c>
      <c r="K708" s="4" t="s">
        <v>10</v>
      </c>
      <c r="L708" s="14" t="s">
        <v>9246</v>
      </c>
      <c r="M708" s="30" t="s">
        <v>9246</v>
      </c>
    </row>
    <row r="709" spans="1:13" x14ac:dyDescent="0.25">
      <c r="A709" s="4">
        <v>21321105</v>
      </c>
      <c r="B709" s="4">
        <v>18046</v>
      </c>
      <c r="C709" s="4">
        <v>99211</v>
      </c>
      <c r="D709" s="4" t="s">
        <v>1355</v>
      </c>
      <c r="E709" s="2" t="s">
        <v>1356</v>
      </c>
      <c r="F709" s="12">
        <v>43798</v>
      </c>
      <c r="G709" s="10" t="s">
        <v>6840</v>
      </c>
      <c r="H709" s="14" t="s">
        <v>9988</v>
      </c>
      <c r="I709" s="7">
        <v>20.16</v>
      </c>
      <c r="J709" s="4"/>
      <c r="K709" s="4" t="s">
        <v>10</v>
      </c>
      <c r="L709" s="14" t="s">
        <v>9246</v>
      </c>
      <c r="M709" s="30" t="s">
        <v>9246</v>
      </c>
    </row>
    <row r="710" spans="1:13" x14ac:dyDescent="0.25">
      <c r="A710" s="4">
        <v>21321106</v>
      </c>
      <c r="B710" s="4">
        <v>1308</v>
      </c>
      <c r="C710" s="4">
        <v>79054</v>
      </c>
      <c r="D710" s="4" t="s">
        <v>1357</v>
      </c>
      <c r="E710" s="2" t="s">
        <v>1358</v>
      </c>
      <c r="F710" s="12">
        <v>43798</v>
      </c>
      <c r="G710" s="10" t="s">
        <v>6841</v>
      </c>
      <c r="H710" s="14" t="s">
        <v>9986</v>
      </c>
      <c r="I710" s="7">
        <v>2251.02</v>
      </c>
      <c r="J710" s="4">
        <v>101848</v>
      </c>
      <c r="K710" s="4" t="s">
        <v>13</v>
      </c>
      <c r="L710" s="14" t="s">
        <v>9989</v>
      </c>
      <c r="M710" s="30">
        <v>522.75000000139698</v>
      </c>
    </row>
    <row r="711" spans="1:13" x14ac:dyDescent="0.25">
      <c r="A711" s="4">
        <v>21321107</v>
      </c>
      <c r="B711" s="4">
        <v>1308</v>
      </c>
      <c r="C711" s="4">
        <v>96025</v>
      </c>
      <c r="D711" s="4" t="s">
        <v>1359</v>
      </c>
      <c r="E711" s="2" t="s">
        <v>1360</v>
      </c>
      <c r="F711" s="12">
        <v>43798</v>
      </c>
      <c r="G711" s="10" t="s">
        <v>6842</v>
      </c>
      <c r="H711" s="14" t="s">
        <v>9882</v>
      </c>
      <c r="I711" s="7">
        <v>2412.2800000000002</v>
      </c>
      <c r="J711" s="4">
        <v>438940</v>
      </c>
      <c r="K711" s="4" t="s">
        <v>13</v>
      </c>
      <c r="L711" s="14" t="s">
        <v>9990</v>
      </c>
      <c r="M711" s="30">
        <v>481.51666666846722</v>
      </c>
    </row>
    <row r="712" spans="1:13" x14ac:dyDescent="0.25">
      <c r="A712" s="4">
        <v>21321108</v>
      </c>
      <c r="B712" s="4">
        <v>81115</v>
      </c>
      <c r="C712" s="4">
        <v>21221</v>
      </c>
      <c r="D712" s="4" t="s">
        <v>1361</v>
      </c>
      <c r="E712" s="2" t="s">
        <v>1362</v>
      </c>
      <c r="F712" s="12">
        <v>43798</v>
      </c>
      <c r="G712" s="10" t="s">
        <v>6843</v>
      </c>
      <c r="H712" s="14" t="s">
        <v>9991</v>
      </c>
      <c r="I712" s="7">
        <v>1894.88</v>
      </c>
      <c r="J712" s="4">
        <v>250278</v>
      </c>
      <c r="K712" s="4" t="s">
        <v>10</v>
      </c>
      <c r="L712" s="14" t="s">
        <v>9246</v>
      </c>
      <c r="M712" s="30" t="s">
        <v>9246</v>
      </c>
    </row>
    <row r="713" spans="1:13" x14ac:dyDescent="0.25">
      <c r="A713" s="4">
        <v>21321109</v>
      </c>
      <c r="B713" s="4">
        <v>24340</v>
      </c>
      <c r="C713" s="4">
        <v>11306</v>
      </c>
      <c r="D713" s="4" t="s">
        <v>1363</v>
      </c>
      <c r="E713" s="2" t="s">
        <v>1364</v>
      </c>
      <c r="F713" s="12">
        <v>43798</v>
      </c>
      <c r="G713" s="10" t="s">
        <v>6844</v>
      </c>
      <c r="H713" s="14" t="s">
        <v>9992</v>
      </c>
      <c r="I713" s="7">
        <v>395.36</v>
      </c>
      <c r="J713" s="4">
        <v>733023</v>
      </c>
      <c r="K713" s="4" t="s">
        <v>10</v>
      </c>
      <c r="L713" s="14" t="s">
        <v>9246</v>
      </c>
      <c r="M713" s="30" t="s">
        <v>9246</v>
      </c>
    </row>
    <row r="714" spans="1:13" x14ac:dyDescent="0.25">
      <c r="A714" s="4">
        <v>21321110</v>
      </c>
      <c r="B714" s="4">
        <v>61644</v>
      </c>
      <c r="C714" s="4">
        <v>35869</v>
      </c>
      <c r="D714" s="4" t="s">
        <v>1365</v>
      </c>
      <c r="E714" s="2" t="s">
        <v>1366</v>
      </c>
      <c r="F714" s="12">
        <v>43798</v>
      </c>
      <c r="G714" s="10" t="s">
        <v>6845</v>
      </c>
      <c r="H714" s="14" t="s">
        <v>9993</v>
      </c>
      <c r="I714" s="7">
        <v>415.89</v>
      </c>
      <c r="J714" s="4">
        <v>118868</v>
      </c>
      <c r="K714" s="4" t="s">
        <v>10</v>
      </c>
      <c r="L714" s="14" t="s">
        <v>9246</v>
      </c>
      <c r="M714" s="30" t="s">
        <v>9246</v>
      </c>
    </row>
    <row r="715" spans="1:13" x14ac:dyDescent="0.25">
      <c r="A715" s="4">
        <v>21321111</v>
      </c>
      <c r="B715" s="4">
        <v>99799</v>
      </c>
      <c r="C715" s="4">
        <v>54067</v>
      </c>
      <c r="D715" s="4" t="s">
        <v>1367</v>
      </c>
      <c r="E715" s="2" t="s">
        <v>1368</v>
      </c>
      <c r="F715" s="12">
        <v>43798</v>
      </c>
      <c r="G715" s="10" t="s">
        <v>6846</v>
      </c>
      <c r="H715" s="14" t="s">
        <v>9994</v>
      </c>
      <c r="I715" s="7">
        <v>613.09</v>
      </c>
      <c r="J715" s="4">
        <v>136724</v>
      </c>
      <c r="K715" s="4" t="s">
        <v>10</v>
      </c>
      <c r="L715" s="14" t="s">
        <v>9246</v>
      </c>
      <c r="M715" s="30" t="s">
        <v>9246</v>
      </c>
    </row>
    <row r="716" spans="1:13" x14ac:dyDescent="0.25">
      <c r="A716" s="4">
        <v>21321112</v>
      </c>
      <c r="B716" s="4">
        <v>53644</v>
      </c>
      <c r="C716" s="4">
        <v>96941</v>
      </c>
      <c r="D716" s="4" t="s">
        <v>1369</v>
      </c>
      <c r="E716" s="2" t="s">
        <v>1370</v>
      </c>
      <c r="F716" s="12">
        <v>43798</v>
      </c>
      <c r="G716" s="10" t="s">
        <v>6847</v>
      </c>
      <c r="H716" s="14" t="s">
        <v>9995</v>
      </c>
      <c r="I716" s="7">
        <v>5.85</v>
      </c>
      <c r="J716" s="4">
        <v>850050</v>
      </c>
      <c r="K716" s="4" t="s">
        <v>10</v>
      </c>
      <c r="L716" s="14" t="s">
        <v>9246</v>
      </c>
      <c r="M716" s="30" t="s">
        <v>9246</v>
      </c>
    </row>
    <row r="717" spans="1:13" x14ac:dyDescent="0.25">
      <c r="A717" s="4">
        <v>21321113</v>
      </c>
      <c r="B717" s="4">
        <v>65465</v>
      </c>
      <c r="C717" s="4">
        <v>56794</v>
      </c>
      <c r="D717" s="4" t="s">
        <v>1371</v>
      </c>
      <c r="E717" s="2" t="s">
        <v>1372</v>
      </c>
      <c r="F717" s="12">
        <v>43798</v>
      </c>
      <c r="G717" s="10" t="s">
        <v>6848</v>
      </c>
      <c r="H717" s="14" t="s">
        <v>9996</v>
      </c>
      <c r="I717" s="7">
        <v>312.33</v>
      </c>
      <c r="J717" s="4">
        <v>64764</v>
      </c>
      <c r="K717" s="4" t="s">
        <v>10</v>
      </c>
      <c r="L717" s="14" t="s">
        <v>9246</v>
      </c>
      <c r="M717" s="30" t="s">
        <v>9246</v>
      </c>
    </row>
    <row r="718" spans="1:13" x14ac:dyDescent="0.25">
      <c r="A718" s="4">
        <v>21321114</v>
      </c>
      <c r="B718" s="4">
        <v>63016</v>
      </c>
      <c r="C718" s="4">
        <v>52954</v>
      </c>
      <c r="D718" s="4" t="s">
        <v>1373</v>
      </c>
      <c r="E718" s="2" t="s">
        <v>1374</v>
      </c>
      <c r="F718" s="12">
        <v>43798</v>
      </c>
      <c r="G718" s="10" t="s">
        <v>6849</v>
      </c>
      <c r="H718" s="14" t="s">
        <v>9997</v>
      </c>
      <c r="I718" s="7">
        <v>295.51</v>
      </c>
      <c r="J718" s="4">
        <v>167152</v>
      </c>
      <c r="K718" s="4" t="s">
        <v>10</v>
      </c>
      <c r="L718" s="14" t="s">
        <v>9246</v>
      </c>
      <c r="M718" s="30" t="s">
        <v>9246</v>
      </c>
    </row>
    <row r="719" spans="1:13" x14ac:dyDescent="0.25">
      <c r="A719" s="4">
        <v>21321115</v>
      </c>
      <c r="B719" s="4">
        <v>40376</v>
      </c>
      <c r="C719" s="4">
        <v>83247</v>
      </c>
      <c r="D719" s="4" t="s">
        <v>1375</v>
      </c>
      <c r="E719" s="2" t="s">
        <v>1376</v>
      </c>
      <c r="F719" s="12">
        <v>43798</v>
      </c>
      <c r="G719" s="10" t="s">
        <v>6850</v>
      </c>
      <c r="H719" s="14" t="s">
        <v>9998</v>
      </c>
      <c r="I719" s="7">
        <v>2065.89</v>
      </c>
      <c r="J719" s="4">
        <v>620148</v>
      </c>
      <c r="K719" s="4" t="s">
        <v>10</v>
      </c>
      <c r="L719" s="14" t="s">
        <v>9246</v>
      </c>
      <c r="M719" s="30" t="s">
        <v>9246</v>
      </c>
    </row>
    <row r="720" spans="1:13" x14ac:dyDescent="0.25">
      <c r="A720" s="4">
        <v>21321116</v>
      </c>
      <c r="B720" s="4">
        <v>32384</v>
      </c>
      <c r="C720" s="4">
        <v>54947</v>
      </c>
      <c r="D720" s="4" t="s">
        <v>1377</v>
      </c>
      <c r="E720" s="2" t="s">
        <v>1378</v>
      </c>
      <c r="F720" s="12">
        <v>43798</v>
      </c>
      <c r="G720" s="10" t="s">
        <v>6851</v>
      </c>
      <c r="H720" s="14" t="s">
        <v>9999</v>
      </c>
      <c r="I720" s="7">
        <v>471.17</v>
      </c>
      <c r="J720" s="4"/>
      <c r="K720" s="4" t="s">
        <v>10</v>
      </c>
      <c r="L720" s="14" t="s">
        <v>9246</v>
      </c>
      <c r="M720" s="30" t="s">
        <v>9246</v>
      </c>
    </row>
    <row r="721" spans="1:13" x14ac:dyDescent="0.25">
      <c r="A721" s="4">
        <v>21321117</v>
      </c>
      <c r="B721" s="4">
        <v>93050</v>
      </c>
      <c r="C721" s="4">
        <v>93183</v>
      </c>
      <c r="D721" s="4" t="s">
        <v>1379</v>
      </c>
      <c r="E721" s="2" t="s">
        <v>1380</v>
      </c>
      <c r="F721" s="12">
        <v>43798</v>
      </c>
      <c r="G721" s="10" t="s">
        <v>6852</v>
      </c>
      <c r="H721" s="14" t="s">
        <v>10000</v>
      </c>
      <c r="I721" s="7">
        <v>337.43</v>
      </c>
      <c r="J721" s="4"/>
      <c r="K721" s="4" t="s">
        <v>10</v>
      </c>
      <c r="L721" s="14" t="s">
        <v>9246</v>
      </c>
      <c r="M721" s="30" t="s">
        <v>9246</v>
      </c>
    </row>
    <row r="722" spans="1:13" x14ac:dyDescent="0.25">
      <c r="A722" s="4">
        <v>21321118</v>
      </c>
      <c r="B722" s="4">
        <v>18795</v>
      </c>
      <c r="C722" s="4">
        <v>951</v>
      </c>
      <c r="D722" s="4" t="s">
        <v>1381</v>
      </c>
      <c r="E722" s="2" t="s">
        <v>1382</v>
      </c>
      <c r="F722" s="12">
        <v>43798</v>
      </c>
      <c r="G722" s="10" t="s">
        <v>6853</v>
      </c>
      <c r="H722" s="14" t="s">
        <v>10001</v>
      </c>
      <c r="I722" s="7">
        <v>161.35</v>
      </c>
      <c r="J722" s="4">
        <v>100033</v>
      </c>
      <c r="K722" s="4" t="s">
        <v>10</v>
      </c>
      <c r="L722" s="14" t="s">
        <v>9246</v>
      </c>
      <c r="M722" s="30" t="s">
        <v>9246</v>
      </c>
    </row>
    <row r="723" spans="1:13" x14ac:dyDescent="0.25">
      <c r="A723" s="4">
        <v>21321119</v>
      </c>
      <c r="B723" s="4">
        <v>74754</v>
      </c>
      <c r="C723" s="4">
        <v>50512</v>
      </c>
      <c r="D723" s="4" t="s">
        <v>1383</v>
      </c>
      <c r="E723" s="2" t="s">
        <v>1384</v>
      </c>
      <c r="F723" s="12">
        <v>43798</v>
      </c>
      <c r="G723" s="10" t="s">
        <v>6854</v>
      </c>
      <c r="H723" s="14" t="s">
        <v>10002</v>
      </c>
      <c r="I723" s="7">
        <v>251.63</v>
      </c>
      <c r="J723" s="4">
        <v>396789</v>
      </c>
      <c r="K723" s="4" t="s">
        <v>10</v>
      </c>
      <c r="L723" s="14" t="s">
        <v>9246</v>
      </c>
      <c r="M723" s="30" t="s">
        <v>9246</v>
      </c>
    </row>
    <row r="724" spans="1:13" x14ac:dyDescent="0.25">
      <c r="A724" s="4">
        <v>21321120</v>
      </c>
      <c r="B724" s="4">
        <v>38970</v>
      </c>
      <c r="C724" s="4">
        <v>6467</v>
      </c>
      <c r="D724" s="4" t="s">
        <v>1385</v>
      </c>
      <c r="E724" s="2" t="s">
        <v>1386</v>
      </c>
      <c r="F724" s="12">
        <v>43798</v>
      </c>
      <c r="G724" s="10" t="s">
        <v>6855</v>
      </c>
      <c r="H724" s="14" t="s">
        <v>10003</v>
      </c>
      <c r="I724" s="7">
        <v>592.44000000000005</v>
      </c>
      <c r="J724" s="4">
        <v>528119</v>
      </c>
      <c r="K724" s="4" t="s">
        <v>10</v>
      </c>
      <c r="L724" s="14" t="s">
        <v>9246</v>
      </c>
      <c r="M724" s="30" t="s">
        <v>9246</v>
      </c>
    </row>
    <row r="725" spans="1:13" x14ac:dyDescent="0.25">
      <c r="A725" s="4">
        <v>21321121</v>
      </c>
      <c r="B725" s="4">
        <v>1308</v>
      </c>
      <c r="C725" s="4">
        <v>96025</v>
      </c>
      <c r="D725" s="4" t="s">
        <v>1359</v>
      </c>
      <c r="E725" s="2" t="s">
        <v>1387</v>
      </c>
      <c r="F725" s="12">
        <v>43798</v>
      </c>
      <c r="G725" s="10" t="s">
        <v>6856</v>
      </c>
      <c r="H725" s="14" t="s">
        <v>9990</v>
      </c>
      <c r="I725" s="7">
        <v>2486.6999999999998</v>
      </c>
      <c r="J725" s="4">
        <v>438940</v>
      </c>
      <c r="K725" s="4" t="s">
        <v>13</v>
      </c>
      <c r="L725" s="14" t="s">
        <v>10004</v>
      </c>
      <c r="M725" s="30">
        <v>13.216666665393859</v>
      </c>
    </row>
    <row r="726" spans="1:13" x14ac:dyDescent="0.25">
      <c r="A726" s="4">
        <v>21321122</v>
      </c>
      <c r="B726" s="4">
        <v>1308</v>
      </c>
      <c r="C726" s="4">
        <v>96025</v>
      </c>
      <c r="D726" s="4" t="s">
        <v>1388</v>
      </c>
      <c r="E726" s="2" t="s">
        <v>1389</v>
      </c>
      <c r="F726" s="12">
        <v>43798</v>
      </c>
      <c r="G726" s="10" t="s">
        <v>6857</v>
      </c>
      <c r="H726" s="14" t="s">
        <v>10004</v>
      </c>
      <c r="I726" s="7">
        <v>1648.3</v>
      </c>
      <c r="J726" s="4">
        <v>438940</v>
      </c>
      <c r="K726" s="4" t="s">
        <v>13</v>
      </c>
      <c r="L726" s="14" t="s">
        <v>10005</v>
      </c>
      <c r="M726" s="30">
        <v>41.583333341404796</v>
      </c>
    </row>
    <row r="727" spans="1:13" x14ac:dyDescent="0.25">
      <c r="A727" s="4">
        <v>21321123</v>
      </c>
      <c r="B727" s="4">
        <v>80021</v>
      </c>
      <c r="C727" s="4">
        <v>80305</v>
      </c>
      <c r="D727" s="4" t="s">
        <v>1390</v>
      </c>
      <c r="E727" s="2" t="s">
        <v>1391</v>
      </c>
      <c r="F727" s="12">
        <v>43798</v>
      </c>
      <c r="G727" s="10" t="s">
        <v>6858</v>
      </c>
      <c r="H727" s="14" t="s">
        <v>10006</v>
      </c>
      <c r="I727" s="7">
        <v>88.18</v>
      </c>
      <c r="J727" s="4">
        <v>475760</v>
      </c>
      <c r="K727" s="4" t="s">
        <v>10</v>
      </c>
      <c r="L727" s="14" t="s">
        <v>9246</v>
      </c>
      <c r="M727" s="30" t="s">
        <v>9246</v>
      </c>
    </row>
    <row r="728" spans="1:13" x14ac:dyDescent="0.25">
      <c r="A728" s="4">
        <v>21321124</v>
      </c>
      <c r="B728" s="4">
        <v>89407</v>
      </c>
      <c r="C728" s="4">
        <v>30381</v>
      </c>
      <c r="D728" s="4" t="s">
        <v>1392</v>
      </c>
      <c r="E728" s="2" t="s">
        <v>1393</v>
      </c>
      <c r="F728" s="12">
        <v>43798</v>
      </c>
      <c r="G728" s="10" t="s">
        <v>6859</v>
      </c>
      <c r="H728" s="14" t="s">
        <v>10007</v>
      </c>
      <c r="I728" s="7">
        <v>503.59</v>
      </c>
      <c r="J728" s="4">
        <v>306150</v>
      </c>
      <c r="K728" s="4" t="s">
        <v>10</v>
      </c>
      <c r="L728" s="14" t="s">
        <v>9246</v>
      </c>
      <c r="M728" s="30" t="s">
        <v>9246</v>
      </c>
    </row>
    <row r="729" spans="1:13" x14ac:dyDescent="0.25">
      <c r="A729" s="4">
        <v>21321125</v>
      </c>
      <c r="B729" s="4">
        <v>1308</v>
      </c>
      <c r="C729" s="4">
        <v>79054</v>
      </c>
      <c r="D729" s="4" t="s">
        <v>1394</v>
      </c>
      <c r="E729" s="2" t="s">
        <v>1395</v>
      </c>
      <c r="F729" s="12">
        <v>43798</v>
      </c>
      <c r="G729" s="10" t="s">
        <v>6860</v>
      </c>
      <c r="H729" s="14" t="s">
        <v>9989</v>
      </c>
      <c r="I729" s="7">
        <v>1834.09</v>
      </c>
      <c r="J729" s="4">
        <v>101848</v>
      </c>
      <c r="K729" s="4" t="s">
        <v>13</v>
      </c>
      <c r="L729" s="14" t="s">
        <v>10008</v>
      </c>
      <c r="M729" s="30">
        <v>6.0666666703764349</v>
      </c>
    </row>
    <row r="730" spans="1:13" x14ac:dyDescent="0.25">
      <c r="A730" s="4">
        <v>21321126</v>
      </c>
      <c r="B730" s="4">
        <v>1308</v>
      </c>
      <c r="C730" s="4">
        <v>79054</v>
      </c>
      <c r="D730" s="4" t="s">
        <v>1351</v>
      </c>
      <c r="E730" s="2" t="s">
        <v>1396</v>
      </c>
      <c r="F730" s="12">
        <v>43798</v>
      </c>
      <c r="G730" s="10" t="s">
        <v>6861</v>
      </c>
      <c r="H730" s="14" t="s">
        <v>10008</v>
      </c>
      <c r="I730" s="7">
        <v>2019.47</v>
      </c>
      <c r="J730" s="4">
        <v>101848</v>
      </c>
      <c r="K730" s="4" t="s">
        <v>13</v>
      </c>
      <c r="L730" s="14" t="s">
        <v>10009</v>
      </c>
      <c r="M730" s="30">
        <v>156.78333333344199</v>
      </c>
    </row>
    <row r="731" spans="1:13" x14ac:dyDescent="0.25">
      <c r="A731" s="4">
        <v>21321127</v>
      </c>
      <c r="B731" s="4">
        <v>1308</v>
      </c>
      <c r="C731" s="4">
        <v>96025</v>
      </c>
      <c r="D731" s="4" t="s">
        <v>1359</v>
      </c>
      <c r="E731" s="2" t="s">
        <v>1397</v>
      </c>
      <c r="F731" s="12">
        <v>43798</v>
      </c>
      <c r="G731" s="10" t="s">
        <v>6862</v>
      </c>
      <c r="H731" s="14" t="s">
        <v>10005</v>
      </c>
      <c r="I731" s="7">
        <v>2774.51</v>
      </c>
      <c r="J731" s="4">
        <v>438940</v>
      </c>
      <c r="K731" s="4" t="s">
        <v>13</v>
      </c>
      <c r="L731" s="14" t="s">
        <v>10010</v>
      </c>
      <c r="M731" s="30">
        <v>25.499999999301508</v>
      </c>
    </row>
    <row r="732" spans="1:13" x14ac:dyDescent="0.25">
      <c r="A732" s="4">
        <v>21321128</v>
      </c>
      <c r="B732" s="4">
        <v>97291</v>
      </c>
      <c r="C732" s="4">
        <v>9669</v>
      </c>
      <c r="D732" s="4" t="s">
        <v>1398</v>
      </c>
      <c r="E732" s="2" t="s">
        <v>1399</v>
      </c>
      <c r="F732" s="12">
        <v>43798</v>
      </c>
      <c r="G732" s="10" t="s">
        <v>6863</v>
      </c>
      <c r="H732" s="14" t="s">
        <v>10011</v>
      </c>
      <c r="I732" s="7">
        <v>512.07000000000005</v>
      </c>
      <c r="J732" s="4">
        <v>818443</v>
      </c>
      <c r="K732" s="4" t="s">
        <v>10</v>
      </c>
      <c r="L732" s="14" t="s">
        <v>10012</v>
      </c>
      <c r="M732" s="30">
        <v>16.166666673962027</v>
      </c>
    </row>
    <row r="733" spans="1:13" x14ac:dyDescent="0.25">
      <c r="A733" s="4">
        <v>21321129</v>
      </c>
      <c r="B733" s="4">
        <v>1308</v>
      </c>
      <c r="C733" s="4">
        <v>96025</v>
      </c>
      <c r="D733" s="4" t="s">
        <v>1400</v>
      </c>
      <c r="E733" s="2" t="s">
        <v>1401</v>
      </c>
      <c r="F733" s="12">
        <v>43798</v>
      </c>
      <c r="G733" s="10" t="s">
        <v>6864</v>
      </c>
      <c r="H733" s="14" t="s">
        <v>10010</v>
      </c>
      <c r="I733" s="7">
        <v>2819.59</v>
      </c>
      <c r="J733" s="4">
        <v>438940</v>
      </c>
      <c r="K733" s="4" t="s">
        <v>13</v>
      </c>
      <c r="L733" s="14" t="s">
        <v>10013</v>
      </c>
      <c r="M733" s="30">
        <v>7.9166666627861559</v>
      </c>
    </row>
    <row r="734" spans="1:13" x14ac:dyDescent="0.25">
      <c r="A734" s="4">
        <v>21321130</v>
      </c>
      <c r="B734" s="4">
        <v>97291</v>
      </c>
      <c r="C734" s="4">
        <v>9669</v>
      </c>
      <c r="D734" s="4" t="s">
        <v>1398</v>
      </c>
      <c r="E734" s="2" t="s">
        <v>1402</v>
      </c>
      <c r="F734" s="12">
        <v>43798</v>
      </c>
      <c r="G734" s="10" t="s">
        <v>6865</v>
      </c>
      <c r="H734" s="14" t="s">
        <v>10012</v>
      </c>
      <c r="I734" s="7">
        <v>490.43</v>
      </c>
      <c r="J734" s="4">
        <v>818443</v>
      </c>
      <c r="K734" s="4" t="s">
        <v>10</v>
      </c>
      <c r="L734" s="14" t="s">
        <v>10014</v>
      </c>
      <c r="M734" s="30">
        <v>3.9999999920837581</v>
      </c>
    </row>
    <row r="735" spans="1:13" x14ac:dyDescent="0.25">
      <c r="A735" s="4">
        <v>21321131</v>
      </c>
      <c r="B735" s="4">
        <v>97291</v>
      </c>
      <c r="C735" s="4">
        <v>9669</v>
      </c>
      <c r="D735" s="4" t="s">
        <v>1398</v>
      </c>
      <c r="E735" s="2" t="s">
        <v>1403</v>
      </c>
      <c r="F735" s="12">
        <v>43798</v>
      </c>
      <c r="G735" s="10" t="s">
        <v>6866</v>
      </c>
      <c r="H735" s="14" t="s">
        <v>10014</v>
      </c>
      <c r="I735" s="7">
        <v>763.74</v>
      </c>
      <c r="J735" s="4">
        <v>818443</v>
      </c>
      <c r="K735" s="4" t="s">
        <v>10</v>
      </c>
      <c r="L735" s="14" t="s">
        <v>9246</v>
      </c>
      <c r="M735" s="30" t="s">
        <v>9246</v>
      </c>
    </row>
    <row r="736" spans="1:13" x14ac:dyDescent="0.25">
      <c r="A736" s="4">
        <v>21321132</v>
      </c>
      <c r="B736" s="4">
        <v>1308</v>
      </c>
      <c r="C736" s="4">
        <v>96025</v>
      </c>
      <c r="D736" s="4" t="s">
        <v>1394</v>
      </c>
      <c r="E736" s="2" t="s">
        <v>1404</v>
      </c>
      <c r="F736" s="12">
        <v>43798</v>
      </c>
      <c r="G736" s="10" t="s">
        <v>6867</v>
      </c>
      <c r="H736" s="14" t="s">
        <v>10013</v>
      </c>
      <c r="I736" s="7">
        <v>2904.6</v>
      </c>
      <c r="J736" s="4">
        <v>438940</v>
      </c>
      <c r="K736" s="4" t="s">
        <v>13</v>
      </c>
      <c r="L736" s="14" t="s">
        <v>10015</v>
      </c>
      <c r="M736" s="30">
        <v>37.599999998928979</v>
      </c>
    </row>
    <row r="737" spans="1:13" x14ac:dyDescent="0.25">
      <c r="A737" s="4">
        <v>21321133</v>
      </c>
      <c r="B737" s="4">
        <v>4153</v>
      </c>
      <c r="C737" s="4">
        <v>92034</v>
      </c>
      <c r="D737" s="4" t="s">
        <v>1405</v>
      </c>
      <c r="E737" s="2" t="s">
        <v>1406</v>
      </c>
      <c r="F737" s="12">
        <v>43798</v>
      </c>
      <c r="G737" s="10" t="s">
        <v>6868</v>
      </c>
      <c r="H737" s="14" t="s">
        <v>9774</v>
      </c>
      <c r="I737" s="7">
        <v>213.31</v>
      </c>
      <c r="J737" s="4">
        <v>322749</v>
      </c>
      <c r="K737" s="4" t="s">
        <v>10</v>
      </c>
      <c r="L737" s="14" t="s">
        <v>10016</v>
      </c>
      <c r="M737" s="30">
        <v>7548.2833333394956</v>
      </c>
    </row>
    <row r="738" spans="1:13" x14ac:dyDescent="0.25">
      <c r="A738" s="4">
        <v>21321134</v>
      </c>
      <c r="B738" s="4">
        <v>97178</v>
      </c>
      <c r="C738" s="4">
        <v>68638</v>
      </c>
      <c r="D738" s="4" t="s">
        <v>1407</v>
      </c>
      <c r="E738" s="2" t="s">
        <v>1408</v>
      </c>
      <c r="F738" s="12">
        <v>43798</v>
      </c>
      <c r="G738" s="10" t="s">
        <v>6869</v>
      </c>
      <c r="H738" s="14" t="s">
        <v>10017</v>
      </c>
      <c r="I738" s="7">
        <v>3503.52</v>
      </c>
      <c r="J738" s="4"/>
      <c r="K738" s="4" t="s">
        <v>10</v>
      </c>
      <c r="L738" s="14" t="s">
        <v>9246</v>
      </c>
      <c r="M738" s="30" t="s">
        <v>9246</v>
      </c>
    </row>
    <row r="739" spans="1:13" x14ac:dyDescent="0.25">
      <c r="A739" s="4">
        <v>21321135</v>
      </c>
      <c r="B739" s="4">
        <v>6756</v>
      </c>
      <c r="C739" s="4">
        <v>28839</v>
      </c>
      <c r="D739" s="4" t="s">
        <v>1409</v>
      </c>
      <c r="E739" s="2" t="s">
        <v>1410</v>
      </c>
      <c r="F739" s="12">
        <v>43798</v>
      </c>
      <c r="G739" s="10" t="s">
        <v>6870</v>
      </c>
      <c r="H739" s="14" t="s">
        <v>10018</v>
      </c>
      <c r="I739" s="7">
        <v>1005.25</v>
      </c>
      <c r="J739" s="4">
        <v>600489</v>
      </c>
      <c r="K739" s="4" t="s">
        <v>10</v>
      </c>
      <c r="L739" s="14" t="s">
        <v>9246</v>
      </c>
      <c r="M739" s="30" t="s">
        <v>9246</v>
      </c>
    </row>
    <row r="740" spans="1:13" x14ac:dyDescent="0.25">
      <c r="A740" s="4">
        <v>21321136</v>
      </c>
      <c r="B740" s="4">
        <v>36617</v>
      </c>
      <c r="C740" s="4">
        <v>96025</v>
      </c>
      <c r="D740" s="4" t="s">
        <v>1411</v>
      </c>
      <c r="E740" s="2" t="s">
        <v>1412</v>
      </c>
      <c r="F740" s="12">
        <v>43798</v>
      </c>
      <c r="G740" s="10" t="s">
        <v>6871</v>
      </c>
      <c r="H740" s="14" t="s">
        <v>10015</v>
      </c>
      <c r="I740" s="7">
        <v>50.71</v>
      </c>
      <c r="J740" s="4">
        <v>438940</v>
      </c>
      <c r="K740" s="4" t="s">
        <v>10</v>
      </c>
      <c r="L740" s="14" t="s">
        <v>10019</v>
      </c>
      <c r="M740" s="30">
        <v>226.91666666418314</v>
      </c>
    </row>
    <row r="741" spans="1:13" x14ac:dyDescent="0.25">
      <c r="A741" s="4">
        <v>21321137</v>
      </c>
      <c r="B741" s="4">
        <v>79381</v>
      </c>
      <c r="C741" s="4">
        <v>30270</v>
      </c>
      <c r="D741" s="4" t="s">
        <v>1413</v>
      </c>
      <c r="E741" s="2" t="s">
        <v>1414</v>
      </c>
      <c r="F741" s="12">
        <v>43798</v>
      </c>
      <c r="G741" s="10" t="s">
        <v>6872</v>
      </c>
      <c r="H741" s="14" t="s">
        <v>10020</v>
      </c>
      <c r="I741" s="7">
        <v>15.74</v>
      </c>
      <c r="J741" s="4"/>
      <c r="K741" s="4" t="s">
        <v>10</v>
      </c>
      <c r="L741" s="14" t="s">
        <v>9246</v>
      </c>
      <c r="M741" s="30" t="s">
        <v>9246</v>
      </c>
    </row>
    <row r="742" spans="1:13" x14ac:dyDescent="0.25">
      <c r="A742" s="4">
        <v>21321138</v>
      </c>
      <c r="B742" s="4">
        <v>4705</v>
      </c>
      <c r="C742" s="4">
        <v>91637</v>
      </c>
      <c r="D742" s="4" t="s">
        <v>1415</v>
      </c>
      <c r="E742" s="2" t="s">
        <v>1416</v>
      </c>
      <c r="F742" s="12">
        <v>43798</v>
      </c>
      <c r="G742" s="10" t="s">
        <v>6873</v>
      </c>
      <c r="H742" s="14" t="s">
        <v>10021</v>
      </c>
      <c r="I742" s="7">
        <v>930.6</v>
      </c>
      <c r="J742" s="4">
        <v>563499</v>
      </c>
      <c r="K742" s="4" t="s">
        <v>13</v>
      </c>
      <c r="L742" s="14" t="s">
        <v>10022</v>
      </c>
      <c r="M742" s="30">
        <v>66.716666672145948</v>
      </c>
    </row>
    <row r="743" spans="1:13" x14ac:dyDescent="0.25">
      <c r="A743" s="4">
        <v>21321139</v>
      </c>
      <c r="B743" s="4">
        <v>81291</v>
      </c>
      <c r="C743" s="4">
        <v>45693</v>
      </c>
      <c r="D743" s="4" t="s">
        <v>1417</v>
      </c>
      <c r="E743" s="2" t="s">
        <v>1418</v>
      </c>
      <c r="F743" s="12">
        <v>43798</v>
      </c>
      <c r="G743" s="10" t="s">
        <v>6874</v>
      </c>
      <c r="H743" s="14" t="s">
        <v>10023</v>
      </c>
      <c r="I743" s="7">
        <v>955.83</v>
      </c>
      <c r="J743" s="4">
        <v>32421</v>
      </c>
      <c r="K743" s="4" t="s">
        <v>10</v>
      </c>
      <c r="L743" s="14" t="s">
        <v>9246</v>
      </c>
      <c r="M743" s="30" t="s">
        <v>9246</v>
      </c>
    </row>
    <row r="744" spans="1:13" x14ac:dyDescent="0.25">
      <c r="A744" s="4">
        <v>21321140</v>
      </c>
      <c r="B744" s="4">
        <v>88417</v>
      </c>
      <c r="C744" s="4">
        <v>34479</v>
      </c>
      <c r="D744" s="4" t="s">
        <v>1419</v>
      </c>
      <c r="E744" s="2" t="s">
        <v>1420</v>
      </c>
      <c r="F744" s="12">
        <v>43798</v>
      </c>
      <c r="G744" s="10" t="s">
        <v>6875</v>
      </c>
      <c r="H744" s="14" t="s">
        <v>10024</v>
      </c>
      <c r="I744" s="7">
        <v>328.26</v>
      </c>
      <c r="J744" s="4">
        <v>262140</v>
      </c>
      <c r="K744" s="4" t="s">
        <v>10</v>
      </c>
      <c r="L744" s="14" t="s">
        <v>9246</v>
      </c>
      <c r="M744" s="30" t="s">
        <v>9246</v>
      </c>
    </row>
    <row r="745" spans="1:13" x14ac:dyDescent="0.25">
      <c r="A745" s="4">
        <v>21321141</v>
      </c>
      <c r="B745" s="4">
        <v>84929</v>
      </c>
      <c r="C745" s="4">
        <v>34692</v>
      </c>
      <c r="D745" s="4" t="s">
        <v>1421</v>
      </c>
      <c r="E745" s="2" t="s">
        <v>1422</v>
      </c>
      <c r="F745" s="12">
        <v>43798</v>
      </c>
      <c r="G745" s="10" t="s">
        <v>6876</v>
      </c>
      <c r="H745" s="14" t="s">
        <v>10025</v>
      </c>
      <c r="I745" s="7">
        <v>524.03</v>
      </c>
      <c r="J745" s="4">
        <v>981937</v>
      </c>
      <c r="K745" s="4" t="s">
        <v>10</v>
      </c>
      <c r="L745" s="14" t="s">
        <v>9246</v>
      </c>
      <c r="M745" s="30" t="s">
        <v>9246</v>
      </c>
    </row>
    <row r="746" spans="1:13" x14ac:dyDescent="0.25">
      <c r="A746" s="4">
        <v>21321142</v>
      </c>
      <c r="B746" s="4">
        <v>73271</v>
      </c>
      <c r="C746" s="4">
        <v>7725</v>
      </c>
      <c r="D746" s="4" t="s">
        <v>1423</v>
      </c>
      <c r="E746" s="2" t="s">
        <v>1424</v>
      </c>
      <c r="F746" s="12">
        <v>43798</v>
      </c>
      <c r="G746" s="10" t="s">
        <v>6877</v>
      </c>
      <c r="H746" s="14" t="s">
        <v>9799</v>
      </c>
      <c r="I746" s="7">
        <v>2534.04</v>
      </c>
      <c r="J746" s="4">
        <v>308950</v>
      </c>
      <c r="K746" s="4" t="s">
        <v>13</v>
      </c>
      <c r="L746" s="14" t="s">
        <v>10026</v>
      </c>
      <c r="M746" s="30">
        <v>535.35000000265427</v>
      </c>
    </row>
    <row r="747" spans="1:13" x14ac:dyDescent="0.25">
      <c r="A747" s="4">
        <v>21321143</v>
      </c>
      <c r="B747" s="4">
        <v>82317</v>
      </c>
      <c r="C747" s="4">
        <v>34109</v>
      </c>
      <c r="D747" s="4" t="s">
        <v>1425</v>
      </c>
      <c r="E747" s="2" t="s">
        <v>1426</v>
      </c>
      <c r="F747" s="12">
        <v>43798</v>
      </c>
      <c r="G747" s="10" t="s">
        <v>6878</v>
      </c>
      <c r="H747" s="14" t="s">
        <v>10027</v>
      </c>
      <c r="I747" s="7">
        <v>1831.65</v>
      </c>
      <c r="J747" s="4">
        <v>343138</v>
      </c>
      <c r="K747" s="4" t="s">
        <v>10</v>
      </c>
      <c r="L747" s="14" t="s">
        <v>10028</v>
      </c>
      <c r="M747" s="30">
        <v>131.61666666157544</v>
      </c>
    </row>
    <row r="748" spans="1:13" x14ac:dyDescent="0.25">
      <c r="A748" s="4">
        <v>21321144</v>
      </c>
      <c r="B748" s="4">
        <v>60884</v>
      </c>
      <c r="C748" s="4">
        <v>10576</v>
      </c>
      <c r="D748" s="4" t="s">
        <v>995</v>
      </c>
      <c r="E748" s="2" t="s">
        <v>1427</v>
      </c>
      <c r="F748" s="12">
        <v>43798</v>
      </c>
      <c r="G748" s="10" t="s">
        <v>6879</v>
      </c>
      <c r="H748" s="14" t="s">
        <v>10029</v>
      </c>
      <c r="I748" s="7">
        <v>198.36</v>
      </c>
      <c r="J748" s="4">
        <v>574897</v>
      </c>
      <c r="K748" s="4" t="s">
        <v>10</v>
      </c>
      <c r="L748" s="14" t="s">
        <v>9246</v>
      </c>
      <c r="M748" s="30" t="s">
        <v>9246</v>
      </c>
    </row>
    <row r="749" spans="1:13" x14ac:dyDescent="0.25">
      <c r="A749" s="4">
        <v>21321145</v>
      </c>
      <c r="B749" s="4">
        <v>20959</v>
      </c>
      <c r="C749" s="4">
        <v>82487</v>
      </c>
      <c r="D749" s="4" t="s">
        <v>1428</v>
      </c>
      <c r="E749" s="2" t="s">
        <v>1429</v>
      </c>
      <c r="F749" s="12">
        <v>43798</v>
      </c>
      <c r="G749" s="10" t="s">
        <v>6880</v>
      </c>
      <c r="H749" s="14" t="s">
        <v>10030</v>
      </c>
      <c r="I749" s="7">
        <v>548.78</v>
      </c>
      <c r="J749" s="4"/>
      <c r="K749" s="4" t="s">
        <v>10</v>
      </c>
      <c r="L749" s="14" t="s">
        <v>9246</v>
      </c>
      <c r="M749" s="30" t="s">
        <v>9246</v>
      </c>
    </row>
    <row r="750" spans="1:13" x14ac:dyDescent="0.25">
      <c r="A750" s="4">
        <v>21321146</v>
      </c>
      <c r="B750" s="4">
        <v>704</v>
      </c>
      <c r="C750" s="4">
        <v>67245</v>
      </c>
      <c r="D750" s="4" t="s">
        <v>1430</v>
      </c>
      <c r="E750" s="2" t="s">
        <v>1431</v>
      </c>
      <c r="F750" s="12">
        <v>43798</v>
      </c>
      <c r="G750" s="10" t="s">
        <v>6881</v>
      </c>
      <c r="H750" s="14" t="s">
        <v>9884</v>
      </c>
      <c r="I750" s="7">
        <v>1010.73</v>
      </c>
      <c r="J750" s="4">
        <v>115003</v>
      </c>
      <c r="K750" s="4" t="s">
        <v>10</v>
      </c>
      <c r="L750" s="14" t="s">
        <v>10031</v>
      </c>
      <c r="M750" s="30">
        <v>24.233333329902962</v>
      </c>
    </row>
    <row r="751" spans="1:13" x14ac:dyDescent="0.25">
      <c r="A751" s="4">
        <v>21321147</v>
      </c>
      <c r="B751" s="4">
        <v>36617</v>
      </c>
      <c r="C751" s="4">
        <v>79054</v>
      </c>
      <c r="D751" s="4" t="s">
        <v>1351</v>
      </c>
      <c r="E751" s="2" t="s">
        <v>1432</v>
      </c>
      <c r="F751" s="12">
        <v>43798</v>
      </c>
      <c r="G751" s="10" t="s">
        <v>6882</v>
      </c>
      <c r="H751" s="14" t="s">
        <v>10009</v>
      </c>
      <c r="I751" s="7">
        <v>2996.41</v>
      </c>
      <c r="J751" s="4">
        <v>101848</v>
      </c>
      <c r="K751" s="4" t="s">
        <v>13</v>
      </c>
      <c r="L751" s="14" t="s">
        <v>10032</v>
      </c>
      <c r="M751" s="30">
        <v>10.933333332650363</v>
      </c>
    </row>
    <row r="752" spans="1:13" x14ac:dyDescent="0.25">
      <c r="A752" s="4">
        <v>21321148</v>
      </c>
      <c r="B752" s="4">
        <v>81292</v>
      </c>
      <c r="C752" s="4">
        <v>92320</v>
      </c>
      <c r="D752" s="4" t="s">
        <v>1433</v>
      </c>
      <c r="E752" s="2" t="s">
        <v>1434</v>
      </c>
      <c r="F752" s="12">
        <v>43798</v>
      </c>
      <c r="G752" s="10" t="s">
        <v>6883</v>
      </c>
      <c r="H752" s="14" t="s">
        <v>10033</v>
      </c>
      <c r="I752" s="7">
        <v>936.96</v>
      </c>
      <c r="J752" s="4">
        <v>231764</v>
      </c>
      <c r="K752" s="4" t="s">
        <v>10</v>
      </c>
      <c r="L752" s="14" t="s">
        <v>9246</v>
      </c>
      <c r="M752" s="30" t="s">
        <v>9246</v>
      </c>
    </row>
    <row r="753" spans="1:13" x14ac:dyDescent="0.25">
      <c r="A753" s="4">
        <v>21321149</v>
      </c>
      <c r="B753" s="4">
        <v>4705</v>
      </c>
      <c r="C753" s="4">
        <v>91637</v>
      </c>
      <c r="D753" s="4" t="s">
        <v>1435</v>
      </c>
      <c r="E753" s="2" t="s">
        <v>1436</v>
      </c>
      <c r="F753" s="12">
        <v>43798</v>
      </c>
      <c r="G753" s="10" t="s">
        <v>6884</v>
      </c>
      <c r="H753" s="14" t="s">
        <v>10022</v>
      </c>
      <c r="I753" s="7">
        <v>1061.1500000000001</v>
      </c>
      <c r="J753" s="4">
        <v>563499</v>
      </c>
      <c r="K753" s="4" t="s">
        <v>13</v>
      </c>
      <c r="L753" s="14" t="s">
        <v>10034</v>
      </c>
      <c r="M753" s="30">
        <v>12.016666657291353</v>
      </c>
    </row>
    <row r="754" spans="1:13" x14ac:dyDescent="0.25">
      <c r="A754" s="4">
        <v>21321150</v>
      </c>
      <c r="B754" s="4">
        <v>44037</v>
      </c>
      <c r="C754" s="4">
        <v>27079</v>
      </c>
      <c r="D754" s="4" t="s">
        <v>1437</v>
      </c>
      <c r="E754" s="2" t="s">
        <v>1438</v>
      </c>
      <c r="F754" s="12">
        <v>43798</v>
      </c>
      <c r="G754" s="10" t="s">
        <v>6885</v>
      </c>
      <c r="H754" s="14" t="s">
        <v>10035</v>
      </c>
      <c r="I754" s="7">
        <v>139.96</v>
      </c>
      <c r="J754" s="4">
        <v>184693</v>
      </c>
      <c r="K754" s="4" t="s">
        <v>10</v>
      </c>
      <c r="L754" s="14" t="s">
        <v>9246</v>
      </c>
      <c r="M754" s="30" t="s">
        <v>9246</v>
      </c>
    </row>
    <row r="755" spans="1:13" x14ac:dyDescent="0.25">
      <c r="A755" s="4">
        <v>21321151</v>
      </c>
      <c r="B755" s="4">
        <v>50185</v>
      </c>
      <c r="C755" s="4">
        <v>83153</v>
      </c>
      <c r="D755" s="4" t="s">
        <v>1439</v>
      </c>
      <c r="E755" s="2" t="s">
        <v>1440</v>
      </c>
      <c r="F755" s="12">
        <v>43798</v>
      </c>
      <c r="G755" s="10" t="s">
        <v>6886</v>
      </c>
      <c r="H755" s="14" t="s">
        <v>10036</v>
      </c>
      <c r="I755" s="7">
        <v>347.29</v>
      </c>
      <c r="J755" s="4">
        <v>457579</v>
      </c>
      <c r="K755" s="4" t="s">
        <v>10</v>
      </c>
      <c r="L755" s="14" t="s">
        <v>9246</v>
      </c>
      <c r="M755" s="30" t="s">
        <v>9246</v>
      </c>
    </row>
    <row r="756" spans="1:13" x14ac:dyDescent="0.25">
      <c r="A756" s="4">
        <v>21321152</v>
      </c>
      <c r="B756" s="4">
        <v>4153</v>
      </c>
      <c r="C756" s="4">
        <v>83258</v>
      </c>
      <c r="D756" s="4" t="s">
        <v>1441</v>
      </c>
      <c r="E756" s="2" t="s">
        <v>1442</v>
      </c>
      <c r="F756" s="12">
        <v>43798</v>
      </c>
      <c r="G756" s="10" t="s">
        <v>6887</v>
      </c>
      <c r="H756" s="14" t="s">
        <v>10037</v>
      </c>
      <c r="I756" s="7">
        <v>345.06</v>
      </c>
      <c r="J756" s="4">
        <v>304880</v>
      </c>
      <c r="K756" s="4" t="s">
        <v>13</v>
      </c>
      <c r="L756" s="14" t="s">
        <v>10038</v>
      </c>
      <c r="M756" s="30">
        <v>7320.7333333301358</v>
      </c>
    </row>
    <row r="757" spans="1:13" x14ac:dyDescent="0.25">
      <c r="A757" s="4">
        <v>21321153</v>
      </c>
      <c r="B757" s="4">
        <v>36617</v>
      </c>
      <c r="C757" s="4">
        <v>79054</v>
      </c>
      <c r="D757" s="4" t="s">
        <v>1388</v>
      </c>
      <c r="E757" s="2" t="s">
        <v>1443</v>
      </c>
      <c r="F757" s="12">
        <v>43798</v>
      </c>
      <c r="G757" s="10" t="s">
        <v>6888</v>
      </c>
      <c r="H757" s="14" t="s">
        <v>10032</v>
      </c>
      <c r="I757" s="7">
        <v>2971.56</v>
      </c>
      <c r="J757" s="4">
        <v>101848</v>
      </c>
      <c r="K757" s="4" t="s">
        <v>13</v>
      </c>
      <c r="L757" s="14" t="s">
        <v>10039</v>
      </c>
      <c r="M757" s="30">
        <v>9.066666659200564</v>
      </c>
    </row>
    <row r="758" spans="1:13" x14ac:dyDescent="0.25">
      <c r="A758" s="4">
        <v>21321154</v>
      </c>
      <c r="B758" s="4">
        <v>48126</v>
      </c>
      <c r="C758" s="4">
        <v>92259</v>
      </c>
      <c r="D758" s="4" t="s">
        <v>1444</v>
      </c>
      <c r="E758" s="2" t="s">
        <v>1445</v>
      </c>
      <c r="F758" s="12">
        <v>43798</v>
      </c>
      <c r="G758" s="10" t="s">
        <v>6889</v>
      </c>
      <c r="H758" s="14" t="s">
        <v>10040</v>
      </c>
      <c r="I758" s="7">
        <v>1012.42</v>
      </c>
      <c r="J758" s="4">
        <v>355583</v>
      </c>
      <c r="K758" s="4" t="s">
        <v>13</v>
      </c>
      <c r="L758" s="14" t="s">
        <v>10041</v>
      </c>
      <c r="M758" s="30">
        <v>1.9499999948311597</v>
      </c>
    </row>
    <row r="759" spans="1:13" x14ac:dyDescent="0.25">
      <c r="A759" s="4">
        <v>21321155</v>
      </c>
      <c r="B759" s="4">
        <v>4705</v>
      </c>
      <c r="C759" s="4">
        <v>91637</v>
      </c>
      <c r="D759" s="4" t="s">
        <v>1446</v>
      </c>
      <c r="E759" s="2" t="s">
        <v>1447</v>
      </c>
      <c r="F759" s="12">
        <v>43798</v>
      </c>
      <c r="G759" s="10" t="s">
        <v>6890</v>
      </c>
      <c r="H759" s="14" t="s">
        <v>10034</v>
      </c>
      <c r="I759" s="7">
        <v>820.34</v>
      </c>
      <c r="J759" s="4">
        <v>563499</v>
      </c>
      <c r="K759" s="4" t="s">
        <v>13</v>
      </c>
      <c r="L759" s="14" t="s">
        <v>10042</v>
      </c>
      <c r="M759" s="30">
        <v>58.483333342010155</v>
      </c>
    </row>
    <row r="760" spans="1:13" x14ac:dyDescent="0.25">
      <c r="A760" s="4">
        <v>21321156</v>
      </c>
      <c r="B760" s="4">
        <v>48126</v>
      </c>
      <c r="C760" s="4">
        <v>92259</v>
      </c>
      <c r="D760" s="4" t="s">
        <v>1444</v>
      </c>
      <c r="E760" s="2" t="s">
        <v>1448</v>
      </c>
      <c r="F760" s="12">
        <v>43797</v>
      </c>
      <c r="G760" s="10" t="s">
        <v>6891</v>
      </c>
      <c r="H760" s="14" t="s">
        <v>10041</v>
      </c>
      <c r="I760" s="7">
        <v>1048.77</v>
      </c>
      <c r="J760" s="4">
        <v>355583</v>
      </c>
      <c r="K760" s="4" t="s">
        <v>13</v>
      </c>
      <c r="L760" s="14" t="s">
        <v>10043</v>
      </c>
      <c r="M760" s="30">
        <v>5.3000000026077032</v>
      </c>
    </row>
    <row r="761" spans="1:13" x14ac:dyDescent="0.25">
      <c r="A761" s="4">
        <v>21321157</v>
      </c>
      <c r="B761" s="4">
        <v>704</v>
      </c>
      <c r="C761" s="4">
        <v>67245</v>
      </c>
      <c r="D761" s="4" t="s">
        <v>1449</v>
      </c>
      <c r="E761" s="2" t="s">
        <v>1450</v>
      </c>
      <c r="F761" s="12">
        <v>43797</v>
      </c>
      <c r="G761" s="10" t="s">
        <v>6892</v>
      </c>
      <c r="H761" s="14" t="s">
        <v>10031</v>
      </c>
      <c r="I761" s="7">
        <v>1257.51</v>
      </c>
      <c r="J761" s="4">
        <v>115003</v>
      </c>
      <c r="K761" s="4" t="s">
        <v>10</v>
      </c>
      <c r="L761" s="14" t="s">
        <v>10044</v>
      </c>
      <c r="M761" s="30">
        <v>14789.183333334513</v>
      </c>
    </row>
    <row r="762" spans="1:13" x14ac:dyDescent="0.25">
      <c r="A762" s="4">
        <v>21321158</v>
      </c>
      <c r="B762" s="4">
        <v>36617</v>
      </c>
      <c r="C762" s="4">
        <v>79054</v>
      </c>
      <c r="D762" s="4" t="s">
        <v>1451</v>
      </c>
      <c r="E762" s="2" t="s">
        <v>1452</v>
      </c>
      <c r="F762" s="12">
        <v>43797</v>
      </c>
      <c r="G762" s="10" t="s">
        <v>6893</v>
      </c>
      <c r="H762" s="14" t="s">
        <v>10039</v>
      </c>
      <c r="I762" s="7">
        <v>1605.1</v>
      </c>
      <c r="J762" s="4">
        <v>101848</v>
      </c>
      <c r="K762" s="4" t="s">
        <v>13</v>
      </c>
      <c r="L762" s="14" t="s">
        <v>10045</v>
      </c>
      <c r="M762" s="30">
        <v>32.500000001164153</v>
      </c>
    </row>
    <row r="763" spans="1:13" x14ac:dyDescent="0.25">
      <c r="A763" s="4">
        <v>21321159</v>
      </c>
      <c r="B763" s="4">
        <v>48126</v>
      </c>
      <c r="C763" s="4">
        <v>92259</v>
      </c>
      <c r="D763" s="4" t="s">
        <v>1444</v>
      </c>
      <c r="E763" s="2" t="s">
        <v>1453</v>
      </c>
      <c r="F763" s="12">
        <v>43797</v>
      </c>
      <c r="G763" s="10" t="s">
        <v>6894</v>
      </c>
      <c r="H763" s="14" t="s">
        <v>10043</v>
      </c>
      <c r="I763" s="7">
        <v>1074.26</v>
      </c>
      <c r="J763" s="4">
        <v>355583</v>
      </c>
      <c r="K763" s="4" t="s">
        <v>13</v>
      </c>
      <c r="L763" s="14" t="s">
        <v>9246</v>
      </c>
      <c r="M763" s="30" t="s">
        <v>9246</v>
      </c>
    </row>
    <row r="764" spans="1:13" x14ac:dyDescent="0.25">
      <c r="A764" s="4">
        <v>21321160</v>
      </c>
      <c r="B764" s="4">
        <v>42178</v>
      </c>
      <c r="C764" s="4">
        <v>57385</v>
      </c>
      <c r="D764" s="4" t="s">
        <v>1454</v>
      </c>
      <c r="E764" s="2" t="s">
        <v>1455</v>
      </c>
      <c r="F764" s="12">
        <v>43797</v>
      </c>
      <c r="G764" s="10" t="s">
        <v>6895</v>
      </c>
      <c r="H764" s="14" t="s">
        <v>10046</v>
      </c>
      <c r="I764" s="7">
        <v>324.85000000000002</v>
      </c>
      <c r="J764" s="4">
        <v>671987</v>
      </c>
      <c r="K764" s="4" t="s">
        <v>10</v>
      </c>
      <c r="L764" s="14" t="s">
        <v>9246</v>
      </c>
      <c r="M764" s="30" t="s">
        <v>9246</v>
      </c>
    </row>
    <row r="765" spans="1:13" x14ac:dyDescent="0.25">
      <c r="A765" s="4">
        <v>21321161</v>
      </c>
      <c r="B765" s="4">
        <v>56857</v>
      </c>
      <c r="C765" s="4">
        <v>86832</v>
      </c>
      <c r="D765" s="4" t="s">
        <v>1456</v>
      </c>
      <c r="E765" s="2" t="s">
        <v>1457</v>
      </c>
      <c r="F765" s="12">
        <v>43797</v>
      </c>
      <c r="G765" s="10" t="s">
        <v>6896</v>
      </c>
      <c r="H765" s="14" t="s">
        <v>10047</v>
      </c>
      <c r="I765" s="7">
        <v>80.3</v>
      </c>
      <c r="J765" s="4">
        <v>206180</v>
      </c>
      <c r="K765" s="4" t="s">
        <v>10</v>
      </c>
      <c r="L765" s="14" t="s">
        <v>9246</v>
      </c>
      <c r="M765" s="30" t="s">
        <v>9246</v>
      </c>
    </row>
    <row r="766" spans="1:13" x14ac:dyDescent="0.25">
      <c r="A766" s="4">
        <v>21321162</v>
      </c>
      <c r="B766" s="4">
        <v>81795</v>
      </c>
      <c r="C766" s="4">
        <v>17807</v>
      </c>
      <c r="D766" s="4" t="s">
        <v>1458</v>
      </c>
      <c r="E766" s="2" t="s">
        <v>1459</v>
      </c>
      <c r="F766" s="12">
        <v>43797</v>
      </c>
      <c r="G766" s="10" t="s">
        <v>6897</v>
      </c>
      <c r="H766" s="14" t="s">
        <v>9461</v>
      </c>
      <c r="I766" s="7">
        <v>623.63</v>
      </c>
      <c r="J766" s="4">
        <v>288714</v>
      </c>
      <c r="K766" s="4" t="s">
        <v>13</v>
      </c>
      <c r="L766" s="14" t="s">
        <v>10048</v>
      </c>
      <c r="M766" s="30">
        <v>4.5166666642762721</v>
      </c>
    </row>
    <row r="767" spans="1:13" x14ac:dyDescent="0.25">
      <c r="A767" s="4">
        <v>21321163</v>
      </c>
      <c r="B767" s="4">
        <v>44229</v>
      </c>
      <c r="C767" s="4">
        <v>42211</v>
      </c>
      <c r="D767" s="4" t="s">
        <v>1460</v>
      </c>
      <c r="E767" s="2" t="s">
        <v>1461</v>
      </c>
      <c r="F767" s="12">
        <v>43797</v>
      </c>
      <c r="G767" s="10" t="s">
        <v>6898</v>
      </c>
      <c r="H767" s="14" t="s">
        <v>10049</v>
      </c>
      <c r="I767" s="7">
        <v>195.7</v>
      </c>
      <c r="J767" s="4"/>
      <c r="K767" s="4" t="s">
        <v>10</v>
      </c>
      <c r="L767" s="14" t="s">
        <v>9246</v>
      </c>
      <c r="M767" s="30" t="s">
        <v>9246</v>
      </c>
    </row>
    <row r="768" spans="1:13" x14ac:dyDescent="0.25">
      <c r="A768" s="4">
        <v>21321164</v>
      </c>
      <c r="B768" s="4">
        <v>7960</v>
      </c>
      <c r="C768" s="4">
        <v>70403</v>
      </c>
      <c r="D768" s="4" t="s">
        <v>1462</v>
      </c>
      <c r="E768" s="2" t="s">
        <v>1463</v>
      </c>
      <c r="F768" s="12">
        <v>43797</v>
      </c>
      <c r="G768" s="10" t="s">
        <v>6899</v>
      </c>
      <c r="H768" s="14" t="s">
        <v>10050</v>
      </c>
      <c r="I768" s="7">
        <v>1094.79</v>
      </c>
      <c r="J768" s="4">
        <v>302098</v>
      </c>
      <c r="K768" s="4" t="s">
        <v>10</v>
      </c>
      <c r="L768" s="14" t="s">
        <v>9246</v>
      </c>
      <c r="M768" s="30" t="s">
        <v>9246</v>
      </c>
    </row>
    <row r="769" spans="1:13" x14ac:dyDescent="0.25">
      <c r="A769" s="4">
        <v>21321165</v>
      </c>
      <c r="B769" s="4">
        <v>81795</v>
      </c>
      <c r="C769" s="4">
        <v>17807</v>
      </c>
      <c r="D769" s="4" t="s">
        <v>1458</v>
      </c>
      <c r="E769" s="2" t="s">
        <v>1464</v>
      </c>
      <c r="F769" s="12">
        <v>43797</v>
      </c>
      <c r="G769" s="10" t="s">
        <v>6900</v>
      </c>
      <c r="H769" s="14" t="s">
        <v>10048</v>
      </c>
      <c r="I769" s="7">
        <v>515.49</v>
      </c>
      <c r="J769" s="4">
        <v>288714</v>
      </c>
      <c r="K769" s="4" t="s">
        <v>13</v>
      </c>
      <c r="L769" s="14" t="s">
        <v>9246</v>
      </c>
      <c r="M769" s="30" t="s">
        <v>9246</v>
      </c>
    </row>
    <row r="770" spans="1:13" x14ac:dyDescent="0.25">
      <c r="A770" s="4">
        <v>21321166</v>
      </c>
      <c r="B770" s="4">
        <v>35610</v>
      </c>
      <c r="C770" s="4">
        <v>35907</v>
      </c>
      <c r="D770" s="4" t="s">
        <v>1465</v>
      </c>
      <c r="E770" s="2" t="s">
        <v>1466</v>
      </c>
      <c r="F770" s="12">
        <v>43797</v>
      </c>
      <c r="G770" s="10" t="s">
        <v>6901</v>
      </c>
      <c r="H770" s="14" t="s">
        <v>10051</v>
      </c>
      <c r="I770" s="7">
        <v>346.12</v>
      </c>
      <c r="J770" s="4">
        <v>808506</v>
      </c>
      <c r="K770" s="4" t="s">
        <v>10</v>
      </c>
      <c r="L770" s="14" t="s">
        <v>10052</v>
      </c>
      <c r="M770" s="30">
        <v>23918.299999998417</v>
      </c>
    </row>
    <row r="771" spans="1:13" x14ac:dyDescent="0.25">
      <c r="A771" s="4">
        <v>21321167</v>
      </c>
      <c r="B771" s="4">
        <v>5252</v>
      </c>
      <c r="C771" s="4">
        <v>66643</v>
      </c>
      <c r="D771" s="4" t="s">
        <v>1467</v>
      </c>
      <c r="E771" s="2" t="s">
        <v>1468</v>
      </c>
      <c r="F771" s="12">
        <v>43797</v>
      </c>
      <c r="G771" s="10" t="s">
        <v>6902</v>
      </c>
      <c r="H771" s="14" t="s">
        <v>10053</v>
      </c>
      <c r="I771" s="7">
        <v>995.33</v>
      </c>
      <c r="J771" s="4">
        <v>416939</v>
      </c>
      <c r="K771" s="4" t="s">
        <v>13</v>
      </c>
      <c r="L771" s="14" t="s">
        <v>9246</v>
      </c>
      <c r="M771" s="30" t="s">
        <v>9246</v>
      </c>
    </row>
    <row r="772" spans="1:13" x14ac:dyDescent="0.25">
      <c r="A772" s="4">
        <v>21321168</v>
      </c>
      <c r="B772" s="4">
        <v>40332</v>
      </c>
      <c r="C772" s="4">
        <v>50622</v>
      </c>
      <c r="D772" s="4" t="s">
        <v>1469</v>
      </c>
      <c r="E772" s="2" t="s">
        <v>1470</v>
      </c>
      <c r="F772" s="12">
        <v>43797</v>
      </c>
      <c r="G772" s="10" t="s">
        <v>6902</v>
      </c>
      <c r="H772" s="14" t="s">
        <v>10053</v>
      </c>
      <c r="I772" s="7">
        <v>228.9</v>
      </c>
      <c r="J772" s="4">
        <v>287733</v>
      </c>
      <c r="K772" s="4" t="s">
        <v>10</v>
      </c>
      <c r="L772" s="14" t="s">
        <v>9246</v>
      </c>
      <c r="M772" s="30" t="s">
        <v>9246</v>
      </c>
    </row>
    <row r="773" spans="1:13" x14ac:dyDescent="0.25">
      <c r="A773" s="4">
        <v>21321169</v>
      </c>
      <c r="B773" s="4">
        <v>45421</v>
      </c>
      <c r="C773" s="4">
        <v>17119</v>
      </c>
      <c r="D773" s="4" t="s">
        <v>1471</v>
      </c>
      <c r="E773" s="2" t="s">
        <v>1472</v>
      </c>
      <c r="F773" s="12">
        <v>43797</v>
      </c>
      <c r="G773" s="10" t="s">
        <v>6903</v>
      </c>
      <c r="H773" s="14" t="s">
        <v>10054</v>
      </c>
      <c r="I773" s="7">
        <v>423.57</v>
      </c>
      <c r="J773" s="4">
        <v>356687</v>
      </c>
      <c r="K773" s="4" t="s">
        <v>10</v>
      </c>
      <c r="L773" s="14" t="s">
        <v>9246</v>
      </c>
      <c r="M773" s="30" t="s">
        <v>9246</v>
      </c>
    </row>
    <row r="774" spans="1:13" x14ac:dyDescent="0.25">
      <c r="A774" s="4">
        <v>21321170</v>
      </c>
      <c r="B774" s="4">
        <v>43410</v>
      </c>
      <c r="C774" s="4">
        <v>82158</v>
      </c>
      <c r="D774" s="4" t="s">
        <v>1473</v>
      </c>
      <c r="E774" s="2" t="s">
        <v>1474</v>
      </c>
      <c r="F774" s="12">
        <v>43797</v>
      </c>
      <c r="G774" s="10" t="s">
        <v>6904</v>
      </c>
      <c r="H774" s="14" t="s">
        <v>10055</v>
      </c>
      <c r="I774" s="7">
        <v>1661.58</v>
      </c>
      <c r="J774" s="4">
        <v>759878</v>
      </c>
      <c r="K774" s="4" t="s">
        <v>10</v>
      </c>
      <c r="L774" s="14" t="s">
        <v>9246</v>
      </c>
      <c r="M774" s="30" t="s">
        <v>9246</v>
      </c>
    </row>
    <row r="775" spans="1:13" x14ac:dyDescent="0.25">
      <c r="A775" s="4">
        <v>21321171</v>
      </c>
      <c r="B775" s="4">
        <v>36218</v>
      </c>
      <c r="C775" s="4">
        <v>68764</v>
      </c>
      <c r="D775" s="4" t="s">
        <v>1475</v>
      </c>
      <c r="E775" s="2" t="s">
        <v>1476</v>
      </c>
      <c r="F775" s="12">
        <v>43797</v>
      </c>
      <c r="G775" s="10" t="s">
        <v>6905</v>
      </c>
      <c r="H775" s="14" t="s">
        <v>10056</v>
      </c>
      <c r="I775" s="7">
        <v>911.26</v>
      </c>
      <c r="J775" s="4"/>
      <c r="K775" s="4" t="s">
        <v>10</v>
      </c>
      <c r="L775" s="14" t="s">
        <v>9246</v>
      </c>
      <c r="M775" s="30" t="s">
        <v>9246</v>
      </c>
    </row>
    <row r="776" spans="1:13" x14ac:dyDescent="0.25">
      <c r="A776" s="4">
        <v>21321172</v>
      </c>
      <c r="B776" s="4">
        <v>61353</v>
      </c>
      <c r="C776" s="4">
        <v>7928</v>
      </c>
      <c r="D776" s="4" t="s">
        <v>1477</v>
      </c>
      <c r="E776" s="2" t="s">
        <v>1478</v>
      </c>
      <c r="F776" s="12">
        <v>43797</v>
      </c>
      <c r="G776" s="10" t="s">
        <v>6906</v>
      </c>
      <c r="H776" s="14" t="s">
        <v>10057</v>
      </c>
      <c r="I776" s="7">
        <v>1111.5</v>
      </c>
      <c r="J776" s="4">
        <v>754723</v>
      </c>
      <c r="K776" s="4" t="s">
        <v>10</v>
      </c>
      <c r="L776" s="14" t="s">
        <v>9246</v>
      </c>
      <c r="M776" s="30" t="s">
        <v>9246</v>
      </c>
    </row>
    <row r="777" spans="1:13" x14ac:dyDescent="0.25">
      <c r="A777" s="4">
        <v>21321173</v>
      </c>
      <c r="B777" s="4">
        <v>91446</v>
      </c>
      <c r="C777" s="4">
        <v>69300</v>
      </c>
      <c r="D777" s="4" t="s">
        <v>1479</v>
      </c>
      <c r="E777" s="2" t="s">
        <v>1480</v>
      </c>
      <c r="F777" s="12">
        <v>43797</v>
      </c>
      <c r="G777" s="10" t="s">
        <v>6907</v>
      </c>
      <c r="H777" s="14" t="s">
        <v>10058</v>
      </c>
      <c r="I777" s="7">
        <v>1218.9100000000001</v>
      </c>
      <c r="J777" s="4"/>
      <c r="K777" s="4" t="s">
        <v>10</v>
      </c>
      <c r="L777" s="14" t="s">
        <v>9246</v>
      </c>
      <c r="M777" s="30" t="s">
        <v>9246</v>
      </c>
    </row>
    <row r="778" spans="1:13" x14ac:dyDescent="0.25">
      <c r="A778" s="4">
        <v>21321174</v>
      </c>
      <c r="B778" s="4">
        <v>36617</v>
      </c>
      <c r="C778" s="4">
        <v>79054</v>
      </c>
      <c r="D778" s="4" t="s">
        <v>1481</v>
      </c>
      <c r="E778" s="2" t="s">
        <v>1482</v>
      </c>
      <c r="F778" s="12">
        <v>43797</v>
      </c>
      <c r="G778" s="10" t="s">
        <v>6908</v>
      </c>
      <c r="H778" s="14" t="s">
        <v>10045</v>
      </c>
      <c r="I778" s="7">
        <v>469.97</v>
      </c>
      <c r="J778" s="4">
        <v>101848</v>
      </c>
      <c r="K778" s="4" t="s">
        <v>13</v>
      </c>
      <c r="L778" s="14" t="s">
        <v>10059</v>
      </c>
      <c r="M778" s="30">
        <v>86.183333331719041</v>
      </c>
    </row>
    <row r="779" spans="1:13" x14ac:dyDescent="0.25">
      <c r="A779" s="4">
        <v>21321175</v>
      </c>
      <c r="B779" s="4">
        <v>47759</v>
      </c>
      <c r="C779" s="4">
        <v>22753</v>
      </c>
      <c r="D779" s="4" t="s">
        <v>1483</v>
      </c>
      <c r="E779" s="2" t="s">
        <v>1484</v>
      </c>
      <c r="F779" s="12">
        <v>43797</v>
      </c>
      <c r="G779" s="10" t="s">
        <v>6909</v>
      </c>
      <c r="H779" s="14" t="s">
        <v>10060</v>
      </c>
      <c r="I779" s="7">
        <v>355.2</v>
      </c>
      <c r="J779" s="4"/>
      <c r="K779" s="4" t="s">
        <v>10</v>
      </c>
      <c r="L779" s="14" t="s">
        <v>9246</v>
      </c>
      <c r="M779" s="30" t="s">
        <v>9246</v>
      </c>
    </row>
    <row r="780" spans="1:13" x14ac:dyDescent="0.25">
      <c r="A780" s="4">
        <v>21321176</v>
      </c>
      <c r="B780" s="4">
        <v>28785</v>
      </c>
      <c r="C780" s="4">
        <v>13967</v>
      </c>
      <c r="D780" s="4" t="s">
        <v>1485</v>
      </c>
      <c r="E780" s="2" t="s">
        <v>1486</v>
      </c>
      <c r="F780" s="12">
        <v>43797</v>
      </c>
      <c r="G780" s="10" t="s">
        <v>6909</v>
      </c>
      <c r="H780" s="14" t="s">
        <v>10060</v>
      </c>
      <c r="I780" s="7">
        <v>525.33000000000004</v>
      </c>
      <c r="J780" s="4">
        <v>759950</v>
      </c>
      <c r="K780" s="4" t="s">
        <v>10</v>
      </c>
      <c r="L780" s="14" t="s">
        <v>9246</v>
      </c>
      <c r="M780" s="30" t="s">
        <v>9246</v>
      </c>
    </row>
    <row r="781" spans="1:13" x14ac:dyDescent="0.25">
      <c r="A781" s="4">
        <v>21321177</v>
      </c>
      <c r="B781" s="4">
        <v>42812</v>
      </c>
      <c r="C781" s="4">
        <v>50599</v>
      </c>
      <c r="D781" s="4" t="s">
        <v>1487</v>
      </c>
      <c r="E781" s="2" t="s">
        <v>1488</v>
      </c>
      <c r="F781" s="12">
        <v>43797</v>
      </c>
      <c r="G781" s="10" t="s">
        <v>6910</v>
      </c>
      <c r="H781" s="14" t="s">
        <v>10061</v>
      </c>
      <c r="I781" s="7">
        <v>621.41999999999996</v>
      </c>
      <c r="J781" s="4">
        <v>434119</v>
      </c>
      <c r="K781" s="4" t="s">
        <v>10</v>
      </c>
      <c r="L781" s="14" t="s">
        <v>9246</v>
      </c>
      <c r="M781" s="30" t="s">
        <v>9246</v>
      </c>
    </row>
    <row r="782" spans="1:13" x14ac:dyDescent="0.25">
      <c r="A782" s="4">
        <v>21321178</v>
      </c>
      <c r="B782" s="4">
        <v>79362</v>
      </c>
      <c r="C782" s="4">
        <v>97622</v>
      </c>
      <c r="D782" s="4" t="s">
        <v>1489</v>
      </c>
      <c r="E782" s="2" t="s">
        <v>1490</v>
      </c>
      <c r="F782" s="12">
        <v>43797</v>
      </c>
      <c r="G782" s="10" t="s">
        <v>6911</v>
      </c>
      <c r="H782" s="14" t="s">
        <v>10062</v>
      </c>
      <c r="I782" s="7">
        <v>2214.59</v>
      </c>
      <c r="J782" s="4">
        <v>351253</v>
      </c>
      <c r="K782" s="4" t="s">
        <v>10</v>
      </c>
      <c r="L782" s="14" t="s">
        <v>9246</v>
      </c>
      <c r="M782" s="30" t="s">
        <v>9246</v>
      </c>
    </row>
    <row r="783" spans="1:13" x14ac:dyDescent="0.25">
      <c r="A783" s="4">
        <v>21321179</v>
      </c>
      <c r="B783" s="4">
        <v>72386</v>
      </c>
      <c r="C783" s="4">
        <v>32617</v>
      </c>
      <c r="D783" s="4" t="s">
        <v>1491</v>
      </c>
      <c r="E783" s="2" t="s">
        <v>1492</v>
      </c>
      <c r="F783" s="12">
        <v>43797</v>
      </c>
      <c r="G783" s="10" t="s">
        <v>6912</v>
      </c>
      <c r="H783" s="14" t="s">
        <v>10063</v>
      </c>
      <c r="I783" s="7">
        <v>571.30999999999995</v>
      </c>
      <c r="J783" s="4">
        <v>580298</v>
      </c>
      <c r="K783" s="4" t="s">
        <v>10</v>
      </c>
      <c r="L783" s="14" t="s">
        <v>9246</v>
      </c>
      <c r="M783" s="30" t="s">
        <v>9246</v>
      </c>
    </row>
    <row r="784" spans="1:13" x14ac:dyDescent="0.25">
      <c r="A784" s="4">
        <v>21321180</v>
      </c>
      <c r="B784" s="4">
        <v>4705</v>
      </c>
      <c r="C784" s="4">
        <v>91637</v>
      </c>
      <c r="D784" s="4" t="s">
        <v>1493</v>
      </c>
      <c r="E784" s="2" t="s">
        <v>1494</v>
      </c>
      <c r="F784" s="12">
        <v>43797</v>
      </c>
      <c r="G784" s="10" t="s">
        <v>6913</v>
      </c>
      <c r="H784" s="14" t="s">
        <v>10042</v>
      </c>
      <c r="I784" s="7">
        <v>691.03</v>
      </c>
      <c r="J784" s="4">
        <v>563499</v>
      </c>
      <c r="K784" s="4" t="s">
        <v>13</v>
      </c>
      <c r="L784" s="14" t="s">
        <v>10064</v>
      </c>
      <c r="M784" s="30">
        <v>1770.9166666679084</v>
      </c>
    </row>
    <row r="785" spans="1:13" x14ac:dyDescent="0.25">
      <c r="A785" s="4">
        <v>21321181</v>
      </c>
      <c r="B785" s="4">
        <v>94493</v>
      </c>
      <c r="C785" s="4">
        <v>45616</v>
      </c>
      <c r="D785" s="4" t="s">
        <v>1495</v>
      </c>
      <c r="E785" s="2" t="s">
        <v>1496</v>
      </c>
      <c r="F785" s="12">
        <v>43797</v>
      </c>
      <c r="G785" s="10" t="s">
        <v>6914</v>
      </c>
      <c r="H785" s="14" t="s">
        <v>10065</v>
      </c>
      <c r="I785" s="7">
        <v>5.96</v>
      </c>
      <c r="J785" s="4">
        <v>924171</v>
      </c>
      <c r="K785" s="4" t="s">
        <v>10</v>
      </c>
      <c r="L785" s="14" t="s">
        <v>9246</v>
      </c>
      <c r="M785" s="30" t="s">
        <v>9246</v>
      </c>
    </row>
    <row r="786" spans="1:13" x14ac:dyDescent="0.25">
      <c r="A786" s="4">
        <v>21321182</v>
      </c>
      <c r="B786" s="4">
        <v>82317</v>
      </c>
      <c r="C786" s="4">
        <v>34109</v>
      </c>
      <c r="D786" s="4" t="s">
        <v>1497</v>
      </c>
      <c r="E786" s="2" t="s">
        <v>1498</v>
      </c>
      <c r="F786" s="12">
        <v>43797</v>
      </c>
      <c r="G786" s="10" t="s">
        <v>6915</v>
      </c>
      <c r="H786" s="14" t="s">
        <v>10028</v>
      </c>
      <c r="I786" s="7">
        <v>1212.9100000000001</v>
      </c>
      <c r="J786" s="4">
        <v>343138</v>
      </c>
      <c r="K786" s="4" t="s">
        <v>10</v>
      </c>
      <c r="L786" s="14" t="s">
        <v>9246</v>
      </c>
      <c r="M786" s="30" t="s">
        <v>9246</v>
      </c>
    </row>
    <row r="787" spans="1:13" x14ac:dyDescent="0.25">
      <c r="A787" s="4">
        <v>21321183</v>
      </c>
      <c r="B787" s="4">
        <v>29140</v>
      </c>
      <c r="C787" s="4">
        <v>67843</v>
      </c>
      <c r="D787" s="4" t="s">
        <v>1499</v>
      </c>
      <c r="E787" s="2" t="s">
        <v>1500</v>
      </c>
      <c r="F787" s="12">
        <v>43797</v>
      </c>
      <c r="G787" s="10" t="s">
        <v>6916</v>
      </c>
      <c r="H787" s="14" t="s">
        <v>10066</v>
      </c>
      <c r="I787" s="7">
        <v>1339.22</v>
      </c>
      <c r="J787" s="4">
        <v>855277</v>
      </c>
      <c r="K787" s="4" t="s">
        <v>10</v>
      </c>
      <c r="L787" s="14" t="s">
        <v>9246</v>
      </c>
      <c r="M787" s="30" t="s">
        <v>9246</v>
      </c>
    </row>
    <row r="788" spans="1:13" x14ac:dyDescent="0.25">
      <c r="A788" s="4">
        <v>21321184</v>
      </c>
      <c r="B788" s="4">
        <v>48524</v>
      </c>
      <c r="C788" s="4">
        <v>93327</v>
      </c>
      <c r="D788" s="4" t="s">
        <v>1501</v>
      </c>
      <c r="E788" s="2" t="s">
        <v>1502</v>
      </c>
      <c r="F788" s="12">
        <v>43797</v>
      </c>
      <c r="G788" s="10" t="s">
        <v>6917</v>
      </c>
      <c r="H788" s="14" t="s">
        <v>10067</v>
      </c>
      <c r="I788" s="7">
        <v>439.03</v>
      </c>
      <c r="J788" s="4">
        <v>538426</v>
      </c>
      <c r="K788" s="4" t="s">
        <v>10</v>
      </c>
      <c r="L788" s="14" t="s">
        <v>9246</v>
      </c>
      <c r="M788" s="30" t="s">
        <v>9246</v>
      </c>
    </row>
    <row r="789" spans="1:13" x14ac:dyDescent="0.25">
      <c r="A789" s="4">
        <v>21321185</v>
      </c>
      <c r="B789" s="4">
        <v>23459</v>
      </c>
      <c r="C789" s="4">
        <v>10749</v>
      </c>
      <c r="D789" s="4" t="s">
        <v>1503</v>
      </c>
      <c r="E789" s="2" t="s">
        <v>1504</v>
      </c>
      <c r="F789" s="12">
        <v>43797</v>
      </c>
      <c r="G789" s="10" t="s">
        <v>6918</v>
      </c>
      <c r="H789" s="14" t="s">
        <v>10068</v>
      </c>
      <c r="I789" s="7">
        <v>773.11</v>
      </c>
      <c r="J789" s="4">
        <v>805913</v>
      </c>
      <c r="K789" s="4" t="s">
        <v>10</v>
      </c>
      <c r="L789" s="14" t="s">
        <v>9246</v>
      </c>
      <c r="M789" s="30" t="s">
        <v>9246</v>
      </c>
    </row>
    <row r="790" spans="1:13" x14ac:dyDescent="0.25">
      <c r="A790" s="4">
        <v>21321186</v>
      </c>
      <c r="B790" s="4">
        <v>52717</v>
      </c>
      <c r="C790" s="4">
        <v>96627</v>
      </c>
      <c r="D790" s="4" t="s">
        <v>1505</v>
      </c>
      <c r="E790" s="2" t="s">
        <v>1506</v>
      </c>
      <c r="F790" s="12">
        <v>43797</v>
      </c>
      <c r="G790" s="10" t="s">
        <v>6919</v>
      </c>
      <c r="H790" s="14" t="s">
        <v>10069</v>
      </c>
      <c r="I790" s="7">
        <v>544.04</v>
      </c>
      <c r="J790" s="4">
        <v>518496</v>
      </c>
      <c r="K790" s="4" t="s">
        <v>10</v>
      </c>
      <c r="L790" s="14" t="s">
        <v>9246</v>
      </c>
      <c r="M790" s="30" t="s">
        <v>9246</v>
      </c>
    </row>
    <row r="791" spans="1:13" x14ac:dyDescent="0.25">
      <c r="A791" s="4">
        <v>21321187</v>
      </c>
      <c r="B791" s="4">
        <v>51575</v>
      </c>
      <c r="C791" s="4">
        <v>30198</v>
      </c>
      <c r="D791" s="4" t="s">
        <v>1507</v>
      </c>
      <c r="E791" s="2" t="s">
        <v>1508</v>
      </c>
      <c r="F791" s="12">
        <v>43797</v>
      </c>
      <c r="G791" s="10" t="s">
        <v>6920</v>
      </c>
      <c r="H791" s="14" t="s">
        <v>10070</v>
      </c>
      <c r="I791" s="7">
        <v>25.64</v>
      </c>
      <c r="J791" s="4">
        <v>444276</v>
      </c>
      <c r="K791" s="4" t="s">
        <v>10</v>
      </c>
      <c r="L791" s="14" t="s">
        <v>9246</v>
      </c>
      <c r="M791" s="30" t="s">
        <v>9246</v>
      </c>
    </row>
    <row r="792" spans="1:13" x14ac:dyDescent="0.25">
      <c r="A792" s="4">
        <v>21321188</v>
      </c>
      <c r="B792" s="4">
        <v>60526</v>
      </c>
      <c r="C792" s="4">
        <v>17929</v>
      </c>
      <c r="D792" s="4" t="s">
        <v>1509</v>
      </c>
      <c r="E792" s="2" t="s">
        <v>1510</v>
      </c>
      <c r="F792" s="12">
        <v>43797</v>
      </c>
      <c r="G792" s="10" t="s">
        <v>6921</v>
      </c>
      <c r="H792" s="14" t="s">
        <v>10071</v>
      </c>
      <c r="I792" s="7">
        <v>4055.23</v>
      </c>
      <c r="J792" s="4">
        <v>960729</v>
      </c>
      <c r="K792" s="4" t="s">
        <v>13</v>
      </c>
      <c r="L792" s="14" t="s">
        <v>10072</v>
      </c>
      <c r="M792" s="30">
        <v>37.333333332790062</v>
      </c>
    </row>
    <row r="793" spans="1:13" x14ac:dyDescent="0.25">
      <c r="A793" s="4">
        <v>21321189</v>
      </c>
      <c r="B793" s="4">
        <v>2126</v>
      </c>
      <c r="C793" s="4">
        <v>36008</v>
      </c>
      <c r="D793" s="4" t="s">
        <v>1511</v>
      </c>
      <c r="E793" s="2" t="s">
        <v>1512</v>
      </c>
      <c r="F793" s="12">
        <v>43797</v>
      </c>
      <c r="G793" s="10" t="s">
        <v>6922</v>
      </c>
      <c r="H793" s="14" t="s">
        <v>10073</v>
      </c>
      <c r="I793" s="7">
        <v>685.63</v>
      </c>
      <c r="J793" s="4">
        <v>458428</v>
      </c>
      <c r="K793" s="4" t="s">
        <v>10</v>
      </c>
      <c r="L793" s="14" t="s">
        <v>9246</v>
      </c>
      <c r="M793" s="30" t="s">
        <v>9246</v>
      </c>
    </row>
    <row r="794" spans="1:13" x14ac:dyDescent="0.25">
      <c r="A794" s="4">
        <v>21321190</v>
      </c>
      <c r="B794" s="4">
        <v>80345</v>
      </c>
      <c r="C794" s="4">
        <v>99168</v>
      </c>
      <c r="D794" s="4" t="s">
        <v>1513</v>
      </c>
      <c r="E794" s="2" t="s">
        <v>1514</v>
      </c>
      <c r="F794" s="12">
        <v>43797</v>
      </c>
      <c r="G794" s="10" t="s">
        <v>6923</v>
      </c>
      <c r="H794" s="14" t="s">
        <v>10074</v>
      </c>
      <c r="I794" s="7">
        <v>709.25</v>
      </c>
      <c r="J794" s="4">
        <v>13699</v>
      </c>
      <c r="K794" s="4" t="s">
        <v>10</v>
      </c>
      <c r="L794" s="14" t="s">
        <v>9246</v>
      </c>
      <c r="M794" s="30" t="s">
        <v>9246</v>
      </c>
    </row>
    <row r="795" spans="1:13" x14ac:dyDescent="0.25">
      <c r="A795" s="4">
        <v>21321191</v>
      </c>
      <c r="B795" s="4">
        <v>93881</v>
      </c>
      <c r="C795" s="4">
        <v>43510</v>
      </c>
      <c r="D795" s="4" t="s">
        <v>1515</v>
      </c>
      <c r="E795" s="2" t="s">
        <v>1516</v>
      </c>
      <c r="F795" s="12">
        <v>43797</v>
      </c>
      <c r="G795" s="10" t="s">
        <v>6924</v>
      </c>
      <c r="H795" s="14" t="s">
        <v>10075</v>
      </c>
      <c r="I795" s="7">
        <v>282.97000000000003</v>
      </c>
      <c r="J795" s="4">
        <v>565557</v>
      </c>
      <c r="K795" s="4" t="s">
        <v>10</v>
      </c>
      <c r="L795" s="14" t="s">
        <v>9246</v>
      </c>
      <c r="M795" s="30" t="s">
        <v>9246</v>
      </c>
    </row>
    <row r="796" spans="1:13" x14ac:dyDescent="0.25">
      <c r="A796" s="4">
        <v>21321192</v>
      </c>
      <c r="B796" s="4">
        <v>17275</v>
      </c>
      <c r="C796" s="4">
        <v>11750</v>
      </c>
      <c r="D796" s="4" t="s">
        <v>1517</v>
      </c>
      <c r="E796" s="2" t="s">
        <v>1518</v>
      </c>
      <c r="F796" s="12">
        <v>43797</v>
      </c>
      <c r="G796" s="10" t="s">
        <v>6925</v>
      </c>
      <c r="H796" s="14" t="s">
        <v>9913</v>
      </c>
      <c r="I796" s="7">
        <v>539.44000000000005</v>
      </c>
      <c r="J796" s="4">
        <v>542535</v>
      </c>
      <c r="K796" s="4" t="s">
        <v>13</v>
      </c>
      <c r="L796" s="14" t="s">
        <v>10076</v>
      </c>
      <c r="M796" s="30">
        <v>115.51666666986421</v>
      </c>
    </row>
    <row r="797" spans="1:13" x14ac:dyDescent="0.25">
      <c r="A797" s="4">
        <v>21321193</v>
      </c>
      <c r="B797" s="4">
        <v>25471</v>
      </c>
      <c r="C797" s="4">
        <v>3942</v>
      </c>
      <c r="D797" s="4" t="s">
        <v>1519</v>
      </c>
      <c r="E797" s="2" t="s">
        <v>1520</v>
      </c>
      <c r="F797" s="12">
        <v>43797</v>
      </c>
      <c r="G797" s="10" t="s">
        <v>6926</v>
      </c>
      <c r="H797" s="14" t="s">
        <v>10077</v>
      </c>
      <c r="I797" s="7">
        <v>192.63</v>
      </c>
      <c r="J797" s="4"/>
      <c r="K797" s="4" t="s">
        <v>10</v>
      </c>
      <c r="L797" s="14" t="s">
        <v>9246</v>
      </c>
      <c r="M797" s="30" t="s">
        <v>9246</v>
      </c>
    </row>
    <row r="798" spans="1:13" x14ac:dyDescent="0.25">
      <c r="A798" s="4">
        <v>21321194</v>
      </c>
      <c r="B798" s="4">
        <v>28265</v>
      </c>
      <c r="C798" s="4">
        <v>92604</v>
      </c>
      <c r="D798" s="4" t="s">
        <v>1521</v>
      </c>
      <c r="E798" s="2" t="s">
        <v>1522</v>
      </c>
      <c r="F798" s="12">
        <v>43797</v>
      </c>
      <c r="G798" s="10" t="s">
        <v>6927</v>
      </c>
      <c r="H798" s="14" t="s">
        <v>10078</v>
      </c>
      <c r="I798" s="7">
        <v>449.43</v>
      </c>
      <c r="J798" s="4">
        <v>739824</v>
      </c>
      <c r="K798" s="4" t="s">
        <v>10</v>
      </c>
      <c r="L798" s="14" t="s">
        <v>9246</v>
      </c>
      <c r="M798" s="30" t="s">
        <v>9246</v>
      </c>
    </row>
    <row r="799" spans="1:13" x14ac:dyDescent="0.25">
      <c r="A799" s="4">
        <v>21321195</v>
      </c>
      <c r="B799" s="4">
        <v>80787</v>
      </c>
      <c r="C799" s="4">
        <v>55926</v>
      </c>
      <c r="D799" s="4" t="s">
        <v>1523</v>
      </c>
      <c r="E799" s="2" t="s">
        <v>1524</v>
      </c>
      <c r="F799" s="12">
        <v>43797</v>
      </c>
      <c r="G799" s="10" t="s">
        <v>6928</v>
      </c>
      <c r="H799" s="14" t="s">
        <v>10079</v>
      </c>
      <c r="I799" s="7">
        <v>78.180000000000007</v>
      </c>
      <c r="J799" s="4">
        <v>918552</v>
      </c>
      <c r="K799" s="4" t="s">
        <v>10</v>
      </c>
      <c r="L799" s="14" t="s">
        <v>9246</v>
      </c>
      <c r="M799" s="30" t="s">
        <v>9246</v>
      </c>
    </row>
    <row r="800" spans="1:13" x14ac:dyDescent="0.25">
      <c r="A800" s="4">
        <v>21321196</v>
      </c>
      <c r="B800" s="4">
        <v>18267</v>
      </c>
      <c r="C800" s="4">
        <v>79054</v>
      </c>
      <c r="D800" s="4" t="s">
        <v>1525</v>
      </c>
      <c r="E800" s="2" t="s">
        <v>1526</v>
      </c>
      <c r="F800" s="12">
        <v>43797</v>
      </c>
      <c r="G800" s="10" t="s">
        <v>6929</v>
      </c>
      <c r="H800" s="14" t="s">
        <v>10059</v>
      </c>
      <c r="I800" s="7">
        <v>2022.18</v>
      </c>
      <c r="J800" s="4">
        <v>101848</v>
      </c>
      <c r="K800" s="4" t="s">
        <v>13</v>
      </c>
      <c r="L800" s="14" t="s">
        <v>10080</v>
      </c>
      <c r="M800" s="30">
        <v>48.066666671074927</v>
      </c>
    </row>
    <row r="801" spans="1:13" x14ac:dyDescent="0.25">
      <c r="A801" s="4">
        <v>21321197</v>
      </c>
      <c r="B801" s="4">
        <v>21281</v>
      </c>
      <c r="C801" s="4">
        <v>67845</v>
      </c>
      <c r="D801" s="4" t="s">
        <v>1527</v>
      </c>
      <c r="E801" s="2" t="s">
        <v>1528</v>
      </c>
      <c r="F801" s="12">
        <v>43797</v>
      </c>
      <c r="G801" s="10" t="s">
        <v>6930</v>
      </c>
      <c r="H801" s="14" t="s">
        <v>10081</v>
      </c>
      <c r="I801" s="7">
        <v>361.8</v>
      </c>
      <c r="J801" s="4">
        <v>123636</v>
      </c>
      <c r="K801" s="4" t="s">
        <v>13</v>
      </c>
      <c r="L801" s="14" t="s">
        <v>9246</v>
      </c>
      <c r="M801" s="30" t="s">
        <v>9246</v>
      </c>
    </row>
    <row r="802" spans="1:13" x14ac:dyDescent="0.25">
      <c r="A802" s="4">
        <v>21321198</v>
      </c>
      <c r="B802" s="4">
        <v>42178</v>
      </c>
      <c r="C802" s="4">
        <v>85053</v>
      </c>
      <c r="D802" s="4" t="s">
        <v>1529</v>
      </c>
      <c r="E802" s="2" t="s">
        <v>1530</v>
      </c>
      <c r="F802" s="12">
        <v>43797</v>
      </c>
      <c r="G802" s="10" t="s">
        <v>6931</v>
      </c>
      <c r="H802" s="14" t="s">
        <v>10082</v>
      </c>
      <c r="I802" s="7">
        <v>417.66</v>
      </c>
      <c r="J802" s="4">
        <v>796995</v>
      </c>
      <c r="K802" s="4" t="s">
        <v>10</v>
      </c>
      <c r="L802" s="14" t="s">
        <v>10083</v>
      </c>
      <c r="M802" s="30">
        <v>12.23333333269693</v>
      </c>
    </row>
    <row r="803" spans="1:13" x14ac:dyDescent="0.25">
      <c r="A803" s="4">
        <v>21321199</v>
      </c>
      <c r="B803" s="4">
        <v>64167</v>
      </c>
      <c r="C803" s="4">
        <v>89839</v>
      </c>
      <c r="D803" s="4" t="s">
        <v>1531</v>
      </c>
      <c r="E803" s="2" t="s">
        <v>1532</v>
      </c>
      <c r="F803" s="12">
        <v>43797</v>
      </c>
      <c r="G803" s="10" t="s">
        <v>6932</v>
      </c>
      <c r="H803" s="14" t="s">
        <v>10084</v>
      </c>
      <c r="I803" s="7">
        <v>177.29</v>
      </c>
      <c r="J803" s="4">
        <v>255778</v>
      </c>
      <c r="K803" s="4" t="s">
        <v>10</v>
      </c>
      <c r="L803" s="14" t="s">
        <v>9246</v>
      </c>
      <c r="M803" s="30" t="s">
        <v>9246</v>
      </c>
    </row>
    <row r="804" spans="1:13" x14ac:dyDescent="0.25">
      <c r="A804" s="4">
        <v>21321200</v>
      </c>
      <c r="B804" s="4">
        <v>60526</v>
      </c>
      <c r="C804" s="4">
        <v>17929</v>
      </c>
      <c r="D804" s="4" t="s">
        <v>1533</v>
      </c>
      <c r="E804" s="2" t="s">
        <v>1534</v>
      </c>
      <c r="F804" s="12">
        <v>43797</v>
      </c>
      <c r="G804" s="10" t="s">
        <v>6933</v>
      </c>
      <c r="H804" s="14" t="s">
        <v>10072</v>
      </c>
      <c r="I804" s="7">
        <v>3871.65</v>
      </c>
      <c r="J804" s="4">
        <v>960729</v>
      </c>
      <c r="K804" s="4" t="s">
        <v>13</v>
      </c>
      <c r="L804" s="14" t="s">
        <v>10085</v>
      </c>
      <c r="M804" s="30">
        <v>7299.516666670097</v>
      </c>
    </row>
    <row r="805" spans="1:13" x14ac:dyDescent="0.25">
      <c r="A805" s="4">
        <v>21321201</v>
      </c>
      <c r="B805" s="4">
        <v>24487</v>
      </c>
      <c r="C805" s="4">
        <v>2395</v>
      </c>
      <c r="D805" s="4" t="s">
        <v>1535</v>
      </c>
      <c r="E805" s="2" t="s">
        <v>1536</v>
      </c>
      <c r="F805" s="12">
        <v>43797</v>
      </c>
      <c r="G805" s="10" t="s">
        <v>6934</v>
      </c>
      <c r="H805" s="14" t="s">
        <v>10086</v>
      </c>
      <c r="I805" s="7">
        <v>1007.56</v>
      </c>
      <c r="J805" s="4">
        <v>582431</v>
      </c>
      <c r="K805" s="4" t="s">
        <v>10</v>
      </c>
      <c r="L805" s="14" t="s">
        <v>9246</v>
      </c>
      <c r="M805" s="30" t="s">
        <v>9246</v>
      </c>
    </row>
    <row r="806" spans="1:13" x14ac:dyDescent="0.25">
      <c r="A806" s="4">
        <v>21321202</v>
      </c>
      <c r="B806" s="4">
        <v>7246</v>
      </c>
      <c r="C806" s="4">
        <v>8535</v>
      </c>
      <c r="D806" s="4" t="s">
        <v>1537</v>
      </c>
      <c r="E806" s="2" t="s">
        <v>1538</v>
      </c>
      <c r="F806" s="12">
        <v>43797</v>
      </c>
      <c r="G806" s="10" t="s">
        <v>6935</v>
      </c>
      <c r="H806" s="14" t="s">
        <v>10087</v>
      </c>
      <c r="I806" s="7">
        <v>177.36</v>
      </c>
      <c r="J806" s="4">
        <v>865504</v>
      </c>
      <c r="K806" s="4" t="s">
        <v>10</v>
      </c>
      <c r="L806" s="14" t="s">
        <v>9246</v>
      </c>
      <c r="M806" s="30" t="s">
        <v>9246</v>
      </c>
    </row>
    <row r="807" spans="1:13" x14ac:dyDescent="0.25">
      <c r="A807" s="4">
        <v>21321203</v>
      </c>
      <c r="B807" s="4">
        <v>18267</v>
      </c>
      <c r="C807" s="4">
        <v>96025</v>
      </c>
      <c r="D807" s="4" t="s">
        <v>1539</v>
      </c>
      <c r="E807" s="2" t="s">
        <v>1540</v>
      </c>
      <c r="F807" s="12">
        <v>43797</v>
      </c>
      <c r="G807" s="10" t="s">
        <v>6936</v>
      </c>
      <c r="H807" s="14" t="s">
        <v>10019</v>
      </c>
      <c r="I807" s="7">
        <v>2029.76</v>
      </c>
      <c r="J807" s="4">
        <v>438940</v>
      </c>
      <c r="K807" s="4" t="s">
        <v>13</v>
      </c>
      <c r="L807" s="14" t="s">
        <v>10088</v>
      </c>
      <c r="M807" s="30">
        <v>9.066666669677943</v>
      </c>
    </row>
    <row r="808" spans="1:13" x14ac:dyDescent="0.25">
      <c r="A808" s="4">
        <v>21321204</v>
      </c>
      <c r="B808" s="4">
        <v>42178</v>
      </c>
      <c r="C808" s="4">
        <v>85053</v>
      </c>
      <c r="D808" s="4" t="s">
        <v>1529</v>
      </c>
      <c r="E808" s="2" t="s">
        <v>1541</v>
      </c>
      <c r="F808" s="12">
        <v>43797</v>
      </c>
      <c r="G808" s="10" t="s">
        <v>6937</v>
      </c>
      <c r="H808" s="14" t="s">
        <v>10083</v>
      </c>
      <c r="I808" s="7">
        <v>321.97000000000003</v>
      </c>
      <c r="J808" s="4">
        <v>796995</v>
      </c>
      <c r="K808" s="4" t="s">
        <v>10</v>
      </c>
      <c r="L808" s="14" t="s">
        <v>9246</v>
      </c>
      <c r="M808" s="30" t="s">
        <v>9246</v>
      </c>
    </row>
    <row r="809" spans="1:13" x14ac:dyDescent="0.25">
      <c r="A809" s="4">
        <v>21321205</v>
      </c>
      <c r="B809" s="4">
        <v>5753</v>
      </c>
      <c r="C809" s="4">
        <v>90148</v>
      </c>
      <c r="D809" s="4" t="s">
        <v>1542</v>
      </c>
      <c r="E809" s="2" t="s">
        <v>1543</v>
      </c>
      <c r="F809" s="12">
        <v>43797</v>
      </c>
      <c r="G809" s="10" t="s">
        <v>6938</v>
      </c>
      <c r="H809" s="14" t="s">
        <v>10089</v>
      </c>
      <c r="I809" s="7">
        <v>1169.23</v>
      </c>
      <c r="J809" s="4">
        <v>967207</v>
      </c>
      <c r="K809" s="4" t="s">
        <v>10</v>
      </c>
      <c r="L809" s="14" t="s">
        <v>10090</v>
      </c>
      <c r="M809" s="30">
        <v>29.500000001862645</v>
      </c>
    </row>
    <row r="810" spans="1:13" x14ac:dyDescent="0.25">
      <c r="A810" s="4">
        <v>21321206</v>
      </c>
      <c r="B810" s="4">
        <v>73271</v>
      </c>
      <c r="C810" s="4">
        <v>81164</v>
      </c>
      <c r="D810" s="4" t="s">
        <v>1544</v>
      </c>
      <c r="E810" s="2" t="s">
        <v>1545</v>
      </c>
      <c r="F810" s="12">
        <v>43797</v>
      </c>
      <c r="G810" s="10" t="s">
        <v>6939</v>
      </c>
      <c r="H810" s="14" t="s">
        <v>9537</v>
      </c>
      <c r="I810" s="7">
        <v>685.88</v>
      </c>
      <c r="J810" s="4">
        <v>835213</v>
      </c>
      <c r="K810" s="4" t="s">
        <v>13</v>
      </c>
      <c r="L810" s="14" t="s">
        <v>9246</v>
      </c>
      <c r="M810" s="30" t="s">
        <v>9246</v>
      </c>
    </row>
    <row r="811" spans="1:13" x14ac:dyDescent="0.25">
      <c r="A811" s="4">
        <v>21321207</v>
      </c>
      <c r="B811" s="4">
        <v>13772</v>
      </c>
      <c r="C811" s="4">
        <v>26146</v>
      </c>
      <c r="D811" s="4" t="s">
        <v>1546</v>
      </c>
      <c r="E811" s="2" t="s">
        <v>1547</v>
      </c>
      <c r="F811" s="12">
        <v>43797</v>
      </c>
      <c r="G811" s="10" t="s">
        <v>6940</v>
      </c>
      <c r="H811" s="14" t="s">
        <v>10091</v>
      </c>
      <c r="I811" s="7">
        <v>257.07</v>
      </c>
      <c r="J811" s="4">
        <v>499914</v>
      </c>
      <c r="K811" s="4" t="s">
        <v>10</v>
      </c>
      <c r="L811" s="14" t="s">
        <v>9246</v>
      </c>
      <c r="M811" s="30" t="s">
        <v>9246</v>
      </c>
    </row>
    <row r="812" spans="1:13" x14ac:dyDescent="0.25">
      <c r="A812" s="4">
        <v>21321208</v>
      </c>
      <c r="B812" s="4">
        <v>72386</v>
      </c>
      <c r="C812" s="4">
        <v>15915</v>
      </c>
      <c r="D812" s="4" t="s">
        <v>1548</v>
      </c>
      <c r="E812" s="2" t="s">
        <v>1549</v>
      </c>
      <c r="F812" s="12">
        <v>43797</v>
      </c>
      <c r="G812" s="10" t="s">
        <v>6941</v>
      </c>
      <c r="H812" s="14" t="s">
        <v>10092</v>
      </c>
      <c r="I812" s="7">
        <v>50.02</v>
      </c>
      <c r="J812" s="4">
        <v>660569</v>
      </c>
      <c r="K812" s="4" t="s">
        <v>10</v>
      </c>
      <c r="L812" s="14" t="s">
        <v>9246</v>
      </c>
      <c r="M812" s="30" t="s">
        <v>9246</v>
      </c>
    </row>
    <row r="813" spans="1:13" x14ac:dyDescent="0.25">
      <c r="A813" s="4">
        <v>21321209</v>
      </c>
      <c r="B813" s="4">
        <v>78654</v>
      </c>
      <c r="C813" s="4">
        <v>94895</v>
      </c>
      <c r="D813" s="4" t="s">
        <v>1550</v>
      </c>
      <c r="E813" s="2" t="s">
        <v>1551</v>
      </c>
      <c r="F813" s="12">
        <v>43797</v>
      </c>
      <c r="G813" s="10" t="s">
        <v>6942</v>
      </c>
      <c r="H813" s="14" t="s">
        <v>10093</v>
      </c>
      <c r="I813" s="7">
        <v>378.46</v>
      </c>
      <c r="J813" s="4">
        <v>635203</v>
      </c>
      <c r="K813" s="4" t="s">
        <v>10</v>
      </c>
      <c r="L813" s="14" t="s">
        <v>9246</v>
      </c>
      <c r="M813" s="30" t="s">
        <v>9246</v>
      </c>
    </row>
    <row r="814" spans="1:13" x14ac:dyDescent="0.25">
      <c r="A814" s="4">
        <v>21321210</v>
      </c>
      <c r="B814" s="4">
        <v>18267</v>
      </c>
      <c r="C814" s="4">
        <v>96025</v>
      </c>
      <c r="D814" s="4" t="s">
        <v>1552</v>
      </c>
      <c r="E814" s="2" t="s">
        <v>1553</v>
      </c>
      <c r="F814" s="12">
        <v>43797</v>
      </c>
      <c r="G814" s="10" t="s">
        <v>6943</v>
      </c>
      <c r="H814" s="14" t="s">
        <v>10088</v>
      </c>
      <c r="I814" s="7">
        <v>2040.15</v>
      </c>
      <c r="J814" s="4">
        <v>438940</v>
      </c>
      <c r="K814" s="4" t="s">
        <v>13</v>
      </c>
      <c r="L814" s="14" t="s">
        <v>10094</v>
      </c>
      <c r="M814" s="30">
        <v>54.016666668467224</v>
      </c>
    </row>
    <row r="815" spans="1:13" x14ac:dyDescent="0.25">
      <c r="A815" s="4">
        <v>21321211</v>
      </c>
      <c r="B815" s="4">
        <v>57964</v>
      </c>
      <c r="C815" s="4">
        <v>57150</v>
      </c>
      <c r="D815" s="4" t="s">
        <v>1554</v>
      </c>
      <c r="E815" s="2" t="s">
        <v>1555</v>
      </c>
      <c r="F815" s="12">
        <v>43797</v>
      </c>
      <c r="G815" s="10" t="s">
        <v>6944</v>
      </c>
      <c r="H815" s="14" t="s">
        <v>10095</v>
      </c>
      <c r="I815" s="7">
        <v>193.86</v>
      </c>
      <c r="J815" s="4">
        <v>422923</v>
      </c>
      <c r="K815" s="4" t="s">
        <v>10</v>
      </c>
      <c r="L815" s="14" t="s">
        <v>9246</v>
      </c>
      <c r="M815" s="30" t="s">
        <v>9246</v>
      </c>
    </row>
    <row r="816" spans="1:13" x14ac:dyDescent="0.25">
      <c r="A816" s="4">
        <v>21321212</v>
      </c>
      <c r="B816" s="4">
        <v>46609</v>
      </c>
      <c r="C816" s="4">
        <v>63582</v>
      </c>
      <c r="D816" s="4" t="s">
        <v>1556</v>
      </c>
      <c r="E816" s="2" t="s">
        <v>1557</v>
      </c>
      <c r="F816" s="12">
        <v>43797</v>
      </c>
      <c r="G816" s="10" t="s">
        <v>6945</v>
      </c>
      <c r="H816" s="14" t="s">
        <v>10096</v>
      </c>
      <c r="I816" s="7">
        <v>1331.14</v>
      </c>
      <c r="J816" s="4">
        <v>561984</v>
      </c>
      <c r="K816" s="4" t="s">
        <v>13</v>
      </c>
      <c r="L816" s="14" t="s">
        <v>9246</v>
      </c>
      <c r="M816" s="30" t="s">
        <v>9246</v>
      </c>
    </row>
    <row r="817" spans="1:13" x14ac:dyDescent="0.25">
      <c r="A817" s="4">
        <v>21321213</v>
      </c>
      <c r="B817" s="4">
        <v>27089</v>
      </c>
      <c r="C817" s="4">
        <v>69078</v>
      </c>
      <c r="D817" s="4" t="s">
        <v>1558</v>
      </c>
      <c r="E817" s="2" t="s">
        <v>1559</v>
      </c>
      <c r="F817" s="12">
        <v>43797</v>
      </c>
      <c r="G817" s="10" t="s">
        <v>6946</v>
      </c>
      <c r="H817" s="14" t="s">
        <v>10097</v>
      </c>
      <c r="I817" s="7">
        <v>890.53</v>
      </c>
      <c r="J817" s="4">
        <v>919916</v>
      </c>
      <c r="K817" s="4" t="s">
        <v>10</v>
      </c>
      <c r="L817" s="14" t="s">
        <v>9246</v>
      </c>
      <c r="M817" s="30" t="s">
        <v>9246</v>
      </c>
    </row>
    <row r="818" spans="1:13" x14ac:dyDescent="0.25">
      <c r="A818" s="4">
        <v>21321214</v>
      </c>
      <c r="B818" s="4">
        <v>388</v>
      </c>
      <c r="C818" s="4">
        <v>11038</v>
      </c>
      <c r="D818" s="4" t="s">
        <v>1560</v>
      </c>
      <c r="E818" s="2" t="s">
        <v>1561</v>
      </c>
      <c r="F818" s="12">
        <v>43797</v>
      </c>
      <c r="G818" s="10" t="s">
        <v>6947</v>
      </c>
      <c r="H818" s="14" t="s">
        <v>10098</v>
      </c>
      <c r="I818" s="7">
        <v>18.87</v>
      </c>
      <c r="J818" s="4">
        <v>799160</v>
      </c>
      <c r="K818" s="4" t="s">
        <v>10</v>
      </c>
      <c r="L818" s="14" t="s">
        <v>9246</v>
      </c>
      <c r="M818" s="30" t="s">
        <v>9246</v>
      </c>
    </row>
    <row r="819" spans="1:13" x14ac:dyDescent="0.25">
      <c r="A819" s="4">
        <v>21321215</v>
      </c>
      <c r="B819" s="4">
        <v>46609</v>
      </c>
      <c r="C819" s="4">
        <v>9853</v>
      </c>
      <c r="D819" s="4" t="s">
        <v>1562</v>
      </c>
      <c r="E819" s="2" t="s">
        <v>1563</v>
      </c>
      <c r="F819" s="12">
        <v>43797</v>
      </c>
      <c r="G819" s="10" t="s">
        <v>6948</v>
      </c>
      <c r="H819" s="14" t="s">
        <v>10099</v>
      </c>
      <c r="I819" s="7">
        <v>567.14</v>
      </c>
      <c r="J819" s="4">
        <v>686249</v>
      </c>
      <c r="K819" s="4" t="s">
        <v>13</v>
      </c>
      <c r="L819" s="14" t="s">
        <v>10100</v>
      </c>
      <c r="M819" s="30">
        <v>8774.2166666721459</v>
      </c>
    </row>
    <row r="820" spans="1:13" x14ac:dyDescent="0.25">
      <c r="A820" s="4">
        <v>21321216</v>
      </c>
      <c r="B820" s="4">
        <v>18267</v>
      </c>
      <c r="C820" s="4">
        <v>79054</v>
      </c>
      <c r="D820" s="4" t="s">
        <v>1564</v>
      </c>
      <c r="E820" s="2" t="s">
        <v>1565</v>
      </c>
      <c r="F820" s="12">
        <v>43797</v>
      </c>
      <c r="G820" s="10" t="s">
        <v>6949</v>
      </c>
      <c r="H820" s="14" t="s">
        <v>10080</v>
      </c>
      <c r="I820" s="7">
        <v>1907.96</v>
      </c>
      <c r="J820" s="4">
        <v>101848</v>
      </c>
      <c r="K820" s="4" t="s">
        <v>13</v>
      </c>
      <c r="L820" s="14" t="s">
        <v>10101</v>
      </c>
      <c r="M820" s="30">
        <v>45.883333330275491</v>
      </c>
    </row>
    <row r="821" spans="1:13" x14ac:dyDescent="0.25">
      <c r="A821" s="4">
        <v>21321217</v>
      </c>
      <c r="B821" s="4">
        <v>52464</v>
      </c>
      <c r="C821" s="4">
        <v>85649</v>
      </c>
      <c r="D821" s="4" t="s">
        <v>1566</v>
      </c>
      <c r="E821" s="2" t="s">
        <v>1567</v>
      </c>
      <c r="F821" s="12">
        <v>43797</v>
      </c>
      <c r="G821" s="10" t="s">
        <v>6950</v>
      </c>
      <c r="H821" s="14" t="s">
        <v>10102</v>
      </c>
      <c r="I821" s="7">
        <v>87.85</v>
      </c>
      <c r="J821" s="4">
        <v>173431</v>
      </c>
      <c r="K821" s="4" t="s">
        <v>10</v>
      </c>
      <c r="L821" s="14" t="s">
        <v>9246</v>
      </c>
      <c r="M821" s="30" t="s">
        <v>9246</v>
      </c>
    </row>
    <row r="822" spans="1:13" x14ac:dyDescent="0.25">
      <c r="A822" s="4">
        <v>21321218</v>
      </c>
      <c r="B822" s="4">
        <v>57925</v>
      </c>
      <c r="C822" s="4">
        <v>82659</v>
      </c>
      <c r="D822" s="4" t="s">
        <v>1568</v>
      </c>
      <c r="E822" s="2" t="s">
        <v>1569</v>
      </c>
      <c r="F822" s="12">
        <v>43797</v>
      </c>
      <c r="G822" s="10" t="s">
        <v>6951</v>
      </c>
      <c r="H822" s="14" t="s">
        <v>10103</v>
      </c>
      <c r="I822" s="7">
        <v>177.08</v>
      </c>
      <c r="J822" s="4">
        <v>921997</v>
      </c>
      <c r="K822" s="4" t="s">
        <v>10</v>
      </c>
      <c r="L822" s="14" t="s">
        <v>9246</v>
      </c>
      <c r="M822" s="30" t="s">
        <v>9246</v>
      </c>
    </row>
    <row r="823" spans="1:13" x14ac:dyDescent="0.25">
      <c r="A823" s="4">
        <v>21321219</v>
      </c>
      <c r="B823" s="4">
        <v>5753</v>
      </c>
      <c r="C823" s="4">
        <v>90148</v>
      </c>
      <c r="D823" s="4" t="s">
        <v>1570</v>
      </c>
      <c r="E823" s="2" t="s">
        <v>1571</v>
      </c>
      <c r="F823" s="12">
        <v>43797</v>
      </c>
      <c r="G823" s="10" t="s">
        <v>6952</v>
      </c>
      <c r="H823" s="14" t="s">
        <v>10090</v>
      </c>
      <c r="I823" s="7">
        <v>1084.28</v>
      </c>
      <c r="J823" s="4">
        <v>246384</v>
      </c>
      <c r="K823" s="4" t="s">
        <v>10</v>
      </c>
      <c r="L823" s="14" t="s">
        <v>9246</v>
      </c>
      <c r="M823" s="30" t="s">
        <v>9246</v>
      </c>
    </row>
    <row r="824" spans="1:13" x14ac:dyDescent="0.25">
      <c r="A824" s="4">
        <v>21321220</v>
      </c>
      <c r="B824" s="4">
        <v>24812</v>
      </c>
      <c r="C824" s="4">
        <v>32799</v>
      </c>
      <c r="D824" s="4" t="s">
        <v>1572</v>
      </c>
      <c r="E824" s="2" t="s">
        <v>1573</v>
      </c>
      <c r="F824" s="12">
        <v>43797</v>
      </c>
      <c r="G824" s="10" t="s">
        <v>6953</v>
      </c>
      <c r="H824" s="14" t="s">
        <v>10104</v>
      </c>
      <c r="I824" s="7">
        <v>268.38</v>
      </c>
      <c r="J824" s="4"/>
      <c r="K824" s="4" t="s">
        <v>10</v>
      </c>
      <c r="L824" s="14" t="s">
        <v>9246</v>
      </c>
      <c r="M824" s="30" t="s">
        <v>9246</v>
      </c>
    </row>
    <row r="825" spans="1:13" x14ac:dyDescent="0.25">
      <c r="A825" s="4">
        <v>21321221</v>
      </c>
      <c r="B825" s="4">
        <v>13096</v>
      </c>
      <c r="C825" s="4">
        <v>93767</v>
      </c>
      <c r="D825" s="4" t="s">
        <v>1574</v>
      </c>
      <c r="E825" s="2" t="s">
        <v>1575</v>
      </c>
      <c r="F825" s="12">
        <v>43797</v>
      </c>
      <c r="G825" s="10" t="s">
        <v>6954</v>
      </c>
      <c r="H825" s="14" t="s">
        <v>10105</v>
      </c>
      <c r="I825" s="7">
        <v>428.39</v>
      </c>
      <c r="J825" s="4">
        <v>111836</v>
      </c>
      <c r="K825" s="4" t="s">
        <v>13</v>
      </c>
      <c r="L825" s="14" t="s">
        <v>10106</v>
      </c>
      <c r="M825" s="30">
        <v>3079.5166666712612</v>
      </c>
    </row>
    <row r="826" spans="1:13" x14ac:dyDescent="0.25">
      <c r="A826" s="4">
        <v>21321222</v>
      </c>
      <c r="B826" s="4">
        <v>35140</v>
      </c>
      <c r="C826" s="4">
        <v>8718</v>
      </c>
      <c r="D826" s="4" t="s">
        <v>1576</v>
      </c>
      <c r="E826" s="2" t="s">
        <v>1577</v>
      </c>
      <c r="F826" s="12">
        <v>43797</v>
      </c>
      <c r="G826" s="10" t="s">
        <v>6955</v>
      </c>
      <c r="H826" s="14" t="s">
        <v>10107</v>
      </c>
      <c r="I826" s="7">
        <v>167.8</v>
      </c>
      <c r="J826" s="4">
        <v>999043</v>
      </c>
      <c r="K826" s="4" t="s">
        <v>10</v>
      </c>
      <c r="L826" s="14" t="s">
        <v>9246</v>
      </c>
      <c r="M826" s="30" t="s">
        <v>9246</v>
      </c>
    </row>
    <row r="827" spans="1:13" x14ac:dyDescent="0.25">
      <c r="A827" s="4">
        <v>21321223</v>
      </c>
      <c r="B827" s="4">
        <v>30365</v>
      </c>
      <c r="C827" s="4">
        <v>6333</v>
      </c>
      <c r="D827" s="4" t="s">
        <v>1578</v>
      </c>
      <c r="E827" s="2" t="s">
        <v>1579</v>
      </c>
      <c r="F827" s="12">
        <v>43797</v>
      </c>
      <c r="G827" s="10" t="s">
        <v>6956</v>
      </c>
      <c r="H827" s="14" t="s">
        <v>10108</v>
      </c>
      <c r="I827" s="7">
        <v>70.41</v>
      </c>
      <c r="J827" s="4">
        <v>713292</v>
      </c>
      <c r="K827" s="4" t="s">
        <v>10</v>
      </c>
      <c r="L827" s="14" t="s">
        <v>9246</v>
      </c>
      <c r="M827" s="30" t="s">
        <v>9246</v>
      </c>
    </row>
    <row r="828" spans="1:13" x14ac:dyDescent="0.25">
      <c r="A828" s="4">
        <v>21321224</v>
      </c>
      <c r="B828" s="4">
        <v>16146</v>
      </c>
      <c r="C828" s="4">
        <v>54923</v>
      </c>
      <c r="D828" s="4" t="s">
        <v>1580</v>
      </c>
      <c r="E828" s="2" t="s">
        <v>1581</v>
      </c>
      <c r="F828" s="12">
        <v>43797</v>
      </c>
      <c r="G828" s="10" t="s">
        <v>6957</v>
      </c>
      <c r="H828" s="14" t="s">
        <v>10109</v>
      </c>
      <c r="I828" s="7">
        <v>368.46</v>
      </c>
      <c r="J828" s="4">
        <v>193129</v>
      </c>
      <c r="K828" s="4" t="s">
        <v>10</v>
      </c>
      <c r="L828" s="14" t="s">
        <v>9246</v>
      </c>
      <c r="M828" s="30" t="s">
        <v>9246</v>
      </c>
    </row>
    <row r="829" spans="1:13" x14ac:dyDescent="0.25">
      <c r="A829" s="4">
        <v>21321225</v>
      </c>
      <c r="B829" s="4">
        <v>6495</v>
      </c>
      <c r="C829" s="4">
        <v>85430</v>
      </c>
      <c r="D829" s="4" t="s">
        <v>1582</v>
      </c>
      <c r="E829" s="2" t="s">
        <v>1583</v>
      </c>
      <c r="F829" s="12">
        <v>43797</v>
      </c>
      <c r="G829" s="10" t="s">
        <v>6958</v>
      </c>
      <c r="H829" s="14" t="s">
        <v>10110</v>
      </c>
      <c r="I829" s="7">
        <v>330.95</v>
      </c>
      <c r="J829" s="4">
        <v>760415</v>
      </c>
      <c r="K829" s="4" t="s">
        <v>10</v>
      </c>
      <c r="L829" s="14" t="s">
        <v>9246</v>
      </c>
      <c r="M829" s="30" t="s">
        <v>9246</v>
      </c>
    </row>
    <row r="830" spans="1:13" x14ac:dyDescent="0.25">
      <c r="A830" s="4">
        <v>21321226</v>
      </c>
      <c r="B830" s="4">
        <v>18267</v>
      </c>
      <c r="C830" s="4">
        <v>96025</v>
      </c>
      <c r="D830" s="4" t="s">
        <v>1584</v>
      </c>
      <c r="E830" s="2" t="s">
        <v>1585</v>
      </c>
      <c r="F830" s="12">
        <v>43797</v>
      </c>
      <c r="G830" s="10" t="s">
        <v>6959</v>
      </c>
      <c r="H830" s="14" t="s">
        <v>10094</v>
      </c>
      <c r="I830" s="7">
        <v>2081.98</v>
      </c>
      <c r="J830" s="4">
        <v>438940</v>
      </c>
      <c r="K830" s="4" t="s">
        <v>13</v>
      </c>
      <c r="L830" s="14" t="s">
        <v>9246</v>
      </c>
      <c r="M830" s="30" t="s">
        <v>9246</v>
      </c>
    </row>
    <row r="831" spans="1:13" x14ac:dyDescent="0.25">
      <c r="A831" s="4">
        <v>21321227</v>
      </c>
      <c r="B831" s="4">
        <v>72386</v>
      </c>
      <c r="C831" s="4">
        <v>68468</v>
      </c>
      <c r="D831" s="4" t="s">
        <v>1586</v>
      </c>
      <c r="E831" s="2" t="s">
        <v>1587</v>
      </c>
      <c r="F831" s="12">
        <v>43797</v>
      </c>
      <c r="G831" s="10" t="s">
        <v>6960</v>
      </c>
      <c r="H831" s="14" t="s">
        <v>9472</v>
      </c>
      <c r="I831" s="7">
        <v>1012.49</v>
      </c>
      <c r="J831" s="4">
        <v>546039</v>
      </c>
      <c r="K831" s="4" t="s">
        <v>10</v>
      </c>
      <c r="L831" s="14" t="s">
        <v>10111</v>
      </c>
      <c r="M831" s="30">
        <v>11664.283333334606</v>
      </c>
    </row>
    <row r="832" spans="1:13" x14ac:dyDescent="0.25">
      <c r="A832" s="4">
        <v>21321228</v>
      </c>
      <c r="B832" s="4">
        <v>4242</v>
      </c>
      <c r="C832" s="4">
        <v>5288</v>
      </c>
      <c r="D832" s="4" t="s">
        <v>1588</v>
      </c>
      <c r="E832" s="2" t="s">
        <v>1589</v>
      </c>
      <c r="F832" s="12">
        <v>43797</v>
      </c>
      <c r="G832" s="10" t="s">
        <v>6961</v>
      </c>
      <c r="H832" s="14" t="s">
        <v>10112</v>
      </c>
      <c r="I832" s="7">
        <v>99.3</v>
      </c>
      <c r="J832" s="4">
        <v>983648</v>
      </c>
      <c r="K832" s="4" t="s">
        <v>10</v>
      </c>
      <c r="L832" s="14" t="s">
        <v>10113</v>
      </c>
      <c r="M832" s="30">
        <v>2.7833333343733102</v>
      </c>
    </row>
    <row r="833" spans="1:13" x14ac:dyDescent="0.25">
      <c r="A833" s="4">
        <v>21321229</v>
      </c>
      <c r="B833" s="4">
        <v>40095</v>
      </c>
      <c r="C833" s="4">
        <v>44266</v>
      </c>
      <c r="D833" s="4" t="s">
        <v>1590</v>
      </c>
      <c r="E833" s="2" t="s">
        <v>1591</v>
      </c>
      <c r="F833" s="12">
        <v>43797</v>
      </c>
      <c r="G833" s="10" t="s">
        <v>6962</v>
      </c>
      <c r="H833" s="14" t="s">
        <v>10114</v>
      </c>
      <c r="I833" s="7">
        <v>316.06</v>
      </c>
      <c r="J833" s="4"/>
      <c r="K833" s="4" t="s">
        <v>10</v>
      </c>
      <c r="L833" s="14" t="s">
        <v>9246</v>
      </c>
      <c r="M833" s="30" t="s">
        <v>9246</v>
      </c>
    </row>
    <row r="834" spans="1:13" x14ac:dyDescent="0.25">
      <c r="A834" s="4">
        <v>21321230</v>
      </c>
      <c r="B834" s="4">
        <v>4242</v>
      </c>
      <c r="C834" s="4">
        <v>5288</v>
      </c>
      <c r="D834" s="4" t="s">
        <v>1588</v>
      </c>
      <c r="E834" s="2" t="s">
        <v>1592</v>
      </c>
      <c r="F834" s="12">
        <v>43797</v>
      </c>
      <c r="G834" s="10" t="s">
        <v>6963</v>
      </c>
      <c r="H834" s="14" t="s">
        <v>10113</v>
      </c>
      <c r="I834" s="7">
        <v>365.43</v>
      </c>
      <c r="J834" s="4">
        <v>983648</v>
      </c>
      <c r="K834" s="4" t="s">
        <v>10</v>
      </c>
      <c r="L834" s="14" t="s">
        <v>9246</v>
      </c>
      <c r="M834" s="30" t="s">
        <v>9246</v>
      </c>
    </row>
    <row r="835" spans="1:13" x14ac:dyDescent="0.25">
      <c r="A835" s="4">
        <v>21321231</v>
      </c>
      <c r="B835" s="4">
        <v>13540</v>
      </c>
      <c r="C835" s="4">
        <v>63503</v>
      </c>
      <c r="D835" s="4" t="s">
        <v>1593</v>
      </c>
      <c r="E835" s="2" t="s">
        <v>1594</v>
      </c>
      <c r="F835" s="12">
        <v>43797</v>
      </c>
      <c r="G835" s="10" t="s">
        <v>6964</v>
      </c>
      <c r="H835" s="14" t="s">
        <v>10115</v>
      </c>
      <c r="I835" s="7">
        <v>2790.46</v>
      </c>
      <c r="J835" s="4">
        <v>287453</v>
      </c>
      <c r="K835" s="4" t="s">
        <v>10</v>
      </c>
      <c r="L835" s="14" t="s">
        <v>9246</v>
      </c>
      <c r="M835" s="30" t="s">
        <v>9246</v>
      </c>
    </row>
    <row r="836" spans="1:13" x14ac:dyDescent="0.25">
      <c r="A836" s="4">
        <v>21321232</v>
      </c>
      <c r="B836" s="4">
        <v>69676</v>
      </c>
      <c r="C836" s="4">
        <v>73752</v>
      </c>
      <c r="D836" s="4" t="s">
        <v>1595</v>
      </c>
      <c r="E836" s="2" t="s">
        <v>1596</v>
      </c>
      <c r="F836" s="12">
        <v>43797</v>
      </c>
      <c r="G836" s="10" t="s">
        <v>6965</v>
      </c>
      <c r="H836" s="14" t="s">
        <v>10116</v>
      </c>
      <c r="I836" s="7">
        <v>1216.75</v>
      </c>
      <c r="J836" s="4">
        <v>467858</v>
      </c>
      <c r="K836" s="4" t="s">
        <v>10</v>
      </c>
      <c r="L836" s="14" t="s">
        <v>9246</v>
      </c>
      <c r="M836" s="30" t="s">
        <v>9246</v>
      </c>
    </row>
    <row r="837" spans="1:13" x14ac:dyDescent="0.25">
      <c r="A837" s="4">
        <v>21321233</v>
      </c>
      <c r="B837" s="4">
        <v>38644</v>
      </c>
      <c r="C837" s="4">
        <v>75932</v>
      </c>
      <c r="D837" s="4" t="s">
        <v>1597</v>
      </c>
      <c r="E837" s="2" t="s">
        <v>1598</v>
      </c>
      <c r="F837" s="12">
        <v>43797</v>
      </c>
      <c r="G837" s="10" t="s">
        <v>6966</v>
      </c>
      <c r="H837" s="14" t="s">
        <v>10117</v>
      </c>
      <c r="I837" s="7">
        <v>192.1</v>
      </c>
      <c r="J837" s="4"/>
      <c r="K837" s="4" t="s">
        <v>10</v>
      </c>
      <c r="L837" s="14" t="s">
        <v>9246</v>
      </c>
      <c r="M837" s="30" t="s">
        <v>9246</v>
      </c>
    </row>
    <row r="838" spans="1:13" x14ac:dyDescent="0.25">
      <c r="A838" s="4">
        <v>21321234</v>
      </c>
      <c r="B838" s="4">
        <v>79561</v>
      </c>
      <c r="C838" s="4">
        <v>46999</v>
      </c>
      <c r="D838" s="4" t="s">
        <v>1599</v>
      </c>
      <c r="E838" s="2" t="s">
        <v>1600</v>
      </c>
      <c r="F838" s="12">
        <v>43797</v>
      </c>
      <c r="G838" s="10" t="s">
        <v>6967</v>
      </c>
      <c r="H838" s="14" t="s">
        <v>10118</v>
      </c>
      <c r="I838" s="7">
        <v>826.05</v>
      </c>
      <c r="J838" s="4">
        <v>142654</v>
      </c>
      <c r="K838" s="4" t="s">
        <v>10</v>
      </c>
      <c r="L838" s="14" t="s">
        <v>9246</v>
      </c>
      <c r="M838" s="30" t="s">
        <v>9246</v>
      </c>
    </row>
    <row r="839" spans="1:13" x14ac:dyDescent="0.25">
      <c r="A839" s="4">
        <v>21321235</v>
      </c>
      <c r="B839" s="4">
        <v>91446</v>
      </c>
      <c r="C839" s="4">
        <v>89615</v>
      </c>
      <c r="D839" s="4" t="s">
        <v>1601</v>
      </c>
      <c r="E839" s="2" t="s">
        <v>1602</v>
      </c>
      <c r="F839" s="12">
        <v>43797</v>
      </c>
      <c r="G839" s="10" t="s">
        <v>6968</v>
      </c>
      <c r="H839" s="14" t="s">
        <v>9905</v>
      </c>
      <c r="I839" s="7">
        <v>1097.99</v>
      </c>
      <c r="J839" s="4">
        <v>333645</v>
      </c>
      <c r="K839" s="4" t="s">
        <v>13</v>
      </c>
      <c r="L839" s="14" t="s">
        <v>10119</v>
      </c>
      <c r="M839" s="30">
        <v>108.21666667121463</v>
      </c>
    </row>
    <row r="840" spans="1:13" x14ac:dyDescent="0.25">
      <c r="A840" s="4">
        <v>21321236</v>
      </c>
      <c r="B840" s="4">
        <v>98272</v>
      </c>
      <c r="C840" s="4">
        <v>79054</v>
      </c>
      <c r="D840" s="4" t="s">
        <v>1603</v>
      </c>
      <c r="E840" s="2" t="s">
        <v>1604</v>
      </c>
      <c r="F840" s="12">
        <v>43797</v>
      </c>
      <c r="G840" s="10" t="s">
        <v>6969</v>
      </c>
      <c r="H840" s="14" t="s">
        <v>10101</v>
      </c>
      <c r="I840" s="7">
        <v>2076.65</v>
      </c>
      <c r="J840" s="4">
        <v>101848</v>
      </c>
      <c r="K840" s="4" t="s">
        <v>13</v>
      </c>
      <c r="L840" s="14" t="s">
        <v>10120</v>
      </c>
      <c r="M840" s="30">
        <v>13.433333330322057</v>
      </c>
    </row>
    <row r="841" spans="1:13" x14ac:dyDescent="0.25">
      <c r="A841" s="4">
        <v>21321237</v>
      </c>
      <c r="B841" s="4">
        <v>17275</v>
      </c>
      <c r="C841" s="4">
        <v>11750</v>
      </c>
      <c r="D841" s="4" t="s">
        <v>1605</v>
      </c>
      <c r="E841" s="2" t="s">
        <v>1606</v>
      </c>
      <c r="F841" s="12">
        <v>43797</v>
      </c>
      <c r="G841" s="10" t="s">
        <v>6970</v>
      </c>
      <c r="H841" s="14" t="s">
        <v>10076</v>
      </c>
      <c r="I841" s="7">
        <v>588.86</v>
      </c>
      <c r="J841" s="4">
        <v>342890</v>
      </c>
      <c r="K841" s="4" t="s">
        <v>13</v>
      </c>
      <c r="L841" s="14" t="s">
        <v>10121</v>
      </c>
      <c r="M841" s="30">
        <v>16.399999998975545</v>
      </c>
    </row>
    <row r="842" spans="1:13" x14ac:dyDescent="0.25">
      <c r="A842" s="4">
        <v>21321238</v>
      </c>
      <c r="B842" s="4">
        <v>36411</v>
      </c>
      <c r="C842" s="4">
        <v>20052</v>
      </c>
      <c r="D842" s="4" t="s">
        <v>1607</v>
      </c>
      <c r="E842" s="2" t="s">
        <v>1608</v>
      </c>
      <c r="F842" s="12">
        <v>43797</v>
      </c>
      <c r="G842" s="10" t="s">
        <v>6971</v>
      </c>
      <c r="H842" s="14" t="s">
        <v>10122</v>
      </c>
      <c r="I842" s="7">
        <v>1065.44</v>
      </c>
      <c r="J842" s="4">
        <v>424321</v>
      </c>
      <c r="K842" s="4" t="s">
        <v>10</v>
      </c>
      <c r="L842" s="14" t="s">
        <v>9246</v>
      </c>
      <c r="M842" s="30" t="s">
        <v>9246</v>
      </c>
    </row>
    <row r="843" spans="1:13" x14ac:dyDescent="0.25">
      <c r="A843" s="4">
        <v>21321239</v>
      </c>
      <c r="B843" s="4">
        <v>42178</v>
      </c>
      <c r="C843" s="4">
        <v>61644</v>
      </c>
      <c r="D843" s="4" t="s">
        <v>1609</v>
      </c>
      <c r="E843" s="2" t="s">
        <v>1610</v>
      </c>
      <c r="F843" s="12">
        <v>43797</v>
      </c>
      <c r="G843" s="10" t="s">
        <v>6972</v>
      </c>
      <c r="H843" s="14" t="s">
        <v>10123</v>
      </c>
      <c r="I843" s="7">
        <v>179.87</v>
      </c>
      <c r="J843" s="4">
        <v>722052</v>
      </c>
      <c r="K843" s="4" t="s">
        <v>10</v>
      </c>
      <c r="L843" s="14" t="s">
        <v>10124</v>
      </c>
      <c r="M843" s="30">
        <v>8973.9999999990687</v>
      </c>
    </row>
    <row r="844" spans="1:13" x14ac:dyDescent="0.25">
      <c r="A844" s="4">
        <v>21321240</v>
      </c>
      <c r="B844" s="4">
        <v>82663</v>
      </c>
      <c r="C844" s="4">
        <v>76041</v>
      </c>
      <c r="D844" s="4" t="s">
        <v>1611</v>
      </c>
      <c r="E844" s="2" t="s">
        <v>1612</v>
      </c>
      <c r="F844" s="12">
        <v>43797</v>
      </c>
      <c r="G844" s="10" t="s">
        <v>6973</v>
      </c>
      <c r="H844" s="14" t="s">
        <v>10125</v>
      </c>
      <c r="I844" s="7">
        <v>192.44</v>
      </c>
      <c r="J844" s="4">
        <v>7855</v>
      </c>
      <c r="K844" s="4" t="s">
        <v>10</v>
      </c>
      <c r="L844" s="14" t="s">
        <v>9246</v>
      </c>
      <c r="M844" s="30" t="s">
        <v>9246</v>
      </c>
    </row>
    <row r="845" spans="1:13" x14ac:dyDescent="0.25">
      <c r="A845" s="4">
        <v>21321241</v>
      </c>
      <c r="B845" s="4">
        <v>49205</v>
      </c>
      <c r="C845" s="4">
        <v>11125</v>
      </c>
      <c r="D845" s="4" t="s">
        <v>1613</v>
      </c>
      <c r="E845" s="2" t="s">
        <v>1614</v>
      </c>
      <c r="F845" s="12">
        <v>43797</v>
      </c>
      <c r="G845" s="10" t="s">
        <v>6974</v>
      </c>
      <c r="H845" s="14" t="s">
        <v>10126</v>
      </c>
      <c r="I845" s="7">
        <v>570.76</v>
      </c>
      <c r="J845" s="4"/>
      <c r="K845" s="4" t="s">
        <v>10</v>
      </c>
      <c r="L845" s="14" t="s">
        <v>9246</v>
      </c>
      <c r="M845" s="30" t="s">
        <v>9246</v>
      </c>
    </row>
    <row r="846" spans="1:13" x14ac:dyDescent="0.25">
      <c r="A846" s="4">
        <v>21321242</v>
      </c>
      <c r="B846" s="4">
        <v>37172</v>
      </c>
      <c r="C846" s="4">
        <v>75664</v>
      </c>
      <c r="D846" s="4" t="s">
        <v>1615</v>
      </c>
      <c r="E846" s="2" t="s">
        <v>1616</v>
      </c>
      <c r="F846" s="12">
        <v>43797</v>
      </c>
      <c r="G846" s="10" t="s">
        <v>6975</v>
      </c>
      <c r="H846" s="14" t="s">
        <v>10127</v>
      </c>
      <c r="I846" s="7">
        <v>225.69</v>
      </c>
      <c r="J846" s="4">
        <v>427527</v>
      </c>
      <c r="K846" s="4" t="s">
        <v>10</v>
      </c>
      <c r="L846" s="14" t="s">
        <v>9246</v>
      </c>
      <c r="M846" s="30" t="s">
        <v>9246</v>
      </c>
    </row>
    <row r="847" spans="1:13" x14ac:dyDescent="0.25">
      <c r="A847" s="4">
        <v>21321243</v>
      </c>
      <c r="B847" s="4">
        <v>33952</v>
      </c>
      <c r="C847" s="4">
        <v>51512</v>
      </c>
      <c r="D847" s="4" t="s">
        <v>1617</v>
      </c>
      <c r="E847" s="2" t="s">
        <v>1618</v>
      </c>
      <c r="F847" s="12">
        <v>43797</v>
      </c>
      <c r="G847" s="10" t="s">
        <v>6976</v>
      </c>
      <c r="H847" s="14" t="s">
        <v>10128</v>
      </c>
      <c r="I847" s="7">
        <v>280.81</v>
      </c>
      <c r="J847" s="4">
        <v>389308</v>
      </c>
      <c r="K847" s="4" t="s">
        <v>10</v>
      </c>
      <c r="L847" s="14" t="s">
        <v>9246</v>
      </c>
      <c r="M847" s="30" t="s">
        <v>9246</v>
      </c>
    </row>
    <row r="848" spans="1:13" x14ac:dyDescent="0.25">
      <c r="A848" s="4">
        <v>21321244</v>
      </c>
      <c r="B848" s="4">
        <v>18267</v>
      </c>
      <c r="C848" s="4">
        <v>79054</v>
      </c>
      <c r="D848" s="4" t="s">
        <v>1619</v>
      </c>
      <c r="E848" s="2" t="s">
        <v>1620</v>
      </c>
      <c r="F848" s="12">
        <v>43797</v>
      </c>
      <c r="G848" s="10" t="s">
        <v>6977</v>
      </c>
      <c r="H848" s="14" t="s">
        <v>10120</v>
      </c>
      <c r="I848" s="7">
        <v>1972.13</v>
      </c>
      <c r="J848" s="4">
        <v>101848</v>
      </c>
      <c r="K848" s="4" t="s">
        <v>10</v>
      </c>
      <c r="L848" s="14" t="s">
        <v>10129</v>
      </c>
      <c r="M848" s="30">
        <v>23.483333343174309</v>
      </c>
    </row>
    <row r="849" spans="1:13" x14ac:dyDescent="0.25">
      <c r="A849" s="4">
        <v>21321245</v>
      </c>
      <c r="B849" s="4">
        <v>3643</v>
      </c>
      <c r="C849" s="4">
        <v>63298</v>
      </c>
      <c r="D849" s="4" t="s">
        <v>1621</v>
      </c>
      <c r="E849" s="2" t="s">
        <v>1622</v>
      </c>
      <c r="F849" s="12">
        <v>43797</v>
      </c>
      <c r="G849" s="10" t="s">
        <v>6978</v>
      </c>
      <c r="H849" s="14" t="s">
        <v>10130</v>
      </c>
      <c r="I849" s="7">
        <v>10.58</v>
      </c>
      <c r="J849" s="4">
        <v>631187</v>
      </c>
      <c r="K849" s="4" t="s">
        <v>10</v>
      </c>
      <c r="L849" s="14" t="s">
        <v>9246</v>
      </c>
      <c r="M849" s="30" t="s">
        <v>9246</v>
      </c>
    </row>
    <row r="850" spans="1:13" x14ac:dyDescent="0.25">
      <c r="A850" s="4">
        <v>21321246</v>
      </c>
      <c r="B850" s="4">
        <v>42319</v>
      </c>
      <c r="C850" s="4">
        <v>63847</v>
      </c>
      <c r="D850" s="4" t="s">
        <v>1623</v>
      </c>
      <c r="E850" s="2" t="s">
        <v>1624</v>
      </c>
      <c r="F850" s="12">
        <v>43797</v>
      </c>
      <c r="G850" s="10" t="s">
        <v>6979</v>
      </c>
      <c r="H850" s="14" t="s">
        <v>10131</v>
      </c>
      <c r="I850" s="7">
        <v>58</v>
      </c>
      <c r="J850" s="4">
        <v>321529</v>
      </c>
      <c r="K850" s="4" t="s">
        <v>10</v>
      </c>
      <c r="L850" s="14" t="s">
        <v>9246</v>
      </c>
      <c r="M850" s="30" t="s">
        <v>9246</v>
      </c>
    </row>
    <row r="851" spans="1:13" x14ac:dyDescent="0.25">
      <c r="A851" s="4">
        <v>21321247</v>
      </c>
      <c r="B851" s="4">
        <v>18892</v>
      </c>
      <c r="C851" s="4">
        <v>26390</v>
      </c>
      <c r="D851" s="4" t="s">
        <v>1625</v>
      </c>
      <c r="E851" s="2" t="s">
        <v>1626</v>
      </c>
      <c r="F851" s="12">
        <v>43797</v>
      </c>
      <c r="G851" s="10" t="s">
        <v>6979</v>
      </c>
      <c r="H851" s="14" t="s">
        <v>10131</v>
      </c>
      <c r="I851" s="7">
        <v>10.24</v>
      </c>
      <c r="J851" s="4">
        <v>186720</v>
      </c>
      <c r="K851" s="4" t="s">
        <v>10</v>
      </c>
      <c r="L851" s="14" t="s">
        <v>9246</v>
      </c>
      <c r="M851" s="30" t="s">
        <v>9246</v>
      </c>
    </row>
    <row r="852" spans="1:13" x14ac:dyDescent="0.25">
      <c r="A852" s="4">
        <v>21321248</v>
      </c>
      <c r="B852" s="4">
        <v>42178</v>
      </c>
      <c r="C852" s="4">
        <v>59180</v>
      </c>
      <c r="D852" s="4" t="s">
        <v>1627</v>
      </c>
      <c r="E852" s="2" t="s">
        <v>1628</v>
      </c>
      <c r="F852" s="12">
        <v>43797</v>
      </c>
      <c r="G852" s="10" t="s">
        <v>6979</v>
      </c>
      <c r="H852" s="14" t="s">
        <v>10131</v>
      </c>
      <c r="I852" s="7">
        <v>508.55</v>
      </c>
      <c r="J852" s="4">
        <v>991968</v>
      </c>
      <c r="K852" s="4" t="s">
        <v>10</v>
      </c>
      <c r="L852" s="14" t="s">
        <v>9246</v>
      </c>
      <c r="M852" s="30" t="s">
        <v>9246</v>
      </c>
    </row>
    <row r="853" spans="1:13" x14ac:dyDescent="0.25">
      <c r="A853" s="4">
        <v>21321249</v>
      </c>
      <c r="B853" s="4">
        <v>18675</v>
      </c>
      <c r="C853" s="4">
        <v>82361</v>
      </c>
      <c r="D853" s="4" t="s">
        <v>1629</v>
      </c>
      <c r="E853" s="2" t="s">
        <v>1630</v>
      </c>
      <c r="F853" s="12">
        <v>43797</v>
      </c>
      <c r="G853" s="10" t="s">
        <v>6980</v>
      </c>
      <c r="H853" s="14" t="s">
        <v>10132</v>
      </c>
      <c r="I853" s="7">
        <v>1.92</v>
      </c>
      <c r="J853" s="4">
        <v>521096</v>
      </c>
      <c r="K853" s="4" t="s">
        <v>10</v>
      </c>
      <c r="L853" s="14" t="s">
        <v>10133</v>
      </c>
      <c r="M853" s="30">
        <v>72.716666660271585</v>
      </c>
    </row>
    <row r="854" spans="1:13" x14ac:dyDescent="0.25">
      <c r="A854" s="4">
        <v>21321250</v>
      </c>
      <c r="B854" s="4">
        <v>17275</v>
      </c>
      <c r="C854" s="4">
        <v>11750</v>
      </c>
      <c r="D854" s="4" t="s">
        <v>1631</v>
      </c>
      <c r="E854" s="2" t="s">
        <v>1632</v>
      </c>
      <c r="F854" s="12">
        <v>43797</v>
      </c>
      <c r="G854" s="10" t="s">
        <v>6981</v>
      </c>
      <c r="H854" s="14" t="s">
        <v>10121</v>
      </c>
      <c r="I854" s="7">
        <v>632.15</v>
      </c>
      <c r="J854" s="4">
        <v>342890</v>
      </c>
      <c r="K854" s="4" t="s">
        <v>10</v>
      </c>
      <c r="L854" s="14" t="s">
        <v>10134</v>
      </c>
      <c r="M854" s="30">
        <v>1607.8333333285991</v>
      </c>
    </row>
    <row r="855" spans="1:13" x14ac:dyDescent="0.25">
      <c r="A855" s="4">
        <v>21321251</v>
      </c>
      <c r="B855" s="4">
        <v>68875</v>
      </c>
      <c r="C855" s="4">
        <v>60822</v>
      </c>
      <c r="D855" s="4" t="s">
        <v>1633</v>
      </c>
      <c r="E855" s="2" t="s">
        <v>1634</v>
      </c>
      <c r="F855" s="12">
        <v>43797</v>
      </c>
      <c r="G855" s="10" t="s">
        <v>6982</v>
      </c>
      <c r="H855" s="14" t="s">
        <v>10135</v>
      </c>
      <c r="I855" s="7">
        <v>414.64</v>
      </c>
      <c r="J855" s="4">
        <v>18698</v>
      </c>
      <c r="K855" s="4" t="s">
        <v>10</v>
      </c>
      <c r="L855" s="14" t="s">
        <v>9246</v>
      </c>
      <c r="M855" s="30" t="s">
        <v>9246</v>
      </c>
    </row>
    <row r="856" spans="1:13" x14ac:dyDescent="0.25">
      <c r="A856" s="4">
        <v>21321252</v>
      </c>
      <c r="B856" s="4">
        <v>72386</v>
      </c>
      <c r="C856" s="4">
        <v>54246</v>
      </c>
      <c r="D856" s="4" t="s">
        <v>1635</v>
      </c>
      <c r="E856" s="2" t="s">
        <v>1636</v>
      </c>
      <c r="F856" s="12">
        <v>43797</v>
      </c>
      <c r="G856" s="10" t="s">
        <v>6983</v>
      </c>
      <c r="H856" s="14" t="s">
        <v>10136</v>
      </c>
      <c r="I856" s="7">
        <v>520.77</v>
      </c>
      <c r="J856" s="4">
        <v>176952</v>
      </c>
      <c r="K856" s="4" t="s">
        <v>10</v>
      </c>
      <c r="L856" s="14" t="s">
        <v>9246</v>
      </c>
      <c r="M856" s="30" t="s">
        <v>9246</v>
      </c>
    </row>
    <row r="857" spans="1:13" x14ac:dyDescent="0.25">
      <c r="A857" s="4">
        <v>21321253</v>
      </c>
      <c r="B857" s="4">
        <v>29214</v>
      </c>
      <c r="C857" s="4">
        <v>71424</v>
      </c>
      <c r="D857" s="4" t="s">
        <v>1118</v>
      </c>
      <c r="E857" s="2" t="s">
        <v>1637</v>
      </c>
      <c r="F857" s="12">
        <v>43797</v>
      </c>
      <c r="G857" s="10" t="s">
        <v>6984</v>
      </c>
      <c r="H857" s="14" t="s">
        <v>9730</v>
      </c>
      <c r="I857" s="7">
        <v>511.79</v>
      </c>
      <c r="J857" s="4">
        <v>453490</v>
      </c>
      <c r="K857" s="4" t="s">
        <v>13</v>
      </c>
      <c r="L857" s="14" t="s">
        <v>10137</v>
      </c>
      <c r="M857" s="30">
        <v>309.13333333446644</v>
      </c>
    </row>
    <row r="858" spans="1:13" x14ac:dyDescent="0.25">
      <c r="A858" s="4">
        <v>21321254</v>
      </c>
      <c r="B858" s="4">
        <v>65386</v>
      </c>
      <c r="C858" s="4">
        <v>47350</v>
      </c>
      <c r="D858" s="4" t="s">
        <v>1638</v>
      </c>
      <c r="E858" s="2" t="s">
        <v>1639</v>
      </c>
      <c r="F858" s="12">
        <v>43797</v>
      </c>
      <c r="G858" s="10" t="s">
        <v>6985</v>
      </c>
      <c r="H858" s="14" t="s">
        <v>10138</v>
      </c>
      <c r="I858" s="7">
        <v>231.3</v>
      </c>
      <c r="J858" s="4">
        <v>863219</v>
      </c>
      <c r="K858" s="4" t="s">
        <v>10</v>
      </c>
      <c r="L858" s="14" t="s">
        <v>9246</v>
      </c>
      <c r="M858" s="30" t="s">
        <v>9246</v>
      </c>
    </row>
    <row r="859" spans="1:13" x14ac:dyDescent="0.25">
      <c r="A859" s="4">
        <v>21321255</v>
      </c>
      <c r="B859" s="4">
        <v>95558</v>
      </c>
      <c r="C859" s="4">
        <v>44280</v>
      </c>
      <c r="D859" s="4" t="s">
        <v>1640</v>
      </c>
      <c r="E859" s="2" t="s">
        <v>1641</v>
      </c>
      <c r="F859" s="12">
        <v>43797</v>
      </c>
      <c r="G859" s="10" t="s">
        <v>6986</v>
      </c>
      <c r="H859" s="14" t="s">
        <v>10139</v>
      </c>
      <c r="I859" s="7">
        <v>80.36</v>
      </c>
      <c r="J859" s="4">
        <v>743254</v>
      </c>
      <c r="K859" s="4" t="s">
        <v>10</v>
      </c>
      <c r="L859" s="14" t="s">
        <v>10140</v>
      </c>
      <c r="M859" s="30">
        <v>24387.883333330974</v>
      </c>
    </row>
    <row r="860" spans="1:13" x14ac:dyDescent="0.25">
      <c r="A860" s="4">
        <v>21321256</v>
      </c>
      <c r="B860" s="4">
        <v>21386</v>
      </c>
      <c r="C860" s="4">
        <v>92559</v>
      </c>
      <c r="D860" s="4" t="s">
        <v>1642</v>
      </c>
      <c r="E860" s="2" t="s">
        <v>1643</v>
      </c>
      <c r="F860" s="12">
        <v>43797</v>
      </c>
      <c r="G860" s="10" t="s">
        <v>6987</v>
      </c>
      <c r="H860" s="14" t="s">
        <v>10141</v>
      </c>
      <c r="I860" s="7">
        <v>30.12</v>
      </c>
      <c r="J860" s="4">
        <v>781628</v>
      </c>
      <c r="K860" s="4" t="s">
        <v>10</v>
      </c>
      <c r="L860" s="14" t="s">
        <v>9246</v>
      </c>
      <c r="M860" s="30" t="s">
        <v>9246</v>
      </c>
    </row>
    <row r="861" spans="1:13" x14ac:dyDescent="0.25">
      <c r="A861" s="4">
        <v>21321257</v>
      </c>
      <c r="B861" s="4">
        <v>64859</v>
      </c>
      <c r="C861" s="4">
        <v>72210</v>
      </c>
      <c r="D861" s="4" t="s">
        <v>1644</v>
      </c>
      <c r="E861" s="2" t="s">
        <v>1645</v>
      </c>
      <c r="F861" s="12">
        <v>43797</v>
      </c>
      <c r="G861" s="10" t="s">
        <v>6988</v>
      </c>
      <c r="H861" s="14" t="s">
        <v>10142</v>
      </c>
      <c r="I861" s="7">
        <v>60.95</v>
      </c>
      <c r="J861" s="4">
        <v>860571</v>
      </c>
      <c r="K861" s="4" t="s">
        <v>10</v>
      </c>
      <c r="L861" s="14" t="s">
        <v>9246</v>
      </c>
      <c r="M861" s="30" t="s">
        <v>9246</v>
      </c>
    </row>
    <row r="862" spans="1:13" x14ac:dyDescent="0.25">
      <c r="A862" s="4">
        <v>21321258</v>
      </c>
      <c r="B862" s="4">
        <v>18267</v>
      </c>
      <c r="C862" s="4">
        <v>79054</v>
      </c>
      <c r="D862" s="4" t="s">
        <v>1646</v>
      </c>
      <c r="E862" s="2" t="s">
        <v>1647</v>
      </c>
      <c r="F862" s="12">
        <v>43797</v>
      </c>
      <c r="G862" s="10" t="s">
        <v>6989</v>
      </c>
      <c r="H862" s="14" t="s">
        <v>10129</v>
      </c>
      <c r="I862" s="7">
        <v>2063.0100000000002</v>
      </c>
      <c r="J862" s="4">
        <v>101848</v>
      </c>
      <c r="K862" s="4" t="s">
        <v>13</v>
      </c>
      <c r="L862" s="14" t="s">
        <v>10143</v>
      </c>
      <c r="M862" s="30">
        <v>73.566666659899056</v>
      </c>
    </row>
    <row r="863" spans="1:13" x14ac:dyDescent="0.25">
      <c r="A863" s="4">
        <v>21321259</v>
      </c>
      <c r="B863" s="4">
        <v>27762</v>
      </c>
      <c r="C863" s="4">
        <v>81955</v>
      </c>
      <c r="D863" s="4" t="s">
        <v>1648</v>
      </c>
      <c r="E863" s="2" t="s">
        <v>1649</v>
      </c>
      <c r="F863" s="12">
        <v>43797</v>
      </c>
      <c r="G863" s="10" t="s">
        <v>6990</v>
      </c>
      <c r="H863" s="14" t="s">
        <v>10144</v>
      </c>
      <c r="I863" s="7">
        <v>80.39</v>
      </c>
      <c r="J863" s="4">
        <v>265647</v>
      </c>
      <c r="K863" s="4" t="s">
        <v>10</v>
      </c>
      <c r="L863" s="14" t="s">
        <v>9246</v>
      </c>
      <c r="M863" s="30" t="s">
        <v>9246</v>
      </c>
    </row>
    <row r="864" spans="1:13" x14ac:dyDescent="0.25">
      <c r="A864" s="4">
        <v>21321260</v>
      </c>
      <c r="B864" s="4">
        <v>19737</v>
      </c>
      <c r="C864" s="4">
        <v>89967</v>
      </c>
      <c r="D864" s="4" t="s">
        <v>1650</v>
      </c>
      <c r="E864" s="2" t="s">
        <v>1651</v>
      </c>
      <c r="F864" s="12">
        <v>43797</v>
      </c>
      <c r="G864" s="10" t="s">
        <v>6991</v>
      </c>
      <c r="H864" s="14" t="s">
        <v>10145</v>
      </c>
      <c r="I864" s="7">
        <v>95.58</v>
      </c>
      <c r="J864" s="4">
        <v>539017</v>
      </c>
      <c r="K864" s="4" t="s">
        <v>10</v>
      </c>
      <c r="L864" s="14" t="s">
        <v>9246</v>
      </c>
      <c r="M864" s="30" t="s">
        <v>9246</v>
      </c>
    </row>
    <row r="865" spans="1:13" x14ac:dyDescent="0.25">
      <c r="A865" s="4">
        <v>21321261</v>
      </c>
      <c r="B865" s="4">
        <v>13029</v>
      </c>
      <c r="C865" s="4">
        <v>77171</v>
      </c>
      <c r="D865" s="4" t="s">
        <v>1652</v>
      </c>
      <c r="E865" s="2" t="s">
        <v>1653</v>
      </c>
      <c r="F865" s="12">
        <v>43797</v>
      </c>
      <c r="G865" s="10" t="s">
        <v>6348</v>
      </c>
      <c r="H865" s="14" t="s">
        <v>10146</v>
      </c>
      <c r="I865" s="7">
        <v>457.22</v>
      </c>
      <c r="J865" s="4">
        <v>960512</v>
      </c>
      <c r="K865" s="4" t="s">
        <v>10</v>
      </c>
      <c r="L865" s="14" t="s">
        <v>9246</v>
      </c>
      <c r="M865" s="30" t="s">
        <v>9246</v>
      </c>
    </row>
    <row r="866" spans="1:13" x14ac:dyDescent="0.25">
      <c r="A866" s="4">
        <v>21321262</v>
      </c>
      <c r="B866" s="4">
        <v>63837</v>
      </c>
      <c r="C866" s="4">
        <v>6099</v>
      </c>
      <c r="D866" s="4" t="s">
        <v>1654</v>
      </c>
      <c r="E866" s="2" t="s">
        <v>1655</v>
      </c>
      <c r="F866" s="12">
        <v>43797</v>
      </c>
      <c r="G866" s="10" t="s">
        <v>6992</v>
      </c>
      <c r="H866" s="14" t="s">
        <v>10147</v>
      </c>
      <c r="I866" s="7">
        <v>167.75</v>
      </c>
      <c r="J866" s="4">
        <v>486783</v>
      </c>
      <c r="K866" s="4" t="s">
        <v>10</v>
      </c>
      <c r="L866" s="14" t="s">
        <v>9246</v>
      </c>
      <c r="M866" s="30" t="s">
        <v>9246</v>
      </c>
    </row>
    <row r="867" spans="1:13" x14ac:dyDescent="0.25">
      <c r="A867" s="4">
        <v>21321263</v>
      </c>
      <c r="B867" s="4">
        <v>72565</v>
      </c>
      <c r="C867" s="4">
        <v>92556</v>
      </c>
      <c r="D867" s="4" t="s">
        <v>1656</v>
      </c>
      <c r="E867" s="2" t="s">
        <v>1657</v>
      </c>
      <c r="F867" s="12">
        <v>43797</v>
      </c>
      <c r="G867" s="10" t="s">
        <v>6993</v>
      </c>
      <c r="H867" s="14" t="s">
        <v>10148</v>
      </c>
      <c r="I867" s="7">
        <v>421.57</v>
      </c>
      <c r="J867" s="4">
        <v>830639</v>
      </c>
      <c r="K867" s="4" t="s">
        <v>10</v>
      </c>
      <c r="L867" s="14" t="s">
        <v>9246</v>
      </c>
      <c r="M867" s="30" t="s">
        <v>9246</v>
      </c>
    </row>
    <row r="868" spans="1:13" x14ac:dyDescent="0.25">
      <c r="A868" s="4">
        <v>21321264</v>
      </c>
      <c r="B868" s="4">
        <v>25035</v>
      </c>
      <c r="C868" s="4">
        <v>49378</v>
      </c>
      <c r="D868" s="4" t="s">
        <v>1658</v>
      </c>
      <c r="E868" s="2" t="s">
        <v>1659</v>
      </c>
      <c r="F868" s="12">
        <v>43797</v>
      </c>
      <c r="G868" s="10" t="s">
        <v>6994</v>
      </c>
      <c r="H868" s="14" t="s">
        <v>10149</v>
      </c>
      <c r="I868" s="7">
        <v>3079.11</v>
      </c>
      <c r="J868" s="4">
        <v>52660</v>
      </c>
      <c r="K868" s="4" t="s">
        <v>10</v>
      </c>
      <c r="L868" s="14" t="s">
        <v>9246</v>
      </c>
      <c r="M868" s="30" t="s">
        <v>9246</v>
      </c>
    </row>
    <row r="869" spans="1:13" x14ac:dyDescent="0.25">
      <c r="A869" s="4">
        <v>21321265</v>
      </c>
      <c r="B869" s="4">
        <v>48213</v>
      </c>
      <c r="C869" s="4">
        <v>15428</v>
      </c>
      <c r="D869" s="4" t="s">
        <v>1660</v>
      </c>
      <c r="E869" s="2" t="s">
        <v>1661</v>
      </c>
      <c r="F869" s="12">
        <v>43797</v>
      </c>
      <c r="G869" s="10" t="s">
        <v>6995</v>
      </c>
      <c r="H869" s="14" t="s">
        <v>10150</v>
      </c>
      <c r="I869" s="7">
        <v>295.39999999999998</v>
      </c>
      <c r="J869" s="4">
        <v>974405</v>
      </c>
      <c r="K869" s="4" t="s">
        <v>10</v>
      </c>
      <c r="L869" s="14" t="s">
        <v>9246</v>
      </c>
      <c r="M869" s="30" t="s">
        <v>9246</v>
      </c>
    </row>
    <row r="870" spans="1:13" x14ac:dyDescent="0.25">
      <c r="A870" s="4">
        <v>21321266</v>
      </c>
      <c r="B870" s="4">
        <v>9550</v>
      </c>
      <c r="C870" s="4">
        <v>1423</v>
      </c>
      <c r="D870" s="4" t="s">
        <v>1662</v>
      </c>
      <c r="E870" s="2" t="s">
        <v>1663</v>
      </c>
      <c r="F870" s="12">
        <v>43797</v>
      </c>
      <c r="G870" s="10" t="s">
        <v>6996</v>
      </c>
      <c r="H870" s="14" t="s">
        <v>10151</v>
      </c>
      <c r="I870" s="7">
        <v>391.01</v>
      </c>
      <c r="J870" s="4">
        <v>485369</v>
      </c>
      <c r="K870" s="4" t="s">
        <v>10</v>
      </c>
      <c r="L870" s="14" t="s">
        <v>9246</v>
      </c>
      <c r="M870" s="30" t="s">
        <v>9246</v>
      </c>
    </row>
    <row r="871" spans="1:13" x14ac:dyDescent="0.25">
      <c r="A871" s="4">
        <v>21321267</v>
      </c>
      <c r="B871" s="4">
        <v>56148</v>
      </c>
      <c r="C871" s="4">
        <v>61419</v>
      </c>
      <c r="D871" s="4" t="s">
        <v>1664</v>
      </c>
      <c r="E871" s="2" t="s">
        <v>1665</v>
      </c>
      <c r="F871" s="12">
        <v>43797</v>
      </c>
      <c r="G871" s="10" t="s">
        <v>6997</v>
      </c>
      <c r="H871" s="14" t="s">
        <v>10152</v>
      </c>
      <c r="I871" s="7">
        <v>598.91</v>
      </c>
      <c r="J871" s="4">
        <v>404633</v>
      </c>
      <c r="K871" s="4" t="s">
        <v>10</v>
      </c>
      <c r="L871" s="14" t="s">
        <v>9246</v>
      </c>
      <c r="M871" s="30" t="s">
        <v>9246</v>
      </c>
    </row>
    <row r="872" spans="1:13" x14ac:dyDescent="0.25">
      <c r="A872" s="4">
        <v>21321268</v>
      </c>
      <c r="B872" s="4">
        <v>26765</v>
      </c>
      <c r="C872" s="4">
        <v>21048</v>
      </c>
      <c r="D872" s="4" t="s">
        <v>1666</v>
      </c>
      <c r="E872" s="2" t="s">
        <v>1667</v>
      </c>
      <c r="F872" s="12">
        <v>43797</v>
      </c>
      <c r="G872" s="10" t="s">
        <v>6998</v>
      </c>
      <c r="H872" s="14" t="s">
        <v>10153</v>
      </c>
      <c r="I872" s="7">
        <v>448.81</v>
      </c>
      <c r="J872" s="4">
        <v>266715</v>
      </c>
      <c r="K872" s="4" t="s">
        <v>10</v>
      </c>
      <c r="L872" s="14" t="s">
        <v>10154</v>
      </c>
      <c r="M872" s="30">
        <v>27.099999996135011</v>
      </c>
    </row>
    <row r="873" spans="1:13" x14ac:dyDescent="0.25">
      <c r="A873" s="4">
        <v>21321269</v>
      </c>
      <c r="B873" s="4">
        <v>37593</v>
      </c>
      <c r="C873" s="4">
        <v>97823</v>
      </c>
      <c r="D873" s="4" t="s">
        <v>1668</v>
      </c>
      <c r="E873" s="2" t="s">
        <v>1669</v>
      </c>
      <c r="F873" s="12">
        <v>43797</v>
      </c>
      <c r="G873" s="10" t="s">
        <v>6999</v>
      </c>
      <c r="H873" s="14" t="s">
        <v>10155</v>
      </c>
      <c r="I873" s="7">
        <v>566.03</v>
      </c>
      <c r="J873" s="4">
        <v>792924</v>
      </c>
      <c r="K873" s="4" t="s">
        <v>10</v>
      </c>
      <c r="L873" s="14" t="s">
        <v>9246</v>
      </c>
      <c r="M873" s="30" t="s">
        <v>9246</v>
      </c>
    </row>
    <row r="874" spans="1:13" x14ac:dyDescent="0.25">
      <c r="A874" s="4">
        <v>21321270</v>
      </c>
      <c r="B874" s="4">
        <v>38755</v>
      </c>
      <c r="C874" s="4">
        <v>6761</v>
      </c>
      <c r="D874" s="4" t="s">
        <v>1169</v>
      </c>
      <c r="E874" s="2" t="s">
        <v>1670</v>
      </c>
      <c r="F874" s="12">
        <v>43797</v>
      </c>
      <c r="G874" s="10" t="s">
        <v>7000</v>
      </c>
      <c r="H874" s="14" t="s">
        <v>9900</v>
      </c>
      <c r="I874" s="7">
        <v>1550.03</v>
      </c>
      <c r="J874" s="4">
        <v>738394</v>
      </c>
      <c r="K874" s="4" t="s">
        <v>13</v>
      </c>
      <c r="L874" s="14" t="s">
        <v>9246</v>
      </c>
      <c r="M874" s="30" t="s">
        <v>9246</v>
      </c>
    </row>
    <row r="875" spans="1:13" x14ac:dyDescent="0.25">
      <c r="A875" s="4">
        <v>21321271</v>
      </c>
      <c r="B875" s="4">
        <v>26765</v>
      </c>
      <c r="C875" s="4">
        <v>39068</v>
      </c>
      <c r="D875" s="4" t="s">
        <v>1671</v>
      </c>
      <c r="E875" s="2" t="s">
        <v>1672</v>
      </c>
      <c r="F875" s="12">
        <v>43797</v>
      </c>
      <c r="G875" s="10" t="s">
        <v>7001</v>
      </c>
      <c r="H875" s="14" t="s">
        <v>10156</v>
      </c>
      <c r="I875" s="7">
        <v>922.69</v>
      </c>
      <c r="J875" s="4"/>
      <c r="K875" s="4" t="s">
        <v>10</v>
      </c>
      <c r="L875" s="14" t="s">
        <v>9246</v>
      </c>
      <c r="M875" s="30" t="s">
        <v>9246</v>
      </c>
    </row>
    <row r="876" spans="1:13" x14ac:dyDescent="0.25">
      <c r="A876" s="4">
        <v>21321272</v>
      </c>
      <c r="B876" s="4">
        <v>35579</v>
      </c>
      <c r="C876" s="4">
        <v>74974</v>
      </c>
      <c r="D876" s="4" t="s">
        <v>1673</v>
      </c>
      <c r="E876" s="2" t="s">
        <v>1674</v>
      </c>
      <c r="F876" s="12">
        <v>43797</v>
      </c>
      <c r="G876" s="10" t="s">
        <v>7002</v>
      </c>
      <c r="H876" s="14" t="s">
        <v>10157</v>
      </c>
      <c r="I876" s="7">
        <v>458.39</v>
      </c>
      <c r="J876" s="4">
        <v>70823</v>
      </c>
      <c r="K876" s="4" t="s">
        <v>10</v>
      </c>
      <c r="L876" s="14" t="s">
        <v>9246</v>
      </c>
      <c r="M876" s="30" t="s">
        <v>9246</v>
      </c>
    </row>
    <row r="877" spans="1:13" x14ac:dyDescent="0.25">
      <c r="A877" s="4">
        <v>21321273</v>
      </c>
      <c r="B877" s="4">
        <v>63621</v>
      </c>
      <c r="C877" s="4">
        <v>244</v>
      </c>
      <c r="D877" s="4" t="s">
        <v>1675</v>
      </c>
      <c r="E877" s="2" t="s">
        <v>1676</v>
      </c>
      <c r="F877" s="12">
        <v>43797</v>
      </c>
      <c r="G877" s="10" t="s">
        <v>7003</v>
      </c>
      <c r="H877" s="14" t="s">
        <v>10158</v>
      </c>
      <c r="I877" s="7">
        <v>262.66000000000003</v>
      </c>
      <c r="J877" s="4"/>
      <c r="K877" s="4" t="s">
        <v>10</v>
      </c>
      <c r="L877" s="14" t="s">
        <v>9246</v>
      </c>
      <c r="M877" s="30" t="s">
        <v>9246</v>
      </c>
    </row>
    <row r="878" spans="1:13" x14ac:dyDescent="0.25">
      <c r="A878" s="4">
        <v>21321274</v>
      </c>
      <c r="B878" s="4">
        <v>69825</v>
      </c>
      <c r="C878" s="4">
        <v>82744</v>
      </c>
      <c r="D878" s="4" t="s">
        <v>1677</v>
      </c>
      <c r="E878" s="2" t="s">
        <v>1678</v>
      </c>
      <c r="F878" s="12">
        <v>43797</v>
      </c>
      <c r="G878" s="10" t="s">
        <v>7004</v>
      </c>
      <c r="H878" s="14" t="s">
        <v>10159</v>
      </c>
      <c r="I878" s="7">
        <v>232.36</v>
      </c>
      <c r="J878" s="4">
        <v>432107</v>
      </c>
      <c r="K878" s="4" t="s">
        <v>10</v>
      </c>
      <c r="L878" s="14" t="s">
        <v>9246</v>
      </c>
      <c r="M878" s="30" t="s">
        <v>9246</v>
      </c>
    </row>
    <row r="879" spans="1:13" x14ac:dyDescent="0.25">
      <c r="A879" s="4">
        <v>21321275</v>
      </c>
      <c r="B879" s="4">
        <v>47954</v>
      </c>
      <c r="C879" s="4">
        <v>80128</v>
      </c>
      <c r="D879" s="4" t="s">
        <v>1679</v>
      </c>
      <c r="E879" s="2" t="s">
        <v>1680</v>
      </c>
      <c r="F879" s="12">
        <v>43797</v>
      </c>
      <c r="G879" s="10" t="s">
        <v>7005</v>
      </c>
      <c r="H879" s="14" t="s">
        <v>10160</v>
      </c>
      <c r="I879" s="7">
        <v>343.66</v>
      </c>
      <c r="J879" s="4">
        <v>468395</v>
      </c>
      <c r="K879" s="4" t="s">
        <v>10</v>
      </c>
      <c r="L879" s="14" t="s">
        <v>9246</v>
      </c>
      <c r="M879" s="30" t="s">
        <v>9246</v>
      </c>
    </row>
    <row r="880" spans="1:13" x14ac:dyDescent="0.25">
      <c r="A880" s="4">
        <v>21321276</v>
      </c>
      <c r="B880" s="4">
        <v>92464</v>
      </c>
      <c r="C880" s="4">
        <v>46064</v>
      </c>
      <c r="D880" s="4" t="s">
        <v>1681</v>
      </c>
      <c r="E880" s="2" t="s">
        <v>1682</v>
      </c>
      <c r="F880" s="12">
        <v>43797</v>
      </c>
      <c r="G880" s="10" t="s">
        <v>7006</v>
      </c>
      <c r="H880" s="14" t="s">
        <v>10161</v>
      </c>
      <c r="I880" s="7">
        <v>2577.9899999999998</v>
      </c>
      <c r="J880" s="4">
        <v>926519</v>
      </c>
      <c r="K880" s="4" t="s">
        <v>10</v>
      </c>
      <c r="L880" s="14" t="s">
        <v>9246</v>
      </c>
      <c r="M880" s="30" t="s">
        <v>9246</v>
      </c>
    </row>
    <row r="881" spans="1:13" x14ac:dyDescent="0.25">
      <c r="A881" s="4">
        <v>21321277</v>
      </c>
      <c r="B881" s="4">
        <v>26765</v>
      </c>
      <c r="C881" s="4">
        <v>21048</v>
      </c>
      <c r="D881" s="4" t="s">
        <v>1666</v>
      </c>
      <c r="E881" s="2" t="s">
        <v>1683</v>
      </c>
      <c r="F881" s="12">
        <v>43797</v>
      </c>
      <c r="G881" s="10" t="s">
        <v>7007</v>
      </c>
      <c r="H881" s="14" t="s">
        <v>10154</v>
      </c>
      <c r="I881" s="7">
        <v>2497.46</v>
      </c>
      <c r="J881" s="4">
        <v>266715</v>
      </c>
      <c r="K881" s="4" t="s">
        <v>10</v>
      </c>
      <c r="L881" s="14" t="s">
        <v>9246</v>
      </c>
      <c r="M881" s="30" t="s">
        <v>9246</v>
      </c>
    </row>
    <row r="882" spans="1:13" x14ac:dyDescent="0.25">
      <c r="A882" s="4">
        <v>21321278</v>
      </c>
      <c r="B882" s="4">
        <v>49719</v>
      </c>
      <c r="C882" s="4">
        <v>78247</v>
      </c>
      <c r="D882" s="4" t="s">
        <v>1684</v>
      </c>
      <c r="E882" s="2" t="s">
        <v>1685</v>
      </c>
      <c r="F882" s="12">
        <v>43797</v>
      </c>
      <c r="G882" s="10" t="s">
        <v>7008</v>
      </c>
      <c r="H882" s="14" t="s">
        <v>10162</v>
      </c>
      <c r="I882" s="7">
        <v>281.17</v>
      </c>
      <c r="J882" s="4">
        <v>272420</v>
      </c>
      <c r="K882" s="4" t="s">
        <v>10</v>
      </c>
      <c r="L882" s="14" t="s">
        <v>9246</v>
      </c>
      <c r="M882" s="30" t="s">
        <v>9246</v>
      </c>
    </row>
    <row r="883" spans="1:13" x14ac:dyDescent="0.25">
      <c r="A883" s="4">
        <v>21321279</v>
      </c>
      <c r="B883" s="4">
        <v>37432</v>
      </c>
      <c r="C883" s="4">
        <v>9907</v>
      </c>
      <c r="D883" s="4" t="s">
        <v>1686</v>
      </c>
      <c r="E883" s="2" t="s">
        <v>1687</v>
      </c>
      <c r="F883" s="12">
        <v>43797</v>
      </c>
      <c r="G883" s="10" t="s">
        <v>7009</v>
      </c>
      <c r="H883" s="14" t="s">
        <v>10163</v>
      </c>
      <c r="I883" s="7">
        <v>52.56</v>
      </c>
      <c r="J883" s="4"/>
      <c r="K883" s="4" t="s">
        <v>10</v>
      </c>
      <c r="L883" s="14" t="s">
        <v>9246</v>
      </c>
      <c r="M883" s="30" t="s">
        <v>9246</v>
      </c>
    </row>
    <row r="884" spans="1:13" x14ac:dyDescent="0.25">
      <c r="A884" s="4">
        <v>21321280</v>
      </c>
      <c r="B884" s="4">
        <v>18675</v>
      </c>
      <c r="C884" s="4">
        <v>82361</v>
      </c>
      <c r="D884" s="4" t="s">
        <v>1629</v>
      </c>
      <c r="E884" s="2" t="s">
        <v>1688</v>
      </c>
      <c r="F884" s="12">
        <v>43797</v>
      </c>
      <c r="G884" s="10" t="s">
        <v>7010</v>
      </c>
      <c r="H884" s="14" t="s">
        <v>10133</v>
      </c>
      <c r="I884" s="7">
        <v>1.46</v>
      </c>
      <c r="J884" s="4">
        <v>521096</v>
      </c>
      <c r="K884" s="4" t="s">
        <v>10</v>
      </c>
      <c r="L884" s="14" t="s">
        <v>9246</v>
      </c>
      <c r="M884" s="30" t="s">
        <v>9246</v>
      </c>
    </row>
    <row r="885" spans="1:13" x14ac:dyDescent="0.25">
      <c r="A885" s="4">
        <v>21321281</v>
      </c>
      <c r="B885" s="4">
        <v>90032</v>
      </c>
      <c r="C885" s="4">
        <v>37238</v>
      </c>
      <c r="D885" s="4" t="s">
        <v>1689</v>
      </c>
      <c r="E885" s="2" t="s">
        <v>1690</v>
      </c>
      <c r="F885" s="12">
        <v>43797</v>
      </c>
      <c r="G885" s="10" t="s">
        <v>7011</v>
      </c>
      <c r="H885" s="14" t="s">
        <v>10164</v>
      </c>
      <c r="I885" s="7">
        <v>830.64</v>
      </c>
      <c r="J885" s="4">
        <v>35746</v>
      </c>
      <c r="K885" s="4" t="s">
        <v>10</v>
      </c>
      <c r="L885" s="14" t="s">
        <v>9246</v>
      </c>
      <c r="M885" s="30" t="s">
        <v>9246</v>
      </c>
    </row>
    <row r="886" spans="1:13" x14ac:dyDescent="0.25">
      <c r="A886" s="4">
        <v>21321282</v>
      </c>
      <c r="B886" s="4">
        <v>17275</v>
      </c>
      <c r="C886" s="4">
        <v>7695</v>
      </c>
      <c r="D886" s="4" t="s">
        <v>1691</v>
      </c>
      <c r="E886" s="2" t="s">
        <v>1692</v>
      </c>
      <c r="F886" s="12">
        <v>43797</v>
      </c>
      <c r="G886" s="10" t="s">
        <v>7012</v>
      </c>
      <c r="H886" s="14" t="s">
        <v>9893</v>
      </c>
      <c r="I886" s="7">
        <v>631.11</v>
      </c>
      <c r="J886" s="4">
        <v>223682</v>
      </c>
      <c r="K886" s="4" t="s">
        <v>13</v>
      </c>
      <c r="L886" s="14" t="s">
        <v>10165</v>
      </c>
      <c r="M886" s="30">
        <v>3226.7666666640434</v>
      </c>
    </row>
    <row r="887" spans="1:13" x14ac:dyDescent="0.25">
      <c r="A887" s="4">
        <v>21321283</v>
      </c>
      <c r="B887" s="4">
        <v>41809</v>
      </c>
      <c r="C887" s="4">
        <v>55744</v>
      </c>
      <c r="D887" s="4" t="s">
        <v>1693</v>
      </c>
      <c r="E887" s="2" t="s">
        <v>1694</v>
      </c>
      <c r="F887" s="12">
        <v>43797</v>
      </c>
      <c r="G887" s="10" t="s">
        <v>7013</v>
      </c>
      <c r="H887" s="14" t="s">
        <v>10166</v>
      </c>
      <c r="I887" s="7">
        <v>1188.6199999999999</v>
      </c>
      <c r="J887" s="4"/>
      <c r="K887" s="4" t="s">
        <v>10</v>
      </c>
      <c r="L887" s="14" t="s">
        <v>9246</v>
      </c>
      <c r="M887" s="30" t="s">
        <v>9246</v>
      </c>
    </row>
    <row r="888" spans="1:13" x14ac:dyDescent="0.25">
      <c r="A888" s="4">
        <v>21321284</v>
      </c>
      <c r="B888" s="4">
        <v>15187</v>
      </c>
      <c r="C888" s="4">
        <v>20101</v>
      </c>
      <c r="D888" s="4" t="s">
        <v>1695</v>
      </c>
      <c r="E888" s="2" t="s">
        <v>1696</v>
      </c>
      <c r="F888" s="12">
        <v>43797</v>
      </c>
      <c r="G888" s="10" t="s">
        <v>7014</v>
      </c>
      <c r="H888" s="14" t="s">
        <v>10167</v>
      </c>
      <c r="I888" s="7">
        <v>20.100000000000001</v>
      </c>
      <c r="J888" s="4">
        <v>328873</v>
      </c>
      <c r="K888" s="4" t="s">
        <v>10</v>
      </c>
      <c r="L888" s="14" t="s">
        <v>9246</v>
      </c>
      <c r="M888" s="30" t="s">
        <v>9246</v>
      </c>
    </row>
    <row r="889" spans="1:13" x14ac:dyDescent="0.25">
      <c r="A889" s="4">
        <v>21321285</v>
      </c>
      <c r="B889" s="4">
        <v>8284</v>
      </c>
      <c r="C889" s="4">
        <v>73794</v>
      </c>
      <c r="D889" s="4" t="s">
        <v>1697</v>
      </c>
      <c r="E889" s="2" t="s">
        <v>1698</v>
      </c>
      <c r="F889" s="12">
        <v>43797</v>
      </c>
      <c r="G889" s="10" t="s">
        <v>7015</v>
      </c>
      <c r="H889" s="14" t="s">
        <v>10168</v>
      </c>
      <c r="I889" s="7">
        <v>2050.25</v>
      </c>
      <c r="J889" s="4">
        <v>663091</v>
      </c>
      <c r="K889" s="4" t="s">
        <v>10</v>
      </c>
      <c r="L889" s="14" t="s">
        <v>9246</v>
      </c>
      <c r="M889" s="30" t="s">
        <v>9246</v>
      </c>
    </row>
    <row r="890" spans="1:13" x14ac:dyDescent="0.25">
      <c r="A890" s="4">
        <v>21321286</v>
      </c>
      <c r="B890" s="4">
        <v>91446</v>
      </c>
      <c r="C890" s="4">
        <v>89615</v>
      </c>
      <c r="D890" s="4" t="s">
        <v>1699</v>
      </c>
      <c r="E890" s="2" t="s">
        <v>1700</v>
      </c>
      <c r="F890" s="12">
        <v>43797</v>
      </c>
      <c r="G890" s="10" t="s">
        <v>7016</v>
      </c>
      <c r="H890" s="14" t="s">
        <v>10119</v>
      </c>
      <c r="I890" s="7">
        <v>1085.99</v>
      </c>
      <c r="J890" s="4">
        <v>333645</v>
      </c>
      <c r="K890" s="4" t="s">
        <v>13</v>
      </c>
      <c r="L890" s="14" t="s">
        <v>10169</v>
      </c>
      <c r="M890" s="30">
        <v>3180.1666666672099</v>
      </c>
    </row>
    <row r="891" spans="1:13" x14ac:dyDescent="0.25">
      <c r="A891" s="4">
        <v>21321287</v>
      </c>
      <c r="B891" s="4">
        <v>98272</v>
      </c>
      <c r="C891" s="4">
        <v>79054</v>
      </c>
      <c r="D891" s="4" t="s">
        <v>1701</v>
      </c>
      <c r="E891" s="2" t="s">
        <v>1702</v>
      </c>
      <c r="F891" s="12">
        <v>43797</v>
      </c>
      <c r="G891" s="10" t="s">
        <v>7017</v>
      </c>
      <c r="H891" s="14" t="s">
        <v>10143</v>
      </c>
      <c r="I891" s="7">
        <v>3165.49</v>
      </c>
      <c r="J891" s="4">
        <v>101848</v>
      </c>
      <c r="K891" s="4" t="s">
        <v>10</v>
      </c>
      <c r="L891" s="14" t="s">
        <v>10170</v>
      </c>
      <c r="M891" s="30">
        <v>46.91666666418314</v>
      </c>
    </row>
    <row r="892" spans="1:13" x14ac:dyDescent="0.25">
      <c r="A892" s="4">
        <v>21321288</v>
      </c>
      <c r="B892" s="4">
        <v>32355</v>
      </c>
      <c r="C892" s="4">
        <v>87435</v>
      </c>
      <c r="D892" s="4" t="s">
        <v>1703</v>
      </c>
      <c r="E892" s="2" t="s">
        <v>1704</v>
      </c>
      <c r="F892" s="12">
        <v>43797</v>
      </c>
      <c r="G892" s="10" t="s">
        <v>7018</v>
      </c>
      <c r="H892" s="14" t="s">
        <v>10171</v>
      </c>
      <c r="I892" s="7">
        <v>385.4</v>
      </c>
      <c r="J892" s="4">
        <v>964909</v>
      </c>
      <c r="K892" s="4" t="s">
        <v>10</v>
      </c>
      <c r="L892" s="14" t="s">
        <v>9246</v>
      </c>
      <c r="M892" s="30" t="s">
        <v>9246</v>
      </c>
    </row>
    <row r="893" spans="1:13" x14ac:dyDescent="0.25">
      <c r="A893" s="4">
        <v>21321289</v>
      </c>
      <c r="B893" s="4">
        <v>62494</v>
      </c>
      <c r="C893" s="4">
        <v>3722</v>
      </c>
      <c r="D893" s="4" t="s">
        <v>1705</v>
      </c>
      <c r="E893" s="2" t="s">
        <v>1706</v>
      </c>
      <c r="F893" s="12">
        <v>43797</v>
      </c>
      <c r="G893" s="10" t="s">
        <v>7019</v>
      </c>
      <c r="H893" s="14" t="s">
        <v>10172</v>
      </c>
      <c r="I893" s="7">
        <v>3325.56</v>
      </c>
      <c r="J893" s="4">
        <v>762761</v>
      </c>
      <c r="K893" s="4" t="s">
        <v>10</v>
      </c>
      <c r="L893" s="14" t="s">
        <v>9246</v>
      </c>
      <c r="M893" s="30" t="s">
        <v>9246</v>
      </c>
    </row>
    <row r="894" spans="1:13" x14ac:dyDescent="0.25">
      <c r="A894" s="4">
        <v>21321290</v>
      </c>
      <c r="B894" s="4">
        <v>37229</v>
      </c>
      <c r="C894" s="4">
        <v>58148</v>
      </c>
      <c r="D894" s="4" t="s">
        <v>1707</v>
      </c>
      <c r="E894" s="2" t="s">
        <v>1708</v>
      </c>
      <c r="F894" s="12">
        <v>43797</v>
      </c>
      <c r="G894" s="10" t="s">
        <v>7020</v>
      </c>
      <c r="H894" s="14" t="s">
        <v>10173</v>
      </c>
      <c r="I894" s="7">
        <v>275.66000000000003</v>
      </c>
      <c r="J894" s="4">
        <v>292906</v>
      </c>
      <c r="K894" s="4" t="s">
        <v>10</v>
      </c>
      <c r="L894" s="14" t="s">
        <v>9246</v>
      </c>
      <c r="M894" s="30" t="s">
        <v>9246</v>
      </c>
    </row>
    <row r="895" spans="1:13" x14ac:dyDescent="0.25">
      <c r="A895" s="4">
        <v>21321291</v>
      </c>
      <c r="B895" s="4">
        <v>29842</v>
      </c>
      <c r="C895" s="4">
        <v>99875</v>
      </c>
      <c r="D895" s="4" t="s">
        <v>1709</v>
      </c>
      <c r="E895" s="2" t="s">
        <v>1710</v>
      </c>
      <c r="F895" s="12">
        <v>43797</v>
      </c>
      <c r="G895" s="10" t="s">
        <v>7021</v>
      </c>
      <c r="H895" s="14" t="s">
        <v>10174</v>
      </c>
      <c r="I895" s="7">
        <v>191.08</v>
      </c>
      <c r="J895" s="4">
        <v>335107</v>
      </c>
      <c r="K895" s="4" t="s">
        <v>10</v>
      </c>
      <c r="L895" s="14" t="s">
        <v>9246</v>
      </c>
      <c r="M895" s="30" t="s">
        <v>9246</v>
      </c>
    </row>
    <row r="896" spans="1:13" x14ac:dyDescent="0.25">
      <c r="A896" s="4">
        <v>21321292</v>
      </c>
      <c r="B896" s="4">
        <v>74770</v>
      </c>
      <c r="C896" s="4">
        <v>52917</v>
      </c>
      <c r="D896" s="4" t="s">
        <v>1711</v>
      </c>
      <c r="E896" s="2" t="s">
        <v>1712</v>
      </c>
      <c r="F896" s="12">
        <v>43797</v>
      </c>
      <c r="G896" s="10" t="s">
        <v>7022</v>
      </c>
      <c r="H896" s="14" t="s">
        <v>10175</v>
      </c>
      <c r="I896" s="7">
        <v>342.15</v>
      </c>
      <c r="J896" s="4">
        <v>159935</v>
      </c>
      <c r="K896" s="4" t="s">
        <v>10</v>
      </c>
      <c r="L896" s="14" t="s">
        <v>9246</v>
      </c>
      <c r="M896" s="30" t="s">
        <v>9246</v>
      </c>
    </row>
    <row r="897" spans="1:13" x14ac:dyDescent="0.25">
      <c r="A897" s="4">
        <v>21321293</v>
      </c>
      <c r="B897" s="4">
        <v>93354</v>
      </c>
      <c r="C897" s="4">
        <v>69285</v>
      </c>
      <c r="D897" s="4" t="s">
        <v>1713</v>
      </c>
      <c r="E897" s="2" t="s">
        <v>1714</v>
      </c>
      <c r="F897" s="12">
        <v>43797</v>
      </c>
      <c r="G897" s="10" t="s">
        <v>7023</v>
      </c>
      <c r="H897" s="14" t="s">
        <v>10176</v>
      </c>
      <c r="I897" s="7">
        <v>261.89999999999998</v>
      </c>
      <c r="J897" s="4">
        <v>160857</v>
      </c>
      <c r="K897" s="4" t="s">
        <v>10</v>
      </c>
      <c r="L897" s="14" t="s">
        <v>9246</v>
      </c>
      <c r="M897" s="30" t="s">
        <v>9246</v>
      </c>
    </row>
    <row r="898" spans="1:13" x14ac:dyDescent="0.25">
      <c r="A898" s="4">
        <v>21321294</v>
      </c>
      <c r="B898" s="4">
        <v>62836</v>
      </c>
      <c r="C898" s="4">
        <v>24463</v>
      </c>
      <c r="D898" s="4" t="s">
        <v>1715</v>
      </c>
      <c r="E898" s="2" t="s">
        <v>1716</v>
      </c>
      <c r="F898" s="12">
        <v>43797</v>
      </c>
      <c r="G898" s="10" t="s">
        <v>7024</v>
      </c>
      <c r="H898" s="14" t="s">
        <v>10177</v>
      </c>
      <c r="I898" s="7">
        <v>99.54</v>
      </c>
      <c r="J898" s="4">
        <v>960082</v>
      </c>
      <c r="K898" s="4" t="s">
        <v>10</v>
      </c>
      <c r="L898" s="14" t="s">
        <v>9246</v>
      </c>
      <c r="M898" s="30" t="s">
        <v>9246</v>
      </c>
    </row>
    <row r="899" spans="1:13" x14ac:dyDescent="0.25">
      <c r="A899" s="4">
        <v>21321295</v>
      </c>
      <c r="B899" s="4">
        <v>7246</v>
      </c>
      <c r="C899" s="4">
        <v>50672</v>
      </c>
      <c r="D899" s="4" t="s">
        <v>1717</v>
      </c>
      <c r="E899" s="2" t="s">
        <v>1718</v>
      </c>
      <c r="F899" s="12">
        <v>43797</v>
      </c>
      <c r="G899" s="10" t="s">
        <v>7025</v>
      </c>
      <c r="H899" s="14" t="s">
        <v>10178</v>
      </c>
      <c r="I899" s="7">
        <v>325.2</v>
      </c>
      <c r="J899" s="4"/>
      <c r="K899" s="4" t="s">
        <v>10</v>
      </c>
      <c r="L899" s="14" t="s">
        <v>10179</v>
      </c>
      <c r="M899" s="30">
        <v>17628.516666664509</v>
      </c>
    </row>
    <row r="900" spans="1:13" x14ac:dyDescent="0.25">
      <c r="A900" s="4">
        <v>21321296</v>
      </c>
      <c r="B900" s="4">
        <v>12331</v>
      </c>
      <c r="C900" s="4">
        <v>84632</v>
      </c>
      <c r="D900" s="4" t="s">
        <v>1719</v>
      </c>
      <c r="E900" s="2" t="s">
        <v>1720</v>
      </c>
      <c r="F900" s="12">
        <v>43797</v>
      </c>
      <c r="G900" s="10" t="s">
        <v>7026</v>
      </c>
      <c r="H900" s="14" t="s">
        <v>10180</v>
      </c>
      <c r="I900" s="7">
        <v>226.21</v>
      </c>
      <c r="J900" s="4"/>
      <c r="K900" s="4" t="s">
        <v>10</v>
      </c>
      <c r="L900" s="14" t="s">
        <v>9246</v>
      </c>
      <c r="M900" s="30" t="s">
        <v>9246</v>
      </c>
    </row>
    <row r="901" spans="1:13" x14ac:dyDescent="0.25">
      <c r="A901" s="4">
        <v>21321297</v>
      </c>
      <c r="B901" s="4">
        <v>4741</v>
      </c>
      <c r="C901" s="4">
        <v>54920</v>
      </c>
      <c r="D901" s="4" t="s">
        <v>1721</v>
      </c>
      <c r="E901" s="2" t="s">
        <v>1722</v>
      </c>
      <c r="F901" s="12">
        <v>43797</v>
      </c>
      <c r="G901" s="10" t="s">
        <v>7027</v>
      </c>
      <c r="H901" s="14" t="s">
        <v>10181</v>
      </c>
      <c r="I901" s="7">
        <v>1375.23</v>
      </c>
      <c r="J901" s="4">
        <v>294843</v>
      </c>
      <c r="K901" s="4" t="s">
        <v>10</v>
      </c>
      <c r="L901" s="14" t="s">
        <v>9246</v>
      </c>
      <c r="M901" s="30" t="s">
        <v>9246</v>
      </c>
    </row>
    <row r="902" spans="1:13" x14ac:dyDescent="0.25">
      <c r="A902" s="4">
        <v>21321298</v>
      </c>
      <c r="B902" s="4">
        <v>8203</v>
      </c>
      <c r="C902" s="4">
        <v>36652</v>
      </c>
      <c r="D902" s="4" t="s">
        <v>1723</v>
      </c>
      <c r="E902" s="2" t="s">
        <v>1724</v>
      </c>
      <c r="F902" s="12">
        <v>43797</v>
      </c>
      <c r="G902" s="10" t="s">
        <v>7028</v>
      </c>
      <c r="H902" s="14" t="s">
        <v>10182</v>
      </c>
      <c r="I902" s="7">
        <v>305.95999999999998</v>
      </c>
      <c r="J902" s="4">
        <v>476310</v>
      </c>
      <c r="K902" s="4" t="s">
        <v>10</v>
      </c>
      <c r="L902" s="14" t="s">
        <v>9246</v>
      </c>
      <c r="M902" s="30" t="s">
        <v>9246</v>
      </c>
    </row>
    <row r="903" spans="1:13" x14ac:dyDescent="0.25">
      <c r="A903" s="4">
        <v>21321299</v>
      </c>
      <c r="B903" s="4">
        <v>94438</v>
      </c>
      <c r="C903" s="4">
        <v>12647</v>
      </c>
      <c r="D903" s="4" t="s">
        <v>1725</v>
      </c>
      <c r="E903" s="2" t="s">
        <v>1726</v>
      </c>
      <c r="F903" s="12">
        <v>43797</v>
      </c>
      <c r="G903" s="10" t="s">
        <v>7029</v>
      </c>
      <c r="H903" s="14" t="s">
        <v>10183</v>
      </c>
      <c r="I903" s="7">
        <v>517.16</v>
      </c>
      <c r="J903" s="4">
        <v>977203</v>
      </c>
      <c r="K903" s="4" t="s">
        <v>10</v>
      </c>
      <c r="L903" s="14" t="s">
        <v>9246</v>
      </c>
      <c r="M903" s="30" t="s">
        <v>9246</v>
      </c>
    </row>
    <row r="904" spans="1:13" x14ac:dyDescent="0.25">
      <c r="A904" s="4">
        <v>21321300</v>
      </c>
      <c r="B904" s="4">
        <v>95110</v>
      </c>
      <c r="C904" s="4">
        <v>79747</v>
      </c>
      <c r="D904" s="4" t="s">
        <v>1727</v>
      </c>
      <c r="E904" s="2" t="s">
        <v>1728</v>
      </c>
      <c r="F904" s="12">
        <v>43797</v>
      </c>
      <c r="G904" s="10" t="s">
        <v>7030</v>
      </c>
      <c r="H904" s="14" t="s">
        <v>10184</v>
      </c>
      <c r="I904" s="7">
        <v>2281.33</v>
      </c>
      <c r="J904" s="4">
        <v>776713</v>
      </c>
      <c r="K904" s="4" t="s">
        <v>10</v>
      </c>
      <c r="L904" s="14" t="s">
        <v>9246</v>
      </c>
      <c r="M904" s="30" t="s">
        <v>9246</v>
      </c>
    </row>
    <row r="905" spans="1:13" x14ac:dyDescent="0.25">
      <c r="A905" s="4">
        <v>21321301</v>
      </c>
      <c r="B905" s="4">
        <v>22011</v>
      </c>
      <c r="C905" s="4">
        <v>73362</v>
      </c>
      <c r="D905" s="4" t="s">
        <v>1729</v>
      </c>
      <c r="E905" s="2" t="s">
        <v>1730</v>
      </c>
      <c r="F905" s="12">
        <v>43797</v>
      </c>
      <c r="G905" s="10" t="s">
        <v>7031</v>
      </c>
      <c r="H905" s="14" t="s">
        <v>10185</v>
      </c>
      <c r="I905" s="7">
        <v>2708.62</v>
      </c>
      <c r="J905" s="4">
        <v>733420</v>
      </c>
      <c r="K905" s="4" t="s">
        <v>10</v>
      </c>
      <c r="L905" s="14" t="s">
        <v>9246</v>
      </c>
      <c r="M905" s="30" t="s">
        <v>9246</v>
      </c>
    </row>
    <row r="906" spans="1:13" x14ac:dyDescent="0.25">
      <c r="A906" s="4">
        <v>21321302</v>
      </c>
      <c r="B906" s="4">
        <v>63945</v>
      </c>
      <c r="C906" s="4">
        <v>80024</v>
      </c>
      <c r="D906" s="4" t="s">
        <v>1731</v>
      </c>
      <c r="E906" s="2" t="s">
        <v>1732</v>
      </c>
      <c r="F906" s="12">
        <v>43797</v>
      </c>
      <c r="G906" s="10" t="s">
        <v>7032</v>
      </c>
      <c r="H906" s="14" t="s">
        <v>10186</v>
      </c>
      <c r="I906" s="7">
        <v>30.43</v>
      </c>
      <c r="J906" s="4">
        <v>298061</v>
      </c>
      <c r="K906" s="4" t="s">
        <v>10</v>
      </c>
      <c r="L906" s="14" t="s">
        <v>9246</v>
      </c>
      <c r="M906" s="30" t="s">
        <v>9246</v>
      </c>
    </row>
    <row r="907" spans="1:13" x14ac:dyDescent="0.25">
      <c r="A907" s="4">
        <v>21321303</v>
      </c>
      <c r="B907" s="4">
        <v>53882</v>
      </c>
      <c r="C907" s="4">
        <v>36937</v>
      </c>
      <c r="D907" s="4" t="s">
        <v>1733</v>
      </c>
      <c r="E907" s="2" t="s">
        <v>1734</v>
      </c>
      <c r="F907" s="12">
        <v>43797</v>
      </c>
      <c r="G907" s="10" t="s">
        <v>7033</v>
      </c>
      <c r="H907" s="14" t="s">
        <v>10187</v>
      </c>
      <c r="I907" s="7">
        <v>647.70000000000005</v>
      </c>
      <c r="J907" s="4"/>
      <c r="K907" s="4" t="s">
        <v>10</v>
      </c>
      <c r="L907" s="14" t="s">
        <v>9246</v>
      </c>
      <c r="M907" s="30" t="s">
        <v>9246</v>
      </c>
    </row>
    <row r="908" spans="1:13" x14ac:dyDescent="0.25">
      <c r="A908" s="4">
        <v>21321304</v>
      </c>
      <c r="B908" s="4">
        <v>924</v>
      </c>
      <c r="C908" s="4">
        <v>41358</v>
      </c>
      <c r="D908" s="4" t="s">
        <v>1735</v>
      </c>
      <c r="E908" s="2" t="s">
        <v>1736</v>
      </c>
      <c r="F908" s="12">
        <v>43797</v>
      </c>
      <c r="G908" s="10" t="s">
        <v>7034</v>
      </c>
      <c r="H908" s="14" t="s">
        <v>10188</v>
      </c>
      <c r="I908" s="7">
        <v>75.23</v>
      </c>
      <c r="J908" s="4">
        <v>309902</v>
      </c>
      <c r="K908" s="4" t="s">
        <v>10</v>
      </c>
      <c r="L908" s="14" t="s">
        <v>9246</v>
      </c>
      <c r="M908" s="30" t="s">
        <v>9246</v>
      </c>
    </row>
    <row r="909" spans="1:13" x14ac:dyDescent="0.25">
      <c r="A909" s="4">
        <v>21321305</v>
      </c>
      <c r="B909" s="4">
        <v>7264</v>
      </c>
      <c r="C909" s="4">
        <v>6692</v>
      </c>
      <c r="D909" s="4" t="s">
        <v>1737</v>
      </c>
      <c r="E909" s="2" t="s">
        <v>1738</v>
      </c>
      <c r="F909" s="12">
        <v>43797</v>
      </c>
      <c r="G909" s="10" t="s">
        <v>7035</v>
      </c>
      <c r="H909" s="14" t="s">
        <v>10189</v>
      </c>
      <c r="I909" s="7">
        <v>1287.02</v>
      </c>
      <c r="J909" s="4">
        <v>151298</v>
      </c>
      <c r="K909" s="4" t="s">
        <v>10</v>
      </c>
      <c r="L909" s="14" t="s">
        <v>9246</v>
      </c>
      <c r="M909" s="30" t="s">
        <v>9246</v>
      </c>
    </row>
    <row r="910" spans="1:13" x14ac:dyDescent="0.25">
      <c r="A910" s="4">
        <v>21321306</v>
      </c>
      <c r="B910" s="4">
        <v>99083</v>
      </c>
      <c r="C910" s="4">
        <v>36730</v>
      </c>
      <c r="D910" s="4" t="s">
        <v>1739</v>
      </c>
      <c r="E910" s="2" t="s">
        <v>1740</v>
      </c>
      <c r="F910" s="12">
        <v>43797</v>
      </c>
      <c r="G910" s="10" t="s">
        <v>7036</v>
      </c>
      <c r="H910" s="14" t="s">
        <v>10190</v>
      </c>
      <c r="I910" s="7">
        <v>88.85</v>
      </c>
      <c r="J910" s="4">
        <v>343527</v>
      </c>
      <c r="K910" s="4" t="s">
        <v>10</v>
      </c>
      <c r="L910" s="14" t="s">
        <v>9246</v>
      </c>
      <c r="M910" s="30" t="s">
        <v>9246</v>
      </c>
    </row>
    <row r="911" spans="1:13" x14ac:dyDescent="0.25">
      <c r="A911" s="4">
        <v>21321307</v>
      </c>
      <c r="B911" s="4">
        <v>7609</v>
      </c>
      <c r="C911" s="4">
        <v>13671</v>
      </c>
      <c r="D911" s="4" t="s">
        <v>1741</v>
      </c>
      <c r="E911" s="2" t="s">
        <v>1742</v>
      </c>
      <c r="F911" s="12">
        <v>43797</v>
      </c>
      <c r="G911" s="10" t="s">
        <v>7037</v>
      </c>
      <c r="H911" s="14" t="s">
        <v>10191</v>
      </c>
      <c r="I911" s="7">
        <v>282.5</v>
      </c>
      <c r="J911" s="4"/>
      <c r="K911" s="4" t="s">
        <v>10</v>
      </c>
      <c r="L911" s="14" t="s">
        <v>9246</v>
      </c>
      <c r="M911" s="30" t="s">
        <v>9246</v>
      </c>
    </row>
    <row r="912" spans="1:13" x14ac:dyDescent="0.25">
      <c r="A912" s="4">
        <v>21321308</v>
      </c>
      <c r="B912" s="4">
        <v>62486</v>
      </c>
      <c r="C912" s="4">
        <v>87340</v>
      </c>
      <c r="D912" s="4" t="s">
        <v>1743</v>
      </c>
      <c r="E912" s="2" t="s">
        <v>1744</v>
      </c>
      <c r="F912" s="12">
        <v>43797</v>
      </c>
      <c r="G912" s="10" t="s">
        <v>7038</v>
      </c>
      <c r="H912" s="14" t="s">
        <v>10192</v>
      </c>
      <c r="I912" s="7">
        <v>983.2</v>
      </c>
      <c r="J912" s="4">
        <v>376287</v>
      </c>
      <c r="K912" s="4" t="s">
        <v>10</v>
      </c>
      <c r="L912" s="14" t="s">
        <v>10193</v>
      </c>
      <c r="M912" s="30">
        <v>3.4666666702833027</v>
      </c>
    </row>
    <row r="913" spans="1:13" x14ac:dyDescent="0.25">
      <c r="A913" s="4">
        <v>21321309</v>
      </c>
      <c r="B913" s="4">
        <v>98272</v>
      </c>
      <c r="C913" s="4">
        <v>79054</v>
      </c>
      <c r="D913" s="4" t="s">
        <v>1745</v>
      </c>
      <c r="E913" s="2" t="s">
        <v>1746</v>
      </c>
      <c r="F913" s="12">
        <v>43797</v>
      </c>
      <c r="G913" s="10" t="s">
        <v>7039</v>
      </c>
      <c r="H913" s="14" t="s">
        <v>10170</v>
      </c>
      <c r="I913" s="7">
        <v>1175.72</v>
      </c>
      <c r="J913" s="4">
        <v>101848</v>
      </c>
      <c r="K913" s="4" t="s">
        <v>13</v>
      </c>
      <c r="L913" s="14" t="s">
        <v>10194</v>
      </c>
      <c r="M913" s="30">
        <v>9.3833333370275795</v>
      </c>
    </row>
    <row r="914" spans="1:13" x14ac:dyDescent="0.25">
      <c r="A914" s="4">
        <v>21321310</v>
      </c>
      <c r="B914" s="4">
        <v>64830</v>
      </c>
      <c r="C914" s="4">
        <v>3442</v>
      </c>
      <c r="D914" s="4" t="s">
        <v>1747</v>
      </c>
      <c r="E914" s="2" t="s">
        <v>1748</v>
      </c>
      <c r="F914" s="12">
        <v>43797</v>
      </c>
      <c r="G914" s="10" t="s">
        <v>7040</v>
      </c>
      <c r="H914" s="14" t="s">
        <v>10195</v>
      </c>
      <c r="I914" s="7">
        <v>4034.56</v>
      </c>
      <c r="J914" s="4"/>
      <c r="K914" s="4" t="s">
        <v>10</v>
      </c>
      <c r="L914" s="14" t="s">
        <v>9246</v>
      </c>
      <c r="M914" s="30" t="s">
        <v>9246</v>
      </c>
    </row>
    <row r="915" spans="1:13" x14ac:dyDescent="0.25">
      <c r="A915" s="4">
        <v>21321311</v>
      </c>
      <c r="B915" s="4">
        <v>87698</v>
      </c>
      <c r="C915" s="4">
        <v>82702</v>
      </c>
      <c r="D915" s="4" t="s">
        <v>1749</v>
      </c>
      <c r="E915" s="2" t="s">
        <v>1750</v>
      </c>
      <c r="F915" s="12">
        <v>43797</v>
      </c>
      <c r="G915" s="10" t="s">
        <v>7041</v>
      </c>
      <c r="H915" s="14" t="s">
        <v>10196</v>
      </c>
      <c r="I915" s="7">
        <v>274.23</v>
      </c>
      <c r="J915" s="4">
        <v>483855</v>
      </c>
      <c r="K915" s="4" t="s">
        <v>10</v>
      </c>
      <c r="L915" s="14" t="s">
        <v>9246</v>
      </c>
      <c r="M915" s="30" t="s">
        <v>9246</v>
      </c>
    </row>
    <row r="916" spans="1:13" x14ac:dyDescent="0.25">
      <c r="A916" s="4">
        <v>21321312</v>
      </c>
      <c r="B916" s="4">
        <v>92029</v>
      </c>
      <c r="C916" s="4">
        <v>20641</v>
      </c>
      <c r="D916" s="4" t="s">
        <v>1751</v>
      </c>
      <c r="E916" s="2" t="s">
        <v>1752</v>
      </c>
      <c r="F916" s="12">
        <v>43797</v>
      </c>
      <c r="G916" s="10" t="s">
        <v>7042</v>
      </c>
      <c r="H916" s="14" t="s">
        <v>10197</v>
      </c>
      <c r="I916" s="7">
        <v>295.42</v>
      </c>
      <c r="J916" s="4">
        <v>56722</v>
      </c>
      <c r="K916" s="4" t="s">
        <v>10</v>
      </c>
      <c r="L916" s="14" t="s">
        <v>9246</v>
      </c>
      <c r="M916" s="30" t="s">
        <v>9246</v>
      </c>
    </row>
    <row r="917" spans="1:13" x14ac:dyDescent="0.25">
      <c r="A917" s="4">
        <v>21321313</v>
      </c>
      <c r="B917" s="4">
        <v>62486</v>
      </c>
      <c r="C917" s="4">
        <v>87340</v>
      </c>
      <c r="D917" s="4" t="s">
        <v>1743</v>
      </c>
      <c r="E917" s="2" t="s">
        <v>1753</v>
      </c>
      <c r="F917" s="12">
        <v>43797</v>
      </c>
      <c r="G917" s="10" t="s">
        <v>7043</v>
      </c>
      <c r="H917" s="14" t="s">
        <v>10193</v>
      </c>
      <c r="I917" s="7">
        <v>11.3</v>
      </c>
      <c r="J917" s="4">
        <v>376287</v>
      </c>
      <c r="K917" s="4" t="s">
        <v>10</v>
      </c>
      <c r="L917" s="14" t="s">
        <v>9246</v>
      </c>
      <c r="M917" s="30" t="s">
        <v>9246</v>
      </c>
    </row>
    <row r="918" spans="1:13" x14ac:dyDescent="0.25">
      <c r="A918" s="4">
        <v>21321314</v>
      </c>
      <c r="B918" s="4">
        <v>15275</v>
      </c>
      <c r="C918" s="4">
        <v>59812</v>
      </c>
      <c r="D918" s="4" t="s">
        <v>1754</v>
      </c>
      <c r="E918" s="2" t="s">
        <v>1755</v>
      </c>
      <c r="F918" s="12">
        <v>43797</v>
      </c>
      <c r="G918" s="10" t="s">
        <v>7044</v>
      </c>
      <c r="H918" s="14" t="s">
        <v>10198</v>
      </c>
      <c r="I918" s="7">
        <v>252.16</v>
      </c>
      <c r="J918" s="4">
        <v>96259</v>
      </c>
      <c r="K918" s="4" t="s">
        <v>10</v>
      </c>
      <c r="L918" s="14" t="s">
        <v>9246</v>
      </c>
      <c r="M918" s="30" t="s">
        <v>9246</v>
      </c>
    </row>
    <row r="919" spans="1:13" x14ac:dyDescent="0.25">
      <c r="A919" s="4">
        <v>21321315</v>
      </c>
      <c r="B919" s="4">
        <v>60073</v>
      </c>
      <c r="C919" s="4">
        <v>96307</v>
      </c>
      <c r="D919" s="4" t="s">
        <v>1756</v>
      </c>
      <c r="E919" s="2" t="s">
        <v>1757</v>
      </c>
      <c r="F919" s="12">
        <v>43797</v>
      </c>
      <c r="G919" s="10" t="s">
        <v>7045</v>
      </c>
      <c r="H919" s="14" t="s">
        <v>10199</v>
      </c>
      <c r="I919" s="7">
        <v>362.25</v>
      </c>
      <c r="J919" s="4">
        <v>534143</v>
      </c>
      <c r="K919" s="4" t="s">
        <v>10</v>
      </c>
      <c r="L919" s="14" t="s">
        <v>9246</v>
      </c>
      <c r="M919" s="30" t="s">
        <v>9246</v>
      </c>
    </row>
    <row r="920" spans="1:13" x14ac:dyDescent="0.25">
      <c r="A920" s="4">
        <v>21321316</v>
      </c>
      <c r="B920" s="4">
        <v>98272</v>
      </c>
      <c r="C920" s="4">
        <v>79054</v>
      </c>
      <c r="D920" s="4" t="s">
        <v>1758</v>
      </c>
      <c r="E920" s="2" t="s">
        <v>1759</v>
      </c>
      <c r="F920" s="12">
        <v>43797</v>
      </c>
      <c r="G920" s="10" t="s">
        <v>7046</v>
      </c>
      <c r="H920" s="14" t="s">
        <v>10194</v>
      </c>
      <c r="I920" s="7">
        <v>2551.4299999999998</v>
      </c>
      <c r="J920" s="4">
        <v>101848</v>
      </c>
      <c r="K920" s="4" t="s">
        <v>13</v>
      </c>
      <c r="L920" s="14" t="s">
        <v>9246</v>
      </c>
      <c r="M920" s="30" t="s">
        <v>9246</v>
      </c>
    </row>
    <row r="921" spans="1:13" x14ac:dyDescent="0.25">
      <c r="A921" s="4">
        <v>21321317</v>
      </c>
      <c r="B921" s="4">
        <v>96052</v>
      </c>
      <c r="C921" s="4">
        <v>54276</v>
      </c>
      <c r="D921" s="4" t="s">
        <v>1760</v>
      </c>
      <c r="E921" s="2" t="s">
        <v>1761</v>
      </c>
      <c r="F921" s="12">
        <v>43797</v>
      </c>
      <c r="G921" s="10" t="s">
        <v>7047</v>
      </c>
      <c r="H921" s="14" t="s">
        <v>10200</v>
      </c>
      <c r="I921" s="7">
        <v>1419.01</v>
      </c>
      <c r="J921" s="4">
        <v>771513</v>
      </c>
      <c r="K921" s="4" t="s">
        <v>10</v>
      </c>
      <c r="L921" s="14" t="s">
        <v>9246</v>
      </c>
      <c r="M921" s="30" t="s">
        <v>9246</v>
      </c>
    </row>
    <row r="922" spans="1:13" x14ac:dyDescent="0.25">
      <c r="A922" s="4">
        <v>21321318</v>
      </c>
      <c r="B922" s="4">
        <v>18493</v>
      </c>
      <c r="C922" s="4">
        <v>75771</v>
      </c>
      <c r="D922" s="4" t="s">
        <v>1762</v>
      </c>
      <c r="E922" s="2" t="s">
        <v>1763</v>
      </c>
      <c r="F922" s="12">
        <v>43797</v>
      </c>
      <c r="G922" s="10" t="s">
        <v>7048</v>
      </c>
      <c r="H922" s="14" t="s">
        <v>10201</v>
      </c>
      <c r="I922" s="7">
        <v>4080.03</v>
      </c>
      <c r="J922" s="4">
        <v>288748</v>
      </c>
      <c r="K922" s="4" t="s">
        <v>10</v>
      </c>
      <c r="L922" s="14" t="s">
        <v>9246</v>
      </c>
      <c r="M922" s="30" t="s">
        <v>9246</v>
      </c>
    </row>
    <row r="923" spans="1:13" x14ac:dyDescent="0.25">
      <c r="A923" s="4">
        <v>21321319</v>
      </c>
      <c r="B923" s="4">
        <v>73417</v>
      </c>
      <c r="C923" s="4">
        <v>85718</v>
      </c>
      <c r="D923" s="4" t="s">
        <v>1764</v>
      </c>
      <c r="E923" s="2" t="s">
        <v>1765</v>
      </c>
      <c r="F923" s="12">
        <v>43797</v>
      </c>
      <c r="G923" s="10" t="s">
        <v>7049</v>
      </c>
      <c r="H923" s="14" t="s">
        <v>10202</v>
      </c>
      <c r="I923" s="7">
        <v>1869.86</v>
      </c>
      <c r="J923" s="4">
        <v>79235</v>
      </c>
      <c r="K923" s="4" t="s">
        <v>10</v>
      </c>
      <c r="L923" s="14" t="s">
        <v>9246</v>
      </c>
      <c r="M923" s="30" t="s">
        <v>9246</v>
      </c>
    </row>
    <row r="924" spans="1:13" x14ac:dyDescent="0.25">
      <c r="A924" s="4">
        <v>21321320</v>
      </c>
      <c r="B924" s="4">
        <v>11829</v>
      </c>
      <c r="C924" s="4">
        <v>81062</v>
      </c>
      <c r="D924" s="4" t="s">
        <v>1766</v>
      </c>
      <c r="E924" s="2" t="s">
        <v>1767</v>
      </c>
      <c r="F924" s="12">
        <v>43797</v>
      </c>
      <c r="G924" s="10" t="s">
        <v>7050</v>
      </c>
      <c r="H924" s="14" t="s">
        <v>10203</v>
      </c>
      <c r="I924" s="7">
        <v>1.75</v>
      </c>
      <c r="J924" s="4">
        <v>693858</v>
      </c>
      <c r="K924" s="4" t="s">
        <v>10</v>
      </c>
      <c r="L924" s="14" t="s">
        <v>10204</v>
      </c>
      <c r="M924" s="30">
        <v>5567.0000000100117</v>
      </c>
    </row>
    <row r="925" spans="1:13" x14ac:dyDescent="0.25">
      <c r="A925" s="4">
        <v>21321321</v>
      </c>
      <c r="B925" s="4">
        <v>93881</v>
      </c>
      <c r="C925" s="4">
        <v>61705</v>
      </c>
      <c r="D925" s="4" t="s">
        <v>1768</v>
      </c>
      <c r="E925" s="2" t="s">
        <v>1769</v>
      </c>
      <c r="F925" s="12">
        <v>43797</v>
      </c>
      <c r="G925" s="10" t="s">
        <v>7051</v>
      </c>
      <c r="H925" s="14" t="s">
        <v>10205</v>
      </c>
      <c r="I925" s="7">
        <v>444.26</v>
      </c>
      <c r="J925" s="4">
        <v>333939</v>
      </c>
      <c r="K925" s="4" t="s">
        <v>10</v>
      </c>
      <c r="L925" s="14" t="s">
        <v>9246</v>
      </c>
      <c r="M925" s="30" t="s">
        <v>9246</v>
      </c>
    </row>
    <row r="926" spans="1:13" x14ac:dyDescent="0.25">
      <c r="A926" s="4">
        <v>21321322</v>
      </c>
      <c r="B926" s="4">
        <v>47759</v>
      </c>
      <c r="C926" s="4">
        <v>87498</v>
      </c>
      <c r="D926" s="4" t="s">
        <v>1770</v>
      </c>
      <c r="E926" s="2" t="s">
        <v>1771</v>
      </c>
      <c r="F926" s="12">
        <v>43797</v>
      </c>
      <c r="G926" s="10" t="s">
        <v>7052</v>
      </c>
      <c r="H926" s="14" t="s">
        <v>10206</v>
      </c>
      <c r="I926" s="7">
        <v>1408.23</v>
      </c>
      <c r="J926" s="4">
        <v>813110</v>
      </c>
      <c r="K926" s="4" t="s">
        <v>10</v>
      </c>
      <c r="L926" s="14" t="s">
        <v>9246</v>
      </c>
      <c r="M926" s="30" t="s">
        <v>9246</v>
      </c>
    </row>
    <row r="927" spans="1:13" x14ac:dyDescent="0.25">
      <c r="A927" s="4">
        <v>21321323</v>
      </c>
      <c r="B927" s="4">
        <v>44229</v>
      </c>
      <c r="C927" s="4">
        <v>54133</v>
      </c>
      <c r="D927" s="4" t="s">
        <v>1772</v>
      </c>
      <c r="E927" s="2" t="s">
        <v>1773</v>
      </c>
      <c r="F927" s="12">
        <v>43797</v>
      </c>
      <c r="G927" s="10" t="s">
        <v>7053</v>
      </c>
      <c r="H927" s="14" t="s">
        <v>10207</v>
      </c>
      <c r="I927" s="7">
        <v>46.62</v>
      </c>
      <c r="J927" s="4">
        <v>426184</v>
      </c>
      <c r="K927" s="4" t="s">
        <v>10</v>
      </c>
      <c r="L927" s="14" t="s">
        <v>9246</v>
      </c>
      <c r="M927" s="30" t="s">
        <v>9246</v>
      </c>
    </row>
    <row r="928" spans="1:13" x14ac:dyDescent="0.25">
      <c r="A928" s="4">
        <v>21321324</v>
      </c>
      <c r="B928" s="4">
        <v>56451</v>
      </c>
      <c r="C928" s="4">
        <v>85565</v>
      </c>
      <c r="D928" s="4" t="s">
        <v>1774</v>
      </c>
      <c r="E928" s="2" t="s">
        <v>1775</v>
      </c>
      <c r="F928" s="12">
        <v>43797</v>
      </c>
      <c r="G928" s="10" t="s">
        <v>7054</v>
      </c>
      <c r="H928" s="14" t="s">
        <v>10208</v>
      </c>
      <c r="I928" s="7">
        <v>963.35</v>
      </c>
      <c r="J928" s="4"/>
      <c r="K928" s="4" t="s">
        <v>10</v>
      </c>
      <c r="L928" s="14" t="s">
        <v>10209</v>
      </c>
      <c r="M928" s="30">
        <v>1.5833333367481828</v>
      </c>
    </row>
    <row r="929" spans="1:13" x14ac:dyDescent="0.25">
      <c r="A929" s="4">
        <v>21321325</v>
      </c>
      <c r="B929" s="4">
        <v>73205</v>
      </c>
      <c r="C929" s="4">
        <v>77999</v>
      </c>
      <c r="D929" s="4" t="s">
        <v>1776</v>
      </c>
      <c r="E929" s="2" t="s">
        <v>1777</v>
      </c>
      <c r="F929" s="12">
        <v>43797</v>
      </c>
      <c r="G929" s="10" t="s">
        <v>7055</v>
      </c>
      <c r="H929" s="14" t="s">
        <v>10210</v>
      </c>
      <c r="I929" s="7">
        <v>3259.04</v>
      </c>
      <c r="J929" s="4">
        <v>660508</v>
      </c>
      <c r="K929" s="4" t="s">
        <v>13</v>
      </c>
      <c r="L929" s="14" t="s">
        <v>9246</v>
      </c>
      <c r="M929" s="30" t="s">
        <v>9246</v>
      </c>
    </row>
    <row r="930" spans="1:13" x14ac:dyDescent="0.25">
      <c r="A930" s="4">
        <v>21321326</v>
      </c>
      <c r="B930" s="4">
        <v>56451</v>
      </c>
      <c r="C930" s="4">
        <v>85565</v>
      </c>
      <c r="D930" s="4" t="s">
        <v>1774</v>
      </c>
      <c r="E930" s="2" t="s">
        <v>1778</v>
      </c>
      <c r="F930" s="12">
        <v>43797</v>
      </c>
      <c r="G930" s="10" t="s">
        <v>7056</v>
      </c>
      <c r="H930" s="14" t="s">
        <v>10209</v>
      </c>
      <c r="I930" s="7">
        <v>952.24</v>
      </c>
      <c r="J930" s="4"/>
      <c r="K930" s="4" t="s">
        <v>10</v>
      </c>
      <c r="L930" s="14" t="s">
        <v>9246</v>
      </c>
      <c r="M930" s="30" t="s">
        <v>9246</v>
      </c>
    </row>
    <row r="931" spans="1:13" x14ac:dyDescent="0.25">
      <c r="A931" s="4">
        <v>21321327</v>
      </c>
      <c r="B931" s="4">
        <v>72414</v>
      </c>
      <c r="C931" s="4">
        <v>67927</v>
      </c>
      <c r="D931" s="4" t="s">
        <v>1779</v>
      </c>
      <c r="E931" s="2" t="s">
        <v>1780</v>
      </c>
      <c r="F931" s="12">
        <v>43797</v>
      </c>
      <c r="G931" s="10" t="s">
        <v>7057</v>
      </c>
      <c r="H931" s="14" t="s">
        <v>10211</v>
      </c>
      <c r="I931" s="7">
        <v>1115.2</v>
      </c>
      <c r="J931" s="4">
        <v>918683</v>
      </c>
      <c r="K931" s="4" t="s">
        <v>10</v>
      </c>
      <c r="L931" s="14" t="s">
        <v>9246</v>
      </c>
      <c r="M931" s="30" t="s">
        <v>9246</v>
      </c>
    </row>
    <row r="932" spans="1:13" x14ac:dyDescent="0.25">
      <c r="A932" s="4">
        <v>21321328</v>
      </c>
      <c r="B932" s="4">
        <v>85435</v>
      </c>
      <c r="C932" s="4">
        <v>50673</v>
      </c>
      <c r="D932" s="4" t="s">
        <v>1781</v>
      </c>
      <c r="E932" s="2" t="s">
        <v>1782</v>
      </c>
      <c r="F932" s="12">
        <v>43797</v>
      </c>
      <c r="G932" s="10" t="s">
        <v>7058</v>
      </c>
      <c r="H932" s="14" t="s">
        <v>10212</v>
      </c>
      <c r="I932" s="7">
        <v>463.33</v>
      </c>
      <c r="J932" s="4">
        <v>52417</v>
      </c>
      <c r="K932" s="4" t="s">
        <v>10</v>
      </c>
      <c r="L932" s="14" t="s">
        <v>9246</v>
      </c>
      <c r="M932" s="30" t="s">
        <v>9246</v>
      </c>
    </row>
    <row r="933" spans="1:13" x14ac:dyDescent="0.25">
      <c r="A933" s="4">
        <v>21321329</v>
      </c>
      <c r="B933" s="4">
        <v>73271</v>
      </c>
      <c r="C933" s="4">
        <v>19440</v>
      </c>
      <c r="D933" s="4" t="s">
        <v>1783</v>
      </c>
      <c r="E933" s="2" t="s">
        <v>1784</v>
      </c>
      <c r="F933" s="12">
        <v>43797</v>
      </c>
      <c r="G933" s="10" t="s">
        <v>7059</v>
      </c>
      <c r="H933" s="14" t="s">
        <v>10213</v>
      </c>
      <c r="I933" s="7">
        <v>514.41999999999996</v>
      </c>
      <c r="J933" s="4">
        <v>857439</v>
      </c>
      <c r="K933" s="4" t="s">
        <v>13</v>
      </c>
      <c r="L933" s="14" t="s">
        <v>9246</v>
      </c>
      <c r="M933" s="30" t="s">
        <v>9246</v>
      </c>
    </row>
    <row r="934" spans="1:13" x14ac:dyDescent="0.25">
      <c r="A934" s="4">
        <v>21321330</v>
      </c>
      <c r="B934" s="4">
        <v>90032</v>
      </c>
      <c r="C934" s="4">
        <v>29270</v>
      </c>
      <c r="D934" s="4" t="s">
        <v>1785</v>
      </c>
      <c r="E934" s="2" t="s">
        <v>1786</v>
      </c>
      <c r="F934" s="12">
        <v>43797</v>
      </c>
      <c r="G934" s="10" t="s">
        <v>7060</v>
      </c>
      <c r="H934" s="14" t="s">
        <v>10214</v>
      </c>
      <c r="I934" s="7">
        <v>809.01</v>
      </c>
      <c r="J934" s="4"/>
      <c r="K934" s="4" t="s">
        <v>10</v>
      </c>
      <c r="L934" s="14" t="s">
        <v>9246</v>
      </c>
      <c r="M934" s="30" t="s">
        <v>9246</v>
      </c>
    </row>
    <row r="935" spans="1:13" x14ac:dyDescent="0.25">
      <c r="A935" s="4">
        <v>21321331</v>
      </c>
      <c r="B935" s="4">
        <v>4138</v>
      </c>
      <c r="C935" s="4">
        <v>32383</v>
      </c>
      <c r="D935" s="4" t="s">
        <v>1787</v>
      </c>
      <c r="E935" s="2" t="s">
        <v>1788</v>
      </c>
      <c r="F935" s="12">
        <v>43797</v>
      </c>
      <c r="G935" s="10" t="s">
        <v>7061</v>
      </c>
      <c r="H935" s="14" t="s">
        <v>10215</v>
      </c>
      <c r="I935" s="7">
        <v>89.01</v>
      </c>
      <c r="J935" s="4">
        <v>969344</v>
      </c>
      <c r="K935" s="4" t="s">
        <v>10</v>
      </c>
      <c r="L935" s="14" t="s">
        <v>9246</v>
      </c>
      <c r="M935" s="30" t="s">
        <v>9246</v>
      </c>
    </row>
    <row r="936" spans="1:13" x14ac:dyDescent="0.25">
      <c r="A936" s="4">
        <v>21321332</v>
      </c>
      <c r="B936" s="4">
        <v>18381</v>
      </c>
      <c r="C936" s="4">
        <v>71122</v>
      </c>
      <c r="D936" s="4" t="s">
        <v>1789</v>
      </c>
      <c r="E936" s="2" t="s">
        <v>1790</v>
      </c>
      <c r="F936" s="12">
        <v>43797</v>
      </c>
      <c r="G936" s="10" t="s">
        <v>7062</v>
      </c>
      <c r="H936" s="14" t="s">
        <v>10216</v>
      </c>
      <c r="I936" s="7">
        <v>123.06</v>
      </c>
      <c r="J936" s="4">
        <v>918398</v>
      </c>
      <c r="K936" s="4" t="s">
        <v>10</v>
      </c>
      <c r="L936" s="14" t="s">
        <v>9246</v>
      </c>
      <c r="M936" s="30" t="s">
        <v>9246</v>
      </c>
    </row>
    <row r="937" spans="1:13" x14ac:dyDescent="0.25">
      <c r="A937" s="4">
        <v>21321333</v>
      </c>
      <c r="B937" s="4">
        <v>50512</v>
      </c>
      <c r="C937" s="4">
        <v>27542</v>
      </c>
      <c r="D937" s="4" t="s">
        <v>1791</v>
      </c>
      <c r="E937" s="2" t="s">
        <v>1792</v>
      </c>
      <c r="F937" s="12">
        <v>43797</v>
      </c>
      <c r="G937" s="10" t="s">
        <v>7063</v>
      </c>
      <c r="H937" s="14" t="s">
        <v>10217</v>
      </c>
      <c r="I937" s="7">
        <v>90.1</v>
      </c>
      <c r="J937" s="4">
        <v>539297</v>
      </c>
      <c r="K937" s="4" t="s">
        <v>10</v>
      </c>
      <c r="L937" s="14" t="s">
        <v>9246</v>
      </c>
      <c r="M937" s="30" t="s">
        <v>9246</v>
      </c>
    </row>
    <row r="938" spans="1:13" x14ac:dyDescent="0.25">
      <c r="A938" s="4">
        <v>21321334</v>
      </c>
      <c r="B938" s="4">
        <v>93881</v>
      </c>
      <c r="C938" s="4">
        <v>77276</v>
      </c>
      <c r="D938" s="4" t="s">
        <v>1793</v>
      </c>
      <c r="E938" s="2" t="s">
        <v>1794</v>
      </c>
      <c r="F938" s="12">
        <v>43797</v>
      </c>
      <c r="G938" s="10" t="s">
        <v>7064</v>
      </c>
      <c r="H938" s="14" t="s">
        <v>10218</v>
      </c>
      <c r="I938" s="7">
        <v>913.87</v>
      </c>
      <c r="J938" s="4">
        <v>246277</v>
      </c>
      <c r="K938" s="4" t="s">
        <v>10</v>
      </c>
      <c r="L938" s="14" t="s">
        <v>9246</v>
      </c>
      <c r="M938" s="30" t="s">
        <v>9246</v>
      </c>
    </row>
    <row r="939" spans="1:13" x14ac:dyDescent="0.25">
      <c r="A939" s="4">
        <v>21321335</v>
      </c>
      <c r="B939" s="4">
        <v>39477</v>
      </c>
      <c r="C939" s="4">
        <v>36860</v>
      </c>
      <c r="D939" s="4" t="s">
        <v>1795</v>
      </c>
      <c r="E939" s="2" t="s">
        <v>1796</v>
      </c>
      <c r="F939" s="12">
        <v>43797</v>
      </c>
      <c r="G939" s="10" t="s">
        <v>7065</v>
      </c>
      <c r="H939" s="14" t="s">
        <v>10219</v>
      </c>
      <c r="I939" s="7">
        <v>2666.96</v>
      </c>
      <c r="J939" s="4">
        <v>631777</v>
      </c>
      <c r="K939" s="4" t="s">
        <v>10</v>
      </c>
      <c r="L939" s="14" t="s">
        <v>9246</v>
      </c>
      <c r="M939" s="30" t="s">
        <v>9246</v>
      </c>
    </row>
    <row r="940" spans="1:13" x14ac:dyDescent="0.25">
      <c r="A940" s="4">
        <v>21321336</v>
      </c>
      <c r="B940" s="4">
        <v>73205</v>
      </c>
      <c r="C940" s="4">
        <v>8743</v>
      </c>
      <c r="D940" s="4" t="s">
        <v>1797</v>
      </c>
      <c r="E940" s="2" t="s">
        <v>1798</v>
      </c>
      <c r="F940" s="12">
        <v>43797</v>
      </c>
      <c r="G940" s="10" t="s">
        <v>7066</v>
      </c>
      <c r="H940" s="14" t="s">
        <v>10220</v>
      </c>
      <c r="I940" s="7">
        <v>2628.88</v>
      </c>
      <c r="J940" s="4">
        <v>367746</v>
      </c>
      <c r="K940" s="4" t="s">
        <v>13</v>
      </c>
      <c r="L940" s="14" t="s">
        <v>9246</v>
      </c>
      <c r="M940" s="30" t="s">
        <v>9246</v>
      </c>
    </row>
    <row r="941" spans="1:13" x14ac:dyDescent="0.25">
      <c r="A941" s="4">
        <v>21321337</v>
      </c>
      <c r="B941" s="4">
        <v>27973</v>
      </c>
      <c r="C941" s="4">
        <v>18465</v>
      </c>
      <c r="D941" s="4" t="s">
        <v>1799</v>
      </c>
      <c r="E941" s="2" t="s">
        <v>1800</v>
      </c>
      <c r="F941" s="12">
        <v>43797</v>
      </c>
      <c r="G941" s="10" t="s">
        <v>7067</v>
      </c>
      <c r="H941" s="14" t="s">
        <v>10221</v>
      </c>
      <c r="I941" s="7">
        <v>57.96</v>
      </c>
      <c r="J941" s="4">
        <v>93650</v>
      </c>
      <c r="K941" s="4" t="s">
        <v>10</v>
      </c>
      <c r="L941" s="14" t="s">
        <v>9246</v>
      </c>
      <c r="M941" s="30" t="s">
        <v>9246</v>
      </c>
    </row>
    <row r="942" spans="1:13" x14ac:dyDescent="0.25">
      <c r="A942" s="4">
        <v>21321338</v>
      </c>
      <c r="B942" s="4">
        <v>77434</v>
      </c>
      <c r="C942" s="4">
        <v>90074</v>
      </c>
      <c r="D942" s="4" t="s">
        <v>1801</v>
      </c>
      <c r="E942" s="2" t="s">
        <v>1802</v>
      </c>
      <c r="F942" s="12">
        <v>43797</v>
      </c>
      <c r="G942" s="10" t="s">
        <v>7068</v>
      </c>
      <c r="H942" s="14" t="s">
        <v>10222</v>
      </c>
      <c r="I942" s="7">
        <v>295.76</v>
      </c>
      <c r="J942" s="4">
        <v>927827</v>
      </c>
      <c r="K942" s="4" t="s">
        <v>10</v>
      </c>
      <c r="L942" s="14" t="s">
        <v>9246</v>
      </c>
      <c r="M942" s="30" t="s">
        <v>9246</v>
      </c>
    </row>
    <row r="943" spans="1:13" x14ac:dyDescent="0.25">
      <c r="A943" s="4">
        <v>21321339</v>
      </c>
      <c r="B943" s="4">
        <v>86086</v>
      </c>
      <c r="C943" s="4">
        <v>98291</v>
      </c>
      <c r="D943" s="4" t="s">
        <v>1803</v>
      </c>
      <c r="E943" s="2" t="s">
        <v>1804</v>
      </c>
      <c r="F943" s="12">
        <v>43797</v>
      </c>
      <c r="G943" s="10" t="s">
        <v>7069</v>
      </c>
      <c r="H943" s="14" t="s">
        <v>10223</v>
      </c>
      <c r="I943" s="7">
        <v>270.76</v>
      </c>
      <c r="J943" s="4">
        <v>799720</v>
      </c>
      <c r="K943" s="4" t="s">
        <v>10</v>
      </c>
      <c r="L943" s="14" t="s">
        <v>9246</v>
      </c>
      <c r="M943" s="30" t="s">
        <v>9246</v>
      </c>
    </row>
    <row r="944" spans="1:13" x14ac:dyDescent="0.25">
      <c r="A944" s="4">
        <v>21321340</v>
      </c>
      <c r="B944" s="4">
        <v>78660</v>
      </c>
      <c r="C944" s="4">
        <v>77959</v>
      </c>
      <c r="D944" s="4" t="s">
        <v>259</v>
      </c>
      <c r="E944" s="2" t="s">
        <v>1805</v>
      </c>
      <c r="F944" s="12">
        <v>43797</v>
      </c>
      <c r="G944" s="10" t="s">
        <v>7070</v>
      </c>
      <c r="H944" s="14" t="s">
        <v>9719</v>
      </c>
      <c r="I944" s="7">
        <v>2.06</v>
      </c>
      <c r="J944" s="4">
        <v>589318</v>
      </c>
      <c r="K944" s="4" t="s">
        <v>10</v>
      </c>
      <c r="L944" s="14" t="s">
        <v>10224</v>
      </c>
      <c r="M944" s="30">
        <v>16.466666670748964</v>
      </c>
    </row>
    <row r="945" spans="1:13" x14ac:dyDescent="0.25">
      <c r="A945" s="4">
        <v>21321341</v>
      </c>
      <c r="B945" s="4">
        <v>31810</v>
      </c>
      <c r="C945" s="4">
        <v>72735</v>
      </c>
      <c r="D945" s="4" t="s">
        <v>1806</v>
      </c>
      <c r="E945" s="2" t="s">
        <v>1807</v>
      </c>
      <c r="F945" s="12">
        <v>43797</v>
      </c>
      <c r="G945" s="10" t="s">
        <v>7071</v>
      </c>
      <c r="H945" s="14" t="s">
        <v>10225</v>
      </c>
      <c r="I945" s="7">
        <v>1198.25</v>
      </c>
      <c r="J945" s="4"/>
      <c r="K945" s="4" t="s">
        <v>10</v>
      </c>
      <c r="L945" s="14" t="s">
        <v>9246</v>
      </c>
      <c r="M945" s="30" t="s">
        <v>9246</v>
      </c>
    </row>
    <row r="946" spans="1:13" x14ac:dyDescent="0.25">
      <c r="A946" s="4">
        <v>21321342</v>
      </c>
      <c r="B946" s="4">
        <v>82589</v>
      </c>
      <c r="C946" s="4">
        <v>3120</v>
      </c>
      <c r="D946" s="4" t="s">
        <v>1808</v>
      </c>
      <c r="E946" s="2" t="s">
        <v>1809</v>
      </c>
      <c r="F946" s="12">
        <v>43797</v>
      </c>
      <c r="G946" s="10" t="s">
        <v>7072</v>
      </c>
      <c r="H946" s="14" t="s">
        <v>10226</v>
      </c>
      <c r="I946" s="7">
        <v>356.08</v>
      </c>
      <c r="J946" s="4">
        <v>336004</v>
      </c>
      <c r="K946" s="4" t="s">
        <v>10</v>
      </c>
      <c r="L946" s="14" t="s">
        <v>9246</v>
      </c>
      <c r="M946" s="30" t="s">
        <v>9246</v>
      </c>
    </row>
    <row r="947" spans="1:13" x14ac:dyDescent="0.25">
      <c r="A947" s="4">
        <v>21321343</v>
      </c>
      <c r="B947" s="4">
        <v>38410</v>
      </c>
      <c r="C947" s="4">
        <v>84940</v>
      </c>
      <c r="D947" s="4" t="s">
        <v>545</v>
      </c>
      <c r="E947" s="2" t="s">
        <v>1810</v>
      </c>
      <c r="F947" s="12">
        <v>43797</v>
      </c>
      <c r="G947" s="10" t="s">
        <v>7073</v>
      </c>
      <c r="H947" s="14" t="s">
        <v>9547</v>
      </c>
      <c r="I947" s="7">
        <v>4.3099999999999996</v>
      </c>
      <c r="J947" s="4">
        <v>569560</v>
      </c>
      <c r="K947" s="4" t="s">
        <v>10</v>
      </c>
      <c r="L947" s="14" t="s">
        <v>9246</v>
      </c>
      <c r="M947" s="30" t="s">
        <v>9246</v>
      </c>
    </row>
    <row r="948" spans="1:13" x14ac:dyDescent="0.25">
      <c r="A948" s="4">
        <v>21321344</v>
      </c>
      <c r="B948" s="4">
        <v>97685</v>
      </c>
      <c r="C948" s="4">
        <v>42452</v>
      </c>
      <c r="D948" s="4" t="s">
        <v>1811</v>
      </c>
      <c r="E948" s="2" t="s">
        <v>1812</v>
      </c>
      <c r="F948" s="12">
        <v>43797</v>
      </c>
      <c r="G948" s="10" t="s">
        <v>7074</v>
      </c>
      <c r="H948" s="14" t="s">
        <v>10227</v>
      </c>
      <c r="I948" s="7">
        <v>865.56</v>
      </c>
      <c r="J948" s="4">
        <v>175243</v>
      </c>
      <c r="K948" s="4" t="s">
        <v>10</v>
      </c>
      <c r="L948" s="14" t="s">
        <v>9246</v>
      </c>
      <c r="M948" s="30" t="s">
        <v>9246</v>
      </c>
    </row>
    <row r="949" spans="1:13" x14ac:dyDescent="0.25">
      <c r="A949" s="4">
        <v>21321345</v>
      </c>
      <c r="B949" s="4">
        <v>78660</v>
      </c>
      <c r="C949" s="4">
        <v>77959</v>
      </c>
      <c r="D949" s="4" t="s">
        <v>259</v>
      </c>
      <c r="E949" s="2" t="s">
        <v>1813</v>
      </c>
      <c r="F949" s="12">
        <v>43797</v>
      </c>
      <c r="G949" s="10" t="s">
        <v>7075</v>
      </c>
      <c r="H949" s="14" t="s">
        <v>10224</v>
      </c>
      <c r="I949" s="7">
        <v>2.41</v>
      </c>
      <c r="J949" s="4">
        <v>589318</v>
      </c>
      <c r="K949" s="4" t="s">
        <v>10</v>
      </c>
      <c r="L949" s="14" t="s">
        <v>9246</v>
      </c>
      <c r="M949" s="30" t="s">
        <v>9246</v>
      </c>
    </row>
    <row r="950" spans="1:13" x14ac:dyDescent="0.25">
      <c r="A950" s="4">
        <v>21321346</v>
      </c>
      <c r="B950" s="4">
        <v>91</v>
      </c>
      <c r="C950" s="4">
        <v>1668</v>
      </c>
      <c r="D950" s="4" t="s">
        <v>1814</v>
      </c>
      <c r="E950" s="2" t="s">
        <v>1815</v>
      </c>
      <c r="F950" s="12">
        <v>43797</v>
      </c>
      <c r="G950" s="10" t="s">
        <v>7076</v>
      </c>
      <c r="H950" s="14" t="s">
        <v>10228</v>
      </c>
      <c r="I950" s="7">
        <v>466.36</v>
      </c>
      <c r="J950" s="4">
        <v>208768</v>
      </c>
      <c r="K950" s="4" t="s">
        <v>10</v>
      </c>
      <c r="L950" s="14" t="s">
        <v>10229</v>
      </c>
      <c r="M950" s="30">
        <v>9506.183333338704</v>
      </c>
    </row>
    <row r="951" spans="1:13" x14ac:dyDescent="0.25">
      <c r="A951" s="4">
        <v>21321347</v>
      </c>
      <c r="B951" s="4">
        <v>15402</v>
      </c>
      <c r="C951" s="4">
        <v>48918</v>
      </c>
      <c r="D951" s="4" t="s">
        <v>1816</v>
      </c>
      <c r="E951" s="2" t="s">
        <v>1817</v>
      </c>
      <c r="F951" s="12">
        <v>43797</v>
      </c>
      <c r="G951" s="10" t="s">
        <v>7077</v>
      </c>
      <c r="H951" s="14" t="s">
        <v>10230</v>
      </c>
      <c r="I951" s="7">
        <v>172.02</v>
      </c>
      <c r="J951" s="4">
        <v>958950</v>
      </c>
      <c r="K951" s="4" t="s">
        <v>10</v>
      </c>
      <c r="L951" s="14" t="s">
        <v>9246</v>
      </c>
      <c r="M951" s="30" t="s">
        <v>9246</v>
      </c>
    </row>
    <row r="952" spans="1:13" x14ac:dyDescent="0.25">
      <c r="A952" s="4">
        <v>21321348</v>
      </c>
      <c r="B952" s="4">
        <v>32895</v>
      </c>
      <c r="C952" s="4">
        <v>57800</v>
      </c>
      <c r="D952" s="4" t="s">
        <v>1818</v>
      </c>
      <c r="E952" s="2" t="s">
        <v>1819</v>
      </c>
      <c r="F952" s="12">
        <v>43797</v>
      </c>
      <c r="G952" s="10" t="s">
        <v>7078</v>
      </c>
      <c r="H952" s="14" t="s">
        <v>10231</v>
      </c>
      <c r="I952" s="7">
        <v>699.07</v>
      </c>
      <c r="J952" s="4">
        <v>261400</v>
      </c>
      <c r="K952" s="4" t="s">
        <v>10</v>
      </c>
      <c r="L952" s="14" t="s">
        <v>9246</v>
      </c>
      <c r="M952" s="30" t="s">
        <v>9246</v>
      </c>
    </row>
    <row r="953" spans="1:13" x14ac:dyDescent="0.25">
      <c r="A953" s="4">
        <v>21321349</v>
      </c>
      <c r="B953" s="4">
        <v>73271</v>
      </c>
      <c r="C953" s="4">
        <v>7725</v>
      </c>
      <c r="D953" s="4" t="s">
        <v>1820</v>
      </c>
      <c r="E953" s="2" t="s">
        <v>1821</v>
      </c>
      <c r="F953" s="12">
        <v>43797</v>
      </c>
      <c r="G953" s="10" t="s">
        <v>7079</v>
      </c>
      <c r="H953" s="14" t="s">
        <v>10026</v>
      </c>
      <c r="I953" s="7">
        <v>451.41</v>
      </c>
      <c r="J953" s="4">
        <v>308950</v>
      </c>
      <c r="K953" s="4" t="s">
        <v>13</v>
      </c>
      <c r="L953" s="14" t="s">
        <v>10232</v>
      </c>
      <c r="M953" s="30">
        <v>8.4499999950639904</v>
      </c>
    </row>
    <row r="954" spans="1:13" x14ac:dyDescent="0.25">
      <c r="A954" s="4">
        <v>21321350</v>
      </c>
      <c r="B954" s="4">
        <v>73219</v>
      </c>
      <c r="C954" s="4">
        <v>74272</v>
      </c>
      <c r="D954" s="4" t="s">
        <v>1822</v>
      </c>
      <c r="E954" s="2" t="s">
        <v>1823</v>
      </c>
      <c r="F954" s="12">
        <v>43797</v>
      </c>
      <c r="G954" s="10" t="s">
        <v>7080</v>
      </c>
      <c r="H954" s="14" t="s">
        <v>10233</v>
      </c>
      <c r="I954" s="7">
        <v>267.73</v>
      </c>
      <c r="J954" s="4">
        <v>382119</v>
      </c>
      <c r="K954" s="4" t="s">
        <v>10</v>
      </c>
      <c r="L954" s="14" t="s">
        <v>9246</v>
      </c>
      <c r="M954" s="30" t="s">
        <v>9246</v>
      </c>
    </row>
    <row r="955" spans="1:13" x14ac:dyDescent="0.25">
      <c r="A955" s="4">
        <v>21321351</v>
      </c>
      <c r="B955" s="4">
        <v>13202</v>
      </c>
      <c r="C955" s="4">
        <v>7196</v>
      </c>
      <c r="D955" s="4" t="s">
        <v>1824</v>
      </c>
      <c r="E955" s="2" t="s">
        <v>1825</v>
      </c>
      <c r="F955" s="12">
        <v>43797</v>
      </c>
      <c r="G955" s="10" t="s">
        <v>7081</v>
      </c>
      <c r="H955" s="14" t="s">
        <v>9736</v>
      </c>
      <c r="I955" s="7">
        <v>20.2</v>
      </c>
      <c r="J955" s="4">
        <v>348396</v>
      </c>
      <c r="K955" s="4" t="s">
        <v>10</v>
      </c>
      <c r="L955" s="14" t="s">
        <v>9246</v>
      </c>
      <c r="M955" s="30" t="s">
        <v>9246</v>
      </c>
    </row>
    <row r="956" spans="1:13" x14ac:dyDescent="0.25">
      <c r="A956" s="4">
        <v>21321352</v>
      </c>
      <c r="B956" s="4">
        <v>73987</v>
      </c>
      <c r="C956" s="4">
        <v>22727</v>
      </c>
      <c r="D956" s="4" t="s">
        <v>1826</v>
      </c>
      <c r="E956" s="2" t="s">
        <v>1827</v>
      </c>
      <c r="F956" s="12">
        <v>43797</v>
      </c>
      <c r="G956" s="10" t="s">
        <v>7082</v>
      </c>
      <c r="H956" s="14" t="s">
        <v>10234</v>
      </c>
      <c r="I956" s="7">
        <v>390.74</v>
      </c>
      <c r="J956" s="4">
        <v>757815</v>
      </c>
      <c r="K956" s="4" t="s">
        <v>10</v>
      </c>
      <c r="L956" s="14" t="s">
        <v>9246</v>
      </c>
      <c r="M956" s="30" t="s">
        <v>9246</v>
      </c>
    </row>
    <row r="957" spans="1:13" x14ac:dyDescent="0.25">
      <c r="A957" s="4">
        <v>21321353</v>
      </c>
      <c r="B957" s="4">
        <v>73271</v>
      </c>
      <c r="C957" s="4">
        <v>7725</v>
      </c>
      <c r="D957" s="4" t="s">
        <v>1828</v>
      </c>
      <c r="E957" s="2" t="s">
        <v>1829</v>
      </c>
      <c r="F957" s="12">
        <v>43797</v>
      </c>
      <c r="G957" s="10" t="s">
        <v>7083</v>
      </c>
      <c r="H957" s="14" t="s">
        <v>10232</v>
      </c>
      <c r="I957" s="7">
        <v>10.14</v>
      </c>
      <c r="J957" s="4">
        <v>308950</v>
      </c>
      <c r="K957" s="4" t="s">
        <v>13</v>
      </c>
      <c r="L957" s="14" t="s">
        <v>9246</v>
      </c>
      <c r="M957" s="30" t="s">
        <v>9246</v>
      </c>
    </row>
    <row r="958" spans="1:13" x14ac:dyDescent="0.25">
      <c r="A958" s="4">
        <v>21321354</v>
      </c>
      <c r="B958" s="4">
        <v>7954</v>
      </c>
      <c r="C958" s="4">
        <v>57953</v>
      </c>
      <c r="D958" s="4" t="s">
        <v>1830</v>
      </c>
      <c r="E958" s="2" t="s">
        <v>1831</v>
      </c>
      <c r="F958" s="12">
        <v>43797</v>
      </c>
      <c r="G958" s="10" t="s">
        <v>7084</v>
      </c>
      <c r="H958" s="14" t="s">
        <v>10235</v>
      </c>
      <c r="I958" s="7">
        <v>80.33</v>
      </c>
      <c r="J958" s="4">
        <v>45961</v>
      </c>
      <c r="K958" s="4" t="s">
        <v>10</v>
      </c>
      <c r="L958" s="14" t="s">
        <v>9246</v>
      </c>
      <c r="M958" s="30" t="s">
        <v>9246</v>
      </c>
    </row>
    <row r="959" spans="1:13" x14ac:dyDescent="0.25">
      <c r="A959" s="4">
        <v>21321355</v>
      </c>
      <c r="B959" s="4">
        <v>92170</v>
      </c>
      <c r="C959" s="4">
        <v>21166</v>
      </c>
      <c r="D959" s="4" t="s">
        <v>1832</v>
      </c>
      <c r="E959" s="2" t="s">
        <v>1833</v>
      </c>
      <c r="F959" s="12">
        <v>43797</v>
      </c>
      <c r="G959" s="10" t="s">
        <v>7085</v>
      </c>
      <c r="H959" s="14" t="s">
        <v>10236</v>
      </c>
      <c r="I959" s="7">
        <v>416.41</v>
      </c>
      <c r="J959" s="4">
        <v>258799</v>
      </c>
      <c r="K959" s="4" t="s">
        <v>10</v>
      </c>
      <c r="L959" s="14" t="s">
        <v>9246</v>
      </c>
      <c r="M959" s="30" t="s">
        <v>9246</v>
      </c>
    </row>
    <row r="960" spans="1:13" x14ac:dyDescent="0.25">
      <c r="A960" s="4">
        <v>21321356</v>
      </c>
      <c r="B960" s="4">
        <v>4111</v>
      </c>
      <c r="C960" s="4">
        <v>61882</v>
      </c>
      <c r="D960" s="4" t="s">
        <v>1834</v>
      </c>
      <c r="E960" s="2" t="s">
        <v>1835</v>
      </c>
      <c r="F960" s="12">
        <v>43797</v>
      </c>
      <c r="G960" s="10" t="s">
        <v>7086</v>
      </c>
      <c r="H960" s="14" t="s">
        <v>10237</v>
      </c>
      <c r="I960" s="7">
        <v>436.51</v>
      </c>
      <c r="J960" s="4">
        <v>10630</v>
      </c>
      <c r="K960" s="4" t="s">
        <v>10</v>
      </c>
      <c r="L960" s="14" t="s">
        <v>9246</v>
      </c>
      <c r="M960" s="30" t="s">
        <v>9246</v>
      </c>
    </row>
    <row r="961" spans="1:13" x14ac:dyDescent="0.25">
      <c r="A961" s="4">
        <v>21321357</v>
      </c>
      <c r="B961" s="4">
        <v>42178</v>
      </c>
      <c r="C961" s="4">
        <v>85267</v>
      </c>
      <c r="D961" s="4" t="s">
        <v>1836</v>
      </c>
      <c r="E961" s="2" t="s">
        <v>1837</v>
      </c>
      <c r="F961" s="12">
        <v>43797</v>
      </c>
      <c r="G961" s="10" t="s">
        <v>7087</v>
      </c>
      <c r="H961" s="14" t="s">
        <v>10238</v>
      </c>
      <c r="I961" s="7">
        <v>332.79</v>
      </c>
      <c r="J961" s="4">
        <v>735990</v>
      </c>
      <c r="K961" s="4" t="s">
        <v>10</v>
      </c>
      <c r="L961" s="14" t="s">
        <v>10239</v>
      </c>
      <c r="M961" s="30">
        <v>8493.4666666737758</v>
      </c>
    </row>
    <row r="962" spans="1:13" x14ac:dyDescent="0.25">
      <c r="A962" s="4">
        <v>21321358</v>
      </c>
      <c r="B962" s="4">
        <v>69319</v>
      </c>
      <c r="C962" s="4">
        <v>1270</v>
      </c>
      <c r="D962" s="4" t="s">
        <v>1838</v>
      </c>
      <c r="E962" s="2" t="s">
        <v>1839</v>
      </c>
      <c r="F962" s="12">
        <v>43797</v>
      </c>
      <c r="G962" s="10" t="s">
        <v>7088</v>
      </c>
      <c r="H962" s="14" t="s">
        <v>10240</v>
      </c>
      <c r="I962" s="7">
        <v>423.59</v>
      </c>
      <c r="J962" s="4">
        <v>796904</v>
      </c>
      <c r="K962" s="4" t="s">
        <v>10</v>
      </c>
      <c r="L962" s="14" t="s">
        <v>9246</v>
      </c>
      <c r="M962" s="30" t="s">
        <v>9246</v>
      </c>
    </row>
    <row r="963" spans="1:13" x14ac:dyDescent="0.25">
      <c r="A963" s="4">
        <v>21321359</v>
      </c>
      <c r="B963" s="4">
        <v>96803</v>
      </c>
      <c r="C963" s="4">
        <v>45249</v>
      </c>
      <c r="D963" s="4" t="s">
        <v>1840</v>
      </c>
      <c r="E963" s="2" t="s">
        <v>1841</v>
      </c>
      <c r="F963" s="12">
        <v>43797</v>
      </c>
      <c r="G963" s="10" t="s">
        <v>7089</v>
      </c>
      <c r="H963" s="14" t="s">
        <v>10241</v>
      </c>
      <c r="I963" s="7">
        <v>1769.1</v>
      </c>
      <c r="J963" s="4">
        <v>396651</v>
      </c>
      <c r="K963" s="4" t="s">
        <v>10</v>
      </c>
      <c r="L963" s="14" t="s">
        <v>9246</v>
      </c>
      <c r="M963" s="30" t="s">
        <v>9246</v>
      </c>
    </row>
    <row r="964" spans="1:13" x14ac:dyDescent="0.25">
      <c r="A964" s="4">
        <v>21321360</v>
      </c>
      <c r="B964" s="4">
        <v>29620</v>
      </c>
      <c r="C964" s="4">
        <v>25445</v>
      </c>
      <c r="D964" s="4" t="s">
        <v>1842</v>
      </c>
      <c r="E964" s="2" t="s">
        <v>1843</v>
      </c>
      <c r="F964" s="12">
        <v>43797</v>
      </c>
      <c r="G964" s="10" t="s">
        <v>7090</v>
      </c>
      <c r="H964" s="14" t="s">
        <v>10242</v>
      </c>
      <c r="I964" s="7">
        <v>474.29</v>
      </c>
      <c r="J964" s="4">
        <v>291631</v>
      </c>
      <c r="K964" s="4" t="s">
        <v>10</v>
      </c>
      <c r="L964" s="14" t="s">
        <v>9246</v>
      </c>
      <c r="M964" s="30" t="s">
        <v>9246</v>
      </c>
    </row>
    <row r="965" spans="1:13" x14ac:dyDescent="0.25">
      <c r="A965" s="4">
        <v>21321361</v>
      </c>
      <c r="B965" s="4">
        <v>62956</v>
      </c>
      <c r="C965" s="4">
        <v>28115</v>
      </c>
      <c r="D965" s="4" t="s">
        <v>1844</v>
      </c>
      <c r="E965" s="2" t="s">
        <v>1845</v>
      </c>
      <c r="F965" s="12">
        <v>43797</v>
      </c>
      <c r="G965" s="10" t="s">
        <v>7091</v>
      </c>
      <c r="H965" s="14" t="s">
        <v>10243</v>
      </c>
      <c r="I965" s="7">
        <v>2486.16</v>
      </c>
      <c r="J965" s="4"/>
      <c r="K965" s="4" t="s">
        <v>10</v>
      </c>
      <c r="L965" s="14" t="s">
        <v>9246</v>
      </c>
      <c r="M965" s="30" t="s">
        <v>9246</v>
      </c>
    </row>
    <row r="966" spans="1:13" x14ac:dyDescent="0.25">
      <c r="A966" s="4">
        <v>21321362</v>
      </c>
      <c r="B966" s="4">
        <v>46045</v>
      </c>
      <c r="C966" s="4">
        <v>10378</v>
      </c>
      <c r="D966" s="4" t="s">
        <v>1846</v>
      </c>
      <c r="E966" s="2" t="s">
        <v>1847</v>
      </c>
      <c r="F966" s="12">
        <v>43797</v>
      </c>
      <c r="G966" s="10" t="s">
        <v>7092</v>
      </c>
      <c r="H966" s="14" t="s">
        <v>10244</v>
      </c>
      <c r="I966" s="7">
        <v>553.66</v>
      </c>
      <c r="J966" s="4">
        <v>17372</v>
      </c>
      <c r="K966" s="4" t="s">
        <v>13</v>
      </c>
      <c r="L966" s="14" t="s">
        <v>10245</v>
      </c>
      <c r="M966" s="30">
        <v>0.96666666213423014</v>
      </c>
    </row>
    <row r="967" spans="1:13" x14ac:dyDescent="0.25">
      <c r="A967" s="4">
        <v>21321363</v>
      </c>
      <c r="B967" s="4">
        <v>46045</v>
      </c>
      <c r="C967" s="4">
        <v>10378</v>
      </c>
      <c r="D967" s="4" t="s">
        <v>1846</v>
      </c>
      <c r="E967" s="2" t="s">
        <v>1848</v>
      </c>
      <c r="F967" s="12">
        <v>43797</v>
      </c>
      <c r="G967" s="10" t="s">
        <v>7093</v>
      </c>
      <c r="H967" s="14" t="s">
        <v>10245</v>
      </c>
      <c r="I967" s="7">
        <v>334.46</v>
      </c>
      <c r="J967" s="4">
        <v>17372</v>
      </c>
      <c r="K967" s="4" t="s">
        <v>13</v>
      </c>
      <c r="L967" s="14" t="s">
        <v>10246</v>
      </c>
      <c r="M967" s="30">
        <v>12714.083333336748</v>
      </c>
    </row>
    <row r="968" spans="1:13" x14ac:dyDescent="0.25">
      <c r="A968" s="4">
        <v>21321364</v>
      </c>
      <c r="B968" s="4">
        <v>14646</v>
      </c>
      <c r="C968" s="4">
        <v>46813</v>
      </c>
      <c r="D968" s="4" t="s">
        <v>122</v>
      </c>
      <c r="E968" s="2" t="s">
        <v>1849</v>
      </c>
      <c r="F968" s="12">
        <v>43797</v>
      </c>
      <c r="G968" s="10" t="s">
        <v>7094</v>
      </c>
      <c r="H968" s="14" t="s">
        <v>10247</v>
      </c>
      <c r="I968" s="7">
        <v>454.35</v>
      </c>
      <c r="J968" s="4"/>
      <c r="K968" s="4" t="s">
        <v>10</v>
      </c>
      <c r="L968" s="14" t="s">
        <v>10248</v>
      </c>
      <c r="M968" s="30">
        <v>27418.183333334746</v>
      </c>
    </row>
    <row r="969" spans="1:13" x14ac:dyDescent="0.25">
      <c r="A969" s="4">
        <v>21321365</v>
      </c>
      <c r="B969" s="4">
        <v>17712</v>
      </c>
      <c r="C969" s="4">
        <v>3314</v>
      </c>
      <c r="D969" s="4" t="s">
        <v>1850</v>
      </c>
      <c r="E969" s="2" t="s">
        <v>1851</v>
      </c>
      <c r="F969" s="12">
        <v>43797</v>
      </c>
      <c r="G969" s="10" t="s">
        <v>7095</v>
      </c>
      <c r="H969" s="14" t="s">
        <v>10249</v>
      </c>
      <c r="I969" s="7">
        <v>784.02</v>
      </c>
      <c r="J969" s="4">
        <v>668274</v>
      </c>
      <c r="K969" s="4" t="s">
        <v>10</v>
      </c>
      <c r="L969" s="14" t="s">
        <v>9246</v>
      </c>
      <c r="M969" s="30" t="s">
        <v>9246</v>
      </c>
    </row>
    <row r="970" spans="1:13" x14ac:dyDescent="0.25">
      <c r="A970" s="4">
        <v>21321366</v>
      </c>
      <c r="B970" s="4">
        <v>60920</v>
      </c>
      <c r="C970" s="4">
        <v>78326</v>
      </c>
      <c r="D970" s="4" t="s">
        <v>1852</v>
      </c>
      <c r="E970" s="2" t="s">
        <v>1853</v>
      </c>
      <c r="F970" s="12">
        <v>43797</v>
      </c>
      <c r="G970" s="10" t="s">
        <v>7096</v>
      </c>
      <c r="H970" s="14" t="s">
        <v>10250</v>
      </c>
      <c r="I970" s="7">
        <v>1779.45</v>
      </c>
      <c r="J970" s="4">
        <v>958994</v>
      </c>
      <c r="K970" s="4" t="s">
        <v>10</v>
      </c>
      <c r="L970" s="14" t="s">
        <v>9246</v>
      </c>
      <c r="M970" s="30" t="s">
        <v>9246</v>
      </c>
    </row>
    <row r="971" spans="1:13" x14ac:dyDescent="0.25">
      <c r="A971" s="4">
        <v>21321367</v>
      </c>
      <c r="B971" s="4">
        <v>74770</v>
      </c>
      <c r="C971" s="4">
        <v>31333</v>
      </c>
      <c r="D971" s="4" t="s">
        <v>1854</v>
      </c>
      <c r="E971" s="2" t="s">
        <v>1855</v>
      </c>
      <c r="F971" s="12">
        <v>43797</v>
      </c>
      <c r="G971" s="10" t="s">
        <v>7097</v>
      </c>
      <c r="H971" s="14" t="s">
        <v>10251</v>
      </c>
      <c r="I971" s="7">
        <v>318.44</v>
      </c>
      <c r="J971" s="4">
        <v>995948</v>
      </c>
      <c r="K971" s="4" t="s">
        <v>10</v>
      </c>
      <c r="L971" s="14" t="s">
        <v>9246</v>
      </c>
      <c r="M971" s="30" t="s">
        <v>9246</v>
      </c>
    </row>
    <row r="972" spans="1:13" x14ac:dyDescent="0.25">
      <c r="A972" s="4">
        <v>21321368</v>
      </c>
      <c r="B972" s="4">
        <v>78953</v>
      </c>
      <c r="C972" s="4">
        <v>47326</v>
      </c>
      <c r="D972" s="4" t="s">
        <v>1856</v>
      </c>
      <c r="E972" s="2" t="s">
        <v>1857</v>
      </c>
      <c r="F972" s="12">
        <v>43797</v>
      </c>
      <c r="G972" s="10" t="s">
        <v>7098</v>
      </c>
      <c r="H972" s="14" t="s">
        <v>10252</v>
      </c>
      <c r="I972" s="7">
        <v>319.27</v>
      </c>
      <c r="J972" s="4"/>
      <c r="K972" s="4" t="s">
        <v>10</v>
      </c>
      <c r="L972" s="14" t="s">
        <v>9246</v>
      </c>
      <c r="M972" s="30" t="s">
        <v>9246</v>
      </c>
    </row>
    <row r="973" spans="1:13" x14ac:dyDescent="0.25">
      <c r="A973" s="4">
        <v>21321369</v>
      </c>
      <c r="B973" s="4">
        <v>82894</v>
      </c>
      <c r="C973" s="4">
        <v>73549</v>
      </c>
      <c r="D973" s="4" t="s">
        <v>1858</v>
      </c>
      <c r="E973" s="2" t="s">
        <v>1859</v>
      </c>
      <c r="F973" s="12">
        <v>43797</v>
      </c>
      <c r="G973" s="10" t="s">
        <v>7099</v>
      </c>
      <c r="H973" s="14" t="s">
        <v>10253</v>
      </c>
      <c r="I973" s="7">
        <v>1093.72</v>
      </c>
      <c r="J973" s="4">
        <v>9786</v>
      </c>
      <c r="K973" s="4" t="s">
        <v>10</v>
      </c>
      <c r="L973" s="14" t="s">
        <v>9246</v>
      </c>
      <c r="M973" s="30" t="s">
        <v>9246</v>
      </c>
    </row>
    <row r="974" spans="1:13" x14ac:dyDescent="0.25">
      <c r="A974" s="4">
        <v>21321370</v>
      </c>
      <c r="B974" s="4">
        <v>46835</v>
      </c>
      <c r="C974" s="4">
        <v>14440</v>
      </c>
      <c r="D974" s="4" t="s">
        <v>1860</v>
      </c>
      <c r="E974" s="2" t="s">
        <v>1861</v>
      </c>
      <c r="F974" s="12">
        <v>43797</v>
      </c>
      <c r="G974" s="10" t="s">
        <v>7100</v>
      </c>
      <c r="H974" s="14" t="s">
        <v>10254</v>
      </c>
      <c r="I974" s="7">
        <v>1035.6400000000001</v>
      </c>
      <c r="J974" s="4">
        <v>839182</v>
      </c>
      <c r="K974" s="4" t="s">
        <v>10</v>
      </c>
      <c r="L974" s="14" t="s">
        <v>9246</v>
      </c>
      <c r="M974" s="30" t="s">
        <v>9246</v>
      </c>
    </row>
    <row r="975" spans="1:13" x14ac:dyDescent="0.25">
      <c r="A975" s="4">
        <v>21321371</v>
      </c>
      <c r="B975" s="4">
        <v>91318</v>
      </c>
      <c r="C975" s="4">
        <v>82864</v>
      </c>
      <c r="D975" s="4" t="s">
        <v>1862</v>
      </c>
      <c r="E975" s="2" t="s">
        <v>1863</v>
      </c>
      <c r="F975" s="12">
        <v>43797</v>
      </c>
      <c r="G975" s="10" t="s">
        <v>7101</v>
      </c>
      <c r="H975" s="14" t="s">
        <v>10255</v>
      </c>
      <c r="I975" s="7">
        <v>312.49</v>
      </c>
      <c r="J975" s="4">
        <v>964547</v>
      </c>
      <c r="K975" s="4" t="s">
        <v>10</v>
      </c>
      <c r="L975" s="14" t="s">
        <v>9246</v>
      </c>
      <c r="M975" s="30" t="s">
        <v>9246</v>
      </c>
    </row>
    <row r="976" spans="1:13" x14ac:dyDescent="0.25">
      <c r="A976" s="4">
        <v>21321372</v>
      </c>
      <c r="B976" s="4">
        <v>90516</v>
      </c>
      <c r="C976" s="4">
        <v>47312</v>
      </c>
      <c r="D976" s="4" t="s">
        <v>1864</v>
      </c>
      <c r="E976" s="2" t="s">
        <v>1865</v>
      </c>
      <c r="F976" s="12">
        <v>43797</v>
      </c>
      <c r="G976" s="10" t="s">
        <v>7102</v>
      </c>
      <c r="H976" s="14" t="s">
        <v>10256</v>
      </c>
      <c r="I976" s="7">
        <v>276.85000000000002</v>
      </c>
      <c r="J976" s="4">
        <v>335390</v>
      </c>
      <c r="K976" s="4" t="s">
        <v>10</v>
      </c>
      <c r="L976" s="14" t="s">
        <v>9246</v>
      </c>
      <c r="M976" s="30" t="s">
        <v>9246</v>
      </c>
    </row>
    <row r="977" spans="1:13" x14ac:dyDescent="0.25">
      <c r="A977" s="4">
        <v>21321373</v>
      </c>
      <c r="B977" s="4">
        <v>65919</v>
      </c>
      <c r="C977" s="4">
        <v>92163</v>
      </c>
      <c r="D977" s="4" t="s">
        <v>1866</v>
      </c>
      <c r="E977" s="2" t="s">
        <v>1867</v>
      </c>
      <c r="F977" s="12">
        <v>43797</v>
      </c>
      <c r="G977" s="10" t="s">
        <v>7103</v>
      </c>
      <c r="H977" s="14" t="s">
        <v>10257</v>
      </c>
      <c r="I977" s="7">
        <v>252</v>
      </c>
      <c r="J977" s="4">
        <v>266019</v>
      </c>
      <c r="K977" s="4" t="s">
        <v>10</v>
      </c>
      <c r="L977" s="14" t="s">
        <v>9246</v>
      </c>
      <c r="M977" s="30" t="s">
        <v>9246</v>
      </c>
    </row>
    <row r="978" spans="1:13" x14ac:dyDescent="0.25">
      <c r="A978" s="4">
        <v>21321374</v>
      </c>
      <c r="B978" s="4">
        <v>21560</v>
      </c>
      <c r="C978" s="4">
        <v>56410</v>
      </c>
      <c r="D978" s="4" t="s">
        <v>1868</v>
      </c>
      <c r="E978" s="2" t="s">
        <v>1869</v>
      </c>
      <c r="F978" s="12">
        <v>43797</v>
      </c>
      <c r="G978" s="10" t="s">
        <v>7104</v>
      </c>
      <c r="H978" s="14" t="s">
        <v>10258</v>
      </c>
      <c r="I978" s="7">
        <v>1234.5999999999999</v>
      </c>
      <c r="J978" s="4">
        <v>45157</v>
      </c>
      <c r="K978" s="4" t="s">
        <v>10</v>
      </c>
      <c r="L978" s="14" t="s">
        <v>9246</v>
      </c>
      <c r="M978" s="30" t="s">
        <v>9246</v>
      </c>
    </row>
    <row r="979" spans="1:13" x14ac:dyDescent="0.25">
      <c r="A979" s="4">
        <v>21321375</v>
      </c>
      <c r="B979" s="4">
        <v>73234</v>
      </c>
      <c r="C979" s="4">
        <v>24071</v>
      </c>
      <c r="D979" s="4" t="s">
        <v>1870</v>
      </c>
      <c r="E979" s="2" t="s">
        <v>1871</v>
      </c>
      <c r="F979" s="12">
        <v>43797</v>
      </c>
      <c r="G979" s="10" t="s">
        <v>7105</v>
      </c>
      <c r="H979" s="14" t="s">
        <v>10259</v>
      </c>
      <c r="I979" s="7">
        <v>163.86</v>
      </c>
      <c r="J979" s="4">
        <v>686897</v>
      </c>
      <c r="K979" s="4" t="s">
        <v>10</v>
      </c>
      <c r="L979" s="14" t="s">
        <v>9246</v>
      </c>
      <c r="M979" s="30" t="s">
        <v>9246</v>
      </c>
    </row>
    <row r="980" spans="1:13" x14ac:dyDescent="0.25">
      <c r="A980" s="4">
        <v>21321376</v>
      </c>
      <c r="B980" s="4">
        <v>12331</v>
      </c>
      <c r="C980" s="4">
        <v>53990</v>
      </c>
      <c r="D980" s="4" t="s">
        <v>1872</v>
      </c>
      <c r="E980" s="2" t="s">
        <v>1873</v>
      </c>
      <c r="F980" s="12">
        <v>43797</v>
      </c>
      <c r="G980" s="10" t="s">
        <v>7106</v>
      </c>
      <c r="H980" s="14" t="s">
        <v>10260</v>
      </c>
      <c r="I980" s="7">
        <v>286.41000000000003</v>
      </c>
      <c r="J980" s="4">
        <v>197461</v>
      </c>
      <c r="K980" s="4" t="s">
        <v>10</v>
      </c>
      <c r="L980" s="14" t="s">
        <v>9246</v>
      </c>
      <c r="M980" s="30" t="s">
        <v>9246</v>
      </c>
    </row>
    <row r="981" spans="1:13" x14ac:dyDescent="0.25">
      <c r="A981" s="4">
        <v>21321377</v>
      </c>
      <c r="B981" s="4">
        <v>14646</v>
      </c>
      <c r="C981" s="4">
        <v>47923</v>
      </c>
      <c r="D981" s="4" t="s">
        <v>1874</v>
      </c>
      <c r="E981" s="2" t="s">
        <v>1875</v>
      </c>
      <c r="F981" s="12">
        <v>43797</v>
      </c>
      <c r="G981" s="10" t="s">
        <v>7107</v>
      </c>
      <c r="H981" s="14" t="s">
        <v>10261</v>
      </c>
      <c r="I981" s="7">
        <v>295.88</v>
      </c>
      <c r="J981" s="4">
        <v>444141</v>
      </c>
      <c r="K981" s="4" t="s">
        <v>10</v>
      </c>
      <c r="L981" s="14" t="s">
        <v>9246</v>
      </c>
      <c r="M981" s="30" t="s">
        <v>9246</v>
      </c>
    </row>
    <row r="982" spans="1:13" x14ac:dyDescent="0.25">
      <c r="A982" s="4">
        <v>21321378</v>
      </c>
      <c r="B982" s="4">
        <v>3617</v>
      </c>
      <c r="C982" s="4">
        <v>37317</v>
      </c>
      <c r="D982" s="4" t="s">
        <v>1876</v>
      </c>
      <c r="E982" s="2" t="s">
        <v>1877</v>
      </c>
      <c r="F982" s="12">
        <v>43797</v>
      </c>
      <c r="G982" s="10" t="s">
        <v>7108</v>
      </c>
      <c r="H982" s="14" t="s">
        <v>10262</v>
      </c>
      <c r="I982" s="7">
        <v>221.17</v>
      </c>
      <c r="J982" s="4"/>
      <c r="K982" s="4" t="s">
        <v>10</v>
      </c>
      <c r="L982" s="14" t="s">
        <v>9246</v>
      </c>
      <c r="M982" s="30" t="s">
        <v>9246</v>
      </c>
    </row>
    <row r="983" spans="1:13" x14ac:dyDescent="0.25">
      <c r="A983" s="4">
        <v>21321379</v>
      </c>
      <c r="B983" s="4">
        <v>24340</v>
      </c>
      <c r="C983" s="4">
        <v>55518</v>
      </c>
      <c r="D983" s="4" t="s">
        <v>1878</v>
      </c>
      <c r="E983" s="2" t="s">
        <v>1879</v>
      </c>
      <c r="F983" s="12">
        <v>43797</v>
      </c>
      <c r="G983" s="10" t="s">
        <v>7108</v>
      </c>
      <c r="H983" s="14" t="s">
        <v>10262</v>
      </c>
      <c r="I983" s="7">
        <v>192.7</v>
      </c>
      <c r="J983" s="4">
        <v>771371</v>
      </c>
      <c r="K983" s="4" t="s">
        <v>10</v>
      </c>
      <c r="L983" s="14" t="s">
        <v>9246</v>
      </c>
      <c r="M983" s="30" t="s">
        <v>9246</v>
      </c>
    </row>
    <row r="984" spans="1:13" x14ac:dyDescent="0.25">
      <c r="A984" s="4">
        <v>21321380</v>
      </c>
      <c r="B984" s="4">
        <v>68350</v>
      </c>
      <c r="C984" s="4">
        <v>69885</v>
      </c>
      <c r="D984" s="4" t="s">
        <v>1880</v>
      </c>
      <c r="E984" s="2" t="s">
        <v>1881</v>
      </c>
      <c r="F984" s="12">
        <v>43797</v>
      </c>
      <c r="G984" s="10" t="s">
        <v>7109</v>
      </c>
      <c r="H984" s="14" t="s">
        <v>10263</v>
      </c>
      <c r="I984" s="7">
        <v>717.7</v>
      </c>
      <c r="J984" s="4">
        <v>43762</v>
      </c>
      <c r="K984" s="4" t="s">
        <v>10</v>
      </c>
      <c r="L984" s="14" t="s">
        <v>9246</v>
      </c>
      <c r="M984" s="30" t="s">
        <v>9246</v>
      </c>
    </row>
    <row r="985" spans="1:13" x14ac:dyDescent="0.25">
      <c r="A985" s="4">
        <v>21321381</v>
      </c>
      <c r="B985" s="4">
        <v>5364</v>
      </c>
      <c r="C985" s="4">
        <v>4277</v>
      </c>
      <c r="D985" s="4" t="s">
        <v>1882</v>
      </c>
      <c r="E985" s="2" t="s">
        <v>1883</v>
      </c>
      <c r="F985" s="12">
        <v>43797</v>
      </c>
      <c r="G985" s="10" t="s">
        <v>7110</v>
      </c>
      <c r="H985" s="14" t="s">
        <v>10264</v>
      </c>
      <c r="I985" s="7">
        <v>423.33</v>
      </c>
      <c r="J985" s="4">
        <v>469562</v>
      </c>
      <c r="K985" s="4" t="s">
        <v>10</v>
      </c>
      <c r="L985" s="14" t="s">
        <v>9246</v>
      </c>
      <c r="M985" s="30" t="s">
        <v>9246</v>
      </c>
    </row>
    <row r="986" spans="1:13" x14ac:dyDescent="0.25">
      <c r="A986" s="4">
        <v>21321382</v>
      </c>
      <c r="B986" s="4">
        <v>29214</v>
      </c>
      <c r="C986" s="4">
        <v>71424</v>
      </c>
      <c r="D986" s="4" t="s">
        <v>1884</v>
      </c>
      <c r="E986" s="2" t="s">
        <v>1885</v>
      </c>
      <c r="F986" s="12">
        <v>43797</v>
      </c>
      <c r="G986" s="10" t="s">
        <v>7111</v>
      </c>
      <c r="H986" s="14" t="s">
        <v>10137</v>
      </c>
      <c r="I986" s="7">
        <v>569.46</v>
      </c>
      <c r="J986" s="4">
        <v>453490</v>
      </c>
      <c r="K986" s="4" t="s">
        <v>13</v>
      </c>
      <c r="L986" s="14" t="s">
        <v>10265</v>
      </c>
      <c r="M986" s="30">
        <v>5.3166666626930237</v>
      </c>
    </row>
    <row r="987" spans="1:13" x14ac:dyDescent="0.25">
      <c r="A987" s="4">
        <v>21321383</v>
      </c>
      <c r="B987" s="4">
        <v>35398</v>
      </c>
      <c r="C987" s="4">
        <v>96029</v>
      </c>
      <c r="D987" s="4" t="s">
        <v>1886</v>
      </c>
      <c r="E987" s="2" t="s">
        <v>1887</v>
      </c>
      <c r="F987" s="12">
        <v>43797</v>
      </c>
      <c r="G987" s="10" t="s">
        <v>7112</v>
      </c>
      <c r="H987" s="14" t="s">
        <v>10266</v>
      </c>
      <c r="I987" s="7">
        <v>697.81</v>
      </c>
      <c r="J987" s="4">
        <v>738174</v>
      </c>
      <c r="K987" s="4" t="s">
        <v>10</v>
      </c>
      <c r="L987" s="14" t="s">
        <v>9246</v>
      </c>
      <c r="M987" s="30" t="s">
        <v>9246</v>
      </c>
    </row>
    <row r="988" spans="1:13" x14ac:dyDescent="0.25">
      <c r="A988" s="4">
        <v>21321384</v>
      </c>
      <c r="B988" s="4">
        <v>37038</v>
      </c>
      <c r="C988" s="4">
        <v>56249</v>
      </c>
      <c r="D988" s="4" t="s">
        <v>1888</v>
      </c>
      <c r="E988" s="2" t="s">
        <v>1889</v>
      </c>
      <c r="F988" s="12">
        <v>43797</v>
      </c>
      <c r="G988" s="10" t="s">
        <v>7113</v>
      </c>
      <c r="H988" s="14" t="s">
        <v>10267</v>
      </c>
      <c r="I988" s="7">
        <v>1212.32</v>
      </c>
      <c r="J988" s="4">
        <v>926783</v>
      </c>
      <c r="K988" s="4" t="s">
        <v>10</v>
      </c>
      <c r="L988" s="14" t="s">
        <v>9246</v>
      </c>
      <c r="M988" s="30" t="s">
        <v>9246</v>
      </c>
    </row>
    <row r="989" spans="1:13" x14ac:dyDescent="0.25">
      <c r="A989" s="4">
        <v>21321385</v>
      </c>
      <c r="B989" s="4">
        <v>24340</v>
      </c>
      <c r="C989" s="4">
        <v>54488</v>
      </c>
      <c r="D989" s="4" t="s">
        <v>1890</v>
      </c>
      <c r="E989" s="2" t="s">
        <v>1891</v>
      </c>
      <c r="F989" s="12">
        <v>43797</v>
      </c>
      <c r="G989" s="10" t="s">
        <v>7114</v>
      </c>
      <c r="H989" s="14" t="s">
        <v>10268</v>
      </c>
      <c r="I989" s="7">
        <v>825.65</v>
      </c>
      <c r="J989" s="4">
        <v>627460</v>
      </c>
      <c r="K989" s="4" t="s">
        <v>10</v>
      </c>
      <c r="L989" s="14" t="s">
        <v>9246</v>
      </c>
      <c r="M989" s="30" t="s">
        <v>9246</v>
      </c>
    </row>
    <row r="990" spans="1:13" x14ac:dyDescent="0.25">
      <c r="A990" s="4">
        <v>21321386</v>
      </c>
      <c r="B990" s="4">
        <v>29214</v>
      </c>
      <c r="C990" s="4">
        <v>71424</v>
      </c>
      <c r="D990" s="4" t="s">
        <v>1884</v>
      </c>
      <c r="E990" s="2" t="s">
        <v>1892</v>
      </c>
      <c r="F990" s="12">
        <v>43797</v>
      </c>
      <c r="G990" s="10" t="s">
        <v>7115</v>
      </c>
      <c r="H990" s="14" t="s">
        <v>10265</v>
      </c>
      <c r="I990" s="7">
        <v>655.73</v>
      </c>
      <c r="J990" s="4">
        <v>453490</v>
      </c>
      <c r="K990" s="4" t="s">
        <v>13</v>
      </c>
      <c r="L990" s="14" t="s">
        <v>9246</v>
      </c>
      <c r="M990" s="30" t="s">
        <v>9246</v>
      </c>
    </row>
    <row r="991" spans="1:13" x14ac:dyDescent="0.25">
      <c r="A991" s="4">
        <v>21321387</v>
      </c>
      <c r="B991" s="4">
        <v>32895</v>
      </c>
      <c r="C991" s="4">
        <v>10449</v>
      </c>
      <c r="D991" s="4" t="s">
        <v>1893</v>
      </c>
      <c r="E991" s="2" t="s">
        <v>1894</v>
      </c>
      <c r="F991" s="12">
        <v>43797</v>
      </c>
      <c r="G991" s="10" t="s">
        <v>7116</v>
      </c>
      <c r="H991" s="14" t="s">
        <v>10269</v>
      </c>
      <c r="I991" s="7">
        <v>407.43</v>
      </c>
      <c r="J991" s="4">
        <v>166451</v>
      </c>
      <c r="K991" s="4" t="s">
        <v>10</v>
      </c>
      <c r="L991" s="14" t="s">
        <v>9246</v>
      </c>
      <c r="M991" s="30" t="s">
        <v>9246</v>
      </c>
    </row>
    <row r="992" spans="1:13" x14ac:dyDescent="0.25">
      <c r="A992" s="4">
        <v>21321388</v>
      </c>
      <c r="B992" s="4">
        <v>18107</v>
      </c>
      <c r="C992" s="4">
        <v>79697</v>
      </c>
      <c r="D992" s="4" t="s">
        <v>1895</v>
      </c>
      <c r="E992" s="2" t="s">
        <v>1896</v>
      </c>
      <c r="F992" s="12">
        <v>43797</v>
      </c>
      <c r="G992" s="10" t="s">
        <v>7117</v>
      </c>
      <c r="H992" s="14" t="s">
        <v>10270</v>
      </c>
      <c r="I992" s="7">
        <v>411.01</v>
      </c>
      <c r="J992" s="4">
        <v>991182</v>
      </c>
      <c r="K992" s="4" t="s">
        <v>10</v>
      </c>
      <c r="L992" s="14" t="s">
        <v>9246</v>
      </c>
      <c r="M992" s="30" t="s">
        <v>9246</v>
      </c>
    </row>
    <row r="993" spans="1:13" x14ac:dyDescent="0.25">
      <c r="A993" s="4">
        <v>21321389</v>
      </c>
      <c r="B993" s="4">
        <v>93711</v>
      </c>
      <c r="C993" s="4">
        <v>28404</v>
      </c>
      <c r="D993" s="4" t="s">
        <v>1897</v>
      </c>
      <c r="E993" s="2" t="s">
        <v>1898</v>
      </c>
      <c r="F993" s="12">
        <v>43797</v>
      </c>
      <c r="G993" s="10" t="s">
        <v>7118</v>
      </c>
      <c r="H993" s="14" t="s">
        <v>10271</v>
      </c>
      <c r="I993" s="7">
        <v>559.26</v>
      </c>
      <c r="J993" s="4">
        <v>156825</v>
      </c>
      <c r="K993" s="4" t="s">
        <v>10</v>
      </c>
      <c r="L993" s="14" t="s">
        <v>9246</v>
      </c>
      <c r="M993" s="30" t="s">
        <v>9246</v>
      </c>
    </row>
    <row r="994" spans="1:13" x14ac:dyDescent="0.25">
      <c r="A994" s="4">
        <v>21321390</v>
      </c>
      <c r="B994" s="4">
        <v>5868</v>
      </c>
      <c r="C994" s="4">
        <v>91053</v>
      </c>
      <c r="D994" s="4" t="s">
        <v>1899</v>
      </c>
      <c r="E994" s="2" t="s">
        <v>1900</v>
      </c>
      <c r="F994" s="12">
        <v>43797</v>
      </c>
      <c r="G994" s="10" t="s">
        <v>7119</v>
      </c>
      <c r="H994" s="14" t="s">
        <v>10272</v>
      </c>
      <c r="I994" s="7">
        <v>641.35</v>
      </c>
      <c r="J994" s="4">
        <v>442641</v>
      </c>
      <c r="K994" s="4" t="s">
        <v>10</v>
      </c>
      <c r="L994" s="14" t="s">
        <v>9246</v>
      </c>
      <c r="M994" s="30" t="s">
        <v>9246</v>
      </c>
    </row>
    <row r="995" spans="1:13" x14ac:dyDescent="0.25">
      <c r="A995" s="4">
        <v>21321391</v>
      </c>
      <c r="B995" s="4">
        <v>59566</v>
      </c>
      <c r="C995" s="4">
        <v>15762</v>
      </c>
      <c r="D995" s="4" t="s">
        <v>1901</v>
      </c>
      <c r="E995" s="2" t="s">
        <v>1902</v>
      </c>
      <c r="F995" s="12">
        <v>43797</v>
      </c>
      <c r="G995" s="10" t="s">
        <v>7120</v>
      </c>
      <c r="H995" s="14" t="s">
        <v>10273</v>
      </c>
      <c r="I995" s="7">
        <v>563.99</v>
      </c>
      <c r="J995" s="4">
        <v>438988</v>
      </c>
      <c r="K995" s="4" t="s">
        <v>10</v>
      </c>
      <c r="L995" s="14" t="s">
        <v>9246</v>
      </c>
      <c r="M995" s="30" t="s">
        <v>9246</v>
      </c>
    </row>
    <row r="996" spans="1:13" x14ac:dyDescent="0.25">
      <c r="A996" s="4">
        <v>21321392</v>
      </c>
      <c r="B996" s="4">
        <v>70469</v>
      </c>
      <c r="C996" s="4">
        <v>60300</v>
      </c>
      <c r="D996" s="4" t="s">
        <v>1903</v>
      </c>
      <c r="E996" s="2" t="s">
        <v>1904</v>
      </c>
      <c r="F996" s="12">
        <v>43797</v>
      </c>
      <c r="G996" s="10" t="s">
        <v>7121</v>
      </c>
      <c r="H996" s="14" t="s">
        <v>10274</v>
      </c>
      <c r="I996" s="7">
        <v>95.61</v>
      </c>
      <c r="J996" s="4">
        <v>449907</v>
      </c>
      <c r="K996" s="4" t="s">
        <v>10</v>
      </c>
      <c r="L996" s="14" t="s">
        <v>9246</v>
      </c>
      <c r="M996" s="30" t="s">
        <v>9246</v>
      </c>
    </row>
    <row r="997" spans="1:13" x14ac:dyDescent="0.25">
      <c r="A997" s="4">
        <v>21321393</v>
      </c>
      <c r="B997" s="4">
        <v>91013</v>
      </c>
      <c r="C997" s="4">
        <v>81047</v>
      </c>
      <c r="D997" s="4" t="s">
        <v>1905</v>
      </c>
      <c r="E997" s="2" t="s">
        <v>1906</v>
      </c>
      <c r="F997" s="12">
        <v>43797</v>
      </c>
      <c r="G997" s="10" t="s">
        <v>7122</v>
      </c>
      <c r="H997" s="14" t="s">
        <v>10275</v>
      </c>
      <c r="I997" s="7">
        <v>1449.17</v>
      </c>
      <c r="J997" s="4">
        <v>894628</v>
      </c>
      <c r="K997" s="4" t="s">
        <v>10</v>
      </c>
      <c r="L997" s="14" t="s">
        <v>9246</v>
      </c>
      <c r="M997" s="30" t="s">
        <v>9246</v>
      </c>
    </row>
    <row r="998" spans="1:13" x14ac:dyDescent="0.25">
      <c r="A998" s="4">
        <v>21321394</v>
      </c>
      <c r="B998" s="4">
        <v>34799</v>
      </c>
      <c r="C998" s="4">
        <v>26277</v>
      </c>
      <c r="D998" s="4" t="s">
        <v>1907</v>
      </c>
      <c r="E998" s="2" t="s">
        <v>1908</v>
      </c>
      <c r="F998" s="12">
        <v>43797</v>
      </c>
      <c r="G998" s="10" t="s">
        <v>7123</v>
      </c>
      <c r="H998" s="14" t="s">
        <v>10276</v>
      </c>
      <c r="I998" s="7">
        <v>52.49</v>
      </c>
      <c r="J998" s="4">
        <v>867567</v>
      </c>
      <c r="K998" s="4" t="s">
        <v>10</v>
      </c>
      <c r="L998" s="14" t="s">
        <v>9246</v>
      </c>
      <c r="M998" s="30" t="s">
        <v>9246</v>
      </c>
    </row>
    <row r="999" spans="1:13" x14ac:dyDescent="0.25">
      <c r="A999" s="4">
        <v>21321395</v>
      </c>
      <c r="B999" s="4">
        <v>50512</v>
      </c>
      <c r="C999" s="4">
        <v>13942</v>
      </c>
      <c r="D999" s="4" t="s">
        <v>1909</v>
      </c>
      <c r="E999" s="2" t="s">
        <v>1910</v>
      </c>
      <c r="F999" s="12">
        <v>43797</v>
      </c>
      <c r="G999" s="10" t="s">
        <v>7124</v>
      </c>
      <c r="H999" s="14" t="s">
        <v>10277</v>
      </c>
      <c r="I999" s="7">
        <v>130.83000000000001</v>
      </c>
      <c r="J999" s="4"/>
      <c r="K999" s="4" t="s">
        <v>10</v>
      </c>
      <c r="L999" s="14" t="s">
        <v>9246</v>
      </c>
      <c r="M999" s="30" t="s">
        <v>9246</v>
      </c>
    </row>
    <row r="1000" spans="1:13" x14ac:dyDescent="0.25">
      <c r="A1000" s="4">
        <v>21321396</v>
      </c>
      <c r="B1000" s="4">
        <v>13772</v>
      </c>
      <c r="C1000" s="4">
        <v>50407</v>
      </c>
      <c r="D1000" s="4" t="s">
        <v>1911</v>
      </c>
      <c r="E1000" s="2" t="s">
        <v>1912</v>
      </c>
      <c r="F1000" s="12">
        <v>43797</v>
      </c>
      <c r="G1000" s="10" t="s">
        <v>7125</v>
      </c>
      <c r="H1000" s="14" t="s">
        <v>10278</v>
      </c>
      <c r="I1000" s="7">
        <v>261.37</v>
      </c>
      <c r="J1000" s="4">
        <v>312720</v>
      </c>
      <c r="K1000" s="4" t="s">
        <v>10</v>
      </c>
      <c r="L1000" s="14" t="s">
        <v>9246</v>
      </c>
      <c r="M1000" s="30" t="s">
        <v>9246</v>
      </c>
    </row>
    <row r="1001" spans="1:13" x14ac:dyDescent="0.25">
      <c r="A1001" s="4">
        <v>21321397</v>
      </c>
      <c r="B1001" s="4">
        <v>6440</v>
      </c>
      <c r="C1001" s="4">
        <v>35268</v>
      </c>
      <c r="D1001" s="4" t="s">
        <v>1913</v>
      </c>
      <c r="E1001" s="2" t="s">
        <v>1914</v>
      </c>
      <c r="F1001" s="12">
        <v>43797</v>
      </c>
      <c r="G1001" s="10" t="s">
        <v>7126</v>
      </c>
      <c r="H1001" s="14" t="s">
        <v>10279</v>
      </c>
      <c r="I1001" s="7">
        <v>301.69</v>
      </c>
      <c r="J1001" s="4">
        <v>523421</v>
      </c>
      <c r="K1001" s="4" t="s">
        <v>10</v>
      </c>
      <c r="L1001" s="14" t="s">
        <v>10280</v>
      </c>
      <c r="M1001" s="30">
        <v>13.483333331532776</v>
      </c>
    </row>
    <row r="1002" spans="1:13" x14ac:dyDescent="0.25">
      <c r="A1002" s="4">
        <v>21321398</v>
      </c>
      <c r="B1002" s="4">
        <v>13453</v>
      </c>
      <c r="C1002" s="4">
        <v>1877</v>
      </c>
      <c r="D1002" s="4" t="s">
        <v>1915</v>
      </c>
      <c r="E1002" s="2" t="s">
        <v>1916</v>
      </c>
      <c r="F1002" s="12">
        <v>43797</v>
      </c>
      <c r="G1002" s="10" t="s">
        <v>7127</v>
      </c>
      <c r="H1002" s="14" t="s">
        <v>10281</v>
      </c>
      <c r="I1002" s="7">
        <v>286.75</v>
      </c>
      <c r="J1002" s="4">
        <v>99435</v>
      </c>
      <c r="K1002" s="4" t="s">
        <v>10</v>
      </c>
      <c r="L1002" s="14" t="s">
        <v>9246</v>
      </c>
      <c r="M1002" s="30" t="s">
        <v>9246</v>
      </c>
    </row>
    <row r="1003" spans="1:13" x14ac:dyDescent="0.25">
      <c r="A1003" s="4">
        <v>21321399</v>
      </c>
      <c r="B1003" s="4">
        <v>83294</v>
      </c>
      <c r="C1003" s="4">
        <v>77451</v>
      </c>
      <c r="D1003" s="4" t="s">
        <v>1917</v>
      </c>
      <c r="E1003" s="2" t="s">
        <v>1918</v>
      </c>
      <c r="F1003" s="12">
        <v>43797</v>
      </c>
      <c r="G1003" s="10" t="s">
        <v>7128</v>
      </c>
      <c r="H1003" s="14" t="s">
        <v>10282</v>
      </c>
      <c r="I1003" s="7">
        <v>1248.8900000000001</v>
      </c>
      <c r="J1003" s="4"/>
      <c r="K1003" s="4" t="s">
        <v>10</v>
      </c>
      <c r="L1003" s="14" t="s">
        <v>9246</v>
      </c>
      <c r="M1003" s="30" t="s">
        <v>9246</v>
      </c>
    </row>
    <row r="1004" spans="1:13" x14ac:dyDescent="0.25">
      <c r="A1004" s="4">
        <v>21321400</v>
      </c>
      <c r="B1004" s="4">
        <v>67598</v>
      </c>
      <c r="C1004" s="4">
        <v>49918</v>
      </c>
      <c r="D1004" s="4" t="s">
        <v>1919</v>
      </c>
      <c r="E1004" s="2" t="s">
        <v>1920</v>
      </c>
      <c r="F1004" s="12">
        <v>43797</v>
      </c>
      <c r="G1004" s="10" t="s">
        <v>7129</v>
      </c>
      <c r="H1004" s="14" t="s">
        <v>10283</v>
      </c>
      <c r="I1004" s="7">
        <v>697.47</v>
      </c>
      <c r="J1004" s="4">
        <v>961638</v>
      </c>
      <c r="K1004" s="4" t="s">
        <v>10</v>
      </c>
      <c r="L1004" s="14" t="s">
        <v>9246</v>
      </c>
      <c r="M1004" s="30" t="s">
        <v>9246</v>
      </c>
    </row>
    <row r="1005" spans="1:13" x14ac:dyDescent="0.25">
      <c r="A1005" s="4">
        <v>21321401</v>
      </c>
      <c r="B1005" s="4">
        <v>71256</v>
      </c>
      <c r="C1005" s="4">
        <v>73734</v>
      </c>
      <c r="D1005" s="4" t="s">
        <v>1921</v>
      </c>
      <c r="E1005" s="2" t="s">
        <v>1922</v>
      </c>
      <c r="F1005" s="12">
        <v>43797</v>
      </c>
      <c r="G1005" s="10" t="s">
        <v>7130</v>
      </c>
      <c r="H1005" s="14" t="s">
        <v>10284</v>
      </c>
      <c r="I1005" s="7">
        <v>184.93</v>
      </c>
      <c r="J1005" s="4">
        <v>181596</v>
      </c>
      <c r="K1005" s="4" t="s">
        <v>10</v>
      </c>
      <c r="L1005" s="14" t="s">
        <v>9246</v>
      </c>
      <c r="M1005" s="30" t="s">
        <v>9246</v>
      </c>
    </row>
    <row r="1006" spans="1:13" x14ac:dyDescent="0.25">
      <c r="A1006" s="4">
        <v>21321402</v>
      </c>
      <c r="B1006" s="4">
        <v>26981</v>
      </c>
      <c r="C1006" s="4">
        <v>63952</v>
      </c>
      <c r="D1006" s="4" t="s">
        <v>1923</v>
      </c>
      <c r="E1006" s="2" t="s">
        <v>1924</v>
      </c>
      <c r="F1006" s="12">
        <v>43797</v>
      </c>
      <c r="G1006" s="10" t="s">
        <v>7131</v>
      </c>
      <c r="H1006" s="14" t="s">
        <v>10285</v>
      </c>
      <c r="I1006" s="7">
        <v>255.37</v>
      </c>
      <c r="J1006" s="4">
        <v>967812</v>
      </c>
      <c r="K1006" s="4" t="s">
        <v>10</v>
      </c>
      <c r="L1006" s="14" t="s">
        <v>10286</v>
      </c>
      <c r="M1006" s="30">
        <v>2421.1333333351649</v>
      </c>
    </row>
    <row r="1007" spans="1:13" x14ac:dyDescent="0.25">
      <c r="A1007" s="4">
        <v>21321403</v>
      </c>
      <c r="B1007" s="4">
        <v>69319</v>
      </c>
      <c r="C1007" s="4">
        <v>15834</v>
      </c>
      <c r="D1007" s="4" t="s">
        <v>1925</v>
      </c>
      <c r="E1007" s="2" t="s">
        <v>1926</v>
      </c>
      <c r="F1007" s="12">
        <v>43797</v>
      </c>
      <c r="G1007" s="10" t="s">
        <v>7132</v>
      </c>
      <c r="H1007" s="14" t="s">
        <v>10287</v>
      </c>
      <c r="I1007" s="7">
        <v>227.06</v>
      </c>
      <c r="J1007" s="4">
        <v>385721</v>
      </c>
      <c r="K1007" s="4" t="s">
        <v>10</v>
      </c>
      <c r="L1007" s="14" t="s">
        <v>9246</v>
      </c>
      <c r="M1007" s="30" t="s">
        <v>9246</v>
      </c>
    </row>
    <row r="1008" spans="1:13" x14ac:dyDescent="0.25">
      <c r="A1008" s="4">
        <v>21321404</v>
      </c>
      <c r="B1008" s="4">
        <v>6440</v>
      </c>
      <c r="C1008" s="4">
        <v>35268</v>
      </c>
      <c r="D1008" s="4" t="s">
        <v>1927</v>
      </c>
      <c r="E1008" s="2" t="s">
        <v>1928</v>
      </c>
      <c r="F1008" s="12">
        <v>43797</v>
      </c>
      <c r="G1008" s="10" t="s">
        <v>7133</v>
      </c>
      <c r="H1008" s="14" t="s">
        <v>10280</v>
      </c>
      <c r="I1008" s="7">
        <v>1351.21</v>
      </c>
      <c r="J1008" s="4">
        <v>523421</v>
      </c>
      <c r="K1008" s="4" t="s">
        <v>10</v>
      </c>
      <c r="L1008" s="14" t="s">
        <v>9246</v>
      </c>
      <c r="M1008" s="30" t="s">
        <v>9246</v>
      </c>
    </row>
    <row r="1009" spans="1:13" x14ac:dyDescent="0.25">
      <c r="A1009" s="4">
        <v>21321405</v>
      </c>
      <c r="B1009" s="4">
        <v>6112</v>
      </c>
      <c r="C1009" s="4">
        <v>67732</v>
      </c>
      <c r="D1009" s="4" t="s">
        <v>1929</v>
      </c>
      <c r="E1009" s="2" t="s">
        <v>1930</v>
      </c>
      <c r="F1009" s="12">
        <v>43797</v>
      </c>
      <c r="G1009" s="10" t="s">
        <v>7134</v>
      </c>
      <c r="H1009" s="14" t="s">
        <v>10288</v>
      </c>
      <c r="I1009" s="7">
        <v>234.13</v>
      </c>
      <c r="J1009" s="4"/>
      <c r="K1009" s="4" t="s">
        <v>10</v>
      </c>
      <c r="L1009" s="14" t="s">
        <v>9246</v>
      </c>
      <c r="M1009" s="30" t="s">
        <v>9246</v>
      </c>
    </row>
    <row r="1010" spans="1:13" x14ac:dyDescent="0.25">
      <c r="A1010" s="4">
        <v>21321406</v>
      </c>
      <c r="B1010" s="4">
        <v>92897</v>
      </c>
      <c r="C1010" s="4">
        <v>89626</v>
      </c>
      <c r="D1010" s="4" t="s">
        <v>1931</v>
      </c>
      <c r="E1010" s="2" t="s">
        <v>1932</v>
      </c>
      <c r="F1010" s="12">
        <v>43797</v>
      </c>
      <c r="G1010" s="10" t="s">
        <v>7135</v>
      </c>
      <c r="H1010" s="14" t="s">
        <v>10289</v>
      </c>
      <c r="I1010" s="7">
        <v>114.3</v>
      </c>
      <c r="J1010" s="4">
        <v>4571</v>
      </c>
      <c r="K1010" s="4" t="s">
        <v>10</v>
      </c>
      <c r="L1010" s="14" t="s">
        <v>10290</v>
      </c>
      <c r="M1010" s="30">
        <v>8731.8999999936204</v>
      </c>
    </row>
    <row r="1011" spans="1:13" x14ac:dyDescent="0.25">
      <c r="A1011" s="4">
        <v>21321407</v>
      </c>
      <c r="B1011" s="4">
        <v>18044</v>
      </c>
      <c r="C1011" s="4">
        <v>18576</v>
      </c>
      <c r="D1011" s="4" t="s">
        <v>1933</v>
      </c>
      <c r="E1011" s="2" t="s">
        <v>1934</v>
      </c>
      <c r="F1011" s="12">
        <v>43797</v>
      </c>
      <c r="G1011" s="10" t="s">
        <v>7136</v>
      </c>
      <c r="H1011" s="14" t="s">
        <v>10291</v>
      </c>
      <c r="I1011" s="7">
        <v>860.54</v>
      </c>
      <c r="J1011" s="4"/>
      <c r="K1011" s="4" t="s">
        <v>10</v>
      </c>
      <c r="L1011" s="14" t="s">
        <v>9246</v>
      </c>
      <c r="M1011" s="30" t="s">
        <v>9246</v>
      </c>
    </row>
    <row r="1012" spans="1:13" x14ac:dyDescent="0.25">
      <c r="A1012" s="4">
        <v>21321408</v>
      </c>
      <c r="B1012" s="4">
        <v>52663</v>
      </c>
      <c r="C1012" s="4">
        <v>6583</v>
      </c>
      <c r="D1012" s="4" t="s">
        <v>1935</v>
      </c>
      <c r="E1012" s="2" t="s">
        <v>1936</v>
      </c>
      <c r="F1012" s="12">
        <v>43797</v>
      </c>
      <c r="G1012" s="10" t="s">
        <v>7137</v>
      </c>
      <c r="H1012" s="14" t="s">
        <v>10292</v>
      </c>
      <c r="I1012" s="7">
        <v>992.07</v>
      </c>
      <c r="J1012" s="4">
        <v>665113</v>
      </c>
      <c r="K1012" s="4" t="s">
        <v>10</v>
      </c>
      <c r="L1012" s="14" t="s">
        <v>9246</v>
      </c>
      <c r="M1012" s="30" t="s">
        <v>9246</v>
      </c>
    </row>
    <row r="1013" spans="1:13" x14ac:dyDescent="0.25">
      <c r="A1013" s="4">
        <v>21321409</v>
      </c>
      <c r="B1013" s="4">
        <v>42178</v>
      </c>
      <c r="C1013" s="4">
        <v>40150</v>
      </c>
      <c r="D1013" s="4" t="s">
        <v>1937</v>
      </c>
      <c r="E1013" s="2" t="s">
        <v>1938</v>
      </c>
      <c r="F1013" s="12">
        <v>43797</v>
      </c>
      <c r="G1013" s="10" t="s">
        <v>7138</v>
      </c>
      <c r="H1013" s="14" t="s">
        <v>10293</v>
      </c>
      <c r="I1013" s="7">
        <v>221.88</v>
      </c>
      <c r="J1013" s="4">
        <v>634755</v>
      </c>
      <c r="K1013" s="4" t="s">
        <v>10</v>
      </c>
      <c r="L1013" s="14" t="s">
        <v>9246</v>
      </c>
      <c r="M1013" s="30" t="s">
        <v>9246</v>
      </c>
    </row>
    <row r="1014" spans="1:13" x14ac:dyDescent="0.25">
      <c r="A1014" s="4">
        <v>21321410</v>
      </c>
      <c r="B1014" s="4">
        <v>90535</v>
      </c>
      <c r="C1014" s="4">
        <v>12239</v>
      </c>
      <c r="D1014" s="4" t="s">
        <v>1939</v>
      </c>
      <c r="E1014" s="2" t="s">
        <v>1940</v>
      </c>
      <c r="F1014" s="12">
        <v>43797</v>
      </c>
      <c r="G1014" s="10" t="s">
        <v>7139</v>
      </c>
      <c r="H1014" s="14" t="s">
        <v>10294</v>
      </c>
      <c r="I1014" s="7">
        <v>311.94</v>
      </c>
      <c r="J1014" s="4">
        <v>907670</v>
      </c>
      <c r="K1014" s="4" t="s">
        <v>10</v>
      </c>
      <c r="L1014" s="14" t="s">
        <v>9246</v>
      </c>
      <c r="M1014" s="30" t="s">
        <v>9246</v>
      </c>
    </row>
    <row r="1015" spans="1:13" x14ac:dyDescent="0.25">
      <c r="A1015" s="4">
        <v>21321411</v>
      </c>
      <c r="B1015" s="4">
        <v>52663</v>
      </c>
      <c r="C1015" s="4">
        <v>163</v>
      </c>
      <c r="D1015" s="4" t="s">
        <v>1941</v>
      </c>
      <c r="E1015" s="2" t="s">
        <v>1942</v>
      </c>
      <c r="F1015" s="12">
        <v>43797</v>
      </c>
      <c r="G1015" s="10" t="s">
        <v>7140</v>
      </c>
      <c r="H1015" s="14" t="s">
        <v>10295</v>
      </c>
      <c r="I1015" s="7">
        <v>305.27999999999997</v>
      </c>
      <c r="J1015" s="4">
        <v>71592</v>
      </c>
      <c r="K1015" s="4" t="s">
        <v>10</v>
      </c>
      <c r="L1015" s="14" t="s">
        <v>9246</v>
      </c>
      <c r="M1015" s="30" t="s">
        <v>9246</v>
      </c>
    </row>
    <row r="1016" spans="1:13" x14ac:dyDescent="0.25">
      <c r="A1016" s="4">
        <v>21321412</v>
      </c>
      <c r="B1016" s="4">
        <v>19569</v>
      </c>
      <c r="C1016" s="4">
        <v>2251</v>
      </c>
      <c r="D1016" s="4" t="s">
        <v>1943</v>
      </c>
      <c r="E1016" s="2" t="s">
        <v>1944</v>
      </c>
      <c r="F1016" s="12">
        <v>43797</v>
      </c>
      <c r="G1016" s="10" t="s">
        <v>7141</v>
      </c>
      <c r="H1016" s="14" t="s">
        <v>10296</v>
      </c>
      <c r="I1016" s="7">
        <v>406.84</v>
      </c>
      <c r="J1016" s="4">
        <v>426482</v>
      </c>
      <c r="K1016" s="4" t="s">
        <v>10</v>
      </c>
      <c r="L1016" s="14" t="s">
        <v>9246</v>
      </c>
      <c r="M1016" s="30" t="s">
        <v>9246</v>
      </c>
    </row>
    <row r="1017" spans="1:13" x14ac:dyDescent="0.25">
      <c r="A1017" s="4">
        <v>21321413</v>
      </c>
      <c r="B1017" s="4">
        <v>22533</v>
      </c>
      <c r="C1017" s="4">
        <v>11244</v>
      </c>
      <c r="D1017" s="4" t="s">
        <v>1945</v>
      </c>
      <c r="E1017" s="2" t="s">
        <v>1946</v>
      </c>
      <c r="F1017" s="12">
        <v>43797</v>
      </c>
      <c r="G1017" s="10" t="s">
        <v>7142</v>
      </c>
      <c r="H1017" s="14" t="s">
        <v>10297</v>
      </c>
      <c r="I1017" s="7">
        <v>366.79</v>
      </c>
      <c r="J1017" s="4">
        <v>293893</v>
      </c>
      <c r="K1017" s="4" t="s">
        <v>10</v>
      </c>
      <c r="L1017" s="14" t="s">
        <v>9246</v>
      </c>
      <c r="M1017" s="30" t="s">
        <v>9246</v>
      </c>
    </row>
    <row r="1018" spans="1:13" x14ac:dyDescent="0.25">
      <c r="A1018" s="4">
        <v>21321414</v>
      </c>
      <c r="B1018" s="4">
        <v>85072</v>
      </c>
      <c r="C1018" s="4">
        <v>99523</v>
      </c>
      <c r="D1018" s="4" t="s">
        <v>1947</v>
      </c>
      <c r="E1018" s="2" t="s">
        <v>1948</v>
      </c>
      <c r="F1018" s="12">
        <v>43797</v>
      </c>
      <c r="G1018" s="10" t="s">
        <v>7143</v>
      </c>
      <c r="H1018" s="14" t="s">
        <v>10298</v>
      </c>
      <c r="I1018" s="7">
        <v>196.6</v>
      </c>
      <c r="J1018" s="4">
        <v>931056</v>
      </c>
      <c r="K1018" s="4" t="s">
        <v>10</v>
      </c>
      <c r="L1018" s="14" t="s">
        <v>9246</v>
      </c>
      <c r="M1018" s="30" t="s">
        <v>9246</v>
      </c>
    </row>
    <row r="1019" spans="1:13" x14ac:dyDescent="0.25">
      <c r="A1019" s="4">
        <v>21321415</v>
      </c>
      <c r="B1019" s="4">
        <v>69413</v>
      </c>
      <c r="C1019" s="4">
        <v>32969</v>
      </c>
      <c r="D1019" s="4" t="s">
        <v>1949</v>
      </c>
      <c r="E1019" s="2" t="s">
        <v>1950</v>
      </c>
      <c r="F1019" s="12">
        <v>43797</v>
      </c>
      <c r="G1019" s="10" t="s">
        <v>7144</v>
      </c>
      <c r="H1019" s="14" t="s">
        <v>10299</v>
      </c>
      <c r="I1019" s="7">
        <v>637.83000000000004</v>
      </c>
      <c r="J1019" s="4">
        <v>524180</v>
      </c>
      <c r="K1019" s="4" t="s">
        <v>10</v>
      </c>
      <c r="L1019" s="14" t="s">
        <v>9246</v>
      </c>
      <c r="M1019" s="30" t="s">
        <v>9246</v>
      </c>
    </row>
    <row r="1020" spans="1:13" x14ac:dyDescent="0.25">
      <c r="A1020" s="4">
        <v>21321416</v>
      </c>
      <c r="B1020" s="4">
        <v>90035</v>
      </c>
      <c r="C1020" s="4">
        <v>13286</v>
      </c>
      <c r="D1020" s="4" t="s">
        <v>1951</v>
      </c>
      <c r="E1020" s="2" t="s">
        <v>1952</v>
      </c>
      <c r="F1020" s="12">
        <v>43797</v>
      </c>
      <c r="G1020" s="10" t="s">
        <v>7145</v>
      </c>
      <c r="H1020" s="14" t="s">
        <v>10300</v>
      </c>
      <c r="I1020" s="7">
        <v>267.14999999999998</v>
      </c>
      <c r="J1020" s="4"/>
      <c r="K1020" s="4" t="s">
        <v>10</v>
      </c>
      <c r="L1020" s="14" t="s">
        <v>9246</v>
      </c>
      <c r="M1020" s="30" t="s">
        <v>9246</v>
      </c>
    </row>
    <row r="1021" spans="1:13" x14ac:dyDescent="0.25">
      <c r="A1021" s="4">
        <v>21321417</v>
      </c>
      <c r="B1021" s="4">
        <v>69584</v>
      </c>
      <c r="C1021" s="4">
        <v>49545</v>
      </c>
      <c r="D1021" s="4" t="s">
        <v>1953</v>
      </c>
      <c r="E1021" s="2" t="s">
        <v>1954</v>
      </c>
      <c r="F1021" s="12">
        <v>43797</v>
      </c>
      <c r="G1021" s="10" t="s">
        <v>7146</v>
      </c>
      <c r="H1021" s="14" t="s">
        <v>10301</v>
      </c>
      <c r="I1021" s="7">
        <v>973.01</v>
      </c>
      <c r="J1021" s="4"/>
      <c r="K1021" s="4" t="s">
        <v>10</v>
      </c>
      <c r="L1021" s="14" t="s">
        <v>9246</v>
      </c>
      <c r="M1021" s="30" t="s">
        <v>9246</v>
      </c>
    </row>
    <row r="1022" spans="1:13" x14ac:dyDescent="0.25">
      <c r="A1022" s="4">
        <v>21321418</v>
      </c>
      <c r="B1022" s="4">
        <v>16544</v>
      </c>
      <c r="C1022" s="4">
        <v>91446</v>
      </c>
      <c r="D1022" s="4" t="s">
        <v>1955</v>
      </c>
      <c r="E1022" s="2" t="s">
        <v>1956</v>
      </c>
      <c r="F1022" s="12">
        <v>43797</v>
      </c>
      <c r="G1022" s="10" t="s">
        <v>7147</v>
      </c>
      <c r="H1022" s="14" t="s">
        <v>10302</v>
      </c>
      <c r="I1022" s="7">
        <v>419.97</v>
      </c>
      <c r="J1022" s="4"/>
      <c r="K1022" s="4" t="s">
        <v>10</v>
      </c>
      <c r="L1022" s="14" t="s">
        <v>9246</v>
      </c>
      <c r="M1022" s="30" t="s">
        <v>9246</v>
      </c>
    </row>
    <row r="1023" spans="1:13" x14ac:dyDescent="0.25">
      <c r="A1023" s="4">
        <v>21321419</v>
      </c>
      <c r="B1023" s="4">
        <v>29463</v>
      </c>
      <c r="C1023" s="4">
        <v>95445</v>
      </c>
      <c r="D1023" s="4" t="s">
        <v>1957</v>
      </c>
      <c r="E1023" s="2" t="s">
        <v>1958</v>
      </c>
      <c r="F1023" s="12">
        <v>43797</v>
      </c>
      <c r="G1023" s="10" t="s">
        <v>7148</v>
      </c>
      <c r="H1023" s="14" t="s">
        <v>10303</v>
      </c>
      <c r="I1023" s="7">
        <v>1220.1500000000001</v>
      </c>
      <c r="J1023" s="4">
        <v>944850</v>
      </c>
      <c r="K1023" s="4" t="s">
        <v>10</v>
      </c>
      <c r="L1023" s="14" t="s">
        <v>9246</v>
      </c>
      <c r="M1023" s="30" t="s">
        <v>9246</v>
      </c>
    </row>
    <row r="1024" spans="1:13" x14ac:dyDescent="0.25">
      <c r="A1024" s="4">
        <v>21321420</v>
      </c>
      <c r="B1024" s="4">
        <v>24954</v>
      </c>
      <c r="C1024" s="4">
        <v>2543</v>
      </c>
      <c r="D1024" s="4" t="s">
        <v>1959</v>
      </c>
      <c r="E1024" s="2" t="s">
        <v>1960</v>
      </c>
      <c r="F1024" s="12">
        <v>43797</v>
      </c>
      <c r="G1024" s="10" t="s">
        <v>7149</v>
      </c>
      <c r="H1024" s="14" t="s">
        <v>10304</v>
      </c>
      <c r="I1024" s="7">
        <v>131.75</v>
      </c>
      <c r="J1024" s="4"/>
      <c r="K1024" s="4" t="s">
        <v>10</v>
      </c>
      <c r="L1024" s="14" t="s">
        <v>9246</v>
      </c>
      <c r="M1024" s="30" t="s">
        <v>9246</v>
      </c>
    </row>
    <row r="1025" spans="1:13" x14ac:dyDescent="0.25">
      <c r="A1025" s="4">
        <v>21321421</v>
      </c>
      <c r="B1025" s="4">
        <v>66442</v>
      </c>
      <c r="C1025" s="4">
        <v>50068</v>
      </c>
      <c r="D1025" s="4" t="s">
        <v>1961</v>
      </c>
      <c r="E1025" s="2" t="s">
        <v>1962</v>
      </c>
      <c r="F1025" s="12">
        <v>43797</v>
      </c>
      <c r="G1025" s="10" t="s">
        <v>7150</v>
      </c>
      <c r="H1025" s="14" t="s">
        <v>10305</v>
      </c>
      <c r="I1025" s="7">
        <v>593.1</v>
      </c>
      <c r="J1025" s="4">
        <v>67253</v>
      </c>
      <c r="K1025" s="4" t="s">
        <v>10</v>
      </c>
      <c r="L1025" s="14" t="s">
        <v>9246</v>
      </c>
      <c r="M1025" s="30" t="s">
        <v>9246</v>
      </c>
    </row>
    <row r="1026" spans="1:13" x14ac:dyDescent="0.25">
      <c r="A1026" s="4">
        <v>21321422</v>
      </c>
      <c r="B1026" s="4">
        <v>73527</v>
      </c>
      <c r="C1026" s="4">
        <v>12315</v>
      </c>
      <c r="D1026" s="4" t="s">
        <v>1963</v>
      </c>
      <c r="E1026" s="2" t="s">
        <v>1964</v>
      </c>
      <c r="F1026" s="12">
        <v>43797</v>
      </c>
      <c r="G1026" s="10" t="s">
        <v>7151</v>
      </c>
      <c r="H1026" s="14" t="s">
        <v>10306</v>
      </c>
      <c r="I1026" s="7">
        <v>749.07</v>
      </c>
      <c r="J1026" s="4"/>
      <c r="K1026" s="4" t="s">
        <v>10</v>
      </c>
      <c r="L1026" s="14" t="s">
        <v>9246</v>
      </c>
      <c r="M1026" s="30" t="s">
        <v>9246</v>
      </c>
    </row>
    <row r="1027" spans="1:13" x14ac:dyDescent="0.25">
      <c r="A1027" s="4">
        <v>21321423</v>
      </c>
      <c r="B1027" s="4">
        <v>61529</v>
      </c>
      <c r="C1027" s="4">
        <v>25385</v>
      </c>
      <c r="D1027" s="4" t="s">
        <v>1280</v>
      </c>
      <c r="E1027" s="2" t="s">
        <v>1965</v>
      </c>
      <c r="F1027" s="12">
        <v>43797</v>
      </c>
      <c r="G1027" s="10" t="s">
        <v>7152</v>
      </c>
      <c r="H1027" s="14" t="s">
        <v>9951</v>
      </c>
      <c r="I1027" s="7">
        <v>4070.87</v>
      </c>
      <c r="J1027" s="4">
        <v>498185</v>
      </c>
      <c r="K1027" s="4" t="s">
        <v>10</v>
      </c>
      <c r="L1027" s="14" t="s">
        <v>9246</v>
      </c>
      <c r="M1027" s="30" t="s">
        <v>9246</v>
      </c>
    </row>
    <row r="1028" spans="1:13" x14ac:dyDescent="0.25">
      <c r="A1028" s="4">
        <v>21321424</v>
      </c>
      <c r="B1028" s="4">
        <v>80904</v>
      </c>
      <c r="C1028" s="4">
        <v>42194</v>
      </c>
      <c r="D1028" s="4" t="s">
        <v>1966</v>
      </c>
      <c r="E1028" s="2" t="s">
        <v>1967</v>
      </c>
      <c r="F1028" s="12">
        <v>43797</v>
      </c>
      <c r="G1028" s="10" t="s">
        <v>7153</v>
      </c>
      <c r="H1028" s="14" t="s">
        <v>10307</v>
      </c>
      <c r="I1028" s="7">
        <v>331.3</v>
      </c>
      <c r="J1028" s="4">
        <v>527361</v>
      </c>
      <c r="K1028" s="4" t="s">
        <v>10</v>
      </c>
      <c r="L1028" s="14" t="s">
        <v>9246</v>
      </c>
      <c r="M1028" s="30" t="s">
        <v>9246</v>
      </c>
    </row>
    <row r="1029" spans="1:13" x14ac:dyDescent="0.25">
      <c r="A1029" s="4">
        <v>21321425</v>
      </c>
      <c r="B1029" s="4">
        <v>72196</v>
      </c>
      <c r="C1029" s="4">
        <v>4429</v>
      </c>
      <c r="D1029" s="4" t="s">
        <v>1968</v>
      </c>
      <c r="E1029" s="2" t="s">
        <v>1969</v>
      </c>
      <c r="F1029" s="12">
        <v>43797</v>
      </c>
      <c r="G1029" s="10" t="s">
        <v>7154</v>
      </c>
      <c r="H1029" s="14" t="s">
        <v>10308</v>
      </c>
      <c r="I1029" s="7">
        <v>10.92</v>
      </c>
      <c r="J1029" s="4">
        <v>36441</v>
      </c>
      <c r="K1029" s="4" t="s">
        <v>10</v>
      </c>
      <c r="L1029" s="14" t="s">
        <v>9246</v>
      </c>
      <c r="M1029" s="30" t="s">
        <v>9246</v>
      </c>
    </row>
    <row r="1030" spans="1:13" x14ac:dyDescent="0.25">
      <c r="A1030" s="4">
        <v>21321426</v>
      </c>
      <c r="B1030" s="4">
        <v>42356</v>
      </c>
      <c r="C1030" s="4">
        <v>11065</v>
      </c>
      <c r="D1030" s="4" t="s">
        <v>1970</v>
      </c>
      <c r="E1030" s="2" t="s">
        <v>1971</v>
      </c>
      <c r="F1030" s="12">
        <v>43797</v>
      </c>
      <c r="G1030" s="10" t="s">
        <v>7155</v>
      </c>
      <c r="H1030" s="14" t="s">
        <v>10309</v>
      </c>
      <c r="I1030" s="7">
        <v>263.93</v>
      </c>
      <c r="J1030" s="4">
        <v>698520</v>
      </c>
      <c r="K1030" s="4" t="s">
        <v>13</v>
      </c>
      <c r="L1030" s="14" t="s">
        <v>10310</v>
      </c>
      <c r="M1030" s="30">
        <v>338.78333332948387</v>
      </c>
    </row>
    <row r="1031" spans="1:13" x14ac:dyDescent="0.25">
      <c r="A1031" s="4">
        <v>21321427</v>
      </c>
      <c r="B1031" s="4">
        <v>69297</v>
      </c>
      <c r="C1031" s="4">
        <v>59456</v>
      </c>
      <c r="D1031" s="4" t="s">
        <v>1171</v>
      </c>
      <c r="E1031" s="2" t="s">
        <v>1972</v>
      </c>
      <c r="F1031" s="12">
        <v>43797</v>
      </c>
      <c r="G1031" s="10" t="s">
        <v>7156</v>
      </c>
      <c r="H1031" s="14" t="s">
        <v>9891</v>
      </c>
      <c r="I1031" s="7">
        <v>20.170000000000002</v>
      </c>
      <c r="J1031" s="4">
        <v>309095</v>
      </c>
      <c r="K1031" s="4" t="s">
        <v>10</v>
      </c>
      <c r="L1031" s="14" t="s">
        <v>9246</v>
      </c>
      <c r="M1031" s="30" t="s">
        <v>9246</v>
      </c>
    </row>
    <row r="1032" spans="1:13" x14ac:dyDescent="0.25">
      <c r="A1032" s="4">
        <v>21321428</v>
      </c>
      <c r="B1032" s="4">
        <v>18679</v>
      </c>
      <c r="C1032" s="4">
        <v>95034</v>
      </c>
      <c r="D1032" s="4" t="s">
        <v>1973</v>
      </c>
      <c r="E1032" s="2" t="s">
        <v>1974</v>
      </c>
      <c r="F1032" s="12">
        <v>43797</v>
      </c>
      <c r="G1032" s="10" t="s">
        <v>7157</v>
      </c>
      <c r="H1032" s="14" t="s">
        <v>10311</v>
      </c>
      <c r="I1032" s="7">
        <v>426.44</v>
      </c>
      <c r="J1032" s="4">
        <v>971463</v>
      </c>
      <c r="K1032" s="4" t="s">
        <v>10</v>
      </c>
      <c r="L1032" s="14" t="s">
        <v>10312</v>
      </c>
      <c r="M1032" s="30">
        <v>8.7166666716802865</v>
      </c>
    </row>
    <row r="1033" spans="1:13" x14ac:dyDescent="0.25">
      <c r="A1033" s="4">
        <v>21321429</v>
      </c>
      <c r="B1033" s="4">
        <v>22905</v>
      </c>
      <c r="C1033" s="4">
        <v>98939</v>
      </c>
      <c r="D1033" s="4" t="s">
        <v>1975</v>
      </c>
      <c r="E1033" s="2" t="s">
        <v>1976</v>
      </c>
      <c r="F1033" s="12">
        <v>43797</v>
      </c>
      <c r="G1033" s="10" t="s">
        <v>7158</v>
      </c>
      <c r="H1033" s="14" t="s">
        <v>10313</v>
      </c>
      <c r="I1033" s="7">
        <v>305.22000000000003</v>
      </c>
      <c r="J1033" s="4">
        <v>92232</v>
      </c>
      <c r="K1033" s="4" t="s">
        <v>10</v>
      </c>
      <c r="L1033" s="14" t="s">
        <v>9246</v>
      </c>
      <c r="M1033" s="30" t="s">
        <v>9246</v>
      </c>
    </row>
    <row r="1034" spans="1:13" x14ac:dyDescent="0.25">
      <c r="A1034" s="4">
        <v>21321430</v>
      </c>
      <c r="B1034" s="4">
        <v>18679</v>
      </c>
      <c r="C1034" s="4">
        <v>95034</v>
      </c>
      <c r="D1034" s="4" t="s">
        <v>1973</v>
      </c>
      <c r="E1034" s="2" t="s">
        <v>1977</v>
      </c>
      <c r="F1034" s="12">
        <v>43797</v>
      </c>
      <c r="G1034" s="10" t="s">
        <v>7159</v>
      </c>
      <c r="H1034" s="14" t="s">
        <v>10312</v>
      </c>
      <c r="I1034" s="7">
        <v>2226.2800000000002</v>
      </c>
      <c r="J1034" s="4">
        <v>971463</v>
      </c>
      <c r="K1034" s="4" t="s">
        <v>10</v>
      </c>
      <c r="L1034" s="14" t="s">
        <v>9246</v>
      </c>
      <c r="M1034" s="30" t="s">
        <v>9246</v>
      </c>
    </row>
    <row r="1035" spans="1:13" x14ac:dyDescent="0.25">
      <c r="A1035" s="4">
        <v>21321431</v>
      </c>
      <c r="B1035" s="4">
        <v>217</v>
      </c>
      <c r="C1035" s="4">
        <v>99354</v>
      </c>
      <c r="D1035" s="4" t="s">
        <v>1978</v>
      </c>
      <c r="E1035" s="2" t="s">
        <v>1979</v>
      </c>
      <c r="F1035" s="12">
        <v>43797</v>
      </c>
      <c r="G1035" s="10" t="s">
        <v>7160</v>
      </c>
      <c r="H1035" s="14" t="s">
        <v>10314</v>
      </c>
      <c r="I1035" s="7">
        <v>552.51</v>
      </c>
      <c r="J1035" s="4">
        <v>127442</v>
      </c>
      <c r="K1035" s="4" t="s">
        <v>10</v>
      </c>
      <c r="L1035" s="14" t="s">
        <v>9246</v>
      </c>
      <c r="M1035" s="30" t="s">
        <v>9246</v>
      </c>
    </row>
    <row r="1036" spans="1:13" x14ac:dyDescent="0.25">
      <c r="A1036" s="4">
        <v>21321432</v>
      </c>
      <c r="B1036" s="4">
        <v>99379</v>
      </c>
      <c r="C1036" s="4">
        <v>80810</v>
      </c>
      <c r="D1036" s="4" t="s">
        <v>1980</v>
      </c>
      <c r="E1036" s="2" t="s">
        <v>1981</v>
      </c>
      <c r="F1036" s="12">
        <v>43797</v>
      </c>
      <c r="G1036" s="10" t="s">
        <v>7161</v>
      </c>
      <c r="H1036" s="14" t="s">
        <v>10315</v>
      </c>
      <c r="I1036" s="7">
        <v>358.35</v>
      </c>
      <c r="J1036" s="4">
        <v>220783</v>
      </c>
      <c r="K1036" s="4" t="s">
        <v>10</v>
      </c>
      <c r="L1036" s="14" t="s">
        <v>9246</v>
      </c>
      <c r="M1036" s="30" t="s">
        <v>9246</v>
      </c>
    </row>
    <row r="1037" spans="1:13" x14ac:dyDescent="0.25">
      <c r="A1037" s="4">
        <v>21321433</v>
      </c>
      <c r="B1037" s="4">
        <v>42356</v>
      </c>
      <c r="C1037" s="4">
        <v>11065</v>
      </c>
      <c r="D1037" s="4" t="s">
        <v>1970</v>
      </c>
      <c r="E1037" s="2" t="s">
        <v>1982</v>
      </c>
      <c r="F1037" s="12">
        <v>43797</v>
      </c>
      <c r="G1037" s="10" t="s">
        <v>7162</v>
      </c>
      <c r="H1037" s="14" t="s">
        <v>10310</v>
      </c>
      <c r="I1037" s="7">
        <v>1525.93</v>
      </c>
      <c r="J1037" s="4">
        <v>698520</v>
      </c>
      <c r="K1037" s="4" t="s">
        <v>13</v>
      </c>
      <c r="L1037" s="14" t="s">
        <v>10316</v>
      </c>
      <c r="M1037" s="30">
        <v>109.0500000002794</v>
      </c>
    </row>
    <row r="1038" spans="1:13" x14ac:dyDescent="0.25">
      <c r="A1038" s="4">
        <v>21321434</v>
      </c>
      <c r="B1038" s="4">
        <v>21156</v>
      </c>
      <c r="C1038" s="4">
        <v>75782</v>
      </c>
      <c r="D1038" s="4" t="s">
        <v>1983</v>
      </c>
      <c r="E1038" s="2" t="s">
        <v>1984</v>
      </c>
      <c r="F1038" s="12">
        <v>43797</v>
      </c>
      <c r="G1038" s="10" t="s">
        <v>7163</v>
      </c>
      <c r="H1038" s="14" t="s">
        <v>10317</v>
      </c>
      <c r="I1038" s="7">
        <v>73.88</v>
      </c>
      <c r="J1038" s="4">
        <v>527270</v>
      </c>
      <c r="K1038" s="4" t="s">
        <v>10</v>
      </c>
      <c r="L1038" s="14" t="s">
        <v>9246</v>
      </c>
      <c r="M1038" s="30" t="s">
        <v>9246</v>
      </c>
    </row>
    <row r="1039" spans="1:13" x14ac:dyDescent="0.25">
      <c r="A1039" s="4">
        <v>21321435</v>
      </c>
      <c r="B1039" s="4">
        <v>18906</v>
      </c>
      <c r="C1039" s="4">
        <v>22156</v>
      </c>
      <c r="D1039" s="4" t="s">
        <v>1985</v>
      </c>
      <c r="E1039" s="2" t="s">
        <v>1986</v>
      </c>
      <c r="F1039" s="12">
        <v>43797</v>
      </c>
      <c r="G1039" s="10" t="s">
        <v>7164</v>
      </c>
      <c r="H1039" s="14" t="s">
        <v>10318</v>
      </c>
      <c r="I1039" s="7">
        <v>361.54</v>
      </c>
      <c r="J1039" s="4">
        <v>686358</v>
      </c>
      <c r="K1039" s="4" t="s">
        <v>10</v>
      </c>
      <c r="L1039" s="14" t="s">
        <v>9246</v>
      </c>
      <c r="M1039" s="30" t="s">
        <v>9246</v>
      </c>
    </row>
    <row r="1040" spans="1:13" x14ac:dyDescent="0.25">
      <c r="A1040" s="4">
        <v>21321436</v>
      </c>
      <c r="B1040" s="4">
        <v>77343</v>
      </c>
      <c r="C1040" s="4">
        <v>32430</v>
      </c>
      <c r="D1040" s="4" t="s">
        <v>1987</v>
      </c>
      <c r="E1040" s="2" t="s">
        <v>1988</v>
      </c>
      <c r="F1040" s="12">
        <v>43797</v>
      </c>
      <c r="G1040" s="10" t="s">
        <v>7165</v>
      </c>
      <c r="H1040" s="14" t="s">
        <v>10319</v>
      </c>
      <c r="I1040" s="7">
        <v>2144.9299999999998</v>
      </c>
      <c r="J1040" s="4">
        <v>895716</v>
      </c>
      <c r="K1040" s="4" t="s">
        <v>10</v>
      </c>
      <c r="L1040" s="14" t="s">
        <v>9246</v>
      </c>
      <c r="M1040" s="30" t="s">
        <v>9246</v>
      </c>
    </row>
    <row r="1041" spans="1:13" x14ac:dyDescent="0.25">
      <c r="A1041" s="4">
        <v>21321437</v>
      </c>
      <c r="B1041" s="4">
        <v>76196</v>
      </c>
      <c r="C1041" s="4">
        <v>41351</v>
      </c>
      <c r="D1041" s="4" t="s">
        <v>1989</v>
      </c>
      <c r="E1041" s="2" t="s">
        <v>1990</v>
      </c>
      <c r="F1041" s="12">
        <v>43797</v>
      </c>
      <c r="G1041" s="10" t="s">
        <v>7166</v>
      </c>
      <c r="H1041" s="14" t="s">
        <v>10320</v>
      </c>
      <c r="I1041" s="7">
        <v>58.36</v>
      </c>
      <c r="J1041" s="4">
        <v>583469</v>
      </c>
      <c r="K1041" s="4" t="s">
        <v>10</v>
      </c>
      <c r="L1041" s="14" t="s">
        <v>9246</v>
      </c>
      <c r="M1041" s="30" t="s">
        <v>9246</v>
      </c>
    </row>
    <row r="1042" spans="1:13" x14ac:dyDescent="0.25">
      <c r="A1042" s="4">
        <v>21321438</v>
      </c>
      <c r="B1042" s="4">
        <v>13711</v>
      </c>
      <c r="C1042" s="4">
        <v>73700</v>
      </c>
      <c r="D1042" s="4" t="s">
        <v>1991</v>
      </c>
      <c r="E1042" s="2" t="s">
        <v>1992</v>
      </c>
      <c r="F1042" s="12">
        <v>43797</v>
      </c>
      <c r="G1042" s="10" t="s">
        <v>7167</v>
      </c>
      <c r="H1042" s="14" t="s">
        <v>10321</v>
      </c>
      <c r="I1042" s="7">
        <v>1896.51</v>
      </c>
      <c r="J1042" s="4">
        <v>864210</v>
      </c>
      <c r="K1042" s="4" t="s">
        <v>10</v>
      </c>
      <c r="L1042" s="14" t="s">
        <v>9246</v>
      </c>
      <c r="M1042" s="30" t="s">
        <v>9246</v>
      </c>
    </row>
    <row r="1043" spans="1:13" x14ac:dyDescent="0.25">
      <c r="A1043" s="4">
        <v>21321439</v>
      </c>
      <c r="B1043" s="4">
        <v>41267</v>
      </c>
      <c r="C1043" s="4">
        <v>6939</v>
      </c>
      <c r="D1043" s="4" t="s">
        <v>1993</v>
      </c>
      <c r="E1043" s="2" t="s">
        <v>1994</v>
      </c>
      <c r="F1043" s="12">
        <v>43797</v>
      </c>
      <c r="G1043" s="10" t="s">
        <v>7168</v>
      </c>
      <c r="H1043" s="14" t="s">
        <v>10322</v>
      </c>
      <c r="I1043" s="7">
        <v>2041.62</v>
      </c>
      <c r="J1043" s="4">
        <v>154866</v>
      </c>
      <c r="K1043" s="4" t="s">
        <v>10</v>
      </c>
      <c r="L1043" s="14" t="s">
        <v>9246</v>
      </c>
      <c r="M1043" s="30" t="s">
        <v>9246</v>
      </c>
    </row>
    <row r="1044" spans="1:13" x14ac:dyDescent="0.25">
      <c r="A1044" s="4">
        <v>21321440</v>
      </c>
      <c r="B1044" s="4">
        <v>7626</v>
      </c>
      <c r="C1044" s="4">
        <v>64311</v>
      </c>
      <c r="D1044" s="4" t="s">
        <v>1995</v>
      </c>
      <c r="E1044" s="2" t="s">
        <v>1996</v>
      </c>
      <c r="F1044" s="12">
        <v>43797</v>
      </c>
      <c r="G1044" s="10" t="s">
        <v>7169</v>
      </c>
      <c r="H1044" s="14" t="s">
        <v>10323</v>
      </c>
      <c r="I1044" s="7">
        <v>98.41</v>
      </c>
      <c r="J1044" s="4">
        <v>918979</v>
      </c>
      <c r="K1044" s="4" t="s">
        <v>10</v>
      </c>
      <c r="L1044" s="14" t="s">
        <v>9246</v>
      </c>
      <c r="M1044" s="30" t="s">
        <v>9246</v>
      </c>
    </row>
    <row r="1045" spans="1:13" x14ac:dyDescent="0.25">
      <c r="A1045" s="4">
        <v>21321441</v>
      </c>
      <c r="B1045" s="4">
        <v>29744</v>
      </c>
      <c r="C1045" s="4">
        <v>33326</v>
      </c>
      <c r="D1045" s="4" t="s">
        <v>1997</v>
      </c>
      <c r="E1045" s="2" t="s">
        <v>1998</v>
      </c>
      <c r="F1045" s="12">
        <v>43797</v>
      </c>
      <c r="G1045" s="10" t="s">
        <v>7170</v>
      </c>
      <c r="H1045" s="14" t="s">
        <v>10324</v>
      </c>
      <c r="I1045" s="7">
        <v>1320.53</v>
      </c>
      <c r="J1045" s="4">
        <v>452476</v>
      </c>
      <c r="K1045" s="4" t="s">
        <v>10</v>
      </c>
      <c r="L1045" s="14" t="s">
        <v>10325</v>
      </c>
      <c r="M1045" s="30">
        <v>2823.4666666632984</v>
      </c>
    </row>
    <row r="1046" spans="1:13" x14ac:dyDescent="0.25">
      <c r="A1046" s="4">
        <v>21321442</v>
      </c>
      <c r="B1046" s="4">
        <v>97142</v>
      </c>
      <c r="C1046" s="4">
        <v>26913</v>
      </c>
      <c r="D1046" s="4" t="s">
        <v>1999</v>
      </c>
      <c r="E1046" s="2" t="s">
        <v>2000</v>
      </c>
      <c r="F1046" s="12">
        <v>43797</v>
      </c>
      <c r="G1046" s="10" t="s">
        <v>7171</v>
      </c>
      <c r="H1046" s="14" t="s">
        <v>10326</v>
      </c>
      <c r="I1046" s="7">
        <v>112.48</v>
      </c>
      <c r="J1046" s="4"/>
      <c r="K1046" s="4" t="s">
        <v>10</v>
      </c>
      <c r="L1046" s="14" t="s">
        <v>10327</v>
      </c>
      <c r="M1046" s="30">
        <v>6293.3999999973457</v>
      </c>
    </row>
    <row r="1047" spans="1:13" x14ac:dyDescent="0.25">
      <c r="A1047" s="4">
        <v>21321443</v>
      </c>
      <c r="B1047" s="4">
        <v>11110</v>
      </c>
      <c r="C1047" s="4">
        <v>34172</v>
      </c>
      <c r="D1047" s="4" t="s">
        <v>2001</v>
      </c>
      <c r="E1047" s="2" t="s">
        <v>2002</v>
      </c>
      <c r="F1047" s="12">
        <v>43796</v>
      </c>
      <c r="G1047" s="10" t="s">
        <v>7172</v>
      </c>
      <c r="H1047" s="14" t="s">
        <v>10328</v>
      </c>
      <c r="I1047" s="7">
        <v>368.57</v>
      </c>
      <c r="J1047" s="4">
        <v>488433</v>
      </c>
      <c r="K1047" s="4" t="s">
        <v>10</v>
      </c>
      <c r="L1047" s="14" t="s">
        <v>10329</v>
      </c>
      <c r="M1047" s="30">
        <v>14.549999996088445</v>
      </c>
    </row>
    <row r="1048" spans="1:13" x14ac:dyDescent="0.25">
      <c r="A1048" s="4">
        <v>21321444</v>
      </c>
      <c r="B1048" s="4">
        <v>60526</v>
      </c>
      <c r="C1048" s="4">
        <v>81594</v>
      </c>
      <c r="D1048" s="4" t="s">
        <v>2003</v>
      </c>
      <c r="E1048" s="2" t="s">
        <v>2004</v>
      </c>
      <c r="F1048" s="12">
        <v>43796</v>
      </c>
      <c r="G1048" s="10" t="s">
        <v>7173</v>
      </c>
      <c r="H1048" s="14" t="s">
        <v>10330</v>
      </c>
      <c r="I1048" s="7">
        <v>70.41</v>
      </c>
      <c r="J1048" s="4">
        <v>551504</v>
      </c>
      <c r="K1048" s="4" t="s">
        <v>10</v>
      </c>
      <c r="L1048" s="14" t="s">
        <v>10331</v>
      </c>
      <c r="M1048" s="30">
        <v>1468.0833333393093</v>
      </c>
    </row>
    <row r="1049" spans="1:13" x14ac:dyDescent="0.25">
      <c r="A1049" s="4">
        <v>21321445</v>
      </c>
      <c r="B1049" s="4">
        <v>23722</v>
      </c>
      <c r="C1049" s="4">
        <v>28805</v>
      </c>
      <c r="D1049" s="4" t="s">
        <v>2005</v>
      </c>
      <c r="E1049" s="2" t="s">
        <v>2006</v>
      </c>
      <c r="F1049" s="12">
        <v>43796</v>
      </c>
      <c r="G1049" s="10" t="s">
        <v>7174</v>
      </c>
      <c r="H1049" s="14" t="s">
        <v>10332</v>
      </c>
      <c r="I1049" s="7">
        <v>5.65</v>
      </c>
      <c r="J1049" s="4">
        <v>393762</v>
      </c>
      <c r="K1049" s="4" t="s">
        <v>10</v>
      </c>
      <c r="L1049" s="14" t="s">
        <v>9246</v>
      </c>
      <c r="M1049" s="30" t="s">
        <v>9246</v>
      </c>
    </row>
    <row r="1050" spans="1:13" x14ac:dyDescent="0.25">
      <c r="A1050" s="4">
        <v>21321446</v>
      </c>
      <c r="B1050" s="4">
        <v>11110</v>
      </c>
      <c r="C1050" s="4">
        <v>34172</v>
      </c>
      <c r="D1050" s="4" t="s">
        <v>2007</v>
      </c>
      <c r="E1050" s="2" t="s">
        <v>2008</v>
      </c>
      <c r="F1050" s="12">
        <v>43796</v>
      </c>
      <c r="G1050" s="10" t="s">
        <v>7175</v>
      </c>
      <c r="H1050" s="14" t="s">
        <v>10329</v>
      </c>
      <c r="I1050" s="7">
        <v>958.91</v>
      </c>
      <c r="J1050" s="4">
        <v>488433</v>
      </c>
      <c r="K1050" s="4" t="s">
        <v>10</v>
      </c>
      <c r="L1050" s="14" t="s">
        <v>9246</v>
      </c>
      <c r="M1050" s="30" t="s">
        <v>9246</v>
      </c>
    </row>
    <row r="1051" spans="1:13" x14ac:dyDescent="0.25">
      <c r="A1051" s="4">
        <v>21321447</v>
      </c>
      <c r="B1051" s="4">
        <v>42356</v>
      </c>
      <c r="C1051" s="4">
        <v>11065</v>
      </c>
      <c r="D1051" s="4" t="s">
        <v>1970</v>
      </c>
      <c r="E1051" s="2" t="s">
        <v>2009</v>
      </c>
      <c r="F1051" s="12">
        <v>43796</v>
      </c>
      <c r="G1051" s="10" t="s">
        <v>7176</v>
      </c>
      <c r="H1051" s="14" t="s">
        <v>10316</v>
      </c>
      <c r="I1051" s="7">
        <v>331.3</v>
      </c>
      <c r="J1051" s="4">
        <v>698520</v>
      </c>
      <c r="K1051" s="4" t="s">
        <v>13</v>
      </c>
      <c r="L1051" s="14" t="s">
        <v>10333</v>
      </c>
      <c r="M1051" s="30">
        <v>74.716666666790843</v>
      </c>
    </row>
    <row r="1052" spans="1:13" x14ac:dyDescent="0.25">
      <c r="A1052" s="4">
        <v>21321448</v>
      </c>
      <c r="B1052" s="4">
        <v>55854</v>
      </c>
      <c r="C1052" s="4">
        <v>3584</v>
      </c>
      <c r="D1052" s="4" t="s">
        <v>2010</v>
      </c>
      <c r="E1052" s="2" t="s">
        <v>2011</v>
      </c>
      <c r="F1052" s="12">
        <v>43796</v>
      </c>
      <c r="G1052" s="10" t="s">
        <v>7177</v>
      </c>
      <c r="H1052" s="14" t="s">
        <v>10334</v>
      </c>
      <c r="I1052" s="7">
        <v>542.36</v>
      </c>
      <c r="J1052" s="4">
        <v>707086</v>
      </c>
      <c r="K1052" s="4" t="s">
        <v>13</v>
      </c>
      <c r="L1052" s="14" t="s">
        <v>10335</v>
      </c>
      <c r="M1052" s="30">
        <v>196.83333332883194</v>
      </c>
    </row>
    <row r="1053" spans="1:13" x14ac:dyDescent="0.25">
      <c r="A1053" s="4">
        <v>21321449</v>
      </c>
      <c r="B1053" s="4">
        <v>68953</v>
      </c>
      <c r="C1053" s="4">
        <v>10241</v>
      </c>
      <c r="D1053" s="4" t="s">
        <v>2012</v>
      </c>
      <c r="E1053" s="2" t="s">
        <v>2013</v>
      </c>
      <c r="F1053" s="12">
        <v>43796</v>
      </c>
      <c r="G1053" s="10" t="s">
        <v>7178</v>
      </c>
      <c r="H1053" s="14" t="s">
        <v>9295</v>
      </c>
      <c r="I1053" s="7">
        <v>867.03</v>
      </c>
      <c r="J1053" s="4">
        <v>94234</v>
      </c>
      <c r="K1053" s="4" t="s">
        <v>10</v>
      </c>
      <c r="L1053" s="14" t="s">
        <v>10336</v>
      </c>
      <c r="M1053" s="30">
        <v>1847.5833333400078</v>
      </c>
    </row>
    <row r="1054" spans="1:13" x14ac:dyDescent="0.25">
      <c r="A1054" s="4">
        <v>21321450</v>
      </c>
      <c r="B1054" s="4">
        <v>80155</v>
      </c>
      <c r="C1054" s="4">
        <v>88553</v>
      </c>
      <c r="D1054" s="4" t="s">
        <v>1204</v>
      </c>
      <c r="E1054" s="2" t="s">
        <v>2014</v>
      </c>
      <c r="F1054" s="12">
        <v>43796</v>
      </c>
      <c r="G1054" s="10" t="s">
        <v>7179</v>
      </c>
      <c r="H1054" s="14" t="s">
        <v>9912</v>
      </c>
      <c r="I1054" s="7">
        <v>285.31</v>
      </c>
      <c r="J1054" s="4">
        <v>943627</v>
      </c>
      <c r="K1054" s="4" t="s">
        <v>10</v>
      </c>
      <c r="L1054" s="14" t="s">
        <v>9246</v>
      </c>
      <c r="M1054" s="30" t="s">
        <v>9246</v>
      </c>
    </row>
    <row r="1055" spans="1:13" x14ac:dyDescent="0.25">
      <c r="A1055" s="4">
        <v>21321451</v>
      </c>
      <c r="B1055" s="4">
        <v>57939</v>
      </c>
      <c r="C1055" s="4">
        <v>71234</v>
      </c>
      <c r="D1055" s="4" t="s">
        <v>2015</v>
      </c>
      <c r="E1055" s="2" t="s">
        <v>2016</v>
      </c>
      <c r="F1055" s="12">
        <v>43796</v>
      </c>
      <c r="G1055" s="10" t="s">
        <v>7180</v>
      </c>
      <c r="H1055" s="14" t="s">
        <v>10337</v>
      </c>
      <c r="I1055" s="7">
        <v>386.47</v>
      </c>
      <c r="J1055" s="4"/>
      <c r="K1055" s="4" t="s">
        <v>10</v>
      </c>
      <c r="L1055" s="14" t="s">
        <v>9246</v>
      </c>
      <c r="M1055" s="30" t="s">
        <v>9246</v>
      </c>
    </row>
    <row r="1056" spans="1:13" x14ac:dyDescent="0.25">
      <c r="A1056" s="4">
        <v>21321452</v>
      </c>
      <c r="B1056" s="4">
        <v>99510</v>
      </c>
      <c r="C1056" s="4">
        <v>71433</v>
      </c>
      <c r="D1056" s="4" t="s">
        <v>2017</v>
      </c>
      <c r="E1056" s="2" t="s">
        <v>2018</v>
      </c>
      <c r="F1056" s="12">
        <v>43796</v>
      </c>
      <c r="G1056" s="10" t="s">
        <v>7181</v>
      </c>
      <c r="H1056" s="14" t="s">
        <v>9688</v>
      </c>
      <c r="I1056" s="7">
        <v>582.4</v>
      </c>
      <c r="J1056" s="4"/>
      <c r="K1056" s="4" t="s">
        <v>13</v>
      </c>
      <c r="L1056" s="14" t="s">
        <v>10338</v>
      </c>
      <c r="M1056" s="30">
        <v>6.8666666687931865</v>
      </c>
    </row>
    <row r="1057" spans="1:13" x14ac:dyDescent="0.25">
      <c r="A1057" s="4">
        <v>21321453</v>
      </c>
      <c r="B1057" s="4">
        <v>99510</v>
      </c>
      <c r="C1057" s="4">
        <v>71433</v>
      </c>
      <c r="D1057" s="4" t="s">
        <v>2017</v>
      </c>
      <c r="E1057" s="2" t="s">
        <v>2019</v>
      </c>
      <c r="F1057" s="12">
        <v>43796</v>
      </c>
      <c r="G1057" s="10" t="s">
        <v>7182</v>
      </c>
      <c r="H1057" s="14" t="s">
        <v>10338</v>
      </c>
      <c r="I1057" s="7">
        <v>1068.1199999999999</v>
      </c>
      <c r="J1057" s="4"/>
      <c r="K1057" s="4" t="s">
        <v>13</v>
      </c>
      <c r="L1057" s="14" t="s">
        <v>9246</v>
      </c>
      <c r="M1057" s="30" t="s">
        <v>9246</v>
      </c>
    </row>
    <row r="1058" spans="1:13" x14ac:dyDescent="0.25">
      <c r="A1058" s="4">
        <v>21321454</v>
      </c>
      <c r="B1058" s="4">
        <v>91461</v>
      </c>
      <c r="C1058" s="4">
        <v>74404</v>
      </c>
      <c r="D1058" s="4" t="s">
        <v>2020</v>
      </c>
      <c r="E1058" s="2" t="s">
        <v>2021</v>
      </c>
      <c r="F1058" s="12">
        <v>43796</v>
      </c>
      <c r="G1058" s="10" t="s">
        <v>7183</v>
      </c>
      <c r="H1058" s="14" t="s">
        <v>10339</v>
      </c>
      <c r="I1058" s="7">
        <v>845.55</v>
      </c>
      <c r="J1058" s="4">
        <v>491648</v>
      </c>
      <c r="K1058" s="4" t="s">
        <v>10</v>
      </c>
      <c r="L1058" s="14" t="s">
        <v>9246</v>
      </c>
      <c r="M1058" s="30" t="s">
        <v>9246</v>
      </c>
    </row>
    <row r="1059" spans="1:13" x14ac:dyDescent="0.25">
      <c r="A1059" s="4">
        <v>21321455</v>
      </c>
      <c r="B1059" s="4">
        <v>42356</v>
      </c>
      <c r="C1059" s="4">
        <v>11065</v>
      </c>
      <c r="D1059" s="4" t="s">
        <v>2022</v>
      </c>
      <c r="E1059" s="2" t="s">
        <v>2023</v>
      </c>
      <c r="F1059" s="12">
        <v>43796</v>
      </c>
      <c r="G1059" s="10" t="s">
        <v>6301</v>
      </c>
      <c r="H1059" s="14" t="s">
        <v>10333</v>
      </c>
      <c r="I1059" s="7">
        <v>306.14</v>
      </c>
      <c r="J1059" s="4">
        <v>698520</v>
      </c>
      <c r="K1059" s="4" t="s">
        <v>13</v>
      </c>
      <c r="L1059" s="14" t="s">
        <v>9246</v>
      </c>
      <c r="M1059" s="30" t="s">
        <v>9246</v>
      </c>
    </row>
    <row r="1060" spans="1:13" x14ac:dyDescent="0.25">
      <c r="A1060" s="4">
        <v>21321456</v>
      </c>
      <c r="B1060" s="4">
        <v>44927</v>
      </c>
      <c r="C1060" s="4">
        <v>27555</v>
      </c>
      <c r="D1060" s="4" t="s">
        <v>2024</v>
      </c>
      <c r="E1060" s="2" t="s">
        <v>2025</v>
      </c>
      <c r="F1060" s="12">
        <v>43796</v>
      </c>
      <c r="G1060" s="10" t="s">
        <v>7184</v>
      </c>
      <c r="H1060" s="14" t="s">
        <v>10340</v>
      </c>
      <c r="I1060" s="7">
        <v>1021.49</v>
      </c>
      <c r="J1060" s="4">
        <v>822562</v>
      </c>
      <c r="K1060" s="4" t="s">
        <v>13</v>
      </c>
      <c r="L1060" s="14" t="s">
        <v>10341</v>
      </c>
      <c r="M1060" s="30">
        <v>4352.0166666596197</v>
      </c>
    </row>
    <row r="1061" spans="1:13" x14ac:dyDescent="0.25">
      <c r="A1061" s="4">
        <v>21321457</v>
      </c>
      <c r="B1061" s="4">
        <v>59799</v>
      </c>
      <c r="C1061" s="4">
        <v>44680</v>
      </c>
      <c r="D1061" s="4" t="s">
        <v>2026</v>
      </c>
      <c r="E1061" s="2" t="s">
        <v>2027</v>
      </c>
      <c r="F1061" s="12">
        <v>43796</v>
      </c>
      <c r="G1061" s="10" t="s">
        <v>7185</v>
      </c>
      <c r="H1061" s="14" t="s">
        <v>10342</v>
      </c>
      <c r="I1061" s="7">
        <v>45.27</v>
      </c>
      <c r="J1061" s="4">
        <v>123094</v>
      </c>
      <c r="K1061" s="4" t="s">
        <v>10</v>
      </c>
      <c r="L1061" s="14" t="s">
        <v>9246</v>
      </c>
      <c r="M1061" s="30" t="s">
        <v>9246</v>
      </c>
    </row>
    <row r="1062" spans="1:13" x14ac:dyDescent="0.25">
      <c r="A1062" s="4">
        <v>21321458</v>
      </c>
      <c r="B1062" s="4">
        <v>73922</v>
      </c>
      <c r="C1062" s="4">
        <v>79237</v>
      </c>
      <c r="D1062" s="4" t="s">
        <v>2028</v>
      </c>
      <c r="E1062" s="2" t="s">
        <v>2029</v>
      </c>
      <c r="F1062" s="12">
        <v>43796</v>
      </c>
      <c r="G1062" s="10" t="s">
        <v>7186</v>
      </c>
      <c r="H1062" s="14" t="s">
        <v>10343</v>
      </c>
      <c r="I1062" s="7">
        <v>2443.7600000000002</v>
      </c>
      <c r="J1062" s="4">
        <v>264379</v>
      </c>
      <c r="K1062" s="4" t="s">
        <v>13</v>
      </c>
      <c r="L1062" s="14" t="s">
        <v>9246</v>
      </c>
      <c r="M1062" s="30" t="s">
        <v>9246</v>
      </c>
    </row>
    <row r="1063" spans="1:13" x14ac:dyDescent="0.25">
      <c r="A1063" s="4">
        <v>21321459</v>
      </c>
      <c r="B1063" s="4">
        <v>73215</v>
      </c>
      <c r="C1063" s="4">
        <v>9555</v>
      </c>
      <c r="D1063" s="4" t="s">
        <v>2030</v>
      </c>
      <c r="E1063" s="2" t="s">
        <v>2031</v>
      </c>
      <c r="F1063" s="12">
        <v>43796</v>
      </c>
      <c r="G1063" s="10" t="s">
        <v>7187</v>
      </c>
      <c r="H1063" s="14" t="s">
        <v>10344</v>
      </c>
      <c r="I1063" s="7">
        <v>192.63</v>
      </c>
      <c r="J1063" s="4"/>
      <c r="K1063" s="4" t="s">
        <v>10</v>
      </c>
      <c r="L1063" s="14" t="s">
        <v>9246</v>
      </c>
      <c r="M1063" s="30" t="s">
        <v>9246</v>
      </c>
    </row>
    <row r="1064" spans="1:13" x14ac:dyDescent="0.25">
      <c r="A1064" s="4">
        <v>21321460</v>
      </c>
      <c r="B1064" s="4">
        <v>3109</v>
      </c>
      <c r="C1064" s="4">
        <v>86219</v>
      </c>
      <c r="D1064" s="4" t="s">
        <v>2032</v>
      </c>
      <c r="E1064" s="2" t="s">
        <v>2033</v>
      </c>
      <c r="F1064" s="12">
        <v>43796</v>
      </c>
      <c r="G1064" s="10" t="s">
        <v>7188</v>
      </c>
      <c r="H1064" s="14" t="s">
        <v>10345</v>
      </c>
      <c r="I1064" s="7">
        <v>1847.38</v>
      </c>
      <c r="J1064" s="4">
        <v>808150</v>
      </c>
      <c r="K1064" s="4" t="s">
        <v>13</v>
      </c>
      <c r="L1064" s="14" t="s">
        <v>9246</v>
      </c>
      <c r="M1064" s="30" t="s">
        <v>9246</v>
      </c>
    </row>
    <row r="1065" spans="1:13" x14ac:dyDescent="0.25">
      <c r="A1065" s="4">
        <v>21321461</v>
      </c>
      <c r="B1065" s="4">
        <v>981</v>
      </c>
      <c r="C1065" s="4">
        <v>23733</v>
      </c>
      <c r="D1065" s="4" t="s">
        <v>2034</v>
      </c>
      <c r="E1065" s="2" t="s">
        <v>2035</v>
      </c>
      <c r="F1065" s="12">
        <v>43796</v>
      </c>
      <c r="G1065" s="10" t="s">
        <v>7189</v>
      </c>
      <c r="H1065" s="14" t="s">
        <v>10346</v>
      </c>
      <c r="I1065" s="7">
        <v>393.71</v>
      </c>
      <c r="J1065" s="4"/>
      <c r="K1065" s="4" t="s">
        <v>10</v>
      </c>
      <c r="L1065" s="14" t="s">
        <v>9246</v>
      </c>
      <c r="M1065" s="30" t="s">
        <v>9246</v>
      </c>
    </row>
    <row r="1066" spans="1:13" x14ac:dyDescent="0.25">
      <c r="A1066" s="4">
        <v>21321462</v>
      </c>
      <c r="B1066" s="4">
        <v>7626</v>
      </c>
      <c r="C1066" s="4">
        <v>34175</v>
      </c>
      <c r="D1066" s="4" t="s">
        <v>2036</v>
      </c>
      <c r="E1066" s="2" t="s">
        <v>2037</v>
      </c>
      <c r="F1066" s="12">
        <v>43796</v>
      </c>
      <c r="G1066" s="10" t="s">
        <v>7190</v>
      </c>
      <c r="H1066" s="14" t="s">
        <v>10347</v>
      </c>
      <c r="I1066" s="7">
        <v>70.349999999999994</v>
      </c>
      <c r="J1066" s="4">
        <v>805794</v>
      </c>
      <c r="K1066" s="4" t="s">
        <v>10</v>
      </c>
      <c r="L1066" s="14" t="s">
        <v>9246</v>
      </c>
      <c r="M1066" s="30" t="s">
        <v>9246</v>
      </c>
    </row>
    <row r="1067" spans="1:13" x14ac:dyDescent="0.25">
      <c r="A1067" s="4">
        <v>21321463</v>
      </c>
      <c r="B1067" s="4">
        <v>99510</v>
      </c>
      <c r="C1067" s="4">
        <v>56877</v>
      </c>
      <c r="D1067" s="4" t="s">
        <v>2038</v>
      </c>
      <c r="E1067" s="2" t="s">
        <v>2039</v>
      </c>
      <c r="F1067" s="12">
        <v>43796</v>
      </c>
      <c r="G1067" s="10" t="s">
        <v>7191</v>
      </c>
      <c r="H1067" s="14" t="s">
        <v>9658</v>
      </c>
      <c r="I1067" s="7">
        <v>558.62</v>
      </c>
      <c r="J1067" s="4">
        <v>866529</v>
      </c>
      <c r="K1067" s="4" t="s">
        <v>10</v>
      </c>
      <c r="L1067" s="14" t="s">
        <v>10348</v>
      </c>
      <c r="M1067" s="30">
        <v>341.43333333078772</v>
      </c>
    </row>
    <row r="1068" spans="1:13" x14ac:dyDescent="0.25">
      <c r="A1068" s="4">
        <v>21321464</v>
      </c>
      <c r="B1068" s="4">
        <v>40051</v>
      </c>
      <c r="C1068" s="4">
        <v>89139</v>
      </c>
      <c r="D1068" s="4" t="s">
        <v>2040</v>
      </c>
      <c r="E1068" s="2" t="s">
        <v>2041</v>
      </c>
      <c r="F1068" s="12">
        <v>43796</v>
      </c>
      <c r="G1068" s="10" t="s">
        <v>6972</v>
      </c>
      <c r="H1068" s="14" t="s">
        <v>10349</v>
      </c>
      <c r="I1068" s="7">
        <v>393.54</v>
      </c>
      <c r="J1068" s="4">
        <v>353603</v>
      </c>
      <c r="K1068" s="4" t="s">
        <v>10</v>
      </c>
      <c r="L1068" s="14" t="s">
        <v>9246</v>
      </c>
      <c r="M1068" s="30" t="s">
        <v>9246</v>
      </c>
    </row>
    <row r="1069" spans="1:13" x14ac:dyDescent="0.25">
      <c r="A1069" s="4">
        <v>21321465</v>
      </c>
      <c r="B1069" s="4">
        <v>72784</v>
      </c>
      <c r="C1069" s="4">
        <v>89608</v>
      </c>
      <c r="D1069" s="4" t="s">
        <v>2042</v>
      </c>
      <c r="E1069" s="2" t="s">
        <v>2043</v>
      </c>
      <c r="F1069" s="12">
        <v>43796</v>
      </c>
      <c r="G1069" s="10" t="s">
        <v>7192</v>
      </c>
      <c r="H1069" s="14" t="s">
        <v>10350</v>
      </c>
      <c r="I1069" s="7">
        <v>232.94</v>
      </c>
      <c r="J1069" s="4">
        <v>749020</v>
      </c>
      <c r="K1069" s="4" t="s">
        <v>10</v>
      </c>
      <c r="L1069" s="14" t="s">
        <v>9246</v>
      </c>
      <c r="M1069" s="30" t="s">
        <v>9246</v>
      </c>
    </row>
    <row r="1070" spans="1:13" x14ac:dyDescent="0.25">
      <c r="A1070" s="4">
        <v>21321466</v>
      </c>
      <c r="B1070" s="4">
        <v>55854</v>
      </c>
      <c r="C1070" s="4">
        <v>3584</v>
      </c>
      <c r="D1070" s="4" t="s">
        <v>2044</v>
      </c>
      <c r="E1070" s="2" t="s">
        <v>2045</v>
      </c>
      <c r="F1070" s="12">
        <v>43796</v>
      </c>
      <c r="G1070" s="10" t="s">
        <v>7193</v>
      </c>
      <c r="H1070" s="14" t="s">
        <v>10335</v>
      </c>
      <c r="I1070" s="7">
        <v>607.96</v>
      </c>
      <c r="J1070" s="4">
        <v>707086</v>
      </c>
      <c r="K1070" s="4" t="s">
        <v>13</v>
      </c>
      <c r="L1070" s="14" t="s">
        <v>10351</v>
      </c>
      <c r="M1070" s="30">
        <v>7.0166666619479656</v>
      </c>
    </row>
    <row r="1071" spans="1:13" x14ac:dyDescent="0.25">
      <c r="A1071" s="4">
        <v>21321467</v>
      </c>
      <c r="B1071" s="4">
        <v>55854</v>
      </c>
      <c r="C1071" s="4">
        <v>3584</v>
      </c>
      <c r="D1071" s="4" t="s">
        <v>2044</v>
      </c>
      <c r="E1071" s="2" t="s">
        <v>2046</v>
      </c>
      <c r="F1071" s="12">
        <v>43796</v>
      </c>
      <c r="G1071" s="10" t="s">
        <v>7194</v>
      </c>
      <c r="H1071" s="14" t="s">
        <v>10351</v>
      </c>
      <c r="I1071" s="7">
        <v>971.97</v>
      </c>
      <c r="J1071" s="4">
        <v>707086</v>
      </c>
      <c r="K1071" s="4" t="s">
        <v>13</v>
      </c>
      <c r="L1071" s="14" t="s">
        <v>10352</v>
      </c>
      <c r="M1071" s="30">
        <v>28.98333334014751</v>
      </c>
    </row>
    <row r="1072" spans="1:13" x14ac:dyDescent="0.25">
      <c r="A1072" s="4">
        <v>21321468</v>
      </c>
      <c r="B1072" s="4">
        <v>76291</v>
      </c>
      <c r="C1072" s="4">
        <v>28146</v>
      </c>
      <c r="D1072" s="4" t="s">
        <v>2047</v>
      </c>
      <c r="E1072" s="2" t="s">
        <v>2048</v>
      </c>
      <c r="F1072" s="12">
        <v>43796</v>
      </c>
      <c r="G1072" s="10" t="s">
        <v>7195</v>
      </c>
      <c r="H1072" s="14" t="s">
        <v>10353</v>
      </c>
      <c r="I1072" s="7">
        <v>110.95</v>
      </c>
      <c r="J1072" s="4">
        <v>616163</v>
      </c>
      <c r="K1072" s="4" t="s">
        <v>10</v>
      </c>
      <c r="L1072" s="14" t="s">
        <v>9246</v>
      </c>
      <c r="M1072" s="30" t="s">
        <v>9246</v>
      </c>
    </row>
    <row r="1073" spans="1:13" x14ac:dyDescent="0.25">
      <c r="A1073" s="4">
        <v>21321469</v>
      </c>
      <c r="B1073" s="4">
        <v>72204</v>
      </c>
      <c r="C1073" s="4">
        <v>39396</v>
      </c>
      <c r="D1073" s="4" t="s">
        <v>2049</v>
      </c>
      <c r="E1073" s="2" t="s">
        <v>2050</v>
      </c>
      <c r="F1073" s="12">
        <v>43796</v>
      </c>
      <c r="G1073" s="10" t="s">
        <v>7196</v>
      </c>
      <c r="H1073" s="14" t="s">
        <v>10354</v>
      </c>
      <c r="I1073" s="7">
        <v>1863.43</v>
      </c>
      <c r="J1073" s="4">
        <v>720668</v>
      </c>
      <c r="K1073" s="4" t="s">
        <v>10</v>
      </c>
      <c r="L1073" s="14" t="s">
        <v>10355</v>
      </c>
      <c r="M1073" s="30">
        <v>27.900000005029142</v>
      </c>
    </row>
    <row r="1074" spans="1:13" x14ac:dyDescent="0.25">
      <c r="A1074" s="4">
        <v>21321470</v>
      </c>
      <c r="B1074" s="4">
        <v>89943</v>
      </c>
      <c r="C1074" s="4">
        <v>86411</v>
      </c>
      <c r="D1074" s="4" t="s">
        <v>2051</v>
      </c>
      <c r="E1074" s="2" t="s">
        <v>2052</v>
      </c>
      <c r="F1074" s="12">
        <v>43796</v>
      </c>
      <c r="G1074" s="10" t="s">
        <v>7197</v>
      </c>
      <c r="H1074" s="14" t="s">
        <v>10356</v>
      </c>
      <c r="I1074" s="7">
        <v>2030.64</v>
      </c>
      <c r="J1074" s="4">
        <v>597308</v>
      </c>
      <c r="K1074" s="4" t="s">
        <v>13</v>
      </c>
      <c r="L1074" s="14" t="s">
        <v>10357</v>
      </c>
      <c r="M1074" s="30">
        <v>4241.3999999931548</v>
      </c>
    </row>
    <row r="1075" spans="1:13" x14ac:dyDescent="0.25">
      <c r="A1075" s="4">
        <v>21321471</v>
      </c>
      <c r="B1075" s="4">
        <v>48784</v>
      </c>
      <c r="C1075" s="4">
        <v>38627</v>
      </c>
      <c r="D1075" s="4" t="s">
        <v>2053</v>
      </c>
      <c r="E1075" s="2" t="s">
        <v>2054</v>
      </c>
      <c r="F1075" s="12">
        <v>43796</v>
      </c>
      <c r="G1075" s="10" t="s">
        <v>7198</v>
      </c>
      <c r="H1075" s="14" t="s">
        <v>10358</v>
      </c>
      <c r="I1075" s="7">
        <v>25.9</v>
      </c>
      <c r="J1075" s="4">
        <v>871682</v>
      </c>
      <c r="K1075" s="4" t="s">
        <v>10</v>
      </c>
      <c r="L1075" s="14" t="s">
        <v>9246</v>
      </c>
      <c r="M1075" s="30" t="s">
        <v>9246</v>
      </c>
    </row>
    <row r="1076" spans="1:13" x14ac:dyDescent="0.25">
      <c r="A1076" s="4">
        <v>21321472</v>
      </c>
      <c r="B1076" s="4">
        <v>55854</v>
      </c>
      <c r="C1076" s="4">
        <v>3584</v>
      </c>
      <c r="D1076" s="4" t="s">
        <v>2044</v>
      </c>
      <c r="E1076" s="2" t="s">
        <v>2055</v>
      </c>
      <c r="F1076" s="12">
        <v>43796</v>
      </c>
      <c r="G1076" s="10" t="s">
        <v>7199</v>
      </c>
      <c r="H1076" s="14" t="s">
        <v>10352</v>
      </c>
      <c r="I1076" s="7">
        <v>529.19000000000005</v>
      </c>
      <c r="J1076" s="4">
        <v>707086</v>
      </c>
      <c r="K1076" s="4" t="s">
        <v>13</v>
      </c>
      <c r="L1076" s="14" t="s">
        <v>10359</v>
      </c>
      <c r="M1076" s="30">
        <v>56.683333329856396</v>
      </c>
    </row>
    <row r="1077" spans="1:13" x14ac:dyDescent="0.25">
      <c r="A1077" s="4">
        <v>21321473</v>
      </c>
      <c r="B1077" s="4">
        <v>72204</v>
      </c>
      <c r="C1077" s="4">
        <v>39396</v>
      </c>
      <c r="D1077" s="4" t="s">
        <v>2056</v>
      </c>
      <c r="E1077" s="2" t="s">
        <v>2057</v>
      </c>
      <c r="F1077" s="12">
        <v>43796</v>
      </c>
      <c r="G1077" s="10" t="s">
        <v>7200</v>
      </c>
      <c r="H1077" s="14" t="s">
        <v>10355</v>
      </c>
      <c r="I1077" s="7">
        <v>1010.18</v>
      </c>
      <c r="J1077" s="4">
        <v>720668</v>
      </c>
      <c r="K1077" s="4" t="s">
        <v>10</v>
      </c>
      <c r="L1077" s="14" t="s">
        <v>9246</v>
      </c>
      <c r="M1077" s="30" t="s">
        <v>9246</v>
      </c>
    </row>
    <row r="1078" spans="1:13" x14ac:dyDescent="0.25">
      <c r="A1078" s="4">
        <v>21321474</v>
      </c>
      <c r="B1078" s="4">
        <v>42356</v>
      </c>
      <c r="C1078" s="4">
        <v>76422</v>
      </c>
      <c r="D1078" s="4" t="s">
        <v>2022</v>
      </c>
      <c r="E1078" s="2" t="s">
        <v>2058</v>
      </c>
      <c r="F1078" s="12">
        <v>43796</v>
      </c>
      <c r="G1078" s="10" t="s">
        <v>7201</v>
      </c>
      <c r="H1078" s="14" t="s">
        <v>10360</v>
      </c>
      <c r="I1078" s="7">
        <v>549.9</v>
      </c>
      <c r="J1078" s="4">
        <v>374474</v>
      </c>
      <c r="K1078" s="4" t="s">
        <v>13</v>
      </c>
      <c r="L1078" s="14" t="s">
        <v>10361</v>
      </c>
      <c r="M1078" s="30">
        <v>3.1000000017229468</v>
      </c>
    </row>
    <row r="1079" spans="1:13" x14ac:dyDescent="0.25">
      <c r="A1079" s="4">
        <v>21321475</v>
      </c>
      <c r="B1079" s="4">
        <v>70454</v>
      </c>
      <c r="C1079" s="4">
        <v>92452</v>
      </c>
      <c r="D1079" s="4" t="s">
        <v>2059</v>
      </c>
      <c r="E1079" s="2" t="s">
        <v>2060</v>
      </c>
      <c r="F1079" s="12">
        <v>43796</v>
      </c>
      <c r="G1079" s="10" t="s">
        <v>7202</v>
      </c>
      <c r="H1079" s="14" t="s">
        <v>10362</v>
      </c>
      <c r="I1079" s="7">
        <v>312.17</v>
      </c>
      <c r="J1079" s="4"/>
      <c r="K1079" s="4" t="s">
        <v>10</v>
      </c>
      <c r="L1079" s="14" t="s">
        <v>9246</v>
      </c>
      <c r="M1079" s="30" t="s">
        <v>9246</v>
      </c>
    </row>
    <row r="1080" spans="1:13" x14ac:dyDescent="0.25">
      <c r="A1080" s="4">
        <v>21321476</v>
      </c>
      <c r="B1080" s="4">
        <v>42356</v>
      </c>
      <c r="C1080" s="4">
        <v>76422</v>
      </c>
      <c r="D1080" s="4" t="s">
        <v>2022</v>
      </c>
      <c r="E1080" s="2" t="s">
        <v>2061</v>
      </c>
      <c r="F1080" s="12">
        <v>43796</v>
      </c>
      <c r="G1080" s="10" t="s">
        <v>7203</v>
      </c>
      <c r="H1080" s="14" t="s">
        <v>10361</v>
      </c>
      <c r="I1080" s="7">
        <v>452.67</v>
      </c>
      <c r="J1080" s="4">
        <v>374474</v>
      </c>
      <c r="K1080" s="4" t="s">
        <v>13</v>
      </c>
      <c r="L1080" s="14" t="s">
        <v>9246</v>
      </c>
      <c r="M1080" s="30" t="s">
        <v>9246</v>
      </c>
    </row>
    <row r="1081" spans="1:13" x14ac:dyDescent="0.25">
      <c r="A1081" s="4">
        <v>21321477</v>
      </c>
      <c r="B1081" s="4">
        <v>55854</v>
      </c>
      <c r="C1081" s="4">
        <v>3584</v>
      </c>
      <c r="D1081" s="4" t="s">
        <v>2062</v>
      </c>
      <c r="E1081" s="2" t="s">
        <v>2063</v>
      </c>
      <c r="F1081" s="12">
        <v>43796</v>
      </c>
      <c r="G1081" s="10" t="s">
        <v>7204</v>
      </c>
      <c r="H1081" s="14" t="s">
        <v>10359</v>
      </c>
      <c r="I1081" s="7">
        <v>452.58</v>
      </c>
      <c r="J1081" s="4">
        <v>707086</v>
      </c>
      <c r="K1081" s="4" t="s">
        <v>10</v>
      </c>
      <c r="L1081" s="14" t="s">
        <v>10363</v>
      </c>
      <c r="M1081" s="30">
        <v>54.700000004377216</v>
      </c>
    </row>
    <row r="1082" spans="1:13" x14ac:dyDescent="0.25">
      <c r="A1082" s="4">
        <v>21321478</v>
      </c>
      <c r="B1082" s="4">
        <v>69117</v>
      </c>
      <c r="C1082" s="4">
        <v>93546</v>
      </c>
      <c r="D1082" s="4" t="s">
        <v>2064</v>
      </c>
      <c r="E1082" s="2" t="s">
        <v>2065</v>
      </c>
      <c r="F1082" s="12">
        <v>43796</v>
      </c>
      <c r="G1082" s="10" t="s">
        <v>7205</v>
      </c>
      <c r="H1082" s="14" t="s">
        <v>10364</v>
      </c>
      <c r="I1082" s="7">
        <v>10.88</v>
      </c>
      <c r="J1082" s="4">
        <v>120914</v>
      </c>
      <c r="K1082" s="4" t="s">
        <v>10</v>
      </c>
      <c r="L1082" s="14" t="s">
        <v>9246</v>
      </c>
      <c r="M1082" s="30" t="s">
        <v>9246</v>
      </c>
    </row>
    <row r="1083" spans="1:13" x14ac:dyDescent="0.25">
      <c r="A1083" s="4">
        <v>21321479</v>
      </c>
      <c r="B1083" s="4">
        <v>15064</v>
      </c>
      <c r="C1083" s="4">
        <v>60321</v>
      </c>
      <c r="D1083" s="4" t="s">
        <v>2066</v>
      </c>
      <c r="E1083" s="2" t="s">
        <v>2067</v>
      </c>
      <c r="F1083" s="12">
        <v>43796</v>
      </c>
      <c r="G1083" s="10" t="s">
        <v>7206</v>
      </c>
      <c r="H1083" s="14" t="s">
        <v>10365</v>
      </c>
      <c r="I1083" s="7">
        <v>3049.39</v>
      </c>
      <c r="J1083" s="4">
        <v>278637</v>
      </c>
      <c r="K1083" s="4" t="s">
        <v>10</v>
      </c>
      <c r="L1083" s="14" t="s">
        <v>9246</v>
      </c>
      <c r="M1083" s="30" t="s">
        <v>9246</v>
      </c>
    </row>
    <row r="1084" spans="1:13" x14ac:dyDescent="0.25">
      <c r="A1084" s="4">
        <v>21321480</v>
      </c>
      <c r="B1084" s="4">
        <v>14834</v>
      </c>
      <c r="C1084" s="4">
        <v>86213</v>
      </c>
      <c r="D1084" s="4" t="s">
        <v>2068</v>
      </c>
      <c r="E1084" s="2" t="s">
        <v>2069</v>
      </c>
      <c r="F1084" s="12">
        <v>43796</v>
      </c>
      <c r="G1084" s="10" t="s">
        <v>7207</v>
      </c>
      <c r="H1084" s="14" t="s">
        <v>10366</v>
      </c>
      <c r="I1084" s="7">
        <v>351.41</v>
      </c>
      <c r="J1084" s="4">
        <v>783171</v>
      </c>
      <c r="K1084" s="4" t="s">
        <v>10</v>
      </c>
      <c r="L1084" s="14" t="s">
        <v>9246</v>
      </c>
      <c r="M1084" s="30" t="s">
        <v>9246</v>
      </c>
    </row>
    <row r="1085" spans="1:13" x14ac:dyDescent="0.25">
      <c r="A1085" s="4">
        <v>21321481</v>
      </c>
      <c r="B1085" s="4">
        <v>60526</v>
      </c>
      <c r="C1085" s="4">
        <v>70648</v>
      </c>
      <c r="D1085" s="4" t="s">
        <v>2070</v>
      </c>
      <c r="E1085" s="2" t="s">
        <v>2071</v>
      </c>
      <c r="F1085" s="12">
        <v>43796</v>
      </c>
      <c r="G1085" s="10" t="s">
        <v>7208</v>
      </c>
      <c r="H1085" s="14" t="s">
        <v>10367</v>
      </c>
      <c r="I1085" s="7">
        <v>80.819999999999993</v>
      </c>
      <c r="J1085" s="4"/>
      <c r="K1085" s="4" t="s">
        <v>10</v>
      </c>
      <c r="L1085" s="14" t="s">
        <v>9246</v>
      </c>
      <c r="M1085" s="30" t="s">
        <v>9246</v>
      </c>
    </row>
    <row r="1086" spans="1:13" x14ac:dyDescent="0.25">
      <c r="A1086" s="4">
        <v>21321482</v>
      </c>
      <c r="B1086" s="4">
        <v>29744</v>
      </c>
      <c r="C1086" s="4">
        <v>99122</v>
      </c>
      <c r="D1086" s="4" t="s">
        <v>2072</v>
      </c>
      <c r="E1086" s="2" t="s">
        <v>2073</v>
      </c>
      <c r="F1086" s="12">
        <v>43796</v>
      </c>
      <c r="G1086" s="10" t="s">
        <v>7209</v>
      </c>
      <c r="H1086" s="14" t="s">
        <v>10368</v>
      </c>
      <c r="I1086" s="7">
        <v>1896.39</v>
      </c>
      <c r="J1086" s="4"/>
      <c r="K1086" s="4" t="s">
        <v>10</v>
      </c>
      <c r="L1086" s="14" t="s">
        <v>9246</v>
      </c>
      <c r="M1086" s="30" t="s">
        <v>9246</v>
      </c>
    </row>
    <row r="1087" spans="1:13" x14ac:dyDescent="0.25">
      <c r="A1087" s="4">
        <v>21321483</v>
      </c>
      <c r="B1087" s="4">
        <v>55854</v>
      </c>
      <c r="C1087" s="4">
        <v>3584</v>
      </c>
      <c r="D1087" s="4" t="s">
        <v>2074</v>
      </c>
      <c r="E1087" s="2" t="s">
        <v>2075</v>
      </c>
      <c r="F1087" s="12">
        <v>43796</v>
      </c>
      <c r="G1087" s="10" t="s">
        <v>7210</v>
      </c>
      <c r="H1087" s="14" t="s">
        <v>10363</v>
      </c>
      <c r="I1087" s="7">
        <v>409.3</v>
      </c>
      <c r="J1087" s="4">
        <v>707086</v>
      </c>
      <c r="K1087" s="4" t="s">
        <v>10</v>
      </c>
      <c r="L1087" s="14" t="s">
        <v>9246</v>
      </c>
      <c r="M1087" s="30" t="s">
        <v>9246</v>
      </c>
    </row>
    <row r="1088" spans="1:13" x14ac:dyDescent="0.25">
      <c r="A1088" s="4">
        <v>21321484</v>
      </c>
      <c r="B1088" s="4">
        <v>62788</v>
      </c>
      <c r="C1088" s="4">
        <v>42107</v>
      </c>
      <c r="D1088" s="4" t="s">
        <v>2076</v>
      </c>
      <c r="E1088" s="2" t="s">
        <v>2077</v>
      </c>
      <c r="F1088" s="12">
        <v>43796</v>
      </c>
      <c r="G1088" s="10" t="s">
        <v>7211</v>
      </c>
      <c r="H1088" s="14" t="s">
        <v>10369</v>
      </c>
      <c r="I1088" s="7">
        <v>752.64</v>
      </c>
      <c r="J1088" s="4">
        <v>168612</v>
      </c>
      <c r="K1088" s="4" t="s">
        <v>10</v>
      </c>
      <c r="L1088" s="14" t="s">
        <v>9246</v>
      </c>
      <c r="M1088" s="30" t="s">
        <v>9246</v>
      </c>
    </row>
    <row r="1089" spans="1:13" x14ac:dyDescent="0.25">
      <c r="A1089" s="4">
        <v>21321485</v>
      </c>
      <c r="B1089" s="4">
        <v>4705</v>
      </c>
      <c r="C1089" s="4">
        <v>91637</v>
      </c>
      <c r="D1089" s="4" t="s">
        <v>2078</v>
      </c>
      <c r="E1089" s="2" t="s">
        <v>2079</v>
      </c>
      <c r="F1089" s="12">
        <v>43796</v>
      </c>
      <c r="G1089" s="10" t="s">
        <v>7212</v>
      </c>
      <c r="H1089" s="14" t="s">
        <v>10064</v>
      </c>
      <c r="I1089" s="7">
        <v>663.46</v>
      </c>
      <c r="J1089" s="4">
        <v>563499</v>
      </c>
      <c r="K1089" s="4" t="s">
        <v>10</v>
      </c>
      <c r="L1089" s="14" t="s">
        <v>10370</v>
      </c>
      <c r="M1089" s="30">
        <v>10.38333332980983</v>
      </c>
    </row>
    <row r="1090" spans="1:13" x14ac:dyDescent="0.25">
      <c r="A1090" s="4">
        <v>21321486</v>
      </c>
      <c r="B1090" s="4">
        <v>4705</v>
      </c>
      <c r="C1090" s="4">
        <v>91637</v>
      </c>
      <c r="D1090" s="4" t="s">
        <v>2080</v>
      </c>
      <c r="E1090" s="2" t="s">
        <v>2081</v>
      </c>
      <c r="F1090" s="12">
        <v>43796</v>
      </c>
      <c r="G1090" s="10" t="s">
        <v>7213</v>
      </c>
      <c r="H1090" s="14" t="s">
        <v>10370</v>
      </c>
      <c r="I1090" s="7">
        <v>563.54999999999995</v>
      </c>
      <c r="J1090" s="4">
        <v>563499</v>
      </c>
      <c r="K1090" s="4" t="s">
        <v>13</v>
      </c>
      <c r="L1090" s="14" t="s">
        <v>10371</v>
      </c>
      <c r="M1090" s="30">
        <v>85.383333333302289</v>
      </c>
    </row>
    <row r="1091" spans="1:13" x14ac:dyDescent="0.25">
      <c r="A1091" s="4">
        <v>21321487</v>
      </c>
      <c r="B1091" s="4">
        <v>17275</v>
      </c>
      <c r="C1091" s="4">
        <v>11750</v>
      </c>
      <c r="D1091" s="4" t="s">
        <v>2082</v>
      </c>
      <c r="E1091" s="2" t="s">
        <v>2083</v>
      </c>
      <c r="F1091" s="12">
        <v>43796</v>
      </c>
      <c r="G1091" s="10" t="s">
        <v>7214</v>
      </c>
      <c r="H1091" s="14" t="s">
        <v>10134</v>
      </c>
      <c r="I1091" s="7">
        <v>463.99</v>
      </c>
      <c r="J1091" s="4">
        <v>542535</v>
      </c>
      <c r="K1091" s="4" t="s">
        <v>13</v>
      </c>
      <c r="L1091" s="14" t="s">
        <v>10372</v>
      </c>
      <c r="M1091" s="30">
        <v>146.76666667219251</v>
      </c>
    </row>
    <row r="1092" spans="1:13" x14ac:dyDescent="0.25">
      <c r="A1092" s="4">
        <v>21321488</v>
      </c>
      <c r="B1092" s="4">
        <v>89453</v>
      </c>
      <c r="C1092" s="4">
        <v>99173</v>
      </c>
      <c r="D1092" s="4" t="s">
        <v>2084</v>
      </c>
      <c r="E1092" s="2" t="s">
        <v>2085</v>
      </c>
      <c r="F1092" s="12">
        <v>43796</v>
      </c>
      <c r="G1092" s="10" t="s">
        <v>7215</v>
      </c>
      <c r="H1092" s="14" t="s">
        <v>10373</v>
      </c>
      <c r="I1092" s="7">
        <v>460.35</v>
      </c>
      <c r="J1092" s="4">
        <v>149223</v>
      </c>
      <c r="K1092" s="4" t="s">
        <v>10</v>
      </c>
      <c r="L1092" s="14" t="s">
        <v>9246</v>
      </c>
      <c r="M1092" s="30" t="s">
        <v>9246</v>
      </c>
    </row>
    <row r="1093" spans="1:13" x14ac:dyDescent="0.25">
      <c r="A1093" s="4">
        <v>21321489</v>
      </c>
      <c r="B1093" s="4">
        <v>92897</v>
      </c>
      <c r="C1093" s="4">
        <v>16502</v>
      </c>
      <c r="D1093" s="4" t="s">
        <v>2086</v>
      </c>
      <c r="E1093" s="2" t="s">
        <v>2087</v>
      </c>
      <c r="F1093" s="12">
        <v>43796</v>
      </c>
      <c r="G1093" s="10" t="s">
        <v>6725</v>
      </c>
      <c r="H1093" s="14" t="s">
        <v>10374</v>
      </c>
      <c r="I1093" s="7">
        <v>209.74</v>
      </c>
      <c r="J1093" s="4">
        <v>654925</v>
      </c>
      <c r="K1093" s="4" t="s">
        <v>10</v>
      </c>
      <c r="L1093" s="14" t="s">
        <v>9246</v>
      </c>
      <c r="M1093" s="30" t="s">
        <v>9246</v>
      </c>
    </row>
    <row r="1094" spans="1:13" x14ac:dyDescent="0.25">
      <c r="A1094" s="4">
        <v>21321490</v>
      </c>
      <c r="B1094" s="4">
        <v>55854</v>
      </c>
      <c r="C1094" s="4">
        <v>37113</v>
      </c>
      <c r="D1094" s="4" t="s">
        <v>2088</v>
      </c>
      <c r="E1094" s="2" t="s">
        <v>2089</v>
      </c>
      <c r="F1094" s="12">
        <v>43796</v>
      </c>
      <c r="G1094" s="10" t="s">
        <v>7216</v>
      </c>
      <c r="H1094" s="14" t="s">
        <v>10375</v>
      </c>
      <c r="I1094" s="7">
        <v>253.65</v>
      </c>
      <c r="J1094" s="4">
        <v>386429</v>
      </c>
      <c r="K1094" s="4" t="s">
        <v>13</v>
      </c>
      <c r="L1094" s="14" t="s">
        <v>10376</v>
      </c>
      <c r="M1094" s="30">
        <v>1.8500000028871</v>
      </c>
    </row>
    <row r="1095" spans="1:13" x14ac:dyDescent="0.25">
      <c r="A1095" s="4">
        <v>21321491</v>
      </c>
      <c r="B1095" s="4">
        <v>36146</v>
      </c>
      <c r="C1095" s="4">
        <v>54468</v>
      </c>
      <c r="D1095" s="4" t="s">
        <v>2090</v>
      </c>
      <c r="E1095" s="2" t="s">
        <v>2091</v>
      </c>
      <c r="F1095" s="12">
        <v>43796</v>
      </c>
      <c r="G1095" s="10" t="s">
        <v>7217</v>
      </c>
      <c r="H1095" s="14" t="s">
        <v>10377</v>
      </c>
      <c r="I1095" s="7">
        <v>219.9</v>
      </c>
      <c r="J1095" s="4">
        <v>234914</v>
      </c>
      <c r="K1095" s="4" t="s">
        <v>10</v>
      </c>
      <c r="L1095" s="14" t="s">
        <v>9246</v>
      </c>
      <c r="M1095" s="30" t="s">
        <v>9246</v>
      </c>
    </row>
    <row r="1096" spans="1:13" x14ac:dyDescent="0.25">
      <c r="A1096" s="4">
        <v>21321492</v>
      </c>
      <c r="B1096" s="4">
        <v>55854</v>
      </c>
      <c r="C1096" s="4">
        <v>37113</v>
      </c>
      <c r="D1096" s="4" t="s">
        <v>2088</v>
      </c>
      <c r="E1096" s="2" t="s">
        <v>2092</v>
      </c>
      <c r="F1096" s="12">
        <v>43796</v>
      </c>
      <c r="G1096" s="10" t="s">
        <v>7218</v>
      </c>
      <c r="H1096" s="14" t="s">
        <v>10376</v>
      </c>
      <c r="I1096" s="7">
        <v>530.80999999999995</v>
      </c>
      <c r="J1096" s="4">
        <v>386429</v>
      </c>
      <c r="K1096" s="4" t="s">
        <v>13</v>
      </c>
      <c r="L1096" s="14" t="s">
        <v>9246</v>
      </c>
      <c r="M1096" s="30" t="s">
        <v>9246</v>
      </c>
    </row>
    <row r="1097" spans="1:13" x14ac:dyDescent="0.25">
      <c r="A1097" s="4">
        <v>21321493</v>
      </c>
      <c r="B1097" s="4">
        <v>69480</v>
      </c>
      <c r="C1097" s="4">
        <v>50360</v>
      </c>
      <c r="D1097" s="4" t="s">
        <v>2093</v>
      </c>
      <c r="E1097" s="2" t="s">
        <v>2094</v>
      </c>
      <c r="F1097" s="12">
        <v>43796</v>
      </c>
      <c r="G1097" s="10" t="s">
        <v>7219</v>
      </c>
      <c r="H1097" s="14" t="s">
        <v>10378</v>
      </c>
      <c r="I1097" s="7">
        <v>988.32</v>
      </c>
      <c r="J1097" s="4"/>
      <c r="K1097" s="4" t="s">
        <v>10</v>
      </c>
      <c r="L1097" s="14" t="s">
        <v>9246</v>
      </c>
      <c r="M1097" s="30" t="s">
        <v>9246</v>
      </c>
    </row>
    <row r="1098" spans="1:13" x14ac:dyDescent="0.25">
      <c r="A1098" s="4">
        <v>21321494</v>
      </c>
      <c r="B1098" s="4">
        <v>4705</v>
      </c>
      <c r="C1098" s="4">
        <v>91637</v>
      </c>
      <c r="D1098" s="4" t="s">
        <v>2095</v>
      </c>
      <c r="E1098" s="2" t="s">
        <v>2096</v>
      </c>
      <c r="F1098" s="12">
        <v>43796</v>
      </c>
      <c r="G1098" s="10" t="s">
        <v>7220</v>
      </c>
      <c r="H1098" s="14" t="s">
        <v>10371</v>
      </c>
      <c r="I1098" s="7">
        <v>787.1</v>
      </c>
      <c r="J1098" s="4">
        <v>563499</v>
      </c>
      <c r="K1098" s="4" t="s">
        <v>13</v>
      </c>
      <c r="L1098" s="14" t="s">
        <v>10379</v>
      </c>
      <c r="M1098" s="30">
        <v>1025.3499999968335</v>
      </c>
    </row>
    <row r="1099" spans="1:13" x14ac:dyDescent="0.25">
      <c r="A1099" s="4">
        <v>21321495</v>
      </c>
      <c r="B1099" s="4">
        <v>76926</v>
      </c>
      <c r="C1099" s="4">
        <v>36857</v>
      </c>
      <c r="D1099" s="4" t="s">
        <v>2097</v>
      </c>
      <c r="E1099" s="2" t="s">
        <v>2098</v>
      </c>
      <c r="F1099" s="12">
        <v>43796</v>
      </c>
      <c r="G1099" s="10" t="s">
        <v>7221</v>
      </c>
      <c r="H1099" s="14" t="s">
        <v>10380</v>
      </c>
      <c r="I1099" s="7">
        <v>337.29</v>
      </c>
      <c r="J1099" s="4"/>
      <c r="K1099" s="4" t="s">
        <v>10</v>
      </c>
      <c r="L1099" s="14" t="s">
        <v>9246</v>
      </c>
      <c r="M1099" s="30" t="s">
        <v>9246</v>
      </c>
    </row>
    <row r="1100" spans="1:13" x14ac:dyDescent="0.25">
      <c r="A1100" s="4">
        <v>21321496</v>
      </c>
      <c r="B1100" s="4">
        <v>15064</v>
      </c>
      <c r="C1100" s="4">
        <v>13748</v>
      </c>
      <c r="D1100" s="4" t="s">
        <v>2099</v>
      </c>
      <c r="E1100" s="2" t="s">
        <v>2100</v>
      </c>
      <c r="F1100" s="12">
        <v>43796</v>
      </c>
      <c r="G1100" s="10" t="s">
        <v>7222</v>
      </c>
      <c r="H1100" s="14" t="s">
        <v>10381</v>
      </c>
      <c r="I1100" s="7">
        <v>1978.94</v>
      </c>
      <c r="J1100" s="4">
        <v>118583</v>
      </c>
      <c r="K1100" s="4" t="s">
        <v>10</v>
      </c>
      <c r="L1100" s="14" t="s">
        <v>9246</v>
      </c>
      <c r="M1100" s="30" t="s">
        <v>9246</v>
      </c>
    </row>
    <row r="1101" spans="1:13" x14ac:dyDescent="0.25">
      <c r="A1101" s="4">
        <v>21321497</v>
      </c>
      <c r="B1101" s="4">
        <v>30032</v>
      </c>
      <c r="C1101" s="4">
        <v>54212</v>
      </c>
      <c r="D1101" s="4" t="s">
        <v>2101</v>
      </c>
      <c r="E1101" s="2" t="s">
        <v>2102</v>
      </c>
      <c r="F1101" s="12">
        <v>43796</v>
      </c>
      <c r="G1101" s="10" t="s">
        <v>7223</v>
      </c>
      <c r="H1101" s="14" t="s">
        <v>10382</v>
      </c>
      <c r="I1101" s="7">
        <v>1604.21</v>
      </c>
      <c r="J1101" s="4">
        <v>512908</v>
      </c>
      <c r="K1101" s="4" t="s">
        <v>10</v>
      </c>
      <c r="L1101" s="14" t="s">
        <v>9246</v>
      </c>
      <c r="M1101" s="30" t="s">
        <v>9246</v>
      </c>
    </row>
    <row r="1102" spans="1:13" x14ac:dyDescent="0.25">
      <c r="A1102" s="4">
        <v>21321498</v>
      </c>
      <c r="B1102" s="4">
        <v>55156</v>
      </c>
      <c r="C1102" s="4">
        <v>42284</v>
      </c>
      <c r="D1102" s="4" t="s">
        <v>2103</v>
      </c>
      <c r="E1102" s="2" t="s">
        <v>2104</v>
      </c>
      <c r="F1102" s="12">
        <v>43796</v>
      </c>
      <c r="G1102" s="10" t="s">
        <v>7224</v>
      </c>
      <c r="H1102" s="14" t="s">
        <v>10383</v>
      </c>
      <c r="I1102" s="7">
        <v>269.58</v>
      </c>
      <c r="J1102" s="4">
        <v>414689</v>
      </c>
      <c r="K1102" s="4" t="s">
        <v>10</v>
      </c>
      <c r="L1102" s="14" t="s">
        <v>9246</v>
      </c>
      <c r="M1102" s="30" t="s">
        <v>9246</v>
      </c>
    </row>
    <row r="1103" spans="1:13" x14ac:dyDescent="0.25">
      <c r="A1103" s="4">
        <v>21321499</v>
      </c>
      <c r="B1103" s="4">
        <v>1356</v>
      </c>
      <c r="C1103" s="4">
        <v>77526</v>
      </c>
      <c r="D1103" s="4" t="s">
        <v>2105</v>
      </c>
      <c r="E1103" s="2" t="s">
        <v>2106</v>
      </c>
      <c r="F1103" s="12">
        <v>43796</v>
      </c>
      <c r="G1103" s="10" t="s">
        <v>7225</v>
      </c>
      <c r="H1103" s="14" t="s">
        <v>10384</v>
      </c>
      <c r="I1103" s="7">
        <v>36.049999999999997</v>
      </c>
      <c r="J1103" s="4">
        <v>694949</v>
      </c>
      <c r="K1103" s="4" t="s">
        <v>10</v>
      </c>
      <c r="L1103" s="14" t="s">
        <v>9246</v>
      </c>
      <c r="M1103" s="30" t="s">
        <v>9246</v>
      </c>
    </row>
    <row r="1104" spans="1:13" x14ac:dyDescent="0.25">
      <c r="A1104" s="4">
        <v>21321500</v>
      </c>
      <c r="B1104" s="4">
        <v>86075</v>
      </c>
      <c r="C1104" s="4">
        <v>23723</v>
      </c>
      <c r="D1104" s="4" t="s">
        <v>2107</v>
      </c>
      <c r="E1104" s="2" t="s">
        <v>2108</v>
      </c>
      <c r="F1104" s="12">
        <v>43796</v>
      </c>
      <c r="G1104" s="10" t="s">
        <v>7226</v>
      </c>
      <c r="H1104" s="14" t="s">
        <v>10385</v>
      </c>
      <c r="I1104" s="7">
        <v>1759.44</v>
      </c>
      <c r="J1104" s="4">
        <v>689172</v>
      </c>
      <c r="K1104" s="4" t="s">
        <v>10</v>
      </c>
      <c r="L1104" s="14" t="s">
        <v>10386</v>
      </c>
      <c r="M1104" s="30">
        <v>7010.3166666661855</v>
      </c>
    </row>
    <row r="1105" spans="1:13" x14ac:dyDescent="0.25">
      <c r="A1105" s="4">
        <v>21321501</v>
      </c>
      <c r="B1105" s="4">
        <v>55854</v>
      </c>
      <c r="C1105" s="4">
        <v>53850</v>
      </c>
      <c r="D1105" s="4" t="s">
        <v>2109</v>
      </c>
      <c r="E1105" s="2" t="s">
        <v>2110</v>
      </c>
      <c r="F1105" s="12">
        <v>43796</v>
      </c>
      <c r="G1105" s="10" t="s">
        <v>7227</v>
      </c>
      <c r="H1105" s="14" t="s">
        <v>10387</v>
      </c>
      <c r="I1105" s="7">
        <v>278.02999999999997</v>
      </c>
      <c r="J1105" s="4">
        <v>20098</v>
      </c>
      <c r="K1105" s="4" t="s">
        <v>13</v>
      </c>
      <c r="L1105" s="14" t="s">
        <v>10388</v>
      </c>
      <c r="M1105" s="30">
        <v>0.81666666897945106</v>
      </c>
    </row>
    <row r="1106" spans="1:13" x14ac:dyDescent="0.25">
      <c r="A1106" s="4">
        <v>21321502</v>
      </c>
      <c r="B1106" s="4">
        <v>55854</v>
      </c>
      <c r="C1106" s="4">
        <v>53850</v>
      </c>
      <c r="D1106" s="4" t="s">
        <v>2109</v>
      </c>
      <c r="E1106" s="2" t="s">
        <v>2111</v>
      </c>
      <c r="F1106" s="12">
        <v>43796</v>
      </c>
      <c r="G1106" s="10" t="s">
        <v>7228</v>
      </c>
      <c r="H1106" s="14" t="s">
        <v>10388</v>
      </c>
      <c r="I1106" s="7">
        <v>471.06</v>
      </c>
      <c r="J1106" s="4">
        <v>20098</v>
      </c>
      <c r="K1106" s="4" t="s">
        <v>13</v>
      </c>
      <c r="L1106" s="14" t="s">
        <v>10389</v>
      </c>
      <c r="M1106" s="30">
        <v>2.2333333315327764</v>
      </c>
    </row>
    <row r="1107" spans="1:13" x14ac:dyDescent="0.25">
      <c r="A1107" s="4">
        <v>21321503</v>
      </c>
      <c r="B1107" s="4">
        <v>55854</v>
      </c>
      <c r="C1107" s="4">
        <v>53850</v>
      </c>
      <c r="D1107" s="4" t="s">
        <v>2109</v>
      </c>
      <c r="E1107" s="2" t="s">
        <v>2112</v>
      </c>
      <c r="F1107" s="12">
        <v>43796</v>
      </c>
      <c r="G1107" s="10" t="s">
        <v>7229</v>
      </c>
      <c r="H1107" s="14" t="s">
        <v>10389</v>
      </c>
      <c r="I1107" s="7">
        <v>471.1</v>
      </c>
      <c r="J1107" s="4">
        <v>20098</v>
      </c>
      <c r="K1107" s="4" t="s">
        <v>13</v>
      </c>
      <c r="L1107" s="14" t="s">
        <v>9246</v>
      </c>
      <c r="M1107" s="30" t="s">
        <v>9246</v>
      </c>
    </row>
    <row r="1108" spans="1:13" x14ac:dyDescent="0.25">
      <c r="A1108" s="4">
        <v>21321504</v>
      </c>
      <c r="B1108" s="4">
        <v>12745</v>
      </c>
      <c r="C1108" s="4">
        <v>46680</v>
      </c>
      <c r="D1108" s="4" t="s">
        <v>2113</v>
      </c>
      <c r="E1108" s="2" t="s">
        <v>2114</v>
      </c>
      <c r="F1108" s="12">
        <v>43796</v>
      </c>
      <c r="G1108" s="10" t="s">
        <v>7114</v>
      </c>
      <c r="H1108" s="14" t="s">
        <v>10390</v>
      </c>
      <c r="I1108" s="7">
        <v>3759.65</v>
      </c>
      <c r="J1108" s="4"/>
      <c r="K1108" s="4" t="s">
        <v>10</v>
      </c>
      <c r="L1108" s="14" t="s">
        <v>9246</v>
      </c>
      <c r="M1108" s="30" t="s">
        <v>9246</v>
      </c>
    </row>
    <row r="1109" spans="1:13" x14ac:dyDescent="0.25">
      <c r="A1109" s="4">
        <v>21321505</v>
      </c>
      <c r="B1109" s="4">
        <v>17275</v>
      </c>
      <c r="C1109" s="4">
        <v>11750</v>
      </c>
      <c r="D1109" s="4" t="s">
        <v>2115</v>
      </c>
      <c r="E1109" s="2" t="s">
        <v>2116</v>
      </c>
      <c r="F1109" s="12">
        <v>43796</v>
      </c>
      <c r="G1109" s="10" t="s">
        <v>7230</v>
      </c>
      <c r="H1109" s="14" t="s">
        <v>10372</v>
      </c>
      <c r="I1109" s="7">
        <v>658.81</v>
      </c>
      <c r="J1109" s="4">
        <v>342890</v>
      </c>
      <c r="K1109" s="4" t="s">
        <v>13</v>
      </c>
      <c r="L1109" s="14" t="s">
        <v>10391</v>
      </c>
      <c r="M1109" s="30">
        <v>1336.3999999954831</v>
      </c>
    </row>
    <row r="1110" spans="1:13" x14ac:dyDescent="0.25">
      <c r="A1110" s="4">
        <v>21321506</v>
      </c>
      <c r="B1110" s="4">
        <v>99510</v>
      </c>
      <c r="C1110" s="4">
        <v>56877</v>
      </c>
      <c r="D1110" s="4" t="s">
        <v>2038</v>
      </c>
      <c r="E1110" s="2" t="s">
        <v>2117</v>
      </c>
      <c r="F1110" s="12">
        <v>43796</v>
      </c>
      <c r="G1110" s="10" t="s">
        <v>7231</v>
      </c>
      <c r="H1110" s="14" t="s">
        <v>10348</v>
      </c>
      <c r="I1110" s="7">
        <v>512.23</v>
      </c>
      <c r="J1110" s="4">
        <v>60010</v>
      </c>
      <c r="K1110" s="4" t="s">
        <v>10</v>
      </c>
      <c r="L1110" s="14" t="s">
        <v>9246</v>
      </c>
      <c r="M1110" s="30" t="s">
        <v>9246</v>
      </c>
    </row>
    <row r="1111" spans="1:13" x14ac:dyDescent="0.25">
      <c r="A1111" s="4">
        <v>21321507</v>
      </c>
      <c r="B1111" s="4">
        <v>38891</v>
      </c>
      <c r="C1111" s="4">
        <v>99110</v>
      </c>
      <c r="D1111" s="4" t="s">
        <v>2118</v>
      </c>
      <c r="E1111" s="2" t="s">
        <v>2119</v>
      </c>
      <c r="F1111" s="12">
        <v>43796</v>
      </c>
      <c r="G1111" s="10" t="s">
        <v>7232</v>
      </c>
      <c r="H1111" s="14" t="s">
        <v>10392</v>
      </c>
      <c r="I1111" s="7">
        <v>1566.04</v>
      </c>
      <c r="J1111" s="4"/>
      <c r="K1111" s="4" t="s">
        <v>10</v>
      </c>
      <c r="L1111" s="14" t="s">
        <v>9246</v>
      </c>
      <c r="M1111" s="30" t="s">
        <v>9246</v>
      </c>
    </row>
    <row r="1112" spans="1:13" x14ac:dyDescent="0.25">
      <c r="A1112" s="4">
        <v>21321508</v>
      </c>
      <c r="B1112" s="4">
        <v>7580</v>
      </c>
      <c r="C1112" s="4">
        <v>13111</v>
      </c>
      <c r="D1112" s="4" t="s">
        <v>2120</v>
      </c>
      <c r="E1112" s="2" t="s">
        <v>2121</v>
      </c>
      <c r="F1112" s="12">
        <v>43796</v>
      </c>
      <c r="G1112" s="10" t="s">
        <v>7233</v>
      </c>
      <c r="H1112" s="14" t="s">
        <v>10393</v>
      </c>
      <c r="I1112" s="7">
        <v>1937.33</v>
      </c>
      <c r="J1112" s="4"/>
      <c r="K1112" s="4" t="s">
        <v>10</v>
      </c>
      <c r="L1112" s="14" t="s">
        <v>9246</v>
      </c>
      <c r="M1112" s="30" t="s">
        <v>9246</v>
      </c>
    </row>
    <row r="1113" spans="1:13" x14ac:dyDescent="0.25">
      <c r="A1113" s="4">
        <v>21321509</v>
      </c>
      <c r="B1113" s="4">
        <v>54860</v>
      </c>
      <c r="C1113" s="4">
        <v>1759</v>
      </c>
      <c r="D1113" s="4" t="s">
        <v>2122</v>
      </c>
      <c r="E1113" s="2" t="s">
        <v>2123</v>
      </c>
      <c r="F1113" s="12">
        <v>43796</v>
      </c>
      <c r="G1113" s="10" t="s">
        <v>7234</v>
      </c>
      <c r="H1113" s="14" t="s">
        <v>10394</v>
      </c>
      <c r="I1113" s="7">
        <v>3859.52</v>
      </c>
      <c r="J1113" s="4">
        <v>289109</v>
      </c>
      <c r="K1113" s="4" t="s">
        <v>10</v>
      </c>
      <c r="L1113" s="14" t="s">
        <v>9246</v>
      </c>
      <c r="M1113" s="30" t="s">
        <v>9246</v>
      </c>
    </row>
    <row r="1114" spans="1:13" x14ac:dyDescent="0.25">
      <c r="A1114" s="4">
        <v>21321510</v>
      </c>
      <c r="B1114" s="4">
        <v>65041</v>
      </c>
      <c r="C1114" s="4">
        <v>10714</v>
      </c>
      <c r="D1114" s="4" t="s">
        <v>2124</v>
      </c>
      <c r="E1114" s="2" t="s">
        <v>2125</v>
      </c>
      <c r="F1114" s="12">
        <v>43796</v>
      </c>
      <c r="G1114" s="10" t="s">
        <v>7235</v>
      </c>
      <c r="H1114" s="14" t="s">
        <v>10395</v>
      </c>
      <c r="I1114" s="7">
        <v>5.46</v>
      </c>
      <c r="J1114" s="4">
        <v>576136</v>
      </c>
      <c r="K1114" s="4" t="s">
        <v>10</v>
      </c>
      <c r="L1114" s="14" t="s">
        <v>9246</v>
      </c>
      <c r="M1114" s="30" t="s">
        <v>9246</v>
      </c>
    </row>
    <row r="1115" spans="1:13" x14ac:dyDescent="0.25">
      <c r="A1115" s="4">
        <v>21321511</v>
      </c>
      <c r="B1115" s="4">
        <v>23781</v>
      </c>
      <c r="C1115" s="4">
        <v>59053</v>
      </c>
      <c r="D1115" s="4" t="s">
        <v>2126</v>
      </c>
      <c r="E1115" s="2" t="s">
        <v>2127</v>
      </c>
      <c r="F1115" s="12">
        <v>43796</v>
      </c>
      <c r="G1115" s="10" t="s">
        <v>7236</v>
      </c>
      <c r="H1115" s="14" t="s">
        <v>10396</v>
      </c>
      <c r="I1115" s="7">
        <v>443.8</v>
      </c>
      <c r="J1115" s="4">
        <v>744227</v>
      </c>
      <c r="K1115" s="4" t="s">
        <v>10</v>
      </c>
      <c r="L1115" s="14" t="s">
        <v>9246</v>
      </c>
      <c r="M1115" s="30" t="s">
        <v>9246</v>
      </c>
    </row>
    <row r="1116" spans="1:13" x14ac:dyDescent="0.25">
      <c r="A1116" s="4">
        <v>21321512</v>
      </c>
      <c r="B1116" s="4">
        <v>8909</v>
      </c>
      <c r="C1116" s="4">
        <v>32685</v>
      </c>
      <c r="D1116" s="4" t="s">
        <v>2128</v>
      </c>
      <c r="E1116" s="2" t="s">
        <v>2129</v>
      </c>
      <c r="F1116" s="12">
        <v>43796</v>
      </c>
      <c r="G1116" s="10" t="s">
        <v>7237</v>
      </c>
      <c r="H1116" s="14" t="s">
        <v>10397</v>
      </c>
      <c r="I1116" s="7">
        <v>99.2</v>
      </c>
      <c r="J1116" s="4">
        <v>356201</v>
      </c>
      <c r="K1116" s="4" t="s">
        <v>10</v>
      </c>
      <c r="L1116" s="14" t="s">
        <v>9246</v>
      </c>
      <c r="M1116" s="30" t="s">
        <v>9246</v>
      </c>
    </row>
    <row r="1117" spans="1:13" x14ac:dyDescent="0.25">
      <c r="A1117" s="4">
        <v>21321513</v>
      </c>
      <c r="B1117" s="4">
        <v>91223</v>
      </c>
      <c r="C1117" s="4">
        <v>42450</v>
      </c>
      <c r="D1117" s="4" t="s">
        <v>2130</v>
      </c>
      <c r="E1117" s="2" t="s">
        <v>2131</v>
      </c>
      <c r="F1117" s="12">
        <v>43796</v>
      </c>
      <c r="G1117" s="10" t="s">
        <v>7238</v>
      </c>
      <c r="H1117" s="14" t="s">
        <v>10398</v>
      </c>
      <c r="I1117" s="7">
        <v>388.81</v>
      </c>
      <c r="J1117" s="4"/>
      <c r="K1117" s="4" t="s">
        <v>10</v>
      </c>
      <c r="L1117" s="14" t="s">
        <v>9246</v>
      </c>
      <c r="M1117" s="30" t="s">
        <v>9246</v>
      </c>
    </row>
    <row r="1118" spans="1:13" x14ac:dyDescent="0.25">
      <c r="A1118" s="4">
        <v>21321514</v>
      </c>
      <c r="B1118" s="4">
        <v>7519</v>
      </c>
      <c r="C1118" s="4">
        <v>88558</v>
      </c>
      <c r="D1118" s="4" t="s">
        <v>2132</v>
      </c>
      <c r="E1118" s="2" t="s">
        <v>2133</v>
      </c>
      <c r="F1118" s="12">
        <v>43796</v>
      </c>
      <c r="G1118" s="10" t="s">
        <v>7239</v>
      </c>
      <c r="H1118" s="14" t="s">
        <v>10399</v>
      </c>
      <c r="I1118" s="7">
        <v>90.17</v>
      </c>
      <c r="J1118" s="4">
        <v>787513</v>
      </c>
      <c r="K1118" s="4" t="s">
        <v>10</v>
      </c>
      <c r="L1118" s="14" t="s">
        <v>9246</v>
      </c>
      <c r="M1118" s="30" t="s">
        <v>9246</v>
      </c>
    </row>
    <row r="1119" spans="1:13" x14ac:dyDescent="0.25">
      <c r="A1119" s="4">
        <v>21321515</v>
      </c>
      <c r="B1119" s="4">
        <v>99298</v>
      </c>
      <c r="C1119" s="4">
        <v>99974</v>
      </c>
      <c r="D1119" s="4" t="s">
        <v>2134</v>
      </c>
      <c r="E1119" s="2" t="s">
        <v>2135</v>
      </c>
      <c r="F1119" s="12">
        <v>43796</v>
      </c>
      <c r="G1119" s="10" t="s">
        <v>7240</v>
      </c>
      <c r="H1119" s="14" t="s">
        <v>10400</v>
      </c>
      <c r="I1119" s="7">
        <v>231.71</v>
      </c>
      <c r="J1119" s="4">
        <v>457078</v>
      </c>
      <c r="K1119" s="4" t="s">
        <v>10</v>
      </c>
      <c r="L1119" s="14" t="s">
        <v>9246</v>
      </c>
      <c r="M1119" s="30" t="s">
        <v>9246</v>
      </c>
    </row>
    <row r="1120" spans="1:13" x14ac:dyDescent="0.25">
      <c r="A1120" s="4">
        <v>21321516</v>
      </c>
      <c r="B1120" s="4">
        <v>7246</v>
      </c>
      <c r="C1120" s="4">
        <v>52460</v>
      </c>
      <c r="D1120" s="4" t="s">
        <v>2136</v>
      </c>
      <c r="E1120" s="2" t="s">
        <v>2137</v>
      </c>
      <c r="F1120" s="12">
        <v>43796</v>
      </c>
      <c r="G1120" s="10" t="s">
        <v>7241</v>
      </c>
      <c r="H1120" s="14" t="s">
        <v>10401</v>
      </c>
      <c r="I1120" s="7">
        <v>168.27</v>
      </c>
      <c r="J1120" s="4">
        <v>151324</v>
      </c>
      <c r="K1120" s="4" t="s">
        <v>10</v>
      </c>
      <c r="L1120" s="14" t="s">
        <v>9246</v>
      </c>
      <c r="M1120" s="30" t="s">
        <v>9246</v>
      </c>
    </row>
    <row r="1121" spans="1:13" x14ac:dyDescent="0.25">
      <c r="A1121" s="4">
        <v>21321517</v>
      </c>
      <c r="B1121" s="4">
        <v>99730</v>
      </c>
      <c r="C1121" s="4">
        <v>16657</v>
      </c>
      <c r="D1121" s="4" t="s">
        <v>2138</v>
      </c>
      <c r="E1121" s="2" t="s">
        <v>2139</v>
      </c>
      <c r="F1121" s="12">
        <v>43796</v>
      </c>
      <c r="G1121" s="10" t="s">
        <v>7242</v>
      </c>
      <c r="H1121" s="14" t="s">
        <v>10402</v>
      </c>
      <c r="I1121" s="7">
        <v>224.64</v>
      </c>
      <c r="J1121" s="4">
        <v>965552</v>
      </c>
      <c r="K1121" s="4" t="s">
        <v>10</v>
      </c>
      <c r="L1121" s="14" t="s">
        <v>10403</v>
      </c>
      <c r="M1121" s="30">
        <v>9930.2499999990687</v>
      </c>
    </row>
    <row r="1122" spans="1:13" x14ac:dyDescent="0.25">
      <c r="A1122" s="4">
        <v>21321518</v>
      </c>
      <c r="B1122" s="4">
        <v>86645</v>
      </c>
      <c r="C1122" s="4">
        <v>55009</v>
      </c>
      <c r="D1122" s="4" t="s">
        <v>2140</v>
      </c>
      <c r="E1122" s="2" t="s">
        <v>2141</v>
      </c>
      <c r="F1122" s="12">
        <v>43796</v>
      </c>
      <c r="G1122" s="10" t="s">
        <v>7243</v>
      </c>
      <c r="H1122" s="14" t="s">
        <v>10404</v>
      </c>
      <c r="I1122" s="7">
        <v>61.78</v>
      </c>
      <c r="J1122" s="4"/>
      <c r="K1122" s="4" t="s">
        <v>10</v>
      </c>
      <c r="L1122" s="14" t="s">
        <v>9246</v>
      </c>
      <c r="M1122" s="30" t="s">
        <v>9246</v>
      </c>
    </row>
    <row r="1123" spans="1:13" x14ac:dyDescent="0.25">
      <c r="A1123" s="4">
        <v>21321519</v>
      </c>
      <c r="B1123" s="4">
        <v>82557</v>
      </c>
      <c r="C1123" s="4">
        <v>75921</v>
      </c>
      <c r="D1123" s="4" t="s">
        <v>2142</v>
      </c>
      <c r="E1123" s="2" t="s">
        <v>2143</v>
      </c>
      <c r="F1123" s="12">
        <v>43796</v>
      </c>
      <c r="G1123" s="10" t="s">
        <v>7244</v>
      </c>
      <c r="H1123" s="14" t="s">
        <v>10405</v>
      </c>
      <c r="I1123" s="7">
        <v>10.220000000000001</v>
      </c>
      <c r="J1123" s="4">
        <v>717037</v>
      </c>
      <c r="K1123" s="4" t="s">
        <v>10</v>
      </c>
      <c r="L1123" s="14" t="s">
        <v>9246</v>
      </c>
      <c r="M1123" s="30" t="s">
        <v>9246</v>
      </c>
    </row>
    <row r="1124" spans="1:13" x14ac:dyDescent="0.25">
      <c r="A1124" s="4">
        <v>21321520</v>
      </c>
      <c r="B1124" s="4">
        <v>42356</v>
      </c>
      <c r="C1124" s="4">
        <v>16862</v>
      </c>
      <c r="D1124" s="4" t="s">
        <v>2144</v>
      </c>
      <c r="E1124" s="2" t="s">
        <v>2145</v>
      </c>
      <c r="F1124" s="12">
        <v>43796</v>
      </c>
      <c r="G1124" s="10" t="s">
        <v>7245</v>
      </c>
      <c r="H1124" s="14" t="s">
        <v>10406</v>
      </c>
      <c r="I1124" s="7">
        <v>173.17</v>
      </c>
      <c r="J1124" s="4">
        <v>495100</v>
      </c>
      <c r="K1124" s="4" t="s">
        <v>13</v>
      </c>
      <c r="L1124" s="14" t="s">
        <v>10407</v>
      </c>
      <c r="M1124" s="30">
        <v>15.483333338052034</v>
      </c>
    </row>
    <row r="1125" spans="1:13" x14ac:dyDescent="0.25">
      <c r="A1125" s="4">
        <v>21321521</v>
      </c>
      <c r="B1125" s="4">
        <v>50512</v>
      </c>
      <c r="C1125" s="4">
        <v>76313</v>
      </c>
      <c r="D1125" s="4" t="s">
        <v>2146</v>
      </c>
      <c r="E1125" s="2" t="s">
        <v>2147</v>
      </c>
      <c r="F1125" s="12">
        <v>43796</v>
      </c>
      <c r="G1125" s="10" t="s">
        <v>7246</v>
      </c>
      <c r="H1125" s="14" t="s">
        <v>10408</v>
      </c>
      <c r="I1125" s="7">
        <v>262.49</v>
      </c>
      <c r="J1125" s="4"/>
      <c r="K1125" s="4" t="s">
        <v>10</v>
      </c>
      <c r="L1125" s="14" t="s">
        <v>9246</v>
      </c>
      <c r="M1125" s="30" t="s">
        <v>9246</v>
      </c>
    </row>
    <row r="1126" spans="1:13" x14ac:dyDescent="0.25">
      <c r="A1126" s="4">
        <v>21321522</v>
      </c>
      <c r="B1126" s="4">
        <v>80282</v>
      </c>
      <c r="C1126" s="4">
        <v>7117</v>
      </c>
      <c r="D1126" s="4" t="s">
        <v>2148</v>
      </c>
      <c r="E1126" s="2" t="s">
        <v>2149</v>
      </c>
      <c r="F1126" s="12">
        <v>43796</v>
      </c>
      <c r="G1126" s="10" t="s">
        <v>7247</v>
      </c>
      <c r="H1126" s="14" t="s">
        <v>10409</v>
      </c>
      <c r="I1126" s="7">
        <v>70.540000000000006</v>
      </c>
      <c r="J1126" s="4">
        <v>84761</v>
      </c>
      <c r="K1126" s="4" t="s">
        <v>10</v>
      </c>
      <c r="L1126" s="14" t="s">
        <v>9246</v>
      </c>
      <c r="M1126" s="30" t="s">
        <v>9246</v>
      </c>
    </row>
    <row r="1127" spans="1:13" x14ac:dyDescent="0.25">
      <c r="A1127" s="4">
        <v>21321523</v>
      </c>
      <c r="B1127" s="4">
        <v>65</v>
      </c>
      <c r="C1127" s="4">
        <v>700</v>
      </c>
      <c r="D1127" s="4" t="s">
        <v>2150</v>
      </c>
      <c r="E1127" s="2" t="s">
        <v>2151</v>
      </c>
      <c r="F1127" s="12">
        <v>43796</v>
      </c>
      <c r="G1127" s="10" t="s">
        <v>7248</v>
      </c>
      <c r="H1127" s="14" t="s">
        <v>10410</v>
      </c>
      <c r="I1127" s="7">
        <v>345.72</v>
      </c>
      <c r="J1127" s="4">
        <v>143605</v>
      </c>
      <c r="K1127" s="4" t="s">
        <v>10</v>
      </c>
      <c r="L1127" s="14" t="s">
        <v>9246</v>
      </c>
      <c r="M1127" s="30" t="s">
        <v>9246</v>
      </c>
    </row>
    <row r="1128" spans="1:13" x14ac:dyDescent="0.25">
      <c r="A1128" s="4">
        <v>21321524</v>
      </c>
      <c r="B1128" s="4">
        <v>42356</v>
      </c>
      <c r="C1128" s="4">
        <v>16862</v>
      </c>
      <c r="D1128" s="4" t="s">
        <v>2144</v>
      </c>
      <c r="E1128" s="2" t="s">
        <v>2152</v>
      </c>
      <c r="F1128" s="12">
        <v>43796</v>
      </c>
      <c r="G1128" s="10" t="s">
        <v>7249</v>
      </c>
      <c r="H1128" s="14" t="s">
        <v>10407</v>
      </c>
      <c r="I1128" s="7">
        <v>127.54</v>
      </c>
      <c r="J1128" s="4">
        <v>495100</v>
      </c>
      <c r="K1128" s="4" t="s">
        <v>13</v>
      </c>
      <c r="L1128" s="14" t="s">
        <v>9246</v>
      </c>
      <c r="M1128" s="30" t="s">
        <v>9246</v>
      </c>
    </row>
    <row r="1129" spans="1:13" x14ac:dyDescent="0.25">
      <c r="A1129" s="4">
        <v>21321525</v>
      </c>
      <c r="B1129" s="4">
        <v>6475</v>
      </c>
      <c r="C1129" s="4">
        <v>35492</v>
      </c>
      <c r="D1129" s="4" t="s">
        <v>2153</v>
      </c>
      <c r="E1129" s="2" t="s">
        <v>2154</v>
      </c>
      <c r="F1129" s="12">
        <v>43796</v>
      </c>
      <c r="G1129" s="10" t="s">
        <v>7250</v>
      </c>
      <c r="H1129" s="14" t="s">
        <v>10411</v>
      </c>
      <c r="I1129" s="7">
        <v>394.13</v>
      </c>
      <c r="J1129" s="4">
        <v>850827</v>
      </c>
      <c r="K1129" s="4" t="s">
        <v>10</v>
      </c>
      <c r="L1129" s="14" t="s">
        <v>9246</v>
      </c>
      <c r="M1129" s="30" t="s">
        <v>9246</v>
      </c>
    </row>
    <row r="1130" spans="1:13" x14ac:dyDescent="0.25">
      <c r="A1130" s="4">
        <v>21321526</v>
      </c>
      <c r="B1130" s="4">
        <v>77212</v>
      </c>
      <c r="C1130" s="4">
        <v>53987</v>
      </c>
      <c r="D1130" s="4" t="s">
        <v>2155</v>
      </c>
      <c r="E1130" s="2" t="s">
        <v>2156</v>
      </c>
      <c r="F1130" s="12">
        <v>43795</v>
      </c>
      <c r="G1130" s="10" t="s">
        <v>7251</v>
      </c>
      <c r="H1130" s="14" t="s">
        <v>10412</v>
      </c>
      <c r="I1130" s="7">
        <v>80.13</v>
      </c>
      <c r="J1130" s="4"/>
      <c r="K1130" s="4" t="s">
        <v>10</v>
      </c>
      <c r="L1130" s="14" t="s">
        <v>9246</v>
      </c>
      <c r="M1130" s="30" t="s">
        <v>9246</v>
      </c>
    </row>
    <row r="1131" spans="1:13" x14ac:dyDescent="0.25">
      <c r="A1131" s="4">
        <v>21321527</v>
      </c>
      <c r="B1131" s="4">
        <v>79326</v>
      </c>
      <c r="C1131" s="4">
        <v>81247</v>
      </c>
      <c r="D1131" s="4" t="s">
        <v>2157</v>
      </c>
      <c r="E1131" s="2" t="s">
        <v>2158</v>
      </c>
      <c r="F1131" s="12">
        <v>43795</v>
      </c>
      <c r="G1131" s="10" t="s">
        <v>7252</v>
      </c>
      <c r="H1131" s="14" t="s">
        <v>10413</v>
      </c>
      <c r="I1131" s="7">
        <v>327.10000000000002</v>
      </c>
      <c r="J1131" s="4">
        <v>168654</v>
      </c>
      <c r="K1131" s="4" t="s">
        <v>10</v>
      </c>
      <c r="L1131" s="14" t="s">
        <v>9246</v>
      </c>
      <c r="M1131" s="30" t="s">
        <v>9246</v>
      </c>
    </row>
    <row r="1132" spans="1:13" x14ac:dyDescent="0.25">
      <c r="A1132" s="4">
        <v>21321528</v>
      </c>
      <c r="B1132" s="4">
        <v>60526</v>
      </c>
      <c r="C1132" s="4">
        <v>81594</v>
      </c>
      <c r="D1132" s="4" t="s">
        <v>2159</v>
      </c>
      <c r="E1132" s="2" t="s">
        <v>2160</v>
      </c>
      <c r="F1132" s="12">
        <v>43795</v>
      </c>
      <c r="G1132" s="10" t="s">
        <v>7253</v>
      </c>
      <c r="H1132" s="14" t="s">
        <v>10331</v>
      </c>
      <c r="I1132" s="7">
        <v>20.190000000000001</v>
      </c>
      <c r="J1132" s="4">
        <v>551504</v>
      </c>
      <c r="K1132" s="4" t="s">
        <v>10</v>
      </c>
      <c r="L1132" s="14" t="s">
        <v>10414</v>
      </c>
      <c r="M1132" s="30">
        <v>4291.1999999941327</v>
      </c>
    </row>
    <row r="1133" spans="1:13" x14ac:dyDescent="0.25">
      <c r="A1133" s="4">
        <v>21321529</v>
      </c>
      <c r="B1133" s="4">
        <v>89514</v>
      </c>
      <c r="C1133" s="4">
        <v>21398</v>
      </c>
      <c r="D1133" s="4" t="s">
        <v>2161</v>
      </c>
      <c r="E1133" s="2" t="s">
        <v>2162</v>
      </c>
      <c r="F1133" s="12">
        <v>43795</v>
      </c>
      <c r="G1133" s="10" t="s">
        <v>6910</v>
      </c>
      <c r="H1133" s="14" t="s">
        <v>10415</v>
      </c>
      <c r="I1133" s="7">
        <v>261.10000000000002</v>
      </c>
      <c r="J1133" s="4">
        <v>480243</v>
      </c>
      <c r="K1133" s="4" t="s">
        <v>10</v>
      </c>
      <c r="L1133" s="14" t="s">
        <v>9246</v>
      </c>
      <c r="M1133" s="30" t="s">
        <v>9246</v>
      </c>
    </row>
    <row r="1134" spans="1:13" x14ac:dyDescent="0.25">
      <c r="A1134" s="4">
        <v>21321530</v>
      </c>
      <c r="B1134" s="4">
        <v>10297</v>
      </c>
      <c r="C1134" s="4">
        <v>30207</v>
      </c>
      <c r="D1134" s="4" t="s">
        <v>2163</v>
      </c>
      <c r="E1134" s="2" t="s">
        <v>2164</v>
      </c>
      <c r="F1134" s="12">
        <v>43795</v>
      </c>
      <c r="G1134" s="10" t="s">
        <v>7254</v>
      </c>
      <c r="H1134" s="14" t="s">
        <v>10416</v>
      </c>
      <c r="I1134" s="7">
        <v>241.64</v>
      </c>
      <c r="J1134" s="4">
        <v>198846</v>
      </c>
      <c r="K1134" s="4" t="s">
        <v>10</v>
      </c>
      <c r="L1134" s="14" t="s">
        <v>9246</v>
      </c>
      <c r="M1134" s="30" t="s">
        <v>9246</v>
      </c>
    </row>
    <row r="1135" spans="1:13" x14ac:dyDescent="0.25">
      <c r="A1135" s="4">
        <v>21321531</v>
      </c>
      <c r="B1135" s="4">
        <v>82442</v>
      </c>
      <c r="C1135" s="4">
        <v>15131</v>
      </c>
      <c r="D1135" s="4" t="s">
        <v>2165</v>
      </c>
      <c r="E1135" s="2" t="s">
        <v>2166</v>
      </c>
      <c r="F1135" s="12">
        <v>43795</v>
      </c>
      <c r="G1135" s="10" t="s">
        <v>7255</v>
      </c>
      <c r="H1135" s="14" t="s">
        <v>10417</v>
      </c>
      <c r="I1135" s="7">
        <v>456.08</v>
      </c>
      <c r="J1135" s="4">
        <v>362592</v>
      </c>
      <c r="K1135" s="4" t="s">
        <v>10</v>
      </c>
      <c r="L1135" s="14" t="s">
        <v>9246</v>
      </c>
      <c r="M1135" s="30" t="s">
        <v>9246</v>
      </c>
    </row>
    <row r="1136" spans="1:13" x14ac:dyDescent="0.25">
      <c r="A1136" s="4">
        <v>21321532</v>
      </c>
      <c r="B1136" s="4">
        <v>57964</v>
      </c>
      <c r="C1136" s="4">
        <v>5736</v>
      </c>
      <c r="D1136" s="4" t="s">
        <v>2167</v>
      </c>
      <c r="E1136" s="2" t="s">
        <v>2168</v>
      </c>
      <c r="F1136" s="12">
        <v>43795</v>
      </c>
      <c r="G1136" s="10" t="s">
        <v>7256</v>
      </c>
      <c r="H1136" s="14" t="s">
        <v>10418</v>
      </c>
      <c r="I1136" s="7">
        <v>68.95</v>
      </c>
      <c r="J1136" s="4">
        <v>798723</v>
      </c>
      <c r="K1136" s="4" t="s">
        <v>10</v>
      </c>
      <c r="L1136" s="14" t="s">
        <v>9246</v>
      </c>
      <c r="M1136" s="30" t="s">
        <v>9246</v>
      </c>
    </row>
    <row r="1137" spans="1:13" x14ac:dyDescent="0.25">
      <c r="A1137" s="4">
        <v>21321533</v>
      </c>
      <c r="B1137" s="4">
        <v>4705</v>
      </c>
      <c r="C1137" s="4">
        <v>91637</v>
      </c>
      <c r="D1137" s="4" t="s">
        <v>2169</v>
      </c>
      <c r="E1137" s="2" t="s">
        <v>2170</v>
      </c>
      <c r="F1137" s="12">
        <v>43795</v>
      </c>
      <c r="G1137" s="10" t="s">
        <v>7257</v>
      </c>
      <c r="H1137" s="14" t="s">
        <v>10379</v>
      </c>
      <c r="I1137" s="7">
        <v>1416.7</v>
      </c>
      <c r="J1137" s="4">
        <v>563499</v>
      </c>
      <c r="K1137" s="4" t="s">
        <v>13</v>
      </c>
      <c r="L1137" s="14" t="s">
        <v>10419</v>
      </c>
      <c r="M1137" s="30">
        <v>59.483333334792405</v>
      </c>
    </row>
    <row r="1138" spans="1:13" x14ac:dyDescent="0.25">
      <c r="A1138" s="4">
        <v>21321534</v>
      </c>
      <c r="B1138" s="4">
        <v>23591</v>
      </c>
      <c r="C1138" s="4">
        <v>59796</v>
      </c>
      <c r="D1138" s="4" t="s">
        <v>2171</v>
      </c>
      <c r="E1138" s="2" t="s">
        <v>2172</v>
      </c>
      <c r="F1138" s="12">
        <v>43795</v>
      </c>
      <c r="G1138" s="10" t="s">
        <v>7258</v>
      </c>
      <c r="H1138" s="14" t="s">
        <v>10420</v>
      </c>
      <c r="I1138" s="7">
        <v>145.51</v>
      </c>
      <c r="J1138" s="4">
        <v>494807</v>
      </c>
      <c r="K1138" s="4" t="s">
        <v>10</v>
      </c>
      <c r="L1138" s="14" t="s">
        <v>9246</v>
      </c>
      <c r="M1138" s="30" t="s">
        <v>9246</v>
      </c>
    </row>
    <row r="1139" spans="1:13" x14ac:dyDescent="0.25">
      <c r="A1139" s="4">
        <v>21321535</v>
      </c>
      <c r="B1139" s="4">
        <v>61211</v>
      </c>
      <c r="C1139" s="4">
        <v>83560</v>
      </c>
      <c r="D1139" s="4" t="s">
        <v>2173</v>
      </c>
      <c r="E1139" s="2" t="s">
        <v>2174</v>
      </c>
      <c r="F1139" s="12">
        <v>43795</v>
      </c>
      <c r="G1139" s="10" t="s">
        <v>7259</v>
      </c>
      <c r="H1139" s="14" t="s">
        <v>10421</v>
      </c>
      <c r="I1139" s="7">
        <v>373.76</v>
      </c>
      <c r="J1139" s="4">
        <v>616063</v>
      </c>
      <c r="K1139" s="4" t="s">
        <v>10</v>
      </c>
      <c r="L1139" s="14" t="s">
        <v>9246</v>
      </c>
      <c r="M1139" s="30" t="s">
        <v>9246</v>
      </c>
    </row>
    <row r="1140" spans="1:13" x14ac:dyDescent="0.25">
      <c r="A1140" s="4">
        <v>21321536</v>
      </c>
      <c r="B1140" s="4">
        <v>54363</v>
      </c>
      <c r="C1140" s="4">
        <v>81384</v>
      </c>
      <c r="D1140" s="4" t="s">
        <v>2175</v>
      </c>
      <c r="E1140" s="2" t="s">
        <v>2176</v>
      </c>
      <c r="F1140" s="12">
        <v>43795</v>
      </c>
      <c r="G1140" s="10" t="s">
        <v>7260</v>
      </c>
      <c r="H1140" s="14" t="s">
        <v>10422</v>
      </c>
      <c r="I1140" s="7">
        <v>39.39</v>
      </c>
      <c r="J1140" s="4">
        <v>872687</v>
      </c>
      <c r="K1140" s="4" t="s">
        <v>10</v>
      </c>
      <c r="L1140" s="14" t="s">
        <v>9246</v>
      </c>
      <c r="M1140" s="30" t="s">
        <v>9246</v>
      </c>
    </row>
    <row r="1141" spans="1:13" x14ac:dyDescent="0.25">
      <c r="A1141" s="4">
        <v>21321537</v>
      </c>
      <c r="B1141" s="4">
        <v>35601</v>
      </c>
      <c r="C1141" s="4">
        <v>52488</v>
      </c>
      <c r="D1141" s="4" t="s">
        <v>2177</v>
      </c>
      <c r="E1141" s="2" t="s">
        <v>2178</v>
      </c>
      <c r="F1141" s="12">
        <v>43795</v>
      </c>
      <c r="G1141" s="10" t="s">
        <v>7261</v>
      </c>
      <c r="H1141" s="14" t="s">
        <v>10423</v>
      </c>
      <c r="I1141" s="7">
        <v>178.36</v>
      </c>
      <c r="J1141" s="4">
        <v>801011</v>
      </c>
      <c r="K1141" s="4" t="s">
        <v>10</v>
      </c>
      <c r="L1141" s="14" t="s">
        <v>9246</v>
      </c>
      <c r="M1141" s="30" t="s">
        <v>9246</v>
      </c>
    </row>
    <row r="1142" spans="1:13" x14ac:dyDescent="0.25">
      <c r="A1142" s="4">
        <v>21321538</v>
      </c>
      <c r="B1142" s="4">
        <v>33510</v>
      </c>
      <c r="C1142" s="4">
        <v>37879</v>
      </c>
      <c r="D1142" s="4" t="s">
        <v>2179</v>
      </c>
      <c r="E1142" s="2" t="s">
        <v>2180</v>
      </c>
      <c r="F1142" s="12">
        <v>43795</v>
      </c>
      <c r="G1142" s="10" t="s">
        <v>7262</v>
      </c>
      <c r="H1142" s="14" t="s">
        <v>10424</v>
      </c>
      <c r="I1142" s="7">
        <v>105.84</v>
      </c>
      <c r="J1142" s="4">
        <v>552986</v>
      </c>
      <c r="K1142" s="4" t="s">
        <v>10</v>
      </c>
      <c r="L1142" s="14" t="s">
        <v>9246</v>
      </c>
      <c r="M1142" s="30" t="s">
        <v>9246</v>
      </c>
    </row>
    <row r="1143" spans="1:13" x14ac:dyDescent="0.25">
      <c r="A1143" s="4">
        <v>21321539</v>
      </c>
      <c r="B1143" s="4">
        <v>4705</v>
      </c>
      <c r="C1143" s="4">
        <v>91637</v>
      </c>
      <c r="D1143" s="4" t="s">
        <v>2181</v>
      </c>
      <c r="E1143" s="2" t="s">
        <v>2182</v>
      </c>
      <c r="F1143" s="12">
        <v>43795</v>
      </c>
      <c r="G1143" s="10" t="s">
        <v>7263</v>
      </c>
      <c r="H1143" s="14" t="s">
        <v>10419</v>
      </c>
      <c r="I1143" s="7">
        <v>824.02</v>
      </c>
      <c r="J1143" s="4">
        <v>563499</v>
      </c>
      <c r="K1143" s="4" t="s">
        <v>13</v>
      </c>
      <c r="L1143" s="14" t="s">
        <v>10425</v>
      </c>
      <c r="M1143" s="30">
        <v>22.600000002421439</v>
      </c>
    </row>
    <row r="1144" spans="1:13" x14ac:dyDescent="0.25">
      <c r="A1144" s="4">
        <v>21321540</v>
      </c>
      <c r="B1144" s="4">
        <v>59566</v>
      </c>
      <c r="C1144" s="4">
        <v>52716</v>
      </c>
      <c r="D1144" s="4" t="s">
        <v>2183</v>
      </c>
      <c r="E1144" s="2" t="s">
        <v>2184</v>
      </c>
      <c r="F1144" s="12">
        <v>43795</v>
      </c>
      <c r="G1144" s="10" t="s">
        <v>7264</v>
      </c>
      <c r="H1144" s="14" t="s">
        <v>10426</v>
      </c>
      <c r="I1144" s="7">
        <v>214.72</v>
      </c>
      <c r="J1144" s="4">
        <v>487717</v>
      </c>
      <c r="K1144" s="4" t="s">
        <v>10</v>
      </c>
      <c r="L1144" s="14" t="s">
        <v>9246</v>
      </c>
      <c r="M1144" s="30" t="s">
        <v>9246</v>
      </c>
    </row>
    <row r="1145" spans="1:13" x14ac:dyDescent="0.25">
      <c r="A1145" s="4">
        <v>21321541</v>
      </c>
      <c r="B1145" s="4">
        <v>98542</v>
      </c>
      <c r="C1145" s="4">
        <v>87621</v>
      </c>
      <c r="D1145" s="4" t="s">
        <v>2185</v>
      </c>
      <c r="E1145" s="2" t="s">
        <v>2186</v>
      </c>
      <c r="F1145" s="12">
        <v>43795</v>
      </c>
      <c r="G1145" s="10" t="s">
        <v>7265</v>
      </c>
      <c r="H1145" s="14" t="s">
        <v>10427</v>
      </c>
      <c r="I1145" s="7">
        <v>89.04</v>
      </c>
      <c r="J1145" s="4">
        <v>5542</v>
      </c>
      <c r="K1145" s="4" t="s">
        <v>10</v>
      </c>
      <c r="L1145" s="14" t="s">
        <v>9246</v>
      </c>
      <c r="M1145" s="30" t="s">
        <v>9246</v>
      </c>
    </row>
    <row r="1146" spans="1:13" x14ac:dyDescent="0.25">
      <c r="A1146" s="4">
        <v>21321542</v>
      </c>
      <c r="B1146" s="4">
        <v>4705</v>
      </c>
      <c r="C1146" s="4">
        <v>91637</v>
      </c>
      <c r="D1146" s="4" t="s">
        <v>2187</v>
      </c>
      <c r="E1146" s="2" t="s">
        <v>2188</v>
      </c>
      <c r="F1146" s="12">
        <v>43795</v>
      </c>
      <c r="G1146" s="10" t="s">
        <v>7266</v>
      </c>
      <c r="H1146" s="14" t="s">
        <v>10425</v>
      </c>
      <c r="I1146" s="7">
        <v>550.04999999999995</v>
      </c>
      <c r="J1146" s="4">
        <v>563499</v>
      </c>
      <c r="K1146" s="4" t="s">
        <v>10</v>
      </c>
      <c r="L1146" s="14" t="s">
        <v>10428</v>
      </c>
      <c r="M1146" s="30">
        <v>4095.7999999984168</v>
      </c>
    </row>
    <row r="1147" spans="1:13" x14ac:dyDescent="0.25">
      <c r="A1147" s="4">
        <v>21321543</v>
      </c>
      <c r="B1147" s="4">
        <v>13827</v>
      </c>
      <c r="C1147" s="4">
        <v>54243</v>
      </c>
      <c r="D1147" s="4" t="s">
        <v>2189</v>
      </c>
      <c r="E1147" s="2" t="s">
        <v>2190</v>
      </c>
      <c r="F1147" s="12">
        <v>43795</v>
      </c>
      <c r="G1147" s="10" t="s">
        <v>7267</v>
      </c>
      <c r="H1147" s="14" t="s">
        <v>10429</v>
      </c>
      <c r="I1147" s="7">
        <v>346.86</v>
      </c>
      <c r="J1147" s="4"/>
      <c r="K1147" s="4" t="s">
        <v>10</v>
      </c>
      <c r="L1147" s="14" t="s">
        <v>9246</v>
      </c>
      <c r="M1147" s="30" t="s">
        <v>9246</v>
      </c>
    </row>
    <row r="1148" spans="1:13" x14ac:dyDescent="0.25">
      <c r="A1148" s="4">
        <v>21321544</v>
      </c>
      <c r="B1148" s="4">
        <v>26981</v>
      </c>
      <c r="C1148" s="4">
        <v>63952</v>
      </c>
      <c r="D1148" s="4" t="s">
        <v>2191</v>
      </c>
      <c r="E1148" s="2" t="s">
        <v>2192</v>
      </c>
      <c r="F1148" s="12">
        <v>43795</v>
      </c>
      <c r="G1148" s="10" t="s">
        <v>7268</v>
      </c>
      <c r="H1148" s="14" t="s">
        <v>10286</v>
      </c>
      <c r="I1148" s="7">
        <v>217.36</v>
      </c>
      <c r="J1148" s="4">
        <v>967812</v>
      </c>
      <c r="K1148" s="4" t="s">
        <v>10</v>
      </c>
      <c r="L1148" s="14" t="s">
        <v>10430</v>
      </c>
      <c r="M1148" s="30">
        <v>4084.6833333314862</v>
      </c>
    </row>
    <row r="1149" spans="1:13" x14ac:dyDescent="0.25">
      <c r="A1149" s="4">
        <v>21321545</v>
      </c>
      <c r="B1149" s="4">
        <v>10554</v>
      </c>
      <c r="C1149" s="4">
        <v>79892</v>
      </c>
      <c r="D1149" s="4" t="s">
        <v>2193</v>
      </c>
      <c r="E1149" s="2" t="s">
        <v>2194</v>
      </c>
      <c r="F1149" s="12">
        <v>43795</v>
      </c>
      <c r="G1149" s="10" t="s">
        <v>7269</v>
      </c>
      <c r="H1149" s="14" t="s">
        <v>10431</v>
      </c>
      <c r="I1149" s="7">
        <v>89.19</v>
      </c>
      <c r="J1149" s="4">
        <v>664706</v>
      </c>
      <c r="K1149" s="4" t="s">
        <v>10</v>
      </c>
      <c r="L1149" s="14" t="s">
        <v>9246</v>
      </c>
      <c r="M1149" s="30" t="s">
        <v>9246</v>
      </c>
    </row>
    <row r="1150" spans="1:13" x14ac:dyDescent="0.25">
      <c r="A1150" s="4">
        <v>21321546</v>
      </c>
      <c r="B1150" s="4">
        <v>67075</v>
      </c>
      <c r="C1150" s="4">
        <v>89064</v>
      </c>
      <c r="D1150" s="4" t="s">
        <v>2195</v>
      </c>
      <c r="E1150" s="2" t="s">
        <v>2196</v>
      </c>
      <c r="F1150" s="12">
        <v>43795</v>
      </c>
      <c r="G1150" s="10" t="s">
        <v>7270</v>
      </c>
      <c r="H1150" s="14" t="s">
        <v>10432</v>
      </c>
      <c r="I1150" s="7">
        <v>1817.96</v>
      </c>
      <c r="J1150" s="4">
        <v>674387</v>
      </c>
      <c r="K1150" s="4" t="s">
        <v>13</v>
      </c>
      <c r="L1150" s="14" t="s">
        <v>9246</v>
      </c>
      <c r="M1150" s="30" t="s">
        <v>9246</v>
      </c>
    </row>
    <row r="1151" spans="1:13" x14ac:dyDescent="0.25">
      <c r="A1151" s="4">
        <v>21321547</v>
      </c>
      <c r="B1151" s="4">
        <v>91972</v>
      </c>
      <c r="C1151" s="4">
        <v>24644</v>
      </c>
      <c r="D1151" s="4" t="s">
        <v>2197</v>
      </c>
      <c r="E1151" s="2" t="s">
        <v>2198</v>
      </c>
      <c r="F1151" s="12">
        <v>43795</v>
      </c>
      <c r="G1151" s="10" t="s">
        <v>7271</v>
      </c>
      <c r="H1151" s="14" t="s">
        <v>10433</v>
      </c>
      <c r="I1151" s="7">
        <v>4072.9</v>
      </c>
      <c r="J1151" s="4">
        <v>977260</v>
      </c>
      <c r="K1151" s="4" t="s">
        <v>13</v>
      </c>
      <c r="L1151" s="14" t="s">
        <v>10434</v>
      </c>
      <c r="M1151" s="30">
        <v>24165.650000005262</v>
      </c>
    </row>
    <row r="1152" spans="1:13" x14ac:dyDescent="0.25">
      <c r="A1152" s="4">
        <v>21321548</v>
      </c>
      <c r="B1152" s="4">
        <v>60418</v>
      </c>
      <c r="C1152" s="4">
        <v>1620</v>
      </c>
      <c r="D1152" s="4" t="s">
        <v>2199</v>
      </c>
      <c r="E1152" s="2" t="s">
        <v>2200</v>
      </c>
      <c r="F1152" s="12">
        <v>43795</v>
      </c>
      <c r="G1152" s="10" t="s">
        <v>7272</v>
      </c>
      <c r="H1152" s="14" t="s">
        <v>10435</v>
      </c>
      <c r="I1152" s="7">
        <v>35.700000000000003</v>
      </c>
      <c r="J1152" s="4">
        <v>50625</v>
      </c>
      <c r="K1152" s="4" t="s">
        <v>10</v>
      </c>
      <c r="L1152" s="14" t="s">
        <v>9246</v>
      </c>
      <c r="M1152" s="30" t="s">
        <v>9246</v>
      </c>
    </row>
    <row r="1153" spans="1:13" x14ac:dyDescent="0.25">
      <c r="A1153" s="4">
        <v>21321549</v>
      </c>
      <c r="B1153" s="4">
        <v>73171</v>
      </c>
      <c r="C1153" s="4">
        <v>41071</v>
      </c>
      <c r="D1153" s="4" t="s">
        <v>2201</v>
      </c>
      <c r="E1153" s="2" t="s">
        <v>2202</v>
      </c>
      <c r="F1153" s="12">
        <v>43795</v>
      </c>
      <c r="G1153" s="10" t="s">
        <v>7273</v>
      </c>
      <c r="H1153" s="14" t="s">
        <v>10436</v>
      </c>
      <c r="I1153" s="7">
        <v>455.7</v>
      </c>
      <c r="J1153" s="4">
        <v>853749</v>
      </c>
      <c r="K1153" s="4" t="s">
        <v>10</v>
      </c>
      <c r="L1153" s="14" t="s">
        <v>9246</v>
      </c>
      <c r="M1153" s="30" t="s">
        <v>9246</v>
      </c>
    </row>
    <row r="1154" spans="1:13" x14ac:dyDescent="0.25">
      <c r="A1154" s="4">
        <v>21321550</v>
      </c>
      <c r="B1154" s="4">
        <v>89514</v>
      </c>
      <c r="C1154" s="4">
        <v>57206</v>
      </c>
      <c r="D1154" s="4" t="s">
        <v>2203</v>
      </c>
      <c r="E1154" s="2" t="s">
        <v>2204</v>
      </c>
      <c r="F1154" s="12">
        <v>43795</v>
      </c>
      <c r="G1154" s="10" t="s">
        <v>7274</v>
      </c>
      <c r="H1154" s="14" t="s">
        <v>10437</v>
      </c>
      <c r="I1154" s="7">
        <v>300.88</v>
      </c>
      <c r="J1154" s="4">
        <v>298455</v>
      </c>
      <c r="K1154" s="4" t="s">
        <v>10</v>
      </c>
      <c r="L1154" s="14" t="s">
        <v>9246</v>
      </c>
      <c r="M1154" s="30" t="s">
        <v>9246</v>
      </c>
    </row>
    <row r="1155" spans="1:13" x14ac:dyDescent="0.25">
      <c r="A1155" s="4">
        <v>21321551</v>
      </c>
      <c r="B1155" s="4">
        <v>74119</v>
      </c>
      <c r="C1155" s="4">
        <v>42312</v>
      </c>
      <c r="D1155" s="4" t="s">
        <v>2205</v>
      </c>
      <c r="E1155" s="2" t="s">
        <v>2206</v>
      </c>
      <c r="F1155" s="12">
        <v>43795</v>
      </c>
      <c r="G1155" s="10" t="s">
        <v>7275</v>
      </c>
      <c r="H1155" s="14" t="s">
        <v>10438</v>
      </c>
      <c r="I1155" s="7">
        <v>252.33</v>
      </c>
      <c r="J1155" s="4"/>
      <c r="K1155" s="4" t="s">
        <v>10</v>
      </c>
      <c r="L1155" s="14" t="s">
        <v>9246</v>
      </c>
      <c r="M1155" s="30" t="s">
        <v>9246</v>
      </c>
    </row>
    <row r="1156" spans="1:13" x14ac:dyDescent="0.25">
      <c r="A1156" s="4">
        <v>21321552</v>
      </c>
      <c r="B1156" s="4">
        <v>77130</v>
      </c>
      <c r="C1156" s="4">
        <v>42677</v>
      </c>
      <c r="D1156" s="4" t="s">
        <v>2207</v>
      </c>
      <c r="E1156" s="2" t="s">
        <v>2208</v>
      </c>
      <c r="F1156" s="12">
        <v>43795</v>
      </c>
      <c r="G1156" s="10" t="s">
        <v>7276</v>
      </c>
      <c r="H1156" s="14" t="s">
        <v>10439</v>
      </c>
      <c r="I1156" s="7">
        <v>10.02</v>
      </c>
      <c r="J1156" s="4">
        <v>731521</v>
      </c>
      <c r="K1156" s="4" t="s">
        <v>10</v>
      </c>
      <c r="L1156" s="14" t="s">
        <v>10440</v>
      </c>
      <c r="M1156" s="30">
        <v>25859.816666658735</v>
      </c>
    </row>
    <row r="1157" spans="1:13" x14ac:dyDescent="0.25">
      <c r="A1157" s="4">
        <v>21321553</v>
      </c>
      <c r="B1157" s="4">
        <v>12745</v>
      </c>
      <c r="C1157" s="4">
        <v>12756</v>
      </c>
      <c r="D1157" s="4" t="s">
        <v>2209</v>
      </c>
      <c r="E1157" s="2" t="s">
        <v>2210</v>
      </c>
      <c r="F1157" s="12">
        <v>43795</v>
      </c>
      <c r="G1157" s="10" t="s">
        <v>7277</v>
      </c>
      <c r="H1157" s="14" t="s">
        <v>10441</v>
      </c>
      <c r="I1157" s="7">
        <v>3923.44</v>
      </c>
      <c r="J1157" s="4">
        <v>917759</v>
      </c>
      <c r="K1157" s="4" t="s">
        <v>13</v>
      </c>
      <c r="L1157" s="14" t="s">
        <v>9246</v>
      </c>
      <c r="M1157" s="30" t="s">
        <v>9246</v>
      </c>
    </row>
    <row r="1158" spans="1:13" x14ac:dyDescent="0.25">
      <c r="A1158" s="4">
        <v>21321554</v>
      </c>
      <c r="B1158" s="4">
        <v>92089</v>
      </c>
      <c r="C1158" s="4">
        <v>98169</v>
      </c>
      <c r="D1158" s="4" t="s">
        <v>2211</v>
      </c>
      <c r="E1158" s="2" t="s">
        <v>2212</v>
      </c>
      <c r="F1158" s="12">
        <v>43795</v>
      </c>
      <c r="G1158" s="10" t="s">
        <v>7278</v>
      </c>
      <c r="H1158" s="14" t="s">
        <v>10442</v>
      </c>
      <c r="I1158" s="7">
        <v>597.41</v>
      </c>
      <c r="J1158" s="4">
        <v>183019</v>
      </c>
      <c r="K1158" s="4" t="s">
        <v>10</v>
      </c>
      <c r="L1158" s="14" t="s">
        <v>9246</v>
      </c>
      <c r="M1158" s="30" t="s">
        <v>9246</v>
      </c>
    </row>
    <row r="1159" spans="1:13" x14ac:dyDescent="0.25">
      <c r="A1159" s="4">
        <v>21321555</v>
      </c>
      <c r="B1159" s="4">
        <v>82951</v>
      </c>
      <c r="C1159" s="4">
        <v>10337</v>
      </c>
      <c r="D1159" s="4" t="s">
        <v>2213</v>
      </c>
      <c r="E1159" s="2" t="s">
        <v>2214</v>
      </c>
      <c r="F1159" s="12">
        <v>43795</v>
      </c>
      <c r="G1159" s="10" t="s">
        <v>7279</v>
      </c>
      <c r="H1159" s="14" t="s">
        <v>10443</v>
      </c>
      <c r="I1159" s="7">
        <v>1373.24</v>
      </c>
      <c r="J1159" s="4">
        <v>748878</v>
      </c>
      <c r="K1159" s="4" t="s">
        <v>10</v>
      </c>
      <c r="L1159" s="14" t="s">
        <v>9246</v>
      </c>
      <c r="M1159" s="30" t="s">
        <v>9246</v>
      </c>
    </row>
    <row r="1160" spans="1:13" x14ac:dyDescent="0.25">
      <c r="A1160" s="4">
        <v>21321556</v>
      </c>
      <c r="B1160" s="4">
        <v>3787</v>
      </c>
      <c r="C1160" s="4">
        <v>43328</v>
      </c>
      <c r="D1160" s="4" t="s">
        <v>2215</v>
      </c>
      <c r="E1160" s="2" t="s">
        <v>2216</v>
      </c>
      <c r="F1160" s="12">
        <v>43795</v>
      </c>
      <c r="G1160" s="10" t="s">
        <v>7280</v>
      </c>
      <c r="H1160" s="14" t="s">
        <v>10444</v>
      </c>
      <c r="I1160" s="7">
        <v>200.72</v>
      </c>
      <c r="J1160" s="4">
        <v>968887</v>
      </c>
      <c r="K1160" s="4" t="s">
        <v>10</v>
      </c>
      <c r="L1160" s="14" t="s">
        <v>9246</v>
      </c>
      <c r="M1160" s="30" t="s">
        <v>9246</v>
      </c>
    </row>
    <row r="1161" spans="1:13" x14ac:dyDescent="0.25">
      <c r="A1161" s="4">
        <v>21321557</v>
      </c>
      <c r="B1161" s="4">
        <v>61382</v>
      </c>
      <c r="C1161" s="4">
        <v>46249</v>
      </c>
      <c r="D1161" s="4" t="s">
        <v>2217</v>
      </c>
      <c r="E1161" s="2" t="s">
        <v>2218</v>
      </c>
      <c r="F1161" s="12">
        <v>43795</v>
      </c>
      <c r="G1161" s="10" t="s">
        <v>7281</v>
      </c>
      <c r="H1161" s="14" t="s">
        <v>10445</v>
      </c>
      <c r="I1161" s="7">
        <v>11.2</v>
      </c>
      <c r="J1161" s="4">
        <v>82526</v>
      </c>
      <c r="K1161" s="4" t="s">
        <v>10</v>
      </c>
      <c r="L1161" s="14" t="s">
        <v>9246</v>
      </c>
      <c r="M1161" s="30" t="s">
        <v>9246</v>
      </c>
    </row>
    <row r="1162" spans="1:13" x14ac:dyDescent="0.25">
      <c r="A1162" s="4">
        <v>21321558</v>
      </c>
      <c r="B1162" s="4">
        <v>19258</v>
      </c>
      <c r="C1162" s="4">
        <v>62645</v>
      </c>
      <c r="D1162" s="4" t="s">
        <v>2219</v>
      </c>
      <c r="E1162" s="2" t="s">
        <v>2220</v>
      </c>
      <c r="F1162" s="12">
        <v>43795</v>
      </c>
      <c r="G1162" s="10" t="s">
        <v>7282</v>
      </c>
      <c r="H1162" s="14" t="s">
        <v>10446</v>
      </c>
      <c r="I1162" s="7">
        <v>80.41</v>
      </c>
      <c r="J1162" s="4">
        <v>734519</v>
      </c>
      <c r="K1162" s="4" t="s">
        <v>10</v>
      </c>
      <c r="L1162" s="14" t="s">
        <v>9246</v>
      </c>
      <c r="M1162" s="30" t="s">
        <v>9246</v>
      </c>
    </row>
    <row r="1163" spans="1:13" x14ac:dyDescent="0.25">
      <c r="A1163" s="4">
        <v>21321559</v>
      </c>
      <c r="B1163" s="4">
        <v>81250</v>
      </c>
      <c r="C1163" s="4">
        <v>84435</v>
      </c>
      <c r="D1163" s="4" t="s">
        <v>2221</v>
      </c>
      <c r="E1163" s="2" t="s">
        <v>2222</v>
      </c>
      <c r="F1163" s="12">
        <v>43795</v>
      </c>
      <c r="G1163" s="10" t="s">
        <v>7283</v>
      </c>
      <c r="H1163" s="14" t="s">
        <v>10447</v>
      </c>
      <c r="I1163" s="7">
        <v>392.73</v>
      </c>
      <c r="J1163" s="4">
        <v>813144</v>
      </c>
      <c r="K1163" s="4" t="s">
        <v>10</v>
      </c>
      <c r="L1163" s="14" t="s">
        <v>9246</v>
      </c>
      <c r="M1163" s="30" t="s">
        <v>9246</v>
      </c>
    </row>
    <row r="1164" spans="1:13" x14ac:dyDescent="0.25">
      <c r="A1164" s="4">
        <v>21321560</v>
      </c>
      <c r="B1164" s="4">
        <v>29661</v>
      </c>
      <c r="C1164" s="4">
        <v>18277</v>
      </c>
      <c r="D1164" s="4" t="s">
        <v>2223</v>
      </c>
      <c r="E1164" s="2" t="s">
        <v>2224</v>
      </c>
      <c r="F1164" s="12">
        <v>43795</v>
      </c>
      <c r="G1164" s="10" t="s">
        <v>7284</v>
      </c>
      <c r="H1164" s="14" t="s">
        <v>10448</v>
      </c>
      <c r="I1164" s="7">
        <v>2222.4699999999998</v>
      </c>
      <c r="J1164" s="4">
        <v>435821</v>
      </c>
      <c r="K1164" s="4" t="s">
        <v>10</v>
      </c>
      <c r="L1164" s="14" t="s">
        <v>9246</v>
      </c>
      <c r="M1164" s="30" t="s">
        <v>9246</v>
      </c>
    </row>
    <row r="1165" spans="1:13" x14ac:dyDescent="0.25">
      <c r="A1165" s="4">
        <v>21321561</v>
      </c>
      <c r="B1165" s="4">
        <v>70172</v>
      </c>
      <c r="C1165" s="4">
        <v>71104</v>
      </c>
      <c r="D1165" s="4" t="s">
        <v>2225</v>
      </c>
      <c r="E1165" s="2" t="s">
        <v>2226</v>
      </c>
      <c r="F1165" s="12">
        <v>43795</v>
      </c>
      <c r="G1165" s="10" t="s">
        <v>7285</v>
      </c>
      <c r="H1165" s="14" t="s">
        <v>10449</v>
      </c>
      <c r="I1165" s="7">
        <v>2103.56</v>
      </c>
      <c r="J1165" s="4">
        <v>628572</v>
      </c>
      <c r="K1165" s="4" t="s">
        <v>10</v>
      </c>
      <c r="L1165" s="14" t="s">
        <v>9246</v>
      </c>
      <c r="M1165" s="30" t="s">
        <v>9246</v>
      </c>
    </row>
    <row r="1166" spans="1:13" x14ac:dyDescent="0.25">
      <c r="A1166" s="4">
        <v>21321562</v>
      </c>
      <c r="B1166" s="4">
        <v>15227</v>
      </c>
      <c r="C1166" s="4">
        <v>86620</v>
      </c>
      <c r="D1166" s="4" t="s">
        <v>2227</v>
      </c>
      <c r="E1166" s="2" t="s">
        <v>2228</v>
      </c>
      <c r="F1166" s="12">
        <v>43795</v>
      </c>
      <c r="G1166" s="10" t="s">
        <v>7286</v>
      </c>
      <c r="H1166" s="14" t="s">
        <v>10450</v>
      </c>
      <c r="I1166" s="7">
        <v>1834.23</v>
      </c>
      <c r="J1166" s="4">
        <v>47609</v>
      </c>
      <c r="K1166" s="4" t="s">
        <v>10</v>
      </c>
      <c r="L1166" s="14" t="s">
        <v>9246</v>
      </c>
      <c r="M1166" s="30" t="s">
        <v>9246</v>
      </c>
    </row>
    <row r="1167" spans="1:13" x14ac:dyDescent="0.25">
      <c r="A1167" s="4">
        <v>21321563</v>
      </c>
      <c r="B1167" s="4">
        <v>91352</v>
      </c>
      <c r="C1167" s="4">
        <v>93767</v>
      </c>
      <c r="D1167" s="4" t="s">
        <v>1574</v>
      </c>
      <c r="E1167" s="2" t="s">
        <v>2229</v>
      </c>
      <c r="F1167" s="12">
        <v>43795</v>
      </c>
      <c r="G1167" s="10" t="s">
        <v>7287</v>
      </c>
      <c r="H1167" s="14" t="s">
        <v>10106</v>
      </c>
      <c r="I1167" s="7">
        <v>3593.21</v>
      </c>
      <c r="J1167" s="4">
        <v>111836</v>
      </c>
      <c r="K1167" s="4" t="s">
        <v>13</v>
      </c>
      <c r="L1167" s="14" t="s">
        <v>9246</v>
      </c>
      <c r="M1167" s="30" t="s">
        <v>9246</v>
      </c>
    </row>
    <row r="1168" spans="1:13" x14ac:dyDescent="0.25">
      <c r="A1168" s="4">
        <v>21321564</v>
      </c>
      <c r="B1168" s="4">
        <v>46700</v>
      </c>
      <c r="C1168" s="4">
        <v>66635</v>
      </c>
      <c r="D1168" s="4" t="s">
        <v>2230</v>
      </c>
      <c r="E1168" s="2" t="s">
        <v>2231</v>
      </c>
      <c r="F1168" s="12">
        <v>43795</v>
      </c>
      <c r="G1168" s="10" t="s">
        <v>7288</v>
      </c>
      <c r="H1168" s="14" t="s">
        <v>10451</v>
      </c>
      <c r="I1168" s="7">
        <v>27.36</v>
      </c>
      <c r="J1168" s="4">
        <v>652002</v>
      </c>
      <c r="K1168" s="4" t="s">
        <v>10</v>
      </c>
      <c r="L1168" s="14" t="s">
        <v>9246</v>
      </c>
      <c r="M1168" s="30" t="s">
        <v>9246</v>
      </c>
    </row>
    <row r="1169" spans="1:13" x14ac:dyDescent="0.25">
      <c r="A1169" s="4">
        <v>21321565</v>
      </c>
      <c r="B1169" s="4">
        <v>9363</v>
      </c>
      <c r="C1169" s="4">
        <v>8979</v>
      </c>
      <c r="D1169" s="4" t="s">
        <v>2232</v>
      </c>
      <c r="E1169" s="2" t="s">
        <v>2233</v>
      </c>
      <c r="F1169" s="12">
        <v>43795</v>
      </c>
      <c r="G1169" s="10" t="s">
        <v>7289</v>
      </c>
      <c r="H1169" s="14" t="s">
        <v>10452</v>
      </c>
      <c r="I1169" s="7">
        <v>394.58</v>
      </c>
      <c r="J1169" s="4">
        <v>546303</v>
      </c>
      <c r="K1169" s="4" t="s">
        <v>10</v>
      </c>
      <c r="L1169" s="14" t="s">
        <v>9246</v>
      </c>
      <c r="M1169" s="30" t="s">
        <v>9246</v>
      </c>
    </row>
    <row r="1170" spans="1:13" x14ac:dyDescent="0.25">
      <c r="A1170" s="4">
        <v>21321566</v>
      </c>
      <c r="B1170" s="4">
        <v>7899</v>
      </c>
      <c r="C1170" s="4">
        <v>57434</v>
      </c>
      <c r="D1170" s="4" t="s">
        <v>2234</v>
      </c>
      <c r="E1170" s="2" t="s">
        <v>2235</v>
      </c>
      <c r="F1170" s="12">
        <v>43795</v>
      </c>
      <c r="G1170" s="10" t="s">
        <v>7290</v>
      </c>
      <c r="H1170" s="14" t="s">
        <v>10453</v>
      </c>
      <c r="I1170" s="7">
        <v>319.48</v>
      </c>
      <c r="J1170" s="4">
        <v>811052</v>
      </c>
      <c r="K1170" s="4" t="s">
        <v>10</v>
      </c>
      <c r="L1170" s="14" t="s">
        <v>9246</v>
      </c>
      <c r="M1170" s="30" t="s">
        <v>9246</v>
      </c>
    </row>
    <row r="1171" spans="1:13" x14ac:dyDescent="0.25">
      <c r="A1171" s="4">
        <v>21321567</v>
      </c>
      <c r="B1171" s="4">
        <v>52663</v>
      </c>
      <c r="C1171" s="4">
        <v>93999</v>
      </c>
      <c r="D1171" s="4" t="s">
        <v>2236</v>
      </c>
      <c r="E1171" s="2" t="s">
        <v>2237</v>
      </c>
      <c r="F1171" s="12">
        <v>43795</v>
      </c>
      <c r="G1171" s="10" t="s">
        <v>7291</v>
      </c>
      <c r="H1171" s="14" t="s">
        <v>10454</v>
      </c>
      <c r="I1171" s="7">
        <v>280.13</v>
      </c>
      <c r="J1171" s="4">
        <v>142522</v>
      </c>
      <c r="K1171" s="4" t="s">
        <v>10</v>
      </c>
      <c r="L1171" s="14" t="s">
        <v>9246</v>
      </c>
      <c r="M1171" s="30" t="s">
        <v>9246</v>
      </c>
    </row>
    <row r="1172" spans="1:13" x14ac:dyDescent="0.25">
      <c r="A1172" s="4">
        <v>21321568</v>
      </c>
      <c r="B1172" s="4">
        <v>22605</v>
      </c>
      <c r="C1172" s="4">
        <v>80308</v>
      </c>
      <c r="D1172" s="4" t="s">
        <v>2238</v>
      </c>
      <c r="E1172" s="2" t="s">
        <v>2239</v>
      </c>
      <c r="F1172" s="12">
        <v>43795</v>
      </c>
      <c r="G1172" s="10" t="s">
        <v>7292</v>
      </c>
      <c r="H1172" s="14" t="s">
        <v>10455</v>
      </c>
      <c r="I1172" s="7">
        <v>80.03</v>
      </c>
      <c r="J1172" s="4">
        <v>399073</v>
      </c>
      <c r="K1172" s="4" t="s">
        <v>10</v>
      </c>
      <c r="L1172" s="14" t="s">
        <v>9246</v>
      </c>
      <c r="M1172" s="30" t="s">
        <v>9246</v>
      </c>
    </row>
    <row r="1173" spans="1:13" x14ac:dyDescent="0.25">
      <c r="A1173" s="4">
        <v>21321569</v>
      </c>
      <c r="B1173" s="4">
        <v>32895</v>
      </c>
      <c r="C1173" s="4">
        <v>67681</v>
      </c>
      <c r="D1173" s="4" t="s">
        <v>2240</v>
      </c>
      <c r="E1173" s="2" t="s">
        <v>2241</v>
      </c>
      <c r="F1173" s="12">
        <v>43795</v>
      </c>
      <c r="G1173" s="10" t="s">
        <v>7293</v>
      </c>
      <c r="H1173" s="14" t="s">
        <v>10456</v>
      </c>
      <c r="I1173" s="7">
        <v>438.51</v>
      </c>
      <c r="J1173" s="4">
        <v>797140</v>
      </c>
      <c r="K1173" s="4" t="s">
        <v>10</v>
      </c>
      <c r="L1173" s="14" t="s">
        <v>9246</v>
      </c>
      <c r="M1173" s="30" t="s">
        <v>9246</v>
      </c>
    </row>
    <row r="1174" spans="1:13" x14ac:dyDescent="0.25">
      <c r="A1174" s="4">
        <v>21321570</v>
      </c>
      <c r="B1174" s="4">
        <v>78683</v>
      </c>
      <c r="C1174" s="4">
        <v>86400</v>
      </c>
      <c r="D1174" s="4" t="s">
        <v>2242</v>
      </c>
      <c r="E1174" s="2" t="s">
        <v>2243</v>
      </c>
      <c r="F1174" s="12">
        <v>43795</v>
      </c>
      <c r="G1174" s="10" t="s">
        <v>7294</v>
      </c>
      <c r="H1174" s="14" t="s">
        <v>10457</v>
      </c>
      <c r="I1174" s="7">
        <v>206.04</v>
      </c>
      <c r="J1174" s="4">
        <v>789075</v>
      </c>
      <c r="K1174" s="4" t="s">
        <v>10</v>
      </c>
      <c r="L1174" s="14" t="s">
        <v>9246</v>
      </c>
      <c r="M1174" s="30" t="s">
        <v>9246</v>
      </c>
    </row>
    <row r="1175" spans="1:13" x14ac:dyDescent="0.25">
      <c r="A1175" s="4">
        <v>21321571</v>
      </c>
      <c r="B1175" s="4">
        <v>11202</v>
      </c>
      <c r="C1175" s="4">
        <v>88625</v>
      </c>
      <c r="D1175" s="4" t="s">
        <v>2244</v>
      </c>
      <c r="E1175" s="2" t="s">
        <v>2245</v>
      </c>
      <c r="F1175" s="12">
        <v>43795</v>
      </c>
      <c r="G1175" s="10" t="s">
        <v>6417</v>
      </c>
      <c r="H1175" s="14" t="s">
        <v>10458</v>
      </c>
      <c r="I1175" s="7">
        <v>80.52</v>
      </c>
      <c r="J1175" s="4">
        <v>917833</v>
      </c>
      <c r="K1175" s="4" t="s">
        <v>10</v>
      </c>
      <c r="L1175" s="14" t="s">
        <v>10459</v>
      </c>
      <c r="M1175" s="30">
        <v>1.4333333331160247</v>
      </c>
    </row>
    <row r="1176" spans="1:13" x14ac:dyDescent="0.25">
      <c r="A1176" s="4">
        <v>21321572</v>
      </c>
      <c r="B1176" s="4">
        <v>11202</v>
      </c>
      <c r="C1176" s="4">
        <v>88625</v>
      </c>
      <c r="D1176" s="4" t="s">
        <v>2244</v>
      </c>
      <c r="E1176" s="2" t="s">
        <v>2246</v>
      </c>
      <c r="F1176" s="12">
        <v>43795</v>
      </c>
      <c r="G1176" s="10" t="s">
        <v>7295</v>
      </c>
      <c r="H1176" s="14" t="s">
        <v>10459</v>
      </c>
      <c r="I1176" s="7">
        <v>80.459999999999994</v>
      </c>
      <c r="J1176" s="4">
        <v>917833</v>
      </c>
      <c r="K1176" s="4" t="s">
        <v>10</v>
      </c>
      <c r="L1176" s="14" t="s">
        <v>9246</v>
      </c>
      <c r="M1176" s="30" t="s">
        <v>9246</v>
      </c>
    </row>
    <row r="1177" spans="1:13" x14ac:dyDescent="0.25">
      <c r="A1177" s="4">
        <v>21321573</v>
      </c>
      <c r="B1177" s="4">
        <v>78379</v>
      </c>
      <c r="C1177" s="4">
        <v>2810</v>
      </c>
      <c r="D1177" s="4" t="s">
        <v>2247</v>
      </c>
      <c r="E1177" s="2" t="s">
        <v>2248</v>
      </c>
      <c r="F1177" s="12">
        <v>43795</v>
      </c>
      <c r="G1177" s="10" t="s">
        <v>7296</v>
      </c>
      <c r="H1177" s="14" t="s">
        <v>10460</v>
      </c>
      <c r="I1177" s="7">
        <v>95.08</v>
      </c>
      <c r="J1177" s="4"/>
      <c r="K1177" s="4" t="s">
        <v>10</v>
      </c>
      <c r="L1177" s="14" t="s">
        <v>9246</v>
      </c>
      <c r="M1177" s="30" t="s">
        <v>9246</v>
      </c>
    </row>
    <row r="1178" spans="1:13" x14ac:dyDescent="0.25">
      <c r="A1178" s="4">
        <v>21321574</v>
      </c>
      <c r="B1178" s="4">
        <v>17275</v>
      </c>
      <c r="C1178" s="4">
        <v>11750</v>
      </c>
      <c r="D1178" s="4" t="s">
        <v>2249</v>
      </c>
      <c r="E1178" s="2" t="s">
        <v>2250</v>
      </c>
      <c r="F1178" s="12">
        <v>43795</v>
      </c>
      <c r="G1178" s="10" t="s">
        <v>7297</v>
      </c>
      <c r="H1178" s="14" t="s">
        <v>10391</v>
      </c>
      <c r="I1178" s="7">
        <v>546.19000000000005</v>
      </c>
      <c r="J1178" s="4">
        <v>542535</v>
      </c>
      <c r="K1178" s="4" t="s">
        <v>13</v>
      </c>
      <c r="L1178" s="14" t="s">
        <v>10461</v>
      </c>
      <c r="M1178" s="30">
        <v>1593.7500000034925</v>
      </c>
    </row>
    <row r="1179" spans="1:13" x14ac:dyDescent="0.25">
      <c r="A1179" s="4">
        <v>21321575</v>
      </c>
      <c r="B1179" s="4">
        <v>94198</v>
      </c>
      <c r="C1179" s="4">
        <v>4744</v>
      </c>
      <c r="D1179" s="4" t="s">
        <v>2251</v>
      </c>
      <c r="E1179" s="2" t="s">
        <v>2252</v>
      </c>
      <c r="F1179" s="12">
        <v>43795</v>
      </c>
      <c r="G1179" s="10" t="s">
        <v>7298</v>
      </c>
      <c r="H1179" s="14" t="s">
        <v>10462</v>
      </c>
      <c r="I1179" s="7">
        <v>636.78</v>
      </c>
      <c r="J1179" s="4">
        <v>362646</v>
      </c>
      <c r="K1179" s="4" t="s">
        <v>13</v>
      </c>
      <c r="L1179" s="14" t="s">
        <v>9246</v>
      </c>
      <c r="M1179" s="30" t="s">
        <v>9246</v>
      </c>
    </row>
    <row r="1180" spans="1:13" x14ac:dyDescent="0.25">
      <c r="A1180" s="4">
        <v>21321576</v>
      </c>
      <c r="B1180" s="4">
        <v>52464</v>
      </c>
      <c r="C1180" s="4">
        <v>48203</v>
      </c>
      <c r="D1180" s="4" t="s">
        <v>2253</v>
      </c>
      <c r="E1180" s="2" t="s">
        <v>2254</v>
      </c>
      <c r="F1180" s="12">
        <v>43795</v>
      </c>
      <c r="G1180" s="10" t="s">
        <v>7299</v>
      </c>
      <c r="H1180" s="14" t="s">
        <v>10463</v>
      </c>
      <c r="I1180" s="7">
        <v>65.67</v>
      </c>
      <c r="J1180" s="4">
        <v>986632</v>
      </c>
      <c r="K1180" s="4" t="s">
        <v>10</v>
      </c>
      <c r="L1180" s="14" t="s">
        <v>9246</v>
      </c>
      <c r="M1180" s="30" t="s">
        <v>9246</v>
      </c>
    </row>
    <row r="1181" spans="1:13" x14ac:dyDescent="0.25">
      <c r="A1181" s="4">
        <v>21321577</v>
      </c>
      <c r="B1181" s="4">
        <v>78379</v>
      </c>
      <c r="C1181" s="4">
        <v>41578</v>
      </c>
      <c r="D1181" s="4" t="s">
        <v>2255</v>
      </c>
      <c r="E1181" s="2" t="s">
        <v>2256</v>
      </c>
      <c r="F1181" s="12">
        <v>43795</v>
      </c>
      <c r="G1181" s="10" t="s">
        <v>7300</v>
      </c>
      <c r="H1181" s="14" t="s">
        <v>10464</v>
      </c>
      <c r="I1181" s="7">
        <v>64.010000000000005</v>
      </c>
      <c r="J1181" s="4">
        <v>304885</v>
      </c>
      <c r="K1181" s="4" t="s">
        <v>10</v>
      </c>
      <c r="L1181" s="14" t="s">
        <v>9246</v>
      </c>
      <c r="M1181" s="30" t="s">
        <v>9246</v>
      </c>
    </row>
    <row r="1182" spans="1:13" x14ac:dyDescent="0.25">
      <c r="A1182" s="4">
        <v>21321578</v>
      </c>
      <c r="B1182" s="4">
        <v>72751</v>
      </c>
      <c r="C1182" s="4">
        <v>11651</v>
      </c>
      <c r="D1182" s="4" t="s">
        <v>2257</v>
      </c>
      <c r="E1182" s="2" t="s">
        <v>2258</v>
      </c>
      <c r="F1182" s="12">
        <v>43795</v>
      </c>
      <c r="G1182" s="10" t="s">
        <v>7301</v>
      </c>
      <c r="H1182" s="14" t="s">
        <v>10465</v>
      </c>
      <c r="I1182" s="7">
        <v>75.349999999999994</v>
      </c>
      <c r="J1182" s="4"/>
      <c r="K1182" s="4" t="s">
        <v>10</v>
      </c>
      <c r="L1182" s="14" t="s">
        <v>9246</v>
      </c>
      <c r="M1182" s="30" t="s">
        <v>9246</v>
      </c>
    </row>
    <row r="1183" spans="1:13" x14ac:dyDescent="0.25">
      <c r="A1183" s="4">
        <v>21321579</v>
      </c>
      <c r="B1183" s="4">
        <v>95558</v>
      </c>
      <c r="C1183" s="4">
        <v>70198</v>
      </c>
      <c r="D1183" s="4" t="s">
        <v>2259</v>
      </c>
      <c r="E1183" s="2" t="s">
        <v>2260</v>
      </c>
      <c r="F1183" s="12">
        <v>43795</v>
      </c>
      <c r="G1183" s="10" t="s">
        <v>7302</v>
      </c>
      <c r="H1183" s="14" t="s">
        <v>10466</v>
      </c>
      <c r="I1183" s="7">
        <v>158.63</v>
      </c>
      <c r="J1183" s="4">
        <v>600270</v>
      </c>
      <c r="K1183" s="4" t="s">
        <v>10</v>
      </c>
      <c r="L1183" s="14" t="s">
        <v>10467</v>
      </c>
      <c r="M1183" s="30">
        <v>8314.3333333334886</v>
      </c>
    </row>
    <row r="1184" spans="1:13" x14ac:dyDescent="0.25">
      <c r="A1184" s="4">
        <v>21321580</v>
      </c>
      <c r="B1184" s="4">
        <v>22605</v>
      </c>
      <c r="C1184" s="4">
        <v>82700</v>
      </c>
      <c r="D1184" s="4" t="s">
        <v>2261</v>
      </c>
      <c r="E1184" s="2" t="s">
        <v>2262</v>
      </c>
      <c r="F1184" s="12">
        <v>43795</v>
      </c>
      <c r="G1184" s="10" t="s">
        <v>7303</v>
      </c>
      <c r="H1184" s="14" t="s">
        <v>10468</v>
      </c>
      <c r="I1184" s="7">
        <v>305.61</v>
      </c>
      <c r="J1184" s="4">
        <v>699676</v>
      </c>
      <c r="K1184" s="4" t="s">
        <v>10</v>
      </c>
      <c r="L1184" s="14" t="s">
        <v>9246</v>
      </c>
      <c r="M1184" s="30" t="s">
        <v>9246</v>
      </c>
    </row>
    <row r="1185" spans="1:13" x14ac:dyDescent="0.25">
      <c r="A1185" s="4">
        <v>21321581</v>
      </c>
      <c r="B1185" s="4">
        <v>67635</v>
      </c>
      <c r="C1185" s="4">
        <v>88713</v>
      </c>
      <c r="D1185" s="4" t="s">
        <v>2263</v>
      </c>
      <c r="E1185" s="2" t="s">
        <v>2264</v>
      </c>
      <c r="F1185" s="12">
        <v>43795</v>
      </c>
      <c r="G1185" s="10" t="s">
        <v>7304</v>
      </c>
      <c r="H1185" s="14" t="s">
        <v>10469</v>
      </c>
      <c r="I1185" s="7">
        <v>217.19</v>
      </c>
      <c r="J1185" s="4">
        <v>854908</v>
      </c>
      <c r="K1185" s="4" t="s">
        <v>10</v>
      </c>
      <c r="L1185" s="14" t="s">
        <v>9246</v>
      </c>
      <c r="M1185" s="30" t="s">
        <v>9246</v>
      </c>
    </row>
    <row r="1186" spans="1:13" x14ac:dyDescent="0.25">
      <c r="A1186" s="4">
        <v>21321582</v>
      </c>
      <c r="B1186" s="4">
        <v>14686</v>
      </c>
      <c r="C1186" s="4">
        <v>3698</v>
      </c>
      <c r="D1186" s="4" t="s">
        <v>2265</v>
      </c>
      <c r="E1186" s="2" t="s">
        <v>2266</v>
      </c>
      <c r="F1186" s="12">
        <v>43795</v>
      </c>
      <c r="G1186" s="10" t="s">
        <v>7305</v>
      </c>
      <c r="H1186" s="14" t="s">
        <v>10470</v>
      </c>
      <c r="I1186" s="7">
        <v>83.64</v>
      </c>
      <c r="J1186" s="4">
        <v>123645</v>
      </c>
      <c r="K1186" s="4" t="s">
        <v>10</v>
      </c>
      <c r="L1186" s="14" t="s">
        <v>9246</v>
      </c>
      <c r="M1186" s="30" t="s">
        <v>9246</v>
      </c>
    </row>
    <row r="1187" spans="1:13" x14ac:dyDescent="0.25">
      <c r="A1187" s="4">
        <v>21321583</v>
      </c>
      <c r="B1187" s="4">
        <v>99030</v>
      </c>
      <c r="C1187" s="4">
        <v>69890</v>
      </c>
      <c r="D1187" s="4" t="s">
        <v>2267</v>
      </c>
      <c r="E1187" s="2" t="s">
        <v>2268</v>
      </c>
      <c r="F1187" s="12">
        <v>43795</v>
      </c>
      <c r="G1187" s="10" t="s">
        <v>7306</v>
      </c>
      <c r="H1187" s="14" t="s">
        <v>10471</v>
      </c>
      <c r="I1187" s="7">
        <v>912.85</v>
      </c>
      <c r="J1187" s="4">
        <v>219173</v>
      </c>
      <c r="K1187" s="4" t="s">
        <v>10</v>
      </c>
      <c r="L1187" s="14" t="s">
        <v>9246</v>
      </c>
      <c r="M1187" s="30" t="s">
        <v>9246</v>
      </c>
    </row>
    <row r="1188" spans="1:13" x14ac:dyDescent="0.25">
      <c r="A1188" s="4">
        <v>21321584</v>
      </c>
      <c r="B1188" s="4">
        <v>53501</v>
      </c>
      <c r="C1188" s="4">
        <v>14213</v>
      </c>
      <c r="D1188" s="4" t="s">
        <v>2269</v>
      </c>
      <c r="E1188" s="2" t="s">
        <v>2270</v>
      </c>
      <c r="F1188" s="12">
        <v>43795</v>
      </c>
      <c r="G1188" s="10" t="s">
        <v>7307</v>
      </c>
      <c r="H1188" s="14" t="s">
        <v>10472</v>
      </c>
      <c r="I1188" s="7">
        <v>405.33</v>
      </c>
      <c r="J1188" s="4">
        <v>796269</v>
      </c>
      <c r="K1188" s="4" t="s">
        <v>10</v>
      </c>
      <c r="L1188" s="14" t="s">
        <v>9246</v>
      </c>
      <c r="M1188" s="30" t="s">
        <v>9246</v>
      </c>
    </row>
    <row r="1189" spans="1:13" x14ac:dyDescent="0.25">
      <c r="A1189" s="4">
        <v>21321585</v>
      </c>
      <c r="B1189" s="4">
        <v>68953</v>
      </c>
      <c r="C1189" s="4">
        <v>10241</v>
      </c>
      <c r="D1189" s="4" t="s">
        <v>2012</v>
      </c>
      <c r="E1189" s="2" t="s">
        <v>2271</v>
      </c>
      <c r="F1189" s="12">
        <v>43795</v>
      </c>
      <c r="G1189" s="10" t="s">
        <v>7308</v>
      </c>
      <c r="H1189" s="14" t="s">
        <v>10336</v>
      </c>
      <c r="I1189" s="7">
        <v>2037.67</v>
      </c>
      <c r="J1189" s="4">
        <v>511329</v>
      </c>
      <c r="K1189" s="4" t="s">
        <v>10</v>
      </c>
      <c r="L1189" s="14" t="s">
        <v>10473</v>
      </c>
      <c r="M1189" s="30">
        <v>5481.949999993667</v>
      </c>
    </row>
    <row r="1190" spans="1:13" x14ac:dyDescent="0.25">
      <c r="A1190" s="4">
        <v>21321586</v>
      </c>
      <c r="B1190" s="4">
        <v>79547</v>
      </c>
      <c r="C1190" s="4">
        <v>28081</v>
      </c>
      <c r="D1190" s="4" t="s">
        <v>2272</v>
      </c>
      <c r="E1190" s="2" t="s">
        <v>2273</v>
      </c>
      <c r="F1190" s="12">
        <v>43795</v>
      </c>
      <c r="G1190" s="10" t="s">
        <v>7309</v>
      </c>
      <c r="H1190" s="14" t="s">
        <v>10474</v>
      </c>
      <c r="I1190" s="7">
        <v>754.5</v>
      </c>
      <c r="J1190" s="4">
        <v>990094</v>
      </c>
      <c r="K1190" s="4" t="s">
        <v>10</v>
      </c>
      <c r="L1190" s="14" t="s">
        <v>9246</v>
      </c>
      <c r="M1190" s="30" t="s">
        <v>9246</v>
      </c>
    </row>
    <row r="1191" spans="1:13" x14ac:dyDescent="0.25">
      <c r="A1191" s="4">
        <v>21321587</v>
      </c>
      <c r="B1191" s="4">
        <v>15017</v>
      </c>
      <c r="C1191" s="4">
        <v>41161</v>
      </c>
      <c r="D1191" s="4" t="s">
        <v>2274</v>
      </c>
      <c r="E1191" s="2" t="s">
        <v>2275</v>
      </c>
      <c r="F1191" s="12">
        <v>43795</v>
      </c>
      <c r="G1191" s="10" t="s">
        <v>7310</v>
      </c>
      <c r="H1191" s="14" t="s">
        <v>10475</v>
      </c>
      <c r="I1191" s="7">
        <v>1135.08</v>
      </c>
      <c r="J1191" s="4">
        <v>528130</v>
      </c>
      <c r="K1191" s="4" t="s">
        <v>10</v>
      </c>
      <c r="L1191" s="14" t="s">
        <v>9246</v>
      </c>
      <c r="M1191" s="30" t="s">
        <v>9246</v>
      </c>
    </row>
    <row r="1192" spans="1:13" x14ac:dyDescent="0.25">
      <c r="A1192" s="4">
        <v>21321588</v>
      </c>
      <c r="B1192" s="4">
        <v>6495</v>
      </c>
      <c r="C1192" s="4">
        <v>61610</v>
      </c>
      <c r="D1192" s="4" t="s">
        <v>2276</v>
      </c>
      <c r="E1192" s="2" t="s">
        <v>2277</v>
      </c>
      <c r="F1192" s="12">
        <v>43795</v>
      </c>
      <c r="G1192" s="10" t="s">
        <v>7311</v>
      </c>
      <c r="H1192" s="14" t="s">
        <v>10476</v>
      </c>
      <c r="I1192" s="7">
        <v>457.75</v>
      </c>
      <c r="J1192" s="4">
        <v>359440</v>
      </c>
      <c r="K1192" s="4" t="s">
        <v>10</v>
      </c>
      <c r="L1192" s="14" t="s">
        <v>9246</v>
      </c>
      <c r="M1192" s="30" t="s">
        <v>9246</v>
      </c>
    </row>
    <row r="1193" spans="1:13" x14ac:dyDescent="0.25">
      <c r="A1193" s="4">
        <v>21321589</v>
      </c>
      <c r="B1193" s="4">
        <v>43938</v>
      </c>
      <c r="C1193" s="4">
        <v>9116</v>
      </c>
      <c r="D1193" s="4" t="s">
        <v>2278</v>
      </c>
      <c r="E1193" s="2" t="s">
        <v>2279</v>
      </c>
      <c r="F1193" s="12">
        <v>43795</v>
      </c>
      <c r="G1193" s="10" t="s">
        <v>7312</v>
      </c>
      <c r="H1193" s="14" t="s">
        <v>10477</v>
      </c>
      <c r="I1193" s="7">
        <v>2085.0100000000002</v>
      </c>
      <c r="J1193" s="4">
        <v>417650</v>
      </c>
      <c r="K1193" s="4" t="s">
        <v>10</v>
      </c>
      <c r="L1193" s="14" t="s">
        <v>9246</v>
      </c>
      <c r="M1193" s="30" t="s">
        <v>9246</v>
      </c>
    </row>
    <row r="1194" spans="1:13" x14ac:dyDescent="0.25">
      <c r="A1194" s="4">
        <v>21321590</v>
      </c>
      <c r="B1194" s="4">
        <v>18329</v>
      </c>
      <c r="C1194" s="4">
        <v>47262</v>
      </c>
      <c r="D1194" s="4" t="s">
        <v>2280</v>
      </c>
      <c r="E1194" s="2" t="s">
        <v>2281</v>
      </c>
      <c r="F1194" s="12">
        <v>43795</v>
      </c>
      <c r="G1194" s="10" t="s">
        <v>7313</v>
      </c>
      <c r="H1194" s="14" t="s">
        <v>10478</v>
      </c>
      <c r="I1194" s="7">
        <v>698.72</v>
      </c>
      <c r="J1194" s="4">
        <v>706958</v>
      </c>
      <c r="K1194" s="4" t="s">
        <v>10</v>
      </c>
      <c r="L1194" s="14" t="s">
        <v>9246</v>
      </c>
      <c r="M1194" s="30" t="s">
        <v>9246</v>
      </c>
    </row>
    <row r="1195" spans="1:13" x14ac:dyDescent="0.25">
      <c r="A1195" s="4">
        <v>21321591</v>
      </c>
      <c r="B1195" s="4">
        <v>93354</v>
      </c>
      <c r="C1195" s="4">
        <v>62974</v>
      </c>
      <c r="D1195" s="4" t="s">
        <v>2282</v>
      </c>
      <c r="E1195" s="2" t="s">
        <v>2283</v>
      </c>
      <c r="F1195" s="12">
        <v>43795</v>
      </c>
      <c r="G1195" s="10" t="s">
        <v>7314</v>
      </c>
      <c r="H1195" s="14" t="s">
        <v>10479</v>
      </c>
      <c r="I1195" s="7">
        <v>144.69999999999999</v>
      </c>
      <c r="J1195" s="4">
        <v>402744</v>
      </c>
      <c r="K1195" s="4" t="s">
        <v>10</v>
      </c>
      <c r="L1195" s="14" t="s">
        <v>9246</v>
      </c>
      <c r="M1195" s="30" t="s">
        <v>9246</v>
      </c>
    </row>
    <row r="1196" spans="1:13" x14ac:dyDescent="0.25">
      <c r="A1196" s="4">
        <v>21321592</v>
      </c>
      <c r="B1196" s="4">
        <v>33605</v>
      </c>
      <c r="C1196" s="4">
        <v>37202</v>
      </c>
      <c r="D1196" s="4" t="s">
        <v>2284</v>
      </c>
      <c r="E1196" s="2" t="s">
        <v>2285</v>
      </c>
      <c r="F1196" s="12">
        <v>43795</v>
      </c>
      <c r="G1196" s="10" t="s">
        <v>7315</v>
      </c>
      <c r="H1196" s="14" t="s">
        <v>10480</v>
      </c>
      <c r="I1196" s="7">
        <v>885.75</v>
      </c>
      <c r="J1196" s="4">
        <v>401706</v>
      </c>
      <c r="K1196" s="4" t="s">
        <v>10</v>
      </c>
      <c r="L1196" s="14" t="s">
        <v>9246</v>
      </c>
      <c r="M1196" s="30" t="s">
        <v>9246</v>
      </c>
    </row>
    <row r="1197" spans="1:13" x14ac:dyDescent="0.25">
      <c r="A1197" s="4">
        <v>21321593</v>
      </c>
      <c r="B1197" s="4">
        <v>94198</v>
      </c>
      <c r="C1197" s="4">
        <v>2503</v>
      </c>
      <c r="D1197" s="4" t="s">
        <v>2286</v>
      </c>
      <c r="E1197" s="2" t="s">
        <v>2287</v>
      </c>
      <c r="F1197" s="12">
        <v>43795</v>
      </c>
      <c r="G1197" s="10" t="s">
        <v>7316</v>
      </c>
      <c r="H1197" s="14" t="s">
        <v>10481</v>
      </c>
      <c r="I1197" s="7">
        <v>252.61</v>
      </c>
      <c r="J1197" s="4">
        <v>755238</v>
      </c>
      <c r="K1197" s="4" t="s">
        <v>10</v>
      </c>
      <c r="L1197" s="14" t="s">
        <v>9246</v>
      </c>
      <c r="M1197" s="30" t="s">
        <v>9246</v>
      </c>
    </row>
    <row r="1198" spans="1:13" x14ac:dyDescent="0.25">
      <c r="A1198" s="4">
        <v>21321594</v>
      </c>
      <c r="B1198" s="4">
        <v>34597</v>
      </c>
      <c r="C1198" s="4">
        <v>16531</v>
      </c>
      <c r="D1198" s="4" t="s">
        <v>2288</v>
      </c>
      <c r="E1198" s="2" t="s">
        <v>2289</v>
      </c>
      <c r="F1198" s="12">
        <v>43795</v>
      </c>
      <c r="G1198" s="10" t="s">
        <v>7317</v>
      </c>
      <c r="H1198" s="14" t="s">
        <v>10482</v>
      </c>
      <c r="I1198" s="7">
        <v>75.06</v>
      </c>
      <c r="J1198" s="4">
        <v>694882</v>
      </c>
      <c r="K1198" s="4" t="s">
        <v>10</v>
      </c>
      <c r="L1198" s="14" t="s">
        <v>9246</v>
      </c>
      <c r="M1198" s="30" t="s">
        <v>9246</v>
      </c>
    </row>
    <row r="1199" spans="1:13" x14ac:dyDescent="0.25">
      <c r="A1199" s="4">
        <v>21321595</v>
      </c>
      <c r="B1199" s="4">
        <v>6189</v>
      </c>
      <c r="C1199" s="4">
        <v>75682</v>
      </c>
      <c r="D1199" s="4" t="s">
        <v>2290</v>
      </c>
      <c r="E1199" s="2" t="s">
        <v>2291</v>
      </c>
      <c r="F1199" s="12">
        <v>43795</v>
      </c>
      <c r="G1199" s="10" t="s">
        <v>7318</v>
      </c>
      <c r="H1199" s="14" t="s">
        <v>10483</v>
      </c>
      <c r="I1199" s="7">
        <v>352.77</v>
      </c>
      <c r="J1199" s="4">
        <v>506185</v>
      </c>
      <c r="K1199" s="4" t="s">
        <v>10</v>
      </c>
      <c r="L1199" s="14" t="s">
        <v>9246</v>
      </c>
      <c r="M1199" s="30" t="s">
        <v>9246</v>
      </c>
    </row>
    <row r="1200" spans="1:13" x14ac:dyDescent="0.25">
      <c r="A1200" s="4">
        <v>21321596</v>
      </c>
      <c r="B1200" s="4">
        <v>36324</v>
      </c>
      <c r="C1200" s="4">
        <v>72960</v>
      </c>
      <c r="D1200" s="4" t="s">
        <v>2292</v>
      </c>
      <c r="E1200" s="2" t="s">
        <v>2293</v>
      </c>
      <c r="F1200" s="12">
        <v>43795</v>
      </c>
      <c r="G1200" s="10" t="s">
        <v>7319</v>
      </c>
      <c r="H1200" s="14" t="s">
        <v>10484</v>
      </c>
      <c r="I1200" s="7">
        <v>194.06</v>
      </c>
      <c r="J1200" s="4">
        <v>883059</v>
      </c>
      <c r="K1200" s="4" t="s">
        <v>10</v>
      </c>
      <c r="L1200" s="14" t="s">
        <v>9246</v>
      </c>
      <c r="M1200" s="30" t="s">
        <v>9246</v>
      </c>
    </row>
    <row r="1201" spans="1:13" x14ac:dyDescent="0.25">
      <c r="A1201" s="4">
        <v>21321597</v>
      </c>
      <c r="B1201" s="4">
        <v>92928</v>
      </c>
      <c r="C1201" s="4">
        <v>98489</v>
      </c>
      <c r="D1201" s="4" t="s">
        <v>2294</v>
      </c>
      <c r="E1201" s="2" t="s">
        <v>2295</v>
      </c>
      <c r="F1201" s="12">
        <v>43795</v>
      </c>
      <c r="G1201" s="10" t="s">
        <v>7320</v>
      </c>
      <c r="H1201" s="14" t="s">
        <v>10485</v>
      </c>
      <c r="I1201" s="7">
        <v>475.62</v>
      </c>
      <c r="J1201" s="4">
        <v>720426</v>
      </c>
      <c r="K1201" s="4" t="s">
        <v>10</v>
      </c>
      <c r="L1201" s="14" t="s">
        <v>9246</v>
      </c>
      <c r="M1201" s="30" t="s">
        <v>9246</v>
      </c>
    </row>
    <row r="1202" spans="1:13" x14ac:dyDescent="0.25">
      <c r="A1202" s="4">
        <v>21321598</v>
      </c>
      <c r="B1202" s="4">
        <v>34376</v>
      </c>
      <c r="C1202" s="4">
        <v>55405</v>
      </c>
      <c r="D1202" s="4" t="s">
        <v>2296</v>
      </c>
      <c r="E1202" s="2" t="s">
        <v>2297</v>
      </c>
      <c r="F1202" s="12">
        <v>43795</v>
      </c>
      <c r="G1202" s="10" t="s">
        <v>7321</v>
      </c>
      <c r="H1202" s="14" t="s">
        <v>10486</v>
      </c>
      <c r="I1202" s="7">
        <v>30.53</v>
      </c>
      <c r="J1202" s="4">
        <v>54799</v>
      </c>
      <c r="K1202" s="4" t="s">
        <v>10</v>
      </c>
      <c r="L1202" s="14" t="s">
        <v>9246</v>
      </c>
      <c r="M1202" s="30" t="s">
        <v>9246</v>
      </c>
    </row>
    <row r="1203" spans="1:13" x14ac:dyDescent="0.25">
      <c r="A1203" s="4">
        <v>21321599</v>
      </c>
      <c r="B1203" s="4">
        <v>82594</v>
      </c>
      <c r="C1203" s="4">
        <v>4042</v>
      </c>
      <c r="D1203" s="4" t="s">
        <v>2298</v>
      </c>
      <c r="E1203" s="2" t="s">
        <v>2299</v>
      </c>
      <c r="F1203" s="12">
        <v>43795</v>
      </c>
      <c r="G1203" s="10" t="s">
        <v>6778</v>
      </c>
      <c r="H1203" s="14" t="s">
        <v>10487</v>
      </c>
      <c r="I1203" s="7">
        <v>1990.25</v>
      </c>
      <c r="J1203" s="4">
        <v>933140</v>
      </c>
      <c r="K1203" s="4" t="s">
        <v>10</v>
      </c>
      <c r="L1203" s="14" t="s">
        <v>9246</v>
      </c>
      <c r="M1203" s="30" t="s">
        <v>9246</v>
      </c>
    </row>
    <row r="1204" spans="1:13" x14ac:dyDescent="0.25">
      <c r="A1204" s="4">
        <v>21321600</v>
      </c>
      <c r="B1204" s="4">
        <v>22855</v>
      </c>
      <c r="C1204" s="4">
        <v>22494</v>
      </c>
      <c r="D1204" s="4" t="s">
        <v>2300</v>
      </c>
      <c r="E1204" s="2" t="s">
        <v>2301</v>
      </c>
      <c r="F1204" s="12">
        <v>43795</v>
      </c>
      <c r="G1204" s="10" t="s">
        <v>6779</v>
      </c>
      <c r="H1204" s="14" t="s">
        <v>10488</v>
      </c>
      <c r="I1204" s="7">
        <v>3222.25</v>
      </c>
      <c r="J1204" s="4">
        <v>764133</v>
      </c>
      <c r="K1204" s="4" t="s">
        <v>10</v>
      </c>
      <c r="L1204" s="14" t="s">
        <v>9246</v>
      </c>
      <c r="M1204" s="30" t="s">
        <v>9246</v>
      </c>
    </row>
    <row r="1205" spans="1:13" x14ac:dyDescent="0.25">
      <c r="A1205" s="4">
        <v>21321601</v>
      </c>
      <c r="B1205" s="4">
        <v>61481</v>
      </c>
      <c r="C1205" s="4">
        <v>47677</v>
      </c>
      <c r="D1205" s="4" t="s">
        <v>2302</v>
      </c>
      <c r="E1205" s="2" t="s">
        <v>2303</v>
      </c>
      <c r="F1205" s="12">
        <v>43795</v>
      </c>
      <c r="G1205" s="10" t="s">
        <v>7322</v>
      </c>
      <c r="H1205" s="14" t="s">
        <v>10489</v>
      </c>
      <c r="I1205" s="7">
        <v>72.34</v>
      </c>
      <c r="J1205" s="4">
        <v>664182</v>
      </c>
      <c r="K1205" s="4" t="s">
        <v>10</v>
      </c>
      <c r="L1205" s="14" t="s">
        <v>9246</v>
      </c>
      <c r="M1205" s="30" t="s">
        <v>9246</v>
      </c>
    </row>
    <row r="1206" spans="1:13" x14ac:dyDescent="0.25">
      <c r="A1206" s="4">
        <v>21321602</v>
      </c>
      <c r="B1206" s="4">
        <v>97110</v>
      </c>
      <c r="C1206" s="4">
        <v>17323</v>
      </c>
      <c r="D1206" s="4" t="s">
        <v>2304</v>
      </c>
      <c r="E1206" s="2" t="s">
        <v>2305</v>
      </c>
      <c r="F1206" s="12">
        <v>43795</v>
      </c>
      <c r="G1206" s="10" t="s">
        <v>7323</v>
      </c>
      <c r="H1206" s="14" t="s">
        <v>10490</v>
      </c>
      <c r="I1206" s="7">
        <v>5.4</v>
      </c>
      <c r="J1206" s="4">
        <v>721012</v>
      </c>
      <c r="K1206" s="4" t="s">
        <v>10</v>
      </c>
      <c r="L1206" s="14" t="s">
        <v>9246</v>
      </c>
      <c r="M1206" s="30" t="s">
        <v>9246</v>
      </c>
    </row>
    <row r="1207" spans="1:13" x14ac:dyDescent="0.25">
      <c r="A1207" s="4">
        <v>21321603</v>
      </c>
      <c r="B1207" s="4">
        <v>36324</v>
      </c>
      <c r="C1207" s="4">
        <v>38289</v>
      </c>
      <c r="D1207" s="4" t="s">
        <v>2306</v>
      </c>
      <c r="E1207" s="2" t="s">
        <v>2307</v>
      </c>
      <c r="F1207" s="12">
        <v>43795</v>
      </c>
      <c r="G1207" s="10" t="s">
        <v>7324</v>
      </c>
      <c r="H1207" s="14" t="s">
        <v>10491</v>
      </c>
      <c r="I1207" s="7">
        <v>355.36</v>
      </c>
      <c r="J1207" s="4">
        <v>617942</v>
      </c>
      <c r="K1207" s="4" t="s">
        <v>10</v>
      </c>
      <c r="L1207" s="14" t="s">
        <v>9246</v>
      </c>
      <c r="M1207" s="30" t="s">
        <v>9246</v>
      </c>
    </row>
    <row r="1208" spans="1:13" x14ac:dyDescent="0.25">
      <c r="A1208" s="4">
        <v>21321604</v>
      </c>
      <c r="B1208" s="4">
        <v>28647</v>
      </c>
      <c r="C1208" s="4">
        <v>33764</v>
      </c>
      <c r="D1208" s="4" t="s">
        <v>2308</v>
      </c>
      <c r="E1208" s="2" t="s">
        <v>2309</v>
      </c>
      <c r="F1208" s="12">
        <v>43795</v>
      </c>
      <c r="G1208" s="10" t="s">
        <v>7325</v>
      </c>
      <c r="H1208" s="14" t="s">
        <v>10492</v>
      </c>
      <c r="I1208" s="7">
        <v>1125.47</v>
      </c>
      <c r="J1208" s="4">
        <v>619902</v>
      </c>
      <c r="K1208" s="4" t="s">
        <v>10</v>
      </c>
      <c r="L1208" s="14" t="s">
        <v>9246</v>
      </c>
      <c r="M1208" s="30" t="s">
        <v>9246</v>
      </c>
    </row>
    <row r="1209" spans="1:13" x14ac:dyDescent="0.25">
      <c r="A1209" s="4">
        <v>21321605</v>
      </c>
      <c r="B1209" s="4">
        <v>81420</v>
      </c>
      <c r="C1209" s="4">
        <v>44835</v>
      </c>
      <c r="D1209" s="4" t="s">
        <v>2310</v>
      </c>
      <c r="E1209" s="2" t="s">
        <v>2311</v>
      </c>
      <c r="F1209" s="12">
        <v>43795</v>
      </c>
      <c r="G1209" s="10" t="s">
        <v>7326</v>
      </c>
      <c r="H1209" s="14" t="s">
        <v>10493</v>
      </c>
      <c r="I1209" s="7">
        <v>1518.14</v>
      </c>
      <c r="J1209" s="4">
        <v>20574</v>
      </c>
      <c r="K1209" s="4" t="s">
        <v>10</v>
      </c>
      <c r="L1209" s="14" t="s">
        <v>9246</v>
      </c>
      <c r="M1209" s="30" t="s">
        <v>9246</v>
      </c>
    </row>
    <row r="1210" spans="1:13" x14ac:dyDescent="0.25">
      <c r="A1210" s="4">
        <v>21321606</v>
      </c>
      <c r="B1210" s="4">
        <v>37038</v>
      </c>
      <c r="C1210" s="4">
        <v>40010</v>
      </c>
      <c r="D1210" s="4" t="s">
        <v>2312</v>
      </c>
      <c r="E1210" s="2" t="s">
        <v>2313</v>
      </c>
      <c r="F1210" s="12">
        <v>43795</v>
      </c>
      <c r="G1210" s="10" t="s">
        <v>7327</v>
      </c>
      <c r="H1210" s="14" t="s">
        <v>10494</v>
      </c>
      <c r="I1210" s="7">
        <v>1499.66</v>
      </c>
      <c r="J1210" s="4">
        <v>766921</v>
      </c>
      <c r="K1210" s="4" t="s">
        <v>10</v>
      </c>
      <c r="L1210" s="14" t="s">
        <v>9246</v>
      </c>
      <c r="M1210" s="30" t="s">
        <v>9246</v>
      </c>
    </row>
    <row r="1211" spans="1:13" x14ac:dyDescent="0.25">
      <c r="A1211" s="4">
        <v>21321607</v>
      </c>
      <c r="B1211" s="4">
        <v>79010</v>
      </c>
      <c r="C1211" s="4">
        <v>62394</v>
      </c>
      <c r="D1211" s="4" t="s">
        <v>2314</v>
      </c>
      <c r="E1211" s="2" t="s">
        <v>2315</v>
      </c>
      <c r="F1211" s="12">
        <v>43795</v>
      </c>
      <c r="G1211" s="10" t="s">
        <v>7328</v>
      </c>
      <c r="H1211" s="14" t="s">
        <v>10495</v>
      </c>
      <c r="I1211" s="7">
        <v>40.93</v>
      </c>
      <c r="J1211" s="4">
        <v>524138</v>
      </c>
      <c r="K1211" s="4" t="s">
        <v>10</v>
      </c>
      <c r="L1211" s="14" t="s">
        <v>9246</v>
      </c>
      <c r="M1211" s="30" t="s">
        <v>9246</v>
      </c>
    </row>
    <row r="1212" spans="1:13" x14ac:dyDescent="0.25">
      <c r="A1212" s="4">
        <v>21321608</v>
      </c>
      <c r="B1212" s="4">
        <v>32213</v>
      </c>
      <c r="C1212" s="4">
        <v>95146</v>
      </c>
      <c r="D1212" s="4" t="s">
        <v>2316</v>
      </c>
      <c r="E1212" s="2" t="s">
        <v>2317</v>
      </c>
      <c r="F1212" s="12">
        <v>43795</v>
      </c>
      <c r="G1212" s="10" t="s">
        <v>7329</v>
      </c>
      <c r="H1212" s="14" t="s">
        <v>10496</v>
      </c>
      <c r="I1212" s="7">
        <v>208.24</v>
      </c>
      <c r="J1212" s="4">
        <v>764971</v>
      </c>
      <c r="K1212" s="4" t="s">
        <v>10</v>
      </c>
      <c r="L1212" s="14" t="s">
        <v>9246</v>
      </c>
      <c r="M1212" s="30" t="s">
        <v>9246</v>
      </c>
    </row>
    <row r="1213" spans="1:13" x14ac:dyDescent="0.25">
      <c r="A1213" s="4">
        <v>21321609</v>
      </c>
      <c r="B1213" s="4">
        <v>95877</v>
      </c>
      <c r="C1213" s="4">
        <v>77576</v>
      </c>
      <c r="D1213" s="4" t="s">
        <v>2318</v>
      </c>
      <c r="E1213" s="2" t="s">
        <v>2319</v>
      </c>
      <c r="F1213" s="12">
        <v>43795</v>
      </c>
      <c r="G1213" s="10" t="s">
        <v>7330</v>
      </c>
      <c r="H1213" s="14" t="s">
        <v>10497</v>
      </c>
      <c r="I1213" s="7">
        <v>624.26</v>
      </c>
      <c r="J1213" s="4"/>
      <c r="K1213" s="4" t="s">
        <v>10</v>
      </c>
      <c r="L1213" s="14" t="s">
        <v>9246</v>
      </c>
      <c r="M1213" s="30" t="s">
        <v>9246</v>
      </c>
    </row>
    <row r="1214" spans="1:13" x14ac:dyDescent="0.25">
      <c r="A1214" s="4">
        <v>21321610</v>
      </c>
      <c r="B1214" s="4">
        <v>90035</v>
      </c>
      <c r="C1214" s="4">
        <v>85612</v>
      </c>
      <c r="D1214" s="4" t="s">
        <v>2320</v>
      </c>
      <c r="E1214" s="2" t="s">
        <v>2321</v>
      </c>
      <c r="F1214" s="12">
        <v>43795</v>
      </c>
      <c r="G1214" s="10" t="s">
        <v>7331</v>
      </c>
      <c r="H1214" s="14" t="s">
        <v>10498</v>
      </c>
      <c r="I1214" s="7">
        <v>556.91</v>
      </c>
      <c r="J1214" s="4">
        <v>653105</v>
      </c>
      <c r="K1214" s="4" t="s">
        <v>13</v>
      </c>
      <c r="L1214" s="14" t="s">
        <v>9246</v>
      </c>
      <c r="M1214" s="30" t="s">
        <v>9246</v>
      </c>
    </row>
    <row r="1215" spans="1:13" x14ac:dyDescent="0.25">
      <c r="A1215" s="4">
        <v>21321611</v>
      </c>
      <c r="B1215" s="4">
        <v>79503</v>
      </c>
      <c r="C1215" s="4">
        <v>54123</v>
      </c>
      <c r="D1215" s="4" t="s">
        <v>2322</v>
      </c>
      <c r="E1215" s="2" t="s">
        <v>2323</v>
      </c>
      <c r="F1215" s="12">
        <v>43795</v>
      </c>
      <c r="G1215" s="10" t="s">
        <v>7332</v>
      </c>
      <c r="H1215" s="14" t="s">
        <v>10499</v>
      </c>
      <c r="I1215" s="7">
        <v>933.4</v>
      </c>
      <c r="J1215" s="4">
        <v>305183</v>
      </c>
      <c r="K1215" s="4" t="s">
        <v>10</v>
      </c>
      <c r="L1215" s="14" t="s">
        <v>9246</v>
      </c>
      <c r="M1215" s="30" t="s">
        <v>9246</v>
      </c>
    </row>
    <row r="1216" spans="1:13" x14ac:dyDescent="0.25">
      <c r="A1216" s="4">
        <v>21321612</v>
      </c>
      <c r="B1216" s="4">
        <v>19444</v>
      </c>
      <c r="C1216" s="4">
        <v>17160</v>
      </c>
      <c r="D1216" s="4" t="s">
        <v>2324</v>
      </c>
      <c r="E1216" s="2" t="s">
        <v>2325</v>
      </c>
      <c r="F1216" s="12">
        <v>43795</v>
      </c>
      <c r="G1216" s="10" t="s">
        <v>7333</v>
      </c>
      <c r="H1216" s="14" t="s">
        <v>10500</v>
      </c>
      <c r="I1216" s="7">
        <v>282.33999999999997</v>
      </c>
      <c r="J1216" s="4"/>
      <c r="K1216" s="4" t="s">
        <v>10</v>
      </c>
      <c r="L1216" s="14" t="s">
        <v>9246</v>
      </c>
      <c r="M1216" s="30" t="s">
        <v>9246</v>
      </c>
    </row>
    <row r="1217" spans="1:13" x14ac:dyDescent="0.25">
      <c r="A1217" s="4">
        <v>21321613</v>
      </c>
      <c r="B1217" s="4">
        <v>33044</v>
      </c>
      <c r="C1217" s="4">
        <v>64451</v>
      </c>
      <c r="D1217" s="4" t="s">
        <v>2326</v>
      </c>
      <c r="E1217" s="2" t="s">
        <v>2327</v>
      </c>
      <c r="F1217" s="12">
        <v>43795</v>
      </c>
      <c r="G1217" s="10" t="s">
        <v>7334</v>
      </c>
      <c r="H1217" s="14" t="s">
        <v>10501</v>
      </c>
      <c r="I1217" s="7">
        <v>278.04000000000002</v>
      </c>
      <c r="J1217" s="4">
        <v>20419</v>
      </c>
      <c r="K1217" s="4" t="s">
        <v>10</v>
      </c>
      <c r="L1217" s="14" t="s">
        <v>9246</v>
      </c>
      <c r="M1217" s="30" t="s">
        <v>9246</v>
      </c>
    </row>
    <row r="1218" spans="1:13" x14ac:dyDescent="0.25">
      <c r="A1218" s="4">
        <v>21321614</v>
      </c>
      <c r="B1218" s="4">
        <v>16740</v>
      </c>
      <c r="C1218" s="4">
        <v>28241</v>
      </c>
      <c r="D1218" s="4" t="s">
        <v>2328</v>
      </c>
      <c r="E1218" s="2" t="s">
        <v>2329</v>
      </c>
      <c r="F1218" s="12">
        <v>43795</v>
      </c>
      <c r="G1218" s="10" t="s">
        <v>7335</v>
      </c>
      <c r="H1218" s="14" t="s">
        <v>10502</v>
      </c>
      <c r="I1218" s="7">
        <v>242.6</v>
      </c>
      <c r="J1218" s="4">
        <v>49561</v>
      </c>
      <c r="K1218" s="4" t="s">
        <v>10</v>
      </c>
      <c r="L1218" s="14" t="s">
        <v>9246</v>
      </c>
      <c r="M1218" s="30" t="s">
        <v>9246</v>
      </c>
    </row>
    <row r="1219" spans="1:13" x14ac:dyDescent="0.25">
      <c r="A1219" s="4">
        <v>21321615</v>
      </c>
      <c r="B1219" s="4">
        <v>81229</v>
      </c>
      <c r="C1219" s="4">
        <v>6645</v>
      </c>
      <c r="D1219" s="4" t="s">
        <v>2330</v>
      </c>
      <c r="E1219" s="2" t="s">
        <v>2331</v>
      </c>
      <c r="F1219" s="12">
        <v>43795</v>
      </c>
      <c r="G1219" s="10" t="s">
        <v>7336</v>
      </c>
      <c r="H1219" s="14" t="s">
        <v>10503</v>
      </c>
      <c r="I1219" s="7">
        <v>551.82000000000005</v>
      </c>
      <c r="J1219" s="4">
        <v>588770</v>
      </c>
      <c r="K1219" s="4" t="s">
        <v>10</v>
      </c>
      <c r="L1219" s="14" t="s">
        <v>9246</v>
      </c>
      <c r="M1219" s="30" t="s">
        <v>9246</v>
      </c>
    </row>
    <row r="1220" spans="1:13" x14ac:dyDescent="0.25">
      <c r="A1220" s="4">
        <v>21321616</v>
      </c>
      <c r="B1220" s="4">
        <v>91446</v>
      </c>
      <c r="C1220" s="4">
        <v>89615</v>
      </c>
      <c r="D1220" s="4" t="s">
        <v>2332</v>
      </c>
      <c r="E1220" s="2" t="s">
        <v>2333</v>
      </c>
      <c r="F1220" s="12">
        <v>43795</v>
      </c>
      <c r="G1220" s="10" t="s">
        <v>7337</v>
      </c>
      <c r="H1220" s="14" t="s">
        <v>10169</v>
      </c>
      <c r="I1220" s="7">
        <v>1168.8699999999999</v>
      </c>
      <c r="J1220" s="4">
        <v>333645</v>
      </c>
      <c r="K1220" s="4" t="s">
        <v>13</v>
      </c>
      <c r="L1220" s="14" t="s">
        <v>9246</v>
      </c>
      <c r="M1220" s="30" t="s">
        <v>9246</v>
      </c>
    </row>
    <row r="1221" spans="1:13" x14ac:dyDescent="0.25">
      <c r="A1221" s="4">
        <v>21321617</v>
      </c>
      <c r="B1221" s="4">
        <v>85137</v>
      </c>
      <c r="C1221" s="4">
        <v>15629</v>
      </c>
      <c r="D1221" s="4" t="s">
        <v>2334</v>
      </c>
      <c r="E1221" s="2" t="s">
        <v>2335</v>
      </c>
      <c r="F1221" s="12">
        <v>43795</v>
      </c>
      <c r="G1221" s="10" t="s">
        <v>7338</v>
      </c>
      <c r="H1221" s="14" t="s">
        <v>10504</v>
      </c>
      <c r="I1221" s="7">
        <v>625.75</v>
      </c>
      <c r="J1221" s="4">
        <v>710257</v>
      </c>
      <c r="K1221" s="4" t="s">
        <v>10</v>
      </c>
      <c r="L1221" s="14" t="s">
        <v>10505</v>
      </c>
      <c r="M1221" s="30">
        <v>1408.366666669026</v>
      </c>
    </row>
    <row r="1222" spans="1:13" x14ac:dyDescent="0.25">
      <c r="A1222" s="4">
        <v>21321618</v>
      </c>
      <c r="B1222" s="4">
        <v>69319</v>
      </c>
      <c r="C1222" s="4">
        <v>60985</v>
      </c>
      <c r="D1222" s="4" t="s">
        <v>2336</v>
      </c>
      <c r="E1222" s="2" t="s">
        <v>2337</v>
      </c>
      <c r="F1222" s="12">
        <v>43795</v>
      </c>
      <c r="G1222" s="10" t="s">
        <v>7339</v>
      </c>
      <c r="H1222" s="14" t="s">
        <v>10506</v>
      </c>
      <c r="I1222" s="7">
        <v>87.08</v>
      </c>
      <c r="J1222" s="4">
        <v>391803</v>
      </c>
      <c r="K1222" s="4" t="s">
        <v>10</v>
      </c>
      <c r="L1222" s="14" t="s">
        <v>9246</v>
      </c>
      <c r="M1222" s="30" t="s">
        <v>9246</v>
      </c>
    </row>
    <row r="1223" spans="1:13" x14ac:dyDescent="0.25">
      <c r="A1223" s="4">
        <v>21321619</v>
      </c>
      <c r="B1223" s="4">
        <v>84887</v>
      </c>
      <c r="C1223" s="4">
        <v>31746</v>
      </c>
      <c r="D1223" s="4" t="s">
        <v>2338</v>
      </c>
      <c r="E1223" s="2" t="s">
        <v>2339</v>
      </c>
      <c r="F1223" s="12">
        <v>43795</v>
      </c>
      <c r="G1223" s="10" t="s">
        <v>7340</v>
      </c>
      <c r="H1223" s="14" t="s">
        <v>10507</v>
      </c>
      <c r="I1223" s="7">
        <v>488.89</v>
      </c>
      <c r="J1223" s="4"/>
      <c r="K1223" s="4" t="s">
        <v>10</v>
      </c>
      <c r="L1223" s="14" t="s">
        <v>9246</v>
      </c>
      <c r="M1223" s="30" t="s">
        <v>9246</v>
      </c>
    </row>
    <row r="1224" spans="1:13" x14ac:dyDescent="0.25">
      <c r="A1224" s="4">
        <v>21321620</v>
      </c>
      <c r="B1224" s="4">
        <v>63705</v>
      </c>
      <c r="C1224" s="4">
        <v>25167</v>
      </c>
      <c r="D1224" s="4" t="s">
        <v>2340</v>
      </c>
      <c r="E1224" s="2" t="s">
        <v>2341</v>
      </c>
      <c r="F1224" s="12">
        <v>43795</v>
      </c>
      <c r="G1224" s="10" t="s">
        <v>7341</v>
      </c>
      <c r="H1224" s="14" t="s">
        <v>10508</v>
      </c>
      <c r="I1224" s="7">
        <v>709.57</v>
      </c>
      <c r="J1224" s="4">
        <v>99526</v>
      </c>
      <c r="K1224" s="4" t="s">
        <v>10</v>
      </c>
      <c r="L1224" s="14" t="s">
        <v>9246</v>
      </c>
      <c r="M1224" s="30" t="s">
        <v>9246</v>
      </c>
    </row>
    <row r="1225" spans="1:13" x14ac:dyDescent="0.25">
      <c r="A1225" s="4">
        <v>21321621</v>
      </c>
      <c r="B1225" s="4">
        <v>14427</v>
      </c>
      <c r="C1225" s="4">
        <v>52201</v>
      </c>
      <c r="D1225" s="4" t="s">
        <v>2342</v>
      </c>
      <c r="E1225" s="2" t="s">
        <v>2343</v>
      </c>
      <c r="F1225" s="12">
        <v>43795</v>
      </c>
      <c r="G1225" s="10" t="s">
        <v>7342</v>
      </c>
      <c r="H1225" s="14" t="s">
        <v>10509</v>
      </c>
      <c r="I1225" s="7">
        <v>1958.23</v>
      </c>
      <c r="J1225" s="4">
        <v>106815</v>
      </c>
      <c r="K1225" s="4" t="s">
        <v>10</v>
      </c>
      <c r="L1225" s="14" t="s">
        <v>9246</v>
      </c>
      <c r="M1225" s="30" t="s">
        <v>9246</v>
      </c>
    </row>
    <row r="1226" spans="1:13" x14ac:dyDescent="0.25">
      <c r="A1226" s="4">
        <v>21321622</v>
      </c>
      <c r="B1226" s="4">
        <v>31960</v>
      </c>
      <c r="C1226" s="4">
        <v>95855</v>
      </c>
      <c r="D1226" s="4" t="s">
        <v>2344</v>
      </c>
      <c r="E1226" s="2" t="s">
        <v>2345</v>
      </c>
      <c r="F1226" s="12">
        <v>43795</v>
      </c>
      <c r="G1226" s="10" t="s">
        <v>7343</v>
      </c>
      <c r="H1226" s="14" t="s">
        <v>10510</v>
      </c>
      <c r="I1226" s="7">
        <v>50.59</v>
      </c>
      <c r="J1226" s="4">
        <v>83641</v>
      </c>
      <c r="K1226" s="4" t="s">
        <v>10</v>
      </c>
      <c r="L1226" s="14" t="s">
        <v>10511</v>
      </c>
      <c r="M1226" s="30">
        <v>7246.9166666641831</v>
      </c>
    </row>
    <row r="1227" spans="1:13" x14ac:dyDescent="0.25">
      <c r="A1227" s="4">
        <v>21321623</v>
      </c>
      <c r="B1227" s="4">
        <v>17275</v>
      </c>
      <c r="C1227" s="4">
        <v>7695</v>
      </c>
      <c r="D1227" s="4" t="s">
        <v>2346</v>
      </c>
      <c r="E1227" s="2" t="s">
        <v>2347</v>
      </c>
      <c r="F1227" s="12">
        <v>43795</v>
      </c>
      <c r="G1227" s="10" t="s">
        <v>7344</v>
      </c>
      <c r="H1227" s="14" t="s">
        <v>10165</v>
      </c>
      <c r="I1227" s="7">
        <v>602</v>
      </c>
      <c r="J1227" s="4">
        <v>223682</v>
      </c>
      <c r="K1227" s="4" t="s">
        <v>10</v>
      </c>
      <c r="L1227" s="14" t="s">
        <v>10512</v>
      </c>
      <c r="M1227" s="30">
        <v>5333.86666667182</v>
      </c>
    </row>
    <row r="1228" spans="1:13" x14ac:dyDescent="0.25">
      <c r="A1228" s="4">
        <v>21321624</v>
      </c>
      <c r="B1228" s="4">
        <v>92029</v>
      </c>
      <c r="C1228" s="4">
        <v>73271</v>
      </c>
      <c r="D1228" s="4" t="s">
        <v>2348</v>
      </c>
      <c r="E1228" s="2" t="s">
        <v>2349</v>
      </c>
      <c r="F1228" s="12">
        <v>43795</v>
      </c>
      <c r="G1228" s="10" t="s">
        <v>7345</v>
      </c>
      <c r="H1228" s="14" t="s">
        <v>10513</v>
      </c>
      <c r="I1228" s="7">
        <v>878.49</v>
      </c>
      <c r="J1228" s="4">
        <v>135148</v>
      </c>
      <c r="K1228" s="4" t="s">
        <v>10</v>
      </c>
      <c r="L1228" s="14" t="s">
        <v>9246</v>
      </c>
      <c r="M1228" s="30" t="s">
        <v>9246</v>
      </c>
    </row>
    <row r="1229" spans="1:13" x14ac:dyDescent="0.25">
      <c r="A1229" s="4">
        <v>21321625</v>
      </c>
      <c r="B1229" s="4">
        <v>92417</v>
      </c>
      <c r="C1229" s="4">
        <v>43689</v>
      </c>
      <c r="D1229" s="4" t="s">
        <v>2350</v>
      </c>
      <c r="E1229" s="2" t="s">
        <v>2351</v>
      </c>
      <c r="F1229" s="12">
        <v>43795</v>
      </c>
      <c r="G1229" s="10" t="s">
        <v>7346</v>
      </c>
      <c r="H1229" s="14" t="s">
        <v>10514</v>
      </c>
      <c r="I1229" s="7">
        <v>424.88</v>
      </c>
      <c r="J1229" s="4">
        <v>794267</v>
      </c>
      <c r="K1229" s="4" t="s">
        <v>10</v>
      </c>
      <c r="L1229" s="14" t="s">
        <v>9246</v>
      </c>
      <c r="M1229" s="30" t="s">
        <v>9246</v>
      </c>
    </row>
    <row r="1230" spans="1:13" x14ac:dyDescent="0.25">
      <c r="A1230" s="4">
        <v>21321626</v>
      </c>
      <c r="B1230" s="4">
        <v>28798</v>
      </c>
      <c r="C1230" s="4">
        <v>51397</v>
      </c>
      <c r="D1230" s="4" t="s">
        <v>2352</v>
      </c>
      <c r="E1230" s="2" t="s">
        <v>2353</v>
      </c>
      <c r="F1230" s="12">
        <v>43795</v>
      </c>
      <c r="G1230" s="10" t="s">
        <v>7347</v>
      </c>
      <c r="H1230" s="14" t="s">
        <v>10515</v>
      </c>
      <c r="I1230" s="7">
        <v>286.32</v>
      </c>
      <c r="J1230" s="4"/>
      <c r="K1230" s="4" t="s">
        <v>10</v>
      </c>
      <c r="L1230" s="14" t="s">
        <v>9246</v>
      </c>
      <c r="M1230" s="30" t="s">
        <v>9246</v>
      </c>
    </row>
    <row r="1231" spans="1:13" x14ac:dyDescent="0.25">
      <c r="A1231" s="4">
        <v>21321627</v>
      </c>
      <c r="B1231" s="4">
        <v>33158</v>
      </c>
      <c r="C1231" s="4">
        <v>65049</v>
      </c>
      <c r="D1231" s="4" t="s">
        <v>2354</v>
      </c>
      <c r="E1231" s="2" t="s">
        <v>2355</v>
      </c>
      <c r="F1231" s="12">
        <v>43795</v>
      </c>
      <c r="G1231" s="10" t="s">
        <v>7348</v>
      </c>
      <c r="H1231" s="14" t="s">
        <v>10516</v>
      </c>
      <c r="I1231" s="7">
        <v>163.86</v>
      </c>
      <c r="J1231" s="4">
        <v>802447</v>
      </c>
      <c r="K1231" s="4" t="s">
        <v>10</v>
      </c>
      <c r="L1231" s="14" t="s">
        <v>9246</v>
      </c>
      <c r="M1231" s="30" t="s">
        <v>9246</v>
      </c>
    </row>
    <row r="1232" spans="1:13" x14ac:dyDescent="0.25">
      <c r="A1232" s="4">
        <v>21321628</v>
      </c>
      <c r="B1232" s="4">
        <v>52663</v>
      </c>
      <c r="C1232" s="4">
        <v>2298</v>
      </c>
      <c r="D1232" s="4" t="s">
        <v>2356</v>
      </c>
      <c r="E1232" s="2" t="s">
        <v>2357</v>
      </c>
      <c r="F1232" s="12">
        <v>43795</v>
      </c>
      <c r="G1232" s="10" t="s">
        <v>7349</v>
      </c>
      <c r="H1232" s="14" t="s">
        <v>10517</v>
      </c>
      <c r="I1232" s="7">
        <v>290.11</v>
      </c>
      <c r="J1232" s="4">
        <v>980755</v>
      </c>
      <c r="K1232" s="4" t="s">
        <v>10</v>
      </c>
      <c r="L1232" s="14" t="s">
        <v>9246</v>
      </c>
      <c r="M1232" s="30" t="s">
        <v>9246</v>
      </c>
    </row>
    <row r="1233" spans="1:13" x14ac:dyDescent="0.25">
      <c r="A1233" s="4">
        <v>21321629</v>
      </c>
      <c r="B1233" s="4">
        <v>4927</v>
      </c>
      <c r="C1233" s="4">
        <v>93688</v>
      </c>
      <c r="D1233" s="4" t="s">
        <v>2358</v>
      </c>
      <c r="E1233" s="2" t="s">
        <v>2359</v>
      </c>
      <c r="F1233" s="12">
        <v>43795</v>
      </c>
      <c r="G1233" s="10" t="s">
        <v>7350</v>
      </c>
      <c r="H1233" s="14" t="s">
        <v>10518</v>
      </c>
      <c r="I1233" s="7">
        <v>333.73</v>
      </c>
      <c r="J1233" s="4">
        <v>544516</v>
      </c>
      <c r="K1233" s="4" t="s">
        <v>10</v>
      </c>
      <c r="L1233" s="14" t="s">
        <v>9246</v>
      </c>
      <c r="M1233" s="30" t="s">
        <v>9246</v>
      </c>
    </row>
    <row r="1234" spans="1:13" x14ac:dyDescent="0.25">
      <c r="A1234" s="4">
        <v>21321630</v>
      </c>
      <c r="B1234" s="4">
        <v>33192</v>
      </c>
      <c r="C1234" s="4">
        <v>34548</v>
      </c>
      <c r="D1234" s="4" t="s">
        <v>2360</v>
      </c>
      <c r="E1234" s="2" t="s">
        <v>2361</v>
      </c>
      <c r="F1234" s="12">
        <v>43795</v>
      </c>
      <c r="G1234" s="10" t="s">
        <v>7351</v>
      </c>
      <c r="H1234" s="14" t="s">
        <v>10519</v>
      </c>
      <c r="I1234" s="7">
        <v>633.05999999999995</v>
      </c>
      <c r="J1234" s="4">
        <v>203134</v>
      </c>
      <c r="K1234" s="4" t="s">
        <v>10</v>
      </c>
      <c r="L1234" s="14" t="s">
        <v>10520</v>
      </c>
      <c r="M1234" s="30">
        <v>3971.7333333310671</v>
      </c>
    </row>
    <row r="1235" spans="1:13" x14ac:dyDescent="0.25">
      <c r="A1235" s="4">
        <v>21321631</v>
      </c>
      <c r="B1235" s="4">
        <v>91291</v>
      </c>
      <c r="C1235" s="4">
        <v>10330</v>
      </c>
      <c r="D1235" s="4" t="s">
        <v>2362</v>
      </c>
      <c r="E1235" s="2" t="s">
        <v>2363</v>
      </c>
      <c r="F1235" s="12">
        <v>43795</v>
      </c>
      <c r="G1235" s="10" t="s">
        <v>7352</v>
      </c>
      <c r="H1235" s="14" t="s">
        <v>10521</v>
      </c>
      <c r="I1235" s="7">
        <v>521.84</v>
      </c>
      <c r="J1235" s="4">
        <v>555340</v>
      </c>
      <c r="K1235" s="4" t="s">
        <v>10</v>
      </c>
      <c r="L1235" s="14" t="s">
        <v>9246</v>
      </c>
      <c r="M1235" s="30" t="s">
        <v>9246</v>
      </c>
    </row>
    <row r="1236" spans="1:13" x14ac:dyDescent="0.25">
      <c r="A1236" s="4">
        <v>21321632</v>
      </c>
      <c r="B1236" s="4">
        <v>38755</v>
      </c>
      <c r="C1236" s="4">
        <v>80385</v>
      </c>
      <c r="D1236" s="4" t="s">
        <v>2364</v>
      </c>
      <c r="E1236" s="2" t="s">
        <v>2365</v>
      </c>
      <c r="F1236" s="12">
        <v>43795</v>
      </c>
      <c r="G1236" s="10" t="s">
        <v>7353</v>
      </c>
      <c r="H1236" s="14" t="s">
        <v>10522</v>
      </c>
      <c r="I1236" s="7">
        <v>370.04</v>
      </c>
      <c r="J1236" s="4">
        <v>423309</v>
      </c>
      <c r="K1236" s="4" t="s">
        <v>10</v>
      </c>
      <c r="L1236" s="14" t="s">
        <v>9246</v>
      </c>
      <c r="M1236" s="30" t="s">
        <v>9246</v>
      </c>
    </row>
    <row r="1237" spans="1:13" x14ac:dyDescent="0.25">
      <c r="A1237" s="4">
        <v>21321633</v>
      </c>
      <c r="B1237" s="4">
        <v>38142</v>
      </c>
      <c r="C1237" s="4">
        <v>90858</v>
      </c>
      <c r="D1237" s="4" t="s">
        <v>2366</v>
      </c>
      <c r="E1237" s="2" t="s">
        <v>2367</v>
      </c>
      <c r="F1237" s="12">
        <v>43795</v>
      </c>
      <c r="G1237" s="10" t="s">
        <v>7354</v>
      </c>
      <c r="H1237" s="14" t="s">
        <v>10523</v>
      </c>
      <c r="I1237" s="7">
        <v>20.68</v>
      </c>
      <c r="J1237" s="4">
        <v>104612</v>
      </c>
      <c r="K1237" s="4" t="s">
        <v>10</v>
      </c>
      <c r="L1237" s="14" t="s">
        <v>9246</v>
      </c>
      <c r="M1237" s="30" t="s">
        <v>9246</v>
      </c>
    </row>
    <row r="1238" spans="1:13" x14ac:dyDescent="0.25">
      <c r="A1238" s="4">
        <v>21321634</v>
      </c>
      <c r="B1238" s="4">
        <v>9222</v>
      </c>
      <c r="C1238" s="4">
        <v>38299</v>
      </c>
      <c r="D1238" s="4" t="s">
        <v>2368</v>
      </c>
      <c r="E1238" s="2" t="s">
        <v>2369</v>
      </c>
      <c r="F1238" s="12">
        <v>43795</v>
      </c>
      <c r="G1238" s="10" t="s">
        <v>7355</v>
      </c>
      <c r="H1238" s="14" t="s">
        <v>10524</v>
      </c>
      <c r="I1238" s="7">
        <v>221.98</v>
      </c>
      <c r="J1238" s="4">
        <v>33960</v>
      </c>
      <c r="K1238" s="4" t="s">
        <v>10</v>
      </c>
      <c r="L1238" s="14" t="s">
        <v>9246</v>
      </c>
      <c r="M1238" s="30" t="s">
        <v>9246</v>
      </c>
    </row>
    <row r="1239" spans="1:13" x14ac:dyDescent="0.25">
      <c r="A1239" s="4">
        <v>21321635</v>
      </c>
      <c r="B1239" s="4">
        <v>76881</v>
      </c>
      <c r="C1239" s="4">
        <v>69179</v>
      </c>
      <c r="D1239" s="4" t="s">
        <v>2370</v>
      </c>
      <c r="E1239" s="2" t="s">
        <v>2371</v>
      </c>
      <c r="F1239" s="12">
        <v>43795</v>
      </c>
      <c r="G1239" s="10" t="s">
        <v>7356</v>
      </c>
      <c r="H1239" s="14" t="s">
        <v>10525</v>
      </c>
      <c r="I1239" s="7">
        <v>18.41</v>
      </c>
      <c r="J1239" s="4">
        <v>298605</v>
      </c>
      <c r="K1239" s="4" t="s">
        <v>10</v>
      </c>
      <c r="L1239" s="14" t="s">
        <v>9246</v>
      </c>
      <c r="M1239" s="30" t="s">
        <v>9246</v>
      </c>
    </row>
    <row r="1240" spans="1:13" x14ac:dyDescent="0.25">
      <c r="A1240" s="4">
        <v>21321636</v>
      </c>
      <c r="B1240" s="4">
        <v>29744</v>
      </c>
      <c r="C1240" s="4">
        <v>33326</v>
      </c>
      <c r="D1240" s="4" t="s">
        <v>1997</v>
      </c>
      <c r="E1240" s="2" t="s">
        <v>2372</v>
      </c>
      <c r="F1240" s="12">
        <v>43795</v>
      </c>
      <c r="G1240" s="10" t="s">
        <v>7357</v>
      </c>
      <c r="H1240" s="14" t="s">
        <v>10325</v>
      </c>
      <c r="I1240" s="7">
        <v>1074.06</v>
      </c>
      <c r="J1240" s="4">
        <v>452476</v>
      </c>
      <c r="K1240" s="4" t="s">
        <v>10</v>
      </c>
      <c r="L1240" s="14" t="s">
        <v>9246</v>
      </c>
      <c r="M1240" s="30" t="s">
        <v>9246</v>
      </c>
    </row>
    <row r="1241" spans="1:13" x14ac:dyDescent="0.25">
      <c r="A1241" s="4">
        <v>21321637</v>
      </c>
      <c r="B1241" s="4">
        <v>51381</v>
      </c>
      <c r="C1241" s="4">
        <v>60680</v>
      </c>
      <c r="D1241" s="4" t="s">
        <v>2373</v>
      </c>
      <c r="E1241" s="2" t="s">
        <v>2374</v>
      </c>
      <c r="F1241" s="12">
        <v>43795</v>
      </c>
      <c r="G1241" s="10" t="s">
        <v>7358</v>
      </c>
      <c r="H1241" s="14" t="s">
        <v>10526</v>
      </c>
      <c r="I1241" s="7">
        <v>449.85</v>
      </c>
      <c r="J1241" s="4">
        <v>132118</v>
      </c>
      <c r="K1241" s="4" t="s">
        <v>10</v>
      </c>
      <c r="L1241" s="14" t="s">
        <v>9246</v>
      </c>
      <c r="M1241" s="30" t="s">
        <v>9246</v>
      </c>
    </row>
    <row r="1242" spans="1:13" x14ac:dyDescent="0.25">
      <c r="A1242" s="4">
        <v>21321638</v>
      </c>
      <c r="B1242" s="4">
        <v>50504</v>
      </c>
      <c r="C1242" s="4">
        <v>70698</v>
      </c>
      <c r="D1242" s="4" t="s">
        <v>2375</v>
      </c>
      <c r="E1242" s="2" t="s">
        <v>2376</v>
      </c>
      <c r="F1242" s="12">
        <v>43795</v>
      </c>
      <c r="G1242" s="10" t="s">
        <v>7359</v>
      </c>
      <c r="H1242" s="14" t="s">
        <v>10527</v>
      </c>
      <c r="I1242" s="7">
        <v>757.65</v>
      </c>
      <c r="J1242" s="4">
        <v>379459</v>
      </c>
      <c r="K1242" s="4" t="s">
        <v>10</v>
      </c>
      <c r="L1242" s="14" t="s">
        <v>9246</v>
      </c>
      <c r="M1242" s="30" t="s">
        <v>9246</v>
      </c>
    </row>
    <row r="1243" spans="1:13" x14ac:dyDescent="0.25">
      <c r="A1243" s="4">
        <v>21321639</v>
      </c>
      <c r="B1243" s="4">
        <v>80849</v>
      </c>
      <c r="C1243" s="4">
        <v>26386</v>
      </c>
      <c r="D1243" s="4" t="s">
        <v>2377</v>
      </c>
      <c r="E1243" s="2" t="s">
        <v>2378</v>
      </c>
      <c r="F1243" s="12">
        <v>43795</v>
      </c>
      <c r="G1243" s="10" t="s">
        <v>7360</v>
      </c>
      <c r="H1243" s="14" t="s">
        <v>10528</v>
      </c>
      <c r="I1243" s="7">
        <v>475.38</v>
      </c>
      <c r="J1243" s="4">
        <v>886591</v>
      </c>
      <c r="K1243" s="4" t="s">
        <v>10</v>
      </c>
      <c r="L1243" s="14" t="s">
        <v>9246</v>
      </c>
      <c r="M1243" s="30" t="s">
        <v>9246</v>
      </c>
    </row>
    <row r="1244" spans="1:13" x14ac:dyDescent="0.25">
      <c r="A1244" s="4">
        <v>21321640</v>
      </c>
      <c r="B1244" s="4">
        <v>88252</v>
      </c>
      <c r="C1244" s="4">
        <v>59888</v>
      </c>
      <c r="D1244" s="4" t="s">
        <v>2379</v>
      </c>
      <c r="E1244" s="2" t="s">
        <v>2380</v>
      </c>
      <c r="F1244" s="12">
        <v>43795</v>
      </c>
      <c r="G1244" s="10" t="s">
        <v>7361</v>
      </c>
      <c r="H1244" s="14" t="s">
        <v>10529</v>
      </c>
      <c r="I1244" s="7">
        <v>649.91</v>
      </c>
      <c r="J1244" s="4">
        <v>105940</v>
      </c>
      <c r="K1244" s="4" t="s">
        <v>10</v>
      </c>
      <c r="L1244" s="14" t="s">
        <v>9246</v>
      </c>
      <c r="M1244" s="30" t="s">
        <v>9246</v>
      </c>
    </row>
    <row r="1245" spans="1:13" x14ac:dyDescent="0.25">
      <c r="A1245" s="4">
        <v>21321641</v>
      </c>
      <c r="B1245" s="4">
        <v>10030</v>
      </c>
      <c r="C1245" s="4">
        <v>38822</v>
      </c>
      <c r="D1245" s="4" t="s">
        <v>2381</v>
      </c>
      <c r="E1245" s="2" t="s">
        <v>2382</v>
      </c>
      <c r="F1245" s="12">
        <v>43794</v>
      </c>
      <c r="G1245" s="10" t="s">
        <v>7362</v>
      </c>
      <c r="H1245" s="14" t="s">
        <v>10530</v>
      </c>
      <c r="I1245" s="7">
        <v>775.94</v>
      </c>
      <c r="J1245" s="4">
        <v>732713</v>
      </c>
      <c r="K1245" s="4" t="s">
        <v>10</v>
      </c>
      <c r="L1245" s="14" t="s">
        <v>9246</v>
      </c>
      <c r="M1245" s="30" t="s">
        <v>9246</v>
      </c>
    </row>
    <row r="1246" spans="1:13" x14ac:dyDescent="0.25">
      <c r="A1246" s="4">
        <v>21321642</v>
      </c>
      <c r="B1246" s="4">
        <v>20263</v>
      </c>
      <c r="C1246" s="4">
        <v>67967</v>
      </c>
      <c r="D1246" s="4" t="s">
        <v>2383</v>
      </c>
      <c r="E1246" s="2" t="s">
        <v>2384</v>
      </c>
      <c r="F1246" s="12">
        <v>43794</v>
      </c>
      <c r="G1246" s="10" t="s">
        <v>7363</v>
      </c>
      <c r="H1246" s="14" t="s">
        <v>10531</v>
      </c>
      <c r="I1246" s="7">
        <v>2280.6999999999998</v>
      </c>
      <c r="J1246" s="4">
        <v>408663</v>
      </c>
      <c r="K1246" s="4" t="s">
        <v>10</v>
      </c>
      <c r="L1246" s="14" t="s">
        <v>9246</v>
      </c>
      <c r="M1246" s="30" t="s">
        <v>9246</v>
      </c>
    </row>
    <row r="1247" spans="1:13" x14ac:dyDescent="0.25">
      <c r="A1247" s="4">
        <v>21321643</v>
      </c>
      <c r="B1247" s="4">
        <v>19569</v>
      </c>
      <c r="C1247" s="4">
        <v>67417</v>
      </c>
      <c r="D1247" s="4" t="s">
        <v>2385</v>
      </c>
      <c r="E1247" s="2" t="s">
        <v>2386</v>
      </c>
      <c r="F1247" s="12">
        <v>43794</v>
      </c>
      <c r="G1247" s="10" t="s">
        <v>7364</v>
      </c>
      <c r="H1247" s="14" t="s">
        <v>10532</v>
      </c>
      <c r="I1247" s="7">
        <v>330.84</v>
      </c>
      <c r="J1247" s="4">
        <v>249786</v>
      </c>
      <c r="K1247" s="4" t="s">
        <v>10</v>
      </c>
      <c r="L1247" s="14" t="s">
        <v>9246</v>
      </c>
      <c r="M1247" s="30" t="s">
        <v>9246</v>
      </c>
    </row>
    <row r="1248" spans="1:13" x14ac:dyDescent="0.25">
      <c r="A1248" s="4">
        <v>21321644</v>
      </c>
      <c r="B1248" s="4">
        <v>11858</v>
      </c>
      <c r="C1248" s="4">
        <v>84686</v>
      </c>
      <c r="D1248" s="4" t="s">
        <v>2387</v>
      </c>
      <c r="E1248" s="2" t="s">
        <v>2388</v>
      </c>
      <c r="F1248" s="12">
        <v>43794</v>
      </c>
      <c r="G1248" s="10" t="s">
        <v>7365</v>
      </c>
      <c r="H1248" s="14" t="s">
        <v>10533</v>
      </c>
      <c r="I1248" s="7">
        <v>1902.46</v>
      </c>
      <c r="J1248" s="4"/>
      <c r="K1248" s="4" t="s">
        <v>10</v>
      </c>
      <c r="L1248" s="14" t="s">
        <v>9246</v>
      </c>
      <c r="M1248" s="30" t="s">
        <v>9246</v>
      </c>
    </row>
    <row r="1249" spans="1:13" x14ac:dyDescent="0.25">
      <c r="A1249" s="4">
        <v>21321645</v>
      </c>
      <c r="B1249" s="4">
        <v>6317</v>
      </c>
      <c r="C1249" s="4">
        <v>37427</v>
      </c>
      <c r="D1249" s="4" t="s">
        <v>2389</v>
      </c>
      <c r="E1249" s="2" t="s">
        <v>2390</v>
      </c>
      <c r="F1249" s="12">
        <v>43794</v>
      </c>
      <c r="G1249" s="10" t="s">
        <v>7366</v>
      </c>
      <c r="H1249" s="14" t="s">
        <v>10534</v>
      </c>
      <c r="I1249" s="7">
        <v>981.62</v>
      </c>
      <c r="J1249" s="4">
        <v>393031</v>
      </c>
      <c r="K1249" s="4" t="s">
        <v>10</v>
      </c>
      <c r="L1249" s="14" t="s">
        <v>9246</v>
      </c>
      <c r="M1249" s="30" t="s">
        <v>9246</v>
      </c>
    </row>
    <row r="1250" spans="1:13" x14ac:dyDescent="0.25">
      <c r="A1250" s="4">
        <v>21321646</v>
      </c>
      <c r="B1250" s="4">
        <v>5832</v>
      </c>
      <c r="C1250" s="4">
        <v>32678</v>
      </c>
      <c r="D1250" s="4" t="s">
        <v>2391</v>
      </c>
      <c r="E1250" s="2" t="s">
        <v>2392</v>
      </c>
      <c r="F1250" s="12">
        <v>43794</v>
      </c>
      <c r="G1250" s="10" t="s">
        <v>7367</v>
      </c>
      <c r="H1250" s="14" t="s">
        <v>10535</v>
      </c>
      <c r="I1250" s="7">
        <v>3449.01</v>
      </c>
      <c r="J1250" s="4">
        <v>409736</v>
      </c>
      <c r="K1250" s="4" t="s">
        <v>10</v>
      </c>
      <c r="L1250" s="14" t="s">
        <v>9246</v>
      </c>
      <c r="M1250" s="30" t="s">
        <v>9246</v>
      </c>
    </row>
    <row r="1251" spans="1:13" x14ac:dyDescent="0.25">
      <c r="A1251" s="4">
        <v>21321647</v>
      </c>
      <c r="B1251" s="4">
        <v>6880</v>
      </c>
      <c r="C1251" s="4">
        <v>3681</v>
      </c>
      <c r="D1251" s="4" t="s">
        <v>2393</v>
      </c>
      <c r="E1251" s="2" t="s">
        <v>2394</v>
      </c>
      <c r="F1251" s="12">
        <v>43794</v>
      </c>
      <c r="G1251" s="10" t="s">
        <v>7368</v>
      </c>
      <c r="H1251" s="14" t="s">
        <v>10536</v>
      </c>
      <c r="I1251" s="7">
        <v>89</v>
      </c>
      <c r="J1251" s="4">
        <v>105091</v>
      </c>
      <c r="K1251" s="4" t="s">
        <v>10</v>
      </c>
      <c r="L1251" s="14" t="s">
        <v>9246</v>
      </c>
      <c r="M1251" s="30" t="s">
        <v>9246</v>
      </c>
    </row>
    <row r="1252" spans="1:13" x14ac:dyDescent="0.25">
      <c r="A1252" s="4">
        <v>21321648</v>
      </c>
      <c r="B1252" s="4">
        <v>91446</v>
      </c>
      <c r="C1252" s="4">
        <v>22096</v>
      </c>
      <c r="D1252" s="4" t="s">
        <v>2395</v>
      </c>
      <c r="E1252" s="2" t="s">
        <v>2396</v>
      </c>
      <c r="F1252" s="12">
        <v>43794</v>
      </c>
      <c r="G1252" s="10" t="s">
        <v>7369</v>
      </c>
      <c r="H1252" s="14" t="s">
        <v>10537</v>
      </c>
      <c r="I1252" s="7">
        <v>10.08</v>
      </c>
      <c r="J1252" s="4">
        <v>231663</v>
      </c>
      <c r="K1252" s="4" t="s">
        <v>10</v>
      </c>
      <c r="L1252" s="14" t="s">
        <v>9246</v>
      </c>
      <c r="M1252" s="30" t="s">
        <v>9246</v>
      </c>
    </row>
    <row r="1253" spans="1:13" x14ac:dyDescent="0.25">
      <c r="A1253" s="4">
        <v>21321649</v>
      </c>
      <c r="B1253" s="4">
        <v>86777</v>
      </c>
      <c r="C1253" s="4">
        <v>72739</v>
      </c>
      <c r="D1253" s="4" t="s">
        <v>2397</v>
      </c>
      <c r="E1253" s="2" t="s">
        <v>2398</v>
      </c>
      <c r="F1253" s="12">
        <v>43794</v>
      </c>
      <c r="G1253" s="10" t="s">
        <v>7370</v>
      </c>
      <c r="H1253" s="14" t="s">
        <v>10538</v>
      </c>
      <c r="I1253" s="7">
        <v>1557.05</v>
      </c>
      <c r="J1253" s="4">
        <v>963801</v>
      </c>
      <c r="K1253" s="4" t="s">
        <v>10</v>
      </c>
      <c r="L1253" s="14" t="s">
        <v>9246</v>
      </c>
      <c r="M1253" s="30" t="s">
        <v>9246</v>
      </c>
    </row>
    <row r="1254" spans="1:13" x14ac:dyDescent="0.25">
      <c r="A1254" s="4">
        <v>21321650</v>
      </c>
      <c r="B1254" s="4">
        <v>15064</v>
      </c>
      <c r="C1254" s="4">
        <v>69032</v>
      </c>
      <c r="D1254" s="4" t="s">
        <v>2399</v>
      </c>
      <c r="E1254" s="2" t="s">
        <v>2400</v>
      </c>
      <c r="F1254" s="12">
        <v>43794</v>
      </c>
      <c r="G1254" s="10" t="s">
        <v>7371</v>
      </c>
      <c r="H1254" s="14" t="s">
        <v>10539</v>
      </c>
      <c r="I1254" s="7">
        <v>715.28</v>
      </c>
      <c r="J1254" s="4">
        <v>115983</v>
      </c>
      <c r="K1254" s="4" t="s">
        <v>10</v>
      </c>
      <c r="L1254" s="14" t="s">
        <v>9246</v>
      </c>
      <c r="M1254" s="30" t="s">
        <v>9246</v>
      </c>
    </row>
    <row r="1255" spans="1:13" x14ac:dyDescent="0.25">
      <c r="A1255" s="4">
        <v>21321651</v>
      </c>
      <c r="B1255" s="4">
        <v>91707</v>
      </c>
      <c r="C1255" s="4">
        <v>64645</v>
      </c>
      <c r="D1255" s="4" t="s">
        <v>2401</v>
      </c>
      <c r="E1255" s="2" t="s">
        <v>2402</v>
      </c>
      <c r="F1255" s="12">
        <v>43794</v>
      </c>
      <c r="G1255" s="10" t="s">
        <v>7372</v>
      </c>
      <c r="H1255" s="14" t="s">
        <v>10540</v>
      </c>
      <c r="I1255" s="7">
        <v>30.75</v>
      </c>
      <c r="J1255" s="4">
        <v>785436</v>
      </c>
      <c r="K1255" s="4" t="s">
        <v>10</v>
      </c>
      <c r="L1255" s="14" t="s">
        <v>9246</v>
      </c>
      <c r="M1255" s="30" t="s">
        <v>9246</v>
      </c>
    </row>
    <row r="1256" spans="1:13" x14ac:dyDescent="0.25">
      <c r="A1256" s="4">
        <v>21321652</v>
      </c>
      <c r="B1256" s="4">
        <v>50227</v>
      </c>
      <c r="C1256" s="4">
        <v>72489</v>
      </c>
      <c r="D1256" s="4" t="s">
        <v>2403</v>
      </c>
      <c r="E1256" s="2" t="s">
        <v>2404</v>
      </c>
      <c r="F1256" s="12">
        <v>43794</v>
      </c>
      <c r="G1256" s="10" t="s">
        <v>7373</v>
      </c>
      <c r="H1256" s="14" t="s">
        <v>10541</v>
      </c>
      <c r="I1256" s="7">
        <v>186.98</v>
      </c>
      <c r="J1256" s="4">
        <v>471801</v>
      </c>
      <c r="K1256" s="4" t="s">
        <v>10</v>
      </c>
      <c r="L1256" s="14" t="s">
        <v>9246</v>
      </c>
      <c r="M1256" s="30" t="s">
        <v>9246</v>
      </c>
    </row>
    <row r="1257" spans="1:13" x14ac:dyDescent="0.25">
      <c r="A1257" s="4">
        <v>21321653</v>
      </c>
      <c r="B1257" s="4">
        <v>38964</v>
      </c>
      <c r="C1257" s="4">
        <v>99948</v>
      </c>
      <c r="D1257" s="4" t="s">
        <v>2405</v>
      </c>
      <c r="E1257" s="2" t="s">
        <v>2406</v>
      </c>
      <c r="F1257" s="12">
        <v>43794</v>
      </c>
      <c r="G1257" s="10" t="s">
        <v>7374</v>
      </c>
      <c r="H1257" s="14" t="s">
        <v>10542</v>
      </c>
      <c r="I1257" s="7">
        <v>184.61</v>
      </c>
      <c r="J1257" s="4">
        <v>222976</v>
      </c>
      <c r="K1257" s="4" t="s">
        <v>10</v>
      </c>
      <c r="L1257" s="14" t="s">
        <v>9246</v>
      </c>
      <c r="M1257" s="30" t="s">
        <v>9246</v>
      </c>
    </row>
    <row r="1258" spans="1:13" x14ac:dyDescent="0.25">
      <c r="A1258" s="4">
        <v>21321654</v>
      </c>
      <c r="B1258" s="4">
        <v>20663</v>
      </c>
      <c r="C1258" s="4">
        <v>83722</v>
      </c>
      <c r="D1258" s="4" t="s">
        <v>2407</v>
      </c>
      <c r="E1258" s="2" t="s">
        <v>2408</v>
      </c>
      <c r="F1258" s="12">
        <v>43794</v>
      </c>
      <c r="G1258" s="10" t="s">
        <v>7375</v>
      </c>
      <c r="H1258" s="14" t="s">
        <v>10543</v>
      </c>
      <c r="I1258" s="7">
        <v>517.52</v>
      </c>
      <c r="J1258" s="4">
        <v>978084</v>
      </c>
      <c r="K1258" s="4" t="s">
        <v>10</v>
      </c>
      <c r="L1258" s="14" t="s">
        <v>10544</v>
      </c>
      <c r="M1258" s="30">
        <v>57.700000003678724</v>
      </c>
    </row>
    <row r="1259" spans="1:13" x14ac:dyDescent="0.25">
      <c r="A1259" s="4">
        <v>21321655</v>
      </c>
      <c r="B1259" s="4">
        <v>75502</v>
      </c>
      <c r="C1259" s="4">
        <v>25426</v>
      </c>
      <c r="D1259" s="4" t="s">
        <v>2409</v>
      </c>
      <c r="E1259" s="2" t="s">
        <v>2410</v>
      </c>
      <c r="F1259" s="12">
        <v>43794</v>
      </c>
      <c r="G1259" s="10" t="s">
        <v>7376</v>
      </c>
      <c r="H1259" s="14" t="s">
        <v>10545</v>
      </c>
      <c r="I1259" s="7">
        <v>534.80999999999995</v>
      </c>
      <c r="J1259" s="4">
        <v>759142</v>
      </c>
      <c r="K1259" s="4" t="s">
        <v>10</v>
      </c>
      <c r="L1259" s="14" t="s">
        <v>9246</v>
      </c>
      <c r="M1259" s="30" t="s">
        <v>9246</v>
      </c>
    </row>
    <row r="1260" spans="1:13" x14ac:dyDescent="0.25">
      <c r="A1260" s="4">
        <v>21321656</v>
      </c>
      <c r="B1260" s="4">
        <v>20663</v>
      </c>
      <c r="C1260" s="4">
        <v>83722</v>
      </c>
      <c r="D1260" s="4" t="s">
        <v>2407</v>
      </c>
      <c r="E1260" s="2" t="s">
        <v>2411</v>
      </c>
      <c r="F1260" s="12">
        <v>43794</v>
      </c>
      <c r="G1260" s="10" t="s">
        <v>7037</v>
      </c>
      <c r="H1260" s="14" t="s">
        <v>10544</v>
      </c>
      <c r="I1260" s="7">
        <v>1047.68</v>
      </c>
      <c r="J1260" s="4">
        <v>978084</v>
      </c>
      <c r="K1260" s="4" t="s">
        <v>13</v>
      </c>
      <c r="L1260" s="14" t="s">
        <v>10546</v>
      </c>
      <c r="M1260" s="30">
        <v>53.583333338610828</v>
      </c>
    </row>
    <row r="1261" spans="1:13" x14ac:dyDescent="0.25">
      <c r="A1261" s="4">
        <v>21321657</v>
      </c>
      <c r="B1261" s="4">
        <v>59875</v>
      </c>
      <c r="C1261" s="4">
        <v>78262</v>
      </c>
      <c r="D1261" s="4" t="s">
        <v>2412</v>
      </c>
      <c r="E1261" s="2" t="s">
        <v>2413</v>
      </c>
      <c r="F1261" s="12">
        <v>43794</v>
      </c>
      <c r="G1261" s="10" t="s">
        <v>7377</v>
      </c>
      <c r="H1261" s="14" t="s">
        <v>10547</v>
      </c>
      <c r="I1261" s="7">
        <v>1082.03</v>
      </c>
      <c r="J1261" s="4">
        <v>547440</v>
      </c>
      <c r="K1261" s="4" t="s">
        <v>13</v>
      </c>
      <c r="L1261" s="14" t="s">
        <v>10548</v>
      </c>
      <c r="M1261" s="30">
        <v>11.450000004842877</v>
      </c>
    </row>
    <row r="1262" spans="1:13" x14ac:dyDescent="0.25">
      <c r="A1262" s="4">
        <v>21321658</v>
      </c>
      <c r="B1262" s="4">
        <v>65330</v>
      </c>
      <c r="C1262" s="4">
        <v>78262</v>
      </c>
      <c r="D1262" s="4" t="s">
        <v>2412</v>
      </c>
      <c r="E1262" s="2" t="s">
        <v>2414</v>
      </c>
      <c r="F1262" s="12">
        <v>43794</v>
      </c>
      <c r="G1262" s="10" t="s">
        <v>7378</v>
      </c>
      <c r="H1262" s="14" t="s">
        <v>10548</v>
      </c>
      <c r="I1262" s="7">
        <v>4058.92</v>
      </c>
      <c r="J1262" s="4">
        <v>547440</v>
      </c>
      <c r="K1262" s="4" t="s">
        <v>13</v>
      </c>
      <c r="L1262" s="14" t="s">
        <v>10549</v>
      </c>
      <c r="M1262" s="30">
        <v>239.26666666986421</v>
      </c>
    </row>
    <row r="1263" spans="1:13" x14ac:dyDescent="0.25">
      <c r="A1263" s="4">
        <v>21321659</v>
      </c>
      <c r="B1263" s="4">
        <v>61211</v>
      </c>
      <c r="C1263" s="4">
        <v>38480</v>
      </c>
      <c r="D1263" s="4" t="s">
        <v>2415</v>
      </c>
      <c r="E1263" s="2" t="s">
        <v>2416</v>
      </c>
      <c r="F1263" s="12">
        <v>43794</v>
      </c>
      <c r="G1263" s="10" t="s">
        <v>7379</v>
      </c>
      <c r="H1263" s="14" t="s">
        <v>10550</v>
      </c>
      <c r="I1263" s="7">
        <v>70.42</v>
      </c>
      <c r="J1263" s="4">
        <v>123449</v>
      </c>
      <c r="K1263" s="4" t="s">
        <v>10</v>
      </c>
      <c r="L1263" s="14" t="s">
        <v>9246</v>
      </c>
      <c r="M1263" s="30" t="s">
        <v>9246</v>
      </c>
    </row>
    <row r="1264" spans="1:13" x14ac:dyDescent="0.25">
      <c r="A1264" s="4">
        <v>21321660</v>
      </c>
      <c r="B1264" s="4">
        <v>20663</v>
      </c>
      <c r="C1264" s="4">
        <v>83722</v>
      </c>
      <c r="D1264" s="4" t="s">
        <v>2407</v>
      </c>
      <c r="E1264" s="2" t="s">
        <v>2417</v>
      </c>
      <c r="F1264" s="12">
        <v>43794</v>
      </c>
      <c r="G1264" s="10" t="s">
        <v>7380</v>
      </c>
      <c r="H1264" s="14" t="s">
        <v>10546</v>
      </c>
      <c r="I1264" s="7">
        <v>1083.33</v>
      </c>
      <c r="J1264" s="4">
        <v>978084</v>
      </c>
      <c r="K1264" s="4" t="s">
        <v>13</v>
      </c>
      <c r="L1264" s="14" t="s">
        <v>10551</v>
      </c>
      <c r="M1264" s="30">
        <v>74.566666663158685</v>
      </c>
    </row>
    <row r="1265" spans="1:13" x14ac:dyDescent="0.25">
      <c r="A1265" s="4">
        <v>21321661</v>
      </c>
      <c r="B1265" s="4">
        <v>40406</v>
      </c>
      <c r="C1265" s="4">
        <v>97678</v>
      </c>
      <c r="D1265" s="4" t="s">
        <v>2418</v>
      </c>
      <c r="E1265" s="2" t="s">
        <v>2419</v>
      </c>
      <c r="F1265" s="12">
        <v>43794</v>
      </c>
      <c r="G1265" s="10" t="s">
        <v>7381</v>
      </c>
      <c r="H1265" s="14" t="s">
        <v>10552</v>
      </c>
      <c r="I1265" s="7">
        <v>25.17</v>
      </c>
      <c r="J1265" s="4">
        <v>983219</v>
      </c>
      <c r="K1265" s="4" t="s">
        <v>10</v>
      </c>
      <c r="L1265" s="14" t="s">
        <v>9246</v>
      </c>
      <c r="M1265" s="30" t="s">
        <v>9246</v>
      </c>
    </row>
    <row r="1266" spans="1:13" x14ac:dyDescent="0.25">
      <c r="A1266" s="4">
        <v>21321662</v>
      </c>
      <c r="B1266" s="4">
        <v>83225</v>
      </c>
      <c r="C1266" s="4">
        <v>66500</v>
      </c>
      <c r="D1266" s="4" t="s">
        <v>2420</v>
      </c>
      <c r="E1266" s="2" t="s">
        <v>2421</v>
      </c>
      <c r="F1266" s="12">
        <v>43794</v>
      </c>
      <c r="G1266" s="10" t="s">
        <v>7382</v>
      </c>
      <c r="H1266" s="14" t="s">
        <v>10553</v>
      </c>
      <c r="I1266" s="7">
        <v>45.57</v>
      </c>
      <c r="J1266" s="4">
        <v>851307</v>
      </c>
      <c r="K1266" s="4" t="s">
        <v>10</v>
      </c>
      <c r="L1266" s="14" t="s">
        <v>9246</v>
      </c>
      <c r="M1266" s="30" t="s">
        <v>9246</v>
      </c>
    </row>
    <row r="1267" spans="1:13" x14ac:dyDescent="0.25">
      <c r="A1267" s="4">
        <v>21321663</v>
      </c>
      <c r="B1267" s="4">
        <v>78019</v>
      </c>
      <c r="C1267" s="4">
        <v>65565</v>
      </c>
      <c r="D1267" s="4" t="s">
        <v>2422</v>
      </c>
      <c r="E1267" s="2" t="s">
        <v>2423</v>
      </c>
      <c r="F1267" s="12">
        <v>43794</v>
      </c>
      <c r="G1267" s="10" t="s">
        <v>7383</v>
      </c>
      <c r="H1267" s="14" t="s">
        <v>10554</v>
      </c>
      <c r="I1267" s="7">
        <v>251.74</v>
      </c>
      <c r="J1267" s="4">
        <v>456676</v>
      </c>
      <c r="K1267" s="4" t="s">
        <v>10</v>
      </c>
      <c r="L1267" s="14" t="s">
        <v>9246</v>
      </c>
      <c r="M1267" s="30" t="s">
        <v>9246</v>
      </c>
    </row>
    <row r="1268" spans="1:13" x14ac:dyDescent="0.25">
      <c r="A1268" s="4">
        <v>21321664</v>
      </c>
      <c r="B1268" s="4">
        <v>85528</v>
      </c>
      <c r="C1268" s="4">
        <v>4893</v>
      </c>
      <c r="D1268" s="4" t="s">
        <v>2424</v>
      </c>
      <c r="E1268" s="2" t="s">
        <v>2425</v>
      </c>
      <c r="F1268" s="12">
        <v>43794</v>
      </c>
      <c r="G1268" s="10" t="s">
        <v>7384</v>
      </c>
      <c r="H1268" s="14" t="s">
        <v>10555</v>
      </c>
      <c r="I1268" s="7">
        <v>1407.46</v>
      </c>
      <c r="J1268" s="4">
        <v>320310</v>
      </c>
      <c r="K1268" s="4" t="s">
        <v>10</v>
      </c>
      <c r="L1268" s="14" t="s">
        <v>9246</v>
      </c>
      <c r="M1268" s="30" t="s">
        <v>9246</v>
      </c>
    </row>
    <row r="1269" spans="1:13" x14ac:dyDescent="0.25">
      <c r="A1269" s="4">
        <v>21321665</v>
      </c>
      <c r="B1269" s="4">
        <v>68998</v>
      </c>
      <c r="C1269" s="4">
        <v>83670</v>
      </c>
      <c r="D1269" s="4" t="s">
        <v>2426</v>
      </c>
      <c r="E1269" s="2" t="s">
        <v>2427</v>
      </c>
      <c r="F1269" s="12">
        <v>43794</v>
      </c>
      <c r="G1269" s="10" t="s">
        <v>7385</v>
      </c>
      <c r="H1269" s="14" t="s">
        <v>10556</v>
      </c>
      <c r="I1269" s="7">
        <v>156.78</v>
      </c>
      <c r="J1269" s="4">
        <v>379868</v>
      </c>
      <c r="K1269" s="4" t="s">
        <v>10</v>
      </c>
      <c r="L1269" s="14" t="s">
        <v>10557</v>
      </c>
      <c r="M1269" s="30">
        <v>131.79999999585561</v>
      </c>
    </row>
    <row r="1270" spans="1:13" x14ac:dyDescent="0.25">
      <c r="A1270" s="4">
        <v>21321666</v>
      </c>
      <c r="B1270" s="4">
        <v>20663</v>
      </c>
      <c r="C1270" s="4">
        <v>83722</v>
      </c>
      <c r="D1270" s="4" t="s">
        <v>2407</v>
      </c>
      <c r="E1270" s="2" t="s">
        <v>2428</v>
      </c>
      <c r="F1270" s="12">
        <v>43794</v>
      </c>
      <c r="G1270" s="10" t="s">
        <v>7386</v>
      </c>
      <c r="H1270" s="14" t="s">
        <v>10551</v>
      </c>
      <c r="I1270" s="7">
        <v>609.51</v>
      </c>
      <c r="J1270" s="4">
        <v>978084</v>
      </c>
      <c r="K1270" s="4" t="s">
        <v>13</v>
      </c>
      <c r="L1270" s="14" t="s">
        <v>10558</v>
      </c>
      <c r="M1270" s="30">
        <v>2828.9500000001863</v>
      </c>
    </row>
    <row r="1271" spans="1:13" x14ac:dyDescent="0.25">
      <c r="A1271" s="4">
        <v>21321667</v>
      </c>
      <c r="B1271" s="4">
        <v>68396</v>
      </c>
      <c r="C1271" s="4">
        <v>12525</v>
      </c>
      <c r="D1271" s="4" t="s">
        <v>2429</v>
      </c>
      <c r="E1271" s="2" t="s">
        <v>2430</v>
      </c>
      <c r="F1271" s="12">
        <v>43794</v>
      </c>
      <c r="G1271" s="10" t="s">
        <v>7387</v>
      </c>
      <c r="H1271" s="14" t="s">
        <v>10559</v>
      </c>
      <c r="I1271" s="7">
        <v>320.02</v>
      </c>
      <c r="J1271" s="4">
        <v>841662</v>
      </c>
      <c r="K1271" s="4" t="s">
        <v>10</v>
      </c>
      <c r="L1271" s="14" t="s">
        <v>9246</v>
      </c>
      <c r="M1271" s="30" t="s">
        <v>9246</v>
      </c>
    </row>
    <row r="1272" spans="1:13" x14ac:dyDescent="0.25">
      <c r="A1272" s="4">
        <v>21321668</v>
      </c>
      <c r="B1272" s="4">
        <v>90440</v>
      </c>
      <c r="C1272" s="4">
        <v>70589</v>
      </c>
      <c r="D1272" s="4" t="s">
        <v>2431</v>
      </c>
      <c r="E1272" s="2" t="s">
        <v>2432</v>
      </c>
      <c r="F1272" s="12">
        <v>43794</v>
      </c>
      <c r="G1272" s="10" t="s">
        <v>7388</v>
      </c>
      <c r="H1272" s="14" t="s">
        <v>10560</v>
      </c>
      <c r="I1272" s="7">
        <v>185.51</v>
      </c>
      <c r="J1272" s="4">
        <v>438329</v>
      </c>
      <c r="K1272" s="4" t="s">
        <v>10</v>
      </c>
      <c r="L1272" s="14" t="s">
        <v>9246</v>
      </c>
      <c r="M1272" s="30" t="s">
        <v>9246</v>
      </c>
    </row>
    <row r="1273" spans="1:13" x14ac:dyDescent="0.25">
      <c r="A1273" s="4">
        <v>21321669</v>
      </c>
      <c r="B1273" s="4">
        <v>84947</v>
      </c>
      <c r="C1273" s="4">
        <v>22844</v>
      </c>
      <c r="D1273" s="4" t="s">
        <v>2433</v>
      </c>
      <c r="E1273" s="2" t="s">
        <v>2434</v>
      </c>
      <c r="F1273" s="12">
        <v>43794</v>
      </c>
      <c r="G1273" s="10" t="s">
        <v>7389</v>
      </c>
      <c r="H1273" s="14" t="s">
        <v>10561</v>
      </c>
      <c r="I1273" s="7">
        <v>861.65</v>
      </c>
      <c r="J1273" s="4">
        <v>562906</v>
      </c>
      <c r="K1273" s="4" t="s">
        <v>10</v>
      </c>
      <c r="L1273" s="14" t="s">
        <v>9246</v>
      </c>
      <c r="M1273" s="30" t="s">
        <v>9246</v>
      </c>
    </row>
    <row r="1274" spans="1:13" x14ac:dyDescent="0.25">
      <c r="A1274" s="4">
        <v>21321670</v>
      </c>
      <c r="B1274" s="4">
        <v>17275</v>
      </c>
      <c r="C1274" s="4">
        <v>11750</v>
      </c>
      <c r="D1274" s="4" t="s">
        <v>2435</v>
      </c>
      <c r="E1274" s="2" t="s">
        <v>2436</v>
      </c>
      <c r="F1274" s="12">
        <v>43794</v>
      </c>
      <c r="G1274" s="10" t="s">
        <v>7390</v>
      </c>
      <c r="H1274" s="14" t="s">
        <v>10461</v>
      </c>
      <c r="I1274" s="7">
        <v>580.79</v>
      </c>
      <c r="J1274" s="4">
        <v>542535</v>
      </c>
      <c r="K1274" s="4" t="s">
        <v>13</v>
      </c>
      <c r="L1274" s="14" t="s">
        <v>10562</v>
      </c>
      <c r="M1274" s="30">
        <v>63.166666659526527</v>
      </c>
    </row>
    <row r="1275" spans="1:13" x14ac:dyDescent="0.25">
      <c r="A1275" s="4">
        <v>21321671</v>
      </c>
      <c r="B1275" s="4">
        <v>85137</v>
      </c>
      <c r="C1275" s="4">
        <v>15629</v>
      </c>
      <c r="D1275" s="4" t="s">
        <v>2334</v>
      </c>
      <c r="E1275" s="2" t="s">
        <v>2437</v>
      </c>
      <c r="F1275" s="12">
        <v>43794</v>
      </c>
      <c r="G1275" s="10" t="s">
        <v>7391</v>
      </c>
      <c r="H1275" s="14" t="s">
        <v>10505</v>
      </c>
      <c r="I1275" s="7">
        <v>2701.08</v>
      </c>
      <c r="J1275" s="4">
        <v>710257</v>
      </c>
      <c r="K1275" s="4" t="s">
        <v>10</v>
      </c>
      <c r="L1275" s="14" t="s">
        <v>9246</v>
      </c>
      <c r="M1275" s="30" t="s">
        <v>9246</v>
      </c>
    </row>
    <row r="1276" spans="1:13" x14ac:dyDescent="0.25">
      <c r="A1276" s="4">
        <v>21321672</v>
      </c>
      <c r="B1276" s="4">
        <v>68998</v>
      </c>
      <c r="C1276" s="4">
        <v>83670</v>
      </c>
      <c r="D1276" s="4" t="s">
        <v>2438</v>
      </c>
      <c r="E1276" s="2" t="s">
        <v>2439</v>
      </c>
      <c r="F1276" s="12">
        <v>43794</v>
      </c>
      <c r="G1276" s="10" t="s">
        <v>7392</v>
      </c>
      <c r="H1276" s="14" t="s">
        <v>10557</v>
      </c>
      <c r="I1276" s="7">
        <v>400.29</v>
      </c>
      <c r="J1276" s="4">
        <v>379868</v>
      </c>
      <c r="K1276" s="4" t="s">
        <v>10</v>
      </c>
      <c r="L1276" s="14" t="s">
        <v>9246</v>
      </c>
      <c r="M1276" s="30" t="s">
        <v>9246</v>
      </c>
    </row>
    <row r="1277" spans="1:13" x14ac:dyDescent="0.25">
      <c r="A1277" s="4">
        <v>21321673</v>
      </c>
      <c r="B1277" s="4">
        <v>10936</v>
      </c>
      <c r="C1277" s="4">
        <v>41062</v>
      </c>
      <c r="D1277" s="4" t="s">
        <v>2440</v>
      </c>
      <c r="E1277" s="2" t="s">
        <v>2441</v>
      </c>
      <c r="F1277" s="12">
        <v>43794</v>
      </c>
      <c r="G1277" s="10" t="s">
        <v>7393</v>
      </c>
      <c r="H1277" s="14" t="s">
        <v>10563</v>
      </c>
      <c r="I1277" s="7">
        <v>268.52</v>
      </c>
      <c r="J1277" s="4">
        <v>480497</v>
      </c>
      <c r="K1277" s="4" t="s">
        <v>10</v>
      </c>
      <c r="L1277" s="14" t="s">
        <v>9246</v>
      </c>
      <c r="M1277" s="30" t="s">
        <v>9246</v>
      </c>
    </row>
    <row r="1278" spans="1:13" x14ac:dyDescent="0.25">
      <c r="A1278" s="4">
        <v>21321674</v>
      </c>
      <c r="B1278" s="4">
        <v>59875</v>
      </c>
      <c r="C1278" s="4">
        <v>78262</v>
      </c>
      <c r="D1278" s="4" t="s">
        <v>2442</v>
      </c>
      <c r="E1278" s="2" t="s">
        <v>2443</v>
      </c>
      <c r="F1278" s="12">
        <v>43794</v>
      </c>
      <c r="G1278" s="10" t="s">
        <v>7394</v>
      </c>
      <c r="H1278" s="14" t="s">
        <v>10549</v>
      </c>
      <c r="I1278" s="7">
        <v>1068.03</v>
      </c>
      <c r="J1278" s="4">
        <v>547440</v>
      </c>
      <c r="K1278" s="4" t="s">
        <v>13</v>
      </c>
      <c r="L1278" s="14" t="s">
        <v>10564</v>
      </c>
      <c r="M1278" s="30">
        <v>20.466666662832722</v>
      </c>
    </row>
    <row r="1279" spans="1:13" x14ac:dyDescent="0.25">
      <c r="A1279" s="4">
        <v>21321675</v>
      </c>
      <c r="B1279" s="4">
        <v>65330</v>
      </c>
      <c r="C1279" s="4">
        <v>78262</v>
      </c>
      <c r="D1279" s="4" t="s">
        <v>2442</v>
      </c>
      <c r="E1279" s="2" t="s">
        <v>2444</v>
      </c>
      <c r="F1279" s="12">
        <v>43794</v>
      </c>
      <c r="G1279" s="10" t="s">
        <v>7395</v>
      </c>
      <c r="H1279" s="14" t="s">
        <v>10564</v>
      </c>
      <c r="I1279" s="7">
        <v>4089.73</v>
      </c>
      <c r="J1279" s="4">
        <v>547440</v>
      </c>
      <c r="K1279" s="4" t="s">
        <v>13</v>
      </c>
      <c r="L1279" s="14" t="s">
        <v>10565</v>
      </c>
      <c r="M1279" s="30">
        <v>760.18333332845941</v>
      </c>
    </row>
    <row r="1280" spans="1:13" x14ac:dyDescent="0.25">
      <c r="A1280" s="4">
        <v>21321676</v>
      </c>
      <c r="B1280" s="4">
        <v>17275</v>
      </c>
      <c r="C1280" s="4">
        <v>11750</v>
      </c>
      <c r="D1280" s="4" t="s">
        <v>2445</v>
      </c>
      <c r="E1280" s="2" t="s">
        <v>2446</v>
      </c>
      <c r="F1280" s="12">
        <v>43794</v>
      </c>
      <c r="G1280" s="10" t="s">
        <v>7396</v>
      </c>
      <c r="H1280" s="14" t="s">
        <v>10562</v>
      </c>
      <c r="I1280" s="7">
        <v>405.08</v>
      </c>
      <c r="J1280" s="4">
        <v>670695</v>
      </c>
      <c r="K1280" s="4" t="s">
        <v>13</v>
      </c>
      <c r="L1280" s="14" t="s">
        <v>10566</v>
      </c>
      <c r="M1280" s="30">
        <v>942.20000000554137</v>
      </c>
    </row>
    <row r="1281" spans="1:13" x14ac:dyDescent="0.25">
      <c r="A1281" s="4">
        <v>21321677</v>
      </c>
      <c r="B1281" s="4">
        <v>68565</v>
      </c>
      <c r="C1281" s="4">
        <v>15293</v>
      </c>
      <c r="D1281" s="4" t="s">
        <v>2447</v>
      </c>
      <c r="E1281" s="2" t="s">
        <v>2448</v>
      </c>
      <c r="F1281" s="12">
        <v>43794</v>
      </c>
      <c r="G1281" s="10" t="s">
        <v>7397</v>
      </c>
      <c r="H1281" s="14" t="s">
        <v>10567</v>
      </c>
      <c r="I1281" s="7">
        <v>69.900000000000006</v>
      </c>
      <c r="J1281" s="4">
        <v>64410</v>
      </c>
      <c r="K1281" s="4" t="s">
        <v>10</v>
      </c>
      <c r="L1281" s="14" t="s">
        <v>9246</v>
      </c>
      <c r="M1281" s="30" t="s">
        <v>9246</v>
      </c>
    </row>
    <row r="1282" spans="1:13" x14ac:dyDescent="0.25">
      <c r="A1282" s="4">
        <v>21321678</v>
      </c>
      <c r="B1282" s="4">
        <v>84868</v>
      </c>
      <c r="C1282" s="4">
        <v>20191</v>
      </c>
      <c r="D1282" s="4" t="s">
        <v>2449</v>
      </c>
      <c r="E1282" s="2" t="s">
        <v>2450</v>
      </c>
      <c r="F1282" s="12">
        <v>43794</v>
      </c>
      <c r="G1282" s="10" t="s">
        <v>7398</v>
      </c>
      <c r="H1282" s="14" t="s">
        <v>10568</v>
      </c>
      <c r="I1282" s="7">
        <v>2431.1799999999998</v>
      </c>
      <c r="J1282" s="4">
        <v>471171</v>
      </c>
      <c r="K1282" s="4" t="s">
        <v>10</v>
      </c>
      <c r="L1282" s="14" t="s">
        <v>10569</v>
      </c>
      <c r="M1282" s="30">
        <v>27393.216666667722</v>
      </c>
    </row>
    <row r="1283" spans="1:13" x14ac:dyDescent="0.25">
      <c r="A1283" s="4">
        <v>21321679</v>
      </c>
      <c r="B1283" s="4">
        <v>56564</v>
      </c>
      <c r="C1283" s="4">
        <v>37169</v>
      </c>
      <c r="D1283" s="4" t="s">
        <v>2451</v>
      </c>
      <c r="E1283" s="2" t="s">
        <v>2452</v>
      </c>
      <c r="F1283" s="12">
        <v>43794</v>
      </c>
      <c r="G1283" s="10" t="s">
        <v>7399</v>
      </c>
      <c r="H1283" s="14" t="s">
        <v>10570</v>
      </c>
      <c r="I1283" s="7">
        <v>72.28</v>
      </c>
      <c r="J1283" s="4"/>
      <c r="K1283" s="4" t="s">
        <v>10</v>
      </c>
      <c r="L1283" s="14" t="s">
        <v>9246</v>
      </c>
      <c r="M1283" s="30" t="s">
        <v>9246</v>
      </c>
    </row>
    <row r="1284" spans="1:13" x14ac:dyDescent="0.25">
      <c r="A1284" s="4">
        <v>21321680</v>
      </c>
      <c r="B1284" s="4">
        <v>75874</v>
      </c>
      <c r="C1284" s="4">
        <v>8615</v>
      </c>
      <c r="D1284" s="4" t="s">
        <v>2453</v>
      </c>
      <c r="E1284" s="2" t="s">
        <v>2454</v>
      </c>
      <c r="F1284" s="12">
        <v>43794</v>
      </c>
      <c r="G1284" s="10" t="s">
        <v>7400</v>
      </c>
      <c r="H1284" s="14" t="s">
        <v>10571</v>
      </c>
      <c r="I1284" s="7">
        <v>390.35</v>
      </c>
      <c r="J1284" s="4">
        <v>572190</v>
      </c>
      <c r="K1284" s="4" t="s">
        <v>10</v>
      </c>
      <c r="L1284" s="14" t="s">
        <v>9246</v>
      </c>
      <c r="M1284" s="30" t="s">
        <v>9246</v>
      </c>
    </row>
    <row r="1285" spans="1:13" x14ac:dyDescent="0.25">
      <c r="A1285" s="4">
        <v>21321681</v>
      </c>
      <c r="B1285" s="4">
        <v>76196</v>
      </c>
      <c r="C1285" s="4">
        <v>98725</v>
      </c>
      <c r="D1285" s="4" t="s">
        <v>2455</v>
      </c>
      <c r="E1285" s="2" t="s">
        <v>2456</v>
      </c>
      <c r="F1285" s="12">
        <v>43794</v>
      </c>
      <c r="G1285" s="10" t="s">
        <v>7401</v>
      </c>
      <c r="H1285" s="14" t="s">
        <v>10572</v>
      </c>
      <c r="I1285" s="7">
        <v>544.97</v>
      </c>
      <c r="J1285" s="4">
        <v>715212</v>
      </c>
      <c r="K1285" s="4" t="s">
        <v>10</v>
      </c>
      <c r="L1285" s="14" t="s">
        <v>9246</v>
      </c>
      <c r="M1285" s="30" t="s">
        <v>9246</v>
      </c>
    </row>
    <row r="1286" spans="1:13" x14ac:dyDescent="0.25">
      <c r="A1286" s="4">
        <v>21321682</v>
      </c>
      <c r="B1286" s="4">
        <v>94325</v>
      </c>
      <c r="C1286" s="4">
        <v>33990</v>
      </c>
      <c r="D1286" s="4" t="s">
        <v>2457</v>
      </c>
      <c r="E1286" s="2" t="s">
        <v>2458</v>
      </c>
      <c r="F1286" s="12">
        <v>43794</v>
      </c>
      <c r="G1286" s="10" t="s">
        <v>7402</v>
      </c>
      <c r="H1286" s="14" t="s">
        <v>10573</v>
      </c>
      <c r="I1286" s="7">
        <v>3292.61</v>
      </c>
      <c r="J1286" s="4">
        <v>832643</v>
      </c>
      <c r="K1286" s="4" t="s">
        <v>10</v>
      </c>
      <c r="L1286" s="14" t="s">
        <v>9246</v>
      </c>
      <c r="M1286" s="30" t="s">
        <v>9246</v>
      </c>
    </row>
    <row r="1287" spans="1:13" x14ac:dyDescent="0.25">
      <c r="A1287" s="4">
        <v>21321683</v>
      </c>
      <c r="B1287" s="4">
        <v>92980</v>
      </c>
      <c r="C1287" s="4">
        <v>32229</v>
      </c>
      <c r="D1287" s="4" t="s">
        <v>2459</v>
      </c>
      <c r="E1287" s="2" t="s">
        <v>2460</v>
      </c>
      <c r="F1287" s="12">
        <v>43794</v>
      </c>
      <c r="G1287" s="10" t="s">
        <v>7403</v>
      </c>
      <c r="H1287" s="14" t="s">
        <v>10574</v>
      </c>
      <c r="I1287" s="7">
        <v>430.03</v>
      </c>
      <c r="J1287" s="4">
        <v>284453</v>
      </c>
      <c r="K1287" s="4" t="s">
        <v>10</v>
      </c>
      <c r="L1287" s="14" t="s">
        <v>9246</v>
      </c>
      <c r="M1287" s="30" t="s">
        <v>9246</v>
      </c>
    </row>
    <row r="1288" spans="1:13" x14ac:dyDescent="0.25">
      <c r="A1288" s="4">
        <v>21321684</v>
      </c>
      <c r="B1288" s="4">
        <v>41548</v>
      </c>
      <c r="C1288" s="4">
        <v>46359</v>
      </c>
      <c r="D1288" s="4" t="s">
        <v>2461</v>
      </c>
      <c r="E1288" s="2" t="s">
        <v>2462</v>
      </c>
      <c r="F1288" s="12">
        <v>43794</v>
      </c>
      <c r="G1288" s="10" t="s">
        <v>7404</v>
      </c>
      <c r="H1288" s="14" t="s">
        <v>10575</v>
      </c>
      <c r="I1288" s="7">
        <v>480.53</v>
      </c>
      <c r="J1288" s="4">
        <v>522625</v>
      </c>
      <c r="K1288" s="4" t="s">
        <v>10</v>
      </c>
      <c r="L1288" s="14" t="s">
        <v>9246</v>
      </c>
      <c r="M1288" s="30" t="s">
        <v>9246</v>
      </c>
    </row>
    <row r="1289" spans="1:13" x14ac:dyDescent="0.25">
      <c r="A1289" s="4">
        <v>21321685</v>
      </c>
      <c r="B1289" s="4">
        <v>95339</v>
      </c>
      <c r="C1289" s="4">
        <v>2244</v>
      </c>
      <c r="D1289" s="4" t="s">
        <v>2463</v>
      </c>
      <c r="E1289" s="2" t="s">
        <v>2464</v>
      </c>
      <c r="F1289" s="12">
        <v>43794</v>
      </c>
      <c r="G1289" s="10" t="s">
        <v>7405</v>
      </c>
      <c r="H1289" s="14" t="s">
        <v>10576</v>
      </c>
      <c r="I1289" s="7">
        <v>160.69</v>
      </c>
      <c r="J1289" s="4">
        <v>852794</v>
      </c>
      <c r="K1289" s="4" t="s">
        <v>10</v>
      </c>
      <c r="L1289" s="14" t="s">
        <v>9246</v>
      </c>
      <c r="M1289" s="30" t="s">
        <v>9246</v>
      </c>
    </row>
    <row r="1290" spans="1:13" x14ac:dyDescent="0.25">
      <c r="A1290" s="4">
        <v>21321686</v>
      </c>
      <c r="B1290" s="4">
        <v>63000</v>
      </c>
      <c r="C1290" s="4">
        <v>3039</v>
      </c>
      <c r="D1290" s="4" t="s">
        <v>2465</v>
      </c>
      <c r="E1290" s="2" t="s">
        <v>2466</v>
      </c>
      <c r="F1290" s="12">
        <v>43794</v>
      </c>
      <c r="G1290" s="10" t="s">
        <v>7406</v>
      </c>
      <c r="H1290" s="14" t="s">
        <v>10577</v>
      </c>
      <c r="I1290" s="7">
        <v>166.75</v>
      </c>
      <c r="J1290" s="4">
        <v>926262</v>
      </c>
      <c r="K1290" s="4" t="s">
        <v>10</v>
      </c>
      <c r="L1290" s="14" t="s">
        <v>9246</v>
      </c>
      <c r="M1290" s="30" t="s">
        <v>9246</v>
      </c>
    </row>
    <row r="1291" spans="1:13" x14ac:dyDescent="0.25">
      <c r="A1291" s="4">
        <v>21321687</v>
      </c>
      <c r="B1291" s="4">
        <v>59875</v>
      </c>
      <c r="C1291" s="4">
        <v>78262</v>
      </c>
      <c r="D1291" s="4" t="s">
        <v>2467</v>
      </c>
      <c r="E1291" s="2" t="s">
        <v>2468</v>
      </c>
      <c r="F1291" s="12">
        <v>43794</v>
      </c>
      <c r="G1291" s="10" t="s">
        <v>7407</v>
      </c>
      <c r="H1291" s="14" t="s">
        <v>10565</v>
      </c>
      <c r="I1291" s="7">
        <v>943.14</v>
      </c>
      <c r="J1291" s="4">
        <v>547440</v>
      </c>
      <c r="K1291" s="4" t="s">
        <v>13</v>
      </c>
      <c r="L1291" s="14" t="s">
        <v>10578</v>
      </c>
      <c r="M1291" s="30">
        <v>88.500000005587935</v>
      </c>
    </row>
    <row r="1292" spans="1:13" x14ac:dyDescent="0.25">
      <c r="A1292" s="4">
        <v>21321688</v>
      </c>
      <c r="B1292" s="4">
        <v>4869</v>
      </c>
      <c r="C1292" s="4">
        <v>43454</v>
      </c>
      <c r="D1292" s="4" t="s">
        <v>2469</v>
      </c>
      <c r="E1292" s="2" t="s">
        <v>2470</v>
      </c>
      <c r="F1292" s="12">
        <v>43794</v>
      </c>
      <c r="G1292" s="10" t="s">
        <v>6888</v>
      </c>
      <c r="H1292" s="14" t="s">
        <v>10579</v>
      </c>
      <c r="I1292" s="7">
        <v>704.83</v>
      </c>
      <c r="J1292" s="4">
        <v>607165</v>
      </c>
      <c r="K1292" s="4" t="s">
        <v>10</v>
      </c>
      <c r="L1292" s="14" t="s">
        <v>9246</v>
      </c>
      <c r="M1292" s="30" t="s">
        <v>9246</v>
      </c>
    </row>
    <row r="1293" spans="1:13" x14ac:dyDescent="0.25">
      <c r="A1293" s="4">
        <v>21321689</v>
      </c>
      <c r="B1293" s="4">
        <v>60510</v>
      </c>
      <c r="C1293" s="4">
        <v>23123</v>
      </c>
      <c r="D1293" s="4" t="s">
        <v>95</v>
      </c>
      <c r="E1293" s="2" t="s">
        <v>2471</v>
      </c>
      <c r="F1293" s="12">
        <v>43793</v>
      </c>
      <c r="G1293" s="10" t="s">
        <v>7408</v>
      </c>
      <c r="H1293" s="14" t="s">
        <v>9298</v>
      </c>
      <c r="I1293" s="7">
        <v>156.29</v>
      </c>
      <c r="J1293" s="4"/>
      <c r="K1293" s="4" t="s">
        <v>10</v>
      </c>
      <c r="L1293" s="14" t="s">
        <v>9246</v>
      </c>
      <c r="M1293" s="30" t="s">
        <v>9246</v>
      </c>
    </row>
    <row r="1294" spans="1:13" x14ac:dyDescent="0.25">
      <c r="A1294" s="4">
        <v>21321690</v>
      </c>
      <c r="B1294" s="4">
        <v>11883</v>
      </c>
      <c r="C1294" s="4">
        <v>88396</v>
      </c>
      <c r="D1294" s="4" t="s">
        <v>2472</v>
      </c>
      <c r="E1294" s="2" t="s">
        <v>2473</v>
      </c>
      <c r="F1294" s="12">
        <v>43793</v>
      </c>
      <c r="G1294" s="10" t="s">
        <v>7409</v>
      </c>
      <c r="H1294" s="14" t="s">
        <v>10580</v>
      </c>
      <c r="I1294" s="7">
        <v>295</v>
      </c>
      <c r="J1294" s="4"/>
      <c r="K1294" s="4" t="s">
        <v>10</v>
      </c>
      <c r="L1294" s="14" t="s">
        <v>9246</v>
      </c>
      <c r="M1294" s="30" t="s">
        <v>9246</v>
      </c>
    </row>
    <row r="1295" spans="1:13" x14ac:dyDescent="0.25">
      <c r="A1295" s="4">
        <v>21321691</v>
      </c>
      <c r="B1295" s="4">
        <v>65330</v>
      </c>
      <c r="C1295" s="4">
        <v>78262</v>
      </c>
      <c r="D1295" s="4" t="s">
        <v>2467</v>
      </c>
      <c r="E1295" s="2" t="s">
        <v>2474</v>
      </c>
      <c r="F1295" s="12">
        <v>43793</v>
      </c>
      <c r="G1295" s="10" t="s">
        <v>7410</v>
      </c>
      <c r="H1295" s="14" t="s">
        <v>10578</v>
      </c>
      <c r="I1295" s="7">
        <v>4076.4</v>
      </c>
      <c r="J1295" s="4">
        <v>547440</v>
      </c>
      <c r="K1295" s="4" t="s">
        <v>13</v>
      </c>
      <c r="L1295" s="14" t="s">
        <v>10581</v>
      </c>
      <c r="M1295" s="30">
        <v>2832.2499999962747</v>
      </c>
    </row>
    <row r="1296" spans="1:13" x14ac:dyDescent="0.25">
      <c r="A1296" s="4">
        <v>21321692</v>
      </c>
      <c r="B1296" s="4">
        <v>5236</v>
      </c>
      <c r="C1296" s="4">
        <v>42949</v>
      </c>
      <c r="D1296" s="4" t="s">
        <v>2475</v>
      </c>
      <c r="E1296" s="2" t="s">
        <v>2476</v>
      </c>
      <c r="F1296" s="12">
        <v>43793</v>
      </c>
      <c r="G1296" s="10" t="s">
        <v>7411</v>
      </c>
      <c r="H1296" s="14" t="s">
        <v>10582</v>
      </c>
      <c r="I1296" s="7">
        <v>116.73</v>
      </c>
      <c r="J1296" s="4">
        <v>776270</v>
      </c>
      <c r="K1296" s="4" t="s">
        <v>10</v>
      </c>
      <c r="L1296" s="14" t="s">
        <v>9246</v>
      </c>
      <c r="M1296" s="30" t="s">
        <v>9246</v>
      </c>
    </row>
    <row r="1297" spans="1:13" x14ac:dyDescent="0.25">
      <c r="A1297" s="4">
        <v>21321693</v>
      </c>
      <c r="B1297" s="4">
        <v>89808</v>
      </c>
      <c r="C1297" s="4">
        <v>78815</v>
      </c>
      <c r="D1297" s="4" t="s">
        <v>2477</v>
      </c>
      <c r="E1297" s="2" t="s">
        <v>2478</v>
      </c>
      <c r="F1297" s="12">
        <v>43793</v>
      </c>
      <c r="G1297" s="10" t="s">
        <v>7412</v>
      </c>
      <c r="H1297" s="14" t="s">
        <v>10583</v>
      </c>
      <c r="I1297" s="7">
        <v>227.68</v>
      </c>
      <c r="J1297" s="4">
        <v>279149</v>
      </c>
      <c r="K1297" s="4" t="s">
        <v>10</v>
      </c>
      <c r="L1297" s="14" t="s">
        <v>9246</v>
      </c>
      <c r="M1297" s="30" t="s">
        <v>9246</v>
      </c>
    </row>
    <row r="1298" spans="1:13" x14ac:dyDescent="0.25">
      <c r="A1298" s="4">
        <v>21321694</v>
      </c>
      <c r="B1298" s="4">
        <v>29830</v>
      </c>
      <c r="C1298" s="4">
        <v>55400</v>
      </c>
      <c r="D1298" s="4" t="s">
        <v>2479</v>
      </c>
      <c r="E1298" s="2" t="s">
        <v>2480</v>
      </c>
      <c r="F1298" s="12">
        <v>43793</v>
      </c>
      <c r="G1298" s="10" t="s">
        <v>7413</v>
      </c>
      <c r="H1298" s="14" t="s">
        <v>10584</v>
      </c>
      <c r="I1298" s="7">
        <v>252.07</v>
      </c>
      <c r="J1298" s="4">
        <v>113770</v>
      </c>
      <c r="K1298" s="4" t="s">
        <v>10</v>
      </c>
      <c r="L1298" s="14" t="s">
        <v>9246</v>
      </c>
      <c r="M1298" s="30" t="s">
        <v>9246</v>
      </c>
    </row>
    <row r="1299" spans="1:13" x14ac:dyDescent="0.25">
      <c r="A1299" s="4">
        <v>21321695</v>
      </c>
      <c r="B1299" s="4">
        <v>23720</v>
      </c>
      <c r="C1299" s="4">
        <v>79901</v>
      </c>
      <c r="D1299" s="4" t="s">
        <v>2481</v>
      </c>
      <c r="E1299" s="2" t="s">
        <v>2482</v>
      </c>
      <c r="F1299" s="12">
        <v>43793</v>
      </c>
      <c r="G1299" s="10" t="s">
        <v>7414</v>
      </c>
      <c r="H1299" s="14" t="s">
        <v>10585</v>
      </c>
      <c r="I1299" s="7">
        <v>209.84</v>
      </c>
      <c r="J1299" s="4">
        <v>685259</v>
      </c>
      <c r="K1299" s="4" t="s">
        <v>10</v>
      </c>
      <c r="L1299" s="14" t="s">
        <v>9246</v>
      </c>
      <c r="M1299" s="30" t="s">
        <v>9246</v>
      </c>
    </row>
    <row r="1300" spans="1:13" x14ac:dyDescent="0.25">
      <c r="A1300" s="4">
        <v>21321696</v>
      </c>
      <c r="B1300" s="4">
        <v>62788</v>
      </c>
      <c r="C1300" s="4">
        <v>66724</v>
      </c>
      <c r="D1300" s="4" t="s">
        <v>2483</v>
      </c>
      <c r="E1300" s="2" t="s">
        <v>2484</v>
      </c>
      <c r="F1300" s="12">
        <v>43793</v>
      </c>
      <c r="G1300" s="10" t="s">
        <v>7415</v>
      </c>
      <c r="H1300" s="14" t="s">
        <v>10586</v>
      </c>
      <c r="I1300" s="7">
        <v>1718.58</v>
      </c>
      <c r="J1300" s="4">
        <v>701235</v>
      </c>
      <c r="K1300" s="4" t="s">
        <v>10</v>
      </c>
      <c r="L1300" s="14" t="s">
        <v>9246</v>
      </c>
      <c r="M1300" s="30" t="s">
        <v>9246</v>
      </c>
    </row>
    <row r="1301" spans="1:13" x14ac:dyDescent="0.25">
      <c r="A1301" s="4">
        <v>21321697</v>
      </c>
      <c r="B1301" s="4">
        <v>82613</v>
      </c>
      <c r="C1301" s="4">
        <v>75487</v>
      </c>
      <c r="D1301" s="4" t="s">
        <v>480</v>
      </c>
      <c r="E1301" s="2" t="s">
        <v>2485</v>
      </c>
      <c r="F1301" s="12">
        <v>43793</v>
      </c>
      <c r="G1301" s="10" t="s">
        <v>7416</v>
      </c>
      <c r="H1301" s="14" t="s">
        <v>10587</v>
      </c>
      <c r="I1301" s="7">
        <v>1426.75</v>
      </c>
      <c r="J1301" s="4">
        <v>103121</v>
      </c>
      <c r="K1301" s="4" t="s">
        <v>10</v>
      </c>
      <c r="L1301" s="14" t="s">
        <v>9246</v>
      </c>
      <c r="M1301" s="30" t="s">
        <v>9246</v>
      </c>
    </row>
    <row r="1302" spans="1:13" x14ac:dyDescent="0.25">
      <c r="A1302" s="4">
        <v>21321698</v>
      </c>
      <c r="B1302" s="4">
        <v>47304</v>
      </c>
      <c r="C1302" s="4">
        <v>99692</v>
      </c>
      <c r="D1302" s="4" t="s">
        <v>2486</v>
      </c>
      <c r="E1302" s="2" t="s">
        <v>2487</v>
      </c>
      <c r="F1302" s="12">
        <v>43793</v>
      </c>
      <c r="G1302" s="10" t="s">
        <v>7417</v>
      </c>
      <c r="H1302" s="14" t="s">
        <v>10588</v>
      </c>
      <c r="I1302" s="7">
        <v>248.24</v>
      </c>
      <c r="J1302" s="4">
        <v>566004</v>
      </c>
      <c r="K1302" s="4" t="s">
        <v>10</v>
      </c>
      <c r="L1302" s="14" t="s">
        <v>9246</v>
      </c>
      <c r="M1302" s="30" t="s">
        <v>9246</v>
      </c>
    </row>
    <row r="1303" spans="1:13" x14ac:dyDescent="0.25">
      <c r="A1303" s="4">
        <v>21321699</v>
      </c>
      <c r="B1303" s="4">
        <v>22918</v>
      </c>
      <c r="C1303" s="4">
        <v>63646</v>
      </c>
      <c r="D1303" s="4" t="s">
        <v>2488</v>
      </c>
      <c r="E1303" s="2" t="s">
        <v>2489</v>
      </c>
      <c r="F1303" s="12">
        <v>43793</v>
      </c>
      <c r="G1303" s="10" t="s">
        <v>7418</v>
      </c>
      <c r="H1303" s="14" t="s">
        <v>10589</v>
      </c>
      <c r="I1303" s="7">
        <v>137.47</v>
      </c>
      <c r="J1303" s="4">
        <v>804022</v>
      </c>
      <c r="K1303" s="4" t="s">
        <v>10</v>
      </c>
      <c r="L1303" s="14" t="s">
        <v>9246</v>
      </c>
      <c r="M1303" s="30" t="s">
        <v>9246</v>
      </c>
    </row>
    <row r="1304" spans="1:13" x14ac:dyDescent="0.25">
      <c r="A1304" s="4">
        <v>21321700</v>
      </c>
      <c r="B1304" s="4">
        <v>81038</v>
      </c>
      <c r="C1304" s="4">
        <v>73751</v>
      </c>
      <c r="D1304" s="4" t="s">
        <v>2490</v>
      </c>
      <c r="E1304" s="2" t="s">
        <v>2491</v>
      </c>
      <c r="F1304" s="12">
        <v>43793</v>
      </c>
      <c r="G1304" s="10" t="s">
        <v>7419</v>
      </c>
      <c r="H1304" s="14" t="s">
        <v>10590</v>
      </c>
      <c r="I1304" s="7">
        <v>15.56</v>
      </c>
      <c r="J1304" s="4">
        <v>247489</v>
      </c>
      <c r="K1304" s="4" t="s">
        <v>10</v>
      </c>
      <c r="L1304" s="14" t="s">
        <v>9246</v>
      </c>
      <c r="M1304" s="30" t="s">
        <v>9246</v>
      </c>
    </row>
    <row r="1305" spans="1:13" x14ac:dyDescent="0.25">
      <c r="A1305" s="4">
        <v>21321701</v>
      </c>
      <c r="B1305" s="4">
        <v>26403</v>
      </c>
      <c r="C1305" s="4">
        <v>48310</v>
      </c>
      <c r="D1305" s="4" t="s">
        <v>2492</v>
      </c>
      <c r="E1305" s="2" t="s">
        <v>2493</v>
      </c>
      <c r="F1305" s="12">
        <v>43793</v>
      </c>
      <c r="G1305" s="10" t="s">
        <v>7420</v>
      </c>
      <c r="H1305" s="14" t="s">
        <v>10591</v>
      </c>
      <c r="I1305" s="7">
        <v>754.08</v>
      </c>
      <c r="J1305" s="4">
        <v>645708</v>
      </c>
      <c r="K1305" s="4" t="s">
        <v>10</v>
      </c>
      <c r="L1305" s="14" t="s">
        <v>9246</v>
      </c>
      <c r="M1305" s="30" t="s">
        <v>9246</v>
      </c>
    </row>
    <row r="1306" spans="1:13" x14ac:dyDescent="0.25">
      <c r="A1306" s="4">
        <v>21321702</v>
      </c>
      <c r="B1306" s="4">
        <v>85926</v>
      </c>
      <c r="C1306" s="4">
        <v>1811</v>
      </c>
      <c r="D1306" s="4" t="s">
        <v>2494</v>
      </c>
      <c r="E1306" s="2" t="s">
        <v>2495</v>
      </c>
      <c r="F1306" s="12">
        <v>43793</v>
      </c>
      <c r="G1306" s="10" t="s">
        <v>7421</v>
      </c>
      <c r="H1306" s="14" t="s">
        <v>10592</v>
      </c>
      <c r="I1306" s="7">
        <v>289.08</v>
      </c>
      <c r="J1306" s="4"/>
      <c r="K1306" s="4" t="s">
        <v>10</v>
      </c>
      <c r="L1306" s="14" t="s">
        <v>9246</v>
      </c>
      <c r="M1306" s="30" t="s">
        <v>9246</v>
      </c>
    </row>
    <row r="1307" spans="1:13" x14ac:dyDescent="0.25">
      <c r="A1307" s="4">
        <v>21321703</v>
      </c>
      <c r="B1307" s="4">
        <v>14939</v>
      </c>
      <c r="C1307" s="4">
        <v>74040</v>
      </c>
      <c r="D1307" s="4" t="s">
        <v>2496</v>
      </c>
      <c r="E1307" s="2" t="s">
        <v>2497</v>
      </c>
      <c r="F1307" s="12">
        <v>43793</v>
      </c>
      <c r="G1307" s="10" t="s">
        <v>7422</v>
      </c>
      <c r="H1307" s="14" t="s">
        <v>10593</v>
      </c>
      <c r="I1307" s="7">
        <v>10.54</v>
      </c>
      <c r="J1307" s="4">
        <v>63802</v>
      </c>
      <c r="K1307" s="4" t="s">
        <v>10</v>
      </c>
      <c r="L1307" s="14" t="s">
        <v>9246</v>
      </c>
      <c r="M1307" s="30" t="s">
        <v>9246</v>
      </c>
    </row>
    <row r="1308" spans="1:13" x14ac:dyDescent="0.25">
      <c r="A1308" s="4">
        <v>21321704</v>
      </c>
      <c r="B1308" s="4">
        <v>82428</v>
      </c>
      <c r="C1308" s="4">
        <v>84837</v>
      </c>
      <c r="D1308" s="4" t="s">
        <v>2498</v>
      </c>
      <c r="E1308" s="2" t="s">
        <v>2499</v>
      </c>
      <c r="F1308" s="12">
        <v>43793</v>
      </c>
      <c r="G1308" s="10" t="s">
        <v>7423</v>
      </c>
      <c r="H1308" s="14" t="s">
        <v>10594</v>
      </c>
      <c r="I1308" s="7">
        <v>80.17</v>
      </c>
      <c r="J1308" s="4">
        <v>667092</v>
      </c>
      <c r="K1308" s="4" t="s">
        <v>10</v>
      </c>
      <c r="L1308" s="14" t="s">
        <v>9246</v>
      </c>
      <c r="M1308" s="30" t="s">
        <v>9246</v>
      </c>
    </row>
    <row r="1309" spans="1:13" x14ac:dyDescent="0.25">
      <c r="A1309" s="4">
        <v>21321705</v>
      </c>
      <c r="B1309" s="4">
        <v>59033</v>
      </c>
      <c r="C1309" s="4">
        <v>61443</v>
      </c>
      <c r="D1309" s="4" t="s">
        <v>2500</v>
      </c>
      <c r="E1309" s="2" t="s">
        <v>2501</v>
      </c>
      <c r="F1309" s="12">
        <v>43793</v>
      </c>
      <c r="G1309" s="10" t="s">
        <v>7424</v>
      </c>
      <c r="H1309" s="14" t="s">
        <v>10595</v>
      </c>
      <c r="I1309" s="7">
        <v>327.60000000000002</v>
      </c>
      <c r="J1309" s="4">
        <v>450126</v>
      </c>
      <c r="K1309" s="4" t="s">
        <v>10</v>
      </c>
      <c r="L1309" s="14" t="s">
        <v>9246</v>
      </c>
      <c r="M1309" s="30" t="s">
        <v>9246</v>
      </c>
    </row>
    <row r="1310" spans="1:13" x14ac:dyDescent="0.25">
      <c r="A1310" s="4">
        <v>21321706</v>
      </c>
      <c r="B1310" s="4">
        <v>83590</v>
      </c>
      <c r="C1310" s="4">
        <v>77001</v>
      </c>
      <c r="D1310" s="4" t="s">
        <v>2502</v>
      </c>
      <c r="E1310" s="2" t="s">
        <v>2503</v>
      </c>
      <c r="F1310" s="12">
        <v>43793</v>
      </c>
      <c r="G1310" s="10" t="s">
        <v>7425</v>
      </c>
      <c r="H1310" s="14" t="s">
        <v>10596</v>
      </c>
      <c r="I1310" s="7">
        <v>1493.42</v>
      </c>
      <c r="J1310" s="4">
        <v>561139</v>
      </c>
      <c r="K1310" s="4" t="s">
        <v>10</v>
      </c>
      <c r="L1310" s="14" t="s">
        <v>9246</v>
      </c>
      <c r="M1310" s="30" t="s">
        <v>9246</v>
      </c>
    </row>
    <row r="1311" spans="1:13" x14ac:dyDescent="0.25">
      <c r="A1311" s="4">
        <v>21321707</v>
      </c>
      <c r="B1311" s="4">
        <v>98542</v>
      </c>
      <c r="C1311" s="4">
        <v>29990</v>
      </c>
      <c r="D1311" s="4" t="s">
        <v>2504</v>
      </c>
      <c r="E1311" s="2" t="s">
        <v>2505</v>
      </c>
      <c r="F1311" s="12">
        <v>43793</v>
      </c>
      <c r="G1311" s="10" t="s">
        <v>7426</v>
      </c>
      <c r="H1311" s="14" t="s">
        <v>10597</v>
      </c>
      <c r="I1311" s="7">
        <v>70.53</v>
      </c>
      <c r="J1311" s="4"/>
      <c r="K1311" s="4" t="s">
        <v>10</v>
      </c>
      <c r="L1311" s="14" t="s">
        <v>9246</v>
      </c>
      <c r="M1311" s="30" t="s">
        <v>9246</v>
      </c>
    </row>
    <row r="1312" spans="1:13" x14ac:dyDescent="0.25">
      <c r="A1312" s="4">
        <v>21321708</v>
      </c>
      <c r="B1312" s="4">
        <v>10703</v>
      </c>
      <c r="C1312" s="4">
        <v>61575</v>
      </c>
      <c r="D1312" s="4" t="s">
        <v>2506</v>
      </c>
      <c r="E1312" s="2" t="s">
        <v>2507</v>
      </c>
      <c r="F1312" s="12">
        <v>43793</v>
      </c>
      <c r="G1312" s="10" t="s">
        <v>7427</v>
      </c>
      <c r="H1312" s="14" t="s">
        <v>10598</v>
      </c>
      <c r="I1312" s="7">
        <v>366.51</v>
      </c>
      <c r="J1312" s="4">
        <v>101818</v>
      </c>
      <c r="K1312" s="4" t="s">
        <v>10</v>
      </c>
      <c r="L1312" s="14" t="s">
        <v>9246</v>
      </c>
      <c r="M1312" s="30" t="s">
        <v>9246</v>
      </c>
    </row>
    <row r="1313" spans="1:13" x14ac:dyDescent="0.25">
      <c r="A1313" s="4">
        <v>21321709</v>
      </c>
      <c r="B1313" s="4">
        <v>44927</v>
      </c>
      <c r="C1313" s="4">
        <v>27555</v>
      </c>
      <c r="D1313" s="4" t="s">
        <v>2024</v>
      </c>
      <c r="E1313" s="2" t="s">
        <v>2508</v>
      </c>
      <c r="F1313" s="12">
        <v>43793</v>
      </c>
      <c r="G1313" s="10" t="s">
        <v>7428</v>
      </c>
      <c r="H1313" s="14" t="s">
        <v>10341</v>
      </c>
      <c r="I1313" s="7">
        <v>629.86</v>
      </c>
      <c r="J1313" s="4">
        <v>822562</v>
      </c>
      <c r="K1313" s="4" t="s">
        <v>13</v>
      </c>
      <c r="L1313" s="14" t="s">
        <v>10599</v>
      </c>
      <c r="M1313" s="30">
        <v>24.883333335164934</v>
      </c>
    </row>
    <row r="1314" spans="1:13" x14ac:dyDescent="0.25">
      <c r="A1314" s="4">
        <v>21321710</v>
      </c>
      <c r="B1314" s="4">
        <v>29280</v>
      </c>
      <c r="C1314" s="4">
        <v>99650</v>
      </c>
      <c r="D1314" s="4" t="s">
        <v>2509</v>
      </c>
      <c r="E1314" s="2" t="s">
        <v>2510</v>
      </c>
      <c r="F1314" s="12">
        <v>43793</v>
      </c>
      <c r="G1314" s="10" t="s">
        <v>7429</v>
      </c>
      <c r="H1314" s="14" t="s">
        <v>10600</v>
      </c>
      <c r="I1314" s="7">
        <v>5.01</v>
      </c>
      <c r="J1314" s="4">
        <v>4076</v>
      </c>
      <c r="K1314" s="4" t="s">
        <v>10</v>
      </c>
      <c r="L1314" s="14" t="s">
        <v>9246</v>
      </c>
      <c r="M1314" s="30" t="s">
        <v>9246</v>
      </c>
    </row>
    <row r="1315" spans="1:13" x14ac:dyDescent="0.25">
      <c r="A1315" s="4">
        <v>21321711</v>
      </c>
      <c r="B1315" s="4">
        <v>11471</v>
      </c>
      <c r="C1315" s="4">
        <v>42458</v>
      </c>
      <c r="D1315" s="4" t="s">
        <v>2511</v>
      </c>
      <c r="E1315" s="2" t="s">
        <v>2512</v>
      </c>
      <c r="F1315" s="12">
        <v>43793</v>
      </c>
      <c r="G1315" s="10" t="s">
        <v>7430</v>
      </c>
      <c r="H1315" s="14" t="s">
        <v>10601</v>
      </c>
      <c r="I1315" s="7">
        <v>3015.46</v>
      </c>
      <c r="J1315" s="4"/>
      <c r="K1315" s="4" t="s">
        <v>10</v>
      </c>
      <c r="L1315" s="14" t="s">
        <v>9246</v>
      </c>
      <c r="M1315" s="30" t="s">
        <v>9246</v>
      </c>
    </row>
    <row r="1316" spans="1:13" x14ac:dyDescent="0.25">
      <c r="A1316" s="4">
        <v>21321712</v>
      </c>
      <c r="B1316" s="4">
        <v>89943</v>
      </c>
      <c r="C1316" s="4">
        <v>86411</v>
      </c>
      <c r="D1316" s="4" t="s">
        <v>2051</v>
      </c>
      <c r="E1316" s="2" t="s">
        <v>2513</v>
      </c>
      <c r="F1316" s="12">
        <v>43793</v>
      </c>
      <c r="G1316" s="10" t="s">
        <v>7431</v>
      </c>
      <c r="H1316" s="14" t="s">
        <v>10357</v>
      </c>
      <c r="I1316" s="7">
        <v>1872.98</v>
      </c>
      <c r="J1316" s="4">
        <v>597308</v>
      </c>
      <c r="K1316" s="4" t="s">
        <v>13</v>
      </c>
      <c r="L1316" s="14" t="s">
        <v>10602</v>
      </c>
      <c r="M1316" s="30">
        <v>1515.5666666664183</v>
      </c>
    </row>
    <row r="1317" spans="1:13" x14ac:dyDescent="0.25">
      <c r="A1317" s="4">
        <v>21321713</v>
      </c>
      <c r="B1317" s="4">
        <v>17275</v>
      </c>
      <c r="C1317" s="4">
        <v>11750</v>
      </c>
      <c r="D1317" s="4" t="s">
        <v>2514</v>
      </c>
      <c r="E1317" s="2" t="s">
        <v>2515</v>
      </c>
      <c r="F1317" s="12">
        <v>43793</v>
      </c>
      <c r="G1317" s="10" t="s">
        <v>7432</v>
      </c>
      <c r="H1317" s="14" t="s">
        <v>10566</v>
      </c>
      <c r="I1317" s="7">
        <v>10.46</v>
      </c>
      <c r="J1317" s="4">
        <v>183458</v>
      </c>
      <c r="K1317" s="4" t="s">
        <v>10</v>
      </c>
      <c r="L1317" s="14" t="s">
        <v>10603</v>
      </c>
      <c r="M1317" s="30">
        <v>1441.0333333339076</v>
      </c>
    </row>
    <row r="1318" spans="1:13" x14ac:dyDescent="0.25">
      <c r="A1318" s="4">
        <v>21321714</v>
      </c>
      <c r="B1318" s="4">
        <v>14427</v>
      </c>
      <c r="C1318" s="4">
        <v>91811</v>
      </c>
      <c r="D1318" s="4" t="s">
        <v>2516</v>
      </c>
      <c r="E1318" s="2" t="s">
        <v>2517</v>
      </c>
      <c r="F1318" s="12">
        <v>43793</v>
      </c>
      <c r="G1318" s="10" t="s">
        <v>7433</v>
      </c>
      <c r="H1318" s="14" t="s">
        <v>10604</v>
      </c>
      <c r="I1318" s="7">
        <v>176.34</v>
      </c>
      <c r="J1318" s="4">
        <v>436881</v>
      </c>
      <c r="K1318" s="4" t="s">
        <v>10</v>
      </c>
      <c r="L1318" s="14" t="s">
        <v>9246</v>
      </c>
      <c r="M1318" s="30" t="s">
        <v>9246</v>
      </c>
    </row>
    <row r="1319" spans="1:13" x14ac:dyDescent="0.25">
      <c r="A1319" s="4">
        <v>21321715</v>
      </c>
      <c r="B1319" s="4">
        <v>79266</v>
      </c>
      <c r="C1319" s="4">
        <v>5537</v>
      </c>
      <c r="D1319" s="4" t="s">
        <v>2518</v>
      </c>
      <c r="E1319" s="2" t="s">
        <v>2519</v>
      </c>
      <c r="F1319" s="12">
        <v>43793</v>
      </c>
      <c r="G1319" s="10" t="s">
        <v>7434</v>
      </c>
      <c r="H1319" s="14" t="s">
        <v>10605</v>
      </c>
      <c r="I1319" s="7">
        <v>4008.79</v>
      </c>
      <c r="J1319" s="4">
        <v>347138</v>
      </c>
      <c r="K1319" s="4" t="s">
        <v>10</v>
      </c>
      <c r="L1319" s="14" t="s">
        <v>10606</v>
      </c>
      <c r="M1319" s="30">
        <v>1468.7500000046566</v>
      </c>
    </row>
    <row r="1320" spans="1:13" x14ac:dyDescent="0.25">
      <c r="A1320" s="4">
        <v>21321716</v>
      </c>
      <c r="B1320" s="4">
        <v>70454</v>
      </c>
      <c r="C1320" s="4">
        <v>10033</v>
      </c>
      <c r="D1320" s="4" t="s">
        <v>2520</v>
      </c>
      <c r="E1320" s="2" t="s">
        <v>2521</v>
      </c>
      <c r="F1320" s="12">
        <v>43793</v>
      </c>
      <c r="G1320" s="10" t="s">
        <v>6952</v>
      </c>
      <c r="H1320" s="14" t="s">
        <v>10607</v>
      </c>
      <c r="I1320" s="7">
        <v>94.06</v>
      </c>
      <c r="J1320" s="4">
        <v>705529</v>
      </c>
      <c r="K1320" s="4" t="s">
        <v>10</v>
      </c>
      <c r="L1320" s="14" t="s">
        <v>9246</v>
      </c>
      <c r="M1320" s="30" t="s">
        <v>9246</v>
      </c>
    </row>
    <row r="1321" spans="1:13" x14ac:dyDescent="0.25">
      <c r="A1321" s="4">
        <v>21321717</v>
      </c>
      <c r="B1321" s="4">
        <v>60813</v>
      </c>
      <c r="C1321" s="4">
        <v>95448</v>
      </c>
      <c r="D1321" s="4" t="s">
        <v>2522</v>
      </c>
      <c r="E1321" s="2" t="s">
        <v>2523</v>
      </c>
      <c r="F1321" s="12">
        <v>43793</v>
      </c>
      <c r="G1321" s="10" t="s">
        <v>7435</v>
      </c>
      <c r="H1321" s="14" t="s">
        <v>10608</v>
      </c>
      <c r="I1321" s="7">
        <v>1038.54</v>
      </c>
      <c r="J1321" s="4">
        <v>298907</v>
      </c>
      <c r="K1321" s="4" t="s">
        <v>10</v>
      </c>
      <c r="L1321" s="14" t="s">
        <v>9246</v>
      </c>
      <c r="M1321" s="30" t="s">
        <v>9246</v>
      </c>
    </row>
    <row r="1322" spans="1:13" x14ac:dyDescent="0.25">
      <c r="A1322" s="4">
        <v>21321718</v>
      </c>
      <c r="B1322" s="4">
        <v>44927</v>
      </c>
      <c r="C1322" s="4">
        <v>27555</v>
      </c>
      <c r="D1322" s="4" t="s">
        <v>2024</v>
      </c>
      <c r="E1322" s="2" t="s">
        <v>2524</v>
      </c>
      <c r="F1322" s="12">
        <v>43793</v>
      </c>
      <c r="G1322" s="10" t="s">
        <v>7436</v>
      </c>
      <c r="H1322" s="14" t="s">
        <v>10599</v>
      </c>
      <c r="I1322" s="7">
        <v>717.97</v>
      </c>
      <c r="J1322" s="4">
        <v>822562</v>
      </c>
      <c r="K1322" s="4" t="s">
        <v>13</v>
      </c>
      <c r="L1322" s="14" t="s">
        <v>10609</v>
      </c>
      <c r="M1322" s="30">
        <v>5.0999999977648258</v>
      </c>
    </row>
    <row r="1323" spans="1:13" x14ac:dyDescent="0.25">
      <c r="A1323" s="4">
        <v>21321719</v>
      </c>
      <c r="B1323" s="4">
        <v>26765</v>
      </c>
      <c r="C1323" s="4">
        <v>61949</v>
      </c>
      <c r="D1323" s="4" t="s">
        <v>2525</v>
      </c>
      <c r="E1323" s="2" t="s">
        <v>2526</v>
      </c>
      <c r="F1323" s="12">
        <v>43793</v>
      </c>
      <c r="G1323" s="10" t="s">
        <v>7437</v>
      </c>
      <c r="H1323" s="14" t="s">
        <v>10610</v>
      </c>
      <c r="I1323" s="7">
        <v>345.52</v>
      </c>
      <c r="J1323" s="4">
        <v>224538</v>
      </c>
      <c r="K1323" s="4" t="s">
        <v>10</v>
      </c>
      <c r="L1323" s="14" t="s">
        <v>9246</v>
      </c>
      <c r="M1323" s="30" t="s">
        <v>9246</v>
      </c>
    </row>
    <row r="1324" spans="1:13" x14ac:dyDescent="0.25">
      <c r="A1324" s="4">
        <v>21321720</v>
      </c>
      <c r="B1324" s="4">
        <v>51319</v>
      </c>
      <c r="C1324" s="4">
        <v>39540</v>
      </c>
      <c r="D1324" s="4" t="s">
        <v>2527</v>
      </c>
      <c r="E1324" s="2" t="s">
        <v>2528</v>
      </c>
      <c r="F1324" s="12">
        <v>43793</v>
      </c>
      <c r="G1324" s="10" t="s">
        <v>7438</v>
      </c>
      <c r="H1324" s="14" t="s">
        <v>10611</v>
      </c>
      <c r="I1324" s="7">
        <v>120.89</v>
      </c>
      <c r="J1324" s="4">
        <v>424023</v>
      </c>
      <c r="K1324" s="4" t="s">
        <v>10</v>
      </c>
      <c r="L1324" s="14" t="s">
        <v>9246</v>
      </c>
      <c r="M1324" s="30" t="s">
        <v>9246</v>
      </c>
    </row>
    <row r="1325" spans="1:13" x14ac:dyDescent="0.25">
      <c r="A1325" s="4">
        <v>21321721</v>
      </c>
      <c r="B1325" s="4">
        <v>44927</v>
      </c>
      <c r="C1325" s="4">
        <v>27555</v>
      </c>
      <c r="D1325" s="4" t="s">
        <v>2024</v>
      </c>
      <c r="E1325" s="2" t="s">
        <v>2529</v>
      </c>
      <c r="F1325" s="12">
        <v>43793</v>
      </c>
      <c r="G1325" s="10" t="s">
        <v>7439</v>
      </c>
      <c r="H1325" s="14" t="s">
        <v>10609</v>
      </c>
      <c r="I1325" s="7">
        <v>202.92</v>
      </c>
      <c r="J1325" s="4">
        <v>822562</v>
      </c>
      <c r="K1325" s="4" t="s">
        <v>13</v>
      </c>
      <c r="L1325" s="14" t="s">
        <v>9246</v>
      </c>
      <c r="M1325" s="30" t="s">
        <v>9246</v>
      </c>
    </row>
    <row r="1326" spans="1:13" x14ac:dyDescent="0.25">
      <c r="A1326" s="4">
        <v>21321722</v>
      </c>
      <c r="B1326" s="4">
        <v>77988</v>
      </c>
      <c r="C1326" s="4">
        <v>82357</v>
      </c>
      <c r="D1326" s="4" t="s">
        <v>2530</v>
      </c>
      <c r="E1326" s="2" t="s">
        <v>2531</v>
      </c>
      <c r="F1326" s="12">
        <v>43793</v>
      </c>
      <c r="G1326" s="10" t="s">
        <v>7440</v>
      </c>
      <c r="H1326" s="14" t="s">
        <v>10612</v>
      </c>
      <c r="I1326" s="7">
        <v>70.27</v>
      </c>
      <c r="J1326" s="4">
        <v>117012</v>
      </c>
      <c r="K1326" s="4" t="s">
        <v>10</v>
      </c>
      <c r="L1326" s="14" t="s">
        <v>9246</v>
      </c>
      <c r="M1326" s="30" t="s">
        <v>9246</v>
      </c>
    </row>
    <row r="1327" spans="1:13" x14ac:dyDescent="0.25">
      <c r="A1327" s="4">
        <v>21321723</v>
      </c>
      <c r="B1327" s="4">
        <v>29904</v>
      </c>
      <c r="C1327" s="4">
        <v>5203</v>
      </c>
      <c r="D1327" s="4" t="s">
        <v>2532</v>
      </c>
      <c r="E1327" s="2" t="s">
        <v>2533</v>
      </c>
      <c r="F1327" s="12">
        <v>43793</v>
      </c>
      <c r="G1327" s="10" t="s">
        <v>7441</v>
      </c>
      <c r="H1327" s="14" t="s">
        <v>10613</v>
      </c>
      <c r="I1327" s="7">
        <v>2526.12</v>
      </c>
      <c r="J1327" s="4"/>
      <c r="K1327" s="4" t="s">
        <v>10</v>
      </c>
      <c r="L1327" s="14" t="s">
        <v>9246</v>
      </c>
      <c r="M1327" s="30" t="s">
        <v>9246</v>
      </c>
    </row>
    <row r="1328" spans="1:13" x14ac:dyDescent="0.25">
      <c r="A1328" s="4">
        <v>21321724</v>
      </c>
      <c r="B1328" s="4">
        <v>89514</v>
      </c>
      <c r="C1328" s="4">
        <v>64483</v>
      </c>
      <c r="D1328" s="4" t="s">
        <v>2534</v>
      </c>
      <c r="E1328" s="2" t="s">
        <v>2535</v>
      </c>
      <c r="F1328" s="12">
        <v>43793</v>
      </c>
      <c r="G1328" s="10" t="s">
        <v>7442</v>
      </c>
      <c r="H1328" s="14" t="s">
        <v>10614</v>
      </c>
      <c r="I1328" s="7">
        <v>70.44</v>
      </c>
      <c r="J1328" s="4">
        <v>745494</v>
      </c>
      <c r="K1328" s="4" t="s">
        <v>10</v>
      </c>
      <c r="L1328" s="14" t="s">
        <v>9246</v>
      </c>
      <c r="M1328" s="30" t="s">
        <v>9246</v>
      </c>
    </row>
    <row r="1329" spans="1:13" x14ac:dyDescent="0.25">
      <c r="A1329" s="4">
        <v>21321725</v>
      </c>
      <c r="B1329" s="4">
        <v>89525</v>
      </c>
      <c r="C1329" s="4">
        <v>17500</v>
      </c>
      <c r="D1329" s="4" t="s">
        <v>2536</v>
      </c>
      <c r="E1329" s="2" t="s">
        <v>2537</v>
      </c>
      <c r="F1329" s="12">
        <v>43793</v>
      </c>
      <c r="G1329" s="10" t="s">
        <v>7443</v>
      </c>
      <c r="H1329" s="14" t="s">
        <v>10615</v>
      </c>
      <c r="I1329" s="7">
        <v>80.75</v>
      </c>
      <c r="J1329" s="4">
        <v>264739</v>
      </c>
      <c r="K1329" s="4" t="s">
        <v>10</v>
      </c>
      <c r="L1329" s="14" t="s">
        <v>9246</v>
      </c>
      <c r="M1329" s="30" t="s">
        <v>9246</v>
      </c>
    </row>
    <row r="1330" spans="1:13" x14ac:dyDescent="0.25">
      <c r="A1330" s="4">
        <v>21321726</v>
      </c>
      <c r="B1330" s="4">
        <v>11829</v>
      </c>
      <c r="C1330" s="4">
        <v>81062</v>
      </c>
      <c r="D1330" s="4" t="s">
        <v>1766</v>
      </c>
      <c r="E1330" s="2" t="s">
        <v>2538</v>
      </c>
      <c r="F1330" s="12">
        <v>43793</v>
      </c>
      <c r="G1330" s="10" t="s">
        <v>7444</v>
      </c>
      <c r="H1330" s="14" t="s">
        <v>10204</v>
      </c>
      <c r="I1330" s="7">
        <v>1.39</v>
      </c>
      <c r="J1330" s="4">
        <v>693858</v>
      </c>
      <c r="K1330" s="4" t="s">
        <v>10</v>
      </c>
      <c r="L1330" s="14" t="s">
        <v>9246</v>
      </c>
      <c r="M1330" s="30" t="s">
        <v>9246</v>
      </c>
    </row>
    <row r="1331" spans="1:13" x14ac:dyDescent="0.25">
      <c r="A1331" s="4">
        <v>21321727</v>
      </c>
      <c r="B1331" s="4">
        <v>85323</v>
      </c>
      <c r="C1331" s="4">
        <v>89465</v>
      </c>
      <c r="D1331" s="4" t="s">
        <v>2539</v>
      </c>
      <c r="E1331" s="2" t="s">
        <v>2540</v>
      </c>
      <c r="F1331" s="12">
        <v>43793</v>
      </c>
      <c r="G1331" s="10" t="s">
        <v>7445</v>
      </c>
      <c r="H1331" s="14" t="s">
        <v>10616</v>
      </c>
      <c r="I1331" s="7">
        <v>827.97</v>
      </c>
      <c r="J1331" s="4">
        <v>665089</v>
      </c>
      <c r="K1331" s="4" t="s">
        <v>10</v>
      </c>
      <c r="L1331" s="14" t="s">
        <v>9246</v>
      </c>
      <c r="M1331" s="30" t="s">
        <v>9246</v>
      </c>
    </row>
    <row r="1332" spans="1:13" x14ac:dyDescent="0.25">
      <c r="A1332" s="4">
        <v>21321728</v>
      </c>
      <c r="B1332" s="4">
        <v>51575</v>
      </c>
      <c r="C1332" s="4">
        <v>80159</v>
      </c>
      <c r="D1332" s="4" t="s">
        <v>2541</v>
      </c>
      <c r="E1332" s="2" t="s">
        <v>2542</v>
      </c>
      <c r="F1332" s="12">
        <v>43793</v>
      </c>
      <c r="G1332" s="10" t="s">
        <v>7446</v>
      </c>
      <c r="H1332" s="14" t="s">
        <v>10617</v>
      </c>
      <c r="I1332" s="7">
        <v>258.68</v>
      </c>
      <c r="J1332" s="4">
        <v>863259</v>
      </c>
      <c r="K1332" s="4" t="s">
        <v>10</v>
      </c>
      <c r="L1332" s="14" t="s">
        <v>9246</v>
      </c>
      <c r="M1332" s="30" t="s">
        <v>9246</v>
      </c>
    </row>
    <row r="1333" spans="1:13" x14ac:dyDescent="0.25">
      <c r="A1333" s="4">
        <v>21321729</v>
      </c>
      <c r="B1333" s="4">
        <v>52378</v>
      </c>
      <c r="C1333" s="4">
        <v>34150</v>
      </c>
      <c r="D1333" s="4" t="s">
        <v>2543</v>
      </c>
      <c r="E1333" s="2" t="s">
        <v>2544</v>
      </c>
      <c r="F1333" s="12">
        <v>43793</v>
      </c>
      <c r="G1333" s="10" t="s">
        <v>7447</v>
      </c>
      <c r="H1333" s="14" t="s">
        <v>10618</v>
      </c>
      <c r="I1333" s="7">
        <v>368.42</v>
      </c>
      <c r="J1333" s="4">
        <v>393761</v>
      </c>
      <c r="K1333" s="4" t="s">
        <v>10</v>
      </c>
      <c r="L1333" s="14" t="s">
        <v>9246</v>
      </c>
      <c r="M1333" s="30" t="s">
        <v>9246</v>
      </c>
    </row>
    <row r="1334" spans="1:13" x14ac:dyDescent="0.25">
      <c r="A1334" s="4">
        <v>21321730</v>
      </c>
      <c r="B1334" s="4">
        <v>88500</v>
      </c>
      <c r="C1334" s="4">
        <v>18435</v>
      </c>
      <c r="D1334" s="4" t="s">
        <v>2545</v>
      </c>
      <c r="E1334" s="2" t="s">
        <v>2546</v>
      </c>
      <c r="F1334" s="12">
        <v>43793</v>
      </c>
      <c r="G1334" s="10" t="s">
        <v>7448</v>
      </c>
      <c r="H1334" s="14" t="s">
        <v>10619</v>
      </c>
      <c r="I1334" s="7">
        <v>99.94</v>
      </c>
      <c r="J1334" s="4">
        <v>986472</v>
      </c>
      <c r="K1334" s="4" t="s">
        <v>10</v>
      </c>
      <c r="L1334" s="14" t="s">
        <v>9246</v>
      </c>
      <c r="M1334" s="30" t="s">
        <v>9246</v>
      </c>
    </row>
    <row r="1335" spans="1:13" x14ac:dyDescent="0.25">
      <c r="A1335" s="4">
        <v>21321731</v>
      </c>
      <c r="B1335" s="4">
        <v>59110</v>
      </c>
      <c r="C1335" s="4">
        <v>12947</v>
      </c>
      <c r="D1335" s="4" t="s">
        <v>2547</v>
      </c>
      <c r="E1335" s="2" t="s">
        <v>2548</v>
      </c>
      <c r="F1335" s="12">
        <v>43793</v>
      </c>
      <c r="G1335" s="10" t="s">
        <v>7449</v>
      </c>
      <c r="H1335" s="14" t="s">
        <v>10620</v>
      </c>
      <c r="I1335" s="7">
        <v>1058.78</v>
      </c>
      <c r="J1335" s="4">
        <v>294398</v>
      </c>
      <c r="K1335" s="4" t="s">
        <v>10</v>
      </c>
      <c r="L1335" s="14" t="s">
        <v>9246</v>
      </c>
      <c r="M1335" s="30" t="s">
        <v>9246</v>
      </c>
    </row>
    <row r="1336" spans="1:13" x14ac:dyDescent="0.25">
      <c r="A1336" s="4">
        <v>21321732</v>
      </c>
      <c r="B1336" s="4">
        <v>26981</v>
      </c>
      <c r="C1336" s="4">
        <v>63952</v>
      </c>
      <c r="D1336" s="4" t="s">
        <v>2549</v>
      </c>
      <c r="E1336" s="2" t="s">
        <v>2550</v>
      </c>
      <c r="F1336" s="12">
        <v>43793</v>
      </c>
      <c r="G1336" s="10" t="s">
        <v>7450</v>
      </c>
      <c r="H1336" s="14" t="s">
        <v>10430</v>
      </c>
      <c r="I1336" s="7">
        <v>316.16000000000003</v>
      </c>
      <c r="J1336" s="4">
        <v>967812</v>
      </c>
      <c r="K1336" s="4" t="s">
        <v>10</v>
      </c>
      <c r="L1336" s="14" t="s">
        <v>9246</v>
      </c>
      <c r="M1336" s="30" t="s">
        <v>9246</v>
      </c>
    </row>
    <row r="1337" spans="1:13" x14ac:dyDescent="0.25">
      <c r="A1337" s="4">
        <v>21321733</v>
      </c>
      <c r="B1337" s="4">
        <v>4705</v>
      </c>
      <c r="C1337" s="4">
        <v>91637</v>
      </c>
      <c r="D1337" s="4" t="s">
        <v>2551</v>
      </c>
      <c r="E1337" s="2" t="s">
        <v>2552</v>
      </c>
      <c r="F1337" s="12">
        <v>43793</v>
      </c>
      <c r="G1337" s="10" t="s">
        <v>7451</v>
      </c>
      <c r="H1337" s="14" t="s">
        <v>10428</v>
      </c>
      <c r="I1337" s="7">
        <v>769.89</v>
      </c>
      <c r="J1337" s="4">
        <v>563499</v>
      </c>
      <c r="K1337" s="4" t="s">
        <v>10</v>
      </c>
      <c r="L1337" s="14" t="s">
        <v>10621</v>
      </c>
      <c r="M1337" s="30">
        <v>190.78333332901821</v>
      </c>
    </row>
    <row r="1338" spans="1:13" x14ac:dyDescent="0.25">
      <c r="A1338" s="4">
        <v>21321734</v>
      </c>
      <c r="B1338" s="4">
        <v>36311</v>
      </c>
      <c r="C1338" s="4">
        <v>1526</v>
      </c>
      <c r="D1338" s="4" t="s">
        <v>2553</v>
      </c>
      <c r="E1338" s="2" t="s">
        <v>2554</v>
      </c>
      <c r="F1338" s="12">
        <v>43793</v>
      </c>
      <c r="G1338" s="10" t="s">
        <v>7452</v>
      </c>
      <c r="H1338" s="14" t="s">
        <v>10622</v>
      </c>
      <c r="I1338" s="7">
        <v>426.47</v>
      </c>
      <c r="J1338" s="4">
        <v>718934</v>
      </c>
      <c r="K1338" s="4" t="s">
        <v>10</v>
      </c>
      <c r="L1338" s="14" t="s">
        <v>9246</v>
      </c>
      <c r="M1338" s="30" t="s">
        <v>9246</v>
      </c>
    </row>
    <row r="1339" spans="1:13" x14ac:dyDescent="0.25">
      <c r="A1339" s="4">
        <v>21321735</v>
      </c>
      <c r="B1339" s="4">
        <v>96239</v>
      </c>
      <c r="C1339" s="4">
        <v>82070</v>
      </c>
      <c r="D1339" s="4" t="s">
        <v>2555</v>
      </c>
      <c r="E1339" s="2" t="s">
        <v>2556</v>
      </c>
      <c r="F1339" s="12">
        <v>43793</v>
      </c>
      <c r="G1339" s="10" t="s">
        <v>7453</v>
      </c>
      <c r="H1339" s="14" t="s">
        <v>10623</v>
      </c>
      <c r="I1339" s="7">
        <v>40.880000000000003</v>
      </c>
      <c r="J1339" s="4">
        <v>62316</v>
      </c>
      <c r="K1339" s="4" t="s">
        <v>10</v>
      </c>
      <c r="L1339" s="14" t="s">
        <v>9246</v>
      </c>
      <c r="M1339" s="30" t="s">
        <v>9246</v>
      </c>
    </row>
    <row r="1340" spans="1:13" x14ac:dyDescent="0.25">
      <c r="A1340" s="4">
        <v>21321736</v>
      </c>
      <c r="B1340" s="4">
        <v>35140</v>
      </c>
      <c r="C1340" s="4">
        <v>54926</v>
      </c>
      <c r="D1340" s="4" t="s">
        <v>2557</v>
      </c>
      <c r="E1340" s="2" t="s">
        <v>2558</v>
      </c>
      <c r="F1340" s="12">
        <v>43793</v>
      </c>
      <c r="G1340" s="10" t="s">
        <v>7454</v>
      </c>
      <c r="H1340" s="14" t="s">
        <v>10624</v>
      </c>
      <c r="I1340" s="7">
        <v>268.76</v>
      </c>
      <c r="J1340" s="4">
        <v>584998</v>
      </c>
      <c r="K1340" s="4" t="s">
        <v>10</v>
      </c>
      <c r="L1340" s="14" t="s">
        <v>9246</v>
      </c>
      <c r="M1340" s="30" t="s">
        <v>9246</v>
      </c>
    </row>
    <row r="1341" spans="1:13" x14ac:dyDescent="0.25">
      <c r="A1341" s="4">
        <v>21321737</v>
      </c>
      <c r="B1341" s="4">
        <v>21761</v>
      </c>
      <c r="C1341" s="4">
        <v>73411</v>
      </c>
      <c r="D1341" s="4" t="s">
        <v>2559</v>
      </c>
      <c r="E1341" s="2" t="s">
        <v>2560</v>
      </c>
      <c r="F1341" s="12">
        <v>43793</v>
      </c>
      <c r="G1341" s="10" t="s">
        <v>7455</v>
      </c>
      <c r="H1341" s="14" t="s">
        <v>10625</v>
      </c>
      <c r="I1341" s="7">
        <v>791.06</v>
      </c>
      <c r="J1341" s="4">
        <v>489387</v>
      </c>
      <c r="K1341" s="4" t="s">
        <v>10</v>
      </c>
      <c r="L1341" s="14" t="s">
        <v>9246</v>
      </c>
      <c r="M1341" s="30" t="s">
        <v>9246</v>
      </c>
    </row>
    <row r="1342" spans="1:13" x14ac:dyDescent="0.25">
      <c r="A1342" s="4">
        <v>21321738</v>
      </c>
      <c r="B1342" s="4">
        <v>94544</v>
      </c>
      <c r="C1342" s="4">
        <v>59201</v>
      </c>
      <c r="D1342" s="4" t="s">
        <v>2561</v>
      </c>
      <c r="E1342" s="2" t="s">
        <v>2562</v>
      </c>
      <c r="F1342" s="12">
        <v>43793</v>
      </c>
      <c r="G1342" s="10" t="s">
        <v>7456</v>
      </c>
      <c r="H1342" s="14" t="s">
        <v>10626</v>
      </c>
      <c r="I1342" s="7">
        <v>606.29999999999995</v>
      </c>
      <c r="J1342" s="4">
        <v>594277</v>
      </c>
      <c r="K1342" s="4" t="s">
        <v>10</v>
      </c>
      <c r="L1342" s="14" t="s">
        <v>9246</v>
      </c>
      <c r="M1342" s="30" t="s">
        <v>9246</v>
      </c>
    </row>
    <row r="1343" spans="1:13" x14ac:dyDescent="0.25">
      <c r="A1343" s="4">
        <v>21321739</v>
      </c>
      <c r="B1343" s="4">
        <v>2895</v>
      </c>
      <c r="C1343" s="4">
        <v>82408</v>
      </c>
      <c r="D1343" s="4" t="s">
        <v>2563</v>
      </c>
      <c r="E1343" s="2" t="s">
        <v>2564</v>
      </c>
      <c r="F1343" s="12">
        <v>43793</v>
      </c>
      <c r="G1343" s="10" t="s">
        <v>7457</v>
      </c>
      <c r="H1343" s="14" t="s">
        <v>10627</v>
      </c>
      <c r="I1343" s="7">
        <v>10.3</v>
      </c>
      <c r="J1343" s="4">
        <v>680743</v>
      </c>
      <c r="K1343" s="4" t="s">
        <v>10</v>
      </c>
      <c r="L1343" s="14" t="s">
        <v>9246</v>
      </c>
      <c r="M1343" s="30" t="s">
        <v>9246</v>
      </c>
    </row>
    <row r="1344" spans="1:13" x14ac:dyDescent="0.25">
      <c r="A1344" s="4">
        <v>21321740</v>
      </c>
      <c r="B1344" s="4">
        <v>21223</v>
      </c>
      <c r="C1344" s="4">
        <v>66642</v>
      </c>
      <c r="D1344" s="4" t="s">
        <v>2565</v>
      </c>
      <c r="E1344" s="2" t="s">
        <v>2566</v>
      </c>
      <c r="F1344" s="12">
        <v>43793</v>
      </c>
      <c r="G1344" s="10" t="s">
        <v>7458</v>
      </c>
      <c r="H1344" s="14" t="s">
        <v>10628</v>
      </c>
      <c r="I1344" s="7">
        <v>441.56</v>
      </c>
      <c r="J1344" s="4">
        <v>112311</v>
      </c>
      <c r="K1344" s="4" t="s">
        <v>10</v>
      </c>
      <c r="L1344" s="14" t="s">
        <v>9246</v>
      </c>
      <c r="M1344" s="30" t="s">
        <v>9246</v>
      </c>
    </row>
    <row r="1345" spans="1:13" x14ac:dyDescent="0.25">
      <c r="A1345" s="4">
        <v>21321741</v>
      </c>
      <c r="B1345" s="4">
        <v>5066</v>
      </c>
      <c r="C1345" s="4">
        <v>69623</v>
      </c>
      <c r="D1345" s="4" t="s">
        <v>2567</v>
      </c>
      <c r="E1345" s="2" t="s">
        <v>2568</v>
      </c>
      <c r="F1345" s="12">
        <v>43793</v>
      </c>
      <c r="G1345" s="10" t="s">
        <v>7459</v>
      </c>
      <c r="H1345" s="14" t="s">
        <v>10629</v>
      </c>
      <c r="I1345" s="7">
        <v>202.61</v>
      </c>
      <c r="J1345" s="4">
        <v>906268</v>
      </c>
      <c r="K1345" s="4" t="s">
        <v>10</v>
      </c>
      <c r="L1345" s="14" t="s">
        <v>9246</v>
      </c>
      <c r="M1345" s="30" t="s">
        <v>9246</v>
      </c>
    </row>
    <row r="1346" spans="1:13" x14ac:dyDescent="0.25">
      <c r="A1346" s="4">
        <v>21321742</v>
      </c>
      <c r="B1346" s="4">
        <v>63111</v>
      </c>
      <c r="C1346" s="4">
        <v>86651</v>
      </c>
      <c r="D1346" s="4" t="s">
        <v>2569</v>
      </c>
      <c r="E1346" s="2" t="s">
        <v>2570</v>
      </c>
      <c r="F1346" s="12">
        <v>43793</v>
      </c>
      <c r="G1346" s="10" t="s">
        <v>7460</v>
      </c>
      <c r="H1346" s="14" t="s">
        <v>10630</v>
      </c>
      <c r="I1346" s="7">
        <v>623.92999999999995</v>
      </c>
      <c r="J1346" s="4">
        <v>661884</v>
      </c>
      <c r="K1346" s="4" t="s">
        <v>10</v>
      </c>
      <c r="L1346" s="14" t="s">
        <v>9246</v>
      </c>
      <c r="M1346" s="30" t="s">
        <v>9246</v>
      </c>
    </row>
    <row r="1347" spans="1:13" x14ac:dyDescent="0.25">
      <c r="A1347" s="4">
        <v>21321743</v>
      </c>
      <c r="B1347" s="4">
        <v>95577</v>
      </c>
      <c r="C1347" s="4">
        <v>41872</v>
      </c>
      <c r="D1347" s="4" t="s">
        <v>2571</v>
      </c>
      <c r="E1347" s="2" t="s">
        <v>2572</v>
      </c>
      <c r="F1347" s="12">
        <v>43793</v>
      </c>
      <c r="G1347" s="10" t="s">
        <v>7461</v>
      </c>
      <c r="H1347" s="14" t="s">
        <v>10631</v>
      </c>
      <c r="I1347" s="7">
        <v>176.71</v>
      </c>
      <c r="J1347" s="4">
        <v>613441</v>
      </c>
      <c r="K1347" s="4" t="s">
        <v>10</v>
      </c>
      <c r="L1347" s="14" t="s">
        <v>9246</v>
      </c>
      <c r="M1347" s="30" t="s">
        <v>9246</v>
      </c>
    </row>
    <row r="1348" spans="1:13" x14ac:dyDescent="0.25">
      <c r="A1348" s="4">
        <v>21321744</v>
      </c>
      <c r="B1348" s="4">
        <v>98272</v>
      </c>
      <c r="C1348" s="4">
        <v>75508</v>
      </c>
      <c r="D1348" s="4" t="s">
        <v>2573</v>
      </c>
      <c r="E1348" s="2" t="s">
        <v>2574</v>
      </c>
      <c r="F1348" s="12">
        <v>43793</v>
      </c>
      <c r="G1348" s="10" t="s">
        <v>7462</v>
      </c>
      <c r="H1348" s="14" t="s">
        <v>10632</v>
      </c>
      <c r="I1348" s="7">
        <v>10.76</v>
      </c>
      <c r="J1348" s="4">
        <v>450287</v>
      </c>
      <c r="K1348" s="4" t="s">
        <v>10</v>
      </c>
      <c r="L1348" s="14" t="s">
        <v>9246</v>
      </c>
      <c r="M1348" s="30" t="s">
        <v>9246</v>
      </c>
    </row>
    <row r="1349" spans="1:13" x14ac:dyDescent="0.25">
      <c r="A1349" s="4">
        <v>21321745</v>
      </c>
      <c r="B1349" s="4">
        <v>89934</v>
      </c>
      <c r="C1349" s="4">
        <v>6220</v>
      </c>
      <c r="D1349" s="4" t="s">
        <v>2575</v>
      </c>
      <c r="E1349" s="2" t="s">
        <v>2576</v>
      </c>
      <c r="F1349" s="12">
        <v>43793</v>
      </c>
      <c r="G1349" s="10" t="s">
        <v>7463</v>
      </c>
      <c r="H1349" s="14" t="s">
        <v>10633</v>
      </c>
      <c r="I1349" s="7">
        <v>2.14</v>
      </c>
      <c r="J1349" s="4">
        <v>547465</v>
      </c>
      <c r="K1349" s="4" t="s">
        <v>10</v>
      </c>
      <c r="L1349" s="14" t="s">
        <v>9246</v>
      </c>
      <c r="M1349" s="30" t="s">
        <v>9246</v>
      </c>
    </row>
    <row r="1350" spans="1:13" x14ac:dyDescent="0.25">
      <c r="A1350" s="4">
        <v>21321746</v>
      </c>
      <c r="B1350" s="4">
        <v>10297</v>
      </c>
      <c r="C1350" s="4">
        <v>67698</v>
      </c>
      <c r="D1350" s="4" t="s">
        <v>2577</v>
      </c>
      <c r="E1350" s="2" t="s">
        <v>2578</v>
      </c>
      <c r="F1350" s="12">
        <v>43793</v>
      </c>
      <c r="G1350" s="10" t="s">
        <v>7464</v>
      </c>
      <c r="H1350" s="14" t="s">
        <v>10634</v>
      </c>
      <c r="I1350" s="7">
        <v>85.62</v>
      </c>
      <c r="J1350" s="4">
        <v>15182</v>
      </c>
      <c r="K1350" s="4" t="s">
        <v>10</v>
      </c>
      <c r="L1350" s="14" t="s">
        <v>9246</v>
      </c>
      <c r="M1350" s="30" t="s">
        <v>9246</v>
      </c>
    </row>
    <row r="1351" spans="1:13" x14ac:dyDescent="0.25">
      <c r="A1351" s="4">
        <v>21321747</v>
      </c>
      <c r="B1351" s="4">
        <v>37931</v>
      </c>
      <c r="C1351" s="4">
        <v>72254</v>
      </c>
      <c r="D1351" s="4" t="s">
        <v>2579</v>
      </c>
      <c r="E1351" s="2" t="s">
        <v>2580</v>
      </c>
      <c r="F1351" s="12">
        <v>43793</v>
      </c>
      <c r="G1351" s="10" t="s">
        <v>7465</v>
      </c>
      <c r="H1351" s="14" t="s">
        <v>10635</v>
      </c>
      <c r="I1351" s="7">
        <v>70.709999999999994</v>
      </c>
      <c r="J1351" s="4">
        <v>916036</v>
      </c>
      <c r="K1351" s="4" t="s">
        <v>10</v>
      </c>
      <c r="L1351" s="14" t="s">
        <v>9246</v>
      </c>
      <c r="M1351" s="30" t="s">
        <v>9246</v>
      </c>
    </row>
    <row r="1352" spans="1:13" x14ac:dyDescent="0.25">
      <c r="A1352" s="4">
        <v>21321748</v>
      </c>
      <c r="B1352" s="4">
        <v>20302</v>
      </c>
      <c r="C1352" s="4">
        <v>50689</v>
      </c>
      <c r="D1352" s="4" t="s">
        <v>2581</v>
      </c>
      <c r="E1352" s="2" t="s">
        <v>2582</v>
      </c>
      <c r="F1352" s="12">
        <v>43793</v>
      </c>
      <c r="G1352" s="10" t="s">
        <v>7466</v>
      </c>
      <c r="H1352" s="14" t="s">
        <v>10636</v>
      </c>
      <c r="I1352" s="7">
        <v>314.08</v>
      </c>
      <c r="J1352" s="4">
        <v>579012</v>
      </c>
      <c r="K1352" s="4" t="s">
        <v>10</v>
      </c>
      <c r="L1352" s="14" t="s">
        <v>9246</v>
      </c>
      <c r="M1352" s="30" t="s">
        <v>9246</v>
      </c>
    </row>
    <row r="1353" spans="1:13" x14ac:dyDescent="0.25">
      <c r="A1353" s="4">
        <v>21321749</v>
      </c>
      <c r="B1353" s="4">
        <v>5285</v>
      </c>
      <c r="C1353" s="4">
        <v>55850</v>
      </c>
      <c r="D1353" s="4" t="s">
        <v>2583</v>
      </c>
      <c r="E1353" s="2" t="s">
        <v>2584</v>
      </c>
      <c r="F1353" s="12">
        <v>43792</v>
      </c>
      <c r="G1353" s="10" t="s">
        <v>7467</v>
      </c>
      <c r="H1353" s="14" t="s">
        <v>10637</v>
      </c>
      <c r="I1353" s="7">
        <v>180.39</v>
      </c>
      <c r="J1353" s="4">
        <v>299859</v>
      </c>
      <c r="K1353" s="4" t="s">
        <v>10</v>
      </c>
      <c r="L1353" s="14" t="s">
        <v>9246</v>
      </c>
      <c r="M1353" s="30" t="s">
        <v>9246</v>
      </c>
    </row>
    <row r="1354" spans="1:13" x14ac:dyDescent="0.25">
      <c r="A1354" s="4">
        <v>21321750</v>
      </c>
      <c r="B1354" s="4">
        <v>29386</v>
      </c>
      <c r="C1354" s="4">
        <v>80013</v>
      </c>
      <c r="D1354" s="4" t="s">
        <v>2585</v>
      </c>
      <c r="E1354" s="2" t="s">
        <v>2586</v>
      </c>
      <c r="F1354" s="12">
        <v>43792</v>
      </c>
      <c r="G1354" s="10" t="s">
        <v>7468</v>
      </c>
      <c r="H1354" s="14" t="s">
        <v>10638</v>
      </c>
      <c r="I1354" s="7">
        <v>992.49</v>
      </c>
      <c r="J1354" s="4">
        <v>19614</v>
      </c>
      <c r="K1354" s="4" t="s">
        <v>10</v>
      </c>
      <c r="L1354" s="14" t="s">
        <v>9246</v>
      </c>
      <c r="M1354" s="30" t="s">
        <v>9246</v>
      </c>
    </row>
    <row r="1355" spans="1:13" x14ac:dyDescent="0.25">
      <c r="A1355" s="4">
        <v>21321751</v>
      </c>
      <c r="B1355" s="4">
        <v>84985</v>
      </c>
      <c r="C1355" s="4">
        <v>85145</v>
      </c>
      <c r="D1355" s="4" t="s">
        <v>2587</v>
      </c>
      <c r="E1355" s="2" t="s">
        <v>2588</v>
      </c>
      <c r="F1355" s="12">
        <v>43792</v>
      </c>
      <c r="G1355" s="10" t="s">
        <v>7469</v>
      </c>
      <c r="H1355" s="14" t="s">
        <v>10639</v>
      </c>
      <c r="I1355" s="7">
        <v>541.66</v>
      </c>
      <c r="J1355" s="4"/>
      <c r="K1355" s="4" t="s">
        <v>10</v>
      </c>
      <c r="L1355" s="14" t="s">
        <v>9246</v>
      </c>
      <c r="M1355" s="30" t="s">
        <v>9246</v>
      </c>
    </row>
    <row r="1356" spans="1:13" x14ac:dyDescent="0.25">
      <c r="A1356" s="4">
        <v>21321752</v>
      </c>
      <c r="B1356" s="4">
        <v>92089</v>
      </c>
      <c r="C1356" s="4">
        <v>68740</v>
      </c>
      <c r="D1356" s="4" t="s">
        <v>2589</v>
      </c>
      <c r="E1356" s="2" t="s">
        <v>2590</v>
      </c>
      <c r="F1356" s="12">
        <v>43792</v>
      </c>
      <c r="G1356" s="10" t="s">
        <v>7470</v>
      </c>
      <c r="H1356" s="14" t="s">
        <v>10640</v>
      </c>
      <c r="I1356" s="7">
        <v>620.22</v>
      </c>
      <c r="J1356" s="4">
        <v>699313</v>
      </c>
      <c r="K1356" s="4" t="s">
        <v>10</v>
      </c>
      <c r="L1356" s="14" t="s">
        <v>9246</v>
      </c>
      <c r="M1356" s="30" t="s">
        <v>9246</v>
      </c>
    </row>
    <row r="1357" spans="1:13" x14ac:dyDescent="0.25">
      <c r="A1357" s="4">
        <v>21321753</v>
      </c>
      <c r="B1357" s="4">
        <v>49205</v>
      </c>
      <c r="C1357" s="4">
        <v>58308</v>
      </c>
      <c r="D1357" s="4" t="s">
        <v>2591</v>
      </c>
      <c r="E1357" s="2" t="s">
        <v>2592</v>
      </c>
      <c r="F1357" s="12">
        <v>43792</v>
      </c>
      <c r="G1357" s="10" t="s">
        <v>7471</v>
      </c>
      <c r="H1357" s="14" t="s">
        <v>10641</v>
      </c>
      <c r="I1357" s="7">
        <v>575.30999999999995</v>
      </c>
      <c r="J1357" s="4"/>
      <c r="K1357" s="4" t="s">
        <v>10</v>
      </c>
      <c r="L1357" s="14" t="s">
        <v>9246</v>
      </c>
      <c r="M1357" s="30" t="s">
        <v>9246</v>
      </c>
    </row>
    <row r="1358" spans="1:13" x14ac:dyDescent="0.25">
      <c r="A1358" s="4">
        <v>21321754</v>
      </c>
      <c r="B1358" s="4">
        <v>60526</v>
      </c>
      <c r="C1358" s="4">
        <v>81594</v>
      </c>
      <c r="D1358" s="4" t="s">
        <v>2593</v>
      </c>
      <c r="E1358" s="2" t="s">
        <v>2594</v>
      </c>
      <c r="F1358" s="12">
        <v>43792</v>
      </c>
      <c r="G1358" s="10" t="s">
        <v>7472</v>
      </c>
      <c r="H1358" s="14" t="s">
        <v>10414</v>
      </c>
      <c r="I1358" s="7">
        <v>10.210000000000001</v>
      </c>
      <c r="J1358" s="4">
        <v>401436</v>
      </c>
      <c r="K1358" s="4" t="s">
        <v>10</v>
      </c>
      <c r="L1358" s="14" t="s">
        <v>9246</v>
      </c>
      <c r="M1358" s="30" t="s">
        <v>9246</v>
      </c>
    </row>
    <row r="1359" spans="1:13" x14ac:dyDescent="0.25">
      <c r="A1359" s="4">
        <v>21321755</v>
      </c>
      <c r="B1359" s="4">
        <v>78105</v>
      </c>
      <c r="C1359" s="4">
        <v>47634</v>
      </c>
      <c r="D1359" s="4" t="s">
        <v>2595</v>
      </c>
      <c r="E1359" s="2" t="s">
        <v>2596</v>
      </c>
      <c r="F1359" s="12">
        <v>43792</v>
      </c>
      <c r="G1359" s="10" t="s">
        <v>7473</v>
      </c>
      <c r="H1359" s="14" t="s">
        <v>10642</v>
      </c>
      <c r="I1359" s="7">
        <v>271.63</v>
      </c>
      <c r="J1359" s="4">
        <v>79039</v>
      </c>
      <c r="K1359" s="4" t="s">
        <v>10</v>
      </c>
      <c r="L1359" s="14" t="s">
        <v>9246</v>
      </c>
      <c r="M1359" s="30" t="s">
        <v>9246</v>
      </c>
    </row>
    <row r="1360" spans="1:13" x14ac:dyDescent="0.25">
      <c r="A1360" s="4">
        <v>21321756</v>
      </c>
      <c r="B1360" s="4">
        <v>98542</v>
      </c>
      <c r="C1360" s="4">
        <v>67505</v>
      </c>
      <c r="D1360" s="4" t="s">
        <v>2597</v>
      </c>
      <c r="E1360" s="2" t="s">
        <v>2598</v>
      </c>
      <c r="F1360" s="12">
        <v>43792</v>
      </c>
      <c r="G1360" s="10" t="s">
        <v>7474</v>
      </c>
      <c r="H1360" s="14" t="s">
        <v>10643</v>
      </c>
      <c r="I1360" s="7">
        <v>187.16</v>
      </c>
      <c r="J1360" s="4"/>
      <c r="K1360" s="4" t="s">
        <v>10</v>
      </c>
      <c r="L1360" s="14" t="s">
        <v>9246</v>
      </c>
      <c r="M1360" s="30" t="s">
        <v>9246</v>
      </c>
    </row>
    <row r="1361" spans="1:13" x14ac:dyDescent="0.25">
      <c r="A1361" s="4">
        <v>21321757</v>
      </c>
      <c r="B1361" s="4">
        <v>65241</v>
      </c>
      <c r="C1361" s="4">
        <v>57127</v>
      </c>
      <c r="D1361" s="4" t="s">
        <v>2599</v>
      </c>
      <c r="E1361" s="2" t="s">
        <v>2600</v>
      </c>
      <c r="F1361" s="12">
        <v>43792</v>
      </c>
      <c r="G1361" s="10" t="s">
        <v>7475</v>
      </c>
      <c r="H1361" s="14" t="s">
        <v>10644</v>
      </c>
      <c r="I1361" s="7">
        <v>2033.08</v>
      </c>
      <c r="J1361" s="4">
        <v>694359</v>
      </c>
      <c r="K1361" s="4" t="s">
        <v>13</v>
      </c>
      <c r="L1361" s="14" t="s">
        <v>9246</v>
      </c>
      <c r="M1361" s="30" t="s">
        <v>9246</v>
      </c>
    </row>
    <row r="1362" spans="1:13" x14ac:dyDescent="0.25">
      <c r="A1362" s="4">
        <v>21321758</v>
      </c>
      <c r="B1362" s="4">
        <v>49205</v>
      </c>
      <c r="C1362" s="4">
        <v>6627</v>
      </c>
      <c r="D1362" s="4" t="s">
        <v>2601</v>
      </c>
      <c r="E1362" s="2" t="s">
        <v>2602</v>
      </c>
      <c r="F1362" s="12">
        <v>43792</v>
      </c>
      <c r="G1362" s="10" t="s">
        <v>7476</v>
      </c>
      <c r="H1362" s="14" t="s">
        <v>10645</v>
      </c>
      <c r="I1362" s="7">
        <v>329.79</v>
      </c>
      <c r="J1362" s="4"/>
      <c r="K1362" s="4" t="s">
        <v>10</v>
      </c>
      <c r="L1362" s="14" t="s">
        <v>9246</v>
      </c>
      <c r="M1362" s="30" t="s">
        <v>9246</v>
      </c>
    </row>
    <row r="1363" spans="1:13" x14ac:dyDescent="0.25">
      <c r="A1363" s="4">
        <v>21321759</v>
      </c>
      <c r="B1363" s="4">
        <v>55379</v>
      </c>
      <c r="C1363" s="4">
        <v>98010</v>
      </c>
      <c r="D1363" s="4" t="s">
        <v>2603</v>
      </c>
      <c r="E1363" s="2" t="s">
        <v>2604</v>
      </c>
      <c r="F1363" s="12">
        <v>43792</v>
      </c>
      <c r="G1363" s="10" t="s">
        <v>7477</v>
      </c>
      <c r="H1363" s="14" t="s">
        <v>10646</v>
      </c>
      <c r="I1363" s="7">
        <v>889.39</v>
      </c>
      <c r="J1363" s="4">
        <v>835206</v>
      </c>
      <c r="K1363" s="4" t="s">
        <v>10</v>
      </c>
      <c r="L1363" s="14" t="s">
        <v>9246</v>
      </c>
      <c r="M1363" s="30" t="s">
        <v>9246</v>
      </c>
    </row>
    <row r="1364" spans="1:13" x14ac:dyDescent="0.25">
      <c r="A1364" s="4">
        <v>21321760</v>
      </c>
      <c r="B1364" s="4">
        <v>10261</v>
      </c>
      <c r="C1364" s="4">
        <v>76954</v>
      </c>
      <c r="D1364" s="4" t="s">
        <v>2605</v>
      </c>
      <c r="E1364" s="2" t="s">
        <v>2606</v>
      </c>
      <c r="F1364" s="12">
        <v>43792</v>
      </c>
      <c r="G1364" s="10" t="s">
        <v>7478</v>
      </c>
      <c r="H1364" s="14" t="s">
        <v>10647</v>
      </c>
      <c r="I1364" s="7">
        <v>191.35</v>
      </c>
      <c r="J1364" s="4">
        <v>140378</v>
      </c>
      <c r="K1364" s="4" t="s">
        <v>10</v>
      </c>
      <c r="L1364" s="14" t="s">
        <v>9246</v>
      </c>
      <c r="M1364" s="30" t="s">
        <v>9246</v>
      </c>
    </row>
    <row r="1365" spans="1:13" x14ac:dyDescent="0.25">
      <c r="A1365" s="4">
        <v>21321761</v>
      </c>
      <c r="B1365" s="4">
        <v>49205</v>
      </c>
      <c r="C1365" s="4">
        <v>77787</v>
      </c>
      <c r="D1365" s="4" t="s">
        <v>2607</v>
      </c>
      <c r="E1365" s="2" t="s">
        <v>2608</v>
      </c>
      <c r="F1365" s="12">
        <v>43792</v>
      </c>
      <c r="G1365" s="10" t="s">
        <v>7479</v>
      </c>
      <c r="H1365" s="14" t="s">
        <v>10648</v>
      </c>
      <c r="I1365" s="7">
        <v>339.34</v>
      </c>
      <c r="J1365" s="4">
        <v>277486</v>
      </c>
      <c r="K1365" s="4" t="s">
        <v>10</v>
      </c>
      <c r="L1365" s="14" t="s">
        <v>9246</v>
      </c>
      <c r="M1365" s="30" t="s">
        <v>9246</v>
      </c>
    </row>
    <row r="1366" spans="1:13" x14ac:dyDescent="0.25">
      <c r="A1366" s="4">
        <v>21321762</v>
      </c>
      <c r="B1366" s="4">
        <v>80307</v>
      </c>
      <c r="C1366" s="4">
        <v>8031</v>
      </c>
      <c r="D1366" s="4" t="s">
        <v>2609</v>
      </c>
      <c r="E1366" s="2" t="s">
        <v>2610</v>
      </c>
      <c r="F1366" s="12">
        <v>43792</v>
      </c>
      <c r="G1366" s="10" t="s">
        <v>7480</v>
      </c>
      <c r="H1366" s="14" t="s">
        <v>10649</v>
      </c>
      <c r="I1366" s="7">
        <v>338.76</v>
      </c>
      <c r="J1366" s="4">
        <v>45374</v>
      </c>
      <c r="K1366" s="4" t="s">
        <v>10</v>
      </c>
      <c r="L1366" s="14" t="s">
        <v>9246</v>
      </c>
      <c r="M1366" s="30" t="s">
        <v>9246</v>
      </c>
    </row>
    <row r="1367" spans="1:13" x14ac:dyDescent="0.25">
      <c r="A1367" s="4">
        <v>21321763</v>
      </c>
      <c r="B1367" s="4">
        <v>57885</v>
      </c>
      <c r="C1367" s="4">
        <v>57787</v>
      </c>
      <c r="D1367" s="4" t="s">
        <v>2611</v>
      </c>
      <c r="E1367" s="2" t="s">
        <v>2612</v>
      </c>
      <c r="F1367" s="12">
        <v>43792</v>
      </c>
      <c r="G1367" s="10" t="s">
        <v>7481</v>
      </c>
      <c r="H1367" s="14" t="s">
        <v>10650</v>
      </c>
      <c r="I1367" s="7">
        <v>452.47</v>
      </c>
      <c r="J1367" s="4">
        <v>955191</v>
      </c>
      <c r="K1367" s="4" t="s">
        <v>10</v>
      </c>
      <c r="L1367" s="14" t="s">
        <v>9246</v>
      </c>
      <c r="M1367" s="30" t="s">
        <v>9246</v>
      </c>
    </row>
    <row r="1368" spans="1:13" x14ac:dyDescent="0.25">
      <c r="A1368" s="4">
        <v>21321764</v>
      </c>
      <c r="B1368" s="4">
        <v>49205</v>
      </c>
      <c r="C1368" s="4">
        <v>16429</v>
      </c>
      <c r="D1368" s="4" t="s">
        <v>2613</v>
      </c>
      <c r="E1368" s="2" t="s">
        <v>2614</v>
      </c>
      <c r="F1368" s="12">
        <v>43792</v>
      </c>
      <c r="G1368" s="10" t="s">
        <v>7482</v>
      </c>
      <c r="H1368" s="14" t="s">
        <v>10651</v>
      </c>
      <c r="I1368" s="7">
        <v>201.8</v>
      </c>
      <c r="J1368" s="4"/>
      <c r="K1368" s="4" t="s">
        <v>10</v>
      </c>
      <c r="L1368" s="14" t="s">
        <v>9246</v>
      </c>
      <c r="M1368" s="30" t="s">
        <v>9246</v>
      </c>
    </row>
    <row r="1369" spans="1:13" x14ac:dyDescent="0.25">
      <c r="A1369" s="4">
        <v>21321765</v>
      </c>
      <c r="B1369" s="4">
        <v>9649</v>
      </c>
      <c r="C1369" s="4">
        <v>41438</v>
      </c>
      <c r="D1369" s="4" t="s">
        <v>2615</v>
      </c>
      <c r="E1369" s="2" t="s">
        <v>2616</v>
      </c>
      <c r="F1369" s="12">
        <v>43792</v>
      </c>
      <c r="G1369" s="10" t="s">
        <v>7483</v>
      </c>
      <c r="H1369" s="14" t="s">
        <v>10652</v>
      </c>
      <c r="I1369" s="7">
        <v>302.73</v>
      </c>
      <c r="J1369" s="4">
        <v>985028</v>
      </c>
      <c r="K1369" s="4" t="s">
        <v>10</v>
      </c>
      <c r="L1369" s="14" t="s">
        <v>9246</v>
      </c>
      <c r="M1369" s="30" t="s">
        <v>9246</v>
      </c>
    </row>
    <row r="1370" spans="1:13" x14ac:dyDescent="0.25">
      <c r="A1370" s="4">
        <v>21321766</v>
      </c>
      <c r="B1370" s="4">
        <v>34433</v>
      </c>
      <c r="C1370" s="4">
        <v>36309</v>
      </c>
      <c r="D1370" s="4" t="s">
        <v>2617</v>
      </c>
      <c r="E1370" s="2" t="s">
        <v>2618</v>
      </c>
      <c r="F1370" s="12">
        <v>43792</v>
      </c>
      <c r="G1370" s="10" t="s">
        <v>7484</v>
      </c>
      <c r="H1370" s="14" t="s">
        <v>10653</v>
      </c>
      <c r="I1370" s="7">
        <v>2261.04</v>
      </c>
      <c r="J1370" s="4">
        <v>133521</v>
      </c>
      <c r="K1370" s="4" t="s">
        <v>10</v>
      </c>
      <c r="L1370" s="14" t="s">
        <v>9246</v>
      </c>
      <c r="M1370" s="30" t="s">
        <v>9246</v>
      </c>
    </row>
    <row r="1371" spans="1:13" x14ac:dyDescent="0.25">
      <c r="A1371" s="4">
        <v>21321767</v>
      </c>
      <c r="B1371" s="4">
        <v>21168</v>
      </c>
      <c r="C1371" s="4">
        <v>75991</v>
      </c>
      <c r="D1371" s="4" t="s">
        <v>2619</v>
      </c>
      <c r="E1371" s="2" t="s">
        <v>2620</v>
      </c>
      <c r="F1371" s="12">
        <v>43792</v>
      </c>
      <c r="G1371" s="10" t="s">
        <v>7485</v>
      </c>
      <c r="H1371" s="14" t="s">
        <v>10654</v>
      </c>
      <c r="I1371" s="7">
        <v>193.67</v>
      </c>
      <c r="J1371" s="4">
        <v>259828</v>
      </c>
      <c r="K1371" s="4" t="s">
        <v>10</v>
      </c>
      <c r="L1371" s="14" t="s">
        <v>9246</v>
      </c>
      <c r="M1371" s="30" t="s">
        <v>9246</v>
      </c>
    </row>
    <row r="1372" spans="1:13" x14ac:dyDescent="0.25">
      <c r="A1372" s="4">
        <v>21321768</v>
      </c>
      <c r="B1372" s="4">
        <v>42546</v>
      </c>
      <c r="C1372" s="4">
        <v>9307</v>
      </c>
      <c r="D1372" s="4" t="s">
        <v>2621</v>
      </c>
      <c r="E1372" s="2" t="s">
        <v>2622</v>
      </c>
      <c r="F1372" s="12">
        <v>43792</v>
      </c>
      <c r="G1372" s="10" t="s">
        <v>7486</v>
      </c>
      <c r="H1372" s="14" t="s">
        <v>10655</v>
      </c>
      <c r="I1372" s="7">
        <v>189.44</v>
      </c>
      <c r="J1372" s="4">
        <v>63488</v>
      </c>
      <c r="K1372" s="4" t="s">
        <v>10</v>
      </c>
      <c r="L1372" s="14" t="s">
        <v>9246</v>
      </c>
      <c r="M1372" s="30" t="s">
        <v>9246</v>
      </c>
    </row>
    <row r="1373" spans="1:13" x14ac:dyDescent="0.25">
      <c r="A1373" s="4">
        <v>21321769</v>
      </c>
      <c r="B1373" s="4">
        <v>51133</v>
      </c>
      <c r="C1373" s="4">
        <v>43116</v>
      </c>
      <c r="D1373" s="4" t="s">
        <v>2623</v>
      </c>
      <c r="E1373" s="2" t="s">
        <v>2624</v>
      </c>
      <c r="F1373" s="12">
        <v>43792</v>
      </c>
      <c r="G1373" s="10" t="s">
        <v>7487</v>
      </c>
      <c r="H1373" s="14" t="s">
        <v>10656</v>
      </c>
      <c r="I1373" s="7">
        <v>196.54</v>
      </c>
      <c r="J1373" s="4"/>
      <c r="K1373" s="4" t="s">
        <v>10</v>
      </c>
      <c r="L1373" s="14" t="s">
        <v>9246</v>
      </c>
      <c r="M1373" s="30" t="s">
        <v>9246</v>
      </c>
    </row>
    <row r="1374" spans="1:13" x14ac:dyDescent="0.25">
      <c r="A1374" s="4">
        <v>21321770</v>
      </c>
      <c r="B1374" s="4">
        <v>23720</v>
      </c>
      <c r="C1374" s="4">
        <v>11394</v>
      </c>
      <c r="D1374" s="4" t="s">
        <v>2625</v>
      </c>
      <c r="E1374" s="2" t="s">
        <v>2626</v>
      </c>
      <c r="F1374" s="12">
        <v>43792</v>
      </c>
      <c r="G1374" s="10" t="s">
        <v>7488</v>
      </c>
      <c r="H1374" s="14" t="s">
        <v>10657</v>
      </c>
      <c r="I1374" s="7">
        <v>169.99</v>
      </c>
      <c r="J1374" s="4">
        <v>231490</v>
      </c>
      <c r="K1374" s="4" t="s">
        <v>10</v>
      </c>
      <c r="L1374" s="14" t="s">
        <v>9246</v>
      </c>
      <c r="M1374" s="30" t="s">
        <v>9246</v>
      </c>
    </row>
    <row r="1375" spans="1:13" x14ac:dyDescent="0.25">
      <c r="A1375" s="4">
        <v>21321771</v>
      </c>
      <c r="B1375" s="4">
        <v>64979</v>
      </c>
      <c r="C1375" s="4">
        <v>33262</v>
      </c>
      <c r="D1375" s="4" t="s">
        <v>2627</v>
      </c>
      <c r="E1375" s="2" t="s">
        <v>2628</v>
      </c>
      <c r="F1375" s="12">
        <v>43792</v>
      </c>
      <c r="G1375" s="10" t="s">
        <v>7489</v>
      </c>
      <c r="H1375" s="14" t="s">
        <v>10658</v>
      </c>
      <c r="I1375" s="7">
        <v>775.27</v>
      </c>
      <c r="J1375" s="4">
        <v>713079</v>
      </c>
      <c r="K1375" s="4" t="s">
        <v>10</v>
      </c>
      <c r="L1375" s="14" t="s">
        <v>9246</v>
      </c>
      <c r="M1375" s="30" t="s">
        <v>9246</v>
      </c>
    </row>
    <row r="1376" spans="1:13" x14ac:dyDescent="0.25">
      <c r="A1376" s="4">
        <v>21321772</v>
      </c>
      <c r="B1376" s="4">
        <v>80920</v>
      </c>
      <c r="C1376" s="4">
        <v>98111</v>
      </c>
      <c r="D1376" s="4" t="s">
        <v>2629</v>
      </c>
      <c r="E1376" s="2" t="s">
        <v>2630</v>
      </c>
      <c r="F1376" s="12">
        <v>43792</v>
      </c>
      <c r="G1376" s="10" t="s">
        <v>7490</v>
      </c>
      <c r="H1376" s="14" t="s">
        <v>10659</v>
      </c>
      <c r="I1376" s="7">
        <v>482.76</v>
      </c>
      <c r="J1376" s="4">
        <v>67511</v>
      </c>
      <c r="K1376" s="4" t="s">
        <v>10</v>
      </c>
      <c r="L1376" s="14" t="s">
        <v>9246</v>
      </c>
      <c r="M1376" s="30" t="s">
        <v>9246</v>
      </c>
    </row>
    <row r="1377" spans="1:13" x14ac:dyDescent="0.25">
      <c r="A1377" s="4">
        <v>21321773</v>
      </c>
      <c r="B1377" s="4">
        <v>48732</v>
      </c>
      <c r="C1377" s="4">
        <v>74686</v>
      </c>
      <c r="D1377" s="4" t="s">
        <v>2631</v>
      </c>
      <c r="E1377" s="2" t="s">
        <v>2632</v>
      </c>
      <c r="F1377" s="12">
        <v>43792</v>
      </c>
      <c r="G1377" s="10" t="s">
        <v>7491</v>
      </c>
      <c r="H1377" s="14" t="s">
        <v>10660</v>
      </c>
      <c r="I1377" s="7">
        <v>10.82</v>
      </c>
      <c r="J1377" s="4">
        <v>115836</v>
      </c>
      <c r="K1377" s="4" t="s">
        <v>10</v>
      </c>
      <c r="L1377" s="14" t="s">
        <v>9246</v>
      </c>
      <c r="M1377" s="30" t="s">
        <v>9246</v>
      </c>
    </row>
    <row r="1378" spans="1:13" x14ac:dyDescent="0.25">
      <c r="A1378" s="4">
        <v>21321774</v>
      </c>
      <c r="B1378" s="4">
        <v>14744</v>
      </c>
      <c r="C1378" s="4">
        <v>51776</v>
      </c>
      <c r="D1378" s="4" t="s">
        <v>2633</v>
      </c>
      <c r="E1378" s="2" t="s">
        <v>2634</v>
      </c>
      <c r="F1378" s="12">
        <v>43792</v>
      </c>
      <c r="G1378" s="10" t="s">
        <v>7492</v>
      </c>
      <c r="H1378" s="14" t="s">
        <v>10661</v>
      </c>
      <c r="I1378" s="7">
        <v>503.12</v>
      </c>
      <c r="J1378" s="4">
        <v>635529</v>
      </c>
      <c r="K1378" s="4" t="s">
        <v>10</v>
      </c>
      <c r="L1378" s="14" t="s">
        <v>9246</v>
      </c>
      <c r="M1378" s="30" t="s">
        <v>9246</v>
      </c>
    </row>
    <row r="1379" spans="1:13" x14ac:dyDescent="0.25">
      <c r="A1379" s="4">
        <v>21321775</v>
      </c>
      <c r="B1379" s="4">
        <v>5763</v>
      </c>
      <c r="C1379" s="4">
        <v>83258</v>
      </c>
      <c r="D1379" s="4" t="s">
        <v>2635</v>
      </c>
      <c r="E1379" s="2" t="s">
        <v>2636</v>
      </c>
      <c r="F1379" s="12">
        <v>43792</v>
      </c>
      <c r="G1379" s="10" t="s">
        <v>7493</v>
      </c>
      <c r="H1379" s="14" t="s">
        <v>10038</v>
      </c>
      <c r="I1379" s="7">
        <v>1834.11</v>
      </c>
      <c r="J1379" s="4">
        <v>427796</v>
      </c>
      <c r="K1379" s="4" t="s">
        <v>13</v>
      </c>
      <c r="L1379" s="14" t="s">
        <v>10662</v>
      </c>
      <c r="M1379" s="30">
        <v>1613.8833333388902</v>
      </c>
    </row>
    <row r="1380" spans="1:13" x14ac:dyDescent="0.25">
      <c r="A1380" s="4">
        <v>21321776</v>
      </c>
      <c r="B1380" s="4">
        <v>92089</v>
      </c>
      <c r="C1380" s="4">
        <v>81437</v>
      </c>
      <c r="D1380" s="4" t="s">
        <v>2637</v>
      </c>
      <c r="E1380" s="2" t="s">
        <v>2638</v>
      </c>
      <c r="F1380" s="12">
        <v>43792</v>
      </c>
      <c r="G1380" s="10" t="s">
        <v>7494</v>
      </c>
      <c r="H1380" s="14" t="s">
        <v>10663</v>
      </c>
      <c r="I1380" s="7">
        <v>635.41</v>
      </c>
      <c r="J1380" s="4">
        <v>376531</v>
      </c>
      <c r="K1380" s="4" t="s">
        <v>10</v>
      </c>
      <c r="L1380" s="14" t="s">
        <v>9246</v>
      </c>
      <c r="M1380" s="30" t="s">
        <v>9246</v>
      </c>
    </row>
    <row r="1381" spans="1:13" x14ac:dyDescent="0.25">
      <c r="A1381" s="4">
        <v>21321777</v>
      </c>
      <c r="B1381" s="4">
        <v>9956</v>
      </c>
      <c r="C1381" s="4">
        <v>32635</v>
      </c>
      <c r="D1381" s="4" t="s">
        <v>2639</v>
      </c>
      <c r="E1381" s="2" t="s">
        <v>2640</v>
      </c>
      <c r="F1381" s="12">
        <v>43792</v>
      </c>
      <c r="G1381" s="10" t="s">
        <v>7495</v>
      </c>
      <c r="H1381" s="14" t="s">
        <v>10664</v>
      </c>
      <c r="I1381" s="7">
        <v>272.75</v>
      </c>
      <c r="J1381" s="4">
        <v>599124</v>
      </c>
      <c r="K1381" s="4" t="s">
        <v>10</v>
      </c>
      <c r="L1381" s="14" t="s">
        <v>9246</v>
      </c>
      <c r="M1381" s="30" t="s">
        <v>9246</v>
      </c>
    </row>
    <row r="1382" spans="1:13" x14ac:dyDescent="0.25">
      <c r="A1382" s="4">
        <v>21321778</v>
      </c>
      <c r="B1382" s="4">
        <v>37760</v>
      </c>
      <c r="C1382" s="4">
        <v>1085</v>
      </c>
      <c r="D1382" s="4" t="s">
        <v>2641</v>
      </c>
      <c r="E1382" s="2" t="s">
        <v>2642</v>
      </c>
      <c r="F1382" s="12">
        <v>43792</v>
      </c>
      <c r="G1382" s="10" t="s">
        <v>7496</v>
      </c>
      <c r="H1382" s="14" t="s">
        <v>10665</v>
      </c>
      <c r="I1382" s="7">
        <v>60.31</v>
      </c>
      <c r="J1382" s="4">
        <v>75588</v>
      </c>
      <c r="K1382" s="4" t="s">
        <v>10</v>
      </c>
      <c r="L1382" s="14" t="s">
        <v>9246</v>
      </c>
      <c r="M1382" s="30" t="s">
        <v>9246</v>
      </c>
    </row>
    <row r="1383" spans="1:13" x14ac:dyDescent="0.25">
      <c r="A1383" s="4">
        <v>21321779</v>
      </c>
      <c r="B1383" s="4">
        <v>341</v>
      </c>
      <c r="C1383" s="4">
        <v>45904</v>
      </c>
      <c r="D1383" s="4" t="s">
        <v>2643</v>
      </c>
      <c r="E1383" s="2" t="s">
        <v>2644</v>
      </c>
      <c r="F1383" s="12">
        <v>43792</v>
      </c>
      <c r="G1383" s="10" t="s">
        <v>7497</v>
      </c>
      <c r="H1383" s="14" t="s">
        <v>10666</v>
      </c>
      <c r="I1383" s="7">
        <v>3816.19</v>
      </c>
      <c r="J1383" s="4">
        <v>400593</v>
      </c>
      <c r="K1383" s="4" t="s">
        <v>10</v>
      </c>
      <c r="L1383" s="14" t="s">
        <v>9246</v>
      </c>
      <c r="M1383" s="30" t="s">
        <v>9246</v>
      </c>
    </row>
    <row r="1384" spans="1:13" x14ac:dyDescent="0.25">
      <c r="A1384" s="4">
        <v>21321780</v>
      </c>
      <c r="B1384" s="4">
        <v>69713</v>
      </c>
      <c r="C1384" s="4">
        <v>59064</v>
      </c>
      <c r="D1384" s="4" t="s">
        <v>2645</v>
      </c>
      <c r="E1384" s="2" t="s">
        <v>2646</v>
      </c>
      <c r="F1384" s="12">
        <v>43792</v>
      </c>
      <c r="G1384" s="10" t="s">
        <v>7498</v>
      </c>
      <c r="H1384" s="14" t="s">
        <v>10667</v>
      </c>
      <c r="I1384" s="7">
        <v>90.87</v>
      </c>
      <c r="J1384" s="4">
        <v>498650</v>
      </c>
      <c r="K1384" s="4" t="s">
        <v>10</v>
      </c>
      <c r="L1384" s="14" t="s">
        <v>9246</v>
      </c>
      <c r="M1384" s="30" t="s">
        <v>9246</v>
      </c>
    </row>
    <row r="1385" spans="1:13" x14ac:dyDescent="0.25">
      <c r="A1385" s="4">
        <v>21321781</v>
      </c>
      <c r="B1385" s="4">
        <v>4705</v>
      </c>
      <c r="C1385" s="4">
        <v>91637</v>
      </c>
      <c r="D1385" s="4" t="s">
        <v>2647</v>
      </c>
      <c r="E1385" s="2" t="s">
        <v>2648</v>
      </c>
      <c r="F1385" s="12">
        <v>43792</v>
      </c>
      <c r="G1385" s="10" t="s">
        <v>7499</v>
      </c>
      <c r="H1385" s="14" t="s">
        <v>10621</v>
      </c>
      <c r="I1385" s="7">
        <v>842.35</v>
      </c>
      <c r="J1385" s="4">
        <v>563499</v>
      </c>
      <c r="K1385" s="4" t="s">
        <v>13</v>
      </c>
      <c r="L1385" s="14" t="s">
        <v>10668</v>
      </c>
      <c r="M1385" s="30">
        <v>1142.9833333357237</v>
      </c>
    </row>
    <row r="1386" spans="1:13" x14ac:dyDescent="0.25">
      <c r="A1386" s="4">
        <v>21321782</v>
      </c>
      <c r="B1386" s="4">
        <v>48888</v>
      </c>
      <c r="C1386" s="4">
        <v>96572</v>
      </c>
      <c r="D1386" s="4" t="s">
        <v>2649</v>
      </c>
      <c r="E1386" s="2" t="s">
        <v>2650</v>
      </c>
      <c r="F1386" s="12">
        <v>43792</v>
      </c>
      <c r="G1386" s="10" t="s">
        <v>7500</v>
      </c>
      <c r="H1386" s="14" t="s">
        <v>10669</v>
      </c>
      <c r="I1386" s="7">
        <v>207.2</v>
      </c>
      <c r="J1386" s="4">
        <v>488019</v>
      </c>
      <c r="K1386" s="4" t="s">
        <v>10</v>
      </c>
      <c r="L1386" s="14" t="s">
        <v>9246</v>
      </c>
      <c r="M1386" s="30" t="s">
        <v>9246</v>
      </c>
    </row>
    <row r="1387" spans="1:13" x14ac:dyDescent="0.25">
      <c r="A1387" s="4">
        <v>21321783</v>
      </c>
      <c r="B1387" s="4">
        <v>50004</v>
      </c>
      <c r="C1387" s="4">
        <v>83599</v>
      </c>
      <c r="D1387" s="4" t="s">
        <v>2651</v>
      </c>
      <c r="E1387" s="2" t="s">
        <v>2652</v>
      </c>
      <c r="F1387" s="12">
        <v>43792</v>
      </c>
      <c r="G1387" s="10" t="s">
        <v>7501</v>
      </c>
      <c r="H1387" s="14" t="s">
        <v>10670</v>
      </c>
      <c r="I1387" s="7">
        <v>230.04</v>
      </c>
      <c r="J1387" s="4">
        <v>910247</v>
      </c>
      <c r="K1387" s="4" t="s">
        <v>10</v>
      </c>
      <c r="L1387" s="14" t="s">
        <v>9246</v>
      </c>
      <c r="M1387" s="30" t="s">
        <v>9246</v>
      </c>
    </row>
    <row r="1388" spans="1:13" x14ac:dyDescent="0.25">
      <c r="A1388" s="4">
        <v>21321784</v>
      </c>
      <c r="B1388" s="4">
        <v>32458</v>
      </c>
      <c r="C1388" s="4">
        <v>79803</v>
      </c>
      <c r="D1388" s="4" t="s">
        <v>2653</v>
      </c>
      <c r="E1388" s="2" t="s">
        <v>2654</v>
      </c>
      <c r="F1388" s="12">
        <v>43792</v>
      </c>
      <c r="G1388" s="10" t="s">
        <v>7502</v>
      </c>
      <c r="H1388" s="14" t="s">
        <v>10671</v>
      </c>
      <c r="I1388" s="7">
        <v>2368.94</v>
      </c>
      <c r="J1388" s="4">
        <v>533898</v>
      </c>
      <c r="K1388" s="4" t="s">
        <v>10</v>
      </c>
      <c r="L1388" s="14" t="s">
        <v>9246</v>
      </c>
      <c r="M1388" s="30" t="s">
        <v>9246</v>
      </c>
    </row>
    <row r="1389" spans="1:13" x14ac:dyDescent="0.25">
      <c r="A1389" s="4">
        <v>21321785</v>
      </c>
      <c r="B1389" s="4">
        <v>40616</v>
      </c>
      <c r="C1389" s="4">
        <v>45294</v>
      </c>
      <c r="D1389" s="4" t="s">
        <v>2655</v>
      </c>
      <c r="E1389" s="2" t="s">
        <v>2656</v>
      </c>
      <c r="F1389" s="12">
        <v>43792</v>
      </c>
      <c r="G1389" s="10" t="s">
        <v>7503</v>
      </c>
      <c r="H1389" s="14" t="s">
        <v>10672</v>
      </c>
      <c r="I1389" s="7">
        <v>90.28</v>
      </c>
      <c r="J1389" s="4">
        <v>893854</v>
      </c>
      <c r="K1389" s="4" t="s">
        <v>10</v>
      </c>
      <c r="L1389" s="14" t="s">
        <v>9246</v>
      </c>
      <c r="M1389" s="30" t="s">
        <v>9246</v>
      </c>
    </row>
    <row r="1390" spans="1:13" x14ac:dyDescent="0.25">
      <c r="A1390" s="4">
        <v>21321786</v>
      </c>
      <c r="B1390" s="4">
        <v>69790</v>
      </c>
      <c r="C1390" s="4">
        <v>45705</v>
      </c>
      <c r="D1390" s="4" t="s">
        <v>2657</v>
      </c>
      <c r="E1390" s="2" t="s">
        <v>2658</v>
      </c>
      <c r="F1390" s="12">
        <v>43792</v>
      </c>
      <c r="G1390" s="10" t="s">
        <v>7504</v>
      </c>
      <c r="H1390" s="14" t="s">
        <v>10673</v>
      </c>
      <c r="I1390" s="7">
        <v>141.85</v>
      </c>
      <c r="J1390" s="4">
        <v>951799</v>
      </c>
      <c r="K1390" s="4" t="s">
        <v>10</v>
      </c>
      <c r="L1390" s="14" t="s">
        <v>9246</v>
      </c>
      <c r="M1390" s="30" t="s">
        <v>9246</v>
      </c>
    </row>
    <row r="1391" spans="1:13" x14ac:dyDescent="0.25">
      <c r="A1391" s="4">
        <v>21321787</v>
      </c>
      <c r="B1391" s="4">
        <v>10213</v>
      </c>
      <c r="C1391" s="4">
        <v>95699</v>
      </c>
      <c r="D1391" s="4" t="s">
        <v>2659</v>
      </c>
      <c r="E1391" s="2" t="s">
        <v>2660</v>
      </c>
      <c r="F1391" s="12">
        <v>43792</v>
      </c>
      <c r="G1391" s="10" t="s">
        <v>6938</v>
      </c>
      <c r="H1391" s="14" t="s">
        <v>10674</v>
      </c>
      <c r="I1391" s="7">
        <v>301.13</v>
      </c>
      <c r="J1391" s="4"/>
      <c r="K1391" s="4" t="s">
        <v>10</v>
      </c>
      <c r="L1391" s="14" t="s">
        <v>9246</v>
      </c>
      <c r="M1391" s="30" t="s">
        <v>9246</v>
      </c>
    </row>
    <row r="1392" spans="1:13" x14ac:dyDescent="0.25">
      <c r="A1392" s="4">
        <v>21321788</v>
      </c>
      <c r="B1392" s="4">
        <v>21168</v>
      </c>
      <c r="C1392" s="4">
        <v>39905</v>
      </c>
      <c r="D1392" s="4" t="s">
        <v>2661</v>
      </c>
      <c r="E1392" s="2" t="s">
        <v>2662</v>
      </c>
      <c r="F1392" s="12">
        <v>43792</v>
      </c>
      <c r="G1392" s="10" t="s">
        <v>7505</v>
      </c>
      <c r="H1392" s="14" t="s">
        <v>10675</v>
      </c>
      <c r="I1392" s="7">
        <v>214.06</v>
      </c>
      <c r="J1392" s="4">
        <v>606696</v>
      </c>
      <c r="K1392" s="4" t="s">
        <v>10</v>
      </c>
      <c r="L1392" s="14" t="s">
        <v>9246</v>
      </c>
      <c r="M1392" s="30" t="s">
        <v>9246</v>
      </c>
    </row>
    <row r="1393" spans="1:13" x14ac:dyDescent="0.25">
      <c r="A1393" s="4">
        <v>21321789</v>
      </c>
      <c r="B1393" s="4">
        <v>78105</v>
      </c>
      <c r="C1393" s="4">
        <v>47168</v>
      </c>
      <c r="D1393" s="4" t="s">
        <v>2663</v>
      </c>
      <c r="E1393" s="2" t="s">
        <v>2664</v>
      </c>
      <c r="F1393" s="12">
        <v>43792</v>
      </c>
      <c r="G1393" s="10" t="s">
        <v>7506</v>
      </c>
      <c r="H1393" s="14" t="s">
        <v>10676</v>
      </c>
      <c r="I1393" s="7">
        <v>440.89</v>
      </c>
      <c r="J1393" s="4">
        <v>835827</v>
      </c>
      <c r="K1393" s="4" t="s">
        <v>10</v>
      </c>
      <c r="L1393" s="14" t="s">
        <v>9246</v>
      </c>
      <c r="M1393" s="30" t="s">
        <v>9246</v>
      </c>
    </row>
    <row r="1394" spans="1:13" x14ac:dyDescent="0.25">
      <c r="A1394" s="4">
        <v>21321790</v>
      </c>
      <c r="B1394" s="4">
        <v>74774</v>
      </c>
      <c r="C1394" s="4">
        <v>95238</v>
      </c>
      <c r="D1394" s="4" t="s">
        <v>2665</v>
      </c>
      <c r="E1394" s="2" t="s">
        <v>2666</v>
      </c>
      <c r="F1394" s="12">
        <v>43792</v>
      </c>
      <c r="G1394" s="10" t="s">
        <v>7266</v>
      </c>
      <c r="H1394" s="14" t="s">
        <v>10677</v>
      </c>
      <c r="I1394" s="7">
        <v>1261.98</v>
      </c>
      <c r="J1394" s="4">
        <v>384248</v>
      </c>
      <c r="K1394" s="4" t="s">
        <v>10</v>
      </c>
      <c r="L1394" s="14" t="s">
        <v>9246</v>
      </c>
      <c r="M1394" s="30" t="s">
        <v>9246</v>
      </c>
    </row>
    <row r="1395" spans="1:13" x14ac:dyDescent="0.25">
      <c r="A1395" s="4">
        <v>21321791</v>
      </c>
      <c r="B1395" s="4">
        <v>43076</v>
      </c>
      <c r="C1395" s="4">
        <v>4798</v>
      </c>
      <c r="D1395" s="4" t="s">
        <v>2667</v>
      </c>
      <c r="E1395" s="2" t="s">
        <v>2668</v>
      </c>
      <c r="F1395" s="12">
        <v>43792</v>
      </c>
      <c r="G1395" s="10" t="s">
        <v>7507</v>
      </c>
      <c r="H1395" s="14" t="s">
        <v>10678</v>
      </c>
      <c r="I1395" s="7">
        <v>252.16</v>
      </c>
      <c r="J1395" s="4">
        <v>837884</v>
      </c>
      <c r="K1395" s="4" t="s">
        <v>10</v>
      </c>
      <c r="L1395" s="14" t="s">
        <v>10679</v>
      </c>
      <c r="M1395" s="30">
        <v>409.93333333404735</v>
      </c>
    </row>
    <row r="1396" spans="1:13" x14ac:dyDescent="0.25">
      <c r="A1396" s="4">
        <v>21321792</v>
      </c>
      <c r="B1396" s="4">
        <v>95630</v>
      </c>
      <c r="C1396" s="4">
        <v>82441</v>
      </c>
      <c r="D1396" s="4" t="s">
        <v>2669</v>
      </c>
      <c r="E1396" s="2" t="s">
        <v>2670</v>
      </c>
      <c r="F1396" s="12">
        <v>43792</v>
      </c>
      <c r="G1396" s="10" t="s">
        <v>7508</v>
      </c>
      <c r="H1396" s="14" t="s">
        <v>10680</v>
      </c>
      <c r="I1396" s="7">
        <v>237.31</v>
      </c>
      <c r="J1396" s="4">
        <v>315433</v>
      </c>
      <c r="K1396" s="4" t="s">
        <v>10</v>
      </c>
      <c r="L1396" s="14" t="s">
        <v>9246</v>
      </c>
      <c r="M1396" s="30" t="s">
        <v>9246</v>
      </c>
    </row>
    <row r="1397" spans="1:13" x14ac:dyDescent="0.25">
      <c r="A1397" s="4">
        <v>21321793</v>
      </c>
      <c r="B1397" s="4">
        <v>37712</v>
      </c>
      <c r="C1397" s="4">
        <v>63395</v>
      </c>
      <c r="D1397" s="4" t="s">
        <v>2671</v>
      </c>
      <c r="E1397" s="2" t="s">
        <v>2672</v>
      </c>
      <c r="F1397" s="12">
        <v>43792</v>
      </c>
      <c r="G1397" s="10" t="s">
        <v>7509</v>
      </c>
      <c r="H1397" s="14" t="s">
        <v>10681</v>
      </c>
      <c r="I1397" s="7">
        <v>40.479999999999997</v>
      </c>
      <c r="J1397" s="4">
        <v>416104</v>
      </c>
      <c r="K1397" s="4" t="s">
        <v>10</v>
      </c>
      <c r="L1397" s="14" t="s">
        <v>9246</v>
      </c>
      <c r="M1397" s="30" t="s">
        <v>9246</v>
      </c>
    </row>
    <row r="1398" spans="1:13" x14ac:dyDescent="0.25">
      <c r="A1398" s="4">
        <v>21321794</v>
      </c>
      <c r="B1398" s="4">
        <v>59150</v>
      </c>
      <c r="C1398" s="4">
        <v>99035</v>
      </c>
      <c r="D1398" s="4" t="s">
        <v>2673</v>
      </c>
      <c r="E1398" s="2" t="s">
        <v>2674</v>
      </c>
      <c r="F1398" s="12">
        <v>43792</v>
      </c>
      <c r="G1398" s="10" t="s">
        <v>7510</v>
      </c>
      <c r="H1398" s="14" t="s">
        <v>10682</v>
      </c>
      <c r="I1398" s="7">
        <v>195.36</v>
      </c>
      <c r="J1398" s="4">
        <v>214156</v>
      </c>
      <c r="K1398" s="4" t="s">
        <v>10</v>
      </c>
      <c r="L1398" s="14" t="s">
        <v>9246</v>
      </c>
      <c r="M1398" s="30" t="s">
        <v>9246</v>
      </c>
    </row>
    <row r="1399" spans="1:13" x14ac:dyDescent="0.25">
      <c r="A1399" s="4">
        <v>21321795</v>
      </c>
      <c r="B1399" s="4">
        <v>6880</v>
      </c>
      <c r="C1399" s="4">
        <v>86733</v>
      </c>
      <c r="D1399" s="4" t="s">
        <v>2675</v>
      </c>
      <c r="E1399" s="2" t="s">
        <v>2676</v>
      </c>
      <c r="F1399" s="12">
        <v>43792</v>
      </c>
      <c r="G1399" s="10" t="s">
        <v>7511</v>
      </c>
      <c r="H1399" s="14" t="s">
        <v>10683</v>
      </c>
      <c r="I1399" s="7">
        <v>85.36</v>
      </c>
      <c r="J1399" s="4">
        <v>268193</v>
      </c>
      <c r="K1399" s="4" t="s">
        <v>10</v>
      </c>
      <c r="L1399" s="14" t="s">
        <v>9246</v>
      </c>
      <c r="M1399" s="30" t="s">
        <v>9246</v>
      </c>
    </row>
    <row r="1400" spans="1:13" x14ac:dyDescent="0.25">
      <c r="A1400" s="4">
        <v>21321796</v>
      </c>
      <c r="B1400" s="4">
        <v>17275</v>
      </c>
      <c r="C1400" s="4">
        <v>11750</v>
      </c>
      <c r="D1400" s="4" t="s">
        <v>2677</v>
      </c>
      <c r="E1400" s="2" t="s">
        <v>2678</v>
      </c>
      <c r="F1400" s="12">
        <v>43792</v>
      </c>
      <c r="G1400" s="10" t="s">
        <v>6949</v>
      </c>
      <c r="H1400" s="14" t="s">
        <v>10603</v>
      </c>
      <c r="I1400" s="7">
        <v>619.63</v>
      </c>
      <c r="J1400" s="4">
        <v>542535</v>
      </c>
      <c r="K1400" s="4" t="s">
        <v>13</v>
      </c>
      <c r="L1400" s="14" t="s">
        <v>10684</v>
      </c>
      <c r="M1400" s="30">
        <v>152.76666667079553</v>
      </c>
    </row>
    <row r="1401" spans="1:13" x14ac:dyDescent="0.25">
      <c r="A1401" s="4">
        <v>21321797</v>
      </c>
      <c r="B1401" s="4">
        <v>92426</v>
      </c>
      <c r="C1401" s="4">
        <v>23720</v>
      </c>
      <c r="D1401" s="4" t="s">
        <v>2679</v>
      </c>
      <c r="E1401" s="2" t="s">
        <v>2680</v>
      </c>
      <c r="F1401" s="12">
        <v>43792</v>
      </c>
      <c r="G1401" s="10" t="s">
        <v>7512</v>
      </c>
      <c r="H1401" s="14" t="s">
        <v>10685</v>
      </c>
      <c r="I1401" s="7">
        <v>30.45</v>
      </c>
      <c r="J1401" s="4">
        <v>71255</v>
      </c>
      <c r="K1401" s="4" t="s">
        <v>10</v>
      </c>
      <c r="L1401" s="14" t="s">
        <v>9246</v>
      </c>
      <c r="M1401" s="30" t="s">
        <v>9246</v>
      </c>
    </row>
    <row r="1402" spans="1:13" x14ac:dyDescent="0.25">
      <c r="A1402" s="4">
        <v>21321798</v>
      </c>
      <c r="B1402" s="4">
        <v>83242</v>
      </c>
      <c r="C1402" s="4">
        <v>31544</v>
      </c>
      <c r="D1402" s="4" t="s">
        <v>2681</v>
      </c>
      <c r="E1402" s="2" t="s">
        <v>2682</v>
      </c>
      <c r="F1402" s="12">
        <v>43792</v>
      </c>
      <c r="G1402" s="10" t="s">
        <v>7513</v>
      </c>
      <c r="H1402" s="14" t="s">
        <v>10686</v>
      </c>
      <c r="I1402" s="7">
        <v>2558.17</v>
      </c>
      <c r="J1402" s="4">
        <v>576184</v>
      </c>
      <c r="K1402" s="4" t="s">
        <v>10</v>
      </c>
      <c r="L1402" s="14" t="s">
        <v>9246</v>
      </c>
      <c r="M1402" s="30" t="s">
        <v>9246</v>
      </c>
    </row>
    <row r="1403" spans="1:13" x14ac:dyDescent="0.25">
      <c r="A1403" s="4">
        <v>21321799</v>
      </c>
      <c r="B1403" s="4">
        <v>20953</v>
      </c>
      <c r="C1403" s="4">
        <v>9328</v>
      </c>
      <c r="D1403" s="4" t="s">
        <v>2683</v>
      </c>
      <c r="E1403" s="2" t="s">
        <v>2684</v>
      </c>
      <c r="F1403" s="12">
        <v>43792</v>
      </c>
      <c r="G1403" s="10" t="s">
        <v>7514</v>
      </c>
      <c r="H1403" s="14" t="s">
        <v>10687</v>
      </c>
      <c r="I1403" s="7">
        <v>248.04</v>
      </c>
      <c r="J1403" s="4"/>
      <c r="K1403" s="4" t="s">
        <v>10</v>
      </c>
      <c r="L1403" s="14" t="s">
        <v>9246</v>
      </c>
      <c r="M1403" s="30" t="s">
        <v>9246</v>
      </c>
    </row>
    <row r="1404" spans="1:13" x14ac:dyDescent="0.25">
      <c r="A1404" s="4">
        <v>21321800</v>
      </c>
      <c r="B1404" s="4">
        <v>16231</v>
      </c>
      <c r="C1404" s="4">
        <v>98869</v>
      </c>
      <c r="D1404" s="4" t="s">
        <v>2685</v>
      </c>
      <c r="E1404" s="2" t="s">
        <v>2686</v>
      </c>
      <c r="F1404" s="12">
        <v>43792</v>
      </c>
      <c r="G1404" s="10" t="s">
        <v>7515</v>
      </c>
      <c r="H1404" s="14" t="s">
        <v>10688</v>
      </c>
      <c r="I1404" s="7">
        <v>2624.09</v>
      </c>
      <c r="J1404" s="4">
        <v>166286</v>
      </c>
      <c r="K1404" s="4" t="s">
        <v>10</v>
      </c>
      <c r="L1404" s="14" t="s">
        <v>9246</v>
      </c>
      <c r="M1404" s="30" t="s">
        <v>9246</v>
      </c>
    </row>
    <row r="1405" spans="1:13" x14ac:dyDescent="0.25">
      <c r="A1405" s="4">
        <v>21321801</v>
      </c>
      <c r="B1405" s="4">
        <v>29931</v>
      </c>
      <c r="C1405" s="4">
        <v>59256</v>
      </c>
      <c r="D1405" s="4" t="s">
        <v>2687</v>
      </c>
      <c r="E1405" s="2" t="s">
        <v>2688</v>
      </c>
      <c r="F1405" s="12">
        <v>43792</v>
      </c>
      <c r="G1405" s="10" t="s">
        <v>7516</v>
      </c>
      <c r="H1405" s="14" t="s">
        <v>10689</v>
      </c>
      <c r="I1405" s="7">
        <v>219.38</v>
      </c>
      <c r="J1405" s="4">
        <v>650198</v>
      </c>
      <c r="K1405" s="4" t="s">
        <v>10</v>
      </c>
      <c r="L1405" s="14" t="s">
        <v>9246</v>
      </c>
      <c r="M1405" s="30" t="s">
        <v>9246</v>
      </c>
    </row>
    <row r="1406" spans="1:13" x14ac:dyDescent="0.25">
      <c r="A1406" s="4">
        <v>21321802</v>
      </c>
      <c r="B1406" s="4">
        <v>36049</v>
      </c>
      <c r="C1406" s="4">
        <v>90169</v>
      </c>
      <c r="D1406" s="4" t="s">
        <v>2689</v>
      </c>
      <c r="E1406" s="2" t="s">
        <v>2690</v>
      </c>
      <c r="F1406" s="12">
        <v>43792</v>
      </c>
      <c r="G1406" s="10" t="s">
        <v>7517</v>
      </c>
      <c r="H1406" s="14" t="s">
        <v>9261</v>
      </c>
      <c r="I1406" s="7">
        <v>438.55</v>
      </c>
      <c r="J1406" s="4">
        <v>34672</v>
      </c>
      <c r="K1406" s="4" t="s">
        <v>10</v>
      </c>
      <c r="L1406" s="14" t="s">
        <v>9246</v>
      </c>
      <c r="M1406" s="30" t="s">
        <v>9246</v>
      </c>
    </row>
    <row r="1407" spans="1:13" x14ac:dyDescent="0.25">
      <c r="A1407" s="4">
        <v>21321803</v>
      </c>
      <c r="B1407" s="4">
        <v>49205</v>
      </c>
      <c r="C1407" s="4">
        <v>44942</v>
      </c>
      <c r="D1407" s="4" t="s">
        <v>2691</v>
      </c>
      <c r="E1407" s="2" t="s">
        <v>2692</v>
      </c>
      <c r="F1407" s="12">
        <v>43792</v>
      </c>
      <c r="G1407" s="10" t="s">
        <v>7518</v>
      </c>
      <c r="H1407" s="14" t="s">
        <v>10690</v>
      </c>
      <c r="I1407" s="7">
        <v>183.74</v>
      </c>
      <c r="J1407" s="4"/>
      <c r="K1407" s="4" t="s">
        <v>10</v>
      </c>
      <c r="L1407" s="14" t="s">
        <v>9246</v>
      </c>
      <c r="M1407" s="30" t="s">
        <v>9246</v>
      </c>
    </row>
    <row r="1408" spans="1:13" x14ac:dyDescent="0.25">
      <c r="A1408" s="4">
        <v>21321804</v>
      </c>
      <c r="B1408" s="4">
        <v>17218</v>
      </c>
      <c r="C1408" s="4">
        <v>91896</v>
      </c>
      <c r="D1408" s="4" t="s">
        <v>2693</v>
      </c>
      <c r="E1408" s="2" t="s">
        <v>2694</v>
      </c>
      <c r="F1408" s="12">
        <v>43792</v>
      </c>
      <c r="G1408" s="10" t="s">
        <v>7519</v>
      </c>
      <c r="H1408" s="14" t="s">
        <v>10691</v>
      </c>
      <c r="I1408" s="7">
        <v>334.51</v>
      </c>
      <c r="J1408" s="4">
        <v>211776</v>
      </c>
      <c r="K1408" s="4" t="s">
        <v>10</v>
      </c>
      <c r="L1408" s="14" t="s">
        <v>9246</v>
      </c>
      <c r="M1408" s="30" t="s">
        <v>9246</v>
      </c>
    </row>
    <row r="1409" spans="1:13" x14ac:dyDescent="0.25">
      <c r="A1409" s="4">
        <v>21321805</v>
      </c>
      <c r="B1409" s="4">
        <v>79266</v>
      </c>
      <c r="C1409" s="4">
        <v>5537</v>
      </c>
      <c r="D1409" s="4" t="s">
        <v>2518</v>
      </c>
      <c r="E1409" s="2" t="s">
        <v>2695</v>
      </c>
      <c r="F1409" s="12">
        <v>43792</v>
      </c>
      <c r="G1409" s="10" t="s">
        <v>7520</v>
      </c>
      <c r="H1409" s="14" t="s">
        <v>10606</v>
      </c>
      <c r="I1409" s="7">
        <v>4006.85</v>
      </c>
      <c r="J1409" s="4">
        <v>347138</v>
      </c>
      <c r="K1409" s="4" t="s">
        <v>10</v>
      </c>
      <c r="L1409" s="14" t="s">
        <v>9246</v>
      </c>
      <c r="M1409" s="30" t="s">
        <v>9246</v>
      </c>
    </row>
    <row r="1410" spans="1:13" x14ac:dyDescent="0.25">
      <c r="A1410" s="4">
        <v>21321806</v>
      </c>
      <c r="B1410" s="4">
        <v>23582</v>
      </c>
      <c r="C1410" s="4">
        <v>62430</v>
      </c>
      <c r="D1410" s="4" t="s">
        <v>2696</v>
      </c>
      <c r="E1410" s="2" t="s">
        <v>2697</v>
      </c>
      <c r="F1410" s="12">
        <v>43792</v>
      </c>
      <c r="G1410" s="10" t="s">
        <v>7521</v>
      </c>
      <c r="H1410" s="14" t="s">
        <v>10692</v>
      </c>
      <c r="I1410" s="7">
        <v>92.92</v>
      </c>
      <c r="J1410" s="4">
        <v>586995</v>
      </c>
      <c r="K1410" s="4" t="s">
        <v>10</v>
      </c>
      <c r="L1410" s="14" t="s">
        <v>9246</v>
      </c>
      <c r="M1410" s="30" t="s">
        <v>9246</v>
      </c>
    </row>
    <row r="1411" spans="1:13" x14ac:dyDescent="0.25">
      <c r="A1411" s="4">
        <v>21321807</v>
      </c>
      <c r="B1411" s="4">
        <v>54892</v>
      </c>
      <c r="C1411" s="4">
        <v>63930</v>
      </c>
      <c r="D1411" s="4" t="s">
        <v>2698</v>
      </c>
      <c r="E1411" s="2" t="s">
        <v>2699</v>
      </c>
      <c r="F1411" s="12">
        <v>43792</v>
      </c>
      <c r="G1411" s="10" t="s">
        <v>7522</v>
      </c>
      <c r="H1411" s="14" t="s">
        <v>10693</v>
      </c>
      <c r="I1411" s="7">
        <v>2264.67</v>
      </c>
      <c r="J1411" s="4">
        <v>183083</v>
      </c>
      <c r="K1411" s="4" t="s">
        <v>10</v>
      </c>
      <c r="L1411" s="14" t="s">
        <v>9246</v>
      </c>
      <c r="M1411" s="30" t="s">
        <v>9246</v>
      </c>
    </row>
    <row r="1412" spans="1:13" x14ac:dyDescent="0.25">
      <c r="A1412" s="4">
        <v>21321808</v>
      </c>
      <c r="B1412" s="4">
        <v>12855</v>
      </c>
      <c r="C1412" s="4">
        <v>20577</v>
      </c>
      <c r="D1412" s="4" t="s">
        <v>2700</v>
      </c>
      <c r="E1412" s="2" t="s">
        <v>2701</v>
      </c>
      <c r="F1412" s="12">
        <v>43792</v>
      </c>
      <c r="G1412" s="10" t="s">
        <v>7523</v>
      </c>
      <c r="H1412" s="14" t="s">
        <v>10694</v>
      </c>
      <c r="I1412" s="7">
        <v>203.92</v>
      </c>
      <c r="J1412" s="4">
        <v>26689</v>
      </c>
      <c r="K1412" s="4" t="s">
        <v>10</v>
      </c>
      <c r="L1412" s="14" t="s">
        <v>9246</v>
      </c>
      <c r="M1412" s="30" t="s">
        <v>9246</v>
      </c>
    </row>
    <row r="1413" spans="1:13" x14ac:dyDescent="0.25">
      <c r="A1413" s="4">
        <v>21321809</v>
      </c>
      <c r="B1413" s="4">
        <v>88862</v>
      </c>
      <c r="C1413" s="4">
        <v>98739</v>
      </c>
      <c r="D1413" s="4" t="s">
        <v>2702</v>
      </c>
      <c r="E1413" s="2" t="s">
        <v>2703</v>
      </c>
      <c r="F1413" s="12">
        <v>43792</v>
      </c>
      <c r="G1413" s="10" t="s">
        <v>7524</v>
      </c>
      <c r="H1413" s="14" t="s">
        <v>10695</v>
      </c>
      <c r="I1413" s="7">
        <v>169.45</v>
      </c>
      <c r="J1413" s="4">
        <v>422057</v>
      </c>
      <c r="K1413" s="4" t="s">
        <v>10</v>
      </c>
      <c r="L1413" s="14" t="s">
        <v>10696</v>
      </c>
      <c r="M1413" s="30">
        <v>0.88333333027549088</v>
      </c>
    </row>
    <row r="1414" spans="1:13" x14ac:dyDescent="0.25">
      <c r="A1414" s="4">
        <v>21321810</v>
      </c>
      <c r="B1414" s="4">
        <v>88862</v>
      </c>
      <c r="C1414" s="4">
        <v>98739</v>
      </c>
      <c r="D1414" s="4" t="s">
        <v>2702</v>
      </c>
      <c r="E1414" s="2" t="s">
        <v>2704</v>
      </c>
      <c r="F1414" s="12">
        <v>43792</v>
      </c>
      <c r="G1414" s="10" t="s">
        <v>7525</v>
      </c>
      <c r="H1414" s="14" t="s">
        <v>10696</v>
      </c>
      <c r="I1414" s="7">
        <v>178.93</v>
      </c>
      <c r="J1414" s="4">
        <v>422057</v>
      </c>
      <c r="K1414" s="4" t="s">
        <v>10</v>
      </c>
      <c r="L1414" s="14" t="s">
        <v>9246</v>
      </c>
      <c r="M1414" s="30" t="s">
        <v>9246</v>
      </c>
    </row>
    <row r="1415" spans="1:13" x14ac:dyDescent="0.25">
      <c r="A1415" s="4">
        <v>21321811</v>
      </c>
      <c r="B1415" s="4">
        <v>74369</v>
      </c>
      <c r="C1415" s="4">
        <v>94982</v>
      </c>
      <c r="D1415" s="4" t="s">
        <v>2705</v>
      </c>
      <c r="E1415" s="2" t="s">
        <v>2706</v>
      </c>
      <c r="F1415" s="12">
        <v>43792</v>
      </c>
      <c r="G1415" s="10" t="s">
        <v>7526</v>
      </c>
      <c r="H1415" s="14" t="s">
        <v>10697</v>
      </c>
      <c r="I1415" s="7">
        <v>55.05</v>
      </c>
      <c r="J1415" s="4"/>
      <c r="K1415" s="4" t="s">
        <v>10</v>
      </c>
      <c r="L1415" s="14" t="s">
        <v>9246</v>
      </c>
      <c r="M1415" s="30" t="s">
        <v>9246</v>
      </c>
    </row>
    <row r="1416" spans="1:13" x14ac:dyDescent="0.25">
      <c r="A1416" s="4">
        <v>21321812</v>
      </c>
      <c r="B1416" s="4">
        <v>90098</v>
      </c>
      <c r="C1416" s="4">
        <v>60229</v>
      </c>
      <c r="D1416" s="4" t="s">
        <v>2707</v>
      </c>
      <c r="E1416" s="2" t="s">
        <v>2708</v>
      </c>
      <c r="F1416" s="12">
        <v>43792</v>
      </c>
      <c r="G1416" s="10" t="s">
        <v>7527</v>
      </c>
      <c r="H1416" s="14" t="s">
        <v>10698</v>
      </c>
      <c r="I1416" s="7">
        <v>1278.6300000000001</v>
      </c>
      <c r="J1416" s="4">
        <v>72909</v>
      </c>
      <c r="K1416" s="4" t="s">
        <v>10</v>
      </c>
      <c r="L1416" s="14" t="s">
        <v>9246</v>
      </c>
      <c r="M1416" s="30" t="s">
        <v>9246</v>
      </c>
    </row>
    <row r="1417" spans="1:13" x14ac:dyDescent="0.25">
      <c r="A1417" s="4">
        <v>21321813</v>
      </c>
      <c r="B1417" s="4">
        <v>87300</v>
      </c>
      <c r="C1417" s="4">
        <v>9989</v>
      </c>
      <c r="D1417" s="4" t="s">
        <v>2709</v>
      </c>
      <c r="E1417" s="2" t="s">
        <v>2710</v>
      </c>
      <c r="F1417" s="12">
        <v>43792</v>
      </c>
      <c r="G1417" s="10" t="s">
        <v>7528</v>
      </c>
      <c r="H1417" s="14" t="s">
        <v>10699</v>
      </c>
      <c r="I1417" s="7">
        <v>142.66999999999999</v>
      </c>
      <c r="J1417" s="4">
        <v>587909</v>
      </c>
      <c r="K1417" s="4" t="s">
        <v>10</v>
      </c>
      <c r="L1417" s="14" t="s">
        <v>9246</v>
      </c>
      <c r="M1417" s="30" t="s">
        <v>9246</v>
      </c>
    </row>
    <row r="1418" spans="1:13" x14ac:dyDescent="0.25">
      <c r="A1418" s="4">
        <v>21321814</v>
      </c>
      <c r="B1418" s="4">
        <v>38410</v>
      </c>
      <c r="C1418" s="4">
        <v>67982</v>
      </c>
      <c r="D1418" s="4" t="s">
        <v>2711</v>
      </c>
      <c r="E1418" s="2" t="s">
        <v>2712</v>
      </c>
      <c r="F1418" s="12">
        <v>43792</v>
      </c>
      <c r="G1418" s="10" t="s">
        <v>6968</v>
      </c>
      <c r="H1418" s="14" t="s">
        <v>10700</v>
      </c>
      <c r="I1418" s="7">
        <v>20.95</v>
      </c>
      <c r="J1418" s="4"/>
      <c r="K1418" s="4" t="s">
        <v>10</v>
      </c>
      <c r="L1418" s="14" t="s">
        <v>9246</v>
      </c>
      <c r="M1418" s="30" t="s">
        <v>9246</v>
      </c>
    </row>
    <row r="1419" spans="1:13" x14ac:dyDescent="0.25">
      <c r="A1419" s="4">
        <v>21321815</v>
      </c>
      <c r="B1419" s="4">
        <v>10554</v>
      </c>
      <c r="C1419" s="4">
        <v>89969</v>
      </c>
      <c r="D1419" s="4" t="s">
        <v>2713</v>
      </c>
      <c r="E1419" s="2" t="s">
        <v>2714</v>
      </c>
      <c r="F1419" s="12">
        <v>43792</v>
      </c>
      <c r="G1419" s="10" t="s">
        <v>7529</v>
      </c>
      <c r="H1419" s="14" t="s">
        <v>10701</v>
      </c>
      <c r="I1419" s="7">
        <v>89.76</v>
      </c>
      <c r="J1419" s="4">
        <v>966525</v>
      </c>
      <c r="K1419" s="4" t="s">
        <v>10</v>
      </c>
      <c r="L1419" s="14" t="s">
        <v>9246</v>
      </c>
      <c r="M1419" s="30" t="s">
        <v>9246</v>
      </c>
    </row>
    <row r="1420" spans="1:13" x14ac:dyDescent="0.25">
      <c r="A1420" s="4">
        <v>21321816</v>
      </c>
      <c r="B1420" s="4">
        <v>54218</v>
      </c>
      <c r="C1420" s="4">
        <v>67117</v>
      </c>
      <c r="D1420" s="4" t="s">
        <v>2715</v>
      </c>
      <c r="E1420" s="2" t="s">
        <v>2716</v>
      </c>
      <c r="F1420" s="12">
        <v>43792</v>
      </c>
      <c r="G1420" s="10" t="s">
        <v>7530</v>
      </c>
      <c r="H1420" s="14" t="s">
        <v>10702</v>
      </c>
      <c r="I1420" s="7">
        <v>65.42</v>
      </c>
      <c r="J1420" s="4"/>
      <c r="K1420" s="4" t="s">
        <v>10</v>
      </c>
      <c r="L1420" s="14" t="s">
        <v>9246</v>
      </c>
      <c r="M1420" s="30" t="s">
        <v>9246</v>
      </c>
    </row>
    <row r="1421" spans="1:13" x14ac:dyDescent="0.25">
      <c r="A1421" s="4">
        <v>21321817</v>
      </c>
      <c r="B1421" s="4">
        <v>41034</v>
      </c>
      <c r="C1421" s="4">
        <v>71352</v>
      </c>
      <c r="D1421" s="4" t="s">
        <v>2717</v>
      </c>
      <c r="E1421" s="2" t="s">
        <v>2718</v>
      </c>
      <c r="F1421" s="12">
        <v>43792</v>
      </c>
      <c r="G1421" s="10" t="s">
        <v>7531</v>
      </c>
      <c r="H1421" s="14" t="s">
        <v>10703</v>
      </c>
      <c r="I1421" s="7">
        <v>547.48</v>
      </c>
      <c r="J1421" s="4"/>
      <c r="K1421" s="4" t="s">
        <v>10</v>
      </c>
      <c r="L1421" s="14" t="s">
        <v>9246</v>
      </c>
      <c r="M1421" s="30" t="s">
        <v>9246</v>
      </c>
    </row>
    <row r="1422" spans="1:13" x14ac:dyDescent="0.25">
      <c r="A1422" s="4">
        <v>21321818</v>
      </c>
      <c r="B1422" s="4">
        <v>82533</v>
      </c>
      <c r="C1422" s="4">
        <v>29015</v>
      </c>
      <c r="D1422" s="4" t="s">
        <v>2719</v>
      </c>
      <c r="E1422" s="2" t="s">
        <v>2720</v>
      </c>
      <c r="F1422" s="12">
        <v>43792</v>
      </c>
      <c r="G1422" s="10" t="s">
        <v>7532</v>
      </c>
      <c r="H1422" s="14" t="s">
        <v>10704</v>
      </c>
      <c r="I1422" s="7">
        <v>640.79999999999995</v>
      </c>
      <c r="J1422" s="4">
        <v>537591</v>
      </c>
      <c r="K1422" s="4" t="s">
        <v>10</v>
      </c>
      <c r="L1422" s="14" t="s">
        <v>9246</v>
      </c>
      <c r="M1422" s="30" t="s">
        <v>9246</v>
      </c>
    </row>
    <row r="1423" spans="1:13" x14ac:dyDescent="0.25">
      <c r="A1423" s="4">
        <v>21321819</v>
      </c>
      <c r="B1423" s="4">
        <v>7265</v>
      </c>
      <c r="C1423" s="4">
        <v>23970</v>
      </c>
      <c r="D1423" s="4" t="s">
        <v>694</v>
      </c>
      <c r="E1423" s="2" t="s">
        <v>2721</v>
      </c>
      <c r="F1423" s="12">
        <v>43792</v>
      </c>
      <c r="G1423" s="10" t="s">
        <v>7533</v>
      </c>
      <c r="H1423" s="14" t="s">
        <v>9630</v>
      </c>
      <c r="I1423" s="7">
        <v>1619.31</v>
      </c>
      <c r="J1423" s="4">
        <v>844305</v>
      </c>
      <c r="K1423" s="4" t="s">
        <v>10</v>
      </c>
      <c r="L1423" s="14" t="s">
        <v>9246</v>
      </c>
      <c r="M1423" s="30" t="s">
        <v>9246</v>
      </c>
    </row>
    <row r="1424" spans="1:13" x14ac:dyDescent="0.25">
      <c r="A1424" s="4">
        <v>21321820</v>
      </c>
      <c r="B1424" s="4">
        <v>35679</v>
      </c>
      <c r="C1424" s="4">
        <v>61764</v>
      </c>
      <c r="D1424" s="4" t="s">
        <v>2722</v>
      </c>
      <c r="E1424" s="2" t="s">
        <v>2723</v>
      </c>
      <c r="F1424" s="12">
        <v>43792</v>
      </c>
      <c r="G1424" s="10" t="s">
        <v>7534</v>
      </c>
      <c r="H1424" s="14" t="s">
        <v>10705</v>
      </c>
      <c r="I1424" s="7">
        <v>203.02</v>
      </c>
      <c r="J1424" s="4">
        <v>401998</v>
      </c>
      <c r="K1424" s="4" t="s">
        <v>10</v>
      </c>
      <c r="L1424" s="14" t="s">
        <v>9246</v>
      </c>
      <c r="M1424" s="30" t="s">
        <v>9246</v>
      </c>
    </row>
    <row r="1425" spans="1:13" x14ac:dyDescent="0.25">
      <c r="A1425" s="4">
        <v>21321821</v>
      </c>
      <c r="B1425" s="4">
        <v>82867</v>
      </c>
      <c r="C1425" s="4">
        <v>92034</v>
      </c>
      <c r="D1425" s="4" t="s">
        <v>2724</v>
      </c>
      <c r="E1425" s="2" t="s">
        <v>2725</v>
      </c>
      <c r="F1425" s="12">
        <v>43792</v>
      </c>
      <c r="G1425" s="10" t="s">
        <v>7535</v>
      </c>
      <c r="H1425" s="14" t="s">
        <v>10016</v>
      </c>
      <c r="I1425" s="7">
        <v>1576.59</v>
      </c>
      <c r="J1425" s="4">
        <v>314172</v>
      </c>
      <c r="K1425" s="4" t="s">
        <v>13</v>
      </c>
      <c r="L1425" s="14" t="s">
        <v>10706</v>
      </c>
      <c r="M1425" s="30">
        <v>45.050000001210719</v>
      </c>
    </row>
    <row r="1426" spans="1:13" x14ac:dyDescent="0.25">
      <c r="A1426" s="4">
        <v>21321822</v>
      </c>
      <c r="B1426" s="4">
        <v>75917</v>
      </c>
      <c r="C1426" s="4">
        <v>17929</v>
      </c>
      <c r="D1426" s="4" t="s">
        <v>2726</v>
      </c>
      <c r="E1426" s="2" t="s">
        <v>2727</v>
      </c>
      <c r="F1426" s="12">
        <v>43792</v>
      </c>
      <c r="G1426" s="10" t="s">
        <v>7536</v>
      </c>
      <c r="H1426" s="14" t="s">
        <v>10085</v>
      </c>
      <c r="I1426" s="7">
        <v>3557.9</v>
      </c>
      <c r="J1426" s="4">
        <v>960729</v>
      </c>
      <c r="K1426" s="4" t="s">
        <v>13</v>
      </c>
      <c r="L1426" s="14" t="s">
        <v>10707</v>
      </c>
      <c r="M1426" s="30">
        <v>31.016666666837409</v>
      </c>
    </row>
    <row r="1427" spans="1:13" x14ac:dyDescent="0.25">
      <c r="A1427" s="4">
        <v>21321823</v>
      </c>
      <c r="B1427" s="4">
        <v>78601</v>
      </c>
      <c r="C1427" s="4">
        <v>58171</v>
      </c>
      <c r="D1427" s="4" t="s">
        <v>2728</v>
      </c>
      <c r="E1427" s="2" t="s">
        <v>2729</v>
      </c>
      <c r="F1427" s="12">
        <v>43792</v>
      </c>
      <c r="G1427" s="10" t="s">
        <v>7537</v>
      </c>
      <c r="H1427" s="14" t="s">
        <v>10708</v>
      </c>
      <c r="I1427" s="7">
        <v>197.99</v>
      </c>
      <c r="J1427" s="4">
        <v>52456</v>
      </c>
      <c r="K1427" s="4" t="s">
        <v>10</v>
      </c>
      <c r="L1427" s="14" t="s">
        <v>9246</v>
      </c>
      <c r="M1427" s="30" t="s">
        <v>9246</v>
      </c>
    </row>
    <row r="1428" spans="1:13" x14ac:dyDescent="0.25">
      <c r="A1428" s="4">
        <v>21321824</v>
      </c>
      <c r="B1428" s="4">
        <v>62613</v>
      </c>
      <c r="C1428" s="4">
        <v>62888</v>
      </c>
      <c r="D1428" s="4" t="s">
        <v>2730</v>
      </c>
      <c r="E1428" s="2" t="s">
        <v>2731</v>
      </c>
      <c r="F1428" s="12">
        <v>43792</v>
      </c>
      <c r="G1428" s="10" t="s">
        <v>7538</v>
      </c>
      <c r="H1428" s="14" t="s">
        <v>10709</v>
      </c>
      <c r="I1428" s="7">
        <v>3834.38</v>
      </c>
      <c r="J1428" s="4">
        <v>133264</v>
      </c>
      <c r="K1428" s="4" t="s">
        <v>13</v>
      </c>
      <c r="L1428" s="14" t="s">
        <v>9246</v>
      </c>
      <c r="M1428" s="30" t="s">
        <v>9246</v>
      </c>
    </row>
    <row r="1429" spans="1:13" x14ac:dyDescent="0.25">
      <c r="A1429" s="4">
        <v>21321825</v>
      </c>
      <c r="B1429" s="4">
        <v>97967</v>
      </c>
      <c r="C1429" s="4">
        <v>39816</v>
      </c>
      <c r="D1429" s="4" t="s">
        <v>2732</v>
      </c>
      <c r="E1429" s="2" t="s">
        <v>2733</v>
      </c>
      <c r="F1429" s="12">
        <v>43792</v>
      </c>
      <c r="G1429" s="10" t="s">
        <v>7539</v>
      </c>
      <c r="H1429" s="14" t="s">
        <v>10710</v>
      </c>
      <c r="I1429" s="7">
        <v>60.1</v>
      </c>
      <c r="J1429" s="4">
        <v>867756</v>
      </c>
      <c r="K1429" s="4" t="s">
        <v>10</v>
      </c>
      <c r="L1429" s="14" t="s">
        <v>9246</v>
      </c>
      <c r="M1429" s="30" t="s">
        <v>9246</v>
      </c>
    </row>
    <row r="1430" spans="1:13" x14ac:dyDescent="0.25">
      <c r="A1430" s="4">
        <v>21321826</v>
      </c>
      <c r="B1430" s="4">
        <v>67952</v>
      </c>
      <c r="C1430" s="4">
        <v>61917</v>
      </c>
      <c r="D1430" s="4" t="s">
        <v>2734</v>
      </c>
      <c r="E1430" s="2" t="s">
        <v>2735</v>
      </c>
      <c r="F1430" s="12">
        <v>43792</v>
      </c>
      <c r="G1430" s="10" t="s">
        <v>7540</v>
      </c>
      <c r="H1430" s="14" t="s">
        <v>10711</v>
      </c>
      <c r="I1430" s="7">
        <v>162.82</v>
      </c>
      <c r="J1430" s="4">
        <v>120323</v>
      </c>
      <c r="K1430" s="4" t="s">
        <v>10</v>
      </c>
      <c r="L1430" s="14" t="s">
        <v>9246</v>
      </c>
      <c r="M1430" s="30" t="s">
        <v>9246</v>
      </c>
    </row>
    <row r="1431" spans="1:13" x14ac:dyDescent="0.25">
      <c r="A1431" s="4">
        <v>21321827</v>
      </c>
      <c r="B1431" s="4">
        <v>88149</v>
      </c>
      <c r="C1431" s="4">
        <v>64397</v>
      </c>
      <c r="D1431" s="4" t="s">
        <v>2736</v>
      </c>
      <c r="E1431" s="2" t="s">
        <v>2737</v>
      </c>
      <c r="F1431" s="12">
        <v>43792</v>
      </c>
      <c r="G1431" s="10" t="s">
        <v>7541</v>
      </c>
      <c r="H1431" s="14" t="s">
        <v>10712</v>
      </c>
      <c r="I1431" s="7">
        <v>10.47</v>
      </c>
      <c r="J1431" s="4">
        <v>914760</v>
      </c>
      <c r="K1431" s="4" t="s">
        <v>10</v>
      </c>
      <c r="L1431" s="14" t="s">
        <v>9246</v>
      </c>
      <c r="M1431" s="30" t="s">
        <v>9246</v>
      </c>
    </row>
    <row r="1432" spans="1:13" x14ac:dyDescent="0.25">
      <c r="A1432" s="4">
        <v>21321828</v>
      </c>
      <c r="B1432" s="4">
        <v>21967</v>
      </c>
      <c r="C1432" s="4">
        <v>75245</v>
      </c>
      <c r="D1432" s="4" t="s">
        <v>801</v>
      </c>
      <c r="E1432" s="2" t="s">
        <v>2738</v>
      </c>
      <c r="F1432" s="12">
        <v>43792</v>
      </c>
      <c r="G1432" s="10" t="s">
        <v>7542</v>
      </c>
      <c r="H1432" s="14" t="s">
        <v>10713</v>
      </c>
      <c r="I1432" s="7">
        <v>90.15</v>
      </c>
      <c r="J1432" s="4">
        <v>259344</v>
      </c>
      <c r="K1432" s="4" t="s">
        <v>10</v>
      </c>
      <c r="L1432" s="14" t="s">
        <v>10714</v>
      </c>
      <c r="M1432" s="30">
        <v>28.966666669584811</v>
      </c>
    </row>
    <row r="1433" spans="1:13" x14ac:dyDescent="0.25">
      <c r="A1433" s="4">
        <v>21321829</v>
      </c>
      <c r="B1433" s="4">
        <v>89943</v>
      </c>
      <c r="C1433" s="4">
        <v>86411</v>
      </c>
      <c r="D1433" s="4" t="s">
        <v>2051</v>
      </c>
      <c r="E1433" s="2" t="s">
        <v>2739</v>
      </c>
      <c r="F1433" s="12">
        <v>43792</v>
      </c>
      <c r="G1433" s="10" t="s">
        <v>7543</v>
      </c>
      <c r="H1433" s="14" t="s">
        <v>10602</v>
      </c>
      <c r="I1433" s="7">
        <v>1952.18</v>
      </c>
      <c r="J1433" s="4">
        <v>597308</v>
      </c>
      <c r="K1433" s="4" t="s">
        <v>13</v>
      </c>
      <c r="L1433" s="14" t="s">
        <v>10715</v>
      </c>
      <c r="M1433" s="30">
        <v>1482.7999999991152</v>
      </c>
    </row>
    <row r="1434" spans="1:13" x14ac:dyDescent="0.25">
      <c r="A1434" s="4">
        <v>21321830</v>
      </c>
      <c r="B1434" s="4">
        <v>93881</v>
      </c>
      <c r="C1434" s="4">
        <v>72962</v>
      </c>
      <c r="D1434" s="4" t="s">
        <v>2740</v>
      </c>
      <c r="E1434" s="2" t="s">
        <v>2741</v>
      </c>
      <c r="F1434" s="12">
        <v>43792</v>
      </c>
      <c r="G1434" s="10" t="s">
        <v>7544</v>
      </c>
      <c r="H1434" s="14" t="s">
        <v>10716</v>
      </c>
      <c r="I1434" s="7">
        <v>576.11</v>
      </c>
      <c r="J1434" s="4">
        <v>337977</v>
      </c>
      <c r="K1434" s="4" t="s">
        <v>10</v>
      </c>
      <c r="L1434" s="14" t="s">
        <v>9246</v>
      </c>
      <c r="M1434" s="30" t="s">
        <v>9246</v>
      </c>
    </row>
    <row r="1435" spans="1:13" x14ac:dyDescent="0.25">
      <c r="A1435" s="4">
        <v>21321831</v>
      </c>
      <c r="B1435" s="4">
        <v>27633</v>
      </c>
      <c r="C1435" s="4">
        <v>25123</v>
      </c>
      <c r="D1435" s="4" t="s">
        <v>2742</v>
      </c>
      <c r="E1435" s="2" t="s">
        <v>2743</v>
      </c>
      <c r="F1435" s="12">
        <v>43792</v>
      </c>
      <c r="G1435" s="10" t="s">
        <v>7545</v>
      </c>
      <c r="H1435" s="14" t="s">
        <v>10717</v>
      </c>
      <c r="I1435" s="7">
        <v>528.6</v>
      </c>
      <c r="J1435" s="4">
        <v>261953</v>
      </c>
      <c r="K1435" s="4" t="s">
        <v>10</v>
      </c>
      <c r="L1435" s="14" t="s">
        <v>9246</v>
      </c>
      <c r="M1435" s="30" t="s">
        <v>9246</v>
      </c>
    </row>
    <row r="1436" spans="1:13" x14ac:dyDescent="0.25">
      <c r="A1436" s="4">
        <v>21321832</v>
      </c>
      <c r="B1436" s="4">
        <v>38302</v>
      </c>
      <c r="C1436" s="4">
        <v>54460</v>
      </c>
      <c r="D1436" s="4" t="s">
        <v>2744</v>
      </c>
      <c r="E1436" s="2" t="s">
        <v>2745</v>
      </c>
      <c r="F1436" s="12">
        <v>43792</v>
      </c>
      <c r="G1436" s="10" t="s">
        <v>7546</v>
      </c>
      <c r="H1436" s="14" t="s">
        <v>10718</v>
      </c>
      <c r="I1436" s="7">
        <v>369.34</v>
      </c>
      <c r="J1436" s="4"/>
      <c r="K1436" s="4" t="s">
        <v>10</v>
      </c>
      <c r="L1436" s="14" t="s">
        <v>9246</v>
      </c>
      <c r="M1436" s="30" t="s">
        <v>9246</v>
      </c>
    </row>
    <row r="1437" spans="1:13" x14ac:dyDescent="0.25">
      <c r="A1437" s="4">
        <v>21321833</v>
      </c>
      <c r="B1437" s="4">
        <v>33173</v>
      </c>
      <c r="C1437" s="4">
        <v>93636</v>
      </c>
      <c r="D1437" s="4" t="s">
        <v>2746</v>
      </c>
      <c r="E1437" s="2" t="s">
        <v>2747</v>
      </c>
      <c r="F1437" s="12">
        <v>43792</v>
      </c>
      <c r="G1437" s="10" t="s">
        <v>7547</v>
      </c>
      <c r="H1437" s="14" t="s">
        <v>10719</v>
      </c>
      <c r="I1437" s="7">
        <v>1499.66</v>
      </c>
      <c r="J1437" s="4">
        <v>316514</v>
      </c>
      <c r="K1437" s="4" t="s">
        <v>10</v>
      </c>
      <c r="L1437" s="14" t="s">
        <v>9246</v>
      </c>
      <c r="M1437" s="30" t="s">
        <v>9246</v>
      </c>
    </row>
    <row r="1438" spans="1:13" x14ac:dyDescent="0.25">
      <c r="A1438" s="4">
        <v>21321834</v>
      </c>
      <c r="B1438" s="4">
        <v>1175</v>
      </c>
      <c r="C1438" s="4">
        <v>96976</v>
      </c>
      <c r="D1438" s="4" t="s">
        <v>2748</v>
      </c>
      <c r="E1438" s="2" t="s">
        <v>2749</v>
      </c>
      <c r="F1438" s="12">
        <v>43792</v>
      </c>
      <c r="G1438" s="10" t="s">
        <v>7548</v>
      </c>
      <c r="H1438" s="14" t="s">
        <v>10720</v>
      </c>
      <c r="I1438" s="7">
        <v>456.48</v>
      </c>
      <c r="J1438" s="4">
        <v>500595</v>
      </c>
      <c r="K1438" s="4" t="s">
        <v>13</v>
      </c>
      <c r="L1438" s="14" t="s">
        <v>9246</v>
      </c>
      <c r="M1438" s="30" t="s">
        <v>9246</v>
      </c>
    </row>
    <row r="1439" spans="1:13" x14ac:dyDescent="0.25">
      <c r="A1439" s="4">
        <v>21321835</v>
      </c>
      <c r="B1439" s="4">
        <v>96015</v>
      </c>
      <c r="C1439" s="4">
        <v>21854</v>
      </c>
      <c r="D1439" s="4" t="s">
        <v>2750</v>
      </c>
      <c r="E1439" s="2" t="s">
        <v>2751</v>
      </c>
      <c r="F1439" s="12">
        <v>43792</v>
      </c>
      <c r="G1439" s="10" t="s">
        <v>7549</v>
      </c>
      <c r="H1439" s="14" t="s">
        <v>10721</v>
      </c>
      <c r="I1439" s="7">
        <v>1058.3399999999999</v>
      </c>
      <c r="J1439" s="4">
        <v>191241</v>
      </c>
      <c r="K1439" s="4" t="s">
        <v>10</v>
      </c>
      <c r="L1439" s="14" t="s">
        <v>9246</v>
      </c>
      <c r="M1439" s="30" t="s">
        <v>9246</v>
      </c>
    </row>
    <row r="1440" spans="1:13" x14ac:dyDescent="0.25">
      <c r="A1440" s="4">
        <v>21321836</v>
      </c>
      <c r="B1440" s="4">
        <v>49205</v>
      </c>
      <c r="C1440" s="4">
        <v>13080</v>
      </c>
      <c r="D1440" s="4" t="s">
        <v>2752</v>
      </c>
      <c r="E1440" s="2" t="s">
        <v>2753</v>
      </c>
      <c r="F1440" s="12">
        <v>43792</v>
      </c>
      <c r="G1440" s="10" t="s">
        <v>7550</v>
      </c>
      <c r="H1440" s="14" t="s">
        <v>10722</v>
      </c>
      <c r="I1440" s="7">
        <v>253</v>
      </c>
      <c r="J1440" s="4">
        <v>316601</v>
      </c>
      <c r="K1440" s="4" t="s">
        <v>10</v>
      </c>
      <c r="L1440" s="14" t="s">
        <v>9246</v>
      </c>
      <c r="M1440" s="30" t="s">
        <v>9246</v>
      </c>
    </row>
    <row r="1441" spans="1:13" x14ac:dyDescent="0.25">
      <c r="A1441" s="4">
        <v>21321837</v>
      </c>
      <c r="B1441" s="4">
        <v>58209</v>
      </c>
      <c r="C1441" s="4">
        <v>69278</v>
      </c>
      <c r="D1441" s="4" t="s">
        <v>2754</v>
      </c>
      <c r="E1441" s="2" t="s">
        <v>2755</v>
      </c>
      <c r="F1441" s="12">
        <v>43792</v>
      </c>
      <c r="G1441" s="10" t="s">
        <v>7551</v>
      </c>
      <c r="H1441" s="14" t="s">
        <v>10723</v>
      </c>
      <c r="I1441" s="7">
        <v>404.05</v>
      </c>
      <c r="J1441" s="4">
        <v>898814</v>
      </c>
      <c r="K1441" s="4" t="s">
        <v>10</v>
      </c>
      <c r="L1441" s="14" t="s">
        <v>9246</v>
      </c>
      <c r="M1441" s="30" t="s">
        <v>9246</v>
      </c>
    </row>
    <row r="1442" spans="1:13" x14ac:dyDescent="0.25">
      <c r="A1442" s="4">
        <v>21321838</v>
      </c>
      <c r="B1442" s="4">
        <v>51046</v>
      </c>
      <c r="C1442" s="4">
        <v>70507</v>
      </c>
      <c r="D1442" s="4" t="s">
        <v>2756</v>
      </c>
      <c r="E1442" s="2" t="s">
        <v>2757</v>
      </c>
      <c r="F1442" s="12">
        <v>43792</v>
      </c>
      <c r="G1442" s="10" t="s">
        <v>7552</v>
      </c>
      <c r="H1442" s="14" t="s">
        <v>10724</v>
      </c>
      <c r="I1442" s="7">
        <v>754.16</v>
      </c>
      <c r="J1442" s="4">
        <v>49149</v>
      </c>
      <c r="K1442" s="4" t="s">
        <v>10</v>
      </c>
      <c r="L1442" s="14" t="s">
        <v>9246</v>
      </c>
      <c r="M1442" s="30" t="s">
        <v>9246</v>
      </c>
    </row>
    <row r="1443" spans="1:13" x14ac:dyDescent="0.25">
      <c r="A1443" s="4">
        <v>21321839</v>
      </c>
      <c r="B1443" s="4">
        <v>75917</v>
      </c>
      <c r="C1443" s="4">
        <v>17929</v>
      </c>
      <c r="D1443" s="4" t="s">
        <v>2758</v>
      </c>
      <c r="E1443" s="2" t="s">
        <v>2759</v>
      </c>
      <c r="F1443" s="12">
        <v>43792</v>
      </c>
      <c r="G1443" s="10" t="s">
        <v>7553</v>
      </c>
      <c r="H1443" s="14" t="s">
        <v>10707</v>
      </c>
      <c r="I1443" s="7">
        <v>2201.48</v>
      </c>
      <c r="J1443" s="4">
        <v>960729</v>
      </c>
      <c r="K1443" s="4" t="s">
        <v>13</v>
      </c>
      <c r="L1443" s="14" t="s">
        <v>10725</v>
      </c>
      <c r="M1443" s="30">
        <v>1249.0666666673496</v>
      </c>
    </row>
    <row r="1444" spans="1:13" x14ac:dyDescent="0.25">
      <c r="A1444" s="4">
        <v>21321840</v>
      </c>
      <c r="B1444" s="4">
        <v>21967</v>
      </c>
      <c r="C1444" s="4">
        <v>75245</v>
      </c>
      <c r="D1444" s="4" t="s">
        <v>801</v>
      </c>
      <c r="E1444" s="2" t="s">
        <v>2760</v>
      </c>
      <c r="F1444" s="12">
        <v>43792</v>
      </c>
      <c r="G1444" s="10" t="s">
        <v>7554</v>
      </c>
      <c r="H1444" s="14" t="s">
        <v>10714</v>
      </c>
      <c r="I1444" s="7">
        <v>160.58000000000001</v>
      </c>
      <c r="J1444" s="4">
        <v>259344</v>
      </c>
      <c r="K1444" s="4" t="s">
        <v>10</v>
      </c>
      <c r="L1444" s="14" t="s">
        <v>9246</v>
      </c>
      <c r="M1444" s="30" t="s">
        <v>9246</v>
      </c>
    </row>
    <row r="1445" spans="1:13" x14ac:dyDescent="0.25">
      <c r="A1445" s="4">
        <v>21321841</v>
      </c>
      <c r="B1445" s="4">
        <v>76291</v>
      </c>
      <c r="C1445" s="4">
        <v>78734</v>
      </c>
      <c r="D1445" s="4" t="s">
        <v>2761</v>
      </c>
      <c r="E1445" s="2" t="s">
        <v>2762</v>
      </c>
      <c r="F1445" s="12">
        <v>43792</v>
      </c>
      <c r="G1445" s="10" t="s">
        <v>7555</v>
      </c>
      <c r="H1445" s="14" t="s">
        <v>10726</v>
      </c>
      <c r="I1445" s="7">
        <v>302.44</v>
      </c>
      <c r="J1445" s="4">
        <v>338221</v>
      </c>
      <c r="K1445" s="4" t="s">
        <v>10</v>
      </c>
      <c r="L1445" s="14" t="s">
        <v>9246</v>
      </c>
      <c r="M1445" s="30" t="s">
        <v>9246</v>
      </c>
    </row>
    <row r="1446" spans="1:13" x14ac:dyDescent="0.25">
      <c r="A1446" s="4">
        <v>21321842</v>
      </c>
      <c r="B1446" s="4">
        <v>82533</v>
      </c>
      <c r="C1446" s="4">
        <v>16949</v>
      </c>
      <c r="D1446" s="4" t="s">
        <v>2763</v>
      </c>
      <c r="E1446" s="2" t="s">
        <v>2764</v>
      </c>
      <c r="F1446" s="12">
        <v>43792</v>
      </c>
      <c r="G1446" s="10" t="s">
        <v>7556</v>
      </c>
      <c r="H1446" s="14" t="s">
        <v>10727</v>
      </c>
      <c r="I1446" s="7">
        <v>558.54</v>
      </c>
      <c r="J1446" s="4">
        <v>743226</v>
      </c>
      <c r="K1446" s="4" t="s">
        <v>10</v>
      </c>
      <c r="L1446" s="14" t="s">
        <v>9246</v>
      </c>
      <c r="M1446" s="30" t="s">
        <v>9246</v>
      </c>
    </row>
    <row r="1447" spans="1:13" x14ac:dyDescent="0.25">
      <c r="A1447" s="4">
        <v>21321843</v>
      </c>
      <c r="B1447" s="4">
        <v>38783</v>
      </c>
      <c r="C1447" s="4">
        <v>84102</v>
      </c>
      <c r="D1447" s="4" t="s">
        <v>2765</v>
      </c>
      <c r="E1447" s="2" t="s">
        <v>2766</v>
      </c>
      <c r="F1447" s="12">
        <v>43792</v>
      </c>
      <c r="G1447" s="10" t="s">
        <v>7557</v>
      </c>
      <c r="H1447" s="14" t="s">
        <v>10728</v>
      </c>
      <c r="I1447" s="7">
        <v>15.89</v>
      </c>
      <c r="J1447" s="4">
        <v>472282</v>
      </c>
      <c r="K1447" s="4" t="s">
        <v>10</v>
      </c>
      <c r="L1447" s="14" t="s">
        <v>9246</v>
      </c>
      <c r="M1447" s="30" t="s">
        <v>9246</v>
      </c>
    </row>
    <row r="1448" spans="1:13" x14ac:dyDescent="0.25">
      <c r="A1448" s="4">
        <v>21321844</v>
      </c>
      <c r="B1448" s="4">
        <v>5557</v>
      </c>
      <c r="C1448" s="4">
        <v>78221</v>
      </c>
      <c r="D1448" s="4" t="s">
        <v>2767</v>
      </c>
      <c r="E1448" s="2" t="s">
        <v>2768</v>
      </c>
      <c r="F1448" s="12">
        <v>43792</v>
      </c>
      <c r="G1448" s="10" t="s">
        <v>7558</v>
      </c>
      <c r="H1448" s="14" t="s">
        <v>10729</v>
      </c>
      <c r="I1448" s="7">
        <v>91.27</v>
      </c>
      <c r="J1448" s="4">
        <v>442411</v>
      </c>
      <c r="K1448" s="4" t="s">
        <v>10</v>
      </c>
      <c r="L1448" s="14" t="s">
        <v>9246</v>
      </c>
      <c r="M1448" s="30" t="s">
        <v>9246</v>
      </c>
    </row>
    <row r="1449" spans="1:13" x14ac:dyDescent="0.25">
      <c r="A1449" s="4">
        <v>21321845</v>
      </c>
      <c r="B1449" s="4">
        <v>82867</v>
      </c>
      <c r="C1449" s="4">
        <v>92034</v>
      </c>
      <c r="D1449" s="4" t="s">
        <v>2724</v>
      </c>
      <c r="E1449" s="2" t="s">
        <v>2769</v>
      </c>
      <c r="F1449" s="12">
        <v>43792</v>
      </c>
      <c r="G1449" s="10" t="s">
        <v>7559</v>
      </c>
      <c r="H1449" s="14" t="s">
        <v>10706</v>
      </c>
      <c r="I1449" s="7">
        <v>1378.86</v>
      </c>
      <c r="J1449" s="4">
        <v>314172</v>
      </c>
      <c r="K1449" s="4" t="s">
        <v>13</v>
      </c>
      <c r="L1449" s="14" t="s">
        <v>9246</v>
      </c>
      <c r="M1449" s="30" t="s">
        <v>9246</v>
      </c>
    </row>
    <row r="1450" spans="1:13" x14ac:dyDescent="0.25">
      <c r="A1450" s="4">
        <v>21321846</v>
      </c>
      <c r="B1450" s="4">
        <v>95302</v>
      </c>
      <c r="C1450" s="4">
        <v>77388</v>
      </c>
      <c r="D1450" s="4" t="s">
        <v>2770</v>
      </c>
      <c r="E1450" s="2" t="s">
        <v>2771</v>
      </c>
      <c r="F1450" s="12">
        <v>43792</v>
      </c>
      <c r="G1450" s="10" t="s">
        <v>7560</v>
      </c>
      <c r="H1450" s="14" t="s">
        <v>10730</v>
      </c>
      <c r="I1450" s="7">
        <v>10.66</v>
      </c>
      <c r="J1450" s="4">
        <v>700150</v>
      </c>
      <c r="K1450" s="4" t="s">
        <v>10</v>
      </c>
      <c r="L1450" s="14" t="s">
        <v>9246</v>
      </c>
      <c r="M1450" s="30" t="s">
        <v>9246</v>
      </c>
    </row>
    <row r="1451" spans="1:13" x14ac:dyDescent="0.25">
      <c r="A1451" s="4">
        <v>21321847</v>
      </c>
      <c r="B1451" s="4">
        <v>18344</v>
      </c>
      <c r="C1451" s="4">
        <v>76768</v>
      </c>
      <c r="D1451" s="4" t="s">
        <v>2772</v>
      </c>
      <c r="E1451" s="2" t="s">
        <v>2773</v>
      </c>
      <c r="F1451" s="12">
        <v>43792</v>
      </c>
      <c r="G1451" s="10" t="s">
        <v>7561</v>
      </c>
      <c r="H1451" s="14" t="s">
        <v>10731</v>
      </c>
      <c r="I1451" s="7">
        <v>3515.05</v>
      </c>
      <c r="J1451" s="4">
        <v>180611</v>
      </c>
      <c r="K1451" s="4" t="s">
        <v>13</v>
      </c>
      <c r="L1451" s="14" t="s">
        <v>10732</v>
      </c>
      <c r="M1451" s="30">
        <v>25.100000000093132</v>
      </c>
    </row>
    <row r="1452" spans="1:13" x14ac:dyDescent="0.25">
      <c r="A1452" s="4">
        <v>21321848</v>
      </c>
      <c r="B1452" s="4">
        <v>16793</v>
      </c>
      <c r="C1452" s="4">
        <v>12689</v>
      </c>
      <c r="D1452" s="4" t="s">
        <v>2774</v>
      </c>
      <c r="E1452" s="2" t="s">
        <v>2775</v>
      </c>
      <c r="F1452" s="12">
        <v>43792</v>
      </c>
      <c r="G1452" s="10" t="s">
        <v>7562</v>
      </c>
      <c r="H1452" s="14" t="s">
        <v>10733</v>
      </c>
      <c r="I1452" s="7">
        <v>1003.6</v>
      </c>
      <c r="J1452" s="4">
        <v>160489</v>
      </c>
      <c r="K1452" s="4" t="s">
        <v>10</v>
      </c>
      <c r="L1452" s="14" t="s">
        <v>9246</v>
      </c>
      <c r="M1452" s="30" t="s">
        <v>9246</v>
      </c>
    </row>
    <row r="1453" spans="1:13" x14ac:dyDescent="0.25">
      <c r="A1453" s="4">
        <v>21321849</v>
      </c>
      <c r="B1453" s="4">
        <v>20416</v>
      </c>
      <c r="C1453" s="4">
        <v>89361</v>
      </c>
      <c r="D1453" s="4" t="s">
        <v>2776</v>
      </c>
      <c r="E1453" s="2" t="s">
        <v>2777</v>
      </c>
      <c r="F1453" s="12">
        <v>43792</v>
      </c>
      <c r="G1453" s="10" t="s">
        <v>7563</v>
      </c>
      <c r="H1453" s="14" t="s">
        <v>10734</v>
      </c>
      <c r="I1453" s="7">
        <v>727.07</v>
      </c>
      <c r="J1453" s="4">
        <v>221562</v>
      </c>
      <c r="K1453" s="4" t="s">
        <v>10</v>
      </c>
      <c r="L1453" s="14" t="s">
        <v>9246</v>
      </c>
      <c r="M1453" s="30" t="s">
        <v>9246</v>
      </c>
    </row>
    <row r="1454" spans="1:13" x14ac:dyDescent="0.25">
      <c r="A1454" s="4">
        <v>21321850</v>
      </c>
      <c r="B1454" s="4">
        <v>56163</v>
      </c>
      <c r="C1454" s="4">
        <v>57879</v>
      </c>
      <c r="D1454" s="4" t="s">
        <v>2778</v>
      </c>
      <c r="E1454" s="2" t="s">
        <v>2779</v>
      </c>
      <c r="F1454" s="12">
        <v>43792</v>
      </c>
      <c r="G1454" s="10" t="s">
        <v>7564</v>
      </c>
      <c r="H1454" s="14" t="s">
        <v>10735</v>
      </c>
      <c r="I1454" s="7">
        <v>1879.6</v>
      </c>
      <c r="J1454" s="4">
        <v>49741</v>
      </c>
      <c r="K1454" s="4" t="s">
        <v>10</v>
      </c>
      <c r="L1454" s="14" t="s">
        <v>9246</v>
      </c>
      <c r="M1454" s="30" t="s">
        <v>9246</v>
      </c>
    </row>
    <row r="1455" spans="1:13" x14ac:dyDescent="0.25">
      <c r="A1455" s="4">
        <v>21321851</v>
      </c>
      <c r="B1455" s="4">
        <v>42178</v>
      </c>
      <c r="C1455" s="4">
        <v>73848</v>
      </c>
      <c r="D1455" s="4" t="s">
        <v>2780</v>
      </c>
      <c r="E1455" s="2" t="s">
        <v>2781</v>
      </c>
      <c r="F1455" s="12">
        <v>43792</v>
      </c>
      <c r="G1455" s="10" t="s">
        <v>7565</v>
      </c>
      <c r="H1455" s="14" t="s">
        <v>10736</v>
      </c>
      <c r="I1455" s="7">
        <v>618.34</v>
      </c>
      <c r="J1455" s="4">
        <v>924915</v>
      </c>
      <c r="K1455" s="4" t="s">
        <v>10</v>
      </c>
      <c r="L1455" s="14" t="s">
        <v>9246</v>
      </c>
      <c r="M1455" s="30" t="s">
        <v>9246</v>
      </c>
    </row>
    <row r="1456" spans="1:13" x14ac:dyDescent="0.25">
      <c r="A1456" s="4">
        <v>21321852</v>
      </c>
      <c r="B1456" s="4">
        <v>36411</v>
      </c>
      <c r="C1456" s="4">
        <v>21056</v>
      </c>
      <c r="D1456" s="4" t="s">
        <v>2782</v>
      </c>
      <c r="E1456" s="2" t="s">
        <v>2783</v>
      </c>
      <c r="F1456" s="12">
        <v>43792</v>
      </c>
      <c r="G1456" s="10" t="s">
        <v>7566</v>
      </c>
      <c r="H1456" s="14" t="s">
        <v>10737</v>
      </c>
      <c r="I1456" s="7">
        <v>325.31</v>
      </c>
      <c r="J1456" s="4">
        <v>4866</v>
      </c>
      <c r="K1456" s="4" t="s">
        <v>10</v>
      </c>
      <c r="L1456" s="14" t="s">
        <v>9246</v>
      </c>
      <c r="M1456" s="30" t="s">
        <v>9246</v>
      </c>
    </row>
    <row r="1457" spans="1:13" x14ac:dyDescent="0.25">
      <c r="A1457" s="4">
        <v>21321853</v>
      </c>
      <c r="B1457" s="4">
        <v>64329</v>
      </c>
      <c r="C1457" s="4">
        <v>12593</v>
      </c>
      <c r="D1457" s="4" t="s">
        <v>2784</v>
      </c>
      <c r="E1457" s="2" t="s">
        <v>2785</v>
      </c>
      <c r="F1457" s="12">
        <v>43792</v>
      </c>
      <c r="G1457" s="10" t="s">
        <v>7567</v>
      </c>
      <c r="H1457" s="14" t="s">
        <v>10738</v>
      </c>
      <c r="I1457" s="7">
        <v>2434.4</v>
      </c>
      <c r="J1457" s="4">
        <v>465126</v>
      </c>
      <c r="K1457" s="4" t="s">
        <v>10</v>
      </c>
      <c r="L1457" s="14" t="s">
        <v>9246</v>
      </c>
      <c r="M1457" s="30" t="s">
        <v>9246</v>
      </c>
    </row>
    <row r="1458" spans="1:13" x14ac:dyDescent="0.25">
      <c r="A1458" s="4">
        <v>21321854</v>
      </c>
      <c r="B1458" s="4">
        <v>45289</v>
      </c>
      <c r="C1458" s="4">
        <v>33756</v>
      </c>
      <c r="D1458" s="4" t="s">
        <v>2786</v>
      </c>
      <c r="E1458" s="2" t="s">
        <v>2787</v>
      </c>
      <c r="F1458" s="12">
        <v>43792</v>
      </c>
      <c r="G1458" s="10" t="s">
        <v>7568</v>
      </c>
      <c r="H1458" s="14" t="s">
        <v>10739</v>
      </c>
      <c r="I1458" s="7">
        <v>521.77</v>
      </c>
      <c r="J1458" s="4">
        <v>922800</v>
      </c>
      <c r="K1458" s="4" t="s">
        <v>10</v>
      </c>
      <c r="L1458" s="14" t="s">
        <v>9246</v>
      </c>
      <c r="M1458" s="30" t="s">
        <v>9246</v>
      </c>
    </row>
    <row r="1459" spans="1:13" x14ac:dyDescent="0.25">
      <c r="A1459" s="4">
        <v>21321855</v>
      </c>
      <c r="B1459" s="4">
        <v>96492</v>
      </c>
      <c r="C1459" s="4">
        <v>70240</v>
      </c>
      <c r="D1459" s="4" t="s">
        <v>2788</v>
      </c>
      <c r="E1459" s="2" t="s">
        <v>2789</v>
      </c>
      <c r="F1459" s="12">
        <v>43792</v>
      </c>
      <c r="G1459" s="10" t="s">
        <v>7569</v>
      </c>
      <c r="H1459" s="14" t="s">
        <v>10740</v>
      </c>
      <c r="I1459" s="7">
        <v>85.07</v>
      </c>
      <c r="J1459" s="4">
        <v>819356</v>
      </c>
      <c r="K1459" s="4" t="s">
        <v>10</v>
      </c>
      <c r="L1459" s="14" t="s">
        <v>9246</v>
      </c>
      <c r="M1459" s="30" t="s">
        <v>9246</v>
      </c>
    </row>
    <row r="1460" spans="1:13" x14ac:dyDescent="0.25">
      <c r="A1460" s="4">
        <v>21321856</v>
      </c>
      <c r="B1460" s="4">
        <v>49205</v>
      </c>
      <c r="C1460" s="4">
        <v>93170</v>
      </c>
      <c r="D1460" s="4" t="s">
        <v>2790</v>
      </c>
      <c r="E1460" s="2" t="s">
        <v>2791</v>
      </c>
      <c r="F1460" s="12">
        <v>43792</v>
      </c>
      <c r="G1460" s="10" t="s">
        <v>7570</v>
      </c>
      <c r="H1460" s="14" t="s">
        <v>10741</v>
      </c>
      <c r="I1460" s="7">
        <v>363.63</v>
      </c>
      <c r="J1460" s="4">
        <v>914808</v>
      </c>
      <c r="K1460" s="4" t="s">
        <v>10</v>
      </c>
      <c r="L1460" s="14" t="s">
        <v>9246</v>
      </c>
      <c r="M1460" s="30" t="s">
        <v>9246</v>
      </c>
    </row>
    <row r="1461" spans="1:13" x14ac:dyDescent="0.25">
      <c r="A1461" s="4">
        <v>21321857</v>
      </c>
      <c r="B1461" s="4">
        <v>96210</v>
      </c>
      <c r="C1461" s="4">
        <v>54072</v>
      </c>
      <c r="D1461" s="4" t="s">
        <v>2792</v>
      </c>
      <c r="E1461" s="2" t="s">
        <v>2793</v>
      </c>
      <c r="F1461" s="12">
        <v>43792</v>
      </c>
      <c r="G1461" s="10" t="s">
        <v>7571</v>
      </c>
      <c r="H1461" s="14" t="s">
        <v>10742</v>
      </c>
      <c r="I1461" s="7">
        <v>2361.6799999999998</v>
      </c>
      <c r="J1461" s="4">
        <v>251490</v>
      </c>
      <c r="K1461" s="4" t="s">
        <v>10</v>
      </c>
      <c r="L1461" s="14" t="s">
        <v>9246</v>
      </c>
      <c r="M1461" s="30" t="s">
        <v>9246</v>
      </c>
    </row>
    <row r="1462" spans="1:13" x14ac:dyDescent="0.25">
      <c r="A1462" s="4">
        <v>21321858</v>
      </c>
      <c r="B1462" s="4">
        <v>42747</v>
      </c>
      <c r="C1462" s="4">
        <v>72360</v>
      </c>
      <c r="D1462" s="4" t="s">
        <v>2794</v>
      </c>
      <c r="E1462" s="2" t="s">
        <v>2795</v>
      </c>
      <c r="F1462" s="12">
        <v>43792</v>
      </c>
      <c r="G1462" s="10" t="s">
        <v>7572</v>
      </c>
      <c r="H1462" s="14" t="s">
        <v>10743</v>
      </c>
      <c r="I1462" s="7">
        <v>507.56</v>
      </c>
      <c r="J1462" s="4">
        <v>146834</v>
      </c>
      <c r="K1462" s="4" t="s">
        <v>10</v>
      </c>
      <c r="L1462" s="14" t="s">
        <v>9246</v>
      </c>
      <c r="M1462" s="30" t="s">
        <v>9246</v>
      </c>
    </row>
    <row r="1463" spans="1:13" x14ac:dyDescent="0.25">
      <c r="A1463" s="4">
        <v>21321859</v>
      </c>
      <c r="B1463" s="4">
        <v>42476</v>
      </c>
      <c r="C1463" s="4">
        <v>12431</v>
      </c>
      <c r="D1463" s="4" t="s">
        <v>2796</v>
      </c>
      <c r="E1463" s="2" t="s">
        <v>2797</v>
      </c>
      <c r="F1463" s="12">
        <v>43792</v>
      </c>
      <c r="G1463" s="10" t="s">
        <v>7573</v>
      </c>
      <c r="H1463" s="14" t="s">
        <v>10744</v>
      </c>
      <c r="I1463" s="7">
        <v>1075.6300000000001</v>
      </c>
      <c r="J1463" s="4">
        <v>432655</v>
      </c>
      <c r="K1463" s="4" t="s">
        <v>10</v>
      </c>
      <c r="L1463" s="14" t="s">
        <v>9246</v>
      </c>
      <c r="M1463" s="30" t="s">
        <v>9246</v>
      </c>
    </row>
    <row r="1464" spans="1:13" x14ac:dyDescent="0.25">
      <c r="A1464" s="4">
        <v>21321860</v>
      </c>
      <c r="B1464" s="4">
        <v>66884</v>
      </c>
      <c r="C1464" s="4">
        <v>42978</v>
      </c>
      <c r="D1464" s="4" t="s">
        <v>2798</v>
      </c>
      <c r="E1464" s="2" t="s">
        <v>2799</v>
      </c>
      <c r="F1464" s="12">
        <v>43792</v>
      </c>
      <c r="G1464" s="10" t="s">
        <v>7574</v>
      </c>
      <c r="H1464" s="14" t="s">
        <v>10745</v>
      </c>
      <c r="I1464" s="7">
        <v>59.8</v>
      </c>
      <c r="J1464" s="4">
        <v>148426</v>
      </c>
      <c r="K1464" s="4" t="s">
        <v>10</v>
      </c>
      <c r="L1464" s="14" t="s">
        <v>9246</v>
      </c>
      <c r="M1464" s="30" t="s">
        <v>9246</v>
      </c>
    </row>
    <row r="1465" spans="1:13" x14ac:dyDescent="0.25">
      <c r="A1465" s="4">
        <v>21321861</v>
      </c>
      <c r="B1465" s="4">
        <v>22700</v>
      </c>
      <c r="C1465" s="4">
        <v>59567</v>
      </c>
      <c r="D1465" s="4" t="s">
        <v>2800</v>
      </c>
      <c r="E1465" s="2" t="s">
        <v>2801</v>
      </c>
      <c r="F1465" s="12">
        <v>43792</v>
      </c>
      <c r="G1465" s="10" t="s">
        <v>7575</v>
      </c>
      <c r="H1465" s="14" t="s">
        <v>10746</v>
      </c>
      <c r="I1465" s="7">
        <v>854.48</v>
      </c>
      <c r="J1465" s="4">
        <v>288776</v>
      </c>
      <c r="K1465" s="4" t="s">
        <v>10</v>
      </c>
      <c r="L1465" s="14" t="s">
        <v>9246</v>
      </c>
      <c r="M1465" s="30" t="s">
        <v>9246</v>
      </c>
    </row>
    <row r="1466" spans="1:13" x14ac:dyDescent="0.25">
      <c r="A1466" s="4">
        <v>21321862</v>
      </c>
      <c r="B1466" s="4">
        <v>34597</v>
      </c>
      <c r="C1466" s="4">
        <v>6213</v>
      </c>
      <c r="D1466" s="4" t="s">
        <v>2802</v>
      </c>
      <c r="E1466" s="2" t="s">
        <v>2803</v>
      </c>
      <c r="F1466" s="12">
        <v>43792</v>
      </c>
      <c r="G1466" s="10" t="s">
        <v>7576</v>
      </c>
      <c r="H1466" s="14" t="s">
        <v>10747</v>
      </c>
      <c r="I1466" s="7">
        <v>75.83</v>
      </c>
      <c r="J1466" s="4">
        <v>412833</v>
      </c>
      <c r="K1466" s="4" t="s">
        <v>10</v>
      </c>
      <c r="L1466" s="14" t="s">
        <v>9246</v>
      </c>
      <c r="M1466" s="30" t="s">
        <v>9246</v>
      </c>
    </row>
    <row r="1467" spans="1:13" x14ac:dyDescent="0.25">
      <c r="A1467" s="4">
        <v>21321863</v>
      </c>
      <c r="B1467" s="4">
        <v>22324</v>
      </c>
      <c r="C1467" s="4">
        <v>80432</v>
      </c>
      <c r="D1467" s="4" t="s">
        <v>2804</v>
      </c>
      <c r="E1467" s="2" t="s">
        <v>2805</v>
      </c>
      <c r="F1467" s="12">
        <v>43792</v>
      </c>
      <c r="G1467" s="10" t="s">
        <v>7577</v>
      </c>
      <c r="H1467" s="14" t="s">
        <v>10748</v>
      </c>
      <c r="I1467" s="7">
        <v>182.24</v>
      </c>
      <c r="J1467" s="4">
        <v>290539</v>
      </c>
      <c r="K1467" s="4" t="s">
        <v>10</v>
      </c>
      <c r="L1467" s="14" t="s">
        <v>10749</v>
      </c>
      <c r="M1467" s="30">
        <v>4.5833333360496908</v>
      </c>
    </row>
    <row r="1468" spans="1:13" x14ac:dyDescent="0.25">
      <c r="A1468" s="4">
        <v>21321864</v>
      </c>
      <c r="B1468" s="4">
        <v>22324</v>
      </c>
      <c r="C1468" s="4">
        <v>80432</v>
      </c>
      <c r="D1468" s="4" t="s">
        <v>2806</v>
      </c>
      <c r="E1468" s="2" t="s">
        <v>2807</v>
      </c>
      <c r="F1468" s="12">
        <v>43792</v>
      </c>
      <c r="G1468" s="10" t="s">
        <v>7578</v>
      </c>
      <c r="H1468" s="14" t="s">
        <v>10749</v>
      </c>
      <c r="I1468" s="7">
        <v>258.12</v>
      </c>
      <c r="J1468" s="4">
        <v>290539</v>
      </c>
      <c r="K1468" s="4" t="s">
        <v>10</v>
      </c>
      <c r="L1468" s="14" t="s">
        <v>9246</v>
      </c>
      <c r="M1468" s="30" t="s">
        <v>9246</v>
      </c>
    </row>
    <row r="1469" spans="1:13" x14ac:dyDescent="0.25">
      <c r="A1469" s="4">
        <v>21321865</v>
      </c>
      <c r="B1469" s="4">
        <v>54603</v>
      </c>
      <c r="C1469" s="4">
        <v>76768</v>
      </c>
      <c r="D1469" s="4" t="s">
        <v>2808</v>
      </c>
      <c r="E1469" s="2" t="s">
        <v>2809</v>
      </c>
      <c r="F1469" s="12">
        <v>43792</v>
      </c>
      <c r="G1469" s="10" t="s">
        <v>7008</v>
      </c>
      <c r="H1469" s="14" t="s">
        <v>10732</v>
      </c>
      <c r="I1469" s="7">
        <v>3555.68</v>
      </c>
      <c r="J1469" s="4">
        <v>180611</v>
      </c>
      <c r="K1469" s="4" t="s">
        <v>13</v>
      </c>
      <c r="L1469" s="14" t="s">
        <v>10750</v>
      </c>
      <c r="M1469" s="30">
        <v>62.683333338936791</v>
      </c>
    </row>
    <row r="1470" spans="1:13" x14ac:dyDescent="0.25">
      <c r="A1470" s="4">
        <v>21321866</v>
      </c>
      <c r="B1470" s="4">
        <v>82589</v>
      </c>
      <c r="C1470" s="4">
        <v>52235</v>
      </c>
      <c r="D1470" s="4" t="s">
        <v>2810</v>
      </c>
      <c r="E1470" s="2" t="s">
        <v>2811</v>
      </c>
      <c r="F1470" s="12">
        <v>43792</v>
      </c>
      <c r="G1470" s="10" t="s">
        <v>7579</v>
      </c>
      <c r="H1470" s="14" t="s">
        <v>10751</v>
      </c>
      <c r="I1470" s="7">
        <v>202.54</v>
      </c>
      <c r="J1470" s="4"/>
      <c r="K1470" s="4" t="s">
        <v>10</v>
      </c>
      <c r="L1470" s="14" t="s">
        <v>9246</v>
      </c>
      <c r="M1470" s="30" t="s">
        <v>9246</v>
      </c>
    </row>
    <row r="1471" spans="1:13" x14ac:dyDescent="0.25">
      <c r="A1471" s="4">
        <v>21321867</v>
      </c>
      <c r="B1471" s="4">
        <v>34597</v>
      </c>
      <c r="C1471" s="4">
        <v>36053</v>
      </c>
      <c r="D1471" s="4" t="s">
        <v>2812</v>
      </c>
      <c r="E1471" s="2" t="s">
        <v>2813</v>
      </c>
      <c r="F1471" s="12">
        <v>43792</v>
      </c>
      <c r="G1471" s="10" t="s">
        <v>7580</v>
      </c>
      <c r="H1471" s="14" t="s">
        <v>10752</v>
      </c>
      <c r="I1471" s="7">
        <v>75.069999999999993</v>
      </c>
      <c r="J1471" s="4"/>
      <c r="K1471" s="4" t="s">
        <v>10</v>
      </c>
      <c r="L1471" s="14" t="s">
        <v>9246</v>
      </c>
      <c r="M1471" s="30" t="s">
        <v>9246</v>
      </c>
    </row>
    <row r="1472" spans="1:13" x14ac:dyDescent="0.25">
      <c r="A1472" s="4">
        <v>21321868</v>
      </c>
      <c r="B1472" s="4">
        <v>44379</v>
      </c>
      <c r="C1472" s="4">
        <v>19166</v>
      </c>
      <c r="D1472" s="4" t="s">
        <v>2814</v>
      </c>
      <c r="E1472" s="2" t="s">
        <v>2815</v>
      </c>
      <c r="F1472" s="12">
        <v>43792</v>
      </c>
      <c r="G1472" s="10" t="s">
        <v>6374</v>
      </c>
      <c r="H1472" s="14" t="s">
        <v>10753</v>
      </c>
      <c r="I1472" s="7">
        <v>305.85000000000002</v>
      </c>
      <c r="J1472" s="4"/>
      <c r="K1472" s="4" t="s">
        <v>10</v>
      </c>
      <c r="L1472" s="14" t="s">
        <v>9246</v>
      </c>
      <c r="M1472" s="30" t="s">
        <v>9246</v>
      </c>
    </row>
    <row r="1473" spans="1:13" x14ac:dyDescent="0.25">
      <c r="A1473" s="4">
        <v>21321869</v>
      </c>
      <c r="B1473" s="4">
        <v>68578</v>
      </c>
      <c r="C1473" s="4">
        <v>56384</v>
      </c>
      <c r="D1473" s="4" t="s">
        <v>2816</v>
      </c>
      <c r="E1473" s="2" t="s">
        <v>2817</v>
      </c>
      <c r="F1473" s="12">
        <v>43792</v>
      </c>
      <c r="G1473" s="10" t="s">
        <v>7581</v>
      </c>
      <c r="H1473" s="14" t="s">
        <v>10754</v>
      </c>
      <c r="I1473" s="7">
        <v>247.92</v>
      </c>
      <c r="J1473" s="4">
        <v>217396</v>
      </c>
      <c r="K1473" s="4" t="s">
        <v>10</v>
      </c>
      <c r="L1473" s="14" t="s">
        <v>9246</v>
      </c>
      <c r="M1473" s="30" t="s">
        <v>9246</v>
      </c>
    </row>
    <row r="1474" spans="1:13" x14ac:dyDescent="0.25">
      <c r="A1474" s="4">
        <v>21321870</v>
      </c>
      <c r="B1474" s="4">
        <v>5557</v>
      </c>
      <c r="C1474" s="4">
        <v>72593</v>
      </c>
      <c r="D1474" s="4" t="s">
        <v>2818</v>
      </c>
      <c r="E1474" s="2" t="s">
        <v>2819</v>
      </c>
      <c r="F1474" s="12">
        <v>43792</v>
      </c>
      <c r="G1474" s="10" t="s">
        <v>7582</v>
      </c>
      <c r="H1474" s="14" t="s">
        <v>10755</v>
      </c>
      <c r="I1474" s="7">
        <v>91.96</v>
      </c>
      <c r="J1474" s="4">
        <v>791356</v>
      </c>
      <c r="K1474" s="4" t="s">
        <v>10</v>
      </c>
      <c r="L1474" s="14" t="s">
        <v>9246</v>
      </c>
      <c r="M1474" s="30" t="s">
        <v>9246</v>
      </c>
    </row>
    <row r="1475" spans="1:13" x14ac:dyDescent="0.25">
      <c r="A1475" s="4">
        <v>21321871</v>
      </c>
      <c r="B1475" s="4">
        <v>82576</v>
      </c>
      <c r="C1475" s="4">
        <v>3345</v>
      </c>
      <c r="D1475" s="4" t="s">
        <v>2820</v>
      </c>
      <c r="E1475" s="2" t="s">
        <v>2821</v>
      </c>
      <c r="F1475" s="12">
        <v>43792</v>
      </c>
      <c r="G1475" s="10" t="s">
        <v>7583</v>
      </c>
      <c r="H1475" s="14" t="s">
        <v>10756</v>
      </c>
      <c r="I1475" s="7">
        <v>15.15</v>
      </c>
      <c r="J1475" s="4">
        <v>102528</v>
      </c>
      <c r="K1475" s="4" t="s">
        <v>10</v>
      </c>
      <c r="L1475" s="14" t="s">
        <v>9246</v>
      </c>
      <c r="M1475" s="30" t="s">
        <v>9246</v>
      </c>
    </row>
    <row r="1476" spans="1:13" x14ac:dyDescent="0.25">
      <c r="A1476" s="4">
        <v>21321872</v>
      </c>
      <c r="B1476" s="4">
        <v>36605</v>
      </c>
      <c r="C1476" s="4">
        <v>94418</v>
      </c>
      <c r="D1476" s="4" t="s">
        <v>2822</v>
      </c>
      <c r="E1476" s="2" t="s">
        <v>2823</v>
      </c>
      <c r="F1476" s="12">
        <v>43792</v>
      </c>
      <c r="G1476" s="10" t="s">
        <v>7584</v>
      </c>
      <c r="H1476" s="14" t="s">
        <v>10757</v>
      </c>
      <c r="I1476" s="7">
        <v>299.89999999999998</v>
      </c>
      <c r="J1476" s="4">
        <v>968580</v>
      </c>
      <c r="K1476" s="4" t="s">
        <v>10</v>
      </c>
      <c r="L1476" s="14" t="s">
        <v>9246</v>
      </c>
      <c r="M1476" s="30" t="s">
        <v>9246</v>
      </c>
    </row>
    <row r="1477" spans="1:13" x14ac:dyDescent="0.25">
      <c r="A1477" s="4">
        <v>21321873</v>
      </c>
      <c r="B1477" s="4">
        <v>15718</v>
      </c>
      <c r="C1477" s="4">
        <v>99863</v>
      </c>
      <c r="D1477" s="4" t="s">
        <v>2824</v>
      </c>
      <c r="E1477" s="2" t="s">
        <v>2825</v>
      </c>
      <c r="F1477" s="12">
        <v>43792</v>
      </c>
      <c r="G1477" s="10" t="s">
        <v>7585</v>
      </c>
      <c r="H1477" s="14" t="s">
        <v>10758</v>
      </c>
      <c r="I1477" s="7">
        <v>466.64</v>
      </c>
      <c r="J1477" s="4">
        <v>223648</v>
      </c>
      <c r="K1477" s="4" t="s">
        <v>10</v>
      </c>
      <c r="L1477" s="14" t="s">
        <v>9246</v>
      </c>
      <c r="M1477" s="30" t="s">
        <v>9246</v>
      </c>
    </row>
    <row r="1478" spans="1:13" x14ac:dyDescent="0.25">
      <c r="A1478" s="4">
        <v>21321874</v>
      </c>
      <c r="B1478" s="4">
        <v>17275</v>
      </c>
      <c r="C1478" s="4">
        <v>11750</v>
      </c>
      <c r="D1478" s="4" t="s">
        <v>2826</v>
      </c>
      <c r="E1478" s="2" t="s">
        <v>2827</v>
      </c>
      <c r="F1478" s="12">
        <v>43792</v>
      </c>
      <c r="G1478" s="10" t="s">
        <v>7586</v>
      </c>
      <c r="H1478" s="14" t="s">
        <v>10684</v>
      </c>
      <c r="I1478" s="7">
        <v>529.86</v>
      </c>
      <c r="J1478" s="4">
        <v>670695</v>
      </c>
      <c r="K1478" s="4" t="s">
        <v>13</v>
      </c>
      <c r="L1478" s="14" t="s">
        <v>10759</v>
      </c>
      <c r="M1478" s="30">
        <v>1376.4999999920838</v>
      </c>
    </row>
    <row r="1479" spans="1:13" x14ac:dyDescent="0.25">
      <c r="A1479" s="4">
        <v>21321875</v>
      </c>
      <c r="B1479" s="4">
        <v>37132</v>
      </c>
      <c r="C1479" s="4">
        <v>44150</v>
      </c>
      <c r="D1479" s="4" t="s">
        <v>2828</v>
      </c>
      <c r="E1479" s="2" t="s">
        <v>2829</v>
      </c>
      <c r="F1479" s="12">
        <v>43792</v>
      </c>
      <c r="G1479" s="10" t="s">
        <v>7587</v>
      </c>
      <c r="H1479" s="14" t="s">
        <v>10760</v>
      </c>
      <c r="I1479" s="7">
        <v>263.45</v>
      </c>
      <c r="J1479" s="4">
        <v>179302</v>
      </c>
      <c r="K1479" s="4" t="s">
        <v>10</v>
      </c>
      <c r="L1479" s="14" t="s">
        <v>9246</v>
      </c>
      <c r="M1479" s="30" t="s">
        <v>9246</v>
      </c>
    </row>
    <row r="1480" spans="1:13" x14ac:dyDescent="0.25">
      <c r="A1480" s="4">
        <v>21321876</v>
      </c>
      <c r="B1480" s="4">
        <v>13772</v>
      </c>
      <c r="C1480" s="4">
        <v>22151</v>
      </c>
      <c r="D1480" s="4" t="s">
        <v>2830</v>
      </c>
      <c r="E1480" s="2" t="s">
        <v>2831</v>
      </c>
      <c r="F1480" s="12">
        <v>43792</v>
      </c>
      <c r="G1480" s="10" t="s">
        <v>7588</v>
      </c>
      <c r="H1480" s="14" t="s">
        <v>10761</v>
      </c>
      <c r="I1480" s="7">
        <v>198.26</v>
      </c>
      <c r="J1480" s="4">
        <v>275835</v>
      </c>
      <c r="K1480" s="4" t="s">
        <v>10</v>
      </c>
      <c r="L1480" s="14" t="s">
        <v>9246</v>
      </c>
      <c r="M1480" s="30" t="s">
        <v>9246</v>
      </c>
    </row>
    <row r="1481" spans="1:13" x14ac:dyDescent="0.25">
      <c r="A1481" s="4">
        <v>21321877</v>
      </c>
      <c r="B1481" s="4">
        <v>85435</v>
      </c>
      <c r="C1481" s="4">
        <v>20625</v>
      </c>
      <c r="D1481" s="4" t="s">
        <v>2832</v>
      </c>
      <c r="E1481" s="2" t="s">
        <v>2833</v>
      </c>
      <c r="F1481" s="12">
        <v>43792</v>
      </c>
      <c r="G1481" s="10" t="s">
        <v>7589</v>
      </c>
      <c r="H1481" s="14" t="s">
        <v>10762</v>
      </c>
      <c r="I1481" s="7">
        <v>842.55</v>
      </c>
      <c r="J1481" s="4"/>
      <c r="K1481" s="4" t="s">
        <v>10</v>
      </c>
      <c r="L1481" s="14" t="s">
        <v>9246</v>
      </c>
      <c r="M1481" s="30" t="s">
        <v>9246</v>
      </c>
    </row>
    <row r="1482" spans="1:13" x14ac:dyDescent="0.25">
      <c r="A1482" s="4">
        <v>21321878</v>
      </c>
      <c r="B1482" s="4">
        <v>26765</v>
      </c>
      <c r="C1482" s="4">
        <v>12070</v>
      </c>
      <c r="D1482" s="4" t="s">
        <v>2834</v>
      </c>
      <c r="E1482" s="2" t="s">
        <v>2835</v>
      </c>
      <c r="F1482" s="12">
        <v>43792</v>
      </c>
      <c r="G1482" s="10" t="s">
        <v>7590</v>
      </c>
      <c r="H1482" s="14" t="s">
        <v>10763</v>
      </c>
      <c r="I1482" s="7">
        <v>445.53</v>
      </c>
      <c r="J1482" s="4"/>
      <c r="K1482" s="4" t="s">
        <v>10</v>
      </c>
      <c r="L1482" s="14" t="s">
        <v>9246</v>
      </c>
      <c r="M1482" s="30" t="s">
        <v>9246</v>
      </c>
    </row>
    <row r="1483" spans="1:13" x14ac:dyDescent="0.25">
      <c r="A1483" s="4">
        <v>21321879</v>
      </c>
      <c r="B1483" s="4">
        <v>59566</v>
      </c>
      <c r="C1483" s="4">
        <v>81348</v>
      </c>
      <c r="D1483" s="4" t="s">
        <v>2836</v>
      </c>
      <c r="E1483" s="2" t="s">
        <v>2837</v>
      </c>
      <c r="F1483" s="12">
        <v>43792</v>
      </c>
      <c r="G1483" s="10" t="s">
        <v>7591</v>
      </c>
      <c r="H1483" s="14" t="s">
        <v>10764</v>
      </c>
      <c r="I1483" s="7">
        <v>163.93</v>
      </c>
      <c r="J1483" s="4"/>
      <c r="K1483" s="4" t="s">
        <v>10</v>
      </c>
      <c r="L1483" s="14" t="s">
        <v>9246</v>
      </c>
      <c r="M1483" s="30" t="s">
        <v>9246</v>
      </c>
    </row>
    <row r="1484" spans="1:13" x14ac:dyDescent="0.25">
      <c r="A1484" s="4">
        <v>21321880</v>
      </c>
      <c r="B1484" s="4">
        <v>65919</v>
      </c>
      <c r="C1484" s="4">
        <v>27011</v>
      </c>
      <c r="D1484" s="4" t="s">
        <v>2838</v>
      </c>
      <c r="E1484" s="2" t="s">
        <v>2839</v>
      </c>
      <c r="F1484" s="12">
        <v>43792</v>
      </c>
      <c r="G1484" s="10" t="s">
        <v>7592</v>
      </c>
      <c r="H1484" s="14" t="s">
        <v>10765</v>
      </c>
      <c r="I1484" s="7">
        <v>214.12</v>
      </c>
      <c r="J1484" s="4">
        <v>156100</v>
      </c>
      <c r="K1484" s="4" t="s">
        <v>10</v>
      </c>
      <c r="L1484" s="14" t="s">
        <v>9246</v>
      </c>
      <c r="M1484" s="30" t="s">
        <v>9246</v>
      </c>
    </row>
    <row r="1485" spans="1:13" x14ac:dyDescent="0.25">
      <c r="A1485" s="4">
        <v>21321881</v>
      </c>
      <c r="B1485" s="4">
        <v>25473</v>
      </c>
      <c r="C1485" s="4">
        <v>33805</v>
      </c>
      <c r="D1485" s="4" t="s">
        <v>2840</v>
      </c>
      <c r="E1485" s="2" t="s">
        <v>2841</v>
      </c>
      <c r="F1485" s="12">
        <v>43792</v>
      </c>
      <c r="G1485" s="10" t="s">
        <v>7593</v>
      </c>
      <c r="H1485" s="14" t="s">
        <v>10766</v>
      </c>
      <c r="I1485" s="7">
        <v>10.23</v>
      </c>
      <c r="J1485" s="4">
        <v>330437</v>
      </c>
      <c r="K1485" s="4" t="s">
        <v>10</v>
      </c>
      <c r="L1485" s="14" t="s">
        <v>10767</v>
      </c>
      <c r="M1485" s="30">
        <v>1481.9333333394025</v>
      </c>
    </row>
    <row r="1486" spans="1:13" x14ac:dyDescent="0.25">
      <c r="A1486" s="4">
        <v>21321882</v>
      </c>
      <c r="B1486" s="4">
        <v>9363</v>
      </c>
      <c r="C1486" s="4">
        <v>67903</v>
      </c>
      <c r="D1486" s="4" t="s">
        <v>2842</v>
      </c>
      <c r="E1486" s="2" t="s">
        <v>2843</v>
      </c>
      <c r="F1486" s="12">
        <v>43792</v>
      </c>
      <c r="G1486" s="10" t="s">
        <v>7594</v>
      </c>
      <c r="H1486" s="14" t="s">
        <v>10768</v>
      </c>
      <c r="I1486" s="7">
        <v>300.86</v>
      </c>
      <c r="J1486" s="4">
        <v>321795</v>
      </c>
      <c r="K1486" s="4" t="s">
        <v>10</v>
      </c>
      <c r="L1486" s="14" t="s">
        <v>10769</v>
      </c>
      <c r="M1486" s="30">
        <v>0.84999999962747097</v>
      </c>
    </row>
    <row r="1487" spans="1:13" x14ac:dyDescent="0.25">
      <c r="A1487" s="4">
        <v>21321883</v>
      </c>
      <c r="B1487" s="4">
        <v>9363</v>
      </c>
      <c r="C1487" s="4">
        <v>67903</v>
      </c>
      <c r="D1487" s="4" t="s">
        <v>2842</v>
      </c>
      <c r="E1487" s="2" t="s">
        <v>2844</v>
      </c>
      <c r="F1487" s="12">
        <v>43792</v>
      </c>
      <c r="G1487" s="10" t="s">
        <v>7595</v>
      </c>
      <c r="H1487" s="14" t="s">
        <v>10769</v>
      </c>
      <c r="I1487" s="7">
        <v>462.71</v>
      </c>
      <c r="J1487" s="4">
        <v>321795</v>
      </c>
      <c r="K1487" s="4" t="s">
        <v>10</v>
      </c>
      <c r="L1487" s="14" t="s">
        <v>9246</v>
      </c>
      <c r="M1487" s="30" t="s">
        <v>9246</v>
      </c>
    </row>
    <row r="1488" spans="1:13" x14ac:dyDescent="0.25">
      <c r="A1488" s="4">
        <v>21321884</v>
      </c>
      <c r="B1488" s="4">
        <v>76473</v>
      </c>
      <c r="C1488" s="4">
        <v>4337</v>
      </c>
      <c r="D1488" s="4" t="s">
        <v>2845</v>
      </c>
      <c r="E1488" s="2" t="s">
        <v>2846</v>
      </c>
      <c r="F1488" s="12">
        <v>43792</v>
      </c>
      <c r="G1488" s="10" t="s">
        <v>7596</v>
      </c>
      <c r="H1488" s="14" t="s">
        <v>10770</v>
      </c>
      <c r="I1488" s="7">
        <v>30.92</v>
      </c>
      <c r="J1488" s="4">
        <v>346958</v>
      </c>
      <c r="K1488" s="4" t="s">
        <v>10</v>
      </c>
      <c r="L1488" s="14" t="s">
        <v>9246</v>
      </c>
      <c r="M1488" s="30" t="s">
        <v>9246</v>
      </c>
    </row>
    <row r="1489" spans="1:13" x14ac:dyDescent="0.25">
      <c r="A1489" s="4">
        <v>21321885</v>
      </c>
      <c r="B1489" s="4">
        <v>84100</v>
      </c>
      <c r="C1489" s="4">
        <v>58717</v>
      </c>
      <c r="D1489" s="4" t="s">
        <v>2847</v>
      </c>
      <c r="E1489" s="2" t="s">
        <v>2848</v>
      </c>
      <c r="F1489" s="12">
        <v>43792</v>
      </c>
      <c r="G1489" s="10" t="s">
        <v>7597</v>
      </c>
      <c r="H1489" s="14" t="s">
        <v>10771</v>
      </c>
      <c r="I1489" s="7">
        <v>223.95</v>
      </c>
      <c r="J1489" s="4">
        <v>602453</v>
      </c>
      <c r="K1489" s="4" t="s">
        <v>10</v>
      </c>
      <c r="L1489" s="14" t="s">
        <v>9246</v>
      </c>
      <c r="M1489" s="30" t="s">
        <v>9246</v>
      </c>
    </row>
    <row r="1490" spans="1:13" x14ac:dyDescent="0.25">
      <c r="A1490" s="4">
        <v>21321886</v>
      </c>
      <c r="B1490" s="4">
        <v>49957</v>
      </c>
      <c r="C1490" s="4">
        <v>67424</v>
      </c>
      <c r="D1490" s="4" t="s">
        <v>2849</v>
      </c>
      <c r="E1490" s="2" t="s">
        <v>2850</v>
      </c>
      <c r="F1490" s="12">
        <v>43792</v>
      </c>
      <c r="G1490" s="10" t="s">
        <v>7598</v>
      </c>
      <c r="H1490" s="14" t="s">
        <v>10772</v>
      </c>
      <c r="I1490" s="7">
        <v>521.34</v>
      </c>
      <c r="J1490" s="4">
        <v>924199</v>
      </c>
      <c r="K1490" s="4" t="s">
        <v>10</v>
      </c>
      <c r="L1490" s="14" t="s">
        <v>9246</v>
      </c>
      <c r="M1490" s="30" t="s">
        <v>9246</v>
      </c>
    </row>
    <row r="1491" spans="1:13" x14ac:dyDescent="0.25">
      <c r="A1491" s="4">
        <v>21321887</v>
      </c>
      <c r="B1491" s="4">
        <v>78042</v>
      </c>
      <c r="C1491" s="4">
        <v>2868</v>
      </c>
      <c r="D1491" s="4" t="s">
        <v>2851</v>
      </c>
      <c r="E1491" s="2" t="s">
        <v>2852</v>
      </c>
      <c r="F1491" s="12">
        <v>43792</v>
      </c>
      <c r="G1491" s="10" t="s">
        <v>7599</v>
      </c>
      <c r="H1491" s="14" t="s">
        <v>10773</v>
      </c>
      <c r="I1491" s="7">
        <v>163.95</v>
      </c>
      <c r="J1491" s="4">
        <v>281227</v>
      </c>
      <c r="K1491" s="4" t="s">
        <v>10</v>
      </c>
      <c r="L1491" s="14" t="s">
        <v>9246</v>
      </c>
      <c r="M1491" s="30" t="s">
        <v>9246</v>
      </c>
    </row>
    <row r="1492" spans="1:13" x14ac:dyDescent="0.25">
      <c r="A1492" s="4">
        <v>21321888</v>
      </c>
      <c r="B1492" s="4">
        <v>24340</v>
      </c>
      <c r="C1492" s="4">
        <v>52003</v>
      </c>
      <c r="D1492" s="4" t="s">
        <v>2853</v>
      </c>
      <c r="E1492" s="2" t="s">
        <v>2854</v>
      </c>
      <c r="F1492" s="12">
        <v>43792</v>
      </c>
      <c r="G1492" s="10" t="s">
        <v>7600</v>
      </c>
      <c r="H1492" s="14" t="s">
        <v>10774</v>
      </c>
      <c r="I1492" s="7">
        <v>264.85000000000002</v>
      </c>
      <c r="J1492" s="4"/>
      <c r="K1492" s="4" t="s">
        <v>10</v>
      </c>
      <c r="L1492" s="14" t="s">
        <v>9246</v>
      </c>
      <c r="M1492" s="30" t="s">
        <v>9246</v>
      </c>
    </row>
    <row r="1493" spans="1:13" x14ac:dyDescent="0.25">
      <c r="A1493" s="4">
        <v>21321889</v>
      </c>
      <c r="B1493" s="4">
        <v>74211</v>
      </c>
      <c r="C1493" s="4">
        <v>9600</v>
      </c>
      <c r="D1493" s="4" t="s">
        <v>2855</v>
      </c>
      <c r="E1493" s="2" t="s">
        <v>2856</v>
      </c>
      <c r="F1493" s="12">
        <v>43792</v>
      </c>
      <c r="G1493" s="10" t="s">
        <v>7601</v>
      </c>
      <c r="H1493" s="14" t="s">
        <v>10775</v>
      </c>
      <c r="I1493" s="7">
        <v>3936.39</v>
      </c>
      <c r="J1493" s="4">
        <v>162123</v>
      </c>
      <c r="K1493" s="4" t="s">
        <v>13</v>
      </c>
      <c r="L1493" s="14" t="s">
        <v>10776</v>
      </c>
      <c r="M1493" s="30">
        <v>1066.983333339449</v>
      </c>
    </row>
    <row r="1494" spans="1:13" x14ac:dyDescent="0.25">
      <c r="A1494" s="4">
        <v>21321890</v>
      </c>
      <c r="B1494" s="4">
        <v>88815</v>
      </c>
      <c r="C1494" s="4">
        <v>67558</v>
      </c>
      <c r="D1494" s="4" t="s">
        <v>2857</v>
      </c>
      <c r="E1494" s="2" t="s">
        <v>2858</v>
      </c>
      <c r="F1494" s="12">
        <v>43792</v>
      </c>
      <c r="G1494" s="10" t="s">
        <v>7602</v>
      </c>
      <c r="H1494" s="14" t="s">
        <v>10777</v>
      </c>
      <c r="I1494" s="7">
        <v>497.69</v>
      </c>
      <c r="J1494" s="4">
        <v>664003</v>
      </c>
      <c r="K1494" s="4" t="s">
        <v>10</v>
      </c>
      <c r="L1494" s="14" t="s">
        <v>9246</v>
      </c>
      <c r="M1494" s="30" t="s">
        <v>9246</v>
      </c>
    </row>
    <row r="1495" spans="1:13" x14ac:dyDescent="0.25">
      <c r="A1495" s="4">
        <v>21321891</v>
      </c>
      <c r="B1495" s="4">
        <v>78836</v>
      </c>
      <c r="C1495" s="4">
        <v>36654</v>
      </c>
      <c r="D1495" s="4" t="s">
        <v>2859</v>
      </c>
      <c r="E1495" s="2" t="s">
        <v>2860</v>
      </c>
      <c r="F1495" s="12">
        <v>43792</v>
      </c>
      <c r="G1495" s="10" t="s">
        <v>7603</v>
      </c>
      <c r="H1495" s="14" t="s">
        <v>10778</v>
      </c>
      <c r="I1495" s="7">
        <v>3329.54</v>
      </c>
      <c r="J1495" s="4"/>
      <c r="K1495" s="4" t="s">
        <v>10</v>
      </c>
      <c r="L1495" s="14" t="s">
        <v>9246</v>
      </c>
      <c r="M1495" s="30" t="s">
        <v>9246</v>
      </c>
    </row>
    <row r="1496" spans="1:13" x14ac:dyDescent="0.25">
      <c r="A1496" s="4">
        <v>21321892</v>
      </c>
      <c r="B1496" s="4">
        <v>66172</v>
      </c>
      <c r="C1496" s="4">
        <v>58108</v>
      </c>
      <c r="D1496" s="4" t="s">
        <v>2861</v>
      </c>
      <c r="E1496" s="2" t="s">
        <v>2862</v>
      </c>
      <c r="F1496" s="12">
        <v>43792</v>
      </c>
      <c r="G1496" s="10" t="s">
        <v>7604</v>
      </c>
      <c r="H1496" s="14" t="s">
        <v>10779</v>
      </c>
      <c r="I1496" s="7">
        <v>590.29</v>
      </c>
      <c r="J1496" s="4">
        <v>882337</v>
      </c>
      <c r="K1496" s="4" t="s">
        <v>10</v>
      </c>
      <c r="L1496" s="14" t="s">
        <v>9246</v>
      </c>
      <c r="M1496" s="30" t="s">
        <v>9246</v>
      </c>
    </row>
    <row r="1497" spans="1:13" x14ac:dyDescent="0.25">
      <c r="A1497" s="4">
        <v>21321893</v>
      </c>
      <c r="B1497" s="4">
        <v>79698</v>
      </c>
      <c r="C1497" s="4">
        <v>1268</v>
      </c>
      <c r="D1497" s="4" t="s">
        <v>2863</v>
      </c>
      <c r="E1497" s="2" t="s">
        <v>2864</v>
      </c>
      <c r="F1497" s="12">
        <v>43792</v>
      </c>
      <c r="G1497" s="10" t="s">
        <v>7605</v>
      </c>
      <c r="H1497" s="14" t="s">
        <v>10780</v>
      </c>
      <c r="I1497" s="7">
        <v>196.41</v>
      </c>
      <c r="J1497" s="4">
        <v>260437</v>
      </c>
      <c r="K1497" s="4" t="s">
        <v>10</v>
      </c>
      <c r="L1497" s="14" t="s">
        <v>9246</v>
      </c>
      <c r="M1497" s="30" t="s">
        <v>9246</v>
      </c>
    </row>
    <row r="1498" spans="1:13" x14ac:dyDescent="0.25">
      <c r="A1498" s="4">
        <v>21321894</v>
      </c>
      <c r="B1498" s="4">
        <v>93794</v>
      </c>
      <c r="C1498" s="4">
        <v>12648</v>
      </c>
      <c r="D1498" s="4" t="s">
        <v>2865</v>
      </c>
      <c r="E1498" s="2" t="s">
        <v>2866</v>
      </c>
      <c r="F1498" s="12">
        <v>43792</v>
      </c>
      <c r="G1498" s="10" t="s">
        <v>7606</v>
      </c>
      <c r="H1498" s="14" t="s">
        <v>10781</v>
      </c>
      <c r="I1498" s="7">
        <v>279.5</v>
      </c>
      <c r="J1498" s="4">
        <v>305029</v>
      </c>
      <c r="K1498" s="4" t="s">
        <v>10</v>
      </c>
      <c r="L1498" s="14" t="s">
        <v>9246</v>
      </c>
      <c r="M1498" s="30" t="s">
        <v>9246</v>
      </c>
    </row>
    <row r="1499" spans="1:13" x14ac:dyDescent="0.25">
      <c r="A1499" s="4">
        <v>21321895</v>
      </c>
      <c r="B1499" s="4">
        <v>5963</v>
      </c>
      <c r="C1499" s="4">
        <v>77154</v>
      </c>
      <c r="D1499" s="4" t="s">
        <v>2867</v>
      </c>
      <c r="E1499" s="2" t="s">
        <v>2868</v>
      </c>
      <c r="F1499" s="12">
        <v>43792</v>
      </c>
      <c r="G1499" s="10" t="s">
        <v>7607</v>
      </c>
      <c r="H1499" s="14" t="s">
        <v>10782</v>
      </c>
      <c r="I1499" s="7">
        <v>2285.34</v>
      </c>
      <c r="J1499" s="4"/>
      <c r="K1499" s="4" t="s">
        <v>10</v>
      </c>
      <c r="L1499" s="14" t="s">
        <v>9246</v>
      </c>
      <c r="M1499" s="30" t="s">
        <v>9246</v>
      </c>
    </row>
    <row r="1500" spans="1:13" x14ac:dyDescent="0.25">
      <c r="A1500" s="4">
        <v>21321896</v>
      </c>
      <c r="B1500" s="4">
        <v>18344</v>
      </c>
      <c r="C1500" s="4">
        <v>76768</v>
      </c>
      <c r="D1500" s="4" t="s">
        <v>2869</v>
      </c>
      <c r="E1500" s="2" t="s">
        <v>2870</v>
      </c>
      <c r="F1500" s="12">
        <v>43792</v>
      </c>
      <c r="G1500" s="10" t="s">
        <v>7608</v>
      </c>
      <c r="H1500" s="14" t="s">
        <v>10750</v>
      </c>
      <c r="I1500" s="7">
        <v>3039.44</v>
      </c>
      <c r="J1500" s="4">
        <v>180611</v>
      </c>
      <c r="K1500" s="4" t="s">
        <v>13</v>
      </c>
      <c r="L1500" s="14" t="s">
        <v>9246</v>
      </c>
      <c r="M1500" s="30" t="s">
        <v>9246</v>
      </c>
    </row>
    <row r="1501" spans="1:13" x14ac:dyDescent="0.25">
      <c r="A1501" s="4">
        <v>21321897</v>
      </c>
      <c r="B1501" s="4">
        <v>85691</v>
      </c>
      <c r="C1501" s="4">
        <v>31893</v>
      </c>
      <c r="D1501" s="4" t="s">
        <v>2871</v>
      </c>
      <c r="E1501" s="2" t="s">
        <v>2872</v>
      </c>
      <c r="F1501" s="12">
        <v>43792</v>
      </c>
      <c r="G1501" s="10" t="s">
        <v>7609</v>
      </c>
      <c r="H1501" s="14" t="s">
        <v>10783</v>
      </c>
      <c r="I1501" s="7">
        <v>736.34</v>
      </c>
      <c r="J1501" s="4">
        <v>600763</v>
      </c>
      <c r="K1501" s="4" t="s">
        <v>10</v>
      </c>
      <c r="L1501" s="14" t="s">
        <v>9246</v>
      </c>
      <c r="M1501" s="30" t="s">
        <v>9246</v>
      </c>
    </row>
    <row r="1502" spans="1:13" x14ac:dyDescent="0.25">
      <c r="A1502" s="4">
        <v>21321898</v>
      </c>
      <c r="B1502" s="4">
        <v>52841</v>
      </c>
      <c r="C1502" s="4">
        <v>34335</v>
      </c>
      <c r="D1502" s="4" t="s">
        <v>2873</v>
      </c>
      <c r="E1502" s="2" t="s">
        <v>2874</v>
      </c>
      <c r="F1502" s="12">
        <v>43792</v>
      </c>
      <c r="G1502" s="10" t="s">
        <v>7610</v>
      </c>
      <c r="H1502" s="14" t="s">
        <v>10784</v>
      </c>
      <c r="I1502" s="7">
        <v>1172.49</v>
      </c>
      <c r="J1502" s="4"/>
      <c r="K1502" s="4" t="s">
        <v>10</v>
      </c>
      <c r="L1502" s="14" t="s">
        <v>9246</v>
      </c>
      <c r="M1502" s="30" t="s">
        <v>9246</v>
      </c>
    </row>
    <row r="1503" spans="1:13" x14ac:dyDescent="0.25">
      <c r="A1503" s="4">
        <v>21321899</v>
      </c>
      <c r="B1503" s="4">
        <v>81229</v>
      </c>
      <c r="C1503" s="4">
        <v>5130</v>
      </c>
      <c r="D1503" s="4" t="s">
        <v>2875</v>
      </c>
      <c r="E1503" s="2" t="s">
        <v>2876</v>
      </c>
      <c r="F1503" s="12">
        <v>43792</v>
      </c>
      <c r="G1503" s="10" t="s">
        <v>7611</v>
      </c>
      <c r="H1503" s="14" t="s">
        <v>10785</v>
      </c>
      <c r="I1503" s="7">
        <v>264.87</v>
      </c>
      <c r="J1503" s="4">
        <v>33573</v>
      </c>
      <c r="K1503" s="4" t="s">
        <v>10</v>
      </c>
      <c r="L1503" s="14" t="s">
        <v>9246</v>
      </c>
      <c r="M1503" s="30" t="s">
        <v>9246</v>
      </c>
    </row>
    <row r="1504" spans="1:13" x14ac:dyDescent="0.25">
      <c r="A1504" s="4">
        <v>21321900</v>
      </c>
      <c r="B1504" s="4">
        <v>90572</v>
      </c>
      <c r="C1504" s="4">
        <v>74112</v>
      </c>
      <c r="D1504" s="4" t="s">
        <v>2877</v>
      </c>
      <c r="E1504" s="2" t="s">
        <v>2878</v>
      </c>
      <c r="F1504" s="12">
        <v>43792</v>
      </c>
      <c r="G1504" s="10" t="s">
        <v>7612</v>
      </c>
      <c r="H1504" s="14" t="s">
        <v>10786</v>
      </c>
      <c r="I1504" s="7">
        <v>800.16</v>
      </c>
      <c r="J1504" s="4">
        <v>672703</v>
      </c>
      <c r="K1504" s="4" t="s">
        <v>10</v>
      </c>
      <c r="L1504" s="14" t="s">
        <v>9246</v>
      </c>
      <c r="M1504" s="30" t="s">
        <v>9246</v>
      </c>
    </row>
    <row r="1505" spans="1:13" x14ac:dyDescent="0.25">
      <c r="A1505" s="4">
        <v>21321901</v>
      </c>
      <c r="B1505" s="4">
        <v>36278</v>
      </c>
      <c r="C1505" s="4">
        <v>2159</v>
      </c>
      <c r="D1505" s="4" t="s">
        <v>2879</v>
      </c>
      <c r="E1505" s="2" t="s">
        <v>2880</v>
      </c>
      <c r="F1505" s="12">
        <v>43792</v>
      </c>
      <c r="G1505" s="10" t="s">
        <v>7613</v>
      </c>
      <c r="H1505" s="14" t="s">
        <v>10787</v>
      </c>
      <c r="I1505" s="7">
        <v>1013.95</v>
      </c>
      <c r="J1505" s="4">
        <v>67001</v>
      </c>
      <c r="K1505" s="4" t="s">
        <v>10</v>
      </c>
      <c r="L1505" s="14" t="s">
        <v>9246</v>
      </c>
      <c r="M1505" s="30" t="s">
        <v>9246</v>
      </c>
    </row>
    <row r="1506" spans="1:13" x14ac:dyDescent="0.25">
      <c r="A1506" s="4">
        <v>21321902</v>
      </c>
      <c r="B1506" s="4">
        <v>83200</v>
      </c>
      <c r="C1506" s="4">
        <v>40725</v>
      </c>
      <c r="D1506" s="4" t="s">
        <v>2881</v>
      </c>
      <c r="E1506" s="2" t="s">
        <v>2882</v>
      </c>
      <c r="F1506" s="12">
        <v>43792</v>
      </c>
      <c r="G1506" s="10" t="s">
        <v>7614</v>
      </c>
      <c r="H1506" s="14" t="s">
        <v>10788</v>
      </c>
      <c r="I1506" s="7">
        <v>277.47000000000003</v>
      </c>
      <c r="J1506" s="4"/>
      <c r="K1506" s="4" t="s">
        <v>10</v>
      </c>
      <c r="L1506" s="14" t="s">
        <v>9246</v>
      </c>
      <c r="M1506" s="30" t="s">
        <v>9246</v>
      </c>
    </row>
    <row r="1507" spans="1:13" x14ac:dyDescent="0.25">
      <c r="A1507" s="4">
        <v>21321903</v>
      </c>
      <c r="B1507" s="4">
        <v>34122</v>
      </c>
      <c r="C1507" s="4">
        <v>55974</v>
      </c>
      <c r="D1507" s="4" t="s">
        <v>2883</v>
      </c>
      <c r="E1507" s="2" t="s">
        <v>2884</v>
      </c>
      <c r="F1507" s="12">
        <v>43792</v>
      </c>
      <c r="G1507" s="10" t="s">
        <v>7615</v>
      </c>
      <c r="H1507" s="14" t="s">
        <v>10789</v>
      </c>
      <c r="I1507" s="7">
        <v>622.1</v>
      </c>
      <c r="J1507" s="4">
        <v>879621</v>
      </c>
      <c r="K1507" s="4" t="s">
        <v>10</v>
      </c>
      <c r="L1507" s="14" t="s">
        <v>9246</v>
      </c>
      <c r="M1507" s="30" t="s">
        <v>9246</v>
      </c>
    </row>
    <row r="1508" spans="1:13" x14ac:dyDescent="0.25">
      <c r="A1508" s="4">
        <v>21321904</v>
      </c>
      <c r="B1508" s="4">
        <v>82894</v>
      </c>
      <c r="C1508" s="4">
        <v>52757</v>
      </c>
      <c r="D1508" s="4" t="s">
        <v>2885</v>
      </c>
      <c r="E1508" s="2" t="s">
        <v>2886</v>
      </c>
      <c r="F1508" s="12">
        <v>43792</v>
      </c>
      <c r="G1508" s="10" t="s">
        <v>7616</v>
      </c>
      <c r="H1508" s="14" t="s">
        <v>10790</v>
      </c>
      <c r="I1508" s="7">
        <v>687.71</v>
      </c>
      <c r="J1508" s="4">
        <v>907628</v>
      </c>
      <c r="K1508" s="4" t="s">
        <v>10</v>
      </c>
      <c r="L1508" s="14" t="s">
        <v>9246</v>
      </c>
      <c r="M1508" s="30" t="s">
        <v>9246</v>
      </c>
    </row>
    <row r="1509" spans="1:13" x14ac:dyDescent="0.25">
      <c r="A1509" s="4">
        <v>21321905</v>
      </c>
      <c r="B1509" s="4">
        <v>5310</v>
      </c>
      <c r="C1509" s="4">
        <v>57356</v>
      </c>
      <c r="D1509" s="4" t="s">
        <v>2887</v>
      </c>
      <c r="E1509" s="2" t="s">
        <v>2888</v>
      </c>
      <c r="F1509" s="12">
        <v>43792</v>
      </c>
      <c r="G1509" s="10" t="s">
        <v>7617</v>
      </c>
      <c r="H1509" s="14" t="s">
        <v>10791</v>
      </c>
      <c r="I1509" s="7">
        <v>571.22</v>
      </c>
      <c r="J1509" s="4">
        <v>267899</v>
      </c>
      <c r="K1509" s="4" t="s">
        <v>10</v>
      </c>
      <c r="L1509" s="14" t="s">
        <v>9246</v>
      </c>
      <c r="M1509" s="30" t="s">
        <v>9246</v>
      </c>
    </row>
    <row r="1510" spans="1:13" x14ac:dyDescent="0.25">
      <c r="A1510" s="4">
        <v>21321906</v>
      </c>
      <c r="B1510" s="4">
        <v>80749</v>
      </c>
      <c r="C1510" s="4">
        <v>34305</v>
      </c>
      <c r="D1510" s="4" t="s">
        <v>2889</v>
      </c>
      <c r="E1510" s="2" t="s">
        <v>2890</v>
      </c>
      <c r="F1510" s="12">
        <v>43792</v>
      </c>
      <c r="G1510" s="10" t="s">
        <v>7618</v>
      </c>
      <c r="H1510" s="14" t="s">
        <v>10792</v>
      </c>
      <c r="I1510" s="7">
        <v>287.95999999999998</v>
      </c>
      <c r="J1510" s="4">
        <v>608588</v>
      </c>
      <c r="K1510" s="4" t="s">
        <v>10</v>
      </c>
      <c r="L1510" s="14" t="s">
        <v>9246</v>
      </c>
      <c r="M1510" s="30" t="s">
        <v>9246</v>
      </c>
    </row>
    <row r="1511" spans="1:13" x14ac:dyDescent="0.25">
      <c r="A1511" s="4">
        <v>21321907</v>
      </c>
      <c r="B1511" s="4">
        <v>86210</v>
      </c>
      <c r="C1511" s="4">
        <v>15673</v>
      </c>
      <c r="D1511" s="4" t="s">
        <v>2891</v>
      </c>
      <c r="E1511" s="2" t="s">
        <v>2892</v>
      </c>
      <c r="F1511" s="12">
        <v>43792</v>
      </c>
      <c r="G1511" s="10" t="s">
        <v>7619</v>
      </c>
      <c r="H1511" s="14" t="s">
        <v>10793</v>
      </c>
      <c r="I1511" s="7">
        <v>318.2</v>
      </c>
      <c r="J1511" s="4">
        <v>850075</v>
      </c>
      <c r="K1511" s="4" t="s">
        <v>10</v>
      </c>
      <c r="L1511" s="14" t="s">
        <v>9246</v>
      </c>
      <c r="M1511" s="30" t="s">
        <v>9246</v>
      </c>
    </row>
    <row r="1512" spans="1:13" x14ac:dyDescent="0.25">
      <c r="A1512" s="4">
        <v>21321908</v>
      </c>
      <c r="B1512" s="4">
        <v>33192</v>
      </c>
      <c r="C1512" s="4">
        <v>34548</v>
      </c>
      <c r="D1512" s="4" t="s">
        <v>2893</v>
      </c>
      <c r="E1512" s="2" t="s">
        <v>2894</v>
      </c>
      <c r="F1512" s="12">
        <v>43792</v>
      </c>
      <c r="G1512" s="10" t="s">
        <v>7620</v>
      </c>
      <c r="H1512" s="14" t="s">
        <v>10520</v>
      </c>
      <c r="I1512" s="7">
        <v>325.54000000000002</v>
      </c>
      <c r="J1512" s="4">
        <v>203134</v>
      </c>
      <c r="K1512" s="4" t="s">
        <v>10</v>
      </c>
      <c r="L1512" s="14" t="s">
        <v>10794</v>
      </c>
      <c r="M1512" s="30">
        <v>2980.1666666648816</v>
      </c>
    </row>
    <row r="1513" spans="1:13" x14ac:dyDescent="0.25">
      <c r="A1513" s="4">
        <v>21321909</v>
      </c>
      <c r="B1513" s="4">
        <v>3978</v>
      </c>
      <c r="C1513" s="4">
        <v>52311</v>
      </c>
      <c r="D1513" s="4" t="s">
        <v>2895</v>
      </c>
      <c r="E1513" s="2" t="s">
        <v>2896</v>
      </c>
      <c r="F1513" s="12">
        <v>43792</v>
      </c>
      <c r="G1513" s="10" t="s">
        <v>7621</v>
      </c>
      <c r="H1513" s="14" t="s">
        <v>10795</v>
      </c>
      <c r="I1513" s="7">
        <v>1706.32</v>
      </c>
      <c r="J1513" s="4">
        <v>998628</v>
      </c>
      <c r="K1513" s="4" t="s">
        <v>10</v>
      </c>
      <c r="L1513" s="14" t="s">
        <v>9246</v>
      </c>
      <c r="M1513" s="30" t="s">
        <v>9246</v>
      </c>
    </row>
    <row r="1514" spans="1:13" x14ac:dyDescent="0.25">
      <c r="A1514" s="4">
        <v>21321910</v>
      </c>
      <c r="B1514" s="4">
        <v>71725</v>
      </c>
      <c r="C1514" s="4">
        <v>56920</v>
      </c>
      <c r="D1514" s="4" t="s">
        <v>2897</v>
      </c>
      <c r="E1514" s="2" t="s">
        <v>2898</v>
      </c>
      <c r="F1514" s="12">
        <v>43792</v>
      </c>
      <c r="G1514" s="10" t="s">
        <v>7622</v>
      </c>
      <c r="H1514" s="14" t="s">
        <v>10796</v>
      </c>
      <c r="I1514" s="7">
        <v>562.96</v>
      </c>
      <c r="J1514" s="4">
        <v>40494</v>
      </c>
      <c r="K1514" s="4" t="s">
        <v>10</v>
      </c>
      <c r="L1514" s="14" t="s">
        <v>9246</v>
      </c>
      <c r="M1514" s="30" t="s">
        <v>9246</v>
      </c>
    </row>
    <row r="1515" spans="1:13" x14ac:dyDescent="0.25">
      <c r="A1515" s="4">
        <v>21321911</v>
      </c>
      <c r="B1515" s="4">
        <v>51575</v>
      </c>
      <c r="C1515" s="4">
        <v>91210</v>
      </c>
      <c r="D1515" s="4" t="s">
        <v>2899</v>
      </c>
      <c r="E1515" s="2" t="s">
        <v>2900</v>
      </c>
      <c r="F1515" s="12">
        <v>43792</v>
      </c>
      <c r="G1515" s="10" t="s">
        <v>7623</v>
      </c>
      <c r="H1515" s="14" t="s">
        <v>10797</v>
      </c>
      <c r="I1515" s="7">
        <v>250.06</v>
      </c>
      <c r="J1515" s="4">
        <v>216815</v>
      </c>
      <c r="K1515" s="4" t="s">
        <v>10</v>
      </c>
      <c r="L1515" s="14" t="s">
        <v>9246</v>
      </c>
      <c r="M1515" s="30" t="s">
        <v>9246</v>
      </c>
    </row>
    <row r="1516" spans="1:13" x14ac:dyDescent="0.25">
      <c r="A1516" s="4">
        <v>21321912</v>
      </c>
      <c r="B1516" s="4">
        <v>34464</v>
      </c>
      <c r="C1516" s="4">
        <v>33867</v>
      </c>
      <c r="D1516" s="4" t="s">
        <v>2901</v>
      </c>
      <c r="E1516" s="2" t="s">
        <v>2902</v>
      </c>
      <c r="F1516" s="12">
        <v>43792</v>
      </c>
      <c r="G1516" s="10" t="s">
        <v>7624</v>
      </c>
      <c r="H1516" s="14" t="s">
        <v>10798</v>
      </c>
      <c r="I1516" s="7">
        <v>3413.51</v>
      </c>
      <c r="J1516" s="4">
        <v>230059</v>
      </c>
      <c r="K1516" s="4" t="s">
        <v>10</v>
      </c>
      <c r="L1516" s="14" t="s">
        <v>9246</v>
      </c>
      <c r="M1516" s="30" t="s">
        <v>9246</v>
      </c>
    </row>
    <row r="1517" spans="1:13" x14ac:dyDescent="0.25">
      <c r="A1517" s="4">
        <v>21321913</v>
      </c>
      <c r="B1517" s="4">
        <v>40046</v>
      </c>
      <c r="C1517" s="4">
        <v>48622</v>
      </c>
      <c r="D1517" s="4" t="s">
        <v>2903</v>
      </c>
      <c r="E1517" s="2" t="s">
        <v>2904</v>
      </c>
      <c r="F1517" s="12">
        <v>43792</v>
      </c>
      <c r="G1517" s="10" t="s">
        <v>7625</v>
      </c>
      <c r="H1517" s="14" t="s">
        <v>10799</v>
      </c>
      <c r="I1517" s="7">
        <v>836.05</v>
      </c>
      <c r="J1517" s="4">
        <v>928696</v>
      </c>
      <c r="K1517" s="4" t="s">
        <v>10</v>
      </c>
      <c r="L1517" s="14" t="s">
        <v>9246</v>
      </c>
      <c r="M1517" s="30" t="s">
        <v>9246</v>
      </c>
    </row>
    <row r="1518" spans="1:13" x14ac:dyDescent="0.25">
      <c r="A1518" s="4">
        <v>21321914</v>
      </c>
      <c r="B1518" s="4">
        <v>89802</v>
      </c>
      <c r="C1518" s="4">
        <v>50603</v>
      </c>
      <c r="D1518" s="4" t="s">
        <v>2905</v>
      </c>
      <c r="E1518" s="2" t="s">
        <v>2906</v>
      </c>
      <c r="F1518" s="12">
        <v>43792</v>
      </c>
      <c r="G1518" s="10" t="s">
        <v>7626</v>
      </c>
      <c r="H1518" s="14" t="s">
        <v>10800</v>
      </c>
      <c r="I1518" s="7">
        <v>289.45999999999998</v>
      </c>
      <c r="J1518" s="4">
        <v>142304</v>
      </c>
      <c r="K1518" s="4" t="s">
        <v>10</v>
      </c>
      <c r="L1518" s="14" t="s">
        <v>9246</v>
      </c>
      <c r="M1518" s="30" t="s">
        <v>9246</v>
      </c>
    </row>
    <row r="1519" spans="1:13" x14ac:dyDescent="0.25">
      <c r="A1519" s="4">
        <v>21321915</v>
      </c>
      <c r="B1519" s="4">
        <v>65398</v>
      </c>
      <c r="C1519" s="4">
        <v>90930</v>
      </c>
      <c r="D1519" s="4" t="s">
        <v>2907</v>
      </c>
      <c r="E1519" s="2" t="s">
        <v>2908</v>
      </c>
      <c r="F1519" s="12">
        <v>43792</v>
      </c>
      <c r="G1519" s="10" t="s">
        <v>7627</v>
      </c>
      <c r="H1519" s="14" t="s">
        <v>10801</v>
      </c>
      <c r="I1519" s="7">
        <v>236.45</v>
      </c>
      <c r="J1519" s="4">
        <v>221834</v>
      </c>
      <c r="K1519" s="4" t="s">
        <v>10</v>
      </c>
      <c r="L1519" s="14" t="s">
        <v>9246</v>
      </c>
      <c r="M1519" s="30" t="s">
        <v>9246</v>
      </c>
    </row>
    <row r="1520" spans="1:13" x14ac:dyDescent="0.25">
      <c r="A1520" s="4">
        <v>21321916</v>
      </c>
      <c r="B1520" s="4">
        <v>59117</v>
      </c>
      <c r="C1520" s="4">
        <v>48983</v>
      </c>
      <c r="D1520" s="4" t="s">
        <v>2909</v>
      </c>
      <c r="E1520" s="2" t="s">
        <v>2910</v>
      </c>
      <c r="F1520" s="12">
        <v>43792</v>
      </c>
      <c r="G1520" s="10" t="s">
        <v>7628</v>
      </c>
      <c r="H1520" s="14" t="s">
        <v>10802</v>
      </c>
      <c r="I1520" s="7">
        <v>1296.5999999999999</v>
      </c>
      <c r="J1520" s="4">
        <v>948645</v>
      </c>
      <c r="K1520" s="4" t="s">
        <v>10</v>
      </c>
      <c r="L1520" s="14" t="s">
        <v>9246</v>
      </c>
      <c r="M1520" s="30" t="s">
        <v>9246</v>
      </c>
    </row>
    <row r="1521" spans="1:13" x14ac:dyDescent="0.25">
      <c r="A1521" s="4">
        <v>21321917</v>
      </c>
      <c r="B1521" s="4">
        <v>44336</v>
      </c>
      <c r="C1521" s="4">
        <v>10218</v>
      </c>
      <c r="D1521" s="4" t="s">
        <v>2911</v>
      </c>
      <c r="E1521" s="2" t="s">
        <v>2912</v>
      </c>
      <c r="F1521" s="12">
        <v>43792</v>
      </c>
      <c r="G1521" s="10" t="s">
        <v>7629</v>
      </c>
      <c r="H1521" s="14" t="s">
        <v>10803</v>
      </c>
      <c r="I1521" s="7">
        <v>1257.4000000000001</v>
      </c>
      <c r="J1521" s="4">
        <v>689622</v>
      </c>
      <c r="K1521" s="4" t="s">
        <v>10</v>
      </c>
      <c r="L1521" s="14" t="s">
        <v>9246</v>
      </c>
      <c r="M1521" s="30" t="s">
        <v>9246</v>
      </c>
    </row>
    <row r="1522" spans="1:13" x14ac:dyDescent="0.25">
      <c r="A1522" s="4">
        <v>21321918</v>
      </c>
      <c r="B1522" s="4">
        <v>54603</v>
      </c>
      <c r="C1522" s="4">
        <v>44531</v>
      </c>
      <c r="D1522" s="4" t="s">
        <v>2913</v>
      </c>
      <c r="E1522" s="2" t="s">
        <v>2914</v>
      </c>
      <c r="F1522" s="12">
        <v>43792</v>
      </c>
      <c r="G1522" s="10" t="s">
        <v>7630</v>
      </c>
      <c r="H1522" s="14" t="s">
        <v>10804</v>
      </c>
      <c r="I1522" s="7">
        <v>2049.92</v>
      </c>
      <c r="J1522" s="4">
        <v>868746</v>
      </c>
      <c r="K1522" s="4" t="s">
        <v>13</v>
      </c>
      <c r="L1522" s="14" t="s">
        <v>10805</v>
      </c>
      <c r="M1522" s="30">
        <v>208.15000000060536</v>
      </c>
    </row>
    <row r="1523" spans="1:13" x14ac:dyDescent="0.25">
      <c r="A1523" s="4">
        <v>21321919</v>
      </c>
      <c r="B1523" s="4">
        <v>15315</v>
      </c>
      <c r="C1523" s="4">
        <v>14561</v>
      </c>
      <c r="D1523" s="4" t="s">
        <v>2915</v>
      </c>
      <c r="E1523" s="2" t="s">
        <v>2916</v>
      </c>
      <c r="F1523" s="12">
        <v>43792</v>
      </c>
      <c r="G1523" s="10" t="s">
        <v>7631</v>
      </c>
      <c r="H1523" s="14" t="s">
        <v>10806</v>
      </c>
      <c r="I1523" s="7">
        <v>46.85</v>
      </c>
      <c r="J1523" s="4">
        <v>808032</v>
      </c>
      <c r="K1523" s="4" t="s">
        <v>10</v>
      </c>
      <c r="L1523" s="14" t="s">
        <v>9246</v>
      </c>
      <c r="M1523" s="30" t="s">
        <v>9246</v>
      </c>
    </row>
    <row r="1524" spans="1:13" x14ac:dyDescent="0.25">
      <c r="A1524" s="4">
        <v>21321920</v>
      </c>
      <c r="B1524" s="4">
        <v>5709</v>
      </c>
      <c r="C1524" s="4">
        <v>19190</v>
      </c>
      <c r="D1524" s="4" t="s">
        <v>2917</v>
      </c>
      <c r="E1524" s="2" t="s">
        <v>2918</v>
      </c>
      <c r="F1524" s="12">
        <v>43792</v>
      </c>
      <c r="G1524" s="10" t="s">
        <v>7632</v>
      </c>
      <c r="H1524" s="14" t="s">
        <v>10807</v>
      </c>
      <c r="I1524" s="7">
        <v>1527.91</v>
      </c>
      <c r="J1524" s="4">
        <v>662915</v>
      </c>
      <c r="K1524" s="4" t="s">
        <v>10</v>
      </c>
      <c r="L1524" s="14" t="s">
        <v>9246</v>
      </c>
      <c r="M1524" s="30" t="s">
        <v>9246</v>
      </c>
    </row>
    <row r="1525" spans="1:13" x14ac:dyDescent="0.25">
      <c r="A1525" s="4">
        <v>21321921</v>
      </c>
      <c r="B1525" s="4">
        <v>4129</v>
      </c>
      <c r="C1525" s="4">
        <v>22693</v>
      </c>
      <c r="D1525" s="4" t="s">
        <v>2919</v>
      </c>
      <c r="E1525" s="2" t="s">
        <v>2920</v>
      </c>
      <c r="F1525" s="12">
        <v>43792</v>
      </c>
      <c r="G1525" s="10" t="s">
        <v>7633</v>
      </c>
      <c r="H1525" s="14" t="s">
        <v>10808</v>
      </c>
      <c r="I1525" s="7">
        <v>60.1</v>
      </c>
      <c r="J1525" s="4">
        <v>543813</v>
      </c>
      <c r="K1525" s="4" t="s">
        <v>10</v>
      </c>
      <c r="L1525" s="14" t="s">
        <v>9246</v>
      </c>
      <c r="M1525" s="30" t="s">
        <v>9246</v>
      </c>
    </row>
    <row r="1526" spans="1:13" x14ac:dyDescent="0.25">
      <c r="A1526" s="4">
        <v>21321922</v>
      </c>
      <c r="B1526" s="4">
        <v>79547</v>
      </c>
      <c r="C1526" s="4">
        <v>95439</v>
      </c>
      <c r="D1526" s="4" t="s">
        <v>2921</v>
      </c>
      <c r="E1526" s="2" t="s">
        <v>2922</v>
      </c>
      <c r="F1526" s="12">
        <v>43792</v>
      </c>
      <c r="G1526" s="10" t="s">
        <v>7634</v>
      </c>
      <c r="H1526" s="14" t="s">
        <v>10809</v>
      </c>
      <c r="I1526" s="7">
        <v>1051.56</v>
      </c>
      <c r="J1526" s="4">
        <v>635992</v>
      </c>
      <c r="K1526" s="4" t="s">
        <v>10</v>
      </c>
      <c r="L1526" s="14" t="s">
        <v>9246</v>
      </c>
      <c r="M1526" s="30" t="s">
        <v>9246</v>
      </c>
    </row>
    <row r="1527" spans="1:13" x14ac:dyDescent="0.25">
      <c r="A1527" s="4">
        <v>21321923</v>
      </c>
      <c r="B1527" s="4">
        <v>46837</v>
      </c>
      <c r="C1527" s="4">
        <v>27576</v>
      </c>
      <c r="D1527" s="4" t="s">
        <v>2923</v>
      </c>
      <c r="E1527" s="2" t="s">
        <v>2924</v>
      </c>
      <c r="F1527" s="12">
        <v>43792</v>
      </c>
      <c r="G1527" s="10" t="s">
        <v>7635</v>
      </c>
      <c r="H1527" s="14" t="s">
        <v>10810</v>
      </c>
      <c r="I1527" s="7">
        <v>81.069999999999993</v>
      </c>
      <c r="J1527" s="4">
        <v>561023</v>
      </c>
      <c r="K1527" s="4" t="s">
        <v>10</v>
      </c>
      <c r="L1527" s="14" t="s">
        <v>9246</v>
      </c>
      <c r="M1527" s="30" t="s">
        <v>9246</v>
      </c>
    </row>
    <row r="1528" spans="1:13" x14ac:dyDescent="0.25">
      <c r="A1528" s="4">
        <v>21321924</v>
      </c>
      <c r="B1528" s="4">
        <v>5525</v>
      </c>
      <c r="C1528" s="4">
        <v>6406</v>
      </c>
      <c r="D1528" s="4" t="s">
        <v>2925</v>
      </c>
      <c r="E1528" s="2" t="s">
        <v>2926</v>
      </c>
      <c r="F1528" s="12">
        <v>43792</v>
      </c>
      <c r="G1528" s="10" t="s">
        <v>6729</v>
      </c>
      <c r="H1528" s="14" t="s">
        <v>10811</v>
      </c>
      <c r="I1528" s="7">
        <v>747.49</v>
      </c>
      <c r="J1528" s="4">
        <v>443051</v>
      </c>
      <c r="K1528" s="4" t="s">
        <v>10</v>
      </c>
      <c r="L1528" s="14" t="s">
        <v>9246</v>
      </c>
      <c r="M1528" s="30" t="s">
        <v>9246</v>
      </c>
    </row>
    <row r="1529" spans="1:13" x14ac:dyDescent="0.25">
      <c r="A1529" s="4">
        <v>21321925</v>
      </c>
      <c r="B1529" s="4">
        <v>81229</v>
      </c>
      <c r="C1529" s="4">
        <v>17640</v>
      </c>
      <c r="D1529" s="4" t="s">
        <v>2927</v>
      </c>
      <c r="E1529" s="2" t="s">
        <v>2928</v>
      </c>
      <c r="F1529" s="12">
        <v>43792</v>
      </c>
      <c r="G1529" s="10" t="s">
        <v>7636</v>
      </c>
      <c r="H1529" s="14" t="s">
        <v>10812</v>
      </c>
      <c r="I1529" s="7">
        <v>404.71</v>
      </c>
      <c r="J1529" s="4">
        <v>225314</v>
      </c>
      <c r="K1529" s="4" t="s">
        <v>10</v>
      </c>
      <c r="L1529" s="14" t="s">
        <v>9246</v>
      </c>
      <c r="M1529" s="30" t="s">
        <v>9246</v>
      </c>
    </row>
    <row r="1530" spans="1:13" x14ac:dyDescent="0.25">
      <c r="A1530" s="4">
        <v>21321926</v>
      </c>
      <c r="B1530" s="4">
        <v>80738</v>
      </c>
      <c r="C1530" s="4">
        <v>71063</v>
      </c>
      <c r="D1530" s="4" t="s">
        <v>2929</v>
      </c>
      <c r="E1530" s="2" t="s">
        <v>2930</v>
      </c>
      <c r="F1530" s="12">
        <v>43792</v>
      </c>
      <c r="G1530" s="10" t="s">
        <v>7637</v>
      </c>
      <c r="H1530" s="14" t="s">
        <v>10813</v>
      </c>
      <c r="I1530" s="7">
        <v>295.67</v>
      </c>
      <c r="J1530" s="4">
        <v>621286</v>
      </c>
      <c r="K1530" s="4" t="s">
        <v>10</v>
      </c>
      <c r="L1530" s="14" t="s">
        <v>9246</v>
      </c>
      <c r="M1530" s="30" t="s">
        <v>9246</v>
      </c>
    </row>
    <row r="1531" spans="1:13" x14ac:dyDescent="0.25">
      <c r="A1531" s="4">
        <v>21321927</v>
      </c>
      <c r="B1531" s="4">
        <v>15014</v>
      </c>
      <c r="C1531" s="4">
        <v>16241</v>
      </c>
      <c r="D1531" s="4" t="s">
        <v>2931</v>
      </c>
      <c r="E1531" s="2" t="s">
        <v>2932</v>
      </c>
      <c r="F1531" s="12">
        <v>43792</v>
      </c>
      <c r="G1531" s="10" t="s">
        <v>7216</v>
      </c>
      <c r="H1531" s="14" t="s">
        <v>10814</v>
      </c>
      <c r="I1531" s="7">
        <v>331.1</v>
      </c>
      <c r="J1531" s="4">
        <v>354701</v>
      </c>
      <c r="K1531" s="4" t="s">
        <v>10</v>
      </c>
      <c r="L1531" s="14" t="s">
        <v>9246</v>
      </c>
      <c r="M1531" s="30" t="s">
        <v>9246</v>
      </c>
    </row>
    <row r="1532" spans="1:13" x14ac:dyDescent="0.25">
      <c r="A1532" s="4">
        <v>21321928</v>
      </c>
      <c r="B1532" s="4">
        <v>24714</v>
      </c>
      <c r="C1532" s="4">
        <v>59204</v>
      </c>
      <c r="D1532" s="4" t="s">
        <v>2933</v>
      </c>
      <c r="E1532" s="2" t="s">
        <v>2934</v>
      </c>
      <c r="F1532" s="12">
        <v>43792</v>
      </c>
      <c r="G1532" s="10" t="s">
        <v>7638</v>
      </c>
      <c r="H1532" s="14" t="s">
        <v>10815</v>
      </c>
      <c r="I1532" s="7">
        <v>190.03</v>
      </c>
      <c r="J1532" s="4">
        <v>702700</v>
      </c>
      <c r="K1532" s="4" t="s">
        <v>10</v>
      </c>
      <c r="L1532" s="14" t="s">
        <v>9246</v>
      </c>
      <c r="M1532" s="30" t="s">
        <v>9246</v>
      </c>
    </row>
    <row r="1533" spans="1:13" x14ac:dyDescent="0.25">
      <c r="A1533" s="4">
        <v>21321929</v>
      </c>
      <c r="B1533" s="4">
        <v>26247</v>
      </c>
      <c r="C1533" s="4">
        <v>52658</v>
      </c>
      <c r="D1533" s="4" t="s">
        <v>2935</v>
      </c>
      <c r="E1533" s="2" t="s">
        <v>2936</v>
      </c>
      <c r="F1533" s="12">
        <v>43792</v>
      </c>
      <c r="G1533" s="10" t="s">
        <v>7639</v>
      </c>
      <c r="H1533" s="14" t="s">
        <v>10816</v>
      </c>
      <c r="I1533" s="7">
        <v>441.6</v>
      </c>
      <c r="J1533" s="4">
        <v>797472</v>
      </c>
      <c r="K1533" s="4" t="s">
        <v>10</v>
      </c>
      <c r="L1533" s="14" t="s">
        <v>9246</v>
      </c>
      <c r="M1533" s="30" t="s">
        <v>9246</v>
      </c>
    </row>
    <row r="1534" spans="1:13" x14ac:dyDescent="0.25">
      <c r="A1534" s="4">
        <v>21321930</v>
      </c>
      <c r="B1534" s="4">
        <v>10291</v>
      </c>
      <c r="C1534" s="4">
        <v>47575</v>
      </c>
      <c r="D1534" s="4" t="s">
        <v>2937</v>
      </c>
      <c r="E1534" s="2" t="s">
        <v>2938</v>
      </c>
      <c r="F1534" s="12">
        <v>43792</v>
      </c>
      <c r="G1534" s="10" t="s">
        <v>7640</v>
      </c>
      <c r="H1534" s="14" t="s">
        <v>10817</v>
      </c>
      <c r="I1534" s="7">
        <v>542.9</v>
      </c>
      <c r="J1534" s="4"/>
      <c r="K1534" s="4" t="s">
        <v>10</v>
      </c>
      <c r="L1534" s="14" t="s">
        <v>9246</v>
      </c>
      <c r="M1534" s="30" t="s">
        <v>9246</v>
      </c>
    </row>
    <row r="1535" spans="1:13" x14ac:dyDescent="0.25">
      <c r="A1535" s="4">
        <v>21321931</v>
      </c>
      <c r="B1535" s="4">
        <v>20663</v>
      </c>
      <c r="C1535" s="4">
        <v>83722</v>
      </c>
      <c r="D1535" s="4" t="s">
        <v>2939</v>
      </c>
      <c r="E1535" s="2" t="s">
        <v>2940</v>
      </c>
      <c r="F1535" s="12">
        <v>43792</v>
      </c>
      <c r="G1535" s="10" t="s">
        <v>7641</v>
      </c>
      <c r="H1535" s="14" t="s">
        <v>10558</v>
      </c>
      <c r="I1535" s="7">
        <v>536.86</v>
      </c>
      <c r="J1535" s="4">
        <v>978084</v>
      </c>
      <c r="K1535" s="4" t="s">
        <v>13</v>
      </c>
      <c r="L1535" s="14" t="s">
        <v>10818</v>
      </c>
      <c r="M1535" s="30">
        <v>211.61666667088866</v>
      </c>
    </row>
    <row r="1536" spans="1:13" x14ac:dyDescent="0.25">
      <c r="A1536" s="4">
        <v>21321932</v>
      </c>
      <c r="B1536" s="4">
        <v>17348</v>
      </c>
      <c r="C1536" s="4">
        <v>78477</v>
      </c>
      <c r="D1536" s="4" t="s">
        <v>2941</v>
      </c>
      <c r="E1536" s="2" t="s">
        <v>2942</v>
      </c>
      <c r="F1536" s="12">
        <v>43792</v>
      </c>
      <c r="G1536" s="10" t="s">
        <v>7642</v>
      </c>
      <c r="H1536" s="14" t="s">
        <v>10819</v>
      </c>
      <c r="I1536" s="7">
        <v>599.58000000000004</v>
      </c>
      <c r="J1536" s="4">
        <v>399834</v>
      </c>
      <c r="K1536" s="4" t="s">
        <v>10</v>
      </c>
      <c r="L1536" s="14" t="s">
        <v>9246</v>
      </c>
      <c r="M1536" s="30" t="s">
        <v>9246</v>
      </c>
    </row>
    <row r="1537" spans="1:13" x14ac:dyDescent="0.25">
      <c r="A1537" s="4">
        <v>21321933</v>
      </c>
      <c r="B1537" s="4">
        <v>85435</v>
      </c>
      <c r="C1537" s="4">
        <v>73879</v>
      </c>
      <c r="D1537" s="4" t="s">
        <v>2943</v>
      </c>
      <c r="E1537" s="2" t="s">
        <v>2944</v>
      </c>
      <c r="F1537" s="12">
        <v>43792</v>
      </c>
      <c r="G1537" s="10" t="s">
        <v>7643</v>
      </c>
      <c r="H1537" s="14" t="s">
        <v>10820</v>
      </c>
      <c r="I1537" s="7">
        <v>484.01</v>
      </c>
      <c r="J1537" s="4"/>
      <c r="K1537" s="4" t="s">
        <v>10</v>
      </c>
      <c r="L1537" s="14" t="s">
        <v>9246</v>
      </c>
      <c r="M1537" s="30" t="s">
        <v>9246</v>
      </c>
    </row>
    <row r="1538" spans="1:13" x14ac:dyDescent="0.25">
      <c r="A1538" s="4">
        <v>21321934</v>
      </c>
      <c r="B1538" s="4">
        <v>22777</v>
      </c>
      <c r="C1538" s="4">
        <v>70906</v>
      </c>
      <c r="D1538" s="4" t="s">
        <v>2945</v>
      </c>
      <c r="E1538" s="2" t="s">
        <v>2946</v>
      </c>
      <c r="F1538" s="12">
        <v>43792</v>
      </c>
      <c r="G1538" s="10" t="s">
        <v>7644</v>
      </c>
      <c r="H1538" s="14" t="s">
        <v>10821</v>
      </c>
      <c r="I1538" s="7">
        <v>145.66</v>
      </c>
      <c r="J1538" s="4">
        <v>101449</v>
      </c>
      <c r="K1538" s="4" t="s">
        <v>10</v>
      </c>
      <c r="L1538" s="14" t="s">
        <v>9246</v>
      </c>
      <c r="M1538" s="30" t="s">
        <v>9246</v>
      </c>
    </row>
    <row r="1539" spans="1:13" x14ac:dyDescent="0.25">
      <c r="A1539" s="4">
        <v>21321935</v>
      </c>
      <c r="B1539" s="4">
        <v>26361</v>
      </c>
      <c r="C1539" s="4">
        <v>15569</v>
      </c>
      <c r="D1539" s="4" t="s">
        <v>2947</v>
      </c>
      <c r="E1539" s="2" t="s">
        <v>2948</v>
      </c>
      <c r="F1539" s="12">
        <v>43792</v>
      </c>
      <c r="G1539" s="10" t="s">
        <v>7645</v>
      </c>
      <c r="H1539" s="14" t="s">
        <v>10822</v>
      </c>
      <c r="I1539" s="7">
        <v>271.02999999999997</v>
      </c>
      <c r="J1539" s="4">
        <v>440923</v>
      </c>
      <c r="K1539" s="4" t="s">
        <v>10</v>
      </c>
      <c r="L1539" s="14" t="s">
        <v>9246</v>
      </c>
      <c r="M1539" s="30" t="s">
        <v>9246</v>
      </c>
    </row>
    <row r="1540" spans="1:13" x14ac:dyDescent="0.25">
      <c r="A1540" s="4">
        <v>21321936</v>
      </c>
      <c r="B1540" s="4">
        <v>78654</v>
      </c>
      <c r="C1540" s="4">
        <v>25067</v>
      </c>
      <c r="D1540" s="4" t="s">
        <v>2949</v>
      </c>
      <c r="E1540" s="2" t="s">
        <v>2950</v>
      </c>
      <c r="F1540" s="12">
        <v>43792</v>
      </c>
      <c r="G1540" s="10" t="s">
        <v>7646</v>
      </c>
      <c r="H1540" s="14" t="s">
        <v>10823</v>
      </c>
      <c r="I1540" s="7">
        <v>231.91</v>
      </c>
      <c r="J1540" s="4">
        <v>895946</v>
      </c>
      <c r="K1540" s="4" t="s">
        <v>10</v>
      </c>
      <c r="L1540" s="14" t="s">
        <v>9246</v>
      </c>
      <c r="M1540" s="30" t="s">
        <v>9246</v>
      </c>
    </row>
    <row r="1541" spans="1:13" x14ac:dyDescent="0.25">
      <c r="A1541" s="4">
        <v>21321937</v>
      </c>
      <c r="B1541" s="4">
        <v>46859</v>
      </c>
      <c r="C1541" s="4">
        <v>57306</v>
      </c>
      <c r="D1541" s="4" t="s">
        <v>2951</v>
      </c>
      <c r="E1541" s="2" t="s">
        <v>2952</v>
      </c>
      <c r="F1541" s="12">
        <v>43792</v>
      </c>
      <c r="G1541" s="10" t="s">
        <v>7647</v>
      </c>
      <c r="H1541" s="14" t="s">
        <v>10824</v>
      </c>
      <c r="I1541" s="7">
        <v>265.99</v>
      </c>
      <c r="J1541" s="4">
        <v>479057</v>
      </c>
      <c r="K1541" s="4" t="s">
        <v>10</v>
      </c>
      <c r="L1541" s="14" t="s">
        <v>9246</v>
      </c>
      <c r="M1541" s="30" t="s">
        <v>9246</v>
      </c>
    </row>
    <row r="1542" spans="1:13" x14ac:dyDescent="0.25">
      <c r="A1542" s="4">
        <v>21321938</v>
      </c>
      <c r="B1542" s="4">
        <v>48833</v>
      </c>
      <c r="C1542" s="4">
        <v>70204</v>
      </c>
      <c r="D1542" s="4" t="s">
        <v>2953</v>
      </c>
      <c r="E1542" s="2" t="s">
        <v>2954</v>
      </c>
      <c r="F1542" s="12">
        <v>43792</v>
      </c>
      <c r="G1542" s="10" t="s">
        <v>7648</v>
      </c>
      <c r="H1542" s="14" t="s">
        <v>10825</v>
      </c>
      <c r="I1542" s="7">
        <v>2459.0500000000002</v>
      </c>
      <c r="J1542" s="4">
        <v>257568</v>
      </c>
      <c r="K1542" s="4" t="s">
        <v>10</v>
      </c>
      <c r="L1542" s="14" t="s">
        <v>9246</v>
      </c>
      <c r="M1542" s="30" t="s">
        <v>9246</v>
      </c>
    </row>
    <row r="1543" spans="1:13" x14ac:dyDescent="0.25">
      <c r="A1543" s="4">
        <v>21321939</v>
      </c>
      <c r="B1543" s="4">
        <v>91972</v>
      </c>
      <c r="C1543" s="4">
        <v>99876</v>
      </c>
      <c r="D1543" s="4" t="s">
        <v>2955</v>
      </c>
      <c r="E1543" s="2" t="s">
        <v>2956</v>
      </c>
      <c r="F1543" s="12">
        <v>43792</v>
      </c>
      <c r="G1543" s="10" t="s">
        <v>7649</v>
      </c>
      <c r="H1543" s="14" t="s">
        <v>10826</v>
      </c>
      <c r="I1543" s="7">
        <v>1421.2</v>
      </c>
      <c r="J1543" s="4">
        <v>114015</v>
      </c>
      <c r="K1543" s="4" t="s">
        <v>13</v>
      </c>
      <c r="L1543" s="14" t="s">
        <v>9246</v>
      </c>
      <c r="M1543" s="30" t="s">
        <v>9246</v>
      </c>
    </row>
    <row r="1544" spans="1:13" x14ac:dyDescent="0.25">
      <c r="A1544" s="4">
        <v>21321940</v>
      </c>
      <c r="B1544" s="4">
        <v>54959</v>
      </c>
      <c r="C1544" s="4">
        <v>85610</v>
      </c>
      <c r="D1544" s="4" t="s">
        <v>2957</v>
      </c>
      <c r="E1544" s="2" t="s">
        <v>2958</v>
      </c>
      <c r="F1544" s="12">
        <v>43792</v>
      </c>
      <c r="G1544" s="10" t="s">
        <v>7650</v>
      </c>
      <c r="H1544" s="14" t="s">
        <v>10827</v>
      </c>
      <c r="I1544" s="7">
        <v>222.29</v>
      </c>
      <c r="J1544" s="4">
        <v>104616</v>
      </c>
      <c r="K1544" s="4" t="s">
        <v>10</v>
      </c>
      <c r="L1544" s="14" t="s">
        <v>9246</v>
      </c>
      <c r="M1544" s="30" t="s">
        <v>9246</v>
      </c>
    </row>
    <row r="1545" spans="1:13" x14ac:dyDescent="0.25">
      <c r="A1545" s="4">
        <v>21321941</v>
      </c>
      <c r="B1545" s="4">
        <v>46700</v>
      </c>
      <c r="C1545" s="4">
        <v>55581</v>
      </c>
      <c r="D1545" s="4" t="s">
        <v>2959</v>
      </c>
      <c r="E1545" s="2" t="s">
        <v>2960</v>
      </c>
      <c r="F1545" s="12">
        <v>43792</v>
      </c>
      <c r="G1545" s="10" t="s">
        <v>7651</v>
      </c>
      <c r="H1545" s="14" t="s">
        <v>10828</v>
      </c>
      <c r="I1545" s="7">
        <v>16.97</v>
      </c>
      <c r="J1545" s="4">
        <v>857297</v>
      </c>
      <c r="K1545" s="4" t="s">
        <v>10</v>
      </c>
      <c r="L1545" s="14" t="s">
        <v>10829</v>
      </c>
      <c r="M1545" s="30">
        <v>1151.8166666699108</v>
      </c>
    </row>
    <row r="1546" spans="1:13" x14ac:dyDescent="0.25">
      <c r="A1546" s="4">
        <v>21321942</v>
      </c>
      <c r="B1546" s="4">
        <v>77233</v>
      </c>
      <c r="C1546" s="4">
        <v>68914</v>
      </c>
      <c r="D1546" s="4" t="s">
        <v>2961</v>
      </c>
      <c r="E1546" s="2" t="s">
        <v>2962</v>
      </c>
      <c r="F1546" s="12">
        <v>43792</v>
      </c>
      <c r="G1546" s="10" t="s">
        <v>7652</v>
      </c>
      <c r="H1546" s="14" t="s">
        <v>10830</v>
      </c>
      <c r="I1546" s="7">
        <v>274.51</v>
      </c>
      <c r="J1546" s="4">
        <v>405618</v>
      </c>
      <c r="K1546" s="4" t="s">
        <v>10</v>
      </c>
      <c r="L1546" s="14" t="s">
        <v>9246</v>
      </c>
      <c r="M1546" s="30" t="s">
        <v>9246</v>
      </c>
    </row>
    <row r="1547" spans="1:13" x14ac:dyDescent="0.25">
      <c r="A1547" s="4">
        <v>21321943</v>
      </c>
      <c r="B1547" s="4">
        <v>49912</v>
      </c>
      <c r="C1547" s="4">
        <v>84717</v>
      </c>
      <c r="D1547" s="4" t="s">
        <v>2963</v>
      </c>
      <c r="E1547" s="2" t="s">
        <v>2964</v>
      </c>
      <c r="F1547" s="12">
        <v>43792</v>
      </c>
      <c r="G1547" s="10" t="s">
        <v>7653</v>
      </c>
      <c r="H1547" s="14" t="s">
        <v>10831</v>
      </c>
      <c r="I1547" s="7">
        <v>186.71</v>
      </c>
      <c r="J1547" s="4">
        <v>971778</v>
      </c>
      <c r="K1547" s="4" t="s">
        <v>10</v>
      </c>
      <c r="L1547" s="14" t="s">
        <v>9246</v>
      </c>
      <c r="M1547" s="30" t="s">
        <v>9246</v>
      </c>
    </row>
    <row r="1548" spans="1:13" x14ac:dyDescent="0.25">
      <c r="A1548" s="4">
        <v>21321944</v>
      </c>
      <c r="B1548" s="4">
        <v>89769</v>
      </c>
      <c r="C1548" s="4">
        <v>73872</v>
      </c>
      <c r="D1548" s="4" t="s">
        <v>2965</v>
      </c>
      <c r="E1548" s="2" t="s">
        <v>2966</v>
      </c>
      <c r="F1548" s="12">
        <v>43792</v>
      </c>
      <c r="G1548" s="10" t="s">
        <v>7654</v>
      </c>
      <c r="H1548" s="14" t="s">
        <v>10832</v>
      </c>
      <c r="I1548" s="7">
        <v>7.12</v>
      </c>
      <c r="J1548" s="4">
        <v>92521</v>
      </c>
      <c r="K1548" s="4" t="s">
        <v>10</v>
      </c>
      <c r="L1548" s="14" t="s">
        <v>9246</v>
      </c>
      <c r="M1548" s="30" t="s">
        <v>9246</v>
      </c>
    </row>
    <row r="1549" spans="1:13" x14ac:dyDescent="0.25">
      <c r="A1549" s="4">
        <v>21321945</v>
      </c>
      <c r="B1549" s="4">
        <v>82867</v>
      </c>
      <c r="C1549" s="4">
        <v>98011</v>
      </c>
      <c r="D1549" s="4" t="s">
        <v>2967</v>
      </c>
      <c r="E1549" s="2" t="s">
        <v>2968</v>
      </c>
      <c r="F1549" s="12">
        <v>43792</v>
      </c>
      <c r="G1549" s="10" t="s">
        <v>7655</v>
      </c>
      <c r="H1549" s="14" t="s">
        <v>10833</v>
      </c>
      <c r="I1549" s="7">
        <v>5.17</v>
      </c>
      <c r="J1549" s="4">
        <v>461976</v>
      </c>
      <c r="K1549" s="4" t="s">
        <v>10</v>
      </c>
      <c r="L1549" s="14" t="s">
        <v>9246</v>
      </c>
      <c r="M1549" s="30" t="s">
        <v>9246</v>
      </c>
    </row>
    <row r="1550" spans="1:13" x14ac:dyDescent="0.25">
      <c r="A1550" s="4">
        <v>21321946</v>
      </c>
      <c r="B1550" s="4">
        <v>80749</v>
      </c>
      <c r="C1550" s="4">
        <v>68159</v>
      </c>
      <c r="D1550" s="4" t="s">
        <v>2969</v>
      </c>
      <c r="E1550" s="2" t="s">
        <v>2970</v>
      </c>
      <c r="F1550" s="12">
        <v>43792</v>
      </c>
      <c r="G1550" s="10" t="s">
        <v>7656</v>
      </c>
      <c r="H1550" s="14" t="s">
        <v>10834</v>
      </c>
      <c r="I1550" s="7">
        <v>233.28</v>
      </c>
      <c r="J1550" s="4">
        <v>352134</v>
      </c>
      <c r="K1550" s="4" t="s">
        <v>10</v>
      </c>
      <c r="L1550" s="14" t="s">
        <v>9246</v>
      </c>
      <c r="M1550" s="30" t="s">
        <v>9246</v>
      </c>
    </row>
    <row r="1551" spans="1:13" x14ac:dyDescent="0.25">
      <c r="A1551" s="4">
        <v>21321947</v>
      </c>
      <c r="B1551" s="4">
        <v>81711</v>
      </c>
      <c r="C1551" s="4">
        <v>80501</v>
      </c>
      <c r="D1551" s="4" t="s">
        <v>2971</v>
      </c>
      <c r="E1551" s="2" t="s">
        <v>2972</v>
      </c>
      <c r="F1551" s="12">
        <v>43792</v>
      </c>
      <c r="G1551" s="10" t="s">
        <v>7657</v>
      </c>
      <c r="H1551" s="14" t="s">
        <v>10835</v>
      </c>
      <c r="I1551" s="7">
        <v>355.4</v>
      </c>
      <c r="J1551" s="4">
        <v>251591</v>
      </c>
      <c r="K1551" s="4" t="s">
        <v>10</v>
      </c>
      <c r="L1551" s="14" t="s">
        <v>9246</v>
      </c>
      <c r="M1551" s="30" t="s">
        <v>9246</v>
      </c>
    </row>
    <row r="1552" spans="1:13" x14ac:dyDescent="0.25">
      <c r="A1552" s="4">
        <v>21321948</v>
      </c>
      <c r="B1552" s="4">
        <v>1657</v>
      </c>
      <c r="C1552" s="4">
        <v>83179</v>
      </c>
      <c r="D1552" s="4" t="s">
        <v>2973</v>
      </c>
      <c r="E1552" s="2" t="s">
        <v>2974</v>
      </c>
      <c r="F1552" s="12">
        <v>43792</v>
      </c>
      <c r="G1552" s="10" t="s">
        <v>7658</v>
      </c>
      <c r="H1552" s="14" t="s">
        <v>10836</v>
      </c>
      <c r="I1552" s="7">
        <v>39.549999999999997</v>
      </c>
      <c r="J1552" s="4">
        <v>727762</v>
      </c>
      <c r="K1552" s="4" t="s">
        <v>10</v>
      </c>
      <c r="L1552" s="14" t="s">
        <v>9246</v>
      </c>
      <c r="M1552" s="30" t="s">
        <v>9246</v>
      </c>
    </row>
    <row r="1553" spans="1:13" x14ac:dyDescent="0.25">
      <c r="A1553" s="4">
        <v>21321949</v>
      </c>
      <c r="B1553" s="4">
        <v>29766</v>
      </c>
      <c r="C1553" s="4">
        <v>53248</v>
      </c>
      <c r="D1553" s="4" t="s">
        <v>2975</v>
      </c>
      <c r="E1553" s="2" t="s">
        <v>2976</v>
      </c>
      <c r="F1553" s="12">
        <v>43792</v>
      </c>
      <c r="G1553" s="10" t="s">
        <v>7659</v>
      </c>
      <c r="H1553" s="14" t="s">
        <v>10837</v>
      </c>
      <c r="I1553" s="7">
        <v>425.67</v>
      </c>
      <c r="J1553" s="4">
        <v>503882</v>
      </c>
      <c r="K1553" s="4" t="s">
        <v>10</v>
      </c>
      <c r="L1553" s="14" t="s">
        <v>9246</v>
      </c>
      <c r="M1553" s="30" t="s">
        <v>9246</v>
      </c>
    </row>
    <row r="1554" spans="1:13" x14ac:dyDescent="0.25">
      <c r="A1554" s="4">
        <v>21321950</v>
      </c>
      <c r="B1554" s="4">
        <v>28103</v>
      </c>
      <c r="C1554" s="4">
        <v>39508</v>
      </c>
      <c r="D1554" s="4" t="s">
        <v>2977</v>
      </c>
      <c r="E1554" s="2" t="s">
        <v>2978</v>
      </c>
      <c r="F1554" s="12">
        <v>43792</v>
      </c>
      <c r="G1554" s="10" t="s">
        <v>7660</v>
      </c>
      <c r="H1554" s="14" t="s">
        <v>10838</v>
      </c>
      <c r="I1554" s="7">
        <v>628.33000000000004</v>
      </c>
      <c r="J1554" s="4">
        <v>933619</v>
      </c>
      <c r="K1554" s="4" t="s">
        <v>10</v>
      </c>
      <c r="L1554" s="14" t="s">
        <v>9246</v>
      </c>
      <c r="M1554" s="30" t="s">
        <v>9246</v>
      </c>
    </row>
    <row r="1555" spans="1:13" x14ac:dyDescent="0.25">
      <c r="A1555" s="4">
        <v>21321951</v>
      </c>
      <c r="B1555" s="4">
        <v>56791</v>
      </c>
      <c r="C1555" s="4">
        <v>45943</v>
      </c>
      <c r="D1555" s="4" t="s">
        <v>2979</v>
      </c>
      <c r="E1555" s="2" t="s">
        <v>2980</v>
      </c>
      <c r="F1555" s="12">
        <v>43792</v>
      </c>
      <c r="G1555" s="10" t="s">
        <v>7661</v>
      </c>
      <c r="H1555" s="14" t="s">
        <v>10839</v>
      </c>
      <c r="I1555" s="7">
        <v>1762.54</v>
      </c>
      <c r="J1555" s="4"/>
      <c r="K1555" s="4" t="s">
        <v>10</v>
      </c>
      <c r="L1555" s="14" t="s">
        <v>9246</v>
      </c>
      <c r="M1555" s="30" t="s">
        <v>9246</v>
      </c>
    </row>
    <row r="1556" spans="1:13" x14ac:dyDescent="0.25">
      <c r="A1556" s="4">
        <v>21321952</v>
      </c>
      <c r="B1556" s="4">
        <v>99419</v>
      </c>
      <c r="C1556" s="4">
        <v>43345</v>
      </c>
      <c r="D1556" s="4" t="s">
        <v>2981</v>
      </c>
      <c r="E1556" s="2" t="s">
        <v>2982</v>
      </c>
      <c r="F1556" s="12">
        <v>43792</v>
      </c>
      <c r="G1556" s="10" t="s">
        <v>7662</v>
      </c>
      <c r="H1556" s="14" t="s">
        <v>10840</v>
      </c>
      <c r="I1556" s="7">
        <v>172.92</v>
      </c>
      <c r="J1556" s="4">
        <v>479219</v>
      </c>
      <c r="K1556" s="4" t="s">
        <v>10</v>
      </c>
      <c r="L1556" s="14" t="s">
        <v>9246</v>
      </c>
      <c r="M1556" s="30" t="s">
        <v>9246</v>
      </c>
    </row>
    <row r="1557" spans="1:13" x14ac:dyDescent="0.25">
      <c r="A1557" s="4">
        <v>21321953</v>
      </c>
      <c r="B1557" s="4">
        <v>42170</v>
      </c>
      <c r="C1557" s="4">
        <v>91380</v>
      </c>
      <c r="D1557" s="4" t="s">
        <v>2983</v>
      </c>
      <c r="E1557" s="2" t="s">
        <v>2984</v>
      </c>
      <c r="F1557" s="12">
        <v>43792</v>
      </c>
      <c r="G1557" s="10" t="s">
        <v>7663</v>
      </c>
      <c r="H1557" s="14" t="s">
        <v>10841</v>
      </c>
      <c r="I1557" s="7">
        <v>586.94000000000005</v>
      </c>
      <c r="J1557" s="4">
        <v>962274</v>
      </c>
      <c r="K1557" s="4" t="s">
        <v>10</v>
      </c>
      <c r="L1557" s="14" t="s">
        <v>9246</v>
      </c>
      <c r="M1557" s="30" t="s">
        <v>9246</v>
      </c>
    </row>
    <row r="1558" spans="1:13" x14ac:dyDescent="0.25">
      <c r="A1558" s="4">
        <v>21321954</v>
      </c>
      <c r="B1558" s="4">
        <v>39340</v>
      </c>
      <c r="C1558" s="4">
        <v>3649</v>
      </c>
      <c r="D1558" s="4" t="s">
        <v>2985</v>
      </c>
      <c r="E1558" s="2" t="s">
        <v>2986</v>
      </c>
      <c r="F1558" s="12">
        <v>43792</v>
      </c>
      <c r="G1558" s="10" t="s">
        <v>7664</v>
      </c>
      <c r="H1558" s="14" t="s">
        <v>10842</v>
      </c>
      <c r="I1558" s="7">
        <v>919.25</v>
      </c>
      <c r="J1558" s="4">
        <v>768168</v>
      </c>
      <c r="K1558" s="4" t="s">
        <v>10</v>
      </c>
      <c r="L1558" s="14" t="s">
        <v>9246</v>
      </c>
      <c r="M1558" s="30" t="s">
        <v>9246</v>
      </c>
    </row>
    <row r="1559" spans="1:13" x14ac:dyDescent="0.25">
      <c r="A1559" s="4">
        <v>21321955</v>
      </c>
      <c r="B1559" s="4">
        <v>26765</v>
      </c>
      <c r="C1559" s="4">
        <v>3043</v>
      </c>
      <c r="D1559" s="4" t="s">
        <v>2987</v>
      </c>
      <c r="E1559" s="2" t="s">
        <v>2988</v>
      </c>
      <c r="F1559" s="12">
        <v>43792</v>
      </c>
      <c r="G1559" s="10" t="s">
        <v>7665</v>
      </c>
      <c r="H1559" s="14" t="s">
        <v>10843</v>
      </c>
      <c r="I1559" s="7">
        <v>211.74</v>
      </c>
      <c r="J1559" s="4">
        <v>212157</v>
      </c>
      <c r="K1559" s="4" t="s">
        <v>10</v>
      </c>
      <c r="L1559" s="14" t="s">
        <v>9246</v>
      </c>
      <c r="M1559" s="30" t="s">
        <v>9246</v>
      </c>
    </row>
    <row r="1560" spans="1:13" x14ac:dyDescent="0.25">
      <c r="A1560" s="4">
        <v>21321956</v>
      </c>
      <c r="B1560" s="4">
        <v>49205</v>
      </c>
      <c r="C1560" s="4">
        <v>17309</v>
      </c>
      <c r="D1560" s="4" t="s">
        <v>2989</v>
      </c>
      <c r="E1560" s="2" t="s">
        <v>2990</v>
      </c>
      <c r="F1560" s="12">
        <v>43792</v>
      </c>
      <c r="G1560" s="10" t="s">
        <v>7666</v>
      </c>
      <c r="H1560" s="14" t="s">
        <v>10844</v>
      </c>
      <c r="I1560" s="7">
        <v>55.61</v>
      </c>
      <c r="J1560" s="4">
        <v>983459</v>
      </c>
      <c r="K1560" s="4" t="s">
        <v>10</v>
      </c>
      <c r="L1560" s="14" t="s">
        <v>9246</v>
      </c>
      <c r="M1560" s="30" t="s">
        <v>9246</v>
      </c>
    </row>
    <row r="1561" spans="1:13" x14ac:dyDescent="0.25">
      <c r="A1561" s="4">
        <v>21321957</v>
      </c>
      <c r="B1561" s="4">
        <v>7285</v>
      </c>
      <c r="C1561" s="4">
        <v>60849</v>
      </c>
      <c r="D1561" s="4" t="s">
        <v>2991</v>
      </c>
      <c r="E1561" s="2" t="s">
        <v>2992</v>
      </c>
      <c r="F1561" s="12">
        <v>43792</v>
      </c>
      <c r="G1561" s="10" t="s">
        <v>7667</v>
      </c>
      <c r="H1561" s="14" t="s">
        <v>10845</v>
      </c>
      <c r="I1561" s="7">
        <v>697.63</v>
      </c>
      <c r="J1561" s="4"/>
      <c r="K1561" s="4" t="s">
        <v>10</v>
      </c>
      <c r="L1561" s="14" t="s">
        <v>9246</v>
      </c>
      <c r="M1561" s="30" t="s">
        <v>9246</v>
      </c>
    </row>
    <row r="1562" spans="1:13" x14ac:dyDescent="0.25">
      <c r="A1562" s="4">
        <v>21321958</v>
      </c>
      <c r="B1562" s="4">
        <v>9313</v>
      </c>
      <c r="C1562" s="4">
        <v>93704</v>
      </c>
      <c r="D1562" s="4" t="s">
        <v>2993</v>
      </c>
      <c r="E1562" s="2" t="s">
        <v>2994</v>
      </c>
      <c r="F1562" s="12">
        <v>43792</v>
      </c>
      <c r="G1562" s="10" t="s">
        <v>7668</v>
      </c>
      <c r="H1562" s="14" t="s">
        <v>10846</v>
      </c>
      <c r="I1562" s="7">
        <v>80.17</v>
      </c>
      <c r="J1562" s="4">
        <v>243686</v>
      </c>
      <c r="K1562" s="4" t="s">
        <v>10</v>
      </c>
      <c r="L1562" s="14" t="s">
        <v>9246</v>
      </c>
      <c r="M1562" s="30" t="s">
        <v>9246</v>
      </c>
    </row>
    <row r="1563" spans="1:13" x14ac:dyDescent="0.25">
      <c r="A1563" s="4">
        <v>21321959</v>
      </c>
      <c r="B1563" s="4">
        <v>65767</v>
      </c>
      <c r="C1563" s="4">
        <v>4001</v>
      </c>
      <c r="D1563" s="4" t="s">
        <v>2995</v>
      </c>
      <c r="E1563" s="2" t="s">
        <v>2996</v>
      </c>
      <c r="F1563" s="12">
        <v>43792</v>
      </c>
      <c r="G1563" s="10" t="s">
        <v>7669</v>
      </c>
      <c r="H1563" s="14" t="s">
        <v>10847</v>
      </c>
      <c r="I1563" s="7">
        <v>204.65</v>
      </c>
      <c r="J1563" s="4">
        <v>161818</v>
      </c>
      <c r="K1563" s="4" t="s">
        <v>10</v>
      </c>
      <c r="L1563" s="14" t="s">
        <v>9246</v>
      </c>
      <c r="M1563" s="30" t="s">
        <v>9246</v>
      </c>
    </row>
    <row r="1564" spans="1:13" x14ac:dyDescent="0.25">
      <c r="A1564" s="4">
        <v>21321960</v>
      </c>
      <c r="B1564" s="4">
        <v>97142</v>
      </c>
      <c r="C1564" s="4">
        <v>26913</v>
      </c>
      <c r="D1564" s="4" t="s">
        <v>1999</v>
      </c>
      <c r="E1564" s="2" t="s">
        <v>2997</v>
      </c>
      <c r="F1564" s="12">
        <v>43792</v>
      </c>
      <c r="G1564" s="10" t="s">
        <v>7670</v>
      </c>
      <c r="H1564" s="14" t="s">
        <v>10327</v>
      </c>
      <c r="I1564" s="7">
        <v>181.31</v>
      </c>
      <c r="J1564" s="4"/>
      <c r="K1564" s="4" t="s">
        <v>10</v>
      </c>
      <c r="L1564" s="14" t="s">
        <v>9246</v>
      </c>
      <c r="M1564" s="30" t="s">
        <v>9246</v>
      </c>
    </row>
    <row r="1565" spans="1:13" x14ac:dyDescent="0.25">
      <c r="A1565" s="4">
        <v>21321961</v>
      </c>
      <c r="B1565" s="4">
        <v>88164</v>
      </c>
      <c r="C1565" s="4">
        <v>31753</v>
      </c>
      <c r="D1565" s="4" t="s">
        <v>2998</v>
      </c>
      <c r="E1565" s="2" t="s">
        <v>2999</v>
      </c>
      <c r="F1565" s="12">
        <v>43792</v>
      </c>
      <c r="G1565" s="10" t="s">
        <v>7671</v>
      </c>
      <c r="H1565" s="14" t="s">
        <v>10848</v>
      </c>
      <c r="I1565" s="7">
        <v>431.12</v>
      </c>
      <c r="J1565" s="4">
        <v>565452</v>
      </c>
      <c r="K1565" s="4" t="s">
        <v>10</v>
      </c>
      <c r="L1565" s="14" t="s">
        <v>9246</v>
      </c>
      <c r="M1565" s="30" t="s">
        <v>9246</v>
      </c>
    </row>
    <row r="1566" spans="1:13" x14ac:dyDescent="0.25">
      <c r="A1566" s="4">
        <v>21321962</v>
      </c>
      <c r="B1566" s="4">
        <v>35579</v>
      </c>
      <c r="C1566" s="4">
        <v>30920</v>
      </c>
      <c r="D1566" s="4" t="s">
        <v>3000</v>
      </c>
      <c r="E1566" s="2" t="s">
        <v>3001</v>
      </c>
      <c r="F1566" s="12">
        <v>43792</v>
      </c>
      <c r="G1566" s="10" t="s">
        <v>7672</v>
      </c>
      <c r="H1566" s="14" t="s">
        <v>10849</v>
      </c>
      <c r="I1566" s="7">
        <v>496.86</v>
      </c>
      <c r="J1566" s="4">
        <v>276571</v>
      </c>
      <c r="K1566" s="4" t="s">
        <v>10</v>
      </c>
      <c r="L1566" s="14" t="s">
        <v>9246</v>
      </c>
      <c r="M1566" s="30" t="s">
        <v>9246</v>
      </c>
    </row>
    <row r="1567" spans="1:13" x14ac:dyDescent="0.25">
      <c r="A1567" s="4">
        <v>21321963</v>
      </c>
      <c r="B1567" s="4">
        <v>29910</v>
      </c>
      <c r="C1567" s="4">
        <v>45739</v>
      </c>
      <c r="D1567" s="4" t="s">
        <v>3002</v>
      </c>
      <c r="E1567" s="2" t="s">
        <v>3003</v>
      </c>
      <c r="F1567" s="12">
        <v>43792</v>
      </c>
      <c r="G1567" s="10" t="s">
        <v>7673</v>
      </c>
      <c r="H1567" s="14" t="s">
        <v>10850</v>
      </c>
      <c r="I1567" s="7">
        <v>505.27</v>
      </c>
      <c r="J1567" s="4">
        <v>311199</v>
      </c>
      <c r="K1567" s="4" t="s">
        <v>10</v>
      </c>
      <c r="L1567" s="14" t="s">
        <v>9246</v>
      </c>
      <c r="M1567" s="30" t="s">
        <v>9246</v>
      </c>
    </row>
    <row r="1568" spans="1:13" x14ac:dyDescent="0.25">
      <c r="A1568" s="4">
        <v>21321964</v>
      </c>
      <c r="B1568" s="4">
        <v>78324</v>
      </c>
      <c r="C1568" s="4">
        <v>96382</v>
      </c>
      <c r="D1568" s="4" t="s">
        <v>3004</v>
      </c>
      <c r="E1568" s="2" t="s">
        <v>3005</v>
      </c>
      <c r="F1568" s="12">
        <v>43792</v>
      </c>
      <c r="G1568" s="10" t="s">
        <v>7674</v>
      </c>
      <c r="H1568" s="14" t="s">
        <v>10851</v>
      </c>
      <c r="I1568" s="7">
        <v>1173.94</v>
      </c>
      <c r="J1568" s="4">
        <v>156704</v>
      </c>
      <c r="K1568" s="4" t="s">
        <v>10</v>
      </c>
      <c r="L1568" s="14" t="s">
        <v>9246</v>
      </c>
      <c r="M1568" s="30" t="s">
        <v>9246</v>
      </c>
    </row>
    <row r="1569" spans="1:13" x14ac:dyDescent="0.25">
      <c r="A1569" s="4">
        <v>21321965</v>
      </c>
      <c r="B1569" s="4">
        <v>74923</v>
      </c>
      <c r="C1569" s="4">
        <v>42717</v>
      </c>
      <c r="D1569" s="4" t="s">
        <v>3006</v>
      </c>
      <c r="E1569" s="2" t="s">
        <v>3007</v>
      </c>
      <c r="F1569" s="12">
        <v>43792</v>
      </c>
      <c r="G1569" s="10" t="s">
        <v>7675</v>
      </c>
      <c r="H1569" s="14" t="s">
        <v>10852</v>
      </c>
      <c r="I1569" s="7">
        <v>263.94</v>
      </c>
      <c r="J1569" s="4">
        <v>376870</v>
      </c>
      <c r="K1569" s="4" t="s">
        <v>10</v>
      </c>
      <c r="L1569" s="14" t="s">
        <v>9246</v>
      </c>
      <c r="M1569" s="30" t="s">
        <v>9246</v>
      </c>
    </row>
    <row r="1570" spans="1:13" x14ac:dyDescent="0.25">
      <c r="A1570" s="4">
        <v>21321966</v>
      </c>
      <c r="B1570" s="4">
        <v>42178</v>
      </c>
      <c r="C1570" s="4">
        <v>7994</v>
      </c>
      <c r="D1570" s="4" t="s">
        <v>3008</v>
      </c>
      <c r="E1570" s="2" t="s">
        <v>3009</v>
      </c>
      <c r="F1570" s="12">
        <v>43792</v>
      </c>
      <c r="G1570" s="10" t="s">
        <v>7676</v>
      </c>
      <c r="H1570" s="14" t="s">
        <v>10853</v>
      </c>
      <c r="I1570" s="7">
        <v>245.44</v>
      </c>
      <c r="J1570" s="4"/>
      <c r="K1570" s="4" t="s">
        <v>10</v>
      </c>
      <c r="L1570" s="14" t="s">
        <v>9246</v>
      </c>
      <c r="M1570" s="30" t="s">
        <v>9246</v>
      </c>
    </row>
    <row r="1571" spans="1:13" x14ac:dyDescent="0.25">
      <c r="A1571" s="4">
        <v>21321967</v>
      </c>
      <c r="B1571" s="4">
        <v>40046</v>
      </c>
      <c r="C1571" s="4">
        <v>48606</v>
      </c>
      <c r="D1571" s="4" t="s">
        <v>3010</v>
      </c>
      <c r="E1571" s="2" t="s">
        <v>3011</v>
      </c>
      <c r="F1571" s="12">
        <v>43792</v>
      </c>
      <c r="G1571" s="10" t="s">
        <v>7677</v>
      </c>
      <c r="H1571" s="14" t="s">
        <v>10854</v>
      </c>
      <c r="I1571" s="7">
        <v>425.84</v>
      </c>
      <c r="J1571" s="4"/>
      <c r="K1571" s="4" t="s">
        <v>10</v>
      </c>
      <c r="L1571" s="14" t="s">
        <v>9246</v>
      </c>
      <c r="M1571" s="30" t="s">
        <v>9246</v>
      </c>
    </row>
    <row r="1572" spans="1:13" x14ac:dyDescent="0.25">
      <c r="A1572" s="4">
        <v>21321968</v>
      </c>
      <c r="B1572" s="4">
        <v>3028</v>
      </c>
      <c r="C1572" s="4">
        <v>85678</v>
      </c>
      <c r="D1572" s="4" t="s">
        <v>3012</v>
      </c>
      <c r="E1572" s="2" t="s">
        <v>3013</v>
      </c>
      <c r="F1572" s="12">
        <v>43792</v>
      </c>
      <c r="G1572" s="10" t="s">
        <v>7678</v>
      </c>
      <c r="H1572" s="14" t="s">
        <v>10855</v>
      </c>
      <c r="I1572" s="7">
        <v>60.04</v>
      </c>
      <c r="J1572" s="4">
        <v>463691</v>
      </c>
      <c r="K1572" s="4" t="s">
        <v>10</v>
      </c>
      <c r="L1572" s="14" t="s">
        <v>9246</v>
      </c>
      <c r="M1572" s="30" t="s">
        <v>9246</v>
      </c>
    </row>
    <row r="1573" spans="1:13" x14ac:dyDescent="0.25">
      <c r="A1573" s="4">
        <v>21321969</v>
      </c>
      <c r="B1573" s="4">
        <v>34376</v>
      </c>
      <c r="C1573" s="4">
        <v>34603</v>
      </c>
      <c r="D1573" s="4" t="s">
        <v>3014</v>
      </c>
      <c r="E1573" s="2" t="s">
        <v>3015</v>
      </c>
      <c r="F1573" s="12">
        <v>43792</v>
      </c>
      <c r="G1573" s="10" t="s">
        <v>7679</v>
      </c>
      <c r="H1573" s="14" t="s">
        <v>10856</v>
      </c>
      <c r="I1573" s="7">
        <v>45.22</v>
      </c>
      <c r="J1573" s="4">
        <v>206048</v>
      </c>
      <c r="K1573" s="4" t="s">
        <v>10</v>
      </c>
      <c r="L1573" s="14" t="s">
        <v>9246</v>
      </c>
      <c r="M1573" s="30" t="s">
        <v>9246</v>
      </c>
    </row>
    <row r="1574" spans="1:13" x14ac:dyDescent="0.25">
      <c r="A1574" s="4">
        <v>21321970</v>
      </c>
      <c r="B1574" s="4">
        <v>38131</v>
      </c>
      <c r="C1574" s="4">
        <v>7149</v>
      </c>
      <c r="D1574" s="4" t="s">
        <v>3016</v>
      </c>
      <c r="E1574" s="2" t="s">
        <v>3017</v>
      </c>
      <c r="F1574" s="12">
        <v>43792</v>
      </c>
      <c r="G1574" s="10" t="s">
        <v>7680</v>
      </c>
      <c r="H1574" s="14" t="s">
        <v>10857</v>
      </c>
      <c r="I1574" s="7">
        <v>232.99</v>
      </c>
      <c r="J1574" s="4">
        <v>112649</v>
      </c>
      <c r="K1574" s="4" t="s">
        <v>10</v>
      </c>
      <c r="L1574" s="14" t="s">
        <v>9246</v>
      </c>
      <c r="M1574" s="30" t="s">
        <v>9246</v>
      </c>
    </row>
    <row r="1575" spans="1:13" x14ac:dyDescent="0.25">
      <c r="A1575" s="4">
        <v>21321971</v>
      </c>
      <c r="B1575" s="4">
        <v>60399</v>
      </c>
      <c r="C1575" s="4">
        <v>15399</v>
      </c>
      <c r="D1575" s="4" t="s">
        <v>3018</v>
      </c>
      <c r="E1575" s="2" t="s">
        <v>3019</v>
      </c>
      <c r="F1575" s="12">
        <v>43792</v>
      </c>
      <c r="G1575" s="10" t="s">
        <v>7681</v>
      </c>
      <c r="H1575" s="14" t="s">
        <v>10858</v>
      </c>
      <c r="I1575" s="7">
        <v>421.87</v>
      </c>
      <c r="J1575" s="4">
        <v>930877</v>
      </c>
      <c r="K1575" s="4" t="s">
        <v>10</v>
      </c>
      <c r="L1575" s="14" t="s">
        <v>9246</v>
      </c>
      <c r="M1575" s="30" t="s">
        <v>9246</v>
      </c>
    </row>
    <row r="1576" spans="1:13" x14ac:dyDescent="0.25">
      <c r="A1576" s="4">
        <v>21321972</v>
      </c>
      <c r="B1576" s="4">
        <v>35333</v>
      </c>
      <c r="C1576" s="4">
        <v>12830</v>
      </c>
      <c r="D1576" s="4" t="s">
        <v>3020</v>
      </c>
      <c r="E1576" s="2" t="s">
        <v>3021</v>
      </c>
      <c r="F1576" s="12">
        <v>43792</v>
      </c>
      <c r="G1576" s="10" t="s">
        <v>7682</v>
      </c>
      <c r="H1576" s="14" t="s">
        <v>10859</v>
      </c>
      <c r="I1576" s="7">
        <v>2475.3000000000002</v>
      </c>
      <c r="J1576" s="4">
        <v>11438</v>
      </c>
      <c r="K1576" s="4" t="s">
        <v>10</v>
      </c>
      <c r="L1576" s="14" t="s">
        <v>9246</v>
      </c>
      <c r="M1576" s="30" t="s">
        <v>9246</v>
      </c>
    </row>
    <row r="1577" spans="1:13" x14ac:dyDescent="0.25">
      <c r="A1577" s="4">
        <v>21321973</v>
      </c>
      <c r="B1577" s="4">
        <v>72120</v>
      </c>
      <c r="C1577" s="4">
        <v>38913</v>
      </c>
      <c r="D1577" s="4" t="s">
        <v>3022</v>
      </c>
      <c r="E1577" s="2" t="s">
        <v>3023</v>
      </c>
      <c r="F1577" s="12">
        <v>43792</v>
      </c>
      <c r="G1577" s="10" t="s">
        <v>7683</v>
      </c>
      <c r="H1577" s="14" t="s">
        <v>10860</v>
      </c>
      <c r="I1577" s="7">
        <v>1785.69</v>
      </c>
      <c r="J1577" s="4">
        <v>561404</v>
      </c>
      <c r="K1577" s="4" t="s">
        <v>10</v>
      </c>
      <c r="L1577" s="14" t="s">
        <v>9246</v>
      </c>
      <c r="M1577" s="30" t="s">
        <v>9246</v>
      </c>
    </row>
    <row r="1578" spans="1:13" x14ac:dyDescent="0.25">
      <c r="A1578" s="4">
        <v>21321974</v>
      </c>
      <c r="B1578" s="4">
        <v>43076</v>
      </c>
      <c r="C1578" s="4">
        <v>4798</v>
      </c>
      <c r="D1578" s="4" t="s">
        <v>2667</v>
      </c>
      <c r="E1578" s="2" t="s">
        <v>3024</v>
      </c>
      <c r="F1578" s="12">
        <v>43792</v>
      </c>
      <c r="G1578" s="10" t="s">
        <v>7684</v>
      </c>
      <c r="H1578" s="14" t="s">
        <v>10679</v>
      </c>
      <c r="I1578" s="7">
        <v>235.14</v>
      </c>
      <c r="J1578" s="4">
        <v>837884</v>
      </c>
      <c r="K1578" s="4" t="s">
        <v>10</v>
      </c>
      <c r="L1578" s="14" t="s">
        <v>9246</v>
      </c>
      <c r="M1578" s="30" t="s">
        <v>9246</v>
      </c>
    </row>
    <row r="1579" spans="1:13" x14ac:dyDescent="0.25">
      <c r="A1579" s="4">
        <v>21321975</v>
      </c>
      <c r="B1579" s="4">
        <v>93050</v>
      </c>
      <c r="C1579" s="4">
        <v>49121</v>
      </c>
      <c r="D1579" s="4" t="s">
        <v>3025</v>
      </c>
      <c r="E1579" s="2" t="s">
        <v>3026</v>
      </c>
      <c r="F1579" s="12">
        <v>43792</v>
      </c>
      <c r="G1579" s="10" t="s">
        <v>7685</v>
      </c>
      <c r="H1579" s="14" t="s">
        <v>10861</v>
      </c>
      <c r="I1579" s="7">
        <v>253.68</v>
      </c>
      <c r="J1579" s="4">
        <v>305347</v>
      </c>
      <c r="K1579" s="4" t="s">
        <v>10</v>
      </c>
      <c r="L1579" s="14" t="s">
        <v>10862</v>
      </c>
      <c r="M1579" s="30">
        <v>43.166666667675599</v>
      </c>
    </row>
    <row r="1580" spans="1:13" x14ac:dyDescent="0.25">
      <c r="A1580" s="4">
        <v>21321976</v>
      </c>
      <c r="B1580" s="4">
        <v>2054</v>
      </c>
      <c r="C1580" s="4">
        <v>9624</v>
      </c>
      <c r="D1580" s="4" t="s">
        <v>3027</v>
      </c>
      <c r="E1580" s="2" t="s">
        <v>3028</v>
      </c>
      <c r="F1580" s="12">
        <v>43792</v>
      </c>
      <c r="G1580" s="10" t="s">
        <v>7686</v>
      </c>
      <c r="H1580" s="14" t="s">
        <v>10863</v>
      </c>
      <c r="I1580" s="7">
        <v>380.79</v>
      </c>
      <c r="J1580" s="4">
        <v>764744</v>
      </c>
      <c r="K1580" s="4" t="s">
        <v>10</v>
      </c>
      <c r="L1580" s="14" t="s">
        <v>9246</v>
      </c>
      <c r="M1580" s="30" t="s">
        <v>9246</v>
      </c>
    </row>
    <row r="1581" spans="1:13" x14ac:dyDescent="0.25">
      <c r="A1581" s="4">
        <v>21321977</v>
      </c>
      <c r="B1581" s="4">
        <v>88862</v>
      </c>
      <c r="C1581" s="4">
        <v>48426</v>
      </c>
      <c r="D1581" s="4" t="s">
        <v>3029</v>
      </c>
      <c r="E1581" s="2" t="s">
        <v>3030</v>
      </c>
      <c r="F1581" s="12">
        <v>43792</v>
      </c>
      <c r="G1581" s="10" t="s">
        <v>7687</v>
      </c>
      <c r="H1581" s="14" t="s">
        <v>10864</v>
      </c>
      <c r="I1581" s="7">
        <v>242.21</v>
      </c>
      <c r="J1581" s="4">
        <v>484286</v>
      </c>
      <c r="K1581" s="4" t="s">
        <v>10</v>
      </c>
      <c r="L1581" s="14" t="s">
        <v>10865</v>
      </c>
      <c r="M1581" s="30">
        <v>1.2166666681878269</v>
      </c>
    </row>
    <row r="1582" spans="1:13" x14ac:dyDescent="0.25">
      <c r="A1582" s="4">
        <v>21321978</v>
      </c>
      <c r="B1582" s="4">
        <v>88862</v>
      </c>
      <c r="C1582" s="4">
        <v>48426</v>
      </c>
      <c r="D1582" s="4" t="s">
        <v>3029</v>
      </c>
      <c r="E1582" s="2" t="s">
        <v>3031</v>
      </c>
      <c r="F1582" s="12">
        <v>43792</v>
      </c>
      <c r="G1582" s="10" t="s">
        <v>7688</v>
      </c>
      <c r="H1582" s="14" t="s">
        <v>10865</v>
      </c>
      <c r="I1582" s="7">
        <v>215.12</v>
      </c>
      <c r="J1582" s="4">
        <v>484286</v>
      </c>
      <c r="K1582" s="4" t="s">
        <v>10</v>
      </c>
      <c r="L1582" s="14" t="s">
        <v>9246</v>
      </c>
      <c r="M1582" s="30" t="s">
        <v>9246</v>
      </c>
    </row>
    <row r="1583" spans="1:13" x14ac:dyDescent="0.25">
      <c r="A1583" s="4">
        <v>21321979</v>
      </c>
      <c r="B1583" s="4">
        <v>92089</v>
      </c>
      <c r="C1583" s="4">
        <v>37723</v>
      </c>
      <c r="D1583" s="4" t="s">
        <v>3032</v>
      </c>
      <c r="E1583" s="2" t="s">
        <v>3033</v>
      </c>
      <c r="F1583" s="12">
        <v>43792</v>
      </c>
      <c r="G1583" s="10" t="s">
        <v>7689</v>
      </c>
      <c r="H1583" s="14" t="s">
        <v>10866</v>
      </c>
      <c r="I1583" s="7">
        <v>544.27</v>
      </c>
      <c r="J1583" s="4">
        <v>960200</v>
      </c>
      <c r="K1583" s="4" t="s">
        <v>10</v>
      </c>
      <c r="L1583" s="14" t="s">
        <v>9246</v>
      </c>
      <c r="M1583" s="30" t="s">
        <v>9246</v>
      </c>
    </row>
    <row r="1584" spans="1:13" x14ac:dyDescent="0.25">
      <c r="A1584" s="4">
        <v>21321980</v>
      </c>
      <c r="B1584" s="4">
        <v>60884</v>
      </c>
      <c r="C1584" s="4">
        <v>57270</v>
      </c>
      <c r="D1584" s="4" t="s">
        <v>3034</v>
      </c>
      <c r="E1584" s="2" t="s">
        <v>3035</v>
      </c>
      <c r="F1584" s="12">
        <v>43792</v>
      </c>
      <c r="G1584" s="10" t="s">
        <v>7690</v>
      </c>
      <c r="H1584" s="14" t="s">
        <v>10867</v>
      </c>
      <c r="I1584" s="7">
        <v>313.18</v>
      </c>
      <c r="J1584" s="4">
        <v>965458</v>
      </c>
      <c r="K1584" s="4" t="s">
        <v>10</v>
      </c>
      <c r="L1584" s="14" t="s">
        <v>9246</v>
      </c>
      <c r="M1584" s="30" t="s">
        <v>9246</v>
      </c>
    </row>
    <row r="1585" spans="1:13" x14ac:dyDescent="0.25">
      <c r="A1585" s="4">
        <v>21321981</v>
      </c>
      <c r="B1585" s="4">
        <v>24340</v>
      </c>
      <c r="C1585" s="4">
        <v>70616</v>
      </c>
      <c r="D1585" s="4" t="s">
        <v>3036</v>
      </c>
      <c r="E1585" s="2" t="s">
        <v>3037</v>
      </c>
      <c r="F1585" s="12">
        <v>43792</v>
      </c>
      <c r="G1585" s="10" t="s">
        <v>7691</v>
      </c>
      <c r="H1585" s="14" t="s">
        <v>10868</v>
      </c>
      <c r="I1585" s="7">
        <v>270.02</v>
      </c>
      <c r="J1585" s="4">
        <v>779167</v>
      </c>
      <c r="K1585" s="4" t="s">
        <v>10</v>
      </c>
      <c r="L1585" s="14" t="s">
        <v>9246</v>
      </c>
      <c r="M1585" s="30" t="s">
        <v>9246</v>
      </c>
    </row>
    <row r="1586" spans="1:13" x14ac:dyDescent="0.25">
      <c r="A1586" s="4">
        <v>21321982</v>
      </c>
      <c r="B1586" s="4">
        <v>94643</v>
      </c>
      <c r="C1586" s="4">
        <v>54917</v>
      </c>
      <c r="D1586" s="4" t="s">
        <v>3038</v>
      </c>
      <c r="E1586" s="2" t="s">
        <v>3039</v>
      </c>
      <c r="F1586" s="12">
        <v>43792</v>
      </c>
      <c r="G1586" s="10" t="s">
        <v>7692</v>
      </c>
      <c r="H1586" s="14" t="s">
        <v>10869</v>
      </c>
      <c r="I1586" s="7">
        <v>210.77</v>
      </c>
      <c r="J1586" s="4">
        <v>791806</v>
      </c>
      <c r="K1586" s="4" t="s">
        <v>10</v>
      </c>
      <c r="L1586" s="14" t="s">
        <v>9246</v>
      </c>
      <c r="M1586" s="30" t="s">
        <v>9246</v>
      </c>
    </row>
    <row r="1587" spans="1:13" x14ac:dyDescent="0.25">
      <c r="A1587" s="4">
        <v>21321983</v>
      </c>
      <c r="B1587" s="4">
        <v>2538</v>
      </c>
      <c r="C1587" s="4">
        <v>86104</v>
      </c>
      <c r="D1587" s="4" t="s">
        <v>3040</v>
      </c>
      <c r="E1587" s="2" t="s">
        <v>3041</v>
      </c>
      <c r="F1587" s="12">
        <v>43792</v>
      </c>
      <c r="G1587" s="10" t="s">
        <v>7693</v>
      </c>
      <c r="H1587" s="14" t="s">
        <v>10870</v>
      </c>
      <c r="I1587" s="7">
        <v>445.31</v>
      </c>
      <c r="J1587" s="4"/>
      <c r="K1587" s="4" t="s">
        <v>10</v>
      </c>
      <c r="L1587" s="14" t="s">
        <v>9246</v>
      </c>
      <c r="M1587" s="30" t="s">
        <v>9246</v>
      </c>
    </row>
    <row r="1588" spans="1:13" x14ac:dyDescent="0.25">
      <c r="A1588" s="4">
        <v>21321984</v>
      </c>
      <c r="B1588" s="4">
        <v>98913</v>
      </c>
      <c r="C1588" s="4">
        <v>49150</v>
      </c>
      <c r="D1588" s="4" t="s">
        <v>3042</v>
      </c>
      <c r="E1588" s="2" t="s">
        <v>3043</v>
      </c>
      <c r="F1588" s="12">
        <v>43792</v>
      </c>
      <c r="G1588" s="10" t="s">
        <v>7694</v>
      </c>
      <c r="H1588" s="14" t="s">
        <v>10871</v>
      </c>
      <c r="I1588" s="7">
        <v>434</v>
      </c>
      <c r="J1588" s="4">
        <v>779241</v>
      </c>
      <c r="K1588" s="4" t="s">
        <v>10</v>
      </c>
      <c r="L1588" s="14" t="s">
        <v>10872</v>
      </c>
      <c r="M1588" s="30">
        <v>145.78333332901821</v>
      </c>
    </row>
    <row r="1589" spans="1:13" x14ac:dyDescent="0.25">
      <c r="A1589" s="4">
        <v>21321985</v>
      </c>
      <c r="B1589" s="4">
        <v>3430</v>
      </c>
      <c r="C1589" s="4">
        <v>34752</v>
      </c>
      <c r="D1589" s="4" t="s">
        <v>3044</v>
      </c>
      <c r="E1589" s="2" t="s">
        <v>3045</v>
      </c>
      <c r="F1589" s="12">
        <v>43792</v>
      </c>
      <c r="G1589" s="10" t="s">
        <v>7695</v>
      </c>
      <c r="H1589" s="14" t="s">
        <v>10873</v>
      </c>
      <c r="I1589" s="7">
        <v>209.67</v>
      </c>
      <c r="J1589" s="4"/>
      <c r="K1589" s="4" t="s">
        <v>10</v>
      </c>
      <c r="L1589" s="14" t="s">
        <v>9246</v>
      </c>
      <c r="M1589" s="30" t="s">
        <v>9246</v>
      </c>
    </row>
    <row r="1590" spans="1:13" x14ac:dyDescent="0.25">
      <c r="A1590" s="4">
        <v>21321986</v>
      </c>
      <c r="B1590" s="4">
        <v>74369</v>
      </c>
      <c r="C1590" s="4">
        <v>47571</v>
      </c>
      <c r="D1590" s="4" t="s">
        <v>3046</v>
      </c>
      <c r="E1590" s="2" t="s">
        <v>3047</v>
      </c>
      <c r="F1590" s="12">
        <v>43792</v>
      </c>
      <c r="G1590" s="10" t="s">
        <v>7696</v>
      </c>
      <c r="H1590" s="14" t="s">
        <v>10874</v>
      </c>
      <c r="I1590" s="7">
        <v>160.88999999999999</v>
      </c>
      <c r="J1590" s="4"/>
      <c r="K1590" s="4" t="s">
        <v>10</v>
      </c>
      <c r="L1590" s="14" t="s">
        <v>9246</v>
      </c>
      <c r="M1590" s="30" t="s">
        <v>9246</v>
      </c>
    </row>
    <row r="1591" spans="1:13" x14ac:dyDescent="0.25">
      <c r="A1591" s="4">
        <v>21321987</v>
      </c>
      <c r="B1591" s="4">
        <v>5357</v>
      </c>
      <c r="C1591" s="4">
        <v>52913</v>
      </c>
      <c r="D1591" s="4" t="s">
        <v>3048</v>
      </c>
      <c r="E1591" s="2" t="s">
        <v>3049</v>
      </c>
      <c r="F1591" s="12">
        <v>43792</v>
      </c>
      <c r="G1591" s="10" t="s">
        <v>7697</v>
      </c>
      <c r="H1591" s="14" t="s">
        <v>10875</v>
      </c>
      <c r="I1591" s="7">
        <v>899.44</v>
      </c>
      <c r="J1591" s="4">
        <v>272857</v>
      </c>
      <c r="K1591" s="4" t="s">
        <v>10</v>
      </c>
      <c r="L1591" s="14" t="s">
        <v>9246</v>
      </c>
      <c r="M1591" s="30" t="s">
        <v>9246</v>
      </c>
    </row>
    <row r="1592" spans="1:13" x14ac:dyDescent="0.25">
      <c r="A1592" s="4">
        <v>21321988</v>
      </c>
      <c r="B1592" s="4">
        <v>84548</v>
      </c>
      <c r="C1592" s="4">
        <v>41736</v>
      </c>
      <c r="D1592" s="4" t="s">
        <v>3050</v>
      </c>
      <c r="E1592" s="2" t="s">
        <v>3051</v>
      </c>
      <c r="F1592" s="12">
        <v>43792</v>
      </c>
      <c r="G1592" s="10" t="s">
        <v>7698</v>
      </c>
      <c r="H1592" s="14" t="s">
        <v>10876</v>
      </c>
      <c r="I1592" s="7">
        <v>80.47</v>
      </c>
      <c r="J1592" s="4">
        <v>868462</v>
      </c>
      <c r="K1592" s="4" t="s">
        <v>10</v>
      </c>
      <c r="L1592" s="14" t="s">
        <v>9246</v>
      </c>
      <c r="M1592" s="30" t="s">
        <v>9246</v>
      </c>
    </row>
    <row r="1593" spans="1:13" x14ac:dyDescent="0.25">
      <c r="A1593" s="4">
        <v>21321989</v>
      </c>
      <c r="B1593" s="4">
        <v>7889</v>
      </c>
      <c r="C1593" s="4">
        <v>54010</v>
      </c>
      <c r="D1593" s="4" t="s">
        <v>3052</v>
      </c>
      <c r="E1593" s="2" t="s">
        <v>3053</v>
      </c>
      <c r="F1593" s="12">
        <v>43792</v>
      </c>
      <c r="G1593" s="10" t="s">
        <v>7699</v>
      </c>
      <c r="H1593" s="14" t="s">
        <v>10877</v>
      </c>
      <c r="I1593" s="7">
        <v>365.89</v>
      </c>
      <c r="J1593" s="4">
        <v>80732</v>
      </c>
      <c r="K1593" s="4" t="s">
        <v>10</v>
      </c>
      <c r="L1593" s="14" t="s">
        <v>9246</v>
      </c>
      <c r="M1593" s="30" t="s">
        <v>9246</v>
      </c>
    </row>
    <row r="1594" spans="1:13" x14ac:dyDescent="0.25">
      <c r="A1594" s="4">
        <v>21321990</v>
      </c>
      <c r="B1594" s="4">
        <v>99379</v>
      </c>
      <c r="C1594" s="4">
        <v>87132</v>
      </c>
      <c r="D1594" s="4" t="s">
        <v>3054</v>
      </c>
      <c r="E1594" s="2" t="s">
        <v>3055</v>
      </c>
      <c r="F1594" s="12">
        <v>43792</v>
      </c>
      <c r="G1594" s="10" t="s">
        <v>7700</v>
      </c>
      <c r="H1594" s="14" t="s">
        <v>10878</v>
      </c>
      <c r="I1594" s="7">
        <v>235</v>
      </c>
      <c r="J1594" s="4">
        <v>474101</v>
      </c>
      <c r="K1594" s="4" t="s">
        <v>10</v>
      </c>
      <c r="L1594" s="14" t="s">
        <v>9246</v>
      </c>
      <c r="M1594" s="30" t="s">
        <v>9246</v>
      </c>
    </row>
    <row r="1595" spans="1:13" x14ac:dyDescent="0.25">
      <c r="A1595" s="4">
        <v>21321991</v>
      </c>
      <c r="B1595" s="4">
        <v>91740</v>
      </c>
      <c r="C1595" s="4">
        <v>30052</v>
      </c>
      <c r="D1595" s="4" t="s">
        <v>3056</v>
      </c>
      <c r="E1595" s="2" t="s">
        <v>3057</v>
      </c>
      <c r="F1595" s="12">
        <v>43792</v>
      </c>
      <c r="G1595" s="10" t="s">
        <v>7701</v>
      </c>
      <c r="H1595" s="14" t="s">
        <v>10879</v>
      </c>
      <c r="I1595" s="7">
        <v>2.5299999999999998</v>
      </c>
      <c r="J1595" s="4">
        <v>44009</v>
      </c>
      <c r="K1595" s="4" t="s">
        <v>10</v>
      </c>
      <c r="L1595" s="14" t="s">
        <v>9246</v>
      </c>
      <c r="M1595" s="30" t="s">
        <v>9246</v>
      </c>
    </row>
    <row r="1596" spans="1:13" x14ac:dyDescent="0.25">
      <c r="A1596" s="4">
        <v>21321992</v>
      </c>
      <c r="B1596" s="4">
        <v>52663</v>
      </c>
      <c r="C1596" s="4">
        <v>48486</v>
      </c>
      <c r="D1596" s="4" t="s">
        <v>3058</v>
      </c>
      <c r="E1596" s="2" t="s">
        <v>3059</v>
      </c>
      <c r="F1596" s="12">
        <v>43792</v>
      </c>
      <c r="G1596" s="10" t="s">
        <v>7702</v>
      </c>
      <c r="H1596" s="14" t="s">
        <v>10880</v>
      </c>
      <c r="I1596" s="7">
        <v>356.95</v>
      </c>
      <c r="J1596" s="4"/>
      <c r="K1596" s="4" t="s">
        <v>10</v>
      </c>
      <c r="L1596" s="14" t="s">
        <v>9246</v>
      </c>
      <c r="M1596" s="30" t="s">
        <v>9246</v>
      </c>
    </row>
    <row r="1597" spans="1:13" x14ac:dyDescent="0.25">
      <c r="A1597" s="4">
        <v>21321993</v>
      </c>
      <c r="B1597" s="4">
        <v>42880</v>
      </c>
      <c r="C1597" s="4">
        <v>10006</v>
      </c>
      <c r="D1597" s="4" t="s">
        <v>3060</v>
      </c>
      <c r="E1597" s="2" t="s">
        <v>3061</v>
      </c>
      <c r="F1597" s="12">
        <v>43792</v>
      </c>
      <c r="G1597" s="10" t="s">
        <v>7703</v>
      </c>
      <c r="H1597" s="14" t="s">
        <v>10881</v>
      </c>
      <c r="I1597" s="7">
        <v>210.23</v>
      </c>
      <c r="J1597" s="4">
        <v>695224</v>
      </c>
      <c r="K1597" s="4" t="s">
        <v>10</v>
      </c>
      <c r="L1597" s="14" t="s">
        <v>9246</v>
      </c>
      <c r="M1597" s="30" t="s">
        <v>9246</v>
      </c>
    </row>
    <row r="1598" spans="1:13" x14ac:dyDescent="0.25">
      <c r="A1598" s="4">
        <v>21321994</v>
      </c>
      <c r="B1598" s="4">
        <v>10940</v>
      </c>
      <c r="C1598" s="4">
        <v>7623</v>
      </c>
      <c r="D1598" s="4" t="s">
        <v>3062</v>
      </c>
      <c r="E1598" s="2" t="s">
        <v>3063</v>
      </c>
      <c r="F1598" s="12">
        <v>43792</v>
      </c>
      <c r="G1598" s="10" t="s">
        <v>7704</v>
      </c>
      <c r="H1598" s="14" t="s">
        <v>10882</v>
      </c>
      <c r="I1598" s="7">
        <v>152.78</v>
      </c>
      <c r="J1598" s="4">
        <v>652849</v>
      </c>
      <c r="K1598" s="4" t="s">
        <v>10</v>
      </c>
      <c r="L1598" s="14" t="s">
        <v>9246</v>
      </c>
      <c r="M1598" s="30" t="s">
        <v>9246</v>
      </c>
    </row>
    <row r="1599" spans="1:13" x14ac:dyDescent="0.25">
      <c r="A1599" s="4">
        <v>21321995</v>
      </c>
      <c r="B1599" s="4">
        <v>50616</v>
      </c>
      <c r="C1599" s="4">
        <v>52900</v>
      </c>
      <c r="D1599" s="4" t="s">
        <v>3064</v>
      </c>
      <c r="E1599" s="2" t="s">
        <v>3065</v>
      </c>
      <c r="F1599" s="12">
        <v>43792</v>
      </c>
      <c r="G1599" s="10" t="s">
        <v>7705</v>
      </c>
      <c r="H1599" s="14" t="s">
        <v>10883</v>
      </c>
      <c r="I1599" s="7">
        <v>20.65</v>
      </c>
      <c r="J1599" s="4">
        <v>701687</v>
      </c>
      <c r="K1599" s="4" t="s">
        <v>10</v>
      </c>
      <c r="L1599" s="14" t="s">
        <v>9246</v>
      </c>
      <c r="M1599" s="30" t="s">
        <v>9246</v>
      </c>
    </row>
    <row r="1600" spans="1:13" x14ac:dyDescent="0.25">
      <c r="A1600" s="4">
        <v>21321996</v>
      </c>
      <c r="B1600" s="4">
        <v>67371</v>
      </c>
      <c r="C1600" s="4">
        <v>47105</v>
      </c>
      <c r="D1600" s="4" t="s">
        <v>3066</v>
      </c>
      <c r="E1600" s="2" t="s">
        <v>3067</v>
      </c>
      <c r="F1600" s="12">
        <v>43792</v>
      </c>
      <c r="G1600" s="10" t="s">
        <v>7706</v>
      </c>
      <c r="H1600" s="14" t="s">
        <v>10884</v>
      </c>
      <c r="I1600" s="7">
        <v>20.62</v>
      </c>
      <c r="J1600" s="4">
        <v>800585</v>
      </c>
      <c r="K1600" s="4" t="s">
        <v>10</v>
      </c>
      <c r="L1600" s="14" t="s">
        <v>9246</v>
      </c>
      <c r="M1600" s="30" t="s">
        <v>9246</v>
      </c>
    </row>
    <row r="1601" spans="1:13" x14ac:dyDescent="0.25">
      <c r="A1601" s="4">
        <v>21321997</v>
      </c>
      <c r="B1601" s="4">
        <v>93050</v>
      </c>
      <c r="C1601" s="4">
        <v>49121</v>
      </c>
      <c r="D1601" s="4" t="s">
        <v>3025</v>
      </c>
      <c r="E1601" s="2" t="s">
        <v>3068</v>
      </c>
      <c r="F1601" s="12">
        <v>43792</v>
      </c>
      <c r="G1601" s="10" t="s">
        <v>7707</v>
      </c>
      <c r="H1601" s="14" t="s">
        <v>10862</v>
      </c>
      <c r="I1601" s="7">
        <v>222.15</v>
      </c>
      <c r="J1601" s="4">
        <v>305347</v>
      </c>
      <c r="K1601" s="4" t="s">
        <v>10</v>
      </c>
      <c r="L1601" s="14" t="s">
        <v>9246</v>
      </c>
      <c r="M1601" s="30" t="s">
        <v>9246</v>
      </c>
    </row>
    <row r="1602" spans="1:13" x14ac:dyDescent="0.25">
      <c r="A1602" s="4">
        <v>21321998</v>
      </c>
      <c r="B1602" s="4">
        <v>65866</v>
      </c>
      <c r="C1602" s="4">
        <v>58974</v>
      </c>
      <c r="D1602" s="4" t="s">
        <v>3069</v>
      </c>
      <c r="E1602" s="2" t="s">
        <v>3070</v>
      </c>
      <c r="F1602" s="12">
        <v>43792</v>
      </c>
      <c r="G1602" s="10" t="s">
        <v>7708</v>
      </c>
      <c r="H1602" s="14" t="s">
        <v>10885</v>
      </c>
      <c r="I1602" s="7">
        <v>141.13999999999999</v>
      </c>
      <c r="J1602" s="4">
        <v>504886</v>
      </c>
      <c r="K1602" s="4" t="s">
        <v>10</v>
      </c>
      <c r="L1602" s="14" t="s">
        <v>9246</v>
      </c>
      <c r="M1602" s="30" t="s">
        <v>9246</v>
      </c>
    </row>
    <row r="1603" spans="1:13" x14ac:dyDescent="0.25">
      <c r="A1603" s="4">
        <v>21321999</v>
      </c>
      <c r="B1603" s="4">
        <v>65818</v>
      </c>
      <c r="C1603" s="4">
        <v>46752</v>
      </c>
      <c r="D1603" s="4" t="s">
        <v>3071</v>
      </c>
      <c r="E1603" s="2" t="s">
        <v>3072</v>
      </c>
      <c r="F1603" s="12">
        <v>43792</v>
      </c>
      <c r="G1603" s="10" t="s">
        <v>7709</v>
      </c>
      <c r="H1603" s="14" t="s">
        <v>10886</v>
      </c>
      <c r="I1603" s="7">
        <v>282.92</v>
      </c>
      <c r="J1603" s="4">
        <v>193055</v>
      </c>
      <c r="K1603" s="4" t="s">
        <v>10</v>
      </c>
      <c r="L1603" s="14" t="s">
        <v>9246</v>
      </c>
      <c r="M1603" s="30" t="s">
        <v>9246</v>
      </c>
    </row>
    <row r="1604" spans="1:13" x14ac:dyDescent="0.25">
      <c r="A1604" s="4">
        <v>21322000</v>
      </c>
      <c r="B1604" s="4">
        <v>67321</v>
      </c>
      <c r="C1604" s="4">
        <v>67794</v>
      </c>
      <c r="D1604" s="4" t="s">
        <v>3073</v>
      </c>
      <c r="E1604" s="2" t="s">
        <v>3074</v>
      </c>
      <c r="F1604" s="12">
        <v>43792</v>
      </c>
      <c r="G1604" s="10" t="s">
        <v>7710</v>
      </c>
      <c r="H1604" s="14" t="s">
        <v>10887</v>
      </c>
      <c r="I1604" s="7">
        <v>224.15</v>
      </c>
      <c r="J1604" s="4">
        <v>25981</v>
      </c>
      <c r="K1604" s="4" t="s">
        <v>10</v>
      </c>
      <c r="L1604" s="14" t="s">
        <v>9246</v>
      </c>
      <c r="M1604" s="30" t="s">
        <v>9246</v>
      </c>
    </row>
    <row r="1605" spans="1:13" x14ac:dyDescent="0.25">
      <c r="A1605" s="4">
        <v>21322001</v>
      </c>
      <c r="B1605" s="4">
        <v>99379</v>
      </c>
      <c r="C1605" s="4">
        <v>97963</v>
      </c>
      <c r="D1605" s="4" t="s">
        <v>3075</v>
      </c>
      <c r="E1605" s="2" t="s">
        <v>3076</v>
      </c>
      <c r="F1605" s="12">
        <v>43792</v>
      </c>
      <c r="G1605" s="10" t="s">
        <v>7711</v>
      </c>
      <c r="H1605" s="14" t="s">
        <v>10888</v>
      </c>
      <c r="I1605" s="7">
        <v>391.84</v>
      </c>
      <c r="J1605" s="4">
        <v>13928</v>
      </c>
      <c r="K1605" s="4" t="s">
        <v>10</v>
      </c>
      <c r="L1605" s="14" t="s">
        <v>9246</v>
      </c>
      <c r="M1605" s="30" t="s">
        <v>9246</v>
      </c>
    </row>
    <row r="1606" spans="1:13" x14ac:dyDescent="0.25">
      <c r="A1606" s="4">
        <v>21322002</v>
      </c>
      <c r="B1606" s="4">
        <v>46008</v>
      </c>
      <c r="C1606" s="4">
        <v>74637</v>
      </c>
      <c r="D1606" s="4" t="s">
        <v>3077</v>
      </c>
      <c r="E1606" s="2" t="s">
        <v>3078</v>
      </c>
      <c r="F1606" s="12">
        <v>43792</v>
      </c>
      <c r="G1606" s="10" t="s">
        <v>7712</v>
      </c>
      <c r="H1606" s="14" t="s">
        <v>10889</v>
      </c>
      <c r="I1606" s="7">
        <v>1512.48</v>
      </c>
      <c r="J1606" s="4">
        <v>552339</v>
      </c>
      <c r="K1606" s="4" t="s">
        <v>10</v>
      </c>
      <c r="L1606" s="14" t="s">
        <v>9246</v>
      </c>
      <c r="M1606" s="30" t="s">
        <v>9246</v>
      </c>
    </row>
    <row r="1607" spans="1:13" x14ac:dyDescent="0.25">
      <c r="A1607" s="4">
        <v>21322003</v>
      </c>
      <c r="B1607" s="4">
        <v>25921</v>
      </c>
      <c r="C1607" s="4">
        <v>72983</v>
      </c>
      <c r="D1607" s="4" t="s">
        <v>3079</v>
      </c>
      <c r="E1607" s="2" t="s">
        <v>3080</v>
      </c>
      <c r="F1607" s="12">
        <v>43792</v>
      </c>
      <c r="G1607" s="10" t="s">
        <v>7713</v>
      </c>
      <c r="H1607" s="14" t="s">
        <v>10890</v>
      </c>
      <c r="I1607" s="7">
        <v>279.12</v>
      </c>
      <c r="J1607" s="4">
        <v>151476</v>
      </c>
      <c r="K1607" s="4" t="s">
        <v>10</v>
      </c>
      <c r="L1607" s="14" t="s">
        <v>9246</v>
      </c>
      <c r="M1607" s="30" t="s">
        <v>9246</v>
      </c>
    </row>
    <row r="1608" spans="1:13" x14ac:dyDescent="0.25">
      <c r="A1608" s="4">
        <v>21322004</v>
      </c>
      <c r="B1608" s="4">
        <v>69360</v>
      </c>
      <c r="C1608" s="4">
        <v>44092</v>
      </c>
      <c r="D1608" s="4" t="s">
        <v>3081</v>
      </c>
      <c r="E1608" s="2" t="s">
        <v>3082</v>
      </c>
      <c r="F1608" s="12">
        <v>43792</v>
      </c>
      <c r="G1608" s="10" t="s">
        <v>7714</v>
      </c>
      <c r="H1608" s="14" t="s">
        <v>10891</v>
      </c>
      <c r="I1608" s="7">
        <v>255.48</v>
      </c>
      <c r="J1608" s="4">
        <v>207363</v>
      </c>
      <c r="K1608" s="4" t="s">
        <v>10</v>
      </c>
      <c r="L1608" s="14" t="s">
        <v>9246</v>
      </c>
      <c r="M1608" s="30" t="s">
        <v>9246</v>
      </c>
    </row>
    <row r="1609" spans="1:13" x14ac:dyDescent="0.25">
      <c r="A1609" s="4">
        <v>21322005</v>
      </c>
      <c r="B1609" s="4">
        <v>99588</v>
      </c>
      <c r="C1609" s="4">
        <v>18074</v>
      </c>
      <c r="D1609" s="4" t="s">
        <v>3083</v>
      </c>
      <c r="E1609" s="2" t="s">
        <v>3084</v>
      </c>
      <c r="F1609" s="12">
        <v>43792</v>
      </c>
      <c r="G1609" s="10" t="s">
        <v>7715</v>
      </c>
      <c r="H1609" s="14" t="s">
        <v>10892</v>
      </c>
      <c r="I1609" s="7">
        <v>3064.61</v>
      </c>
      <c r="J1609" s="4">
        <v>582634</v>
      </c>
      <c r="K1609" s="4" t="s">
        <v>10</v>
      </c>
      <c r="L1609" s="14" t="s">
        <v>9246</v>
      </c>
      <c r="M1609" s="30" t="s">
        <v>9246</v>
      </c>
    </row>
    <row r="1610" spans="1:13" x14ac:dyDescent="0.25">
      <c r="A1610" s="4">
        <v>21322006</v>
      </c>
      <c r="B1610" s="4">
        <v>27356</v>
      </c>
      <c r="C1610" s="4">
        <v>44605</v>
      </c>
      <c r="D1610" s="4" t="s">
        <v>3085</v>
      </c>
      <c r="E1610" s="2" t="s">
        <v>3086</v>
      </c>
      <c r="F1610" s="12">
        <v>43792</v>
      </c>
      <c r="G1610" s="10" t="s">
        <v>7716</v>
      </c>
      <c r="H1610" s="14" t="s">
        <v>10893</v>
      </c>
      <c r="I1610" s="7">
        <v>1859.71</v>
      </c>
      <c r="J1610" s="4">
        <v>795797</v>
      </c>
      <c r="K1610" s="4" t="s">
        <v>10</v>
      </c>
      <c r="L1610" s="14" t="s">
        <v>9246</v>
      </c>
      <c r="M1610" s="30" t="s">
        <v>9246</v>
      </c>
    </row>
    <row r="1611" spans="1:13" x14ac:dyDescent="0.25">
      <c r="A1611" s="4">
        <v>21322007</v>
      </c>
      <c r="B1611" s="4">
        <v>7569</v>
      </c>
      <c r="C1611" s="4">
        <v>54110</v>
      </c>
      <c r="D1611" s="4" t="s">
        <v>3087</v>
      </c>
      <c r="E1611" s="2" t="s">
        <v>3088</v>
      </c>
      <c r="F1611" s="12">
        <v>43792</v>
      </c>
      <c r="G1611" s="10" t="s">
        <v>7717</v>
      </c>
      <c r="H1611" s="14" t="s">
        <v>10894</v>
      </c>
      <c r="I1611" s="7">
        <v>1132.48</v>
      </c>
      <c r="J1611" s="4"/>
      <c r="K1611" s="4" t="s">
        <v>10</v>
      </c>
      <c r="L1611" s="14" t="s">
        <v>9246</v>
      </c>
      <c r="M1611" s="30" t="s">
        <v>9246</v>
      </c>
    </row>
    <row r="1612" spans="1:13" x14ac:dyDescent="0.25">
      <c r="A1612" s="4">
        <v>21322008</v>
      </c>
      <c r="B1612" s="4">
        <v>26765</v>
      </c>
      <c r="C1612" s="4">
        <v>68893</v>
      </c>
      <c r="D1612" s="4" t="s">
        <v>3089</v>
      </c>
      <c r="E1612" s="2" t="s">
        <v>3090</v>
      </c>
      <c r="F1612" s="12">
        <v>43792</v>
      </c>
      <c r="G1612" s="10" t="s">
        <v>7718</v>
      </c>
      <c r="H1612" s="14" t="s">
        <v>10895</v>
      </c>
      <c r="I1612" s="7">
        <v>316.85000000000002</v>
      </c>
      <c r="J1612" s="4"/>
      <c r="K1612" s="4" t="s">
        <v>10</v>
      </c>
      <c r="L1612" s="14" t="s">
        <v>9246</v>
      </c>
      <c r="M1612" s="30" t="s">
        <v>9246</v>
      </c>
    </row>
    <row r="1613" spans="1:13" x14ac:dyDescent="0.25">
      <c r="A1613" s="4">
        <v>21322009</v>
      </c>
      <c r="B1613" s="4">
        <v>82589</v>
      </c>
      <c r="C1613" s="4">
        <v>33155</v>
      </c>
      <c r="D1613" s="4" t="s">
        <v>3091</v>
      </c>
      <c r="E1613" s="2" t="s">
        <v>3092</v>
      </c>
      <c r="F1613" s="12">
        <v>43792</v>
      </c>
      <c r="G1613" s="10" t="s">
        <v>7719</v>
      </c>
      <c r="H1613" s="14" t="s">
        <v>10896</v>
      </c>
      <c r="I1613" s="7">
        <v>205.06</v>
      </c>
      <c r="J1613" s="4">
        <v>339377</v>
      </c>
      <c r="K1613" s="4" t="s">
        <v>10</v>
      </c>
      <c r="L1613" s="14" t="s">
        <v>9246</v>
      </c>
      <c r="M1613" s="30" t="s">
        <v>9246</v>
      </c>
    </row>
    <row r="1614" spans="1:13" x14ac:dyDescent="0.25">
      <c r="A1614" s="4">
        <v>21322010</v>
      </c>
      <c r="B1614" s="4">
        <v>54603</v>
      </c>
      <c r="C1614" s="4">
        <v>44531</v>
      </c>
      <c r="D1614" s="4" t="s">
        <v>3093</v>
      </c>
      <c r="E1614" s="2" t="s">
        <v>3094</v>
      </c>
      <c r="F1614" s="12">
        <v>43792</v>
      </c>
      <c r="G1614" s="10" t="s">
        <v>7720</v>
      </c>
      <c r="H1614" s="14" t="s">
        <v>10805</v>
      </c>
      <c r="I1614" s="7">
        <v>2008.72</v>
      </c>
      <c r="J1614" s="4">
        <v>868746</v>
      </c>
      <c r="K1614" s="4" t="s">
        <v>13</v>
      </c>
      <c r="L1614" s="14" t="s">
        <v>10897</v>
      </c>
      <c r="M1614" s="30">
        <v>46.91666666418314</v>
      </c>
    </row>
    <row r="1615" spans="1:13" x14ac:dyDescent="0.25">
      <c r="A1615" s="4">
        <v>21322011</v>
      </c>
      <c r="B1615" s="4">
        <v>90924</v>
      </c>
      <c r="C1615" s="4">
        <v>53657</v>
      </c>
      <c r="D1615" s="4" t="s">
        <v>3095</v>
      </c>
      <c r="E1615" s="2" t="s">
        <v>3096</v>
      </c>
      <c r="F1615" s="12">
        <v>43792</v>
      </c>
      <c r="G1615" s="10" t="s">
        <v>7721</v>
      </c>
      <c r="H1615" s="14" t="s">
        <v>10898</v>
      </c>
      <c r="I1615" s="7">
        <v>767.93</v>
      </c>
      <c r="J1615" s="4">
        <v>237038</v>
      </c>
      <c r="K1615" s="4" t="s">
        <v>10</v>
      </c>
      <c r="L1615" s="14" t="s">
        <v>9246</v>
      </c>
      <c r="M1615" s="30" t="s">
        <v>9246</v>
      </c>
    </row>
    <row r="1616" spans="1:13" x14ac:dyDescent="0.25">
      <c r="A1616" s="4">
        <v>21322012</v>
      </c>
      <c r="B1616" s="4">
        <v>37654</v>
      </c>
      <c r="C1616" s="4">
        <v>49508</v>
      </c>
      <c r="D1616" s="4" t="s">
        <v>3097</v>
      </c>
      <c r="E1616" s="2" t="s">
        <v>3098</v>
      </c>
      <c r="F1616" s="12">
        <v>43792</v>
      </c>
      <c r="G1616" s="10" t="s">
        <v>7722</v>
      </c>
      <c r="H1616" s="14" t="s">
        <v>10899</v>
      </c>
      <c r="I1616" s="7">
        <v>2059.37</v>
      </c>
      <c r="J1616" s="4">
        <v>19478</v>
      </c>
      <c r="K1616" s="4" t="s">
        <v>10</v>
      </c>
      <c r="L1616" s="14" t="s">
        <v>9246</v>
      </c>
      <c r="M1616" s="30" t="s">
        <v>9246</v>
      </c>
    </row>
    <row r="1617" spans="1:13" x14ac:dyDescent="0.25">
      <c r="A1617" s="4">
        <v>21322013</v>
      </c>
      <c r="B1617" s="4">
        <v>20663</v>
      </c>
      <c r="C1617" s="4">
        <v>83722</v>
      </c>
      <c r="D1617" s="4" t="s">
        <v>3099</v>
      </c>
      <c r="E1617" s="2" t="s">
        <v>3100</v>
      </c>
      <c r="F1617" s="12">
        <v>43792</v>
      </c>
      <c r="G1617" s="10" t="s">
        <v>7723</v>
      </c>
      <c r="H1617" s="14" t="s">
        <v>10818</v>
      </c>
      <c r="I1617" s="7">
        <v>261.19</v>
      </c>
      <c r="J1617" s="4">
        <v>978084</v>
      </c>
      <c r="K1617" s="4" t="s">
        <v>10</v>
      </c>
      <c r="L1617" s="14" t="s">
        <v>9246</v>
      </c>
      <c r="M1617" s="30" t="s">
        <v>9246</v>
      </c>
    </row>
    <row r="1618" spans="1:13" x14ac:dyDescent="0.25">
      <c r="A1618" s="4">
        <v>21322014</v>
      </c>
      <c r="B1618" s="4">
        <v>4129</v>
      </c>
      <c r="C1618" s="4">
        <v>95581</v>
      </c>
      <c r="D1618" s="4" t="s">
        <v>3101</v>
      </c>
      <c r="E1618" s="2" t="s">
        <v>3102</v>
      </c>
      <c r="F1618" s="12">
        <v>43792</v>
      </c>
      <c r="G1618" s="10" t="s">
        <v>7724</v>
      </c>
      <c r="H1618" s="14" t="s">
        <v>10900</v>
      </c>
      <c r="I1618" s="7">
        <v>295.72000000000003</v>
      </c>
      <c r="J1618" s="4">
        <v>2359</v>
      </c>
      <c r="K1618" s="4" t="s">
        <v>10</v>
      </c>
      <c r="L1618" s="14" t="s">
        <v>9246</v>
      </c>
      <c r="M1618" s="30" t="s">
        <v>9246</v>
      </c>
    </row>
    <row r="1619" spans="1:13" x14ac:dyDescent="0.25">
      <c r="A1619" s="4">
        <v>21322015</v>
      </c>
      <c r="B1619" s="4">
        <v>39967</v>
      </c>
      <c r="C1619" s="4">
        <v>62326</v>
      </c>
      <c r="D1619" s="4" t="s">
        <v>3103</v>
      </c>
      <c r="E1619" s="2" t="s">
        <v>3104</v>
      </c>
      <c r="F1619" s="12">
        <v>43792</v>
      </c>
      <c r="G1619" s="10" t="s">
        <v>7725</v>
      </c>
      <c r="H1619" s="14" t="s">
        <v>10901</v>
      </c>
      <c r="I1619" s="7">
        <v>2074.61</v>
      </c>
      <c r="J1619" s="4">
        <v>670654</v>
      </c>
      <c r="K1619" s="4" t="s">
        <v>10</v>
      </c>
      <c r="L1619" s="14" t="s">
        <v>9246</v>
      </c>
      <c r="M1619" s="30" t="s">
        <v>9246</v>
      </c>
    </row>
    <row r="1620" spans="1:13" x14ac:dyDescent="0.25">
      <c r="A1620" s="4">
        <v>21322016</v>
      </c>
      <c r="B1620" s="4">
        <v>66172</v>
      </c>
      <c r="C1620" s="4">
        <v>63198</v>
      </c>
      <c r="D1620" s="4" t="s">
        <v>3105</v>
      </c>
      <c r="E1620" s="2" t="s">
        <v>3106</v>
      </c>
      <c r="F1620" s="12">
        <v>43792</v>
      </c>
      <c r="G1620" s="10" t="s">
        <v>7726</v>
      </c>
      <c r="H1620" s="14" t="s">
        <v>10902</v>
      </c>
      <c r="I1620" s="7">
        <v>981.74</v>
      </c>
      <c r="J1620" s="4">
        <v>345480</v>
      </c>
      <c r="K1620" s="4" t="s">
        <v>10</v>
      </c>
      <c r="L1620" s="14" t="s">
        <v>9246</v>
      </c>
      <c r="M1620" s="30" t="s">
        <v>9246</v>
      </c>
    </row>
    <row r="1621" spans="1:13" x14ac:dyDescent="0.25">
      <c r="A1621" s="4">
        <v>21322017</v>
      </c>
      <c r="B1621" s="4">
        <v>86725</v>
      </c>
      <c r="C1621" s="4">
        <v>62550</v>
      </c>
      <c r="D1621" s="4" t="s">
        <v>3107</v>
      </c>
      <c r="E1621" s="2" t="s">
        <v>3108</v>
      </c>
      <c r="F1621" s="12">
        <v>43792</v>
      </c>
      <c r="G1621" s="10" t="s">
        <v>6822</v>
      </c>
      <c r="H1621" s="14" t="s">
        <v>10903</v>
      </c>
      <c r="I1621" s="7">
        <v>266.60000000000002</v>
      </c>
      <c r="J1621" s="4">
        <v>399120</v>
      </c>
      <c r="K1621" s="4" t="s">
        <v>10</v>
      </c>
      <c r="L1621" s="14" t="s">
        <v>9246</v>
      </c>
      <c r="M1621" s="30" t="s">
        <v>9246</v>
      </c>
    </row>
    <row r="1622" spans="1:13" x14ac:dyDescent="0.25">
      <c r="A1622" s="4">
        <v>21322018</v>
      </c>
      <c r="B1622" s="4">
        <v>3659</v>
      </c>
      <c r="C1622" s="4">
        <v>3864</v>
      </c>
      <c r="D1622" s="4" t="s">
        <v>3109</v>
      </c>
      <c r="E1622" s="2" t="s">
        <v>3110</v>
      </c>
      <c r="F1622" s="12">
        <v>43792</v>
      </c>
      <c r="G1622" s="10" t="s">
        <v>7727</v>
      </c>
      <c r="H1622" s="14" t="s">
        <v>10904</v>
      </c>
      <c r="I1622" s="7">
        <v>1955.6</v>
      </c>
      <c r="J1622" s="4">
        <v>305191</v>
      </c>
      <c r="K1622" s="4" t="s">
        <v>10</v>
      </c>
      <c r="L1622" s="14" t="s">
        <v>9246</v>
      </c>
      <c r="M1622" s="30" t="s">
        <v>9246</v>
      </c>
    </row>
    <row r="1623" spans="1:13" x14ac:dyDescent="0.25">
      <c r="A1623" s="4">
        <v>21322019</v>
      </c>
      <c r="B1623" s="4">
        <v>59804</v>
      </c>
      <c r="C1623" s="4">
        <v>208</v>
      </c>
      <c r="D1623" s="4" t="s">
        <v>3111</v>
      </c>
      <c r="E1623" s="2" t="s">
        <v>3112</v>
      </c>
      <c r="F1623" s="12">
        <v>43792</v>
      </c>
      <c r="G1623" s="10" t="s">
        <v>7728</v>
      </c>
      <c r="H1623" s="14" t="s">
        <v>10905</v>
      </c>
      <c r="I1623" s="7">
        <v>3034.67</v>
      </c>
      <c r="J1623" s="4">
        <v>509015</v>
      </c>
      <c r="K1623" s="4" t="s">
        <v>10</v>
      </c>
      <c r="L1623" s="14" t="s">
        <v>9246</v>
      </c>
      <c r="M1623" s="30" t="s">
        <v>9246</v>
      </c>
    </row>
    <row r="1624" spans="1:13" x14ac:dyDescent="0.25">
      <c r="A1624" s="4">
        <v>21322020</v>
      </c>
      <c r="B1624" s="4">
        <v>56500</v>
      </c>
      <c r="C1624" s="4">
        <v>15554</v>
      </c>
      <c r="D1624" s="4" t="s">
        <v>3113</v>
      </c>
      <c r="E1624" s="2" t="s">
        <v>3114</v>
      </c>
      <c r="F1624" s="12">
        <v>43792</v>
      </c>
      <c r="G1624" s="10" t="s">
        <v>7729</v>
      </c>
      <c r="H1624" s="14" t="s">
        <v>10906</v>
      </c>
      <c r="I1624" s="7">
        <v>2700.04</v>
      </c>
      <c r="J1624" s="4"/>
      <c r="K1624" s="4" t="s">
        <v>10</v>
      </c>
      <c r="L1624" s="14" t="s">
        <v>9246</v>
      </c>
      <c r="M1624" s="30" t="s">
        <v>9246</v>
      </c>
    </row>
    <row r="1625" spans="1:13" x14ac:dyDescent="0.25">
      <c r="A1625" s="4">
        <v>21322021</v>
      </c>
      <c r="B1625" s="4">
        <v>80749</v>
      </c>
      <c r="C1625" s="4">
        <v>98961</v>
      </c>
      <c r="D1625" s="4" t="s">
        <v>3115</v>
      </c>
      <c r="E1625" s="2" t="s">
        <v>3116</v>
      </c>
      <c r="F1625" s="12">
        <v>43792</v>
      </c>
      <c r="G1625" s="10" t="s">
        <v>7730</v>
      </c>
      <c r="H1625" s="14" t="s">
        <v>10907</v>
      </c>
      <c r="I1625" s="7">
        <v>715.95</v>
      </c>
      <c r="J1625" s="4">
        <v>187446</v>
      </c>
      <c r="K1625" s="4" t="s">
        <v>10</v>
      </c>
      <c r="L1625" s="14" t="s">
        <v>9246</v>
      </c>
      <c r="M1625" s="30" t="s">
        <v>9246</v>
      </c>
    </row>
    <row r="1626" spans="1:13" x14ac:dyDescent="0.25">
      <c r="A1626" s="4">
        <v>21322022</v>
      </c>
      <c r="B1626" s="4">
        <v>88389</v>
      </c>
      <c r="C1626" s="4">
        <v>56986</v>
      </c>
      <c r="D1626" s="4" t="s">
        <v>3117</v>
      </c>
      <c r="E1626" s="2" t="s">
        <v>3118</v>
      </c>
      <c r="F1626" s="12">
        <v>43792</v>
      </c>
      <c r="G1626" s="10" t="s">
        <v>7731</v>
      </c>
      <c r="H1626" s="14" t="s">
        <v>10908</v>
      </c>
      <c r="I1626" s="7">
        <v>715.09</v>
      </c>
      <c r="J1626" s="4"/>
      <c r="K1626" s="4" t="s">
        <v>10</v>
      </c>
      <c r="L1626" s="14" t="s">
        <v>10909</v>
      </c>
      <c r="M1626" s="30">
        <v>2.6166666601784527</v>
      </c>
    </row>
    <row r="1627" spans="1:13" x14ac:dyDescent="0.25">
      <c r="A1627" s="4">
        <v>21322023</v>
      </c>
      <c r="B1627" s="4">
        <v>88389</v>
      </c>
      <c r="C1627" s="4">
        <v>56986</v>
      </c>
      <c r="D1627" s="4" t="s">
        <v>3119</v>
      </c>
      <c r="E1627" s="2" t="s">
        <v>3120</v>
      </c>
      <c r="F1627" s="12">
        <v>43792</v>
      </c>
      <c r="G1627" s="10" t="s">
        <v>7732</v>
      </c>
      <c r="H1627" s="14" t="s">
        <v>10909</v>
      </c>
      <c r="I1627" s="7">
        <v>766.58</v>
      </c>
      <c r="J1627" s="4"/>
      <c r="K1627" s="4" t="s">
        <v>10</v>
      </c>
      <c r="L1627" s="14" t="s">
        <v>9246</v>
      </c>
      <c r="M1627" s="30" t="s">
        <v>9246</v>
      </c>
    </row>
    <row r="1628" spans="1:13" x14ac:dyDescent="0.25">
      <c r="A1628" s="4">
        <v>21322024</v>
      </c>
      <c r="B1628" s="4">
        <v>18344</v>
      </c>
      <c r="C1628" s="4">
        <v>44531</v>
      </c>
      <c r="D1628" s="4" t="s">
        <v>3093</v>
      </c>
      <c r="E1628" s="2" t="s">
        <v>3121</v>
      </c>
      <c r="F1628" s="12">
        <v>43792</v>
      </c>
      <c r="G1628" s="10" t="s">
        <v>7733</v>
      </c>
      <c r="H1628" s="14" t="s">
        <v>10897</v>
      </c>
      <c r="I1628" s="7">
        <v>1592.36</v>
      </c>
      <c r="J1628" s="4">
        <v>868746</v>
      </c>
      <c r="K1628" s="4" t="s">
        <v>13</v>
      </c>
      <c r="L1628" s="14" t="s">
        <v>9246</v>
      </c>
      <c r="M1628" s="30" t="s">
        <v>9246</v>
      </c>
    </row>
    <row r="1629" spans="1:13" x14ac:dyDescent="0.25">
      <c r="A1629" s="4">
        <v>21322025</v>
      </c>
      <c r="B1629" s="4">
        <v>99021</v>
      </c>
      <c r="C1629" s="4">
        <v>23495</v>
      </c>
      <c r="D1629" s="4" t="s">
        <v>3122</v>
      </c>
      <c r="E1629" s="2" t="s">
        <v>3123</v>
      </c>
      <c r="F1629" s="12">
        <v>43792</v>
      </c>
      <c r="G1629" s="10" t="s">
        <v>7734</v>
      </c>
      <c r="H1629" s="14" t="s">
        <v>10910</v>
      </c>
      <c r="I1629" s="7">
        <v>226.39</v>
      </c>
      <c r="J1629" s="4">
        <v>849437</v>
      </c>
      <c r="K1629" s="4" t="s">
        <v>10</v>
      </c>
      <c r="L1629" s="14" t="s">
        <v>9246</v>
      </c>
      <c r="M1629" s="30" t="s">
        <v>9246</v>
      </c>
    </row>
    <row r="1630" spans="1:13" x14ac:dyDescent="0.25">
      <c r="A1630" s="4">
        <v>21322026</v>
      </c>
      <c r="B1630" s="4">
        <v>16433</v>
      </c>
      <c r="C1630" s="4">
        <v>57220</v>
      </c>
      <c r="D1630" s="4" t="s">
        <v>3124</v>
      </c>
      <c r="E1630" s="2" t="s">
        <v>3125</v>
      </c>
      <c r="F1630" s="12">
        <v>43792</v>
      </c>
      <c r="G1630" s="10" t="s">
        <v>7735</v>
      </c>
      <c r="H1630" s="14" t="s">
        <v>10911</v>
      </c>
      <c r="I1630" s="7">
        <v>253.19</v>
      </c>
      <c r="J1630" s="4">
        <v>554059</v>
      </c>
      <c r="K1630" s="4" t="s">
        <v>10</v>
      </c>
      <c r="L1630" s="14" t="s">
        <v>9246</v>
      </c>
      <c r="M1630" s="30" t="s">
        <v>9246</v>
      </c>
    </row>
    <row r="1631" spans="1:13" x14ac:dyDescent="0.25">
      <c r="A1631" s="4">
        <v>21322027</v>
      </c>
      <c r="B1631" s="4">
        <v>91013</v>
      </c>
      <c r="C1631" s="4">
        <v>83254</v>
      </c>
      <c r="D1631" s="4" t="s">
        <v>3126</v>
      </c>
      <c r="E1631" s="2" t="s">
        <v>3127</v>
      </c>
      <c r="F1631" s="12">
        <v>43792</v>
      </c>
      <c r="G1631" s="10" t="s">
        <v>7736</v>
      </c>
      <c r="H1631" s="14" t="s">
        <v>10912</v>
      </c>
      <c r="I1631" s="7">
        <v>1033.32</v>
      </c>
      <c r="J1631" s="4">
        <v>265549</v>
      </c>
      <c r="K1631" s="4" t="s">
        <v>10</v>
      </c>
      <c r="L1631" s="14" t="s">
        <v>9246</v>
      </c>
      <c r="M1631" s="30" t="s">
        <v>9246</v>
      </c>
    </row>
    <row r="1632" spans="1:13" x14ac:dyDescent="0.25">
      <c r="A1632" s="4">
        <v>21322028</v>
      </c>
      <c r="B1632" s="4">
        <v>39967</v>
      </c>
      <c r="C1632" s="4">
        <v>90607</v>
      </c>
      <c r="D1632" s="4" t="s">
        <v>3128</v>
      </c>
      <c r="E1632" s="2" t="s">
        <v>3129</v>
      </c>
      <c r="F1632" s="12">
        <v>43792</v>
      </c>
      <c r="G1632" s="10" t="s">
        <v>7737</v>
      </c>
      <c r="H1632" s="14" t="s">
        <v>10913</v>
      </c>
      <c r="I1632" s="7">
        <v>5.97</v>
      </c>
      <c r="J1632" s="4"/>
      <c r="K1632" s="4" t="s">
        <v>10</v>
      </c>
      <c r="L1632" s="14" t="s">
        <v>9246</v>
      </c>
      <c r="M1632" s="30" t="s">
        <v>9246</v>
      </c>
    </row>
    <row r="1633" spans="1:13" x14ac:dyDescent="0.25">
      <c r="A1633" s="4">
        <v>21322029</v>
      </c>
      <c r="B1633" s="4">
        <v>72341</v>
      </c>
      <c r="C1633" s="4">
        <v>99663</v>
      </c>
      <c r="D1633" s="4" t="s">
        <v>3130</v>
      </c>
      <c r="E1633" s="2" t="s">
        <v>3131</v>
      </c>
      <c r="F1633" s="12">
        <v>43792</v>
      </c>
      <c r="G1633" s="10" t="s">
        <v>7738</v>
      </c>
      <c r="H1633" s="14" t="s">
        <v>10914</v>
      </c>
      <c r="I1633" s="7">
        <v>1064.28</v>
      </c>
      <c r="J1633" s="4">
        <v>285980</v>
      </c>
      <c r="K1633" s="4" t="s">
        <v>10</v>
      </c>
      <c r="L1633" s="14" t="s">
        <v>9246</v>
      </c>
      <c r="M1633" s="30" t="s">
        <v>9246</v>
      </c>
    </row>
    <row r="1634" spans="1:13" x14ac:dyDescent="0.25">
      <c r="A1634" s="4">
        <v>21322030</v>
      </c>
      <c r="B1634" s="4">
        <v>92089</v>
      </c>
      <c r="C1634" s="4">
        <v>45953</v>
      </c>
      <c r="D1634" s="4" t="s">
        <v>3132</v>
      </c>
      <c r="E1634" s="2" t="s">
        <v>3133</v>
      </c>
      <c r="F1634" s="12">
        <v>43792</v>
      </c>
      <c r="G1634" s="10" t="s">
        <v>7739</v>
      </c>
      <c r="H1634" s="14" t="s">
        <v>10915</v>
      </c>
      <c r="I1634" s="7">
        <v>559.62</v>
      </c>
      <c r="J1634" s="4">
        <v>257062</v>
      </c>
      <c r="K1634" s="4" t="s">
        <v>10</v>
      </c>
      <c r="L1634" s="14" t="s">
        <v>9246</v>
      </c>
      <c r="M1634" s="30" t="s">
        <v>9246</v>
      </c>
    </row>
    <row r="1635" spans="1:13" x14ac:dyDescent="0.25">
      <c r="A1635" s="4">
        <v>21322031</v>
      </c>
      <c r="B1635" s="4">
        <v>15842</v>
      </c>
      <c r="C1635" s="4">
        <v>343</v>
      </c>
      <c r="D1635" s="4" t="s">
        <v>3134</v>
      </c>
      <c r="E1635" s="2" t="s">
        <v>3135</v>
      </c>
      <c r="F1635" s="12">
        <v>43792</v>
      </c>
      <c r="G1635" s="10" t="s">
        <v>7740</v>
      </c>
      <c r="H1635" s="14" t="s">
        <v>10916</v>
      </c>
      <c r="I1635" s="7">
        <v>242.6</v>
      </c>
      <c r="J1635" s="4">
        <v>508910</v>
      </c>
      <c r="K1635" s="4" t="s">
        <v>10</v>
      </c>
      <c r="L1635" s="14" t="s">
        <v>9246</v>
      </c>
      <c r="M1635" s="30" t="s">
        <v>9246</v>
      </c>
    </row>
    <row r="1636" spans="1:13" x14ac:dyDescent="0.25">
      <c r="A1636" s="4">
        <v>21322032</v>
      </c>
      <c r="B1636" s="4">
        <v>43938</v>
      </c>
      <c r="C1636" s="4">
        <v>13898</v>
      </c>
      <c r="D1636" s="4" t="s">
        <v>3136</v>
      </c>
      <c r="E1636" s="2" t="s">
        <v>3137</v>
      </c>
      <c r="F1636" s="12">
        <v>43792</v>
      </c>
      <c r="G1636" s="10" t="s">
        <v>7741</v>
      </c>
      <c r="H1636" s="14" t="s">
        <v>10917</v>
      </c>
      <c r="I1636" s="7">
        <v>77.16</v>
      </c>
      <c r="J1636" s="4">
        <v>732163</v>
      </c>
      <c r="K1636" s="4" t="s">
        <v>10</v>
      </c>
      <c r="L1636" s="14" t="s">
        <v>9246</v>
      </c>
      <c r="M1636" s="30" t="s">
        <v>9246</v>
      </c>
    </row>
    <row r="1637" spans="1:13" x14ac:dyDescent="0.25">
      <c r="A1637" s="4">
        <v>21322033</v>
      </c>
      <c r="B1637" s="4">
        <v>80345</v>
      </c>
      <c r="C1637" s="4">
        <v>44953</v>
      </c>
      <c r="D1637" s="4" t="s">
        <v>3138</v>
      </c>
      <c r="E1637" s="2" t="s">
        <v>3139</v>
      </c>
      <c r="F1637" s="12">
        <v>43792</v>
      </c>
      <c r="G1637" s="10" t="s">
        <v>7742</v>
      </c>
      <c r="H1637" s="14" t="s">
        <v>10918</v>
      </c>
      <c r="I1637" s="7">
        <v>297.76</v>
      </c>
      <c r="J1637" s="4"/>
      <c r="K1637" s="4" t="s">
        <v>10</v>
      </c>
      <c r="L1637" s="14" t="s">
        <v>9246</v>
      </c>
      <c r="M1637" s="30" t="s">
        <v>9246</v>
      </c>
    </row>
    <row r="1638" spans="1:13" x14ac:dyDescent="0.25">
      <c r="A1638" s="4">
        <v>21322034</v>
      </c>
      <c r="B1638" s="4">
        <v>24688</v>
      </c>
      <c r="C1638" s="4">
        <v>75531</v>
      </c>
      <c r="D1638" s="4" t="s">
        <v>3140</v>
      </c>
      <c r="E1638" s="2" t="s">
        <v>3141</v>
      </c>
      <c r="F1638" s="12">
        <v>43792</v>
      </c>
      <c r="G1638" s="10" t="s">
        <v>7743</v>
      </c>
      <c r="H1638" s="14" t="s">
        <v>10919</v>
      </c>
      <c r="I1638" s="7">
        <v>286.99</v>
      </c>
      <c r="J1638" s="4">
        <v>603965</v>
      </c>
      <c r="K1638" s="4" t="s">
        <v>10</v>
      </c>
      <c r="L1638" s="14" t="s">
        <v>9246</v>
      </c>
      <c r="M1638" s="30" t="s">
        <v>9246</v>
      </c>
    </row>
    <row r="1639" spans="1:13" x14ac:dyDescent="0.25">
      <c r="A1639" s="4">
        <v>21322035</v>
      </c>
      <c r="B1639" s="4">
        <v>84548</v>
      </c>
      <c r="C1639" s="4">
        <v>15924</v>
      </c>
      <c r="D1639" s="4" t="s">
        <v>3142</v>
      </c>
      <c r="E1639" s="2" t="s">
        <v>3143</v>
      </c>
      <c r="F1639" s="12">
        <v>43792</v>
      </c>
      <c r="G1639" s="10" t="s">
        <v>7744</v>
      </c>
      <c r="H1639" s="14" t="s">
        <v>10920</v>
      </c>
      <c r="I1639" s="7">
        <v>542.45000000000005</v>
      </c>
      <c r="J1639" s="4">
        <v>901629</v>
      </c>
      <c r="K1639" s="4" t="s">
        <v>10</v>
      </c>
      <c r="L1639" s="14" t="s">
        <v>9246</v>
      </c>
      <c r="M1639" s="30" t="s">
        <v>9246</v>
      </c>
    </row>
    <row r="1640" spans="1:13" x14ac:dyDescent="0.25">
      <c r="A1640" s="4">
        <v>21322036</v>
      </c>
      <c r="B1640" s="4">
        <v>68380</v>
      </c>
      <c r="C1640" s="4">
        <v>13001</v>
      </c>
      <c r="D1640" s="4" t="s">
        <v>3144</v>
      </c>
      <c r="E1640" s="2" t="s">
        <v>3145</v>
      </c>
      <c r="F1640" s="12">
        <v>43792</v>
      </c>
      <c r="G1640" s="10" t="s">
        <v>7745</v>
      </c>
      <c r="H1640" s="14" t="s">
        <v>9779</v>
      </c>
      <c r="I1640" s="7">
        <v>10.55</v>
      </c>
      <c r="J1640" s="4">
        <v>715437</v>
      </c>
      <c r="K1640" s="4" t="s">
        <v>10</v>
      </c>
      <c r="L1640" s="14" t="s">
        <v>10921</v>
      </c>
      <c r="M1640" s="30">
        <v>4.183333336841315</v>
      </c>
    </row>
    <row r="1641" spans="1:13" x14ac:dyDescent="0.25">
      <c r="A1641" s="4">
        <v>21322037</v>
      </c>
      <c r="B1641" s="4">
        <v>13767</v>
      </c>
      <c r="C1641" s="4">
        <v>12779</v>
      </c>
      <c r="D1641" s="4" t="s">
        <v>3146</v>
      </c>
      <c r="E1641" s="2" t="s">
        <v>3147</v>
      </c>
      <c r="F1641" s="12">
        <v>43792</v>
      </c>
      <c r="G1641" s="10" t="s">
        <v>7746</v>
      </c>
      <c r="H1641" s="14" t="s">
        <v>10922</v>
      </c>
      <c r="I1641" s="7">
        <v>165.72</v>
      </c>
      <c r="J1641" s="4">
        <v>40479</v>
      </c>
      <c r="K1641" s="4" t="s">
        <v>10</v>
      </c>
      <c r="L1641" s="14" t="s">
        <v>9246</v>
      </c>
      <c r="M1641" s="30" t="s">
        <v>9246</v>
      </c>
    </row>
    <row r="1642" spans="1:13" x14ac:dyDescent="0.25">
      <c r="A1642" s="4">
        <v>21322038</v>
      </c>
      <c r="B1642" s="4">
        <v>68380</v>
      </c>
      <c r="C1642" s="4">
        <v>13001</v>
      </c>
      <c r="D1642" s="4" t="s">
        <v>3148</v>
      </c>
      <c r="E1642" s="2" t="s">
        <v>3149</v>
      </c>
      <c r="F1642" s="12">
        <v>43792</v>
      </c>
      <c r="G1642" s="10" t="s">
        <v>7747</v>
      </c>
      <c r="H1642" s="14" t="s">
        <v>10921</v>
      </c>
      <c r="I1642" s="7">
        <v>10.91</v>
      </c>
      <c r="J1642" s="4">
        <v>715437</v>
      </c>
      <c r="K1642" s="4" t="s">
        <v>10</v>
      </c>
      <c r="L1642" s="14" t="s">
        <v>10923</v>
      </c>
      <c r="M1642" s="30">
        <v>687.60000000125729</v>
      </c>
    </row>
    <row r="1643" spans="1:13" x14ac:dyDescent="0.25">
      <c r="A1643" s="4">
        <v>21322039</v>
      </c>
      <c r="B1643" s="4">
        <v>98913</v>
      </c>
      <c r="C1643" s="4">
        <v>49150</v>
      </c>
      <c r="D1643" s="4" t="s">
        <v>3042</v>
      </c>
      <c r="E1643" s="2" t="s">
        <v>3150</v>
      </c>
      <c r="F1643" s="12">
        <v>43792</v>
      </c>
      <c r="G1643" s="10" t="s">
        <v>7748</v>
      </c>
      <c r="H1643" s="14" t="s">
        <v>10872</v>
      </c>
      <c r="I1643" s="7">
        <v>397.59</v>
      </c>
      <c r="J1643" s="4">
        <v>779241</v>
      </c>
      <c r="K1643" s="4" t="s">
        <v>10</v>
      </c>
      <c r="L1643" s="14" t="s">
        <v>9246</v>
      </c>
      <c r="M1643" s="30" t="s">
        <v>9246</v>
      </c>
    </row>
    <row r="1644" spans="1:13" x14ac:dyDescent="0.25">
      <c r="A1644" s="4">
        <v>21322040</v>
      </c>
      <c r="B1644" s="4">
        <v>5832</v>
      </c>
      <c r="C1644" s="4">
        <v>1082</v>
      </c>
      <c r="D1644" s="4" t="s">
        <v>3151</v>
      </c>
      <c r="E1644" s="2" t="s">
        <v>3152</v>
      </c>
      <c r="F1644" s="12">
        <v>43792</v>
      </c>
      <c r="G1644" s="10" t="s">
        <v>7749</v>
      </c>
      <c r="H1644" s="14" t="s">
        <v>10924</v>
      </c>
      <c r="I1644" s="7">
        <v>3001.65</v>
      </c>
      <c r="J1644" s="4">
        <v>133496</v>
      </c>
      <c r="K1644" s="4" t="s">
        <v>10</v>
      </c>
      <c r="L1644" s="14" t="s">
        <v>9246</v>
      </c>
      <c r="M1644" s="30" t="s">
        <v>9246</v>
      </c>
    </row>
    <row r="1645" spans="1:13" x14ac:dyDescent="0.25">
      <c r="A1645" s="4">
        <v>21322041</v>
      </c>
      <c r="B1645" s="4">
        <v>16793</v>
      </c>
      <c r="C1645" s="4">
        <v>99362</v>
      </c>
      <c r="D1645" s="4" t="s">
        <v>3153</v>
      </c>
      <c r="E1645" s="2" t="s">
        <v>3154</v>
      </c>
      <c r="F1645" s="12">
        <v>43792</v>
      </c>
      <c r="G1645" s="10" t="s">
        <v>7750</v>
      </c>
      <c r="H1645" s="14" t="s">
        <v>10925</v>
      </c>
      <c r="I1645" s="7">
        <v>2235.46</v>
      </c>
      <c r="J1645" s="4">
        <v>804176</v>
      </c>
      <c r="K1645" s="4" t="s">
        <v>10</v>
      </c>
      <c r="L1645" s="14" t="s">
        <v>9246</v>
      </c>
      <c r="M1645" s="30" t="s">
        <v>9246</v>
      </c>
    </row>
    <row r="1646" spans="1:13" x14ac:dyDescent="0.25">
      <c r="A1646" s="4">
        <v>21322042</v>
      </c>
      <c r="B1646" s="4">
        <v>64493</v>
      </c>
      <c r="C1646" s="4">
        <v>52339</v>
      </c>
      <c r="D1646" s="4" t="s">
        <v>3155</v>
      </c>
      <c r="E1646" s="2" t="s">
        <v>3156</v>
      </c>
      <c r="F1646" s="12">
        <v>43792</v>
      </c>
      <c r="G1646" s="10" t="s">
        <v>7751</v>
      </c>
      <c r="H1646" s="14" t="s">
        <v>10926</v>
      </c>
      <c r="I1646" s="7">
        <v>1215.26</v>
      </c>
      <c r="J1646" s="4">
        <v>933429</v>
      </c>
      <c r="K1646" s="4" t="s">
        <v>10</v>
      </c>
      <c r="L1646" s="14" t="s">
        <v>9246</v>
      </c>
      <c r="M1646" s="30" t="s">
        <v>9246</v>
      </c>
    </row>
    <row r="1647" spans="1:13" x14ac:dyDescent="0.25">
      <c r="A1647" s="4">
        <v>21322043</v>
      </c>
      <c r="B1647" s="4">
        <v>5868</v>
      </c>
      <c r="C1647" s="4">
        <v>25415</v>
      </c>
      <c r="D1647" s="4" t="s">
        <v>3157</v>
      </c>
      <c r="E1647" s="2" t="s">
        <v>3158</v>
      </c>
      <c r="F1647" s="12">
        <v>43792</v>
      </c>
      <c r="G1647" s="10" t="s">
        <v>7752</v>
      </c>
      <c r="H1647" s="14" t="s">
        <v>10927</v>
      </c>
      <c r="I1647" s="7">
        <v>2102.85</v>
      </c>
      <c r="J1647" s="4"/>
      <c r="K1647" s="4" t="s">
        <v>10</v>
      </c>
      <c r="L1647" s="14" t="s">
        <v>9246</v>
      </c>
      <c r="M1647" s="30" t="s">
        <v>9246</v>
      </c>
    </row>
    <row r="1648" spans="1:13" x14ac:dyDescent="0.25">
      <c r="A1648" s="4">
        <v>21322044</v>
      </c>
      <c r="B1648" s="4">
        <v>68953</v>
      </c>
      <c r="C1648" s="4">
        <v>68580</v>
      </c>
      <c r="D1648" s="4" t="s">
        <v>3159</v>
      </c>
      <c r="E1648" s="2" t="s">
        <v>3160</v>
      </c>
      <c r="F1648" s="12">
        <v>43792</v>
      </c>
      <c r="G1648" s="10" t="s">
        <v>7753</v>
      </c>
      <c r="H1648" s="14" t="s">
        <v>10928</v>
      </c>
      <c r="I1648" s="7">
        <v>1069.1300000000001</v>
      </c>
      <c r="J1648" s="4">
        <v>22394</v>
      </c>
      <c r="K1648" s="4" t="s">
        <v>10</v>
      </c>
      <c r="L1648" s="14" t="s">
        <v>9246</v>
      </c>
      <c r="M1648" s="30" t="s">
        <v>9246</v>
      </c>
    </row>
    <row r="1649" spans="1:13" x14ac:dyDescent="0.25">
      <c r="A1649" s="4">
        <v>21322045</v>
      </c>
      <c r="B1649" s="4">
        <v>48056</v>
      </c>
      <c r="C1649" s="4">
        <v>72141</v>
      </c>
      <c r="D1649" s="4" t="s">
        <v>3161</v>
      </c>
      <c r="E1649" s="2" t="s">
        <v>3162</v>
      </c>
      <c r="F1649" s="12">
        <v>43792</v>
      </c>
      <c r="G1649" s="10" t="s">
        <v>7754</v>
      </c>
      <c r="H1649" s="14" t="s">
        <v>10929</v>
      </c>
      <c r="I1649" s="7">
        <v>1375.1</v>
      </c>
      <c r="J1649" s="4"/>
      <c r="K1649" s="4" t="s">
        <v>10</v>
      </c>
      <c r="L1649" s="14" t="s">
        <v>9246</v>
      </c>
      <c r="M1649" s="30" t="s">
        <v>9246</v>
      </c>
    </row>
    <row r="1650" spans="1:13" x14ac:dyDescent="0.25">
      <c r="A1650" s="4">
        <v>21322046</v>
      </c>
      <c r="B1650" s="4">
        <v>67952</v>
      </c>
      <c r="C1650" s="4">
        <v>35422</v>
      </c>
      <c r="D1650" s="4" t="s">
        <v>3163</v>
      </c>
      <c r="E1650" s="2" t="s">
        <v>3164</v>
      </c>
      <c r="F1650" s="12">
        <v>43792</v>
      </c>
      <c r="G1650" s="10" t="s">
        <v>7755</v>
      </c>
      <c r="H1650" s="14" t="s">
        <v>10930</v>
      </c>
      <c r="I1650" s="7">
        <v>232.87</v>
      </c>
      <c r="J1650" s="4">
        <v>33168</v>
      </c>
      <c r="K1650" s="4" t="s">
        <v>10</v>
      </c>
      <c r="L1650" s="14" t="s">
        <v>9246</v>
      </c>
      <c r="M1650" s="30" t="s">
        <v>9246</v>
      </c>
    </row>
    <row r="1651" spans="1:13" x14ac:dyDescent="0.25">
      <c r="A1651" s="4">
        <v>21322047</v>
      </c>
      <c r="B1651" s="4">
        <v>63131</v>
      </c>
      <c r="C1651" s="4">
        <v>80868</v>
      </c>
      <c r="D1651" s="4" t="s">
        <v>3165</v>
      </c>
      <c r="E1651" s="2" t="s">
        <v>3166</v>
      </c>
      <c r="F1651" s="12">
        <v>43792</v>
      </c>
      <c r="G1651" s="10" t="s">
        <v>7756</v>
      </c>
      <c r="H1651" s="14" t="s">
        <v>10931</v>
      </c>
      <c r="I1651" s="7">
        <v>35.299999999999997</v>
      </c>
      <c r="J1651" s="4">
        <v>357411</v>
      </c>
      <c r="K1651" s="4" t="s">
        <v>10</v>
      </c>
      <c r="L1651" s="14" t="s">
        <v>9246</v>
      </c>
      <c r="M1651" s="30" t="s">
        <v>9246</v>
      </c>
    </row>
    <row r="1652" spans="1:13" x14ac:dyDescent="0.25">
      <c r="A1652" s="4">
        <v>21322048</v>
      </c>
      <c r="B1652" s="4">
        <v>12197</v>
      </c>
      <c r="C1652" s="4">
        <v>68751</v>
      </c>
      <c r="D1652" s="4" t="s">
        <v>3167</v>
      </c>
      <c r="E1652" s="2" t="s">
        <v>3168</v>
      </c>
      <c r="F1652" s="12">
        <v>43792</v>
      </c>
      <c r="G1652" s="10" t="s">
        <v>7757</v>
      </c>
      <c r="H1652" s="14" t="s">
        <v>10932</v>
      </c>
      <c r="I1652" s="7">
        <v>205.41</v>
      </c>
      <c r="J1652" s="4">
        <v>965627</v>
      </c>
      <c r="K1652" s="4" t="s">
        <v>10</v>
      </c>
      <c r="L1652" s="14" t="s">
        <v>9246</v>
      </c>
      <c r="M1652" s="30" t="s">
        <v>9246</v>
      </c>
    </row>
    <row r="1653" spans="1:13" x14ac:dyDescent="0.25">
      <c r="A1653" s="4">
        <v>21322049</v>
      </c>
      <c r="B1653" s="4">
        <v>10030</v>
      </c>
      <c r="C1653" s="4">
        <v>57334</v>
      </c>
      <c r="D1653" s="4" t="s">
        <v>3169</v>
      </c>
      <c r="E1653" s="2" t="s">
        <v>3170</v>
      </c>
      <c r="F1653" s="12">
        <v>43792</v>
      </c>
      <c r="G1653" s="10" t="s">
        <v>7758</v>
      </c>
      <c r="H1653" s="14" t="s">
        <v>10933</v>
      </c>
      <c r="I1653" s="7">
        <v>2.52</v>
      </c>
      <c r="J1653" s="4">
        <v>526028</v>
      </c>
      <c r="K1653" s="4" t="s">
        <v>10</v>
      </c>
      <c r="L1653" s="14" t="s">
        <v>9246</v>
      </c>
      <c r="M1653" s="30" t="s">
        <v>9246</v>
      </c>
    </row>
    <row r="1654" spans="1:13" x14ac:dyDescent="0.25">
      <c r="A1654" s="4">
        <v>21322050</v>
      </c>
      <c r="B1654" s="4">
        <v>4705</v>
      </c>
      <c r="C1654" s="4">
        <v>91637</v>
      </c>
      <c r="D1654" s="4" t="s">
        <v>3171</v>
      </c>
      <c r="E1654" s="2" t="s">
        <v>3172</v>
      </c>
      <c r="F1654" s="12">
        <v>43792</v>
      </c>
      <c r="G1654" s="10" t="s">
        <v>7759</v>
      </c>
      <c r="H1654" s="14" t="s">
        <v>10668</v>
      </c>
      <c r="I1654" s="7">
        <v>775.16</v>
      </c>
      <c r="J1654" s="4">
        <v>563499</v>
      </c>
      <c r="K1654" s="4" t="s">
        <v>13</v>
      </c>
      <c r="L1654" s="14" t="s">
        <v>10934</v>
      </c>
      <c r="M1654" s="30">
        <v>37.300000002142042</v>
      </c>
    </row>
    <row r="1655" spans="1:13" x14ac:dyDescent="0.25">
      <c r="A1655" s="4">
        <v>21322051</v>
      </c>
      <c r="B1655" s="4">
        <v>5388</v>
      </c>
      <c r="C1655" s="4">
        <v>82218</v>
      </c>
      <c r="D1655" s="4" t="s">
        <v>3173</v>
      </c>
      <c r="E1655" s="2" t="s">
        <v>3174</v>
      </c>
      <c r="F1655" s="12">
        <v>43792</v>
      </c>
      <c r="G1655" s="10" t="s">
        <v>7760</v>
      </c>
      <c r="H1655" s="14" t="s">
        <v>10935</v>
      </c>
      <c r="I1655" s="7">
        <v>210.26</v>
      </c>
      <c r="J1655" s="4">
        <v>39852</v>
      </c>
      <c r="K1655" s="4" t="s">
        <v>10</v>
      </c>
      <c r="L1655" s="14" t="s">
        <v>9246</v>
      </c>
      <c r="M1655" s="30" t="s">
        <v>9246</v>
      </c>
    </row>
    <row r="1656" spans="1:13" x14ac:dyDescent="0.25">
      <c r="A1656" s="4">
        <v>21322052</v>
      </c>
      <c r="B1656" s="4">
        <v>47252</v>
      </c>
      <c r="C1656" s="4">
        <v>53254</v>
      </c>
      <c r="D1656" s="4" t="s">
        <v>3175</v>
      </c>
      <c r="E1656" s="2" t="s">
        <v>3176</v>
      </c>
      <c r="F1656" s="12">
        <v>43792</v>
      </c>
      <c r="G1656" s="10" t="s">
        <v>7761</v>
      </c>
      <c r="H1656" s="14" t="s">
        <v>10936</v>
      </c>
      <c r="I1656" s="7">
        <v>1307.94</v>
      </c>
      <c r="J1656" s="4">
        <v>163142</v>
      </c>
      <c r="K1656" s="4" t="s">
        <v>10</v>
      </c>
      <c r="L1656" s="14" t="s">
        <v>9246</v>
      </c>
      <c r="M1656" s="30" t="s">
        <v>9246</v>
      </c>
    </row>
    <row r="1657" spans="1:13" x14ac:dyDescent="0.25">
      <c r="A1657" s="4">
        <v>21322053</v>
      </c>
      <c r="B1657" s="4">
        <v>15842</v>
      </c>
      <c r="C1657" s="4">
        <v>5936</v>
      </c>
      <c r="D1657" s="4" t="s">
        <v>3177</v>
      </c>
      <c r="E1657" s="2" t="s">
        <v>3178</v>
      </c>
      <c r="F1657" s="12">
        <v>43792</v>
      </c>
      <c r="G1657" s="10" t="s">
        <v>7762</v>
      </c>
      <c r="H1657" s="14" t="s">
        <v>10937</v>
      </c>
      <c r="I1657" s="7">
        <v>157.41</v>
      </c>
      <c r="J1657" s="4">
        <v>564884</v>
      </c>
      <c r="K1657" s="4" t="s">
        <v>10</v>
      </c>
      <c r="L1657" s="14" t="s">
        <v>9246</v>
      </c>
      <c r="M1657" s="30" t="s">
        <v>9246</v>
      </c>
    </row>
    <row r="1658" spans="1:13" x14ac:dyDescent="0.25">
      <c r="A1658" s="4">
        <v>21322054</v>
      </c>
      <c r="B1658" s="4">
        <v>39253</v>
      </c>
      <c r="C1658" s="4">
        <v>67519</v>
      </c>
      <c r="D1658" s="4" t="s">
        <v>3179</v>
      </c>
      <c r="E1658" s="2" t="s">
        <v>3180</v>
      </c>
      <c r="F1658" s="12">
        <v>43792</v>
      </c>
      <c r="G1658" s="10" t="s">
        <v>7763</v>
      </c>
      <c r="H1658" s="14" t="s">
        <v>10938</v>
      </c>
      <c r="I1658" s="7">
        <v>3574.69</v>
      </c>
      <c r="J1658" s="4">
        <v>262327</v>
      </c>
      <c r="K1658" s="4" t="s">
        <v>13</v>
      </c>
      <c r="L1658" s="14" t="s">
        <v>10939</v>
      </c>
      <c r="M1658" s="30">
        <v>26.199999995296821</v>
      </c>
    </row>
    <row r="1659" spans="1:13" x14ac:dyDescent="0.25">
      <c r="A1659" s="4">
        <v>21322055</v>
      </c>
      <c r="B1659" s="4">
        <v>2842</v>
      </c>
      <c r="C1659" s="4">
        <v>69466</v>
      </c>
      <c r="D1659" s="4" t="s">
        <v>3181</v>
      </c>
      <c r="E1659" s="2" t="s">
        <v>3182</v>
      </c>
      <c r="F1659" s="12">
        <v>43792</v>
      </c>
      <c r="G1659" s="10" t="s">
        <v>7764</v>
      </c>
      <c r="H1659" s="14" t="s">
        <v>10940</v>
      </c>
      <c r="I1659" s="7">
        <v>351.63</v>
      </c>
      <c r="J1659" s="4">
        <v>724452</v>
      </c>
      <c r="K1659" s="4" t="s">
        <v>13</v>
      </c>
      <c r="L1659" s="14" t="s">
        <v>10941</v>
      </c>
      <c r="M1659" s="30">
        <v>26.716666657011956</v>
      </c>
    </row>
    <row r="1660" spans="1:13" x14ac:dyDescent="0.25">
      <c r="A1660" s="4">
        <v>21322056</v>
      </c>
      <c r="B1660" s="4">
        <v>5525</v>
      </c>
      <c r="C1660" s="4">
        <v>85776</v>
      </c>
      <c r="D1660" s="4" t="s">
        <v>3183</v>
      </c>
      <c r="E1660" s="2" t="s">
        <v>3184</v>
      </c>
      <c r="F1660" s="12">
        <v>43792</v>
      </c>
      <c r="G1660" s="10" t="s">
        <v>7765</v>
      </c>
      <c r="H1660" s="14" t="s">
        <v>10942</v>
      </c>
      <c r="I1660" s="7">
        <v>642.62</v>
      </c>
      <c r="J1660" s="4">
        <v>758302</v>
      </c>
      <c r="K1660" s="4" t="s">
        <v>10</v>
      </c>
      <c r="L1660" s="14" t="s">
        <v>9246</v>
      </c>
      <c r="M1660" s="30" t="s">
        <v>9246</v>
      </c>
    </row>
    <row r="1661" spans="1:13" x14ac:dyDescent="0.25">
      <c r="A1661" s="4">
        <v>21322057</v>
      </c>
      <c r="B1661" s="4">
        <v>29074</v>
      </c>
      <c r="C1661" s="4">
        <v>67126</v>
      </c>
      <c r="D1661" s="4" t="s">
        <v>3185</v>
      </c>
      <c r="E1661" s="2" t="s">
        <v>3186</v>
      </c>
      <c r="F1661" s="12">
        <v>43792</v>
      </c>
      <c r="G1661" s="10" t="s">
        <v>7766</v>
      </c>
      <c r="H1661" s="14" t="s">
        <v>10943</v>
      </c>
      <c r="I1661" s="7">
        <v>12.18</v>
      </c>
      <c r="J1661" s="4">
        <v>93167</v>
      </c>
      <c r="K1661" s="4" t="s">
        <v>10</v>
      </c>
      <c r="L1661" s="14" t="s">
        <v>9246</v>
      </c>
      <c r="M1661" s="30" t="s">
        <v>9246</v>
      </c>
    </row>
    <row r="1662" spans="1:13" x14ac:dyDescent="0.25">
      <c r="A1662" s="4">
        <v>21322058</v>
      </c>
      <c r="B1662" s="4">
        <v>15842</v>
      </c>
      <c r="C1662" s="4">
        <v>14499</v>
      </c>
      <c r="D1662" s="4" t="s">
        <v>3187</v>
      </c>
      <c r="E1662" s="2" t="s">
        <v>3188</v>
      </c>
      <c r="F1662" s="12">
        <v>43792</v>
      </c>
      <c r="G1662" s="10" t="s">
        <v>7767</v>
      </c>
      <c r="H1662" s="14" t="s">
        <v>10944</v>
      </c>
      <c r="I1662" s="7">
        <v>154.44999999999999</v>
      </c>
      <c r="J1662" s="4">
        <v>954127</v>
      </c>
      <c r="K1662" s="4" t="s">
        <v>10</v>
      </c>
      <c r="L1662" s="14" t="s">
        <v>9246</v>
      </c>
      <c r="M1662" s="30" t="s">
        <v>9246</v>
      </c>
    </row>
    <row r="1663" spans="1:13" x14ac:dyDescent="0.25">
      <c r="A1663" s="4">
        <v>21322059</v>
      </c>
      <c r="B1663" s="4">
        <v>4705</v>
      </c>
      <c r="C1663" s="4">
        <v>91637</v>
      </c>
      <c r="D1663" s="4" t="s">
        <v>3189</v>
      </c>
      <c r="E1663" s="2" t="s">
        <v>3190</v>
      </c>
      <c r="F1663" s="12">
        <v>43792</v>
      </c>
      <c r="G1663" s="10" t="s">
        <v>7768</v>
      </c>
      <c r="H1663" s="14" t="s">
        <v>10934</v>
      </c>
      <c r="I1663" s="7">
        <v>791.19</v>
      </c>
      <c r="J1663" s="4">
        <v>563499</v>
      </c>
      <c r="K1663" s="4" t="s">
        <v>13</v>
      </c>
      <c r="L1663" s="14" t="s">
        <v>10945</v>
      </c>
      <c r="M1663" s="30">
        <v>28.949999999022111</v>
      </c>
    </row>
    <row r="1664" spans="1:13" x14ac:dyDescent="0.25">
      <c r="A1664" s="4">
        <v>21322060</v>
      </c>
      <c r="B1664" s="4">
        <v>17366</v>
      </c>
      <c r="C1664" s="4">
        <v>8431</v>
      </c>
      <c r="D1664" s="4" t="s">
        <v>3191</v>
      </c>
      <c r="E1664" s="2" t="s">
        <v>3192</v>
      </c>
      <c r="F1664" s="12">
        <v>43792</v>
      </c>
      <c r="G1664" s="10" t="s">
        <v>7769</v>
      </c>
      <c r="H1664" s="14" t="s">
        <v>10946</v>
      </c>
      <c r="I1664" s="7">
        <v>279.17</v>
      </c>
      <c r="J1664" s="4">
        <v>281737</v>
      </c>
      <c r="K1664" s="4" t="s">
        <v>10</v>
      </c>
      <c r="L1664" s="14" t="s">
        <v>9246</v>
      </c>
      <c r="M1664" s="30" t="s">
        <v>9246</v>
      </c>
    </row>
    <row r="1665" spans="1:13" x14ac:dyDescent="0.25">
      <c r="A1665" s="4">
        <v>21322061</v>
      </c>
      <c r="B1665" s="4">
        <v>39253</v>
      </c>
      <c r="C1665" s="4">
        <v>67519</v>
      </c>
      <c r="D1665" s="4" t="s">
        <v>3193</v>
      </c>
      <c r="E1665" s="2" t="s">
        <v>3194</v>
      </c>
      <c r="F1665" s="12">
        <v>43792</v>
      </c>
      <c r="G1665" s="10" t="s">
        <v>7770</v>
      </c>
      <c r="H1665" s="14" t="s">
        <v>10939</v>
      </c>
      <c r="I1665" s="7">
        <v>3144.76</v>
      </c>
      <c r="J1665" s="4">
        <v>262327</v>
      </c>
      <c r="K1665" s="4" t="s">
        <v>13</v>
      </c>
      <c r="L1665" s="14" t="s">
        <v>10947</v>
      </c>
      <c r="M1665" s="30">
        <v>18.450000006705523</v>
      </c>
    </row>
    <row r="1666" spans="1:13" x14ac:dyDescent="0.25">
      <c r="A1666" s="4">
        <v>21322062</v>
      </c>
      <c r="B1666" s="4">
        <v>76239</v>
      </c>
      <c r="C1666" s="4">
        <v>69466</v>
      </c>
      <c r="D1666" s="4" t="s">
        <v>3195</v>
      </c>
      <c r="E1666" s="2" t="s">
        <v>3196</v>
      </c>
      <c r="F1666" s="12">
        <v>43792</v>
      </c>
      <c r="G1666" s="10" t="s">
        <v>7771</v>
      </c>
      <c r="H1666" s="14" t="s">
        <v>10941</v>
      </c>
      <c r="I1666" s="7">
        <v>490.59</v>
      </c>
      <c r="J1666" s="4">
        <v>724452</v>
      </c>
      <c r="K1666" s="4" t="s">
        <v>13</v>
      </c>
      <c r="L1666" s="14" t="s">
        <v>9246</v>
      </c>
      <c r="M1666" s="30" t="s">
        <v>9246</v>
      </c>
    </row>
    <row r="1667" spans="1:13" x14ac:dyDescent="0.25">
      <c r="A1667" s="4">
        <v>21322063</v>
      </c>
      <c r="B1667" s="4">
        <v>4705</v>
      </c>
      <c r="C1667" s="4">
        <v>91637</v>
      </c>
      <c r="D1667" s="4" t="s">
        <v>3197</v>
      </c>
      <c r="E1667" s="2" t="s">
        <v>3198</v>
      </c>
      <c r="F1667" s="12">
        <v>43792</v>
      </c>
      <c r="G1667" s="10" t="s">
        <v>7772</v>
      </c>
      <c r="H1667" s="14" t="s">
        <v>10945</v>
      </c>
      <c r="I1667" s="7">
        <v>792.58</v>
      </c>
      <c r="J1667" s="4">
        <v>563499</v>
      </c>
      <c r="K1667" s="4" t="s">
        <v>13</v>
      </c>
      <c r="L1667" s="14" t="s">
        <v>10948</v>
      </c>
      <c r="M1667" s="30">
        <v>12.733333334326744</v>
      </c>
    </row>
    <row r="1668" spans="1:13" x14ac:dyDescent="0.25">
      <c r="A1668" s="4">
        <v>21322064</v>
      </c>
      <c r="B1668" s="4">
        <v>39253</v>
      </c>
      <c r="C1668" s="4">
        <v>67519</v>
      </c>
      <c r="D1668" s="4" t="s">
        <v>3199</v>
      </c>
      <c r="E1668" s="2" t="s">
        <v>3200</v>
      </c>
      <c r="F1668" s="12">
        <v>43792</v>
      </c>
      <c r="G1668" s="10" t="s">
        <v>7773</v>
      </c>
      <c r="H1668" s="14" t="s">
        <v>10947</v>
      </c>
      <c r="I1668" s="7">
        <v>2782.13</v>
      </c>
      <c r="J1668" s="4">
        <v>262327</v>
      </c>
      <c r="K1668" s="4" t="s">
        <v>13</v>
      </c>
      <c r="L1668" s="14" t="s">
        <v>10949</v>
      </c>
      <c r="M1668" s="30">
        <v>15.133333329576999</v>
      </c>
    </row>
    <row r="1669" spans="1:13" x14ac:dyDescent="0.25">
      <c r="A1669" s="4">
        <v>21322065</v>
      </c>
      <c r="B1669" s="4">
        <v>61935</v>
      </c>
      <c r="C1669" s="4">
        <v>81705</v>
      </c>
      <c r="D1669" s="4" t="s">
        <v>3201</v>
      </c>
      <c r="E1669" s="2" t="s">
        <v>3202</v>
      </c>
      <c r="F1669" s="12">
        <v>43792</v>
      </c>
      <c r="G1669" s="10" t="s">
        <v>7774</v>
      </c>
      <c r="H1669" s="14" t="s">
        <v>10950</v>
      </c>
      <c r="I1669" s="7">
        <v>1408</v>
      </c>
      <c r="J1669" s="4">
        <v>507162</v>
      </c>
      <c r="K1669" s="4" t="s">
        <v>10</v>
      </c>
      <c r="L1669" s="14" t="s">
        <v>9246</v>
      </c>
      <c r="M1669" s="30" t="s">
        <v>9246</v>
      </c>
    </row>
    <row r="1670" spans="1:13" x14ac:dyDescent="0.25">
      <c r="A1670" s="4">
        <v>21322066</v>
      </c>
      <c r="B1670" s="4">
        <v>24335</v>
      </c>
      <c r="C1670" s="4">
        <v>26891</v>
      </c>
      <c r="D1670" s="4" t="s">
        <v>3203</v>
      </c>
      <c r="E1670" s="2" t="s">
        <v>3204</v>
      </c>
      <c r="F1670" s="12">
        <v>43792</v>
      </c>
      <c r="G1670" s="10" t="s">
        <v>7775</v>
      </c>
      <c r="H1670" s="14" t="s">
        <v>10951</v>
      </c>
      <c r="I1670" s="7">
        <v>860.85</v>
      </c>
      <c r="J1670" s="4">
        <v>178747</v>
      </c>
      <c r="K1670" s="4" t="s">
        <v>10</v>
      </c>
      <c r="L1670" s="14" t="s">
        <v>9246</v>
      </c>
      <c r="M1670" s="30" t="s">
        <v>9246</v>
      </c>
    </row>
    <row r="1671" spans="1:13" x14ac:dyDescent="0.25">
      <c r="A1671" s="4">
        <v>21322067</v>
      </c>
      <c r="B1671" s="4">
        <v>4705</v>
      </c>
      <c r="C1671" s="4">
        <v>91637</v>
      </c>
      <c r="D1671" s="4" t="s">
        <v>3205</v>
      </c>
      <c r="E1671" s="2" t="s">
        <v>3206</v>
      </c>
      <c r="F1671" s="12">
        <v>43792</v>
      </c>
      <c r="G1671" s="10" t="s">
        <v>7776</v>
      </c>
      <c r="H1671" s="14" t="s">
        <v>10948</v>
      </c>
      <c r="I1671" s="7">
        <v>908.75</v>
      </c>
      <c r="J1671" s="4">
        <v>563499</v>
      </c>
      <c r="K1671" s="4" t="s">
        <v>13</v>
      </c>
      <c r="L1671" s="14" t="s">
        <v>10952</v>
      </c>
      <c r="M1671" s="30">
        <v>1365.0333333376329</v>
      </c>
    </row>
    <row r="1672" spans="1:13" x14ac:dyDescent="0.25">
      <c r="A1672" s="4">
        <v>21322068</v>
      </c>
      <c r="B1672" s="4">
        <v>2092</v>
      </c>
      <c r="C1672" s="4">
        <v>46545</v>
      </c>
      <c r="D1672" s="4" t="s">
        <v>3207</v>
      </c>
      <c r="E1672" s="2" t="s">
        <v>3208</v>
      </c>
      <c r="F1672" s="12">
        <v>43792</v>
      </c>
      <c r="G1672" s="10" t="s">
        <v>7777</v>
      </c>
      <c r="H1672" s="14" t="s">
        <v>10953</v>
      </c>
      <c r="I1672" s="7">
        <v>32.89</v>
      </c>
      <c r="J1672" s="4">
        <v>467969</v>
      </c>
      <c r="K1672" s="4" t="s">
        <v>10</v>
      </c>
      <c r="L1672" s="14" t="s">
        <v>9246</v>
      </c>
      <c r="M1672" s="30" t="s">
        <v>9246</v>
      </c>
    </row>
    <row r="1673" spans="1:13" x14ac:dyDescent="0.25">
      <c r="A1673" s="4">
        <v>21322069</v>
      </c>
      <c r="B1673" s="4">
        <v>39253</v>
      </c>
      <c r="C1673" s="4">
        <v>67519</v>
      </c>
      <c r="D1673" s="4" t="s">
        <v>3209</v>
      </c>
      <c r="E1673" s="2" t="s">
        <v>3210</v>
      </c>
      <c r="F1673" s="12">
        <v>43792</v>
      </c>
      <c r="G1673" s="10" t="s">
        <v>7778</v>
      </c>
      <c r="H1673" s="14" t="s">
        <v>10949</v>
      </c>
      <c r="I1673" s="7">
        <v>2074.4699999999998</v>
      </c>
      <c r="J1673" s="4">
        <v>262327</v>
      </c>
      <c r="K1673" s="4" t="s">
        <v>13</v>
      </c>
      <c r="L1673" s="14" t="s">
        <v>10954</v>
      </c>
      <c r="M1673" s="30">
        <v>24.099999996833503</v>
      </c>
    </row>
    <row r="1674" spans="1:13" x14ac:dyDescent="0.25">
      <c r="A1674" s="4">
        <v>21322070</v>
      </c>
      <c r="B1674" s="4">
        <v>10226</v>
      </c>
      <c r="C1674" s="4">
        <v>52866</v>
      </c>
      <c r="D1674" s="4" t="s">
        <v>3211</v>
      </c>
      <c r="E1674" s="2" t="s">
        <v>3212</v>
      </c>
      <c r="F1674" s="12">
        <v>43792</v>
      </c>
      <c r="G1674" s="10" t="s">
        <v>7779</v>
      </c>
      <c r="H1674" s="14" t="s">
        <v>10955</v>
      </c>
      <c r="I1674" s="7">
        <v>229.79</v>
      </c>
      <c r="J1674" s="4">
        <v>248104</v>
      </c>
      <c r="K1674" s="4" t="s">
        <v>10</v>
      </c>
      <c r="L1674" s="14" t="s">
        <v>9246</v>
      </c>
      <c r="M1674" s="30" t="s">
        <v>9246</v>
      </c>
    </row>
    <row r="1675" spans="1:13" x14ac:dyDescent="0.25">
      <c r="A1675" s="4">
        <v>21322071</v>
      </c>
      <c r="B1675" s="4">
        <v>77791</v>
      </c>
      <c r="C1675" s="4">
        <v>42666</v>
      </c>
      <c r="D1675" s="4" t="s">
        <v>3213</v>
      </c>
      <c r="E1675" s="2" t="s">
        <v>3214</v>
      </c>
      <c r="F1675" s="12">
        <v>43792</v>
      </c>
      <c r="G1675" s="10" t="s">
        <v>7780</v>
      </c>
      <c r="H1675" s="14" t="s">
        <v>10956</v>
      </c>
      <c r="I1675" s="7">
        <v>85.4</v>
      </c>
      <c r="J1675" s="4">
        <v>388924</v>
      </c>
      <c r="K1675" s="4" t="s">
        <v>10</v>
      </c>
      <c r="L1675" s="14" t="s">
        <v>9246</v>
      </c>
      <c r="M1675" s="30" t="s">
        <v>9246</v>
      </c>
    </row>
    <row r="1676" spans="1:13" x14ac:dyDescent="0.25">
      <c r="A1676" s="4">
        <v>21322072</v>
      </c>
      <c r="B1676" s="4">
        <v>59856</v>
      </c>
      <c r="C1676" s="4">
        <v>22202</v>
      </c>
      <c r="D1676" s="4" t="s">
        <v>3215</v>
      </c>
      <c r="E1676" s="2" t="s">
        <v>3216</v>
      </c>
      <c r="F1676" s="12">
        <v>43792</v>
      </c>
      <c r="G1676" s="10" t="s">
        <v>7781</v>
      </c>
      <c r="H1676" s="14" t="s">
        <v>10957</v>
      </c>
      <c r="I1676" s="7">
        <v>38.049999999999997</v>
      </c>
      <c r="J1676" s="4">
        <v>75795</v>
      </c>
      <c r="K1676" s="4" t="s">
        <v>10</v>
      </c>
      <c r="L1676" s="14" t="s">
        <v>9246</v>
      </c>
      <c r="M1676" s="30" t="s">
        <v>9246</v>
      </c>
    </row>
    <row r="1677" spans="1:13" x14ac:dyDescent="0.25">
      <c r="A1677" s="4">
        <v>21322073</v>
      </c>
      <c r="B1677" s="4">
        <v>35917</v>
      </c>
      <c r="C1677" s="4">
        <v>41281</v>
      </c>
      <c r="D1677" s="4" t="s">
        <v>3217</v>
      </c>
      <c r="E1677" s="2" t="s">
        <v>3218</v>
      </c>
      <c r="F1677" s="12">
        <v>43792</v>
      </c>
      <c r="G1677" s="10" t="s">
        <v>7782</v>
      </c>
      <c r="H1677" s="14" t="s">
        <v>10958</v>
      </c>
      <c r="I1677" s="7">
        <v>1908.33</v>
      </c>
      <c r="J1677" s="4">
        <v>86170</v>
      </c>
      <c r="K1677" s="4" t="s">
        <v>13</v>
      </c>
      <c r="L1677" s="14" t="s">
        <v>9246</v>
      </c>
      <c r="M1677" s="30" t="s">
        <v>9246</v>
      </c>
    </row>
    <row r="1678" spans="1:13" x14ac:dyDescent="0.25">
      <c r="A1678" s="4">
        <v>21322074</v>
      </c>
      <c r="B1678" s="4">
        <v>84290</v>
      </c>
      <c r="C1678" s="4">
        <v>83857</v>
      </c>
      <c r="D1678" s="4" t="s">
        <v>3219</v>
      </c>
      <c r="E1678" s="2" t="s">
        <v>3220</v>
      </c>
      <c r="F1678" s="12">
        <v>43792</v>
      </c>
      <c r="G1678" s="10" t="s">
        <v>7783</v>
      </c>
      <c r="H1678" s="14" t="s">
        <v>10959</v>
      </c>
      <c r="I1678" s="7">
        <v>307.32</v>
      </c>
      <c r="J1678" s="4">
        <v>21728</v>
      </c>
      <c r="K1678" s="4" t="s">
        <v>10</v>
      </c>
      <c r="L1678" s="14" t="s">
        <v>9246</v>
      </c>
      <c r="M1678" s="30" t="s">
        <v>9246</v>
      </c>
    </row>
    <row r="1679" spans="1:13" x14ac:dyDescent="0.25">
      <c r="A1679" s="4">
        <v>21322075</v>
      </c>
      <c r="B1679" s="4">
        <v>86011</v>
      </c>
      <c r="C1679" s="4">
        <v>79167</v>
      </c>
      <c r="D1679" s="4" t="s">
        <v>789</v>
      </c>
      <c r="E1679" s="2" t="s">
        <v>3221</v>
      </c>
      <c r="F1679" s="12">
        <v>43792</v>
      </c>
      <c r="G1679" s="10" t="s">
        <v>7784</v>
      </c>
      <c r="H1679" s="14" t="s">
        <v>9683</v>
      </c>
      <c r="I1679" s="7">
        <v>423.4</v>
      </c>
      <c r="J1679" s="4">
        <v>616746</v>
      </c>
      <c r="K1679" s="4" t="s">
        <v>10</v>
      </c>
      <c r="L1679" s="14" t="s">
        <v>9246</v>
      </c>
      <c r="M1679" s="30" t="s">
        <v>9246</v>
      </c>
    </row>
    <row r="1680" spans="1:13" x14ac:dyDescent="0.25">
      <c r="A1680" s="4">
        <v>21322076</v>
      </c>
      <c r="B1680" s="4">
        <v>39253</v>
      </c>
      <c r="C1680" s="4">
        <v>67519</v>
      </c>
      <c r="D1680" s="4" t="s">
        <v>3222</v>
      </c>
      <c r="E1680" s="2" t="s">
        <v>3223</v>
      </c>
      <c r="F1680" s="12">
        <v>43792</v>
      </c>
      <c r="G1680" s="10" t="s">
        <v>7785</v>
      </c>
      <c r="H1680" s="14" t="s">
        <v>10954</v>
      </c>
      <c r="I1680" s="7">
        <v>55.84</v>
      </c>
      <c r="J1680" s="4">
        <v>262327</v>
      </c>
      <c r="K1680" s="4" t="s">
        <v>10</v>
      </c>
      <c r="L1680" s="14" t="s">
        <v>10960</v>
      </c>
      <c r="M1680" s="30">
        <v>1325.7833333406597</v>
      </c>
    </row>
    <row r="1681" spans="1:13" x14ac:dyDescent="0.25">
      <c r="A1681" s="4">
        <v>21322077</v>
      </c>
      <c r="B1681" s="4">
        <v>86964</v>
      </c>
      <c r="C1681" s="4">
        <v>58519</v>
      </c>
      <c r="D1681" s="4" t="s">
        <v>656</v>
      </c>
      <c r="E1681" s="2" t="s">
        <v>3224</v>
      </c>
      <c r="F1681" s="12">
        <v>43792</v>
      </c>
      <c r="G1681" s="10" t="s">
        <v>7786</v>
      </c>
      <c r="H1681" s="14" t="s">
        <v>10961</v>
      </c>
      <c r="I1681" s="7">
        <v>826.47</v>
      </c>
      <c r="J1681" s="4"/>
      <c r="K1681" s="4" t="s">
        <v>10</v>
      </c>
      <c r="L1681" s="14" t="s">
        <v>9246</v>
      </c>
      <c r="M1681" s="30" t="s">
        <v>9246</v>
      </c>
    </row>
    <row r="1682" spans="1:13" x14ac:dyDescent="0.25">
      <c r="A1682" s="4">
        <v>21322078</v>
      </c>
      <c r="B1682" s="4">
        <v>35917</v>
      </c>
      <c r="C1682" s="4">
        <v>23916</v>
      </c>
      <c r="D1682" s="4" t="s">
        <v>3225</v>
      </c>
      <c r="E1682" s="2" t="s">
        <v>3226</v>
      </c>
      <c r="F1682" s="12">
        <v>43792</v>
      </c>
      <c r="G1682" s="10" t="s">
        <v>7787</v>
      </c>
      <c r="H1682" s="14" t="s">
        <v>10962</v>
      </c>
      <c r="I1682" s="7">
        <v>1754.77</v>
      </c>
      <c r="J1682" s="4">
        <v>129502</v>
      </c>
      <c r="K1682" s="4" t="s">
        <v>13</v>
      </c>
      <c r="L1682" s="14" t="s">
        <v>9246</v>
      </c>
      <c r="M1682" s="30" t="s">
        <v>9246</v>
      </c>
    </row>
    <row r="1683" spans="1:13" x14ac:dyDescent="0.25">
      <c r="A1683" s="4">
        <v>21322079</v>
      </c>
      <c r="B1683" s="4">
        <v>83294</v>
      </c>
      <c r="C1683" s="4">
        <v>4447</v>
      </c>
      <c r="D1683" s="4" t="s">
        <v>3227</v>
      </c>
      <c r="E1683" s="2" t="s">
        <v>3228</v>
      </c>
      <c r="F1683" s="12">
        <v>43792</v>
      </c>
      <c r="G1683" s="10" t="s">
        <v>7788</v>
      </c>
      <c r="H1683" s="14" t="s">
        <v>10963</v>
      </c>
      <c r="I1683" s="7">
        <v>10.1</v>
      </c>
      <c r="J1683" s="4">
        <v>309718</v>
      </c>
      <c r="K1683" s="4" t="s">
        <v>10</v>
      </c>
      <c r="L1683" s="14" t="s">
        <v>9246</v>
      </c>
      <c r="M1683" s="30" t="s">
        <v>9246</v>
      </c>
    </row>
    <row r="1684" spans="1:13" x14ac:dyDescent="0.25">
      <c r="A1684" s="4">
        <v>21322080</v>
      </c>
      <c r="B1684" s="4">
        <v>63050</v>
      </c>
      <c r="C1684" s="4">
        <v>47760</v>
      </c>
      <c r="D1684" s="4" t="s">
        <v>3229</v>
      </c>
      <c r="E1684" s="2" t="s">
        <v>3230</v>
      </c>
      <c r="F1684" s="12">
        <v>43792</v>
      </c>
      <c r="G1684" s="10" t="s">
        <v>7789</v>
      </c>
      <c r="H1684" s="14" t="s">
        <v>10964</v>
      </c>
      <c r="I1684" s="7">
        <v>5.3</v>
      </c>
      <c r="J1684" s="4">
        <v>257944</v>
      </c>
      <c r="K1684" s="4" t="s">
        <v>10</v>
      </c>
      <c r="L1684" s="14" t="s">
        <v>9246</v>
      </c>
      <c r="M1684" s="30" t="s">
        <v>9246</v>
      </c>
    </row>
    <row r="1685" spans="1:13" x14ac:dyDescent="0.25">
      <c r="A1685" s="4">
        <v>21322081</v>
      </c>
      <c r="B1685" s="4">
        <v>12878</v>
      </c>
      <c r="C1685" s="4">
        <v>17664</v>
      </c>
      <c r="D1685" s="4" t="s">
        <v>3231</v>
      </c>
      <c r="E1685" s="2" t="s">
        <v>3232</v>
      </c>
      <c r="F1685" s="12">
        <v>43792</v>
      </c>
      <c r="G1685" s="10" t="s">
        <v>7790</v>
      </c>
      <c r="H1685" s="14" t="s">
        <v>10965</v>
      </c>
      <c r="I1685" s="7">
        <v>162.72999999999999</v>
      </c>
      <c r="J1685" s="4">
        <v>22159</v>
      </c>
      <c r="K1685" s="4" t="s">
        <v>10</v>
      </c>
      <c r="L1685" s="14" t="s">
        <v>9246</v>
      </c>
      <c r="M1685" s="30" t="s">
        <v>9246</v>
      </c>
    </row>
    <row r="1686" spans="1:13" x14ac:dyDescent="0.25">
      <c r="A1686" s="4">
        <v>21322082</v>
      </c>
      <c r="B1686" s="4">
        <v>85177</v>
      </c>
      <c r="C1686" s="4">
        <v>59529</v>
      </c>
      <c r="D1686" s="4" t="s">
        <v>3233</v>
      </c>
      <c r="E1686" s="2" t="s">
        <v>3234</v>
      </c>
      <c r="F1686" s="12">
        <v>43792</v>
      </c>
      <c r="G1686" s="10" t="s">
        <v>7791</v>
      </c>
      <c r="H1686" s="14" t="s">
        <v>10966</v>
      </c>
      <c r="I1686" s="7">
        <v>302.63</v>
      </c>
      <c r="J1686" s="4">
        <v>460130</v>
      </c>
      <c r="K1686" s="4" t="s">
        <v>10</v>
      </c>
      <c r="L1686" s="14" t="s">
        <v>9246</v>
      </c>
      <c r="M1686" s="30" t="s">
        <v>9246</v>
      </c>
    </row>
    <row r="1687" spans="1:13" x14ac:dyDescent="0.25">
      <c r="A1687" s="4">
        <v>21322083</v>
      </c>
      <c r="B1687" s="4">
        <v>63050</v>
      </c>
      <c r="C1687" s="4">
        <v>97129</v>
      </c>
      <c r="D1687" s="4" t="s">
        <v>3235</v>
      </c>
      <c r="E1687" s="2" t="s">
        <v>3236</v>
      </c>
      <c r="F1687" s="12">
        <v>43792</v>
      </c>
      <c r="G1687" s="10" t="s">
        <v>7792</v>
      </c>
      <c r="H1687" s="14" t="s">
        <v>10967</v>
      </c>
      <c r="I1687" s="7">
        <v>30.22</v>
      </c>
      <c r="J1687" s="4">
        <v>299292</v>
      </c>
      <c r="K1687" s="4" t="s">
        <v>10</v>
      </c>
      <c r="L1687" s="14" t="s">
        <v>9246</v>
      </c>
      <c r="M1687" s="30" t="s">
        <v>9246</v>
      </c>
    </row>
    <row r="1688" spans="1:13" x14ac:dyDescent="0.25">
      <c r="A1688" s="4">
        <v>21322084</v>
      </c>
      <c r="B1688" s="4">
        <v>68380</v>
      </c>
      <c r="C1688" s="4">
        <v>13001</v>
      </c>
      <c r="D1688" s="4" t="s">
        <v>3148</v>
      </c>
      <c r="E1688" s="2" t="s">
        <v>3237</v>
      </c>
      <c r="F1688" s="12">
        <v>43792</v>
      </c>
      <c r="G1688" s="10" t="s">
        <v>7793</v>
      </c>
      <c r="H1688" s="14" t="s">
        <v>10923</v>
      </c>
      <c r="I1688" s="7">
        <v>10.77</v>
      </c>
      <c r="J1688" s="4">
        <v>715437</v>
      </c>
      <c r="K1688" s="4" t="s">
        <v>10</v>
      </c>
      <c r="L1688" s="14" t="s">
        <v>9246</v>
      </c>
      <c r="M1688" s="30" t="s">
        <v>9246</v>
      </c>
    </row>
    <row r="1689" spans="1:13" x14ac:dyDescent="0.25">
      <c r="A1689" s="4">
        <v>21322085</v>
      </c>
      <c r="B1689" s="4">
        <v>93947</v>
      </c>
      <c r="C1689" s="4">
        <v>71635</v>
      </c>
      <c r="D1689" s="4" t="s">
        <v>3238</v>
      </c>
      <c r="E1689" s="2" t="s">
        <v>3239</v>
      </c>
      <c r="F1689" s="12">
        <v>43792</v>
      </c>
      <c r="G1689" s="10" t="s">
        <v>7794</v>
      </c>
      <c r="H1689" s="14" t="s">
        <v>10968</v>
      </c>
      <c r="I1689" s="7">
        <v>755.41</v>
      </c>
      <c r="J1689" s="4">
        <v>532585</v>
      </c>
      <c r="K1689" s="4" t="s">
        <v>10</v>
      </c>
      <c r="L1689" s="14" t="s">
        <v>9246</v>
      </c>
      <c r="M1689" s="30" t="s">
        <v>9246</v>
      </c>
    </row>
    <row r="1690" spans="1:13" x14ac:dyDescent="0.25">
      <c r="A1690" s="4">
        <v>21322086</v>
      </c>
      <c r="B1690" s="4">
        <v>74211</v>
      </c>
      <c r="C1690" s="4">
        <v>9600</v>
      </c>
      <c r="D1690" s="4" t="s">
        <v>3240</v>
      </c>
      <c r="E1690" s="2" t="s">
        <v>3241</v>
      </c>
      <c r="F1690" s="12">
        <v>43792</v>
      </c>
      <c r="G1690" s="10" t="s">
        <v>7795</v>
      </c>
      <c r="H1690" s="14" t="s">
        <v>10776</v>
      </c>
      <c r="I1690" s="7">
        <v>2038.61</v>
      </c>
      <c r="J1690" s="4">
        <v>73501</v>
      </c>
      <c r="K1690" s="4" t="s">
        <v>13</v>
      </c>
      <c r="L1690" s="14" t="s">
        <v>9246</v>
      </c>
      <c r="M1690" s="30" t="s">
        <v>9246</v>
      </c>
    </row>
    <row r="1691" spans="1:13" x14ac:dyDescent="0.25">
      <c r="A1691" s="4">
        <v>21322087</v>
      </c>
      <c r="B1691" s="4">
        <v>13239</v>
      </c>
      <c r="C1691" s="4">
        <v>11805</v>
      </c>
      <c r="D1691" s="4" t="s">
        <v>3242</v>
      </c>
      <c r="E1691" s="2" t="s">
        <v>3243</v>
      </c>
      <c r="F1691" s="12">
        <v>43792</v>
      </c>
      <c r="G1691" s="10" t="s">
        <v>7796</v>
      </c>
      <c r="H1691" s="14" t="s">
        <v>10969</v>
      </c>
      <c r="I1691" s="7">
        <v>524.17999999999995</v>
      </c>
      <c r="J1691" s="4">
        <v>227794</v>
      </c>
      <c r="K1691" s="4" t="s">
        <v>10</v>
      </c>
      <c r="L1691" s="14" t="s">
        <v>9246</v>
      </c>
      <c r="M1691" s="30" t="s">
        <v>9246</v>
      </c>
    </row>
    <row r="1692" spans="1:13" x14ac:dyDescent="0.25">
      <c r="A1692" s="4">
        <v>21322088</v>
      </c>
      <c r="B1692" s="4">
        <v>29931</v>
      </c>
      <c r="C1692" s="4">
        <v>35252</v>
      </c>
      <c r="D1692" s="4" t="s">
        <v>3244</v>
      </c>
      <c r="E1692" s="2" t="s">
        <v>3245</v>
      </c>
      <c r="F1692" s="12">
        <v>43791</v>
      </c>
      <c r="G1692" s="10" t="s">
        <v>7797</v>
      </c>
      <c r="H1692" s="14" t="s">
        <v>10970</v>
      </c>
      <c r="I1692" s="7">
        <v>312.01</v>
      </c>
      <c r="J1692" s="4">
        <v>96875</v>
      </c>
      <c r="K1692" s="4" t="s">
        <v>10</v>
      </c>
      <c r="L1692" s="14" t="s">
        <v>9246</v>
      </c>
      <c r="M1692" s="30" t="s">
        <v>9246</v>
      </c>
    </row>
    <row r="1693" spans="1:13" x14ac:dyDescent="0.25">
      <c r="A1693" s="4">
        <v>21322089</v>
      </c>
      <c r="B1693" s="4">
        <v>1613</v>
      </c>
      <c r="C1693" s="4">
        <v>77048</v>
      </c>
      <c r="D1693" s="4" t="s">
        <v>3246</v>
      </c>
      <c r="E1693" s="2" t="s">
        <v>3247</v>
      </c>
      <c r="F1693" s="12">
        <v>43791</v>
      </c>
      <c r="G1693" s="10" t="s">
        <v>7798</v>
      </c>
      <c r="H1693" s="14" t="s">
        <v>10971</v>
      </c>
      <c r="I1693" s="7">
        <v>5.89</v>
      </c>
      <c r="J1693" s="4">
        <v>148273</v>
      </c>
      <c r="K1693" s="4" t="s">
        <v>10</v>
      </c>
      <c r="L1693" s="14" t="s">
        <v>9246</v>
      </c>
      <c r="M1693" s="30" t="s">
        <v>9246</v>
      </c>
    </row>
    <row r="1694" spans="1:13" x14ac:dyDescent="0.25">
      <c r="A1694" s="4">
        <v>21322090</v>
      </c>
      <c r="B1694" s="4">
        <v>65330</v>
      </c>
      <c r="C1694" s="4">
        <v>78262</v>
      </c>
      <c r="D1694" s="4" t="s">
        <v>3248</v>
      </c>
      <c r="E1694" s="2" t="s">
        <v>3249</v>
      </c>
      <c r="F1694" s="12">
        <v>43791</v>
      </c>
      <c r="G1694" s="10" t="s">
        <v>7799</v>
      </c>
      <c r="H1694" s="14" t="s">
        <v>10581</v>
      </c>
      <c r="I1694" s="7">
        <v>4028.55</v>
      </c>
      <c r="J1694" s="4">
        <v>547440</v>
      </c>
      <c r="K1694" s="4" t="s">
        <v>13</v>
      </c>
      <c r="L1694" s="14" t="s">
        <v>10972</v>
      </c>
      <c r="M1694" s="30">
        <v>55.700000007636845</v>
      </c>
    </row>
    <row r="1695" spans="1:13" x14ac:dyDescent="0.25">
      <c r="A1695" s="4">
        <v>21322091</v>
      </c>
      <c r="B1695" s="4">
        <v>29719</v>
      </c>
      <c r="C1695" s="4">
        <v>44300</v>
      </c>
      <c r="D1695" s="4" t="s">
        <v>3250</v>
      </c>
      <c r="E1695" s="2" t="s">
        <v>3251</v>
      </c>
      <c r="F1695" s="12">
        <v>43791</v>
      </c>
      <c r="G1695" s="10" t="s">
        <v>7800</v>
      </c>
      <c r="H1695" s="14" t="s">
        <v>10973</v>
      </c>
      <c r="I1695" s="7">
        <v>179.38</v>
      </c>
      <c r="J1695" s="4">
        <v>998627</v>
      </c>
      <c r="K1695" s="4" t="s">
        <v>10</v>
      </c>
      <c r="L1695" s="14" t="s">
        <v>9246</v>
      </c>
      <c r="M1695" s="30" t="s">
        <v>9246</v>
      </c>
    </row>
    <row r="1696" spans="1:13" x14ac:dyDescent="0.25">
      <c r="A1696" s="4">
        <v>21322092</v>
      </c>
      <c r="B1696" s="4">
        <v>84699</v>
      </c>
      <c r="C1696" s="4">
        <v>54965</v>
      </c>
      <c r="D1696" s="4" t="s">
        <v>3252</v>
      </c>
      <c r="E1696" s="2" t="s">
        <v>3253</v>
      </c>
      <c r="F1696" s="12">
        <v>43791</v>
      </c>
      <c r="G1696" s="10" t="s">
        <v>7801</v>
      </c>
      <c r="H1696" s="14" t="s">
        <v>10974</v>
      </c>
      <c r="I1696" s="7">
        <v>320.22000000000003</v>
      </c>
      <c r="J1696" s="4">
        <v>931131</v>
      </c>
      <c r="K1696" s="4" t="s">
        <v>10</v>
      </c>
      <c r="L1696" s="14" t="s">
        <v>9246</v>
      </c>
      <c r="M1696" s="30" t="s">
        <v>9246</v>
      </c>
    </row>
    <row r="1697" spans="1:13" x14ac:dyDescent="0.25">
      <c r="A1697" s="4">
        <v>21322093</v>
      </c>
      <c r="B1697" s="4">
        <v>15371</v>
      </c>
      <c r="C1697" s="4">
        <v>64574</v>
      </c>
      <c r="D1697" s="4" t="s">
        <v>3254</v>
      </c>
      <c r="E1697" s="2" t="s">
        <v>3255</v>
      </c>
      <c r="F1697" s="12">
        <v>43791</v>
      </c>
      <c r="G1697" s="10" t="s">
        <v>7802</v>
      </c>
      <c r="H1697" s="14" t="s">
        <v>10975</v>
      </c>
      <c r="I1697" s="7">
        <v>267.49</v>
      </c>
      <c r="J1697" s="4"/>
      <c r="K1697" s="4" t="s">
        <v>10</v>
      </c>
      <c r="L1697" s="14" t="s">
        <v>9246</v>
      </c>
      <c r="M1697" s="30" t="s">
        <v>9246</v>
      </c>
    </row>
    <row r="1698" spans="1:13" x14ac:dyDescent="0.25">
      <c r="A1698" s="4">
        <v>21322094</v>
      </c>
      <c r="B1698" s="4">
        <v>64372</v>
      </c>
      <c r="C1698" s="4">
        <v>93109</v>
      </c>
      <c r="D1698" s="4" t="s">
        <v>3256</v>
      </c>
      <c r="E1698" s="2" t="s">
        <v>3257</v>
      </c>
      <c r="F1698" s="12">
        <v>43791</v>
      </c>
      <c r="G1698" s="10" t="s">
        <v>7803</v>
      </c>
      <c r="H1698" s="14" t="s">
        <v>10976</v>
      </c>
      <c r="I1698" s="7">
        <v>530.58000000000004</v>
      </c>
      <c r="J1698" s="4">
        <v>994391</v>
      </c>
      <c r="K1698" s="4" t="s">
        <v>10</v>
      </c>
      <c r="L1698" s="14" t="s">
        <v>9246</v>
      </c>
      <c r="M1698" s="30" t="s">
        <v>9246</v>
      </c>
    </row>
    <row r="1699" spans="1:13" x14ac:dyDescent="0.25">
      <c r="A1699" s="4">
        <v>21322095</v>
      </c>
      <c r="B1699" s="4">
        <v>49205</v>
      </c>
      <c r="C1699" s="4">
        <v>30570</v>
      </c>
      <c r="D1699" s="4" t="s">
        <v>3258</v>
      </c>
      <c r="E1699" s="2" t="s">
        <v>3259</v>
      </c>
      <c r="F1699" s="12">
        <v>43791</v>
      </c>
      <c r="G1699" s="10" t="s">
        <v>7804</v>
      </c>
      <c r="H1699" s="14" t="s">
        <v>10977</v>
      </c>
      <c r="I1699" s="7">
        <v>110.75</v>
      </c>
      <c r="J1699" s="4">
        <v>926786</v>
      </c>
      <c r="K1699" s="4" t="s">
        <v>10</v>
      </c>
      <c r="L1699" s="14" t="s">
        <v>9246</v>
      </c>
      <c r="M1699" s="30" t="s">
        <v>9246</v>
      </c>
    </row>
    <row r="1700" spans="1:13" x14ac:dyDescent="0.25">
      <c r="A1700" s="4">
        <v>21322096</v>
      </c>
      <c r="B1700" s="4">
        <v>82370</v>
      </c>
      <c r="C1700" s="4">
        <v>23008</v>
      </c>
      <c r="D1700" s="4" t="s">
        <v>3260</v>
      </c>
      <c r="E1700" s="2" t="s">
        <v>3261</v>
      </c>
      <c r="F1700" s="12">
        <v>43791</v>
      </c>
      <c r="G1700" s="10" t="s">
        <v>7805</v>
      </c>
      <c r="H1700" s="14" t="s">
        <v>10978</v>
      </c>
      <c r="I1700" s="7">
        <v>776.37</v>
      </c>
      <c r="J1700" s="4">
        <v>471479</v>
      </c>
      <c r="K1700" s="4" t="s">
        <v>10</v>
      </c>
      <c r="L1700" s="14" t="s">
        <v>9246</v>
      </c>
      <c r="M1700" s="30" t="s">
        <v>9246</v>
      </c>
    </row>
    <row r="1701" spans="1:13" x14ac:dyDescent="0.25">
      <c r="A1701" s="4">
        <v>21322097</v>
      </c>
      <c r="B1701" s="4">
        <v>65241</v>
      </c>
      <c r="C1701" s="4">
        <v>35138</v>
      </c>
      <c r="D1701" s="4" t="s">
        <v>3262</v>
      </c>
      <c r="E1701" s="2" t="s">
        <v>3263</v>
      </c>
      <c r="F1701" s="12">
        <v>43791</v>
      </c>
      <c r="G1701" s="10" t="s">
        <v>7364</v>
      </c>
      <c r="H1701" s="14" t="s">
        <v>10979</v>
      </c>
      <c r="I1701" s="7">
        <v>3883.04</v>
      </c>
      <c r="J1701" s="4">
        <v>10312</v>
      </c>
      <c r="K1701" s="4" t="s">
        <v>13</v>
      </c>
      <c r="L1701" s="14" t="s">
        <v>10980</v>
      </c>
      <c r="M1701" s="30">
        <v>1465.0000000081491</v>
      </c>
    </row>
    <row r="1702" spans="1:13" x14ac:dyDescent="0.25">
      <c r="A1702" s="4">
        <v>21322098</v>
      </c>
      <c r="B1702" s="4">
        <v>36700</v>
      </c>
      <c r="C1702" s="4">
        <v>16644</v>
      </c>
      <c r="D1702" s="4" t="s">
        <v>3264</v>
      </c>
      <c r="E1702" s="2" t="s">
        <v>3265</v>
      </c>
      <c r="F1702" s="12">
        <v>43791</v>
      </c>
      <c r="G1702" s="10" t="s">
        <v>7806</v>
      </c>
      <c r="H1702" s="14" t="s">
        <v>10981</v>
      </c>
      <c r="I1702" s="7">
        <v>4055.58</v>
      </c>
      <c r="J1702" s="4"/>
      <c r="K1702" s="4" t="s">
        <v>13</v>
      </c>
      <c r="L1702" s="14" t="s">
        <v>9246</v>
      </c>
      <c r="M1702" s="30" t="s">
        <v>9246</v>
      </c>
    </row>
    <row r="1703" spans="1:13" x14ac:dyDescent="0.25">
      <c r="A1703" s="4">
        <v>21322099</v>
      </c>
      <c r="B1703" s="4">
        <v>38353</v>
      </c>
      <c r="C1703" s="4">
        <v>81240</v>
      </c>
      <c r="D1703" s="4" t="s">
        <v>3266</v>
      </c>
      <c r="E1703" s="2" t="s">
        <v>3267</v>
      </c>
      <c r="F1703" s="12">
        <v>43791</v>
      </c>
      <c r="G1703" s="10" t="s">
        <v>7807</v>
      </c>
      <c r="H1703" s="14" t="s">
        <v>10982</v>
      </c>
      <c r="I1703" s="7">
        <v>216.23</v>
      </c>
      <c r="J1703" s="4"/>
      <c r="K1703" s="4" t="s">
        <v>10</v>
      </c>
      <c r="L1703" s="14" t="s">
        <v>9246</v>
      </c>
      <c r="M1703" s="30" t="s">
        <v>9246</v>
      </c>
    </row>
    <row r="1704" spans="1:13" x14ac:dyDescent="0.25">
      <c r="A1704" s="4">
        <v>21322100</v>
      </c>
      <c r="B1704" s="4">
        <v>74433</v>
      </c>
      <c r="C1704" s="4">
        <v>46951</v>
      </c>
      <c r="D1704" s="4" t="s">
        <v>3268</v>
      </c>
      <c r="E1704" s="2" t="s">
        <v>3269</v>
      </c>
      <c r="F1704" s="12">
        <v>43791</v>
      </c>
      <c r="G1704" s="10" t="s">
        <v>7808</v>
      </c>
      <c r="H1704" s="14" t="s">
        <v>10983</v>
      </c>
      <c r="I1704" s="7">
        <v>209.12</v>
      </c>
      <c r="J1704" s="4"/>
      <c r="K1704" s="4" t="s">
        <v>10</v>
      </c>
      <c r="L1704" s="14" t="s">
        <v>9246</v>
      </c>
      <c r="M1704" s="30" t="s">
        <v>9246</v>
      </c>
    </row>
    <row r="1705" spans="1:13" x14ac:dyDescent="0.25">
      <c r="A1705" s="4">
        <v>21322101</v>
      </c>
      <c r="B1705" s="4">
        <v>15402</v>
      </c>
      <c r="C1705" s="4">
        <v>36133</v>
      </c>
      <c r="D1705" s="4" t="s">
        <v>3270</v>
      </c>
      <c r="E1705" s="2" t="s">
        <v>3271</v>
      </c>
      <c r="F1705" s="12">
        <v>43791</v>
      </c>
      <c r="G1705" s="10" t="s">
        <v>7809</v>
      </c>
      <c r="H1705" s="14" t="s">
        <v>10984</v>
      </c>
      <c r="I1705" s="7">
        <v>129.29</v>
      </c>
      <c r="J1705" s="4">
        <v>505505</v>
      </c>
      <c r="K1705" s="4" t="s">
        <v>10</v>
      </c>
      <c r="L1705" s="14" t="s">
        <v>9246</v>
      </c>
      <c r="M1705" s="30" t="s">
        <v>9246</v>
      </c>
    </row>
    <row r="1706" spans="1:13" x14ac:dyDescent="0.25">
      <c r="A1706" s="4">
        <v>21322102</v>
      </c>
      <c r="B1706" s="4">
        <v>36700</v>
      </c>
      <c r="C1706" s="4">
        <v>27657</v>
      </c>
      <c r="D1706" s="4" t="s">
        <v>3272</v>
      </c>
      <c r="E1706" s="2" t="s">
        <v>3273</v>
      </c>
      <c r="F1706" s="12">
        <v>43791</v>
      </c>
      <c r="G1706" s="10" t="s">
        <v>7810</v>
      </c>
      <c r="H1706" s="14" t="s">
        <v>10985</v>
      </c>
      <c r="I1706" s="7">
        <v>4036.96</v>
      </c>
      <c r="J1706" s="4">
        <v>707435</v>
      </c>
      <c r="K1706" s="4" t="s">
        <v>10</v>
      </c>
      <c r="L1706" s="14" t="s">
        <v>10986</v>
      </c>
      <c r="M1706" s="30">
        <v>273.9000000001397</v>
      </c>
    </row>
    <row r="1707" spans="1:13" x14ac:dyDescent="0.25">
      <c r="A1707" s="4">
        <v>21322103</v>
      </c>
      <c r="B1707" s="4">
        <v>26765</v>
      </c>
      <c r="C1707" s="4">
        <v>12018</v>
      </c>
      <c r="D1707" s="4" t="s">
        <v>3274</v>
      </c>
      <c r="E1707" s="2" t="s">
        <v>3275</v>
      </c>
      <c r="F1707" s="12">
        <v>43791</v>
      </c>
      <c r="G1707" s="10" t="s">
        <v>7811</v>
      </c>
      <c r="H1707" s="14" t="s">
        <v>10987</v>
      </c>
      <c r="I1707" s="7">
        <v>1180.27</v>
      </c>
      <c r="J1707" s="4"/>
      <c r="K1707" s="4" t="s">
        <v>10</v>
      </c>
      <c r="L1707" s="14" t="s">
        <v>9246</v>
      </c>
      <c r="M1707" s="30" t="s">
        <v>9246</v>
      </c>
    </row>
    <row r="1708" spans="1:13" x14ac:dyDescent="0.25">
      <c r="A1708" s="4">
        <v>21322104</v>
      </c>
      <c r="B1708" s="4">
        <v>8787</v>
      </c>
      <c r="C1708" s="4">
        <v>61047</v>
      </c>
      <c r="D1708" s="4" t="s">
        <v>3276</v>
      </c>
      <c r="E1708" s="2" t="s">
        <v>3277</v>
      </c>
      <c r="F1708" s="12">
        <v>43791</v>
      </c>
      <c r="G1708" s="10" t="s">
        <v>7812</v>
      </c>
      <c r="H1708" s="14" t="s">
        <v>10988</v>
      </c>
      <c r="I1708" s="7">
        <v>1047.06</v>
      </c>
      <c r="J1708" s="4">
        <v>890266</v>
      </c>
      <c r="K1708" s="4" t="s">
        <v>13</v>
      </c>
      <c r="L1708" s="14" t="s">
        <v>9246</v>
      </c>
      <c r="M1708" s="30" t="s">
        <v>9246</v>
      </c>
    </row>
    <row r="1709" spans="1:13" x14ac:dyDescent="0.25">
      <c r="A1709" s="4">
        <v>21322105</v>
      </c>
      <c r="B1709" s="4">
        <v>65330</v>
      </c>
      <c r="C1709" s="4">
        <v>78262</v>
      </c>
      <c r="D1709" s="4" t="s">
        <v>3278</v>
      </c>
      <c r="E1709" s="2" t="s">
        <v>3279</v>
      </c>
      <c r="F1709" s="12">
        <v>43791</v>
      </c>
      <c r="G1709" s="10" t="s">
        <v>7813</v>
      </c>
      <c r="H1709" s="14" t="s">
        <v>10972</v>
      </c>
      <c r="I1709" s="7">
        <v>4077.47</v>
      </c>
      <c r="J1709" s="4">
        <v>547440</v>
      </c>
      <c r="K1709" s="4" t="s">
        <v>13</v>
      </c>
      <c r="L1709" s="14" t="s">
        <v>10989</v>
      </c>
      <c r="M1709" s="30">
        <v>1632.8499999968335</v>
      </c>
    </row>
    <row r="1710" spans="1:13" x14ac:dyDescent="0.25">
      <c r="A1710" s="4">
        <v>21322106</v>
      </c>
      <c r="B1710" s="4">
        <v>52603</v>
      </c>
      <c r="C1710" s="4">
        <v>24328</v>
      </c>
      <c r="D1710" s="4" t="s">
        <v>3280</v>
      </c>
      <c r="E1710" s="2" t="s">
        <v>3281</v>
      </c>
      <c r="F1710" s="12">
        <v>43791</v>
      </c>
      <c r="G1710" s="10" t="s">
        <v>7814</v>
      </c>
      <c r="H1710" s="14" t="s">
        <v>10990</v>
      </c>
      <c r="I1710" s="7">
        <v>189.15</v>
      </c>
      <c r="J1710" s="4"/>
      <c r="K1710" s="4" t="s">
        <v>10</v>
      </c>
      <c r="L1710" s="14" t="s">
        <v>9246</v>
      </c>
      <c r="M1710" s="30" t="s">
        <v>9246</v>
      </c>
    </row>
    <row r="1711" spans="1:13" x14ac:dyDescent="0.25">
      <c r="A1711" s="4">
        <v>21322107</v>
      </c>
      <c r="B1711" s="4">
        <v>8754</v>
      </c>
      <c r="C1711" s="4">
        <v>99850</v>
      </c>
      <c r="D1711" s="4" t="s">
        <v>3282</v>
      </c>
      <c r="E1711" s="2" t="s">
        <v>3283</v>
      </c>
      <c r="F1711" s="12">
        <v>43791</v>
      </c>
      <c r="G1711" s="10" t="s">
        <v>7815</v>
      </c>
      <c r="H1711" s="14" t="s">
        <v>10991</v>
      </c>
      <c r="I1711" s="7">
        <v>2593.15</v>
      </c>
      <c r="J1711" s="4">
        <v>880573</v>
      </c>
      <c r="K1711" s="4" t="s">
        <v>10</v>
      </c>
      <c r="L1711" s="14" t="s">
        <v>10992</v>
      </c>
      <c r="M1711" s="30">
        <v>6373.5499999998137</v>
      </c>
    </row>
    <row r="1712" spans="1:13" x14ac:dyDescent="0.25">
      <c r="A1712" s="4">
        <v>21322108</v>
      </c>
      <c r="B1712" s="4">
        <v>18390</v>
      </c>
      <c r="C1712" s="4">
        <v>50883</v>
      </c>
      <c r="D1712" s="4" t="s">
        <v>3284</v>
      </c>
      <c r="E1712" s="2" t="s">
        <v>3285</v>
      </c>
      <c r="F1712" s="12">
        <v>43791</v>
      </c>
      <c r="G1712" s="10" t="s">
        <v>7816</v>
      </c>
      <c r="H1712" s="14" t="s">
        <v>10993</v>
      </c>
      <c r="I1712" s="7">
        <v>1256.52</v>
      </c>
      <c r="J1712" s="4">
        <v>153337</v>
      </c>
      <c r="K1712" s="4" t="s">
        <v>10</v>
      </c>
      <c r="L1712" s="14" t="s">
        <v>9246</v>
      </c>
      <c r="M1712" s="30" t="s">
        <v>9246</v>
      </c>
    </row>
    <row r="1713" spans="1:13" x14ac:dyDescent="0.25">
      <c r="A1713" s="4">
        <v>21322109</v>
      </c>
      <c r="B1713" s="4">
        <v>7672</v>
      </c>
      <c r="C1713" s="4">
        <v>14882</v>
      </c>
      <c r="D1713" s="4" t="s">
        <v>2486</v>
      </c>
      <c r="E1713" s="2" t="s">
        <v>3286</v>
      </c>
      <c r="F1713" s="12">
        <v>43791</v>
      </c>
      <c r="G1713" s="10" t="s">
        <v>7817</v>
      </c>
      <c r="H1713" s="14" t="s">
        <v>10994</v>
      </c>
      <c r="I1713" s="7">
        <v>248.82</v>
      </c>
      <c r="J1713" s="4">
        <v>542783</v>
      </c>
      <c r="K1713" s="4" t="s">
        <v>10</v>
      </c>
      <c r="L1713" s="14" t="s">
        <v>9246</v>
      </c>
      <c r="M1713" s="30" t="s">
        <v>9246</v>
      </c>
    </row>
    <row r="1714" spans="1:13" x14ac:dyDescent="0.25">
      <c r="A1714" s="4">
        <v>21322110</v>
      </c>
      <c r="B1714" s="4">
        <v>13772</v>
      </c>
      <c r="C1714" s="4">
        <v>28487</v>
      </c>
      <c r="D1714" s="4" t="s">
        <v>3287</v>
      </c>
      <c r="E1714" s="2" t="s">
        <v>3288</v>
      </c>
      <c r="F1714" s="12">
        <v>43791</v>
      </c>
      <c r="G1714" s="10" t="s">
        <v>7818</v>
      </c>
      <c r="H1714" s="14" t="s">
        <v>10995</v>
      </c>
      <c r="I1714" s="7">
        <v>88.84</v>
      </c>
      <c r="J1714" s="4">
        <v>406509</v>
      </c>
      <c r="K1714" s="4" t="s">
        <v>10</v>
      </c>
      <c r="L1714" s="14" t="s">
        <v>9246</v>
      </c>
      <c r="M1714" s="30" t="s">
        <v>9246</v>
      </c>
    </row>
    <row r="1715" spans="1:13" x14ac:dyDescent="0.25">
      <c r="A1715" s="4">
        <v>21322111</v>
      </c>
      <c r="B1715" s="4">
        <v>75917</v>
      </c>
      <c r="C1715" s="4">
        <v>17929</v>
      </c>
      <c r="D1715" s="4" t="s">
        <v>3289</v>
      </c>
      <c r="E1715" s="2" t="s">
        <v>3290</v>
      </c>
      <c r="F1715" s="12">
        <v>43791</v>
      </c>
      <c r="G1715" s="10" t="s">
        <v>7819</v>
      </c>
      <c r="H1715" s="14" t="s">
        <v>10725</v>
      </c>
      <c r="I1715" s="7">
        <v>4095.82</v>
      </c>
      <c r="J1715" s="4">
        <v>960729</v>
      </c>
      <c r="K1715" s="4" t="s">
        <v>13</v>
      </c>
      <c r="L1715" s="14" t="s">
        <v>10996</v>
      </c>
      <c r="M1715" s="30">
        <v>29.433333330089226</v>
      </c>
    </row>
    <row r="1716" spans="1:13" x14ac:dyDescent="0.25">
      <c r="A1716" s="4">
        <v>21322112</v>
      </c>
      <c r="B1716" s="4">
        <v>38337</v>
      </c>
      <c r="C1716" s="4">
        <v>4651</v>
      </c>
      <c r="D1716" s="4" t="s">
        <v>3291</v>
      </c>
      <c r="E1716" s="2" t="s">
        <v>3292</v>
      </c>
      <c r="F1716" s="12">
        <v>43791</v>
      </c>
      <c r="G1716" s="10" t="s">
        <v>7820</v>
      </c>
      <c r="H1716" s="14" t="s">
        <v>9823</v>
      </c>
      <c r="I1716" s="7">
        <v>1019.39</v>
      </c>
      <c r="J1716" s="4">
        <v>571150</v>
      </c>
      <c r="K1716" s="4" t="s">
        <v>13</v>
      </c>
      <c r="L1716" s="14" t="s">
        <v>10997</v>
      </c>
      <c r="M1716" s="30">
        <v>9.7499999951105565</v>
      </c>
    </row>
    <row r="1717" spans="1:13" x14ac:dyDescent="0.25">
      <c r="A1717" s="4">
        <v>21322113</v>
      </c>
      <c r="B1717" s="4">
        <v>97774</v>
      </c>
      <c r="C1717" s="4">
        <v>44344</v>
      </c>
      <c r="D1717" s="4" t="s">
        <v>3293</v>
      </c>
      <c r="E1717" s="2" t="s">
        <v>3294</v>
      </c>
      <c r="F1717" s="12">
        <v>43791</v>
      </c>
      <c r="G1717" s="10" t="s">
        <v>7821</v>
      </c>
      <c r="H1717" s="14" t="s">
        <v>10998</v>
      </c>
      <c r="I1717" s="7">
        <v>448.06</v>
      </c>
      <c r="J1717" s="4">
        <v>266416</v>
      </c>
      <c r="K1717" s="4" t="s">
        <v>10</v>
      </c>
      <c r="L1717" s="14" t="s">
        <v>9246</v>
      </c>
      <c r="M1717" s="30" t="s">
        <v>9246</v>
      </c>
    </row>
    <row r="1718" spans="1:13" x14ac:dyDescent="0.25">
      <c r="A1718" s="4">
        <v>21322114</v>
      </c>
      <c r="B1718" s="4">
        <v>8549</v>
      </c>
      <c r="C1718" s="4">
        <v>95252</v>
      </c>
      <c r="D1718" s="4" t="s">
        <v>3295</v>
      </c>
      <c r="E1718" s="2" t="s">
        <v>3296</v>
      </c>
      <c r="F1718" s="12">
        <v>43791</v>
      </c>
      <c r="G1718" s="10" t="s">
        <v>7490</v>
      </c>
      <c r="H1718" s="14" t="s">
        <v>10999</v>
      </c>
      <c r="I1718" s="7">
        <v>530.95000000000005</v>
      </c>
      <c r="J1718" s="4">
        <v>568264</v>
      </c>
      <c r="K1718" s="4" t="s">
        <v>10</v>
      </c>
      <c r="L1718" s="14" t="s">
        <v>9246</v>
      </c>
      <c r="M1718" s="30" t="s">
        <v>9246</v>
      </c>
    </row>
    <row r="1719" spans="1:13" x14ac:dyDescent="0.25">
      <c r="A1719" s="4">
        <v>21322115</v>
      </c>
      <c r="B1719" s="4">
        <v>39522</v>
      </c>
      <c r="C1719" s="4">
        <v>7709</v>
      </c>
      <c r="D1719" s="4" t="s">
        <v>3297</v>
      </c>
      <c r="E1719" s="2" t="s">
        <v>3298</v>
      </c>
      <c r="F1719" s="12">
        <v>43791</v>
      </c>
      <c r="G1719" s="10" t="s">
        <v>7822</v>
      </c>
      <c r="H1719" s="14" t="s">
        <v>11000</v>
      </c>
      <c r="I1719" s="7">
        <v>183.23</v>
      </c>
      <c r="J1719" s="4">
        <v>274222</v>
      </c>
      <c r="K1719" s="4" t="s">
        <v>10</v>
      </c>
      <c r="L1719" s="14" t="s">
        <v>9246</v>
      </c>
      <c r="M1719" s="30" t="s">
        <v>9246</v>
      </c>
    </row>
    <row r="1720" spans="1:13" x14ac:dyDescent="0.25">
      <c r="A1720" s="4">
        <v>21322116</v>
      </c>
      <c r="B1720" s="4">
        <v>38337</v>
      </c>
      <c r="C1720" s="4">
        <v>4651</v>
      </c>
      <c r="D1720" s="4" t="s">
        <v>3291</v>
      </c>
      <c r="E1720" s="2" t="s">
        <v>3299</v>
      </c>
      <c r="F1720" s="12">
        <v>43791</v>
      </c>
      <c r="G1720" s="10" t="s">
        <v>7823</v>
      </c>
      <c r="H1720" s="14" t="s">
        <v>10997</v>
      </c>
      <c r="I1720" s="7">
        <v>2090.41</v>
      </c>
      <c r="J1720" s="4">
        <v>571150</v>
      </c>
      <c r="K1720" s="4" t="s">
        <v>13</v>
      </c>
      <c r="L1720" s="14" t="s">
        <v>9246</v>
      </c>
      <c r="M1720" s="30" t="s">
        <v>9246</v>
      </c>
    </row>
    <row r="1721" spans="1:13" x14ac:dyDescent="0.25">
      <c r="A1721" s="4">
        <v>21322117</v>
      </c>
      <c r="B1721" s="4">
        <v>98542</v>
      </c>
      <c r="C1721" s="4">
        <v>79072</v>
      </c>
      <c r="D1721" s="4" t="s">
        <v>3300</v>
      </c>
      <c r="E1721" s="2" t="s">
        <v>3301</v>
      </c>
      <c r="F1721" s="12">
        <v>43791</v>
      </c>
      <c r="G1721" s="10" t="s">
        <v>7824</v>
      </c>
      <c r="H1721" s="14" t="s">
        <v>11001</v>
      </c>
      <c r="I1721" s="7">
        <v>257.93</v>
      </c>
      <c r="J1721" s="4">
        <v>273158</v>
      </c>
      <c r="K1721" s="4" t="s">
        <v>10</v>
      </c>
      <c r="L1721" s="14" t="s">
        <v>9246</v>
      </c>
      <c r="M1721" s="30" t="s">
        <v>9246</v>
      </c>
    </row>
    <row r="1722" spans="1:13" x14ac:dyDescent="0.25">
      <c r="A1722" s="4">
        <v>21322118</v>
      </c>
      <c r="B1722" s="4">
        <v>74453</v>
      </c>
      <c r="C1722" s="4">
        <v>78732</v>
      </c>
      <c r="D1722" s="4" t="s">
        <v>3302</v>
      </c>
      <c r="E1722" s="2" t="s">
        <v>3303</v>
      </c>
      <c r="F1722" s="12">
        <v>43791</v>
      </c>
      <c r="G1722" s="10" t="s">
        <v>7825</v>
      </c>
      <c r="H1722" s="14" t="s">
        <v>11002</v>
      </c>
      <c r="I1722" s="7">
        <v>86.22</v>
      </c>
      <c r="J1722" s="4">
        <v>867173</v>
      </c>
      <c r="K1722" s="4" t="s">
        <v>10</v>
      </c>
      <c r="L1722" s="14" t="s">
        <v>9246</v>
      </c>
      <c r="M1722" s="30" t="s">
        <v>9246</v>
      </c>
    </row>
    <row r="1723" spans="1:13" x14ac:dyDescent="0.25">
      <c r="A1723" s="4">
        <v>21322119</v>
      </c>
      <c r="B1723" s="4">
        <v>52496</v>
      </c>
      <c r="C1723" s="4">
        <v>77837</v>
      </c>
      <c r="D1723" s="4" t="s">
        <v>3304</v>
      </c>
      <c r="E1723" s="2" t="s">
        <v>3305</v>
      </c>
      <c r="F1723" s="12">
        <v>43791</v>
      </c>
      <c r="G1723" s="10" t="s">
        <v>7826</v>
      </c>
      <c r="H1723" s="14" t="s">
        <v>11003</v>
      </c>
      <c r="I1723" s="7">
        <v>363.82</v>
      </c>
      <c r="J1723" s="4">
        <v>631799</v>
      </c>
      <c r="K1723" s="4" t="s">
        <v>10</v>
      </c>
      <c r="L1723" s="14" t="s">
        <v>9246</v>
      </c>
      <c r="M1723" s="30" t="s">
        <v>9246</v>
      </c>
    </row>
    <row r="1724" spans="1:13" x14ac:dyDescent="0.25">
      <c r="A1724" s="4">
        <v>21322120</v>
      </c>
      <c r="B1724" s="4">
        <v>14769</v>
      </c>
      <c r="C1724" s="4">
        <v>92742</v>
      </c>
      <c r="D1724" s="4" t="s">
        <v>3306</v>
      </c>
      <c r="E1724" s="2" t="s">
        <v>3307</v>
      </c>
      <c r="F1724" s="12">
        <v>43791</v>
      </c>
      <c r="G1724" s="10" t="s">
        <v>7827</v>
      </c>
      <c r="H1724" s="14" t="s">
        <v>11004</v>
      </c>
      <c r="I1724" s="7">
        <v>428.29</v>
      </c>
      <c r="J1724" s="4"/>
      <c r="K1724" s="4" t="s">
        <v>10</v>
      </c>
      <c r="L1724" s="14" t="s">
        <v>9246</v>
      </c>
      <c r="M1724" s="30" t="s">
        <v>9246</v>
      </c>
    </row>
    <row r="1725" spans="1:13" x14ac:dyDescent="0.25">
      <c r="A1725" s="4">
        <v>21322121</v>
      </c>
      <c r="B1725" s="4">
        <v>69555</v>
      </c>
      <c r="C1725" s="4">
        <v>85465</v>
      </c>
      <c r="D1725" s="4" t="s">
        <v>3308</v>
      </c>
      <c r="E1725" s="2" t="s">
        <v>3309</v>
      </c>
      <c r="F1725" s="12">
        <v>43791</v>
      </c>
      <c r="G1725" s="10" t="s">
        <v>7828</v>
      </c>
      <c r="H1725" s="14" t="s">
        <v>11005</v>
      </c>
      <c r="I1725" s="7">
        <v>2144.86</v>
      </c>
      <c r="J1725" s="4"/>
      <c r="K1725" s="4" t="s">
        <v>10</v>
      </c>
      <c r="L1725" s="14" t="s">
        <v>9246</v>
      </c>
      <c r="M1725" s="30" t="s">
        <v>9246</v>
      </c>
    </row>
    <row r="1726" spans="1:13" x14ac:dyDescent="0.25">
      <c r="A1726" s="4">
        <v>21322122</v>
      </c>
      <c r="B1726" s="4">
        <v>33688</v>
      </c>
      <c r="C1726" s="4">
        <v>13229</v>
      </c>
      <c r="D1726" s="4" t="s">
        <v>3310</v>
      </c>
      <c r="E1726" s="2" t="s">
        <v>3311</v>
      </c>
      <c r="F1726" s="12">
        <v>43791</v>
      </c>
      <c r="G1726" s="10" t="s">
        <v>7829</v>
      </c>
      <c r="H1726" s="14" t="s">
        <v>11006</v>
      </c>
      <c r="I1726" s="7">
        <v>701.9</v>
      </c>
      <c r="J1726" s="4">
        <v>907237</v>
      </c>
      <c r="K1726" s="4" t="s">
        <v>10</v>
      </c>
      <c r="L1726" s="14" t="s">
        <v>11007</v>
      </c>
      <c r="M1726" s="30">
        <v>4.516666674753651</v>
      </c>
    </row>
    <row r="1727" spans="1:13" x14ac:dyDescent="0.25">
      <c r="A1727" s="4">
        <v>21322123</v>
      </c>
      <c r="B1727" s="4">
        <v>21386</v>
      </c>
      <c r="C1727" s="4">
        <v>29343</v>
      </c>
      <c r="D1727" s="4" t="s">
        <v>3312</v>
      </c>
      <c r="E1727" s="2" t="s">
        <v>3313</v>
      </c>
      <c r="F1727" s="12">
        <v>43791</v>
      </c>
      <c r="G1727" s="10" t="s">
        <v>7830</v>
      </c>
      <c r="H1727" s="14" t="s">
        <v>11008</v>
      </c>
      <c r="I1727" s="7">
        <v>30.89</v>
      </c>
      <c r="J1727" s="4">
        <v>359589</v>
      </c>
      <c r="K1727" s="4" t="s">
        <v>10</v>
      </c>
      <c r="L1727" s="14" t="s">
        <v>9246</v>
      </c>
      <c r="M1727" s="30" t="s">
        <v>9246</v>
      </c>
    </row>
    <row r="1728" spans="1:13" x14ac:dyDescent="0.25">
      <c r="A1728" s="4">
        <v>21322124</v>
      </c>
      <c r="B1728" s="4">
        <v>33688</v>
      </c>
      <c r="C1728" s="4">
        <v>13229</v>
      </c>
      <c r="D1728" s="4" t="s">
        <v>3310</v>
      </c>
      <c r="E1728" s="2" t="s">
        <v>3314</v>
      </c>
      <c r="F1728" s="12">
        <v>43791</v>
      </c>
      <c r="G1728" s="10" t="s">
        <v>7831</v>
      </c>
      <c r="H1728" s="14" t="s">
        <v>11007</v>
      </c>
      <c r="I1728" s="7">
        <v>1358.87</v>
      </c>
      <c r="J1728" s="4">
        <v>907237</v>
      </c>
      <c r="K1728" s="4" t="s">
        <v>10</v>
      </c>
      <c r="L1728" s="14" t="s">
        <v>9246</v>
      </c>
      <c r="M1728" s="30" t="s">
        <v>9246</v>
      </c>
    </row>
    <row r="1729" spans="1:13" x14ac:dyDescent="0.25">
      <c r="A1729" s="4">
        <v>21322125</v>
      </c>
      <c r="B1729" s="4">
        <v>3736</v>
      </c>
      <c r="C1729" s="4">
        <v>41788</v>
      </c>
      <c r="D1729" s="4" t="s">
        <v>3315</v>
      </c>
      <c r="E1729" s="2" t="s">
        <v>3316</v>
      </c>
      <c r="F1729" s="12">
        <v>43791</v>
      </c>
      <c r="G1729" s="10" t="s">
        <v>7832</v>
      </c>
      <c r="H1729" s="14" t="s">
        <v>11009</v>
      </c>
      <c r="I1729" s="7">
        <v>748.36</v>
      </c>
      <c r="J1729" s="4"/>
      <c r="K1729" s="4" t="s">
        <v>10</v>
      </c>
      <c r="L1729" s="14" t="s">
        <v>9246</v>
      </c>
      <c r="M1729" s="30" t="s">
        <v>9246</v>
      </c>
    </row>
    <row r="1730" spans="1:13" x14ac:dyDescent="0.25">
      <c r="A1730" s="4">
        <v>21322126</v>
      </c>
      <c r="B1730" s="4">
        <v>30156</v>
      </c>
      <c r="C1730" s="4">
        <v>11570</v>
      </c>
      <c r="D1730" s="4" t="s">
        <v>3317</v>
      </c>
      <c r="E1730" s="2" t="s">
        <v>3318</v>
      </c>
      <c r="F1730" s="12">
        <v>43791</v>
      </c>
      <c r="G1730" s="10" t="s">
        <v>7833</v>
      </c>
      <c r="H1730" s="14" t="s">
        <v>11010</v>
      </c>
      <c r="I1730" s="7">
        <v>192.29</v>
      </c>
      <c r="J1730" s="4"/>
      <c r="K1730" s="4" t="s">
        <v>10</v>
      </c>
      <c r="L1730" s="14" t="s">
        <v>9246</v>
      </c>
      <c r="M1730" s="30" t="s">
        <v>9246</v>
      </c>
    </row>
    <row r="1731" spans="1:13" x14ac:dyDescent="0.25">
      <c r="A1731" s="4">
        <v>21322127</v>
      </c>
      <c r="B1731" s="4">
        <v>75917</v>
      </c>
      <c r="C1731" s="4">
        <v>17929</v>
      </c>
      <c r="D1731" s="4" t="s">
        <v>3319</v>
      </c>
      <c r="E1731" s="2" t="s">
        <v>3320</v>
      </c>
      <c r="F1731" s="12">
        <v>43791</v>
      </c>
      <c r="G1731" s="10" t="s">
        <v>7834</v>
      </c>
      <c r="H1731" s="14" t="s">
        <v>10996</v>
      </c>
      <c r="I1731" s="7">
        <v>4058.61</v>
      </c>
      <c r="J1731" s="4">
        <v>960729</v>
      </c>
      <c r="K1731" s="4" t="s">
        <v>13</v>
      </c>
      <c r="L1731" s="14" t="s">
        <v>9246</v>
      </c>
      <c r="M1731" s="30" t="s">
        <v>9246</v>
      </c>
    </row>
    <row r="1732" spans="1:13" x14ac:dyDescent="0.25">
      <c r="A1732" s="4">
        <v>21322128</v>
      </c>
      <c r="B1732" s="4">
        <v>35140</v>
      </c>
      <c r="C1732" s="4">
        <v>86031</v>
      </c>
      <c r="D1732" s="4" t="s">
        <v>3321</v>
      </c>
      <c r="E1732" s="2" t="s">
        <v>3322</v>
      </c>
      <c r="F1732" s="12">
        <v>43791</v>
      </c>
      <c r="G1732" s="10" t="s">
        <v>7835</v>
      </c>
      <c r="H1732" s="14" t="s">
        <v>11011</v>
      </c>
      <c r="I1732" s="7">
        <v>907.5</v>
      </c>
      <c r="J1732" s="4">
        <v>764456</v>
      </c>
      <c r="K1732" s="4" t="s">
        <v>10</v>
      </c>
      <c r="L1732" s="14" t="s">
        <v>9246</v>
      </c>
      <c r="M1732" s="30" t="s">
        <v>9246</v>
      </c>
    </row>
    <row r="1733" spans="1:13" x14ac:dyDescent="0.25">
      <c r="A1733" s="4">
        <v>21322129</v>
      </c>
      <c r="B1733" s="4">
        <v>52897</v>
      </c>
      <c r="C1733" s="4">
        <v>31819</v>
      </c>
      <c r="D1733" s="4" t="s">
        <v>3323</v>
      </c>
      <c r="E1733" s="2" t="s">
        <v>3324</v>
      </c>
      <c r="F1733" s="12">
        <v>43791</v>
      </c>
      <c r="G1733" s="10" t="s">
        <v>7836</v>
      </c>
      <c r="H1733" s="14" t="s">
        <v>11012</v>
      </c>
      <c r="I1733" s="7">
        <v>759.38</v>
      </c>
      <c r="J1733" s="4">
        <v>790235</v>
      </c>
      <c r="K1733" s="4" t="s">
        <v>13</v>
      </c>
      <c r="L1733" s="14" t="s">
        <v>11013</v>
      </c>
      <c r="M1733" s="30">
        <v>18.566666669212282</v>
      </c>
    </row>
    <row r="1734" spans="1:13" x14ac:dyDescent="0.25">
      <c r="A1734" s="4">
        <v>21322130</v>
      </c>
      <c r="B1734" s="4">
        <v>73480</v>
      </c>
      <c r="C1734" s="4">
        <v>34989</v>
      </c>
      <c r="D1734" s="4" t="s">
        <v>3325</v>
      </c>
      <c r="E1734" s="2" t="s">
        <v>3326</v>
      </c>
      <c r="F1734" s="12">
        <v>43791</v>
      </c>
      <c r="G1734" s="10" t="s">
        <v>7837</v>
      </c>
      <c r="H1734" s="14" t="s">
        <v>11014</v>
      </c>
      <c r="I1734" s="7">
        <v>771.19</v>
      </c>
      <c r="J1734" s="4">
        <v>414193</v>
      </c>
      <c r="K1734" s="4" t="s">
        <v>10</v>
      </c>
      <c r="L1734" s="14" t="s">
        <v>9246</v>
      </c>
      <c r="M1734" s="30" t="s">
        <v>9246</v>
      </c>
    </row>
    <row r="1735" spans="1:13" x14ac:dyDescent="0.25">
      <c r="A1735" s="4">
        <v>21322131</v>
      </c>
      <c r="B1735" s="4">
        <v>31644</v>
      </c>
      <c r="C1735" s="4">
        <v>40298</v>
      </c>
      <c r="D1735" s="4" t="s">
        <v>3327</v>
      </c>
      <c r="E1735" s="2" t="s">
        <v>3328</v>
      </c>
      <c r="F1735" s="12">
        <v>43791</v>
      </c>
      <c r="G1735" s="10" t="s">
        <v>7838</v>
      </c>
      <c r="H1735" s="14" t="s">
        <v>11015</v>
      </c>
      <c r="I1735" s="7">
        <v>10.1</v>
      </c>
      <c r="J1735" s="4">
        <v>22112</v>
      </c>
      <c r="K1735" s="4" t="s">
        <v>10</v>
      </c>
      <c r="L1735" s="14" t="s">
        <v>9246</v>
      </c>
      <c r="M1735" s="30" t="s">
        <v>9246</v>
      </c>
    </row>
    <row r="1736" spans="1:13" x14ac:dyDescent="0.25">
      <c r="A1736" s="4">
        <v>21322132</v>
      </c>
      <c r="B1736" s="4">
        <v>5809</v>
      </c>
      <c r="C1736" s="4">
        <v>45717</v>
      </c>
      <c r="D1736" s="4" t="s">
        <v>3329</v>
      </c>
      <c r="E1736" s="2" t="s">
        <v>3330</v>
      </c>
      <c r="F1736" s="12">
        <v>43791</v>
      </c>
      <c r="G1736" s="10" t="s">
        <v>7839</v>
      </c>
      <c r="H1736" s="14" t="s">
        <v>11016</v>
      </c>
      <c r="I1736" s="7">
        <v>413.88</v>
      </c>
      <c r="J1736" s="4">
        <v>268207</v>
      </c>
      <c r="K1736" s="4" t="s">
        <v>10</v>
      </c>
      <c r="L1736" s="14" t="s">
        <v>9246</v>
      </c>
      <c r="M1736" s="30" t="s">
        <v>9246</v>
      </c>
    </row>
    <row r="1737" spans="1:13" x14ac:dyDescent="0.25">
      <c r="A1737" s="4">
        <v>21322133</v>
      </c>
      <c r="B1737" s="4">
        <v>80072</v>
      </c>
      <c r="C1737" s="4">
        <v>74969</v>
      </c>
      <c r="D1737" s="4" t="s">
        <v>3331</v>
      </c>
      <c r="E1737" s="2" t="s">
        <v>3332</v>
      </c>
      <c r="F1737" s="12">
        <v>43791</v>
      </c>
      <c r="G1737" s="10" t="s">
        <v>7840</v>
      </c>
      <c r="H1737" s="14" t="s">
        <v>11017</v>
      </c>
      <c r="I1737" s="7">
        <v>234.46</v>
      </c>
      <c r="J1737" s="4">
        <v>205691</v>
      </c>
      <c r="K1737" s="4" t="s">
        <v>10</v>
      </c>
      <c r="L1737" s="14" t="s">
        <v>9246</v>
      </c>
      <c r="M1737" s="30" t="s">
        <v>9246</v>
      </c>
    </row>
    <row r="1738" spans="1:13" x14ac:dyDescent="0.25">
      <c r="A1738" s="4">
        <v>21322134</v>
      </c>
      <c r="B1738" s="4">
        <v>52897</v>
      </c>
      <c r="C1738" s="4">
        <v>31819</v>
      </c>
      <c r="D1738" s="4" t="s">
        <v>3323</v>
      </c>
      <c r="E1738" s="2" t="s">
        <v>3333</v>
      </c>
      <c r="F1738" s="12">
        <v>43791</v>
      </c>
      <c r="G1738" s="10" t="s">
        <v>7841</v>
      </c>
      <c r="H1738" s="14" t="s">
        <v>11013</v>
      </c>
      <c r="I1738" s="7">
        <v>1592.59</v>
      </c>
      <c r="J1738" s="4">
        <v>790235</v>
      </c>
      <c r="K1738" s="4" t="s">
        <v>13</v>
      </c>
      <c r="L1738" s="14" t="s">
        <v>11018</v>
      </c>
      <c r="M1738" s="30">
        <v>7.0499999925959855</v>
      </c>
    </row>
    <row r="1739" spans="1:13" x14ac:dyDescent="0.25">
      <c r="A1739" s="4">
        <v>21322135</v>
      </c>
      <c r="B1739" s="4">
        <v>52897</v>
      </c>
      <c r="C1739" s="4">
        <v>31819</v>
      </c>
      <c r="D1739" s="4" t="s">
        <v>3323</v>
      </c>
      <c r="E1739" s="2" t="s">
        <v>3334</v>
      </c>
      <c r="F1739" s="12">
        <v>43791</v>
      </c>
      <c r="G1739" s="10" t="s">
        <v>7842</v>
      </c>
      <c r="H1739" s="14" t="s">
        <v>11018</v>
      </c>
      <c r="I1739" s="7">
        <v>566.05999999999995</v>
      </c>
      <c r="J1739" s="4">
        <v>790235</v>
      </c>
      <c r="K1739" s="4" t="s">
        <v>13</v>
      </c>
      <c r="L1739" s="14" t="s">
        <v>11019</v>
      </c>
      <c r="M1739" s="30">
        <v>417.41666666697711</v>
      </c>
    </row>
    <row r="1740" spans="1:13" x14ac:dyDescent="0.25">
      <c r="A1740" s="4">
        <v>21322136</v>
      </c>
      <c r="B1740" s="4">
        <v>17232</v>
      </c>
      <c r="C1740" s="4">
        <v>61611</v>
      </c>
      <c r="D1740" s="4" t="s">
        <v>3335</v>
      </c>
      <c r="E1740" s="2" t="s">
        <v>3336</v>
      </c>
      <c r="F1740" s="12">
        <v>43791</v>
      </c>
      <c r="G1740" s="10" t="s">
        <v>7843</v>
      </c>
      <c r="H1740" s="14" t="s">
        <v>11020</v>
      </c>
      <c r="I1740" s="7">
        <v>396.76</v>
      </c>
      <c r="J1740" s="4">
        <v>206749</v>
      </c>
      <c r="K1740" s="4" t="s">
        <v>10</v>
      </c>
      <c r="L1740" s="14" t="s">
        <v>9246</v>
      </c>
      <c r="M1740" s="30" t="s">
        <v>9246</v>
      </c>
    </row>
    <row r="1741" spans="1:13" x14ac:dyDescent="0.25">
      <c r="A1741" s="4">
        <v>21322137</v>
      </c>
      <c r="B1741" s="4">
        <v>99021</v>
      </c>
      <c r="C1741" s="4">
        <v>34559</v>
      </c>
      <c r="D1741" s="4" t="s">
        <v>3337</v>
      </c>
      <c r="E1741" s="2" t="s">
        <v>3338</v>
      </c>
      <c r="F1741" s="12">
        <v>43791</v>
      </c>
      <c r="G1741" s="10" t="s">
        <v>7844</v>
      </c>
      <c r="H1741" s="14" t="s">
        <v>11021</v>
      </c>
      <c r="I1741" s="7">
        <v>282.10000000000002</v>
      </c>
      <c r="J1741" s="4">
        <v>515695</v>
      </c>
      <c r="K1741" s="4" t="s">
        <v>10</v>
      </c>
      <c r="L1741" s="14" t="s">
        <v>9246</v>
      </c>
      <c r="M1741" s="30" t="s">
        <v>9246</v>
      </c>
    </row>
    <row r="1742" spans="1:13" x14ac:dyDescent="0.25">
      <c r="A1742" s="4">
        <v>21322138</v>
      </c>
      <c r="B1742" s="4">
        <v>22484</v>
      </c>
      <c r="C1742" s="4">
        <v>93455</v>
      </c>
      <c r="D1742" s="4" t="s">
        <v>3339</v>
      </c>
      <c r="E1742" s="2" t="s">
        <v>3340</v>
      </c>
      <c r="F1742" s="12">
        <v>43791</v>
      </c>
      <c r="G1742" s="10" t="s">
        <v>7845</v>
      </c>
      <c r="H1742" s="14" t="s">
        <v>11022</v>
      </c>
      <c r="I1742" s="7">
        <v>1660.79</v>
      </c>
      <c r="J1742" s="4"/>
      <c r="K1742" s="4" t="s">
        <v>10</v>
      </c>
      <c r="L1742" s="14" t="s">
        <v>9246</v>
      </c>
      <c r="M1742" s="30" t="s">
        <v>9246</v>
      </c>
    </row>
    <row r="1743" spans="1:13" x14ac:dyDescent="0.25">
      <c r="A1743" s="4">
        <v>21322139</v>
      </c>
      <c r="B1743" s="4">
        <v>98374</v>
      </c>
      <c r="C1743" s="4">
        <v>68598</v>
      </c>
      <c r="D1743" s="4" t="s">
        <v>3341</v>
      </c>
      <c r="E1743" s="2" t="s">
        <v>3342</v>
      </c>
      <c r="F1743" s="12">
        <v>43791</v>
      </c>
      <c r="G1743" s="10" t="s">
        <v>7846</v>
      </c>
      <c r="H1743" s="14" t="s">
        <v>11023</v>
      </c>
      <c r="I1743" s="7">
        <v>363.04</v>
      </c>
      <c r="J1743" s="4">
        <v>90403</v>
      </c>
      <c r="K1743" s="4" t="s">
        <v>10</v>
      </c>
      <c r="L1743" s="14" t="s">
        <v>9246</v>
      </c>
      <c r="M1743" s="30" t="s">
        <v>9246</v>
      </c>
    </row>
    <row r="1744" spans="1:13" x14ac:dyDescent="0.25">
      <c r="A1744" s="4">
        <v>21322140</v>
      </c>
      <c r="B1744" s="4">
        <v>99379</v>
      </c>
      <c r="C1744" s="4">
        <v>46161</v>
      </c>
      <c r="D1744" s="4" t="s">
        <v>3343</v>
      </c>
      <c r="E1744" s="2" t="s">
        <v>3344</v>
      </c>
      <c r="F1744" s="12">
        <v>43791</v>
      </c>
      <c r="G1744" s="10" t="s">
        <v>7847</v>
      </c>
      <c r="H1744" s="14" t="s">
        <v>11024</v>
      </c>
      <c r="I1744" s="7">
        <v>305.25</v>
      </c>
      <c r="J1744" s="4">
        <v>112383</v>
      </c>
      <c r="K1744" s="4" t="s">
        <v>10</v>
      </c>
      <c r="L1744" s="14" t="s">
        <v>9246</v>
      </c>
      <c r="M1744" s="30" t="s">
        <v>9246</v>
      </c>
    </row>
    <row r="1745" spans="1:13" x14ac:dyDescent="0.25">
      <c r="A1745" s="4">
        <v>21322141</v>
      </c>
      <c r="B1745" s="4">
        <v>94514</v>
      </c>
      <c r="C1745" s="4">
        <v>11838</v>
      </c>
      <c r="D1745" s="4" t="s">
        <v>3345</v>
      </c>
      <c r="E1745" s="2" t="s">
        <v>3346</v>
      </c>
      <c r="F1745" s="12">
        <v>43791</v>
      </c>
      <c r="G1745" s="10" t="s">
        <v>7848</v>
      </c>
      <c r="H1745" s="14" t="s">
        <v>11025</v>
      </c>
      <c r="I1745" s="7">
        <v>1295.6300000000001</v>
      </c>
      <c r="J1745" s="4">
        <v>540490</v>
      </c>
      <c r="K1745" s="4" t="s">
        <v>10</v>
      </c>
      <c r="L1745" s="14" t="s">
        <v>9246</v>
      </c>
      <c r="M1745" s="30" t="s">
        <v>9246</v>
      </c>
    </row>
    <row r="1746" spans="1:13" x14ac:dyDescent="0.25">
      <c r="A1746" s="4">
        <v>21322142</v>
      </c>
      <c r="B1746" s="4">
        <v>26765</v>
      </c>
      <c r="C1746" s="4">
        <v>81751</v>
      </c>
      <c r="D1746" s="4" t="s">
        <v>3347</v>
      </c>
      <c r="E1746" s="2" t="s">
        <v>3348</v>
      </c>
      <c r="F1746" s="12">
        <v>43791</v>
      </c>
      <c r="G1746" s="10" t="s">
        <v>7849</v>
      </c>
      <c r="H1746" s="14" t="s">
        <v>11026</v>
      </c>
      <c r="I1746" s="7">
        <v>972.84</v>
      </c>
      <c r="J1746" s="4"/>
      <c r="K1746" s="4" t="s">
        <v>10</v>
      </c>
      <c r="L1746" s="14" t="s">
        <v>9246</v>
      </c>
      <c r="M1746" s="30" t="s">
        <v>9246</v>
      </c>
    </row>
    <row r="1747" spans="1:13" x14ac:dyDescent="0.25">
      <c r="A1747" s="4">
        <v>21322143</v>
      </c>
      <c r="B1747" s="4">
        <v>65728</v>
      </c>
      <c r="C1747" s="4">
        <v>5850</v>
      </c>
      <c r="D1747" s="4" t="s">
        <v>3349</v>
      </c>
      <c r="E1747" s="2" t="s">
        <v>3350</v>
      </c>
      <c r="F1747" s="12">
        <v>43791</v>
      </c>
      <c r="G1747" s="10" t="s">
        <v>7850</v>
      </c>
      <c r="H1747" s="14" t="s">
        <v>11027</v>
      </c>
      <c r="I1747" s="7">
        <v>1231.8699999999999</v>
      </c>
      <c r="J1747" s="4">
        <v>785914</v>
      </c>
      <c r="K1747" s="4" t="s">
        <v>10</v>
      </c>
      <c r="L1747" s="14" t="s">
        <v>9246</v>
      </c>
      <c r="M1747" s="30" t="s">
        <v>9246</v>
      </c>
    </row>
    <row r="1748" spans="1:13" x14ac:dyDescent="0.25">
      <c r="A1748" s="4">
        <v>21322144</v>
      </c>
      <c r="B1748" s="4">
        <v>99021</v>
      </c>
      <c r="C1748" s="4">
        <v>18038</v>
      </c>
      <c r="D1748" s="4" t="s">
        <v>3351</v>
      </c>
      <c r="E1748" s="2" t="s">
        <v>3352</v>
      </c>
      <c r="F1748" s="12">
        <v>43791</v>
      </c>
      <c r="G1748" s="10" t="s">
        <v>7851</v>
      </c>
      <c r="H1748" s="14" t="s">
        <v>11028</v>
      </c>
      <c r="I1748" s="7">
        <v>178.58</v>
      </c>
      <c r="J1748" s="4">
        <v>834114</v>
      </c>
      <c r="K1748" s="4" t="s">
        <v>10</v>
      </c>
      <c r="L1748" s="14" t="s">
        <v>9246</v>
      </c>
      <c r="M1748" s="30" t="s">
        <v>9246</v>
      </c>
    </row>
    <row r="1749" spans="1:13" x14ac:dyDescent="0.25">
      <c r="A1749" s="4">
        <v>21322145</v>
      </c>
      <c r="B1749" s="4">
        <v>36107</v>
      </c>
      <c r="C1749" s="4">
        <v>60793</v>
      </c>
      <c r="D1749" s="4" t="s">
        <v>3353</v>
      </c>
      <c r="E1749" s="2" t="s">
        <v>3354</v>
      </c>
      <c r="F1749" s="12">
        <v>43791</v>
      </c>
      <c r="G1749" s="10" t="s">
        <v>7852</v>
      </c>
      <c r="H1749" s="14" t="s">
        <v>11029</v>
      </c>
      <c r="I1749" s="7">
        <v>2707.72</v>
      </c>
      <c r="J1749" s="4"/>
      <c r="K1749" s="4" t="s">
        <v>10</v>
      </c>
      <c r="L1749" s="14" t="s">
        <v>9246</v>
      </c>
      <c r="M1749" s="30" t="s">
        <v>9246</v>
      </c>
    </row>
    <row r="1750" spans="1:13" x14ac:dyDescent="0.25">
      <c r="A1750" s="4">
        <v>21322146</v>
      </c>
      <c r="B1750" s="4">
        <v>6035</v>
      </c>
      <c r="C1750" s="4">
        <v>99056</v>
      </c>
      <c r="D1750" s="4" t="s">
        <v>3355</v>
      </c>
      <c r="E1750" s="2" t="s">
        <v>3356</v>
      </c>
      <c r="F1750" s="12">
        <v>43791</v>
      </c>
      <c r="G1750" s="10" t="s">
        <v>7853</v>
      </c>
      <c r="H1750" s="14" t="s">
        <v>11030</v>
      </c>
      <c r="I1750" s="7">
        <v>350.88</v>
      </c>
      <c r="J1750" s="4">
        <v>602403</v>
      </c>
      <c r="K1750" s="4" t="s">
        <v>10</v>
      </c>
      <c r="L1750" s="14" t="s">
        <v>9246</v>
      </c>
      <c r="M1750" s="30" t="s">
        <v>9246</v>
      </c>
    </row>
    <row r="1751" spans="1:13" x14ac:dyDescent="0.25">
      <c r="A1751" s="4">
        <v>21322147</v>
      </c>
      <c r="B1751" s="4">
        <v>90245</v>
      </c>
      <c r="C1751" s="4">
        <v>23546</v>
      </c>
      <c r="D1751" s="4" t="s">
        <v>3357</v>
      </c>
      <c r="E1751" s="2" t="s">
        <v>3358</v>
      </c>
      <c r="F1751" s="12">
        <v>43791</v>
      </c>
      <c r="G1751" s="10" t="s">
        <v>7854</v>
      </c>
      <c r="H1751" s="14" t="s">
        <v>11031</v>
      </c>
      <c r="I1751" s="7">
        <v>3585.9</v>
      </c>
      <c r="J1751" s="4">
        <v>541152</v>
      </c>
      <c r="K1751" s="4" t="s">
        <v>10</v>
      </c>
      <c r="L1751" s="14" t="s">
        <v>9246</v>
      </c>
      <c r="M1751" s="30" t="s">
        <v>9246</v>
      </c>
    </row>
    <row r="1752" spans="1:13" x14ac:dyDescent="0.25">
      <c r="A1752" s="4">
        <v>21322148</v>
      </c>
      <c r="B1752" s="4">
        <v>3978</v>
      </c>
      <c r="C1752" s="4">
        <v>59005</v>
      </c>
      <c r="D1752" s="4" t="s">
        <v>3359</v>
      </c>
      <c r="E1752" s="2" t="s">
        <v>3360</v>
      </c>
      <c r="F1752" s="12">
        <v>43791</v>
      </c>
      <c r="G1752" s="10" t="s">
        <v>7855</v>
      </c>
      <c r="H1752" s="14" t="s">
        <v>11032</v>
      </c>
      <c r="I1752" s="7">
        <v>1267.8499999999999</v>
      </c>
      <c r="J1752" s="4">
        <v>789725</v>
      </c>
      <c r="K1752" s="4" t="s">
        <v>10</v>
      </c>
      <c r="L1752" s="14" t="s">
        <v>9246</v>
      </c>
      <c r="M1752" s="30" t="s">
        <v>9246</v>
      </c>
    </row>
    <row r="1753" spans="1:13" x14ac:dyDescent="0.25">
      <c r="A1753" s="4">
        <v>21322149</v>
      </c>
      <c r="B1753" s="4">
        <v>31403</v>
      </c>
      <c r="C1753" s="4">
        <v>50855</v>
      </c>
      <c r="D1753" s="4" t="s">
        <v>3361</v>
      </c>
      <c r="E1753" s="2" t="s">
        <v>3362</v>
      </c>
      <c r="F1753" s="12">
        <v>43791</v>
      </c>
      <c r="G1753" s="10" t="s">
        <v>7856</v>
      </c>
      <c r="H1753" s="14" t="s">
        <v>11033</v>
      </c>
      <c r="I1753" s="7">
        <v>1058.22</v>
      </c>
      <c r="J1753" s="4">
        <v>790507</v>
      </c>
      <c r="K1753" s="4" t="s">
        <v>10</v>
      </c>
      <c r="L1753" s="14" t="s">
        <v>9246</v>
      </c>
      <c r="M1753" s="30" t="s">
        <v>9246</v>
      </c>
    </row>
    <row r="1754" spans="1:13" x14ac:dyDescent="0.25">
      <c r="A1754" s="4">
        <v>21322150</v>
      </c>
      <c r="B1754" s="4">
        <v>46700</v>
      </c>
      <c r="C1754" s="4">
        <v>55581</v>
      </c>
      <c r="D1754" s="4" t="s">
        <v>2959</v>
      </c>
      <c r="E1754" s="2" t="s">
        <v>3363</v>
      </c>
      <c r="F1754" s="12">
        <v>43791</v>
      </c>
      <c r="G1754" s="10" t="s">
        <v>7857</v>
      </c>
      <c r="H1754" s="14" t="s">
        <v>10829</v>
      </c>
      <c r="I1754" s="7">
        <v>42.88</v>
      </c>
      <c r="J1754" s="4">
        <v>857297</v>
      </c>
      <c r="K1754" s="4" t="s">
        <v>10</v>
      </c>
      <c r="L1754" s="14" t="s">
        <v>9246</v>
      </c>
      <c r="M1754" s="30" t="s">
        <v>9246</v>
      </c>
    </row>
    <row r="1755" spans="1:13" x14ac:dyDescent="0.25">
      <c r="A1755" s="4">
        <v>21322151</v>
      </c>
      <c r="B1755" s="4">
        <v>17666</v>
      </c>
      <c r="C1755" s="4">
        <v>78350</v>
      </c>
      <c r="D1755" s="4" t="s">
        <v>3364</v>
      </c>
      <c r="E1755" s="2" t="s">
        <v>3365</v>
      </c>
      <c r="F1755" s="12">
        <v>43791</v>
      </c>
      <c r="G1755" s="10" t="s">
        <v>7858</v>
      </c>
      <c r="H1755" s="14" t="s">
        <v>11034</v>
      </c>
      <c r="I1755" s="7">
        <v>248.15</v>
      </c>
      <c r="J1755" s="4">
        <v>77958</v>
      </c>
      <c r="K1755" s="4" t="s">
        <v>10</v>
      </c>
      <c r="L1755" s="14" t="s">
        <v>9246</v>
      </c>
      <c r="M1755" s="30" t="s">
        <v>9246</v>
      </c>
    </row>
    <row r="1756" spans="1:13" x14ac:dyDescent="0.25">
      <c r="A1756" s="4">
        <v>21322152</v>
      </c>
      <c r="B1756" s="4">
        <v>68998</v>
      </c>
      <c r="C1756" s="4">
        <v>86627</v>
      </c>
      <c r="D1756" s="4" t="s">
        <v>3366</v>
      </c>
      <c r="E1756" s="2" t="s">
        <v>3367</v>
      </c>
      <c r="F1756" s="12">
        <v>43791</v>
      </c>
      <c r="G1756" s="10" t="s">
        <v>7859</v>
      </c>
      <c r="H1756" s="14" t="s">
        <v>11035</v>
      </c>
      <c r="I1756" s="7">
        <v>739.33</v>
      </c>
      <c r="J1756" s="4">
        <v>374800</v>
      </c>
      <c r="K1756" s="4" t="s">
        <v>10</v>
      </c>
      <c r="L1756" s="14" t="s">
        <v>9246</v>
      </c>
      <c r="M1756" s="30" t="s">
        <v>9246</v>
      </c>
    </row>
    <row r="1757" spans="1:13" x14ac:dyDescent="0.25">
      <c r="A1757" s="4">
        <v>21322153</v>
      </c>
      <c r="B1757" s="4">
        <v>7478</v>
      </c>
      <c r="C1757" s="4">
        <v>85850</v>
      </c>
      <c r="D1757" s="4" t="s">
        <v>3368</v>
      </c>
      <c r="E1757" s="2" t="s">
        <v>3369</v>
      </c>
      <c r="F1757" s="12">
        <v>43791</v>
      </c>
      <c r="G1757" s="10" t="s">
        <v>7860</v>
      </c>
      <c r="H1757" s="14" t="s">
        <v>11036</v>
      </c>
      <c r="I1757" s="7">
        <v>232.2</v>
      </c>
      <c r="J1757" s="4">
        <v>459472</v>
      </c>
      <c r="K1757" s="4" t="s">
        <v>10</v>
      </c>
      <c r="L1757" s="14" t="s">
        <v>9246</v>
      </c>
      <c r="M1757" s="30" t="s">
        <v>9246</v>
      </c>
    </row>
    <row r="1758" spans="1:13" x14ac:dyDescent="0.25">
      <c r="A1758" s="4">
        <v>21322154</v>
      </c>
      <c r="B1758" s="4">
        <v>34433</v>
      </c>
      <c r="C1758" s="4">
        <v>17851</v>
      </c>
      <c r="D1758" s="4" t="s">
        <v>3370</v>
      </c>
      <c r="E1758" s="2" t="s">
        <v>3371</v>
      </c>
      <c r="F1758" s="12">
        <v>43791</v>
      </c>
      <c r="G1758" s="10" t="s">
        <v>7861</v>
      </c>
      <c r="H1758" s="14" t="s">
        <v>11037</v>
      </c>
      <c r="I1758" s="7">
        <v>573.96</v>
      </c>
      <c r="J1758" s="4">
        <v>947511</v>
      </c>
      <c r="K1758" s="4" t="s">
        <v>10</v>
      </c>
      <c r="L1758" s="14" t="s">
        <v>9246</v>
      </c>
      <c r="M1758" s="30" t="s">
        <v>9246</v>
      </c>
    </row>
    <row r="1759" spans="1:13" x14ac:dyDescent="0.25">
      <c r="A1759" s="4">
        <v>21322155</v>
      </c>
      <c r="B1759" s="4">
        <v>52603</v>
      </c>
      <c r="C1759" s="4">
        <v>51271</v>
      </c>
      <c r="D1759" s="4" t="s">
        <v>3372</v>
      </c>
      <c r="E1759" s="2" t="s">
        <v>3373</v>
      </c>
      <c r="F1759" s="12">
        <v>43791</v>
      </c>
      <c r="G1759" s="10" t="s">
        <v>7862</v>
      </c>
      <c r="H1759" s="14" t="s">
        <v>11038</v>
      </c>
      <c r="I1759" s="7">
        <v>100.76</v>
      </c>
      <c r="J1759" s="4">
        <v>776004</v>
      </c>
      <c r="K1759" s="4" t="s">
        <v>10</v>
      </c>
      <c r="L1759" s="14" t="s">
        <v>9246</v>
      </c>
      <c r="M1759" s="30" t="s">
        <v>9246</v>
      </c>
    </row>
    <row r="1760" spans="1:13" x14ac:dyDescent="0.25">
      <c r="A1760" s="4">
        <v>21322156</v>
      </c>
      <c r="B1760" s="4">
        <v>50897</v>
      </c>
      <c r="C1760" s="4">
        <v>23354</v>
      </c>
      <c r="D1760" s="4" t="s">
        <v>3374</v>
      </c>
      <c r="E1760" s="2" t="s">
        <v>3375</v>
      </c>
      <c r="F1760" s="12">
        <v>43791</v>
      </c>
      <c r="G1760" s="10" t="s">
        <v>6624</v>
      </c>
      <c r="H1760" s="14" t="s">
        <v>11039</v>
      </c>
      <c r="I1760" s="7">
        <v>362.15</v>
      </c>
      <c r="J1760" s="4">
        <v>323591</v>
      </c>
      <c r="K1760" s="4" t="s">
        <v>10</v>
      </c>
      <c r="L1760" s="14" t="s">
        <v>9246</v>
      </c>
      <c r="M1760" s="30" t="s">
        <v>9246</v>
      </c>
    </row>
    <row r="1761" spans="1:13" x14ac:dyDescent="0.25">
      <c r="A1761" s="4">
        <v>21322157</v>
      </c>
      <c r="B1761" s="4">
        <v>68953</v>
      </c>
      <c r="C1761" s="4">
        <v>10241</v>
      </c>
      <c r="D1761" s="4" t="s">
        <v>3376</v>
      </c>
      <c r="E1761" s="2" t="s">
        <v>3377</v>
      </c>
      <c r="F1761" s="12">
        <v>43791</v>
      </c>
      <c r="G1761" s="10" t="s">
        <v>7863</v>
      </c>
      <c r="H1761" s="14" t="s">
        <v>10473</v>
      </c>
      <c r="I1761" s="7">
        <v>1522.16</v>
      </c>
      <c r="J1761" s="4">
        <v>94234</v>
      </c>
      <c r="K1761" s="4" t="s">
        <v>10</v>
      </c>
      <c r="L1761" s="14" t="s">
        <v>11040</v>
      </c>
      <c r="M1761" s="30">
        <v>4261.0166666668374</v>
      </c>
    </row>
    <row r="1762" spans="1:13" x14ac:dyDescent="0.25">
      <c r="A1762" s="4">
        <v>21322158</v>
      </c>
      <c r="B1762" s="4">
        <v>62988</v>
      </c>
      <c r="C1762" s="4">
        <v>93156</v>
      </c>
      <c r="D1762" s="4" t="s">
        <v>3378</v>
      </c>
      <c r="E1762" s="2" t="s">
        <v>3379</v>
      </c>
      <c r="F1762" s="12">
        <v>43791</v>
      </c>
      <c r="G1762" s="10" t="s">
        <v>7864</v>
      </c>
      <c r="H1762" s="14" t="s">
        <v>11041</v>
      </c>
      <c r="I1762" s="7">
        <v>424.61</v>
      </c>
      <c r="J1762" s="4">
        <v>46597</v>
      </c>
      <c r="K1762" s="4" t="s">
        <v>13</v>
      </c>
      <c r="L1762" s="14" t="s">
        <v>11042</v>
      </c>
      <c r="M1762" s="30">
        <v>30.066666675265878</v>
      </c>
    </row>
    <row r="1763" spans="1:13" x14ac:dyDescent="0.25">
      <c r="A1763" s="4">
        <v>21322159</v>
      </c>
      <c r="B1763" s="4">
        <v>88962</v>
      </c>
      <c r="C1763" s="4">
        <v>31095</v>
      </c>
      <c r="D1763" s="4" t="s">
        <v>3380</v>
      </c>
      <c r="E1763" s="2" t="s">
        <v>3381</v>
      </c>
      <c r="F1763" s="12">
        <v>43791</v>
      </c>
      <c r="G1763" s="10" t="s">
        <v>7865</v>
      </c>
      <c r="H1763" s="14" t="s">
        <v>11043</v>
      </c>
      <c r="I1763" s="7">
        <v>652.82000000000005</v>
      </c>
      <c r="J1763" s="4">
        <v>931238</v>
      </c>
      <c r="K1763" s="4" t="s">
        <v>10</v>
      </c>
      <c r="L1763" s="14" t="s">
        <v>9246</v>
      </c>
      <c r="M1763" s="30" t="s">
        <v>9246</v>
      </c>
    </row>
    <row r="1764" spans="1:13" x14ac:dyDescent="0.25">
      <c r="A1764" s="4">
        <v>21322160</v>
      </c>
      <c r="B1764" s="4">
        <v>12644</v>
      </c>
      <c r="C1764" s="4">
        <v>67464</v>
      </c>
      <c r="D1764" s="4" t="s">
        <v>3382</v>
      </c>
      <c r="E1764" s="2" t="s">
        <v>3383</v>
      </c>
      <c r="F1764" s="12">
        <v>43791</v>
      </c>
      <c r="G1764" s="10" t="s">
        <v>7866</v>
      </c>
      <c r="H1764" s="14" t="s">
        <v>11044</v>
      </c>
      <c r="I1764" s="7">
        <v>266.61</v>
      </c>
      <c r="J1764" s="4">
        <v>96369</v>
      </c>
      <c r="K1764" s="4" t="s">
        <v>10</v>
      </c>
      <c r="L1764" s="14" t="s">
        <v>9246</v>
      </c>
      <c r="M1764" s="30" t="s">
        <v>9246</v>
      </c>
    </row>
    <row r="1765" spans="1:13" x14ac:dyDescent="0.25">
      <c r="A1765" s="4">
        <v>21322161</v>
      </c>
      <c r="B1765" s="4">
        <v>50839</v>
      </c>
      <c r="C1765" s="4">
        <v>93080</v>
      </c>
      <c r="D1765" s="4" t="s">
        <v>3384</v>
      </c>
      <c r="E1765" s="2" t="s">
        <v>3385</v>
      </c>
      <c r="F1765" s="12">
        <v>43791</v>
      </c>
      <c r="G1765" s="10" t="s">
        <v>7867</v>
      </c>
      <c r="H1765" s="14" t="s">
        <v>11045</v>
      </c>
      <c r="I1765" s="7">
        <v>700.8</v>
      </c>
      <c r="J1765" s="4">
        <v>174253</v>
      </c>
      <c r="K1765" s="4" t="s">
        <v>10</v>
      </c>
      <c r="L1765" s="14" t="s">
        <v>9246</v>
      </c>
      <c r="M1765" s="30" t="s">
        <v>9246</v>
      </c>
    </row>
    <row r="1766" spans="1:13" x14ac:dyDescent="0.25">
      <c r="A1766" s="4">
        <v>21322162</v>
      </c>
      <c r="B1766" s="4">
        <v>11911</v>
      </c>
      <c r="C1766" s="4">
        <v>24543</v>
      </c>
      <c r="D1766" s="4" t="s">
        <v>3386</v>
      </c>
      <c r="E1766" s="2" t="s">
        <v>3387</v>
      </c>
      <c r="F1766" s="12">
        <v>43791</v>
      </c>
      <c r="G1766" s="10" t="s">
        <v>7868</v>
      </c>
      <c r="H1766" s="14" t="s">
        <v>11046</v>
      </c>
      <c r="I1766" s="7">
        <v>504.66</v>
      </c>
      <c r="J1766" s="4"/>
      <c r="K1766" s="4" t="s">
        <v>13</v>
      </c>
      <c r="L1766" s="14" t="s">
        <v>11047</v>
      </c>
      <c r="M1766" s="30">
        <v>1239.1499999980442</v>
      </c>
    </row>
    <row r="1767" spans="1:13" x14ac:dyDescent="0.25">
      <c r="A1767" s="4">
        <v>21322163</v>
      </c>
      <c r="B1767" s="4">
        <v>46910</v>
      </c>
      <c r="C1767" s="4">
        <v>60316</v>
      </c>
      <c r="D1767" s="4" t="s">
        <v>3388</v>
      </c>
      <c r="E1767" s="2" t="s">
        <v>3389</v>
      </c>
      <c r="F1767" s="12">
        <v>43791</v>
      </c>
      <c r="G1767" s="10" t="s">
        <v>7869</v>
      </c>
      <c r="H1767" s="14" t="s">
        <v>11048</v>
      </c>
      <c r="I1767" s="7">
        <v>258.25</v>
      </c>
      <c r="J1767" s="4">
        <v>859876</v>
      </c>
      <c r="K1767" s="4" t="s">
        <v>10</v>
      </c>
      <c r="L1767" s="14" t="s">
        <v>9246</v>
      </c>
      <c r="M1767" s="30" t="s">
        <v>9246</v>
      </c>
    </row>
    <row r="1768" spans="1:13" x14ac:dyDescent="0.25">
      <c r="A1768" s="4">
        <v>21322164</v>
      </c>
      <c r="B1768" s="4">
        <v>92089</v>
      </c>
      <c r="C1768" s="4">
        <v>12627</v>
      </c>
      <c r="D1768" s="4" t="s">
        <v>3390</v>
      </c>
      <c r="E1768" s="2" t="s">
        <v>3391</v>
      </c>
      <c r="F1768" s="12">
        <v>43791</v>
      </c>
      <c r="G1768" s="10" t="s">
        <v>7870</v>
      </c>
      <c r="H1768" s="14" t="s">
        <v>11049</v>
      </c>
      <c r="I1768" s="7">
        <v>577.29</v>
      </c>
      <c r="J1768" s="4">
        <v>324899</v>
      </c>
      <c r="K1768" s="4" t="s">
        <v>10</v>
      </c>
      <c r="L1768" s="14" t="s">
        <v>9246</v>
      </c>
      <c r="M1768" s="30" t="s">
        <v>9246</v>
      </c>
    </row>
    <row r="1769" spans="1:13" x14ac:dyDescent="0.25">
      <c r="A1769" s="4">
        <v>21322165</v>
      </c>
      <c r="B1769" s="4">
        <v>83837</v>
      </c>
      <c r="C1769" s="4">
        <v>64242</v>
      </c>
      <c r="D1769" s="4" t="s">
        <v>3392</v>
      </c>
      <c r="E1769" s="2" t="s">
        <v>3393</v>
      </c>
      <c r="F1769" s="12">
        <v>43791</v>
      </c>
      <c r="G1769" s="10" t="s">
        <v>7871</v>
      </c>
      <c r="H1769" s="14" t="s">
        <v>11050</v>
      </c>
      <c r="I1769" s="7">
        <v>170.38</v>
      </c>
      <c r="J1769" s="4"/>
      <c r="K1769" s="4" t="s">
        <v>10</v>
      </c>
      <c r="L1769" s="14" t="s">
        <v>9246</v>
      </c>
      <c r="M1769" s="30" t="s">
        <v>9246</v>
      </c>
    </row>
    <row r="1770" spans="1:13" x14ac:dyDescent="0.25">
      <c r="A1770" s="4">
        <v>21322166</v>
      </c>
      <c r="B1770" s="4">
        <v>41700</v>
      </c>
      <c r="C1770" s="4">
        <v>49854</v>
      </c>
      <c r="D1770" s="4" t="s">
        <v>3394</v>
      </c>
      <c r="E1770" s="2" t="s">
        <v>3395</v>
      </c>
      <c r="F1770" s="12">
        <v>43791</v>
      </c>
      <c r="G1770" s="10" t="s">
        <v>7872</v>
      </c>
      <c r="H1770" s="14" t="s">
        <v>11051</v>
      </c>
      <c r="I1770" s="7">
        <v>2304.48</v>
      </c>
      <c r="J1770" s="4">
        <v>945926</v>
      </c>
      <c r="K1770" s="4" t="s">
        <v>10</v>
      </c>
      <c r="L1770" s="14" t="s">
        <v>9246</v>
      </c>
      <c r="M1770" s="30" t="s">
        <v>9246</v>
      </c>
    </row>
    <row r="1771" spans="1:13" x14ac:dyDescent="0.25">
      <c r="A1771" s="4">
        <v>21322167</v>
      </c>
      <c r="B1771" s="4">
        <v>20198</v>
      </c>
      <c r="C1771" s="4">
        <v>88096</v>
      </c>
      <c r="D1771" s="4" t="s">
        <v>3396</v>
      </c>
      <c r="E1771" s="2" t="s">
        <v>3397</v>
      </c>
      <c r="F1771" s="12">
        <v>43791</v>
      </c>
      <c r="G1771" s="10" t="s">
        <v>7873</v>
      </c>
      <c r="H1771" s="14" t="s">
        <v>11052</v>
      </c>
      <c r="I1771" s="7">
        <v>515.15</v>
      </c>
      <c r="J1771" s="4">
        <v>378179</v>
      </c>
      <c r="K1771" s="4" t="s">
        <v>10</v>
      </c>
      <c r="L1771" s="14" t="s">
        <v>9246</v>
      </c>
      <c r="M1771" s="30" t="s">
        <v>9246</v>
      </c>
    </row>
    <row r="1772" spans="1:13" x14ac:dyDescent="0.25">
      <c r="A1772" s="4">
        <v>21322168</v>
      </c>
      <c r="B1772" s="4">
        <v>61326</v>
      </c>
      <c r="C1772" s="4">
        <v>16603</v>
      </c>
      <c r="D1772" s="4" t="s">
        <v>3398</v>
      </c>
      <c r="E1772" s="2" t="s">
        <v>3399</v>
      </c>
      <c r="F1772" s="12">
        <v>43791</v>
      </c>
      <c r="G1772" s="10" t="s">
        <v>7874</v>
      </c>
      <c r="H1772" s="14" t="s">
        <v>11053</v>
      </c>
      <c r="I1772" s="7">
        <v>1534.4</v>
      </c>
      <c r="J1772" s="4">
        <v>347529</v>
      </c>
      <c r="K1772" s="4" t="s">
        <v>10</v>
      </c>
      <c r="L1772" s="14" t="s">
        <v>9246</v>
      </c>
      <c r="M1772" s="30" t="s">
        <v>9246</v>
      </c>
    </row>
    <row r="1773" spans="1:13" x14ac:dyDescent="0.25">
      <c r="A1773" s="4">
        <v>21322169</v>
      </c>
      <c r="B1773" s="4">
        <v>24618</v>
      </c>
      <c r="C1773" s="4">
        <v>440</v>
      </c>
      <c r="D1773" s="4" t="s">
        <v>3400</v>
      </c>
      <c r="E1773" s="2" t="s">
        <v>3401</v>
      </c>
      <c r="F1773" s="12">
        <v>43791</v>
      </c>
      <c r="G1773" s="10" t="s">
        <v>7875</v>
      </c>
      <c r="H1773" s="14" t="s">
        <v>11054</v>
      </c>
      <c r="I1773" s="7">
        <v>142.28</v>
      </c>
      <c r="J1773" s="4">
        <v>439821</v>
      </c>
      <c r="K1773" s="4" t="s">
        <v>10</v>
      </c>
      <c r="L1773" s="14" t="s">
        <v>9246</v>
      </c>
      <c r="M1773" s="30" t="s">
        <v>9246</v>
      </c>
    </row>
    <row r="1774" spans="1:13" x14ac:dyDescent="0.25">
      <c r="A1774" s="4">
        <v>21322170</v>
      </c>
      <c r="B1774" s="4">
        <v>60073</v>
      </c>
      <c r="C1774" s="4">
        <v>18555</v>
      </c>
      <c r="D1774" s="4" t="s">
        <v>3402</v>
      </c>
      <c r="E1774" s="2" t="s">
        <v>3403</v>
      </c>
      <c r="F1774" s="12">
        <v>43791</v>
      </c>
      <c r="G1774" s="10" t="s">
        <v>7522</v>
      </c>
      <c r="H1774" s="14" t="s">
        <v>11055</v>
      </c>
      <c r="I1774" s="7">
        <v>232.27</v>
      </c>
      <c r="J1774" s="4">
        <v>949067</v>
      </c>
      <c r="K1774" s="4" t="s">
        <v>10</v>
      </c>
      <c r="L1774" s="14" t="s">
        <v>9246</v>
      </c>
      <c r="M1774" s="30" t="s">
        <v>9246</v>
      </c>
    </row>
    <row r="1775" spans="1:13" x14ac:dyDescent="0.25">
      <c r="A1775" s="4">
        <v>21322171</v>
      </c>
      <c r="B1775" s="4">
        <v>9244</v>
      </c>
      <c r="C1775" s="4">
        <v>59868</v>
      </c>
      <c r="D1775" s="4" t="s">
        <v>3404</v>
      </c>
      <c r="E1775" s="2" t="s">
        <v>3405</v>
      </c>
      <c r="F1775" s="12">
        <v>43791</v>
      </c>
      <c r="G1775" s="10" t="s">
        <v>7876</v>
      </c>
      <c r="H1775" s="14" t="s">
        <v>11056</v>
      </c>
      <c r="I1775" s="7">
        <v>150.22</v>
      </c>
      <c r="J1775" s="4">
        <v>900028</v>
      </c>
      <c r="K1775" s="4" t="s">
        <v>10</v>
      </c>
      <c r="L1775" s="14" t="s">
        <v>9246</v>
      </c>
      <c r="M1775" s="30" t="s">
        <v>9246</v>
      </c>
    </row>
    <row r="1776" spans="1:13" x14ac:dyDescent="0.25">
      <c r="A1776" s="4">
        <v>21322172</v>
      </c>
      <c r="B1776" s="4">
        <v>22118</v>
      </c>
      <c r="C1776" s="4">
        <v>58873</v>
      </c>
      <c r="D1776" s="4" t="s">
        <v>3406</v>
      </c>
      <c r="E1776" s="2" t="s">
        <v>3407</v>
      </c>
      <c r="F1776" s="12">
        <v>43791</v>
      </c>
      <c r="G1776" s="10" t="s">
        <v>7877</v>
      </c>
      <c r="H1776" s="14" t="s">
        <v>11057</v>
      </c>
      <c r="I1776" s="7">
        <v>1753.11</v>
      </c>
      <c r="J1776" s="4">
        <v>63410</v>
      </c>
      <c r="K1776" s="4" t="s">
        <v>10</v>
      </c>
      <c r="L1776" s="14" t="s">
        <v>9246</v>
      </c>
      <c r="M1776" s="30" t="s">
        <v>9246</v>
      </c>
    </row>
    <row r="1777" spans="1:13" x14ac:dyDescent="0.25">
      <c r="A1777" s="4">
        <v>21322173</v>
      </c>
      <c r="B1777" s="4">
        <v>79883</v>
      </c>
      <c r="C1777" s="4">
        <v>55041</v>
      </c>
      <c r="D1777" s="4" t="s">
        <v>3408</v>
      </c>
      <c r="E1777" s="2" t="s">
        <v>3409</v>
      </c>
      <c r="F1777" s="12">
        <v>43791</v>
      </c>
      <c r="G1777" s="10" t="s">
        <v>7878</v>
      </c>
      <c r="H1777" s="14" t="s">
        <v>11058</v>
      </c>
      <c r="I1777" s="7">
        <v>1816.37</v>
      </c>
      <c r="J1777" s="4">
        <v>149333</v>
      </c>
      <c r="K1777" s="4" t="s">
        <v>10</v>
      </c>
      <c r="L1777" s="14" t="s">
        <v>9246</v>
      </c>
      <c r="M1777" s="30" t="s">
        <v>9246</v>
      </c>
    </row>
    <row r="1778" spans="1:13" x14ac:dyDescent="0.25">
      <c r="A1778" s="4">
        <v>21322174</v>
      </c>
      <c r="B1778" s="4">
        <v>85137</v>
      </c>
      <c r="C1778" s="4">
        <v>79932</v>
      </c>
      <c r="D1778" s="4" t="s">
        <v>3410</v>
      </c>
      <c r="E1778" s="2" t="s">
        <v>3411</v>
      </c>
      <c r="F1778" s="12">
        <v>43791</v>
      </c>
      <c r="G1778" s="10" t="s">
        <v>7879</v>
      </c>
      <c r="H1778" s="14" t="s">
        <v>11059</v>
      </c>
      <c r="I1778" s="7">
        <v>402.77</v>
      </c>
      <c r="J1778" s="4">
        <v>168670</v>
      </c>
      <c r="K1778" s="4" t="s">
        <v>10</v>
      </c>
      <c r="L1778" s="14" t="s">
        <v>9246</v>
      </c>
      <c r="M1778" s="30" t="s">
        <v>9246</v>
      </c>
    </row>
    <row r="1779" spans="1:13" x14ac:dyDescent="0.25">
      <c r="A1779" s="4">
        <v>21322175</v>
      </c>
      <c r="B1779" s="4">
        <v>62988</v>
      </c>
      <c r="C1779" s="4">
        <v>93156</v>
      </c>
      <c r="D1779" s="4" t="s">
        <v>3412</v>
      </c>
      <c r="E1779" s="2" t="s">
        <v>3413</v>
      </c>
      <c r="F1779" s="12">
        <v>43791</v>
      </c>
      <c r="G1779" s="10" t="s">
        <v>7880</v>
      </c>
      <c r="H1779" s="14" t="s">
        <v>11042</v>
      </c>
      <c r="I1779" s="7">
        <v>152.96</v>
      </c>
      <c r="J1779" s="4">
        <v>46597</v>
      </c>
      <c r="K1779" s="4" t="s">
        <v>13</v>
      </c>
      <c r="L1779" s="14" t="s">
        <v>9246</v>
      </c>
      <c r="M1779" s="30" t="s">
        <v>9246</v>
      </c>
    </row>
    <row r="1780" spans="1:13" x14ac:dyDescent="0.25">
      <c r="A1780" s="4">
        <v>21322176</v>
      </c>
      <c r="B1780" s="4">
        <v>4129</v>
      </c>
      <c r="C1780" s="4">
        <v>45552</v>
      </c>
      <c r="D1780" s="4" t="s">
        <v>3414</v>
      </c>
      <c r="E1780" s="2" t="s">
        <v>3415</v>
      </c>
      <c r="F1780" s="12">
        <v>43791</v>
      </c>
      <c r="G1780" s="10" t="s">
        <v>7881</v>
      </c>
      <c r="H1780" s="14" t="s">
        <v>11060</v>
      </c>
      <c r="I1780" s="7">
        <v>207.89</v>
      </c>
      <c r="J1780" s="4">
        <v>536001</v>
      </c>
      <c r="K1780" s="4" t="s">
        <v>10</v>
      </c>
      <c r="L1780" s="14" t="s">
        <v>9246</v>
      </c>
      <c r="M1780" s="30" t="s">
        <v>9246</v>
      </c>
    </row>
    <row r="1781" spans="1:13" x14ac:dyDescent="0.25">
      <c r="A1781" s="4">
        <v>21322177</v>
      </c>
      <c r="B1781" s="4">
        <v>53041</v>
      </c>
      <c r="C1781" s="4">
        <v>70465</v>
      </c>
      <c r="D1781" s="4" t="s">
        <v>3416</v>
      </c>
      <c r="E1781" s="2" t="s">
        <v>3417</v>
      </c>
      <c r="F1781" s="12">
        <v>43791</v>
      </c>
      <c r="G1781" s="10" t="s">
        <v>7882</v>
      </c>
      <c r="H1781" s="14" t="s">
        <v>11061</v>
      </c>
      <c r="I1781" s="7">
        <v>2128.87</v>
      </c>
      <c r="J1781" s="4">
        <v>304536</v>
      </c>
      <c r="K1781" s="4" t="s">
        <v>13</v>
      </c>
      <c r="L1781" s="14" t="s">
        <v>9246</v>
      </c>
      <c r="M1781" s="30" t="s">
        <v>9246</v>
      </c>
    </row>
    <row r="1782" spans="1:13" x14ac:dyDescent="0.25">
      <c r="A1782" s="4">
        <v>21322178</v>
      </c>
      <c r="B1782" s="4">
        <v>38984</v>
      </c>
      <c r="C1782" s="4">
        <v>74716</v>
      </c>
      <c r="D1782" s="4" t="s">
        <v>3418</v>
      </c>
      <c r="E1782" s="2" t="s">
        <v>3419</v>
      </c>
      <c r="F1782" s="12">
        <v>43791</v>
      </c>
      <c r="G1782" s="10" t="s">
        <v>7883</v>
      </c>
      <c r="H1782" s="14" t="s">
        <v>11062</v>
      </c>
      <c r="I1782" s="7">
        <v>316.33999999999997</v>
      </c>
      <c r="J1782" s="4">
        <v>838620</v>
      </c>
      <c r="K1782" s="4" t="s">
        <v>10</v>
      </c>
      <c r="L1782" s="14" t="s">
        <v>9246</v>
      </c>
      <c r="M1782" s="30" t="s">
        <v>9246</v>
      </c>
    </row>
    <row r="1783" spans="1:13" x14ac:dyDescent="0.25">
      <c r="A1783" s="4">
        <v>21322179</v>
      </c>
      <c r="B1783" s="4">
        <v>12663</v>
      </c>
      <c r="C1783" s="4">
        <v>70094</v>
      </c>
      <c r="D1783" s="4" t="s">
        <v>3420</v>
      </c>
      <c r="E1783" s="2" t="s">
        <v>3421</v>
      </c>
      <c r="F1783" s="12">
        <v>43791</v>
      </c>
      <c r="G1783" s="10" t="s">
        <v>7884</v>
      </c>
      <c r="H1783" s="14" t="s">
        <v>11063</v>
      </c>
      <c r="I1783" s="7">
        <v>65.150000000000006</v>
      </c>
      <c r="J1783" s="4">
        <v>931955</v>
      </c>
      <c r="K1783" s="4" t="s">
        <v>10</v>
      </c>
      <c r="L1783" s="14" t="s">
        <v>9246</v>
      </c>
      <c r="M1783" s="30" t="s">
        <v>9246</v>
      </c>
    </row>
    <row r="1784" spans="1:13" x14ac:dyDescent="0.25">
      <c r="A1784" s="4">
        <v>21322180</v>
      </c>
      <c r="B1784" s="4">
        <v>36700</v>
      </c>
      <c r="C1784" s="4">
        <v>84071</v>
      </c>
      <c r="D1784" s="4" t="s">
        <v>3422</v>
      </c>
      <c r="E1784" s="2" t="s">
        <v>3423</v>
      </c>
      <c r="F1784" s="12">
        <v>43791</v>
      </c>
      <c r="G1784" s="10" t="s">
        <v>7885</v>
      </c>
      <c r="H1784" s="14" t="s">
        <v>11064</v>
      </c>
      <c r="I1784" s="7">
        <v>920.95</v>
      </c>
      <c r="J1784" s="4"/>
      <c r="K1784" s="4" t="s">
        <v>13</v>
      </c>
      <c r="L1784" s="14" t="s">
        <v>9246</v>
      </c>
      <c r="M1784" s="30" t="s">
        <v>9246</v>
      </c>
    </row>
    <row r="1785" spans="1:13" x14ac:dyDescent="0.25">
      <c r="A1785" s="4">
        <v>21322181</v>
      </c>
      <c r="B1785" s="4">
        <v>17275</v>
      </c>
      <c r="C1785" s="4">
        <v>7695</v>
      </c>
      <c r="D1785" s="4" t="s">
        <v>3424</v>
      </c>
      <c r="E1785" s="2" t="s">
        <v>3425</v>
      </c>
      <c r="F1785" s="12">
        <v>43791</v>
      </c>
      <c r="G1785" s="10" t="s">
        <v>7886</v>
      </c>
      <c r="H1785" s="14" t="s">
        <v>10512</v>
      </c>
      <c r="I1785" s="7">
        <v>608.08000000000004</v>
      </c>
      <c r="J1785" s="4">
        <v>223682</v>
      </c>
      <c r="K1785" s="4" t="s">
        <v>10</v>
      </c>
      <c r="L1785" s="14" t="s">
        <v>9246</v>
      </c>
      <c r="M1785" s="30" t="s">
        <v>9246</v>
      </c>
    </row>
    <row r="1786" spans="1:13" x14ac:dyDescent="0.25">
      <c r="A1786" s="4">
        <v>21322182</v>
      </c>
      <c r="B1786" s="4">
        <v>45959</v>
      </c>
      <c r="C1786" s="4">
        <v>34482</v>
      </c>
      <c r="D1786" s="4" t="s">
        <v>3426</v>
      </c>
      <c r="E1786" s="2" t="s">
        <v>3427</v>
      </c>
      <c r="F1786" s="12">
        <v>43791</v>
      </c>
      <c r="G1786" s="10" t="s">
        <v>7887</v>
      </c>
      <c r="H1786" s="14" t="s">
        <v>11065</v>
      </c>
      <c r="I1786" s="7">
        <v>588.13</v>
      </c>
      <c r="J1786" s="4">
        <v>753452</v>
      </c>
      <c r="K1786" s="4" t="s">
        <v>10</v>
      </c>
      <c r="L1786" s="14" t="s">
        <v>11066</v>
      </c>
      <c r="M1786" s="30">
        <v>131.43333332729526</v>
      </c>
    </row>
    <row r="1787" spans="1:13" x14ac:dyDescent="0.25">
      <c r="A1787" s="4">
        <v>21322183</v>
      </c>
      <c r="B1787" s="4">
        <v>41212</v>
      </c>
      <c r="C1787" s="4">
        <v>56855</v>
      </c>
      <c r="D1787" s="4" t="s">
        <v>3428</v>
      </c>
      <c r="E1787" s="2" t="s">
        <v>3429</v>
      </c>
      <c r="F1787" s="12">
        <v>43791</v>
      </c>
      <c r="G1787" s="10" t="s">
        <v>7888</v>
      </c>
      <c r="H1787" s="14" t="s">
        <v>11067</v>
      </c>
      <c r="I1787" s="7">
        <v>205.96</v>
      </c>
      <c r="J1787" s="4">
        <v>110538</v>
      </c>
      <c r="K1787" s="4" t="s">
        <v>10</v>
      </c>
      <c r="L1787" s="14" t="s">
        <v>9246</v>
      </c>
      <c r="M1787" s="30" t="s">
        <v>9246</v>
      </c>
    </row>
    <row r="1788" spans="1:13" x14ac:dyDescent="0.25">
      <c r="A1788" s="4">
        <v>21322184</v>
      </c>
      <c r="B1788" s="4">
        <v>10291</v>
      </c>
      <c r="C1788" s="4">
        <v>15267</v>
      </c>
      <c r="D1788" s="4" t="s">
        <v>3430</v>
      </c>
      <c r="E1788" s="2" t="s">
        <v>3431</v>
      </c>
      <c r="F1788" s="12">
        <v>43791</v>
      </c>
      <c r="G1788" s="10" t="s">
        <v>7889</v>
      </c>
      <c r="H1788" s="14" t="s">
        <v>11068</v>
      </c>
      <c r="I1788" s="7">
        <v>1354.14</v>
      </c>
      <c r="J1788" s="4">
        <v>872346</v>
      </c>
      <c r="K1788" s="4" t="s">
        <v>10</v>
      </c>
      <c r="L1788" s="14" t="s">
        <v>9246</v>
      </c>
      <c r="M1788" s="30" t="s">
        <v>9246</v>
      </c>
    </row>
    <row r="1789" spans="1:13" x14ac:dyDescent="0.25">
      <c r="A1789" s="4">
        <v>21322185</v>
      </c>
      <c r="B1789" s="4">
        <v>32527</v>
      </c>
      <c r="C1789" s="4">
        <v>24776</v>
      </c>
      <c r="D1789" s="4" t="s">
        <v>3432</v>
      </c>
      <c r="E1789" s="2" t="s">
        <v>3433</v>
      </c>
      <c r="F1789" s="12">
        <v>43791</v>
      </c>
      <c r="G1789" s="10" t="s">
        <v>7890</v>
      </c>
      <c r="H1789" s="14" t="s">
        <v>11069</v>
      </c>
      <c r="I1789" s="7">
        <v>199.73</v>
      </c>
      <c r="J1789" s="4">
        <v>462061</v>
      </c>
      <c r="K1789" s="4" t="s">
        <v>10</v>
      </c>
      <c r="L1789" s="14" t="s">
        <v>11070</v>
      </c>
      <c r="M1789" s="30">
        <v>6.7166666651610285</v>
      </c>
    </row>
    <row r="1790" spans="1:13" x14ac:dyDescent="0.25">
      <c r="A1790" s="4">
        <v>21322186</v>
      </c>
      <c r="B1790" s="4">
        <v>38388</v>
      </c>
      <c r="C1790" s="4">
        <v>27939</v>
      </c>
      <c r="D1790" s="4" t="s">
        <v>3434</v>
      </c>
      <c r="E1790" s="2" t="s">
        <v>3435</v>
      </c>
      <c r="F1790" s="12">
        <v>43791</v>
      </c>
      <c r="G1790" s="10" t="s">
        <v>7891</v>
      </c>
      <c r="H1790" s="14" t="s">
        <v>11071</v>
      </c>
      <c r="I1790" s="7">
        <v>3066.53</v>
      </c>
      <c r="J1790" s="4">
        <v>780255</v>
      </c>
      <c r="K1790" s="4" t="s">
        <v>10</v>
      </c>
      <c r="L1790" s="14" t="s">
        <v>11072</v>
      </c>
      <c r="M1790" s="30">
        <v>114.43333333474584</v>
      </c>
    </row>
    <row r="1791" spans="1:13" x14ac:dyDescent="0.25">
      <c r="A1791" s="4">
        <v>21322187</v>
      </c>
      <c r="B1791" s="4">
        <v>36929</v>
      </c>
      <c r="C1791" s="4">
        <v>15519</v>
      </c>
      <c r="D1791" s="4" t="s">
        <v>3436</v>
      </c>
      <c r="E1791" s="2" t="s">
        <v>3437</v>
      </c>
      <c r="F1791" s="12">
        <v>43791</v>
      </c>
      <c r="G1791" s="10" t="s">
        <v>7892</v>
      </c>
      <c r="H1791" s="14" t="s">
        <v>11073</v>
      </c>
      <c r="I1791" s="7">
        <v>2013.25</v>
      </c>
      <c r="J1791" s="4">
        <v>875177</v>
      </c>
      <c r="K1791" s="4" t="s">
        <v>10</v>
      </c>
      <c r="L1791" s="14" t="s">
        <v>9246</v>
      </c>
      <c r="M1791" s="30" t="s">
        <v>9246</v>
      </c>
    </row>
    <row r="1792" spans="1:13" x14ac:dyDescent="0.25">
      <c r="A1792" s="4">
        <v>21322188</v>
      </c>
      <c r="B1792" s="4">
        <v>32527</v>
      </c>
      <c r="C1792" s="4">
        <v>24776</v>
      </c>
      <c r="D1792" s="4" t="s">
        <v>3432</v>
      </c>
      <c r="E1792" s="2" t="s">
        <v>3438</v>
      </c>
      <c r="F1792" s="12">
        <v>43791</v>
      </c>
      <c r="G1792" s="10" t="s">
        <v>7893</v>
      </c>
      <c r="H1792" s="14" t="s">
        <v>11070</v>
      </c>
      <c r="I1792" s="7">
        <v>1224.9100000000001</v>
      </c>
      <c r="J1792" s="4">
        <v>462061</v>
      </c>
      <c r="K1792" s="4" t="s">
        <v>10</v>
      </c>
      <c r="L1792" s="14" t="s">
        <v>9246</v>
      </c>
      <c r="M1792" s="30" t="s">
        <v>9246</v>
      </c>
    </row>
    <row r="1793" spans="1:13" x14ac:dyDescent="0.25">
      <c r="A1793" s="4">
        <v>21322189</v>
      </c>
      <c r="B1793" s="4">
        <v>17275</v>
      </c>
      <c r="C1793" s="4">
        <v>11750</v>
      </c>
      <c r="D1793" s="4" t="s">
        <v>3439</v>
      </c>
      <c r="E1793" s="2" t="s">
        <v>3440</v>
      </c>
      <c r="F1793" s="12">
        <v>43791</v>
      </c>
      <c r="G1793" s="10" t="s">
        <v>6651</v>
      </c>
      <c r="H1793" s="14" t="s">
        <v>10759</v>
      </c>
      <c r="I1793" s="7">
        <v>506.11</v>
      </c>
      <c r="J1793" s="4">
        <v>542535</v>
      </c>
      <c r="K1793" s="4" t="s">
        <v>13</v>
      </c>
      <c r="L1793" s="14" t="s">
        <v>9246</v>
      </c>
      <c r="M1793" s="30" t="s">
        <v>9246</v>
      </c>
    </row>
    <row r="1794" spans="1:13" x14ac:dyDescent="0.25">
      <c r="A1794" s="4">
        <v>21322190</v>
      </c>
      <c r="B1794" s="4">
        <v>64076</v>
      </c>
      <c r="C1794" s="4">
        <v>44896</v>
      </c>
      <c r="D1794" s="4" t="s">
        <v>3441</v>
      </c>
      <c r="E1794" s="2" t="s">
        <v>3442</v>
      </c>
      <c r="F1794" s="12">
        <v>43791</v>
      </c>
      <c r="G1794" s="10" t="s">
        <v>7894</v>
      </c>
      <c r="H1794" s="14" t="s">
        <v>11074</v>
      </c>
      <c r="I1794" s="7">
        <v>305.5</v>
      </c>
      <c r="J1794" s="4">
        <v>236663</v>
      </c>
      <c r="K1794" s="4" t="s">
        <v>10</v>
      </c>
      <c r="L1794" s="14" t="s">
        <v>9246</v>
      </c>
      <c r="M1794" s="30" t="s">
        <v>9246</v>
      </c>
    </row>
    <row r="1795" spans="1:13" x14ac:dyDescent="0.25">
      <c r="A1795" s="4">
        <v>21322191</v>
      </c>
      <c r="B1795" s="4">
        <v>13772</v>
      </c>
      <c r="C1795" s="4">
        <v>80190</v>
      </c>
      <c r="D1795" s="4" t="s">
        <v>3443</v>
      </c>
      <c r="E1795" s="2" t="s">
        <v>3444</v>
      </c>
      <c r="F1795" s="12">
        <v>43791</v>
      </c>
      <c r="G1795" s="10" t="s">
        <v>7895</v>
      </c>
      <c r="H1795" s="14" t="s">
        <v>11075</v>
      </c>
      <c r="I1795" s="7">
        <v>473.58</v>
      </c>
      <c r="J1795" s="4">
        <v>278874</v>
      </c>
      <c r="K1795" s="4" t="s">
        <v>10</v>
      </c>
      <c r="L1795" s="14" t="s">
        <v>9246</v>
      </c>
      <c r="M1795" s="30" t="s">
        <v>9246</v>
      </c>
    </row>
    <row r="1796" spans="1:13" x14ac:dyDescent="0.25">
      <c r="A1796" s="4">
        <v>21322192</v>
      </c>
      <c r="B1796" s="4">
        <v>87184</v>
      </c>
      <c r="C1796" s="4">
        <v>74772</v>
      </c>
      <c r="D1796" s="4" t="s">
        <v>3445</v>
      </c>
      <c r="E1796" s="2" t="s">
        <v>3446</v>
      </c>
      <c r="F1796" s="12">
        <v>43791</v>
      </c>
      <c r="G1796" s="10" t="s">
        <v>7896</v>
      </c>
      <c r="H1796" s="14" t="s">
        <v>11076</v>
      </c>
      <c r="I1796" s="7">
        <v>315.64</v>
      </c>
      <c r="J1796" s="4">
        <v>755374</v>
      </c>
      <c r="K1796" s="4" t="s">
        <v>10</v>
      </c>
      <c r="L1796" s="14" t="s">
        <v>9246</v>
      </c>
      <c r="M1796" s="30" t="s">
        <v>9246</v>
      </c>
    </row>
    <row r="1797" spans="1:13" x14ac:dyDescent="0.25">
      <c r="A1797" s="4">
        <v>21322193</v>
      </c>
      <c r="B1797" s="4">
        <v>36159</v>
      </c>
      <c r="C1797" s="4">
        <v>98181</v>
      </c>
      <c r="D1797" s="4" t="s">
        <v>3447</v>
      </c>
      <c r="E1797" s="2" t="s">
        <v>3448</v>
      </c>
      <c r="F1797" s="12">
        <v>43791</v>
      </c>
      <c r="G1797" s="10" t="s">
        <v>7897</v>
      </c>
      <c r="H1797" s="14" t="s">
        <v>11077</v>
      </c>
      <c r="I1797" s="7">
        <v>1332.61</v>
      </c>
      <c r="J1797" s="4">
        <v>35915</v>
      </c>
      <c r="K1797" s="4" t="s">
        <v>10</v>
      </c>
      <c r="L1797" s="14" t="s">
        <v>9246</v>
      </c>
      <c r="M1797" s="30" t="s">
        <v>9246</v>
      </c>
    </row>
    <row r="1798" spans="1:13" x14ac:dyDescent="0.25">
      <c r="A1798" s="4">
        <v>21322194</v>
      </c>
      <c r="B1798" s="4">
        <v>49716</v>
      </c>
      <c r="C1798" s="4">
        <v>94957</v>
      </c>
      <c r="D1798" s="4" t="s">
        <v>3449</v>
      </c>
      <c r="E1798" s="2" t="s">
        <v>3450</v>
      </c>
      <c r="F1798" s="12">
        <v>43791</v>
      </c>
      <c r="G1798" s="10" t="s">
        <v>7898</v>
      </c>
      <c r="H1798" s="14" t="s">
        <v>11078</v>
      </c>
      <c r="I1798" s="7">
        <v>132.38</v>
      </c>
      <c r="J1798" s="4">
        <v>173402</v>
      </c>
      <c r="K1798" s="4" t="s">
        <v>10</v>
      </c>
      <c r="L1798" s="14" t="s">
        <v>9246</v>
      </c>
      <c r="M1798" s="30" t="s">
        <v>9246</v>
      </c>
    </row>
    <row r="1799" spans="1:13" x14ac:dyDescent="0.25">
      <c r="A1799" s="4">
        <v>21322195</v>
      </c>
      <c r="B1799" s="4">
        <v>58280</v>
      </c>
      <c r="C1799" s="4">
        <v>9725</v>
      </c>
      <c r="D1799" s="4" t="s">
        <v>3451</v>
      </c>
      <c r="E1799" s="2" t="s">
        <v>3452</v>
      </c>
      <c r="F1799" s="12">
        <v>43791</v>
      </c>
      <c r="G1799" s="10" t="s">
        <v>7899</v>
      </c>
      <c r="H1799" s="14" t="s">
        <v>11079</v>
      </c>
      <c r="I1799" s="7">
        <v>296.94</v>
      </c>
      <c r="J1799" s="4">
        <v>751591</v>
      </c>
      <c r="K1799" s="4" t="s">
        <v>10</v>
      </c>
      <c r="L1799" s="14" t="s">
        <v>9246</v>
      </c>
      <c r="M1799" s="30" t="s">
        <v>9246</v>
      </c>
    </row>
    <row r="1800" spans="1:13" x14ac:dyDescent="0.25">
      <c r="A1800" s="4">
        <v>21322196</v>
      </c>
      <c r="B1800" s="4">
        <v>91628</v>
      </c>
      <c r="C1800" s="4">
        <v>47374</v>
      </c>
      <c r="D1800" s="4" t="s">
        <v>3453</v>
      </c>
      <c r="E1800" s="2" t="s">
        <v>3454</v>
      </c>
      <c r="F1800" s="12">
        <v>43791</v>
      </c>
      <c r="G1800" s="10" t="s">
        <v>7900</v>
      </c>
      <c r="H1800" s="14" t="s">
        <v>11080</v>
      </c>
      <c r="I1800" s="7">
        <v>640.09</v>
      </c>
      <c r="J1800" s="4">
        <v>241302</v>
      </c>
      <c r="K1800" s="4" t="s">
        <v>10</v>
      </c>
      <c r="L1800" s="14" t="s">
        <v>9246</v>
      </c>
      <c r="M1800" s="30" t="s">
        <v>9246</v>
      </c>
    </row>
    <row r="1801" spans="1:13" x14ac:dyDescent="0.25">
      <c r="A1801" s="4">
        <v>21322197</v>
      </c>
      <c r="B1801" s="4">
        <v>56355</v>
      </c>
      <c r="C1801" s="4">
        <v>17394</v>
      </c>
      <c r="D1801" s="4" t="s">
        <v>3455</v>
      </c>
      <c r="E1801" s="2" t="s">
        <v>3456</v>
      </c>
      <c r="F1801" s="12">
        <v>43791</v>
      </c>
      <c r="G1801" s="10" t="s">
        <v>7901</v>
      </c>
      <c r="H1801" s="14" t="s">
        <v>11081</v>
      </c>
      <c r="I1801" s="7">
        <v>70.08</v>
      </c>
      <c r="J1801" s="4">
        <v>179571</v>
      </c>
      <c r="K1801" s="4" t="s">
        <v>10</v>
      </c>
      <c r="L1801" s="14" t="s">
        <v>9246</v>
      </c>
      <c r="M1801" s="30" t="s">
        <v>9246</v>
      </c>
    </row>
    <row r="1802" spans="1:13" x14ac:dyDescent="0.25">
      <c r="A1802" s="4">
        <v>21322198</v>
      </c>
      <c r="B1802" s="4">
        <v>53041</v>
      </c>
      <c r="C1802" s="4">
        <v>900</v>
      </c>
      <c r="D1802" s="4" t="s">
        <v>2320</v>
      </c>
      <c r="E1802" s="2" t="s">
        <v>3457</v>
      </c>
      <c r="F1802" s="12">
        <v>43791</v>
      </c>
      <c r="G1802" s="10" t="s">
        <v>7902</v>
      </c>
      <c r="H1802" s="14" t="s">
        <v>11082</v>
      </c>
      <c r="I1802" s="7">
        <v>1346.26</v>
      </c>
      <c r="J1802" s="4">
        <v>691601</v>
      </c>
      <c r="K1802" s="4" t="s">
        <v>13</v>
      </c>
      <c r="L1802" s="14" t="s">
        <v>9246</v>
      </c>
      <c r="M1802" s="30" t="s">
        <v>9246</v>
      </c>
    </row>
    <row r="1803" spans="1:13" x14ac:dyDescent="0.25">
      <c r="A1803" s="4">
        <v>21322199</v>
      </c>
      <c r="B1803" s="4">
        <v>38337</v>
      </c>
      <c r="C1803" s="4">
        <v>40493</v>
      </c>
      <c r="D1803" s="4" t="s">
        <v>3458</v>
      </c>
      <c r="E1803" s="2" t="s">
        <v>3459</v>
      </c>
      <c r="F1803" s="12">
        <v>43791</v>
      </c>
      <c r="G1803" s="10" t="s">
        <v>7903</v>
      </c>
      <c r="H1803" s="14" t="s">
        <v>11083</v>
      </c>
      <c r="I1803" s="7">
        <v>1654.93</v>
      </c>
      <c r="J1803" s="4">
        <v>760682</v>
      </c>
      <c r="K1803" s="4" t="s">
        <v>13</v>
      </c>
      <c r="L1803" s="14" t="s">
        <v>11084</v>
      </c>
      <c r="M1803" s="30">
        <v>35.266666664974764</v>
      </c>
    </row>
    <row r="1804" spans="1:13" x14ac:dyDescent="0.25">
      <c r="A1804" s="4">
        <v>21322200</v>
      </c>
      <c r="B1804" s="4">
        <v>48982</v>
      </c>
      <c r="C1804" s="4">
        <v>83258</v>
      </c>
      <c r="D1804" s="4" t="s">
        <v>3460</v>
      </c>
      <c r="E1804" s="2" t="s">
        <v>3461</v>
      </c>
      <c r="F1804" s="12">
        <v>43791</v>
      </c>
      <c r="G1804" s="10" t="s">
        <v>7904</v>
      </c>
      <c r="H1804" s="14" t="s">
        <v>10662</v>
      </c>
      <c r="I1804" s="7">
        <v>1024.83</v>
      </c>
      <c r="J1804" s="4">
        <v>304880</v>
      </c>
      <c r="K1804" s="4" t="s">
        <v>13</v>
      </c>
      <c r="L1804" s="14" t="s">
        <v>9246</v>
      </c>
      <c r="M1804" s="30" t="s">
        <v>9246</v>
      </c>
    </row>
    <row r="1805" spans="1:13" x14ac:dyDescent="0.25">
      <c r="A1805" s="4">
        <v>21322201</v>
      </c>
      <c r="B1805" s="4">
        <v>89943</v>
      </c>
      <c r="C1805" s="4">
        <v>86411</v>
      </c>
      <c r="D1805" s="4" t="s">
        <v>2051</v>
      </c>
      <c r="E1805" s="2" t="s">
        <v>3462</v>
      </c>
      <c r="F1805" s="12">
        <v>43791</v>
      </c>
      <c r="G1805" s="10" t="s">
        <v>7905</v>
      </c>
      <c r="H1805" s="14" t="s">
        <v>10715</v>
      </c>
      <c r="I1805" s="7">
        <v>1979.46</v>
      </c>
      <c r="J1805" s="4">
        <v>597308</v>
      </c>
      <c r="K1805" s="4" t="s">
        <v>13</v>
      </c>
      <c r="L1805" s="14" t="s">
        <v>11085</v>
      </c>
      <c r="M1805" s="30">
        <v>1293.6500000080559</v>
      </c>
    </row>
    <row r="1806" spans="1:13" x14ac:dyDescent="0.25">
      <c r="A1806" s="4">
        <v>21322202</v>
      </c>
      <c r="B1806" s="4">
        <v>28573</v>
      </c>
      <c r="C1806" s="4">
        <v>23183</v>
      </c>
      <c r="D1806" s="4" t="s">
        <v>3463</v>
      </c>
      <c r="E1806" s="2" t="s">
        <v>3464</v>
      </c>
      <c r="F1806" s="12">
        <v>43791</v>
      </c>
      <c r="G1806" s="10" t="s">
        <v>7906</v>
      </c>
      <c r="H1806" s="14" t="s">
        <v>11086</v>
      </c>
      <c r="I1806" s="7">
        <v>143.94999999999999</v>
      </c>
      <c r="J1806" s="4">
        <v>294593</v>
      </c>
      <c r="K1806" s="4" t="s">
        <v>10</v>
      </c>
      <c r="L1806" s="14" t="s">
        <v>9246</v>
      </c>
      <c r="M1806" s="30" t="s">
        <v>9246</v>
      </c>
    </row>
    <row r="1807" spans="1:13" x14ac:dyDescent="0.25">
      <c r="A1807" s="4">
        <v>21322203</v>
      </c>
      <c r="B1807" s="4">
        <v>42178</v>
      </c>
      <c r="C1807" s="4">
        <v>10004</v>
      </c>
      <c r="D1807" s="4" t="s">
        <v>3465</v>
      </c>
      <c r="E1807" s="2" t="s">
        <v>3466</v>
      </c>
      <c r="F1807" s="12">
        <v>43791</v>
      </c>
      <c r="G1807" s="10" t="s">
        <v>7907</v>
      </c>
      <c r="H1807" s="14" t="s">
        <v>11087</v>
      </c>
      <c r="I1807" s="7">
        <v>291.99</v>
      </c>
      <c r="J1807" s="4">
        <v>430429</v>
      </c>
      <c r="K1807" s="4" t="s">
        <v>10</v>
      </c>
      <c r="L1807" s="14" t="s">
        <v>9246</v>
      </c>
      <c r="M1807" s="30" t="s">
        <v>9246</v>
      </c>
    </row>
    <row r="1808" spans="1:13" x14ac:dyDescent="0.25">
      <c r="A1808" s="4">
        <v>21322204</v>
      </c>
      <c r="B1808" s="4">
        <v>50487</v>
      </c>
      <c r="C1808" s="4">
        <v>93618</v>
      </c>
      <c r="D1808" s="4" t="s">
        <v>3467</v>
      </c>
      <c r="E1808" s="2" t="s">
        <v>3468</v>
      </c>
      <c r="F1808" s="12">
        <v>43791</v>
      </c>
      <c r="G1808" s="10" t="s">
        <v>7908</v>
      </c>
      <c r="H1808" s="14" t="s">
        <v>11088</v>
      </c>
      <c r="I1808" s="7">
        <v>278.07</v>
      </c>
      <c r="J1808" s="4"/>
      <c r="K1808" s="4" t="s">
        <v>10</v>
      </c>
      <c r="L1808" s="14" t="s">
        <v>9246</v>
      </c>
      <c r="M1808" s="30" t="s">
        <v>9246</v>
      </c>
    </row>
    <row r="1809" spans="1:13" x14ac:dyDescent="0.25">
      <c r="A1809" s="4">
        <v>21322205</v>
      </c>
      <c r="B1809" s="4">
        <v>46837</v>
      </c>
      <c r="C1809" s="4">
        <v>85725</v>
      </c>
      <c r="D1809" s="4" t="s">
        <v>3469</v>
      </c>
      <c r="E1809" s="2" t="s">
        <v>3470</v>
      </c>
      <c r="F1809" s="12">
        <v>43791</v>
      </c>
      <c r="G1809" s="10" t="s">
        <v>6361</v>
      </c>
      <c r="H1809" s="14" t="s">
        <v>11089</v>
      </c>
      <c r="I1809" s="7">
        <v>270.69</v>
      </c>
      <c r="J1809" s="4">
        <v>815167</v>
      </c>
      <c r="K1809" s="4" t="s">
        <v>10</v>
      </c>
      <c r="L1809" s="14" t="s">
        <v>9246</v>
      </c>
      <c r="M1809" s="30" t="s">
        <v>9246</v>
      </c>
    </row>
    <row r="1810" spans="1:13" x14ac:dyDescent="0.25">
      <c r="A1810" s="4">
        <v>21322206</v>
      </c>
      <c r="B1810" s="4">
        <v>74505</v>
      </c>
      <c r="C1810" s="4">
        <v>64293</v>
      </c>
      <c r="D1810" s="4" t="s">
        <v>3471</v>
      </c>
      <c r="E1810" s="2" t="s">
        <v>3472</v>
      </c>
      <c r="F1810" s="12">
        <v>43791</v>
      </c>
      <c r="G1810" s="10" t="s">
        <v>7909</v>
      </c>
      <c r="H1810" s="14" t="s">
        <v>11090</v>
      </c>
      <c r="I1810" s="7">
        <v>257.16000000000003</v>
      </c>
      <c r="J1810" s="4">
        <v>158372</v>
      </c>
      <c r="K1810" s="4" t="s">
        <v>10</v>
      </c>
      <c r="L1810" s="14" t="s">
        <v>9246</v>
      </c>
      <c r="M1810" s="30" t="s">
        <v>9246</v>
      </c>
    </row>
    <row r="1811" spans="1:13" x14ac:dyDescent="0.25">
      <c r="A1811" s="4">
        <v>21322207</v>
      </c>
      <c r="B1811" s="4">
        <v>64820</v>
      </c>
      <c r="C1811" s="4">
        <v>36226</v>
      </c>
      <c r="D1811" s="4" t="s">
        <v>3473</v>
      </c>
      <c r="E1811" s="2" t="s">
        <v>3474</v>
      </c>
      <c r="F1811" s="12">
        <v>43791</v>
      </c>
      <c r="G1811" s="10" t="s">
        <v>6366</v>
      </c>
      <c r="H1811" s="14" t="s">
        <v>11091</v>
      </c>
      <c r="I1811" s="7">
        <v>762.08</v>
      </c>
      <c r="J1811" s="4"/>
      <c r="K1811" s="4" t="s">
        <v>10</v>
      </c>
      <c r="L1811" s="14" t="s">
        <v>9246</v>
      </c>
      <c r="M1811" s="30" t="s">
        <v>9246</v>
      </c>
    </row>
    <row r="1812" spans="1:13" x14ac:dyDescent="0.25">
      <c r="A1812" s="4">
        <v>21322208</v>
      </c>
      <c r="B1812" s="4">
        <v>4129</v>
      </c>
      <c r="C1812" s="4">
        <v>31124</v>
      </c>
      <c r="D1812" s="4" t="s">
        <v>3475</v>
      </c>
      <c r="E1812" s="2" t="s">
        <v>3476</v>
      </c>
      <c r="F1812" s="12">
        <v>43791</v>
      </c>
      <c r="G1812" s="10" t="s">
        <v>7910</v>
      </c>
      <c r="H1812" s="14" t="s">
        <v>11092</v>
      </c>
      <c r="I1812" s="7">
        <v>266.14999999999998</v>
      </c>
      <c r="J1812" s="4"/>
      <c r="K1812" s="4" t="s">
        <v>10</v>
      </c>
      <c r="L1812" s="14" t="s">
        <v>9246</v>
      </c>
      <c r="M1812" s="30" t="s">
        <v>9246</v>
      </c>
    </row>
    <row r="1813" spans="1:13" x14ac:dyDescent="0.25">
      <c r="A1813" s="4">
        <v>21322209</v>
      </c>
      <c r="B1813" s="4">
        <v>24340</v>
      </c>
      <c r="C1813" s="4">
        <v>91333</v>
      </c>
      <c r="D1813" s="4" t="s">
        <v>3477</v>
      </c>
      <c r="E1813" s="2" t="s">
        <v>3478</v>
      </c>
      <c r="F1813" s="12">
        <v>43791</v>
      </c>
      <c r="G1813" s="10" t="s">
        <v>7911</v>
      </c>
      <c r="H1813" s="14" t="s">
        <v>11093</v>
      </c>
      <c r="I1813" s="7">
        <v>639.59</v>
      </c>
      <c r="J1813" s="4">
        <v>592417</v>
      </c>
      <c r="K1813" s="4" t="s">
        <v>10</v>
      </c>
      <c r="L1813" s="14" t="s">
        <v>9246</v>
      </c>
      <c r="M1813" s="30" t="s">
        <v>9246</v>
      </c>
    </row>
    <row r="1814" spans="1:13" x14ac:dyDescent="0.25">
      <c r="A1814" s="4">
        <v>21322210</v>
      </c>
      <c r="B1814" s="4">
        <v>26765</v>
      </c>
      <c r="C1814" s="4">
        <v>7811</v>
      </c>
      <c r="D1814" s="4" t="s">
        <v>3479</v>
      </c>
      <c r="E1814" s="2" t="s">
        <v>3480</v>
      </c>
      <c r="F1814" s="12">
        <v>43791</v>
      </c>
      <c r="G1814" s="10" t="s">
        <v>7912</v>
      </c>
      <c r="H1814" s="14" t="s">
        <v>9447</v>
      </c>
      <c r="I1814" s="7">
        <v>1665.22</v>
      </c>
      <c r="J1814" s="4">
        <v>402547</v>
      </c>
      <c r="K1814" s="4" t="s">
        <v>10</v>
      </c>
      <c r="L1814" s="14" t="s">
        <v>9246</v>
      </c>
      <c r="M1814" s="30" t="s">
        <v>9246</v>
      </c>
    </row>
    <row r="1815" spans="1:13" x14ac:dyDescent="0.25">
      <c r="A1815" s="4">
        <v>21322211</v>
      </c>
      <c r="B1815" s="4">
        <v>27327</v>
      </c>
      <c r="C1815" s="4">
        <v>90088</v>
      </c>
      <c r="D1815" s="4" t="s">
        <v>3481</v>
      </c>
      <c r="E1815" s="2" t="s">
        <v>3482</v>
      </c>
      <c r="F1815" s="12">
        <v>43791</v>
      </c>
      <c r="G1815" s="10" t="s">
        <v>7913</v>
      </c>
      <c r="H1815" s="14" t="s">
        <v>11094</v>
      </c>
      <c r="I1815" s="7">
        <v>215.61</v>
      </c>
      <c r="J1815" s="4">
        <v>171733</v>
      </c>
      <c r="K1815" s="4" t="s">
        <v>10</v>
      </c>
      <c r="L1815" s="14" t="s">
        <v>9246</v>
      </c>
      <c r="M1815" s="30" t="s">
        <v>9246</v>
      </c>
    </row>
    <row r="1816" spans="1:13" x14ac:dyDescent="0.25">
      <c r="A1816" s="4">
        <v>21322212</v>
      </c>
      <c r="B1816" s="4">
        <v>71378</v>
      </c>
      <c r="C1816" s="4">
        <v>9853</v>
      </c>
      <c r="D1816" s="4" t="s">
        <v>3483</v>
      </c>
      <c r="E1816" s="2" t="s">
        <v>3484</v>
      </c>
      <c r="F1816" s="12">
        <v>43791</v>
      </c>
      <c r="G1816" s="10" t="s">
        <v>7914</v>
      </c>
      <c r="H1816" s="14" t="s">
        <v>10100</v>
      </c>
      <c r="I1816" s="7">
        <v>19.82</v>
      </c>
      <c r="J1816" s="4">
        <v>686249</v>
      </c>
      <c r="K1816" s="4" t="s">
        <v>13</v>
      </c>
      <c r="L1816" s="14" t="s">
        <v>11095</v>
      </c>
      <c r="M1816" s="30">
        <v>1.1333333258517087</v>
      </c>
    </row>
    <row r="1817" spans="1:13" x14ac:dyDescent="0.25">
      <c r="A1817" s="4">
        <v>21322213</v>
      </c>
      <c r="B1817" s="4">
        <v>64329</v>
      </c>
      <c r="C1817" s="4">
        <v>96236</v>
      </c>
      <c r="D1817" s="4" t="s">
        <v>3485</v>
      </c>
      <c r="E1817" s="2" t="s">
        <v>3486</v>
      </c>
      <c r="F1817" s="12">
        <v>43791</v>
      </c>
      <c r="G1817" s="10" t="s">
        <v>7915</v>
      </c>
      <c r="H1817" s="14" t="s">
        <v>11096</v>
      </c>
      <c r="I1817" s="7">
        <v>630.29999999999995</v>
      </c>
      <c r="J1817" s="4">
        <v>305355</v>
      </c>
      <c r="K1817" s="4" t="s">
        <v>10</v>
      </c>
      <c r="L1817" s="14" t="s">
        <v>9246</v>
      </c>
      <c r="M1817" s="30" t="s">
        <v>9246</v>
      </c>
    </row>
    <row r="1818" spans="1:13" x14ac:dyDescent="0.25">
      <c r="A1818" s="4">
        <v>21322214</v>
      </c>
      <c r="B1818" s="4">
        <v>71378</v>
      </c>
      <c r="C1818" s="4">
        <v>9853</v>
      </c>
      <c r="D1818" s="4" t="s">
        <v>3483</v>
      </c>
      <c r="E1818" s="2" t="s">
        <v>3487</v>
      </c>
      <c r="F1818" s="12">
        <v>43791</v>
      </c>
      <c r="G1818" s="10" t="s">
        <v>7916</v>
      </c>
      <c r="H1818" s="14" t="s">
        <v>11095</v>
      </c>
      <c r="I1818" s="7">
        <v>22.95</v>
      </c>
      <c r="J1818" s="4">
        <v>686249</v>
      </c>
      <c r="K1818" s="4" t="s">
        <v>13</v>
      </c>
      <c r="L1818" s="14" t="s">
        <v>11097</v>
      </c>
      <c r="M1818" s="30">
        <v>6.1000000010244548</v>
      </c>
    </row>
    <row r="1819" spans="1:13" x14ac:dyDescent="0.25">
      <c r="A1819" s="4">
        <v>21322215</v>
      </c>
      <c r="B1819" s="4">
        <v>47360</v>
      </c>
      <c r="C1819" s="4">
        <v>8433</v>
      </c>
      <c r="D1819" s="4" t="s">
        <v>3488</v>
      </c>
      <c r="E1819" s="2" t="s">
        <v>3489</v>
      </c>
      <c r="F1819" s="12">
        <v>43791</v>
      </c>
      <c r="G1819" s="10" t="s">
        <v>7917</v>
      </c>
      <c r="H1819" s="14" t="s">
        <v>11098</v>
      </c>
      <c r="I1819" s="7">
        <v>213.91</v>
      </c>
      <c r="J1819" s="4">
        <v>604462</v>
      </c>
      <c r="K1819" s="4" t="s">
        <v>10</v>
      </c>
      <c r="L1819" s="14" t="s">
        <v>9246</v>
      </c>
      <c r="M1819" s="30" t="s">
        <v>9246</v>
      </c>
    </row>
    <row r="1820" spans="1:13" x14ac:dyDescent="0.25">
      <c r="A1820" s="4">
        <v>21322216</v>
      </c>
      <c r="B1820" s="4">
        <v>36991</v>
      </c>
      <c r="C1820" s="4">
        <v>26780</v>
      </c>
      <c r="D1820" s="4" t="s">
        <v>3490</v>
      </c>
      <c r="E1820" s="2" t="s">
        <v>3491</v>
      </c>
      <c r="F1820" s="12">
        <v>43791</v>
      </c>
      <c r="G1820" s="10" t="s">
        <v>7008</v>
      </c>
      <c r="H1820" s="14" t="s">
        <v>11099</v>
      </c>
      <c r="I1820" s="7">
        <v>10.24</v>
      </c>
      <c r="J1820" s="4">
        <v>821124</v>
      </c>
      <c r="K1820" s="4" t="s">
        <v>10</v>
      </c>
      <c r="L1820" s="14" t="s">
        <v>9246</v>
      </c>
      <c r="M1820" s="30" t="s">
        <v>9246</v>
      </c>
    </row>
    <row r="1821" spans="1:13" x14ac:dyDescent="0.25">
      <c r="A1821" s="4">
        <v>21322217</v>
      </c>
      <c r="B1821" s="4">
        <v>98669</v>
      </c>
      <c r="C1821" s="4">
        <v>55588</v>
      </c>
      <c r="D1821" s="4" t="s">
        <v>3492</v>
      </c>
      <c r="E1821" s="2" t="s">
        <v>3493</v>
      </c>
      <c r="F1821" s="12">
        <v>43791</v>
      </c>
      <c r="G1821" s="10" t="s">
        <v>7918</v>
      </c>
      <c r="H1821" s="14" t="s">
        <v>11100</v>
      </c>
      <c r="I1821" s="7">
        <v>1151.2</v>
      </c>
      <c r="J1821" s="4">
        <v>992323</v>
      </c>
      <c r="K1821" s="4" t="s">
        <v>10</v>
      </c>
      <c r="L1821" s="14" t="s">
        <v>9246</v>
      </c>
      <c r="M1821" s="30" t="s">
        <v>9246</v>
      </c>
    </row>
    <row r="1822" spans="1:13" x14ac:dyDescent="0.25">
      <c r="A1822" s="4">
        <v>21322218</v>
      </c>
      <c r="B1822" s="4">
        <v>71378</v>
      </c>
      <c r="C1822" s="4">
        <v>9853</v>
      </c>
      <c r="D1822" s="4" t="s">
        <v>3483</v>
      </c>
      <c r="E1822" s="2" t="s">
        <v>3494</v>
      </c>
      <c r="F1822" s="12">
        <v>43791</v>
      </c>
      <c r="G1822" s="10" t="s">
        <v>7919</v>
      </c>
      <c r="H1822" s="14" t="s">
        <v>11097</v>
      </c>
      <c r="I1822" s="7">
        <v>19.170000000000002</v>
      </c>
      <c r="J1822" s="4">
        <v>686249</v>
      </c>
      <c r="K1822" s="4" t="s">
        <v>13</v>
      </c>
      <c r="L1822" s="14" t="s">
        <v>11101</v>
      </c>
      <c r="M1822" s="30">
        <v>740.33333334024064</v>
      </c>
    </row>
    <row r="1823" spans="1:13" x14ac:dyDescent="0.25">
      <c r="A1823" s="4">
        <v>21322219</v>
      </c>
      <c r="B1823" s="4">
        <v>74505</v>
      </c>
      <c r="C1823" s="4">
        <v>72886</v>
      </c>
      <c r="D1823" s="4" t="s">
        <v>3495</v>
      </c>
      <c r="E1823" s="2" t="s">
        <v>3496</v>
      </c>
      <c r="F1823" s="12">
        <v>43791</v>
      </c>
      <c r="G1823" s="10" t="s">
        <v>7920</v>
      </c>
      <c r="H1823" s="14" t="s">
        <v>11102</v>
      </c>
      <c r="I1823" s="7">
        <v>1389.69</v>
      </c>
      <c r="J1823" s="4">
        <v>382865</v>
      </c>
      <c r="K1823" s="4" t="s">
        <v>10</v>
      </c>
      <c r="L1823" s="14" t="s">
        <v>9246</v>
      </c>
      <c r="M1823" s="30" t="s">
        <v>9246</v>
      </c>
    </row>
    <row r="1824" spans="1:13" x14ac:dyDescent="0.25">
      <c r="A1824" s="4">
        <v>21322220</v>
      </c>
      <c r="B1824" s="4">
        <v>35249</v>
      </c>
      <c r="C1824" s="4">
        <v>88675</v>
      </c>
      <c r="D1824" s="4" t="s">
        <v>3497</v>
      </c>
      <c r="E1824" s="2" t="s">
        <v>3498</v>
      </c>
      <c r="F1824" s="12">
        <v>43791</v>
      </c>
      <c r="G1824" s="10" t="s">
        <v>7921</v>
      </c>
      <c r="H1824" s="14" t="s">
        <v>11103</v>
      </c>
      <c r="I1824" s="7">
        <v>1058.9100000000001</v>
      </c>
      <c r="J1824" s="4"/>
      <c r="K1824" s="4" t="s">
        <v>10</v>
      </c>
      <c r="L1824" s="14" t="s">
        <v>9246</v>
      </c>
      <c r="M1824" s="30" t="s">
        <v>9246</v>
      </c>
    </row>
    <row r="1825" spans="1:13" x14ac:dyDescent="0.25">
      <c r="A1825" s="4">
        <v>21322221</v>
      </c>
      <c r="B1825" s="4">
        <v>38337</v>
      </c>
      <c r="C1825" s="4">
        <v>40493</v>
      </c>
      <c r="D1825" s="4" t="s">
        <v>3458</v>
      </c>
      <c r="E1825" s="2" t="s">
        <v>3499</v>
      </c>
      <c r="F1825" s="12">
        <v>43791</v>
      </c>
      <c r="G1825" s="10" t="s">
        <v>7922</v>
      </c>
      <c r="H1825" s="14" t="s">
        <v>11084</v>
      </c>
      <c r="I1825" s="7">
        <v>885.56</v>
      </c>
      <c r="J1825" s="4">
        <v>760682</v>
      </c>
      <c r="K1825" s="4" t="s">
        <v>13</v>
      </c>
      <c r="L1825" s="14" t="s">
        <v>11104</v>
      </c>
      <c r="M1825" s="30">
        <v>4.4999999937135726</v>
      </c>
    </row>
    <row r="1826" spans="1:13" x14ac:dyDescent="0.25">
      <c r="A1826" s="4">
        <v>21322222</v>
      </c>
      <c r="B1826" s="4">
        <v>81977</v>
      </c>
      <c r="C1826" s="4">
        <v>37725</v>
      </c>
      <c r="D1826" s="4" t="s">
        <v>3500</v>
      </c>
      <c r="E1826" s="2" t="s">
        <v>3501</v>
      </c>
      <c r="F1826" s="12">
        <v>43791</v>
      </c>
      <c r="G1826" s="10" t="s">
        <v>7923</v>
      </c>
      <c r="H1826" s="14" t="s">
        <v>11105</v>
      </c>
      <c r="I1826" s="7">
        <v>4072.37</v>
      </c>
      <c r="J1826" s="4">
        <v>398231</v>
      </c>
      <c r="K1826" s="4" t="s">
        <v>10</v>
      </c>
      <c r="L1826" s="14" t="s">
        <v>9246</v>
      </c>
      <c r="M1826" s="30" t="s">
        <v>9246</v>
      </c>
    </row>
    <row r="1827" spans="1:13" x14ac:dyDescent="0.25">
      <c r="A1827" s="4">
        <v>21322223</v>
      </c>
      <c r="B1827" s="4">
        <v>6834</v>
      </c>
      <c r="C1827" s="4">
        <v>31503</v>
      </c>
      <c r="D1827" s="4" t="s">
        <v>3502</v>
      </c>
      <c r="E1827" s="2" t="s">
        <v>3503</v>
      </c>
      <c r="F1827" s="12">
        <v>43791</v>
      </c>
      <c r="G1827" s="10" t="s">
        <v>7924</v>
      </c>
      <c r="H1827" s="14" t="s">
        <v>11106</v>
      </c>
      <c r="I1827" s="7">
        <v>198.1</v>
      </c>
      <c r="J1827" s="4"/>
      <c r="K1827" s="4" t="s">
        <v>10</v>
      </c>
      <c r="L1827" s="14" t="s">
        <v>9246</v>
      </c>
      <c r="M1827" s="30" t="s">
        <v>9246</v>
      </c>
    </row>
    <row r="1828" spans="1:13" x14ac:dyDescent="0.25">
      <c r="A1828" s="4">
        <v>21322224</v>
      </c>
      <c r="B1828" s="4">
        <v>9319</v>
      </c>
      <c r="C1828" s="4">
        <v>5734</v>
      </c>
      <c r="D1828" s="4" t="s">
        <v>3504</v>
      </c>
      <c r="E1828" s="2" t="s">
        <v>3505</v>
      </c>
      <c r="F1828" s="12">
        <v>43791</v>
      </c>
      <c r="G1828" s="10" t="s">
        <v>7925</v>
      </c>
      <c r="H1828" s="14" t="s">
        <v>11107</v>
      </c>
      <c r="I1828" s="7">
        <v>50.11</v>
      </c>
      <c r="J1828" s="4"/>
      <c r="K1828" s="4" t="s">
        <v>10</v>
      </c>
      <c r="L1828" s="14" t="s">
        <v>9246</v>
      </c>
      <c r="M1828" s="30" t="s">
        <v>9246</v>
      </c>
    </row>
    <row r="1829" spans="1:13" x14ac:dyDescent="0.25">
      <c r="A1829" s="4">
        <v>21322225</v>
      </c>
      <c r="B1829" s="4">
        <v>38337</v>
      </c>
      <c r="C1829" s="4">
        <v>40493</v>
      </c>
      <c r="D1829" s="4" t="s">
        <v>3458</v>
      </c>
      <c r="E1829" s="2" t="s">
        <v>3506</v>
      </c>
      <c r="F1829" s="12">
        <v>43791</v>
      </c>
      <c r="G1829" s="10" t="s">
        <v>7926</v>
      </c>
      <c r="H1829" s="14" t="s">
        <v>11104</v>
      </c>
      <c r="I1829" s="7">
        <v>1320.89</v>
      </c>
      <c r="J1829" s="4">
        <v>760682</v>
      </c>
      <c r="K1829" s="4" t="s">
        <v>13</v>
      </c>
      <c r="L1829" s="14" t="s">
        <v>9246</v>
      </c>
      <c r="M1829" s="30" t="s">
        <v>9246</v>
      </c>
    </row>
    <row r="1830" spans="1:13" x14ac:dyDescent="0.25">
      <c r="A1830" s="4">
        <v>21322226</v>
      </c>
      <c r="B1830" s="4">
        <v>66652</v>
      </c>
      <c r="C1830" s="4">
        <v>89547</v>
      </c>
      <c r="D1830" s="4" t="s">
        <v>3507</v>
      </c>
      <c r="E1830" s="2" t="s">
        <v>3508</v>
      </c>
      <c r="F1830" s="12">
        <v>43791</v>
      </c>
      <c r="G1830" s="10" t="s">
        <v>7927</v>
      </c>
      <c r="H1830" s="14" t="s">
        <v>11108</v>
      </c>
      <c r="I1830" s="7">
        <v>1760.44</v>
      </c>
      <c r="J1830" s="4">
        <v>647016</v>
      </c>
      <c r="K1830" s="4" t="s">
        <v>10</v>
      </c>
      <c r="L1830" s="14" t="s">
        <v>9246</v>
      </c>
      <c r="M1830" s="30" t="s">
        <v>9246</v>
      </c>
    </row>
    <row r="1831" spans="1:13" x14ac:dyDescent="0.25">
      <c r="A1831" s="4">
        <v>21322227</v>
      </c>
      <c r="B1831" s="4">
        <v>64616</v>
      </c>
      <c r="C1831" s="4">
        <v>94766</v>
      </c>
      <c r="D1831" s="4" t="s">
        <v>3509</v>
      </c>
      <c r="E1831" s="2" t="s">
        <v>3510</v>
      </c>
      <c r="F1831" s="12">
        <v>43791</v>
      </c>
      <c r="G1831" s="10" t="s">
        <v>7928</v>
      </c>
      <c r="H1831" s="14" t="s">
        <v>11109</v>
      </c>
      <c r="I1831" s="7">
        <v>140.84</v>
      </c>
      <c r="J1831" s="4">
        <v>247239</v>
      </c>
      <c r="K1831" s="4" t="s">
        <v>10</v>
      </c>
      <c r="L1831" s="14" t="s">
        <v>9246</v>
      </c>
      <c r="M1831" s="30" t="s">
        <v>9246</v>
      </c>
    </row>
    <row r="1832" spans="1:13" x14ac:dyDescent="0.25">
      <c r="A1832" s="4">
        <v>21322228</v>
      </c>
      <c r="B1832" s="4">
        <v>74782</v>
      </c>
      <c r="C1832" s="4">
        <v>5892</v>
      </c>
      <c r="D1832" s="4" t="s">
        <v>3511</v>
      </c>
      <c r="E1832" s="2" t="s">
        <v>3512</v>
      </c>
      <c r="F1832" s="12">
        <v>43791</v>
      </c>
      <c r="G1832" s="10" t="s">
        <v>7929</v>
      </c>
      <c r="H1832" s="14" t="s">
        <v>11110</v>
      </c>
      <c r="I1832" s="7">
        <v>5.56</v>
      </c>
      <c r="J1832" s="4">
        <v>666760</v>
      </c>
      <c r="K1832" s="4" t="s">
        <v>10</v>
      </c>
      <c r="L1832" s="14" t="s">
        <v>9246</v>
      </c>
      <c r="M1832" s="30" t="s">
        <v>9246</v>
      </c>
    </row>
    <row r="1833" spans="1:13" x14ac:dyDescent="0.25">
      <c r="A1833" s="4">
        <v>21322229</v>
      </c>
      <c r="B1833" s="4">
        <v>86075</v>
      </c>
      <c r="C1833" s="4">
        <v>23723</v>
      </c>
      <c r="D1833" s="4" t="s">
        <v>3513</v>
      </c>
      <c r="E1833" s="2" t="s">
        <v>3514</v>
      </c>
      <c r="F1833" s="12">
        <v>43791</v>
      </c>
      <c r="G1833" s="10" t="s">
        <v>7930</v>
      </c>
      <c r="H1833" s="14" t="s">
        <v>10386</v>
      </c>
      <c r="I1833" s="7">
        <v>889.97</v>
      </c>
      <c r="J1833" s="4">
        <v>689172</v>
      </c>
      <c r="K1833" s="4" t="s">
        <v>10</v>
      </c>
      <c r="L1833" s="14" t="s">
        <v>9246</v>
      </c>
      <c r="M1833" s="30" t="s">
        <v>9246</v>
      </c>
    </row>
    <row r="1834" spans="1:13" x14ac:dyDescent="0.25">
      <c r="A1834" s="4">
        <v>21322230</v>
      </c>
      <c r="B1834" s="4">
        <v>22906</v>
      </c>
      <c r="C1834" s="4">
        <v>63793</v>
      </c>
      <c r="D1834" s="4" t="s">
        <v>3515</v>
      </c>
      <c r="E1834" s="2" t="s">
        <v>3516</v>
      </c>
      <c r="F1834" s="12">
        <v>43791</v>
      </c>
      <c r="G1834" s="10" t="s">
        <v>7931</v>
      </c>
      <c r="H1834" s="14" t="s">
        <v>11111</v>
      </c>
      <c r="I1834" s="7">
        <v>741.58</v>
      </c>
      <c r="J1834" s="4">
        <v>127393</v>
      </c>
      <c r="K1834" s="4" t="s">
        <v>10</v>
      </c>
      <c r="L1834" s="14" t="s">
        <v>9246</v>
      </c>
      <c r="M1834" s="30" t="s">
        <v>9246</v>
      </c>
    </row>
    <row r="1835" spans="1:13" x14ac:dyDescent="0.25">
      <c r="A1835" s="4">
        <v>21322231</v>
      </c>
      <c r="B1835" s="4">
        <v>95377</v>
      </c>
      <c r="C1835" s="4">
        <v>40980</v>
      </c>
      <c r="D1835" s="4" t="s">
        <v>3517</v>
      </c>
      <c r="E1835" s="2" t="s">
        <v>3518</v>
      </c>
      <c r="F1835" s="12">
        <v>43791</v>
      </c>
      <c r="G1835" s="10" t="s">
        <v>7932</v>
      </c>
      <c r="H1835" s="14" t="s">
        <v>11112</v>
      </c>
      <c r="I1835" s="7">
        <v>309.12</v>
      </c>
      <c r="J1835" s="4">
        <v>110079</v>
      </c>
      <c r="K1835" s="4" t="s">
        <v>10</v>
      </c>
      <c r="L1835" s="14" t="s">
        <v>9246</v>
      </c>
      <c r="M1835" s="30" t="s">
        <v>9246</v>
      </c>
    </row>
    <row r="1836" spans="1:13" x14ac:dyDescent="0.25">
      <c r="A1836" s="4">
        <v>21322232</v>
      </c>
      <c r="B1836" s="4">
        <v>36700</v>
      </c>
      <c r="C1836" s="4">
        <v>27657</v>
      </c>
      <c r="D1836" s="4" t="s">
        <v>3519</v>
      </c>
      <c r="E1836" s="2" t="s">
        <v>3520</v>
      </c>
      <c r="F1836" s="12">
        <v>43791</v>
      </c>
      <c r="G1836" s="10" t="s">
        <v>7933</v>
      </c>
      <c r="H1836" s="14" t="s">
        <v>10986</v>
      </c>
      <c r="I1836" s="7">
        <v>2635.57</v>
      </c>
      <c r="J1836" s="4">
        <v>707435</v>
      </c>
      <c r="K1836" s="4" t="s">
        <v>13</v>
      </c>
      <c r="L1836" s="14" t="s">
        <v>11113</v>
      </c>
      <c r="M1836" s="30">
        <v>1386.7166666686535</v>
      </c>
    </row>
    <row r="1837" spans="1:13" x14ac:dyDescent="0.25">
      <c r="A1837" s="4">
        <v>21322233</v>
      </c>
      <c r="B1837" s="4">
        <v>42178</v>
      </c>
      <c r="C1837" s="4">
        <v>85267</v>
      </c>
      <c r="D1837" s="4" t="s">
        <v>1836</v>
      </c>
      <c r="E1837" s="2" t="s">
        <v>3521</v>
      </c>
      <c r="F1837" s="12">
        <v>43791</v>
      </c>
      <c r="G1837" s="10" t="s">
        <v>7934</v>
      </c>
      <c r="H1837" s="14" t="s">
        <v>10239</v>
      </c>
      <c r="I1837" s="7">
        <v>211.82</v>
      </c>
      <c r="J1837" s="4">
        <v>735990</v>
      </c>
      <c r="K1837" s="4" t="s">
        <v>10</v>
      </c>
      <c r="L1837" s="14" t="s">
        <v>9246</v>
      </c>
      <c r="M1837" s="30" t="s">
        <v>9246</v>
      </c>
    </row>
    <row r="1838" spans="1:13" x14ac:dyDescent="0.25">
      <c r="A1838" s="4">
        <v>21322234</v>
      </c>
      <c r="B1838" s="4">
        <v>73152</v>
      </c>
      <c r="C1838" s="4">
        <v>5156</v>
      </c>
      <c r="D1838" s="4" t="s">
        <v>2752</v>
      </c>
      <c r="E1838" s="2" t="s">
        <v>3522</v>
      </c>
      <c r="F1838" s="12">
        <v>43791</v>
      </c>
      <c r="G1838" s="10" t="s">
        <v>7935</v>
      </c>
      <c r="H1838" s="14" t="s">
        <v>11114</v>
      </c>
      <c r="I1838" s="7">
        <v>306.95</v>
      </c>
      <c r="J1838" s="4">
        <v>774426</v>
      </c>
      <c r="K1838" s="4" t="s">
        <v>10</v>
      </c>
      <c r="L1838" s="14" t="s">
        <v>9246</v>
      </c>
      <c r="M1838" s="30" t="s">
        <v>9246</v>
      </c>
    </row>
    <row r="1839" spans="1:13" x14ac:dyDescent="0.25">
      <c r="A1839" s="4">
        <v>21322235</v>
      </c>
      <c r="B1839" s="4">
        <v>26059</v>
      </c>
      <c r="C1839" s="4">
        <v>91901</v>
      </c>
      <c r="D1839" s="4" t="s">
        <v>3523</v>
      </c>
      <c r="E1839" s="2" t="s">
        <v>3524</v>
      </c>
      <c r="F1839" s="12">
        <v>43791</v>
      </c>
      <c r="G1839" s="10" t="s">
        <v>7936</v>
      </c>
      <c r="H1839" s="14" t="s">
        <v>11115</v>
      </c>
      <c r="I1839" s="7">
        <v>1553.72</v>
      </c>
      <c r="J1839" s="4">
        <v>146022</v>
      </c>
      <c r="K1839" s="4" t="s">
        <v>10</v>
      </c>
      <c r="L1839" s="14" t="s">
        <v>9246</v>
      </c>
      <c r="M1839" s="30" t="s">
        <v>9246</v>
      </c>
    </row>
    <row r="1840" spans="1:13" x14ac:dyDescent="0.25">
      <c r="A1840" s="4">
        <v>21322236</v>
      </c>
      <c r="B1840" s="4">
        <v>66916</v>
      </c>
      <c r="C1840" s="4">
        <v>12212</v>
      </c>
      <c r="D1840" s="4" t="s">
        <v>3525</v>
      </c>
      <c r="E1840" s="2" t="s">
        <v>3526</v>
      </c>
      <c r="F1840" s="12">
        <v>43791</v>
      </c>
      <c r="G1840" s="10" t="s">
        <v>7937</v>
      </c>
      <c r="H1840" s="14" t="s">
        <v>11116</v>
      </c>
      <c r="I1840" s="7">
        <v>1129.96</v>
      </c>
      <c r="J1840" s="4">
        <v>311487</v>
      </c>
      <c r="K1840" s="4" t="s">
        <v>10</v>
      </c>
      <c r="L1840" s="14" t="s">
        <v>9246</v>
      </c>
      <c r="M1840" s="30" t="s">
        <v>9246</v>
      </c>
    </row>
    <row r="1841" spans="1:13" x14ac:dyDescent="0.25">
      <c r="A1841" s="4">
        <v>21322237</v>
      </c>
      <c r="B1841" s="4">
        <v>4129</v>
      </c>
      <c r="C1841" s="4">
        <v>2227</v>
      </c>
      <c r="D1841" s="4" t="s">
        <v>3527</v>
      </c>
      <c r="E1841" s="2" t="s">
        <v>3528</v>
      </c>
      <c r="F1841" s="12">
        <v>43791</v>
      </c>
      <c r="G1841" s="10" t="s">
        <v>7938</v>
      </c>
      <c r="H1841" s="14" t="s">
        <v>11117</v>
      </c>
      <c r="I1841" s="7">
        <v>189.5</v>
      </c>
      <c r="J1841" s="4">
        <v>208138</v>
      </c>
      <c r="K1841" s="4" t="s">
        <v>10</v>
      </c>
      <c r="L1841" s="14" t="s">
        <v>9246</v>
      </c>
      <c r="M1841" s="30" t="s">
        <v>9246</v>
      </c>
    </row>
    <row r="1842" spans="1:13" x14ac:dyDescent="0.25">
      <c r="A1842" s="4">
        <v>21322238</v>
      </c>
      <c r="B1842" s="4">
        <v>55738</v>
      </c>
      <c r="C1842" s="4">
        <v>2484</v>
      </c>
      <c r="D1842" s="4" t="s">
        <v>3529</v>
      </c>
      <c r="E1842" s="2" t="s">
        <v>3530</v>
      </c>
      <c r="F1842" s="12">
        <v>43791</v>
      </c>
      <c r="G1842" s="10" t="s">
        <v>7939</v>
      </c>
      <c r="H1842" s="14" t="s">
        <v>11118</v>
      </c>
      <c r="I1842" s="7">
        <v>1845.94</v>
      </c>
      <c r="J1842" s="4">
        <v>119274</v>
      </c>
      <c r="K1842" s="4" t="s">
        <v>10</v>
      </c>
      <c r="L1842" s="14" t="s">
        <v>9246</v>
      </c>
      <c r="M1842" s="30" t="s">
        <v>9246</v>
      </c>
    </row>
    <row r="1843" spans="1:13" x14ac:dyDescent="0.25">
      <c r="A1843" s="4">
        <v>21322239</v>
      </c>
      <c r="B1843" s="4">
        <v>64433</v>
      </c>
      <c r="C1843" s="4">
        <v>31219</v>
      </c>
      <c r="D1843" s="4" t="s">
        <v>3531</v>
      </c>
      <c r="E1843" s="2" t="s">
        <v>3532</v>
      </c>
      <c r="F1843" s="12">
        <v>43791</v>
      </c>
      <c r="G1843" s="10" t="s">
        <v>7940</v>
      </c>
      <c r="H1843" s="14" t="s">
        <v>11119</v>
      </c>
      <c r="I1843" s="7">
        <v>30.04</v>
      </c>
      <c r="J1843" s="4"/>
      <c r="K1843" s="4" t="s">
        <v>10</v>
      </c>
      <c r="L1843" s="14" t="s">
        <v>9246</v>
      </c>
      <c r="M1843" s="30" t="s">
        <v>9246</v>
      </c>
    </row>
    <row r="1844" spans="1:13" x14ac:dyDescent="0.25">
      <c r="A1844" s="4">
        <v>21322240</v>
      </c>
      <c r="B1844" s="4">
        <v>47771</v>
      </c>
      <c r="C1844" s="4">
        <v>61602</v>
      </c>
      <c r="D1844" s="4" t="s">
        <v>3533</v>
      </c>
      <c r="E1844" s="2" t="s">
        <v>3534</v>
      </c>
      <c r="F1844" s="12">
        <v>43791</v>
      </c>
      <c r="G1844" s="10" t="s">
        <v>7941</v>
      </c>
      <c r="H1844" s="14" t="s">
        <v>11120</v>
      </c>
      <c r="I1844" s="7">
        <v>100.73</v>
      </c>
      <c r="J1844" s="4"/>
      <c r="K1844" s="4" t="s">
        <v>10</v>
      </c>
      <c r="L1844" s="14" t="s">
        <v>9246</v>
      </c>
      <c r="M1844" s="30" t="s">
        <v>9246</v>
      </c>
    </row>
    <row r="1845" spans="1:13" x14ac:dyDescent="0.25">
      <c r="A1845" s="4">
        <v>21322241</v>
      </c>
      <c r="B1845" s="4">
        <v>77896</v>
      </c>
      <c r="C1845" s="4">
        <v>89590</v>
      </c>
      <c r="D1845" s="4" t="s">
        <v>3535</v>
      </c>
      <c r="E1845" s="2" t="s">
        <v>3536</v>
      </c>
      <c r="F1845" s="12">
        <v>43791</v>
      </c>
      <c r="G1845" s="10" t="s">
        <v>7942</v>
      </c>
      <c r="H1845" s="14" t="s">
        <v>11121</v>
      </c>
      <c r="I1845" s="7">
        <v>100.4</v>
      </c>
      <c r="J1845" s="4">
        <v>504467</v>
      </c>
      <c r="K1845" s="4" t="s">
        <v>10</v>
      </c>
      <c r="L1845" s="14" t="s">
        <v>9246</v>
      </c>
      <c r="M1845" s="30" t="s">
        <v>9246</v>
      </c>
    </row>
    <row r="1846" spans="1:13" x14ac:dyDescent="0.25">
      <c r="A1846" s="4">
        <v>21322242</v>
      </c>
      <c r="B1846" s="4">
        <v>65386</v>
      </c>
      <c r="C1846" s="4">
        <v>28685</v>
      </c>
      <c r="D1846" s="4" t="s">
        <v>3537</v>
      </c>
      <c r="E1846" s="2" t="s">
        <v>3538</v>
      </c>
      <c r="F1846" s="12">
        <v>43791</v>
      </c>
      <c r="G1846" s="10" t="s">
        <v>7942</v>
      </c>
      <c r="H1846" s="14" t="s">
        <v>11121</v>
      </c>
      <c r="I1846" s="7">
        <v>173.03</v>
      </c>
      <c r="J1846" s="4">
        <v>729813</v>
      </c>
      <c r="K1846" s="4" t="s">
        <v>10</v>
      </c>
      <c r="L1846" s="14" t="s">
        <v>9246</v>
      </c>
      <c r="M1846" s="30" t="s">
        <v>9246</v>
      </c>
    </row>
    <row r="1847" spans="1:13" x14ac:dyDescent="0.25">
      <c r="A1847" s="4">
        <v>21322243</v>
      </c>
      <c r="B1847" s="4">
        <v>66987</v>
      </c>
      <c r="C1847" s="4">
        <v>47747</v>
      </c>
      <c r="D1847" s="4" t="s">
        <v>3539</v>
      </c>
      <c r="E1847" s="2" t="s">
        <v>3540</v>
      </c>
      <c r="F1847" s="12">
        <v>43791</v>
      </c>
      <c r="G1847" s="10" t="s">
        <v>7943</v>
      </c>
      <c r="H1847" s="14" t="s">
        <v>11122</v>
      </c>
      <c r="I1847" s="7">
        <v>270.95999999999998</v>
      </c>
      <c r="J1847" s="4">
        <v>771950</v>
      </c>
      <c r="K1847" s="4" t="s">
        <v>10</v>
      </c>
      <c r="L1847" s="14" t="s">
        <v>9246</v>
      </c>
      <c r="M1847" s="30" t="s">
        <v>9246</v>
      </c>
    </row>
    <row r="1848" spans="1:13" x14ac:dyDescent="0.25">
      <c r="A1848" s="4">
        <v>21322244</v>
      </c>
      <c r="B1848" s="4">
        <v>13772</v>
      </c>
      <c r="C1848" s="4">
        <v>19623</v>
      </c>
      <c r="D1848" s="4" t="s">
        <v>3541</v>
      </c>
      <c r="E1848" s="2" t="s">
        <v>3542</v>
      </c>
      <c r="F1848" s="12">
        <v>43791</v>
      </c>
      <c r="G1848" s="10" t="s">
        <v>7944</v>
      </c>
      <c r="H1848" s="14" t="s">
        <v>11123</v>
      </c>
      <c r="I1848" s="7">
        <v>214.29</v>
      </c>
      <c r="J1848" s="4">
        <v>84513</v>
      </c>
      <c r="K1848" s="4" t="s">
        <v>10</v>
      </c>
      <c r="L1848" s="14" t="s">
        <v>9246</v>
      </c>
      <c r="M1848" s="30" t="s">
        <v>9246</v>
      </c>
    </row>
    <row r="1849" spans="1:13" x14ac:dyDescent="0.25">
      <c r="A1849" s="4">
        <v>21322245</v>
      </c>
      <c r="B1849" s="4">
        <v>38337</v>
      </c>
      <c r="C1849" s="4">
        <v>17507</v>
      </c>
      <c r="D1849" s="4" t="s">
        <v>3543</v>
      </c>
      <c r="E1849" s="2" t="s">
        <v>3544</v>
      </c>
      <c r="F1849" s="12">
        <v>43791</v>
      </c>
      <c r="G1849" s="10" t="s">
        <v>7604</v>
      </c>
      <c r="H1849" s="14" t="s">
        <v>11124</v>
      </c>
      <c r="I1849" s="7">
        <v>608</v>
      </c>
      <c r="J1849" s="4">
        <v>530853</v>
      </c>
      <c r="K1849" s="4" t="s">
        <v>13</v>
      </c>
      <c r="L1849" s="14" t="s">
        <v>9246</v>
      </c>
      <c r="M1849" s="30" t="s">
        <v>9246</v>
      </c>
    </row>
    <row r="1850" spans="1:13" x14ac:dyDescent="0.25">
      <c r="A1850" s="4">
        <v>21322246</v>
      </c>
      <c r="B1850" s="4">
        <v>96409</v>
      </c>
      <c r="C1850" s="4">
        <v>39925</v>
      </c>
      <c r="D1850" s="4" t="s">
        <v>3545</v>
      </c>
      <c r="E1850" s="2" t="s">
        <v>3546</v>
      </c>
      <c r="F1850" s="12">
        <v>43791</v>
      </c>
      <c r="G1850" s="10" t="s">
        <v>7945</v>
      </c>
      <c r="H1850" s="14" t="s">
        <v>11125</v>
      </c>
      <c r="I1850" s="7">
        <v>352.09</v>
      </c>
      <c r="J1850" s="4">
        <v>792935</v>
      </c>
      <c r="K1850" s="4" t="s">
        <v>10</v>
      </c>
      <c r="L1850" s="14" t="s">
        <v>9246</v>
      </c>
      <c r="M1850" s="30" t="s">
        <v>9246</v>
      </c>
    </row>
    <row r="1851" spans="1:13" x14ac:dyDescent="0.25">
      <c r="A1851" s="4">
        <v>21322247</v>
      </c>
      <c r="B1851" s="4">
        <v>11021</v>
      </c>
      <c r="C1851" s="4">
        <v>14205</v>
      </c>
      <c r="D1851" s="4" t="s">
        <v>3547</v>
      </c>
      <c r="E1851" s="2" t="s">
        <v>3548</v>
      </c>
      <c r="F1851" s="12">
        <v>43791</v>
      </c>
      <c r="G1851" s="10" t="s">
        <v>7946</v>
      </c>
      <c r="H1851" s="14" t="s">
        <v>11126</v>
      </c>
      <c r="I1851" s="7">
        <v>559.23</v>
      </c>
      <c r="J1851" s="4">
        <v>470971</v>
      </c>
      <c r="K1851" s="4" t="s">
        <v>10</v>
      </c>
      <c r="L1851" s="14" t="s">
        <v>9246</v>
      </c>
      <c r="M1851" s="30" t="s">
        <v>9246</v>
      </c>
    </row>
    <row r="1852" spans="1:13" x14ac:dyDescent="0.25">
      <c r="A1852" s="4">
        <v>21322248</v>
      </c>
      <c r="B1852" s="4">
        <v>56318</v>
      </c>
      <c r="C1852" s="4">
        <v>16851</v>
      </c>
      <c r="D1852" s="4" t="s">
        <v>3549</v>
      </c>
      <c r="E1852" s="2" t="s">
        <v>3550</v>
      </c>
      <c r="F1852" s="12">
        <v>43791</v>
      </c>
      <c r="G1852" s="10" t="s">
        <v>7947</v>
      </c>
      <c r="H1852" s="14" t="s">
        <v>11127</v>
      </c>
      <c r="I1852" s="7">
        <v>20.39</v>
      </c>
      <c r="J1852" s="4">
        <v>545073</v>
      </c>
      <c r="K1852" s="4" t="s">
        <v>10</v>
      </c>
      <c r="L1852" s="14" t="s">
        <v>9246</v>
      </c>
      <c r="M1852" s="30" t="s">
        <v>9246</v>
      </c>
    </row>
    <row r="1853" spans="1:13" x14ac:dyDescent="0.25">
      <c r="A1853" s="4">
        <v>21322249</v>
      </c>
      <c r="B1853" s="4">
        <v>53649</v>
      </c>
      <c r="C1853" s="4">
        <v>79727</v>
      </c>
      <c r="D1853" s="4" t="s">
        <v>3551</v>
      </c>
      <c r="E1853" s="2" t="s">
        <v>3552</v>
      </c>
      <c r="F1853" s="12">
        <v>43791</v>
      </c>
      <c r="G1853" s="10" t="s">
        <v>7948</v>
      </c>
      <c r="H1853" s="14" t="s">
        <v>11128</v>
      </c>
      <c r="I1853" s="7">
        <v>3178.31</v>
      </c>
      <c r="J1853" s="4"/>
      <c r="K1853" s="4" t="s">
        <v>10</v>
      </c>
      <c r="L1853" s="14" t="s">
        <v>9246</v>
      </c>
      <c r="M1853" s="30" t="s">
        <v>9246</v>
      </c>
    </row>
    <row r="1854" spans="1:13" x14ac:dyDescent="0.25">
      <c r="A1854" s="4">
        <v>21322250</v>
      </c>
      <c r="B1854" s="4">
        <v>33862</v>
      </c>
      <c r="C1854" s="4">
        <v>60916</v>
      </c>
      <c r="D1854" s="4" t="s">
        <v>3553</v>
      </c>
      <c r="E1854" s="2" t="s">
        <v>3554</v>
      </c>
      <c r="F1854" s="12">
        <v>43791</v>
      </c>
      <c r="G1854" s="10" t="s">
        <v>7949</v>
      </c>
      <c r="H1854" s="14" t="s">
        <v>11129</v>
      </c>
      <c r="I1854" s="7">
        <v>20.53</v>
      </c>
      <c r="J1854" s="4">
        <v>663400</v>
      </c>
      <c r="K1854" s="4" t="s">
        <v>10</v>
      </c>
      <c r="L1854" s="14" t="s">
        <v>9246</v>
      </c>
      <c r="M1854" s="30" t="s">
        <v>9246</v>
      </c>
    </row>
    <row r="1855" spans="1:13" x14ac:dyDescent="0.25">
      <c r="A1855" s="4">
        <v>21322251</v>
      </c>
      <c r="B1855" s="4">
        <v>45959</v>
      </c>
      <c r="C1855" s="4">
        <v>34482</v>
      </c>
      <c r="D1855" s="4" t="s">
        <v>3555</v>
      </c>
      <c r="E1855" s="2" t="s">
        <v>3556</v>
      </c>
      <c r="F1855" s="12">
        <v>43791</v>
      </c>
      <c r="G1855" s="10" t="s">
        <v>7950</v>
      </c>
      <c r="H1855" s="14" t="s">
        <v>11066</v>
      </c>
      <c r="I1855" s="7">
        <v>1056.9100000000001</v>
      </c>
      <c r="J1855" s="4">
        <v>753452</v>
      </c>
      <c r="K1855" s="4" t="s">
        <v>10</v>
      </c>
      <c r="L1855" s="14" t="s">
        <v>9246</v>
      </c>
      <c r="M1855" s="30" t="s">
        <v>9246</v>
      </c>
    </row>
    <row r="1856" spans="1:13" x14ac:dyDescent="0.25">
      <c r="A1856" s="4">
        <v>21322252</v>
      </c>
      <c r="B1856" s="4">
        <v>91707</v>
      </c>
      <c r="C1856" s="4">
        <v>60581</v>
      </c>
      <c r="D1856" s="4" t="s">
        <v>3557</v>
      </c>
      <c r="E1856" s="2" t="s">
        <v>3558</v>
      </c>
      <c r="F1856" s="12">
        <v>43791</v>
      </c>
      <c r="G1856" s="10" t="s">
        <v>7951</v>
      </c>
      <c r="H1856" s="14" t="s">
        <v>11130</v>
      </c>
      <c r="I1856" s="7">
        <v>30.14</v>
      </c>
      <c r="J1856" s="4">
        <v>142003</v>
      </c>
      <c r="K1856" s="4" t="s">
        <v>10</v>
      </c>
      <c r="L1856" s="14" t="s">
        <v>9246</v>
      </c>
      <c r="M1856" s="30" t="s">
        <v>9246</v>
      </c>
    </row>
    <row r="1857" spans="1:13" x14ac:dyDescent="0.25">
      <c r="A1857" s="4">
        <v>21322253</v>
      </c>
      <c r="B1857" s="4">
        <v>38388</v>
      </c>
      <c r="C1857" s="4">
        <v>27939</v>
      </c>
      <c r="D1857" s="4" t="s">
        <v>3559</v>
      </c>
      <c r="E1857" s="2" t="s">
        <v>3560</v>
      </c>
      <c r="F1857" s="12">
        <v>43791</v>
      </c>
      <c r="G1857" s="10" t="s">
        <v>7952</v>
      </c>
      <c r="H1857" s="14" t="s">
        <v>11072</v>
      </c>
      <c r="I1857" s="7">
        <v>1332.5</v>
      </c>
      <c r="J1857" s="4">
        <v>935070</v>
      </c>
      <c r="K1857" s="4" t="s">
        <v>10</v>
      </c>
      <c r="L1857" s="14" t="s">
        <v>11131</v>
      </c>
      <c r="M1857" s="30">
        <v>1114.9833333282731</v>
      </c>
    </row>
    <row r="1858" spans="1:13" x14ac:dyDescent="0.25">
      <c r="A1858" s="4">
        <v>21322254</v>
      </c>
      <c r="B1858" s="4">
        <v>92089</v>
      </c>
      <c r="C1858" s="4">
        <v>69953</v>
      </c>
      <c r="D1858" s="4" t="s">
        <v>3561</v>
      </c>
      <c r="E1858" s="2" t="s">
        <v>3562</v>
      </c>
      <c r="F1858" s="12">
        <v>43791</v>
      </c>
      <c r="G1858" s="10" t="s">
        <v>7953</v>
      </c>
      <c r="H1858" s="14" t="s">
        <v>11132</v>
      </c>
      <c r="I1858" s="7">
        <v>620.01</v>
      </c>
      <c r="J1858" s="4">
        <v>245842</v>
      </c>
      <c r="K1858" s="4" t="s">
        <v>10</v>
      </c>
      <c r="L1858" s="14" t="s">
        <v>9246</v>
      </c>
      <c r="M1858" s="30" t="s">
        <v>9246</v>
      </c>
    </row>
    <row r="1859" spans="1:13" x14ac:dyDescent="0.25">
      <c r="A1859" s="4">
        <v>21322255</v>
      </c>
      <c r="B1859" s="4">
        <v>16495</v>
      </c>
      <c r="C1859" s="4">
        <v>8786</v>
      </c>
      <c r="D1859" s="4" t="s">
        <v>3563</v>
      </c>
      <c r="E1859" s="2" t="s">
        <v>3564</v>
      </c>
      <c r="F1859" s="12">
        <v>43791</v>
      </c>
      <c r="G1859" s="10" t="s">
        <v>7954</v>
      </c>
      <c r="H1859" s="14" t="s">
        <v>11133</v>
      </c>
      <c r="I1859" s="7">
        <v>1757.61</v>
      </c>
      <c r="J1859" s="4">
        <v>941601</v>
      </c>
      <c r="K1859" s="4" t="s">
        <v>10</v>
      </c>
      <c r="L1859" s="14" t="s">
        <v>9246</v>
      </c>
      <c r="M1859" s="30" t="s">
        <v>9246</v>
      </c>
    </row>
    <row r="1860" spans="1:13" x14ac:dyDescent="0.25">
      <c r="A1860" s="4">
        <v>21322256</v>
      </c>
      <c r="B1860" s="4">
        <v>86418</v>
      </c>
      <c r="C1860" s="4">
        <v>36093</v>
      </c>
      <c r="D1860" s="4" t="s">
        <v>3565</v>
      </c>
      <c r="E1860" s="2" t="s">
        <v>3566</v>
      </c>
      <c r="F1860" s="12">
        <v>43791</v>
      </c>
      <c r="G1860" s="10" t="s">
        <v>7955</v>
      </c>
      <c r="H1860" s="14" t="s">
        <v>11134</v>
      </c>
      <c r="I1860" s="7">
        <v>475.23</v>
      </c>
      <c r="J1860" s="4">
        <v>641562</v>
      </c>
      <c r="K1860" s="4" t="s">
        <v>10</v>
      </c>
      <c r="L1860" s="14" t="s">
        <v>9246</v>
      </c>
      <c r="M1860" s="30" t="s">
        <v>9246</v>
      </c>
    </row>
    <row r="1861" spans="1:13" x14ac:dyDescent="0.25">
      <c r="A1861" s="4">
        <v>21322257</v>
      </c>
      <c r="B1861" s="4">
        <v>64910</v>
      </c>
      <c r="C1861" s="4">
        <v>75261</v>
      </c>
      <c r="D1861" s="4" t="s">
        <v>3567</v>
      </c>
      <c r="E1861" s="2" t="s">
        <v>3568</v>
      </c>
      <c r="F1861" s="12">
        <v>43791</v>
      </c>
      <c r="G1861" s="10" t="s">
        <v>6708</v>
      </c>
      <c r="H1861" s="14" t="s">
        <v>11135</v>
      </c>
      <c r="I1861" s="7">
        <v>2416.71</v>
      </c>
      <c r="J1861" s="4">
        <v>529196</v>
      </c>
      <c r="K1861" s="4" t="s">
        <v>10</v>
      </c>
      <c r="L1861" s="14" t="s">
        <v>9246</v>
      </c>
      <c r="M1861" s="30" t="s">
        <v>9246</v>
      </c>
    </row>
    <row r="1862" spans="1:13" x14ac:dyDescent="0.25">
      <c r="A1862" s="4">
        <v>21322258</v>
      </c>
      <c r="B1862" s="4">
        <v>99711</v>
      </c>
      <c r="C1862" s="4">
        <v>45808</v>
      </c>
      <c r="D1862" s="4" t="s">
        <v>3569</v>
      </c>
      <c r="E1862" s="2" t="s">
        <v>3570</v>
      </c>
      <c r="F1862" s="12">
        <v>43791</v>
      </c>
      <c r="G1862" s="10" t="s">
        <v>7956</v>
      </c>
      <c r="H1862" s="14" t="s">
        <v>11136</v>
      </c>
      <c r="I1862" s="7">
        <v>1826.27</v>
      </c>
      <c r="J1862" s="4">
        <v>734804</v>
      </c>
      <c r="K1862" s="4" t="s">
        <v>10</v>
      </c>
      <c r="L1862" s="14" t="s">
        <v>9246</v>
      </c>
      <c r="M1862" s="30" t="s">
        <v>9246</v>
      </c>
    </row>
    <row r="1863" spans="1:13" x14ac:dyDescent="0.25">
      <c r="A1863" s="4">
        <v>21322259</v>
      </c>
      <c r="B1863" s="4">
        <v>25473</v>
      </c>
      <c r="C1863" s="4">
        <v>33805</v>
      </c>
      <c r="D1863" s="4" t="s">
        <v>3571</v>
      </c>
      <c r="E1863" s="2" t="s">
        <v>3572</v>
      </c>
      <c r="F1863" s="12">
        <v>43791</v>
      </c>
      <c r="G1863" s="10" t="s">
        <v>7957</v>
      </c>
      <c r="H1863" s="14" t="s">
        <v>10767</v>
      </c>
      <c r="I1863" s="7">
        <v>739.91</v>
      </c>
      <c r="J1863" s="4">
        <v>330437</v>
      </c>
      <c r="K1863" s="4" t="s">
        <v>13</v>
      </c>
      <c r="L1863" s="14" t="s">
        <v>9246</v>
      </c>
      <c r="M1863" s="30" t="s">
        <v>9246</v>
      </c>
    </row>
    <row r="1864" spans="1:13" x14ac:dyDescent="0.25">
      <c r="A1864" s="4">
        <v>21322260</v>
      </c>
      <c r="B1864" s="4">
        <v>86032</v>
      </c>
      <c r="C1864" s="4">
        <v>42099</v>
      </c>
      <c r="D1864" s="4" t="s">
        <v>3573</v>
      </c>
      <c r="E1864" s="2" t="s">
        <v>3574</v>
      </c>
      <c r="F1864" s="12">
        <v>43791</v>
      </c>
      <c r="G1864" s="10" t="s">
        <v>7958</v>
      </c>
      <c r="H1864" s="14" t="s">
        <v>11137</v>
      </c>
      <c r="I1864" s="7">
        <v>1444.27</v>
      </c>
      <c r="J1864" s="4"/>
      <c r="K1864" s="4" t="s">
        <v>10</v>
      </c>
      <c r="L1864" s="14" t="s">
        <v>9246</v>
      </c>
      <c r="M1864" s="30" t="s">
        <v>9246</v>
      </c>
    </row>
    <row r="1865" spans="1:13" x14ac:dyDescent="0.25">
      <c r="A1865" s="4">
        <v>21322261</v>
      </c>
      <c r="B1865" s="4">
        <v>42178</v>
      </c>
      <c r="C1865" s="4">
        <v>9868</v>
      </c>
      <c r="D1865" s="4" t="s">
        <v>3575</v>
      </c>
      <c r="E1865" s="2" t="s">
        <v>3576</v>
      </c>
      <c r="F1865" s="12">
        <v>43791</v>
      </c>
      <c r="G1865" s="10" t="s">
        <v>7959</v>
      </c>
      <c r="H1865" s="14" t="s">
        <v>11138</v>
      </c>
      <c r="I1865" s="7">
        <v>286.8</v>
      </c>
      <c r="J1865" s="4">
        <v>768034</v>
      </c>
      <c r="K1865" s="4" t="s">
        <v>10</v>
      </c>
      <c r="L1865" s="14" t="s">
        <v>9246</v>
      </c>
      <c r="M1865" s="30" t="s">
        <v>9246</v>
      </c>
    </row>
    <row r="1866" spans="1:13" x14ac:dyDescent="0.25">
      <c r="A1866" s="4">
        <v>21322262</v>
      </c>
      <c r="B1866" s="4">
        <v>75917</v>
      </c>
      <c r="C1866" s="4">
        <v>92930</v>
      </c>
      <c r="D1866" s="4" t="s">
        <v>3577</v>
      </c>
      <c r="E1866" s="2" t="s">
        <v>3578</v>
      </c>
      <c r="F1866" s="12">
        <v>43791</v>
      </c>
      <c r="G1866" s="10" t="s">
        <v>7960</v>
      </c>
      <c r="H1866" s="14" t="s">
        <v>11139</v>
      </c>
      <c r="I1866" s="7">
        <v>588.6</v>
      </c>
      <c r="J1866" s="4">
        <v>69227</v>
      </c>
      <c r="K1866" s="4" t="s">
        <v>13</v>
      </c>
      <c r="L1866" s="14" t="s">
        <v>11140</v>
      </c>
      <c r="M1866" s="30">
        <v>1123.6833333293907</v>
      </c>
    </row>
    <row r="1867" spans="1:13" x14ac:dyDescent="0.25">
      <c r="A1867" s="4">
        <v>21322263</v>
      </c>
      <c r="B1867" s="4">
        <v>29931</v>
      </c>
      <c r="C1867" s="4">
        <v>86941</v>
      </c>
      <c r="D1867" s="4" t="s">
        <v>3579</v>
      </c>
      <c r="E1867" s="2" t="s">
        <v>3580</v>
      </c>
      <c r="F1867" s="12">
        <v>43791</v>
      </c>
      <c r="G1867" s="10" t="s">
        <v>7961</v>
      </c>
      <c r="H1867" s="14" t="s">
        <v>11141</v>
      </c>
      <c r="I1867" s="7">
        <v>40.89</v>
      </c>
      <c r="J1867" s="4">
        <v>276036</v>
      </c>
      <c r="K1867" s="4" t="s">
        <v>10</v>
      </c>
      <c r="L1867" s="14" t="s">
        <v>9246</v>
      </c>
      <c r="M1867" s="30" t="s">
        <v>9246</v>
      </c>
    </row>
    <row r="1868" spans="1:13" x14ac:dyDescent="0.25">
      <c r="A1868" s="4">
        <v>21322264</v>
      </c>
      <c r="B1868" s="4">
        <v>37323</v>
      </c>
      <c r="C1868" s="4">
        <v>62965</v>
      </c>
      <c r="D1868" s="4" t="s">
        <v>3581</v>
      </c>
      <c r="E1868" s="2" t="s">
        <v>3582</v>
      </c>
      <c r="F1868" s="12">
        <v>43791</v>
      </c>
      <c r="G1868" s="10" t="s">
        <v>7962</v>
      </c>
      <c r="H1868" s="14" t="s">
        <v>11142</v>
      </c>
      <c r="I1868" s="7">
        <v>171.24</v>
      </c>
      <c r="J1868" s="4">
        <v>674887</v>
      </c>
      <c r="K1868" s="4" t="s">
        <v>10</v>
      </c>
      <c r="L1868" s="14" t="s">
        <v>9246</v>
      </c>
      <c r="M1868" s="30" t="s">
        <v>9246</v>
      </c>
    </row>
    <row r="1869" spans="1:13" x14ac:dyDescent="0.25">
      <c r="A1869" s="4">
        <v>21322265</v>
      </c>
      <c r="B1869" s="4">
        <v>14025</v>
      </c>
      <c r="C1869" s="4">
        <v>95404</v>
      </c>
      <c r="D1869" s="4" t="s">
        <v>3583</v>
      </c>
      <c r="E1869" s="2" t="s">
        <v>3584</v>
      </c>
      <c r="F1869" s="12">
        <v>43791</v>
      </c>
      <c r="G1869" s="10" t="s">
        <v>7963</v>
      </c>
      <c r="H1869" s="14" t="s">
        <v>11143</v>
      </c>
      <c r="I1869" s="7">
        <v>154.80000000000001</v>
      </c>
      <c r="J1869" s="4">
        <v>919082</v>
      </c>
      <c r="K1869" s="4" t="s">
        <v>10</v>
      </c>
      <c r="L1869" s="14" t="s">
        <v>9246</v>
      </c>
      <c r="M1869" s="30" t="s">
        <v>9246</v>
      </c>
    </row>
    <row r="1870" spans="1:13" x14ac:dyDescent="0.25">
      <c r="A1870" s="4">
        <v>21322266</v>
      </c>
      <c r="B1870" s="4">
        <v>49205</v>
      </c>
      <c r="C1870" s="4">
        <v>4453</v>
      </c>
      <c r="D1870" s="4" t="s">
        <v>3585</v>
      </c>
      <c r="E1870" s="2" t="s">
        <v>3586</v>
      </c>
      <c r="F1870" s="12">
        <v>43791</v>
      </c>
      <c r="G1870" s="10" t="s">
        <v>7964</v>
      </c>
      <c r="H1870" s="14" t="s">
        <v>11144</v>
      </c>
      <c r="I1870" s="7">
        <v>258.2</v>
      </c>
      <c r="J1870" s="4"/>
      <c r="K1870" s="4" t="s">
        <v>10</v>
      </c>
      <c r="L1870" s="14" t="s">
        <v>9246</v>
      </c>
      <c r="M1870" s="30" t="s">
        <v>9246</v>
      </c>
    </row>
    <row r="1871" spans="1:13" x14ac:dyDescent="0.25">
      <c r="A1871" s="4">
        <v>21322267</v>
      </c>
      <c r="B1871" s="4">
        <v>70211</v>
      </c>
      <c r="C1871" s="4">
        <v>24635</v>
      </c>
      <c r="D1871" s="4" t="s">
        <v>3587</v>
      </c>
      <c r="E1871" s="2" t="s">
        <v>3588</v>
      </c>
      <c r="F1871" s="12">
        <v>43791</v>
      </c>
      <c r="G1871" s="10" t="s">
        <v>7965</v>
      </c>
      <c r="H1871" s="14" t="s">
        <v>11145</v>
      </c>
      <c r="I1871" s="7">
        <v>720.48</v>
      </c>
      <c r="J1871" s="4"/>
      <c r="K1871" s="4" t="s">
        <v>10</v>
      </c>
      <c r="L1871" s="14" t="s">
        <v>9246</v>
      </c>
      <c r="M1871" s="30" t="s">
        <v>9246</v>
      </c>
    </row>
    <row r="1872" spans="1:13" x14ac:dyDescent="0.25">
      <c r="A1872" s="4">
        <v>21322268</v>
      </c>
      <c r="B1872" s="4">
        <v>4129</v>
      </c>
      <c r="C1872" s="4">
        <v>81592</v>
      </c>
      <c r="D1872" s="4" t="s">
        <v>3589</v>
      </c>
      <c r="E1872" s="2" t="s">
        <v>3590</v>
      </c>
      <c r="F1872" s="12">
        <v>43791</v>
      </c>
      <c r="G1872" s="10" t="s">
        <v>7966</v>
      </c>
      <c r="H1872" s="14" t="s">
        <v>11146</v>
      </c>
      <c r="I1872" s="7">
        <v>261.95999999999998</v>
      </c>
      <c r="J1872" s="4">
        <v>99545</v>
      </c>
      <c r="K1872" s="4" t="s">
        <v>10</v>
      </c>
      <c r="L1872" s="14" t="s">
        <v>9246</v>
      </c>
      <c r="M1872" s="30" t="s">
        <v>9246</v>
      </c>
    </row>
    <row r="1873" spans="1:13" x14ac:dyDescent="0.25">
      <c r="A1873" s="4">
        <v>21322269</v>
      </c>
      <c r="B1873" s="4">
        <v>7205</v>
      </c>
      <c r="C1873" s="4">
        <v>23988</v>
      </c>
      <c r="D1873" s="4" t="s">
        <v>3591</v>
      </c>
      <c r="E1873" s="2" t="s">
        <v>3592</v>
      </c>
      <c r="F1873" s="12">
        <v>43791</v>
      </c>
      <c r="G1873" s="10" t="s">
        <v>7967</v>
      </c>
      <c r="H1873" s="14" t="s">
        <v>11147</v>
      </c>
      <c r="I1873" s="7">
        <v>10.96</v>
      </c>
      <c r="J1873" s="4">
        <v>785934</v>
      </c>
      <c r="K1873" s="4" t="s">
        <v>10</v>
      </c>
      <c r="L1873" s="14" t="s">
        <v>9246</v>
      </c>
      <c r="M1873" s="30" t="s">
        <v>9246</v>
      </c>
    </row>
    <row r="1874" spans="1:13" x14ac:dyDescent="0.25">
      <c r="A1874" s="4">
        <v>21322270</v>
      </c>
      <c r="B1874" s="4">
        <v>31978</v>
      </c>
      <c r="C1874" s="4">
        <v>99486</v>
      </c>
      <c r="D1874" s="4" t="s">
        <v>3593</v>
      </c>
      <c r="E1874" s="2" t="s">
        <v>3594</v>
      </c>
      <c r="F1874" s="12">
        <v>43791</v>
      </c>
      <c r="G1874" s="10" t="s">
        <v>7968</v>
      </c>
      <c r="H1874" s="14" t="s">
        <v>11148</v>
      </c>
      <c r="I1874" s="7">
        <v>1103.55</v>
      </c>
      <c r="J1874" s="4">
        <v>524907</v>
      </c>
      <c r="K1874" s="4" t="s">
        <v>10</v>
      </c>
      <c r="L1874" s="14" t="s">
        <v>9246</v>
      </c>
      <c r="M1874" s="30" t="s">
        <v>9246</v>
      </c>
    </row>
    <row r="1875" spans="1:13" x14ac:dyDescent="0.25">
      <c r="A1875" s="4">
        <v>21322271</v>
      </c>
      <c r="B1875" s="4">
        <v>49205</v>
      </c>
      <c r="C1875" s="4">
        <v>37333</v>
      </c>
      <c r="D1875" s="4" t="s">
        <v>3595</v>
      </c>
      <c r="E1875" s="2" t="s">
        <v>3596</v>
      </c>
      <c r="F1875" s="12">
        <v>43791</v>
      </c>
      <c r="G1875" s="10" t="s">
        <v>7969</v>
      </c>
      <c r="H1875" s="14" t="s">
        <v>11149</v>
      </c>
      <c r="I1875" s="7">
        <v>285.8</v>
      </c>
      <c r="J1875" s="4">
        <v>185785</v>
      </c>
      <c r="K1875" s="4" t="s">
        <v>10</v>
      </c>
      <c r="L1875" s="14" t="s">
        <v>9246</v>
      </c>
      <c r="M1875" s="30" t="s">
        <v>9246</v>
      </c>
    </row>
    <row r="1876" spans="1:13" x14ac:dyDescent="0.25">
      <c r="A1876" s="4">
        <v>21322272</v>
      </c>
      <c r="B1876" s="4">
        <v>39340</v>
      </c>
      <c r="C1876" s="4">
        <v>22356</v>
      </c>
      <c r="D1876" s="4" t="s">
        <v>3597</v>
      </c>
      <c r="E1876" s="2" t="s">
        <v>3598</v>
      </c>
      <c r="F1876" s="12">
        <v>43791</v>
      </c>
      <c r="G1876" s="10" t="s">
        <v>7970</v>
      </c>
      <c r="H1876" s="14" t="s">
        <v>11150</v>
      </c>
      <c r="I1876" s="7">
        <v>42.79</v>
      </c>
      <c r="J1876" s="4">
        <v>629558</v>
      </c>
      <c r="K1876" s="4" t="s">
        <v>10</v>
      </c>
      <c r="L1876" s="14" t="s">
        <v>9246</v>
      </c>
      <c r="M1876" s="30" t="s">
        <v>9246</v>
      </c>
    </row>
    <row r="1877" spans="1:13" x14ac:dyDescent="0.25">
      <c r="A1877" s="4">
        <v>21322273</v>
      </c>
      <c r="B1877" s="4">
        <v>58816</v>
      </c>
      <c r="C1877" s="4">
        <v>68578</v>
      </c>
      <c r="D1877" s="4" t="s">
        <v>3599</v>
      </c>
      <c r="E1877" s="2" t="s">
        <v>3600</v>
      </c>
      <c r="F1877" s="12">
        <v>43791</v>
      </c>
      <c r="G1877" s="10" t="s">
        <v>7971</v>
      </c>
      <c r="H1877" s="14" t="s">
        <v>11151</v>
      </c>
      <c r="I1877" s="7">
        <v>1227.6099999999999</v>
      </c>
      <c r="J1877" s="4">
        <v>823875</v>
      </c>
      <c r="K1877" s="4" t="s">
        <v>10</v>
      </c>
      <c r="L1877" s="14" t="s">
        <v>9246</v>
      </c>
      <c r="M1877" s="30" t="s">
        <v>9246</v>
      </c>
    </row>
    <row r="1878" spans="1:13" x14ac:dyDescent="0.25">
      <c r="A1878" s="4">
        <v>21322274</v>
      </c>
      <c r="B1878" s="4">
        <v>22118</v>
      </c>
      <c r="C1878" s="4">
        <v>40674</v>
      </c>
      <c r="D1878" s="4" t="s">
        <v>3601</v>
      </c>
      <c r="E1878" s="2" t="s">
        <v>3602</v>
      </c>
      <c r="F1878" s="12">
        <v>43791</v>
      </c>
      <c r="G1878" s="10" t="s">
        <v>7972</v>
      </c>
      <c r="H1878" s="14" t="s">
        <v>11152</v>
      </c>
      <c r="I1878" s="7">
        <v>934.44</v>
      </c>
      <c r="J1878" s="4"/>
      <c r="K1878" s="4" t="s">
        <v>10</v>
      </c>
      <c r="L1878" s="14" t="s">
        <v>9246</v>
      </c>
      <c r="M1878" s="30" t="s">
        <v>9246</v>
      </c>
    </row>
    <row r="1879" spans="1:13" x14ac:dyDescent="0.25">
      <c r="A1879" s="4">
        <v>21322275</v>
      </c>
      <c r="B1879" s="4">
        <v>17031</v>
      </c>
      <c r="C1879" s="4">
        <v>71949</v>
      </c>
      <c r="D1879" s="4" t="s">
        <v>3603</v>
      </c>
      <c r="E1879" s="2" t="s">
        <v>3604</v>
      </c>
      <c r="F1879" s="12">
        <v>43791</v>
      </c>
      <c r="G1879" s="10" t="s">
        <v>7973</v>
      </c>
      <c r="H1879" s="14" t="s">
        <v>11153</v>
      </c>
      <c r="I1879" s="7">
        <v>1656.8</v>
      </c>
      <c r="J1879" s="4">
        <v>983300</v>
      </c>
      <c r="K1879" s="4" t="s">
        <v>10</v>
      </c>
      <c r="L1879" s="14" t="s">
        <v>9246</v>
      </c>
      <c r="M1879" s="30" t="s">
        <v>9246</v>
      </c>
    </row>
    <row r="1880" spans="1:13" x14ac:dyDescent="0.25">
      <c r="A1880" s="4">
        <v>21322276</v>
      </c>
      <c r="B1880" s="4">
        <v>60073</v>
      </c>
      <c r="C1880" s="4">
        <v>68703</v>
      </c>
      <c r="D1880" s="4" t="s">
        <v>3605</v>
      </c>
      <c r="E1880" s="2" t="s">
        <v>3606</v>
      </c>
      <c r="F1880" s="12">
        <v>43791</v>
      </c>
      <c r="G1880" s="10" t="s">
        <v>7974</v>
      </c>
      <c r="H1880" s="14" t="s">
        <v>11154</v>
      </c>
      <c r="I1880" s="7">
        <v>365.92</v>
      </c>
      <c r="J1880" s="4">
        <v>874741</v>
      </c>
      <c r="K1880" s="4" t="s">
        <v>10</v>
      </c>
      <c r="L1880" s="14" t="s">
        <v>9246</v>
      </c>
      <c r="M1880" s="30" t="s">
        <v>9246</v>
      </c>
    </row>
    <row r="1881" spans="1:13" x14ac:dyDescent="0.25">
      <c r="A1881" s="4">
        <v>21322277</v>
      </c>
      <c r="B1881" s="4">
        <v>58690</v>
      </c>
      <c r="C1881" s="4">
        <v>5838</v>
      </c>
      <c r="D1881" s="4" t="s">
        <v>3607</v>
      </c>
      <c r="E1881" s="2" t="s">
        <v>3608</v>
      </c>
      <c r="F1881" s="12">
        <v>43791</v>
      </c>
      <c r="G1881" s="10" t="s">
        <v>7975</v>
      </c>
      <c r="H1881" s="14" t="s">
        <v>11155</v>
      </c>
      <c r="I1881" s="7">
        <v>121.96</v>
      </c>
      <c r="J1881" s="4">
        <v>100035</v>
      </c>
      <c r="K1881" s="4" t="s">
        <v>10</v>
      </c>
      <c r="L1881" s="14" t="s">
        <v>9246</v>
      </c>
      <c r="M1881" s="30" t="s">
        <v>9246</v>
      </c>
    </row>
    <row r="1882" spans="1:13" x14ac:dyDescent="0.25">
      <c r="A1882" s="4">
        <v>21322278</v>
      </c>
      <c r="B1882" s="4">
        <v>17264</v>
      </c>
      <c r="C1882" s="4">
        <v>52345</v>
      </c>
      <c r="D1882" s="4" t="s">
        <v>3609</v>
      </c>
      <c r="E1882" s="2" t="s">
        <v>3610</v>
      </c>
      <c r="F1882" s="12">
        <v>43791</v>
      </c>
      <c r="G1882" s="10" t="s">
        <v>7976</v>
      </c>
      <c r="H1882" s="14" t="s">
        <v>11156</v>
      </c>
      <c r="I1882" s="7">
        <v>251.91</v>
      </c>
      <c r="J1882" s="4">
        <v>320076</v>
      </c>
      <c r="K1882" s="4" t="s">
        <v>10</v>
      </c>
      <c r="L1882" s="14" t="s">
        <v>9246</v>
      </c>
      <c r="M1882" s="30" t="s">
        <v>9246</v>
      </c>
    </row>
    <row r="1883" spans="1:13" x14ac:dyDescent="0.25">
      <c r="A1883" s="4">
        <v>21322279</v>
      </c>
      <c r="B1883" s="4">
        <v>72133</v>
      </c>
      <c r="C1883" s="4">
        <v>21527</v>
      </c>
      <c r="D1883" s="4" t="s">
        <v>3611</v>
      </c>
      <c r="E1883" s="2" t="s">
        <v>3612</v>
      </c>
      <c r="F1883" s="12">
        <v>43791</v>
      </c>
      <c r="G1883" s="10" t="s">
        <v>7977</v>
      </c>
      <c r="H1883" s="14" t="s">
        <v>11157</v>
      </c>
      <c r="I1883" s="7">
        <v>564.82000000000005</v>
      </c>
      <c r="J1883" s="4">
        <v>647941</v>
      </c>
      <c r="K1883" s="4" t="s">
        <v>10</v>
      </c>
      <c r="L1883" s="14" t="s">
        <v>9246</v>
      </c>
      <c r="M1883" s="30" t="s">
        <v>9246</v>
      </c>
    </row>
    <row r="1884" spans="1:13" x14ac:dyDescent="0.25">
      <c r="A1884" s="4">
        <v>21322280</v>
      </c>
      <c r="B1884" s="4">
        <v>18675</v>
      </c>
      <c r="C1884" s="4">
        <v>92466</v>
      </c>
      <c r="D1884" s="4" t="s">
        <v>3613</v>
      </c>
      <c r="E1884" s="2" t="s">
        <v>3614</v>
      </c>
      <c r="F1884" s="12">
        <v>43791</v>
      </c>
      <c r="G1884" s="10" t="s">
        <v>7978</v>
      </c>
      <c r="H1884" s="14" t="s">
        <v>11158</v>
      </c>
      <c r="I1884" s="7">
        <v>10.56</v>
      </c>
      <c r="J1884" s="4">
        <v>153799</v>
      </c>
      <c r="K1884" s="4" t="s">
        <v>10</v>
      </c>
      <c r="L1884" s="14" t="s">
        <v>9246</v>
      </c>
      <c r="M1884" s="30" t="s">
        <v>9246</v>
      </c>
    </row>
    <row r="1885" spans="1:13" x14ac:dyDescent="0.25">
      <c r="A1885" s="4">
        <v>21322281</v>
      </c>
      <c r="B1885" s="4">
        <v>72133</v>
      </c>
      <c r="C1885" s="4">
        <v>56353</v>
      </c>
      <c r="D1885" s="4" t="s">
        <v>3615</v>
      </c>
      <c r="E1885" s="2" t="s">
        <v>3616</v>
      </c>
      <c r="F1885" s="12">
        <v>43791</v>
      </c>
      <c r="G1885" s="10" t="s">
        <v>7979</v>
      </c>
      <c r="H1885" s="14" t="s">
        <v>11159</v>
      </c>
      <c r="I1885" s="7">
        <v>978.74</v>
      </c>
      <c r="J1885" s="4">
        <v>229018</v>
      </c>
      <c r="K1885" s="4" t="s">
        <v>10</v>
      </c>
      <c r="L1885" s="14" t="s">
        <v>9246</v>
      </c>
      <c r="M1885" s="30" t="s">
        <v>9246</v>
      </c>
    </row>
    <row r="1886" spans="1:13" x14ac:dyDescent="0.25">
      <c r="A1886" s="4">
        <v>21322282</v>
      </c>
      <c r="B1886" s="4">
        <v>22454</v>
      </c>
      <c r="C1886" s="4">
        <v>44310</v>
      </c>
      <c r="D1886" s="4" t="s">
        <v>3617</v>
      </c>
      <c r="E1886" s="2" t="s">
        <v>3618</v>
      </c>
      <c r="F1886" s="12">
        <v>43791</v>
      </c>
      <c r="G1886" s="10" t="s">
        <v>7980</v>
      </c>
      <c r="H1886" s="14" t="s">
        <v>11160</v>
      </c>
      <c r="I1886" s="7">
        <v>264.77</v>
      </c>
      <c r="J1886" s="4">
        <v>213736</v>
      </c>
      <c r="K1886" s="4" t="s">
        <v>10</v>
      </c>
      <c r="L1886" s="14" t="s">
        <v>9246</v>
      </c>
      <c r="M1886" s="30" t="s">
        <v>9246</v>
      </c>
    </row>
    <row r="1887" spans="1:13" x14ac:dyDescent="0.25">
      <c r="A1887" s="4">
        <v>21322283</v>
      </c>
      <c r="B1887" s="4">
        <v>15872</v>
      </c>
      <c r="C1887" s="4">
        <v>46876</v>
      </c>
      <c r="D1887" s="4" t="s">
        <v>3619</v>
      </c>
      <c r="E1887" s="2" t="s">
        <v>3620</v>
      </c>
      <c r="F1887" s="12">
        <v>43791</v>
      </c>
      <c r="G1887" s="10" t="s">
        <v>7981</v>
      </c>
      <c r="H1887" s="14" t="s">
        <v>11161</v>
      </c>
      <c r="I1887" s="7">
        <v>240.21</v>
      </c>
      <c r="J1887" s="4"/>
      <c r="K1887" s="4" t="s">
        <v>10</v>
      </c>
      <c r="L1887" s="14" t="s">
        <v>9246</v>
      </c>
      <c r="M1887" s="30" t="s">
        <v>9246</v>
      </c>
    </row>
    <row r="1888" spans="1:13" x14ac:dyDescent="0.25">
      <c r="A1888" s="4">
        <v>21322284</v>
      </c>
      <c r="B1888" s="4">
        <v>22906</v>
      </c>
      <c r="C1888" s="4">
        <v>83605</v>
      </c>
      <c r="D1888" s="4" t="s">
        <v>3621</v>
      </c>
      <c r="E1888" s="2" t="s">
        <v>3622</v>
      </c>
      <c r="F1888" s="12">
        <v>43791</v>
      </c>
      <c r="G1888" s="10" t="s">
        <v>7217</v>
      </c>
      <c r="H1888" s="14" t="s">
        <v>11162</v>
      </c>
      <c r="I1888" s="7">
        <v>1206.7</v>
      </c>
      <c r="J1888" s="4">
        <v>61137</v>
      </c>
      <c r="K1888" s="4" t="s">
        <v>10</v>
      </c>
      <c r="L1888" s="14" t="s">
        <v>9246</v>
      </c>
      <c r="M1888" s="30" t="s">
        <v>9246</v>
      </c>
    </row>
    <row r="1889" spans="1:13" x14ac:dyDescent="0.25">
      <c r="A1889" s="4">
        <v>21322285</v>
      </c>
      <c r="B1889" s="4">
        <v>49801</v>
      </c>
      <c r="C1889" s="4">
        <v>3022</v>
      </c>
      <c r="D1889" s="4" t="s">
        <v>3623</v>
      </c>
      <c r="E1889" s="2" t="s">
        <v>3624</v>
      </c>
      <c r="F1889" s="12">
        <v>43791</v>
      </c>
      <c r="G1889" s="10" t="s">
        <v>7982</v>
      </c>
      <c r="H1889" s="14" t="s">
        <v>11163</v>
      </c>
      <c r="I1889" s="7">
        <v>95.28</v>
      </c>
      <c r="J1889" s="4"/>
      <c r="K1889" s="4" t="s">
        <v>10</v>
      </c>
      <c r="L1889" s="14" t="s">
        <v>9246</v>
      </c>
      <c r="M1889" s="30" t="s">
        <v>9246</v>
      </c>
    </row>
    <row r="1890" spans="1:13" x14ac:dyDescent="0.25">
      <c r="A1890" s="4">
        <v>21322286</v>
      </c>
      <c r="B1890" s="4">
        <v>92365</v>
      </c>
      <c r="C1890" s="4">
        <v>90743</v>
      </c>
      <c r="D1890" s="4" t="s">
        <v>3625</v>
      </c>
      <c r="E1890" s="2" t="s">
        <v>3626</v>
      </c>
      <c r="F1890" s="12">
        <v>43791</v>
      </c>
      <c r="G1890" s="10" t="s">
        <v>7983</v>
      </c>
      <c r="H1890" s="14" t="s">
        <v>11164</v>
      </c>
      <c r="I1890" s="7">
        <v>465.56</v>
      </c>
      <c r="J1890" s="4">
        <v>888484</v>
      </c>
      <c r="K1890" s="4" t="s">
        <v>10</v>
      </c>
      <c r="L1890" s="14" t="s">
        <v>9246</v>
      </c>
      <c r="M1890" s="30" t="s">
        <v>9246</v>
      </c>
    </row>
    <row r="1891" spans="1:13" x14ac:dyDescent="0.25">
      <c r="A1891" s="4">
        <v>21322287</v>
      </c>
      <c r="B1891" s="4">
        <v>81945</v>
      </c>
      <c r="C1891" s="4">
        <v>24460</v>
      </c>
      <c r="D1891" s="4" t="s">
        <v>3627</v>
      </c>
      <c r="E1891" s="2" t="s">
        <v>3628</v>
      </c>
      <c r="F1891" s="12">
        <v>43791</v>
      </c>
      <c r="G1891" s="10" t="s">
        <v>7984</v>
      </c>
      <c r="H1891" s="14" t="s">
        <v>11165</v>
      </c>
      <c r="I1891" s="7">
        <v>859.77</v>
      </c>
      <c r="J1891" s="4">
        <v>493290</v>
      </c>
      <c r="K1891" s="4" t="s">
        <v>10</v>
      </c>
      <c r="L1891" s="14" t="s">
        <v>9246</v>
      </c>
      <c r="M1891" s="30" t="s">
        <v>9246</v>
      </c>
    </row>
    <row r="1892" spans="1:13" x14ac:dyDescent="0.25">
      <c r="A1892" s="4">
        <v>21322288</v>
      </c>
      <c r="B1892" s="4">
        <v>16</v>
      </c>
      <c r="C1892" s="4">
        <v>13866</v>
      </c>
      <c r="D1892" s="4" t="s">
        <v>3629</v>
      </c>
      <c r="E1892" s="2" t="s">
        <v>3630</v>
      </c>
      <c r="F1892" s="12">
        <v>43791</v>
      </c>
      <c r="G1892" s="10" t="s">
        <v>7985</v>
      </c>
      <c r="H1892" s="14" t="s">
        <v>11166</v>
      </c>
      <c r="I1892" s="7">
        <v>278.87</v>
      </c>
      <c r="J1892" s="4">
        <v>508778</v>
      </c>
      <c r="K1892" s="4" t="s">
        <v>10</v>
      </c>
      <c r="L1892" s="14" t="s">
        <v>9246</v>
      </c>
      <c r="M1892" s="30" t="s">
        <v>9246</v>
      </c>
    </row>
    <row r="1893" spans="1:13" x14ac:dyDescent="0.25">
      <c r="A1893" s="4">
        <v>21322289</v>
      </c>
      <c r="B1893" s="4">
        <v>95186</v>
      </c>
      <c r="C1893" s="4">
        <v>26109</v>
      </c>
      <c r="D1893" s="4" t="s">
        <v>3631</v>
      </c>
      <c r="E1893" s="2" t="s">
        <v>3632</v>
      </c>
      <c r="F1893" s="12">
        <v>43791</v>
      </c>
      <c r="G1893" s="10" t="s">
        <v>7986</v>
      </c>
      <c r="H1893" s="14" t="s">
        <v>11167</v>
      </c>
      <c r="I1893" s="7">
        <v>3575.37</v>
      </c>
      <c r="J1893" s="4">
        <v>680952</v>
      </c>
      <c r="K1893" s="4" t="s">
        <v>10</v>
      </c>
      <c r="L1893" s="14" t="s">
        <v>9246</v>
      </c>
      <c r="M1893" s="30" t="s">
        <v>9246</v>
      </c>
    </row>
    <row r="1894" spans="1:13" x14ac:dyDescent="0.25">
      <c r="A1894" s="4">
        <v>21322290</v>
      </c>
      <c r="B1894" s="4">
        <v>4997</v>
      </c>
      <c r="C1894" s="4">
        <v>12259</v>
      </c>
      <c r="D1894" s="4" t="s">
        <v>3633</v>
      </c>
      <c r="E1894" s="2" t="s">
        <v>3634</v>
      </c>
      <c r="F1894" s="12">
        <v>43791</v>
      </c>
      <c r="G1894" s="10" t="s">
        <v>7987</v>
      </c>
      <c r="H1894" s="14" t="s">
        <v>11168</v>
      </c>
      <c r="I1894" s="7">
        <v>1459.66</v>
      </c>
      <c r="J1894" s="4">
        <v>182400</v>
      </c>
      <c r="K1894" s="4" t="s">
        <v>10</v>
      </c>
      <c r="L1894" s="14" t="s">
        <v>9246</v>
      </c>
      <c r="M1894" s="30" t="s">
        <v>9246</v>
      </c>
    </row>
    <row r="1895" spans="1:13" x14ac:dyDescent="0.25">
      <c r="A1895" s="4">
        <v>21322291</v>
      </c>
      <c r="B1895" s="4">
        <v>33367</v>
      </c>
      <c r="C1895" s="4">
        <v>59738</v>
      </c>
      <c r="D1895" s="4" t="s">
        <v>3635</v>
      </c>
      <c r="E1895" s="2" t="s">
        <v>3636</v>
      </c>
      <c r="F1895" s="12">
        <v>43791</v>
      </c>
      <c r="G1895" s="10" t="s">
        <v>7988</v>
      </c>
      <c r="H1895" s="14" t="s">
        <v>11169</v>
      </c>
      <c r="I1895" s="7">
        <v>211.33</v>
      </c>
      <c r="J1895" s="4">
        <v>768569</v>
      </c>
      <c r="K1895" s="4" t="s">
        <v>10</v>
      </c>
      <c r="L1895" s="14" t="s">
        <v>9246</v>
      </c>
      <c r="M1895" s="30" t="s">
        <v>9246</v>
      </c>
    </row>
    <row r="1896" spans="1:13" x14ac:dyDescent="0.25">
      <c r="A1896" s="4">
        <v>21322292</v>
      </c>
      <c r="B1896" s="4">
        <v>13148</v>
      </c>
      <c r="C1896" s="4">
        <v>94740</v>
      </c>
      <c r="D1896" s="4" t="s">
        <v>3637</v>
      </c>
      <c r="E1896" s="2" t="s">
        <v>3638</v>
      </c>
      <c r="F1896" s="12">
        <v>43791</v>
      </c>
      <c r="G1896" s="10" t="s">
        <v>7989</v>
      </c>
      <c r="H1896" s="14" t="s">
        <v>11170</v>
      </c>
      <c r="I1896" s="7">
        <v>289.66000000000003</v>
      </c>
      <c r="J1896" s="4"/>
      <c r="K1896" s="4" t="s">
        <v>10</v>
      </c>
      <c r="L1896" s="14" t="s">
        <v>9246</v>
      </c>
      <c r="M1896" s="30" t="s">
        <v>9246</v>
      </c>
    </row>
    <row r="1897" spans="1:13" x14ac:dyDescent="0.25">
      <c r="A1897" s="4">
        <v>21322293</v>
      </c>
      <c r="B1897" s="4">
        <v>81550</v>
      </c>
      <c r="C1897" s="4">
        <v>97302</v>
      </c>
      <c r="D1897" s="4" t="s">
        <v>3639</v>
      </c>
      <c r="E1897" s="2" t="s">
        <v>3640</v>
      </c>
      <c r="F1897" s="12">
        <v>43791</v>
      </c>
      <c r="G1897" s="10" t="s">
        <v>7990</v>
      </c>
      <c r="H1897" s="14" t="s">
        <v>11171</v>
      </c>
      <c r="I1897" s="7">
        <v>294.7</v>
      </c>
      <c r="J1897" s="4">
        <v>315880</v>
      </c>
      <c r="K1897" s="4" t="s">
        <v>10</v>
      </c>
      <c r="L1897" s="14" t="s">
        <v>9246</v>
      </c>
      <c r="M1897" s="30" t="s">
        <v>9246</v>
      </c>
    </row>
    <row r="1898" spans="1:13" x14ac:dyDescent="0.25">
      <c r="A1898" s="4">
        <v>21322294</v>
      </c>
      <c r="B1898" s="4">
        <v>896</v>
      </c>
      <c r="C1898" s="4">
        <v>70746</v>
      </c>
      <c r="D1898" s="4" t="s">
        <v>3641</v>
      </c>
      <c r="E1898" s="2" t="s">
        <v>3642</v>
      </c>
      <c r="F1898" s="12">
        <v>43791</v>
      </c>
      <c r="G1898" s="10" t="s">
        <v>7991</v>
      </c>
      <c r="H1898" s="14" t="s">
        <v>11172</v>
      </c>
      <c r="I1898" s="7">
        <v>259.04000000000002</v>
      </c>
      <c r="J1898" s="4">
        <v>348381</v>
      </c>
      <c r="K1898" s="4" t="s">
        <v>10</v>
      </c>
      <c r="L1898" s="14" t="s">
        <v>9246</v>
      </c>
      <c r="M1898" s="30" t="s">
        <v>9246</v>
      </c>
    </row>
    <row r="1899" spans="1:13" x14ac:dyDescent="0.25">
      <c r="A1899" s="4">
        <v>21322295</v>
      </c>
      <c r="B1899" s="4">
        <v>65398</v>
      </c>
      <c r="C1899" s="4">
        <v>89227</v>
      </c>
      <c r="D1899" s="4" t="s">
        <v>3643</v>
      </c>
      <c r="E1899" s="2" t="s">
        <v>3644</v>
      </c>
      <c r="F1899" s="12">
        <v>43791</v>
      </c>
      <c r="G1899" s="10" t="s">
        <v>7992</v>
      </c>
      <c r="H1899" s="14" t="s">
        <v>11173</v>
      </c>
      <c r="I1899" s="7">
        <v>262.35000000000002</v>
      </c>
      <c r="J1899" s="4">
        <v>308573</v>
      </c>
      <c r="K1899" s="4" t="s">
        <v>10</v>
      </c>
      <c r="L1899" s="14" t="s">
        <v>9246</v>
      </c>
      <c r="M1899" s="30" t="s">
        <v>9246</v>
      </c>
    </row>
    <row r="1900" spans="1:13" x14ac:dyDescent="0.25">
      <c r="A1900" s="4">
        <v>21322296</v>
      </c>
      <c r="B1900" s="4">
        <v>60779</v>
      </c>
      <c r="C1900" s="4">
        <v>56139</v>
      </c>
      <c r="D1900" s="4" t="s">
        <v>3645</v>
      </c>
      <c r="E1900" s="2" t="s">
        <v>3646</v>
      </c>
      <c r="F1900" s="12">
        <v>43791</v>
      </c>
      <c r="G1900" s="10" t="s">
        <v>7993</v>
      </c>
      <c r="H1900" s="14" t="s">
        <v>11174</v>
      </c>
      <c r="I1900" s="7">
        <v>3114.05</v>
      </c>
      <c r="J1900" s="4">
        <v>770656</v>
      </c>
      <c r="K1900" s="4" t="s">
        <v>13</v>
      </c>
      <c r="L1900" s="14" t="s">
        <v>11175</v>
      </c>
      <c r="M1900" s="30">
        <v>25.116666670655832</v>
      </c>
    </row>
    <row r="1901" spans="1:13" x14ac:dyDescent="0.25">
      <c r="A1901" s="4">
        <v>21322297</v>
      </c>
      <c r="B1901" s="4">
        <v>51481</v>
      </c>
      <c r="C1901" s="4">
        <v>67953</v>
      </c>
      <c r="D1901" s="4" t="s">
        <v>3647</v>
      </c>
      <c r="E1901" s="2" t="s">
        <v>3648</v>
      </c>
      <c r="F1901" s="12">
        <v>43791</v>
      </c>
      <c r="G1901" s="10" t="s">
        <v>7994</v>
      </c>
      <c r="H1901" s="14" t="s">
        <v>11176</v>
      </c>
      <c r="I1901" s="7">
        <v>10.58</v>
      </c>
      <c r="J1901" s="4"/>
      <c r="K1901" s="4" t="s">
        <v>10</v>
      </c>
      <c r="L1901" s="14" t="s">
        <v>9246</v>
      </c>
      <c r="M1901" s="30" t="s">
        <v>9246</v>
      </c>
    </row>
    <row r="1902" spans="1:13" x14ac:dyDescent="0.25">
      <c r="A1902" s="4">
        <v>21322298</v>
      </c>
      <c r="B1902" s="4">
        <v>25807</v>
      </c>
      <c r="C1902" s="4">
        <v>56201</v>
      </c>
      <c r="D1902" s="4" t="s">
        <v>3649</v>
      </c>
      <c r="E1902" s="2" t="s">
        <v>3650</v>
      </c>
      <c r="F1902" s="12">
        <v>43791</v>
      </c>
      <c r="G1902" s="10" t="s">
        <v>7995</v>
      </c>
      <c r="H1902" s="14" t="s">
        <v>11177</v>
      </c>
      <c r="I1902" s="7">
        <v>70.290000000000006</v>
      </c>
      <c r="J1902" s="4">
        <v>456901</v>
      </c>
      <c r="K1902" s="4" t="s">
        <v>10</v>
      </c>
      <c r="L1902" s="14" t="s">
        <v>9246</v>
      </c>
      <c r="M1902" s="30" t="s">
        <v>9246</v>
      </c>
    </row>
    <row r="1903" spans="1:13" x14ac:dyDescent="0.25">
      <c r="A1903" s="4">
        <v>21322299</v>
      </c>
      <c r="B1903" s="4">
        <v>37052</v>
      </c>
      <c r="C1903" s="4">
        <v>91208</v>
      </c>
      <c r="D1903" s="4" t="s">
        <v>3651</v>
      </c>
      <c r="E1903" s="2" t="s">
        <v>3652</v>
      </c>
      <c r="F1903" s="12">
        <v>43791</v>
      </c>
      <c r="G1903" s="10" t="s">
        <v>7996</v>
      </c>
      <c r="H1903" s="14" t="s">
        <v>11178</v>
      </c>
      <c r="I1903" s="7">
        <v>10.039999999999999</v>
      </c>
      <c r="J1903" s="4">
        <v>504397</v>
      </c>
      <c r="K1903" s="4" t="s">
        <v>10</v>
      </c>
      <c r="L1903" s="14" t="s">
        <v>9246</v>
      </c>
      <c r="M1903" s="30" t="s">
        <v>9246</v>
      </c>
    </row>
    <row r="1904" spans="1:13" x14ac:dyDescent="0.25">
      <c r="A1904" s="4">
        <v>21322300</v>
      </c>
      <c r="B1904" s="4">
        <v>56185</v>
      </c>
      <c r="C1904" s="4">
        <v>74328</v>
      </c>
      <c r="D1904" s="4" t="s">
        <v>3653</v>
      </c>
      <c r="E1904" s="2" t="s">
        <v>3654</v>
      </c>
      <c r="F1904" s="12">
        <v>43791</v>
      </c>
      <c r="G1904" s="10" t="s">
        <v>7997</v>
      </c>
      <c r="H1904" s="14" t="s">
        <v>11179</v>
      </c>
      <c r="I1904" s="7">
        <v>10.79</v>
      </c>
      <c r="J1904" s="4">
        <v>98501</v>
      </c>
      <c r="K1904" s="4" t="s">
        <v>10</v>
      </c>
      <c r="L1904" s="14" t="s">
        <v>9246</v>
      </c>
      <c r="M1904" s="30" t="s">
        <v>9246</v>
      </c>
    </row>
    <row r="1905" spans="1:13" x14ac:dyDescent="0.25">
      <c r="A1905" s="4">
        <v>21322301</v>
      </c>
      <c r="B1905" s="4">
        <v>87378</v>
      </c>
      <c r="C1905" s="4">
        <v>63593</v>
      </c>
      <c r="D1905" s="4" t="s">
        <v>3655</v>
      </c>
      <c r="E1905" s="2" t="s">
        <v>3656</v>
      </c>
      <c r="F1905" s="12">
        <v>43791</v>
      </c>
      <c r="G1905" s="10" t="s">
        <v>7998</v>
      </c>
      <c r="H1905" s="14" t="s">
        <v>11180</v>
      </c>
      <c r="I1905" s="7">
        <v>227.21</v>
      </c>
      <c r="J1905" s="4">
        <v>327484</v>
      </c>
      <c r="K1905" s="4" t="s">
        <v>10</v>
      </c>
      <c r="L1905" s="14" t="s">
        <v>9246</v>
      </c>
      <c r="M1905" s="30" t="s">
        <v>9246</v>
      </c>
    </row>
    <row r="1906" spans="1:13" x14ac:dyDescent="0.25">
      <c r="A1906" s="4">
        <v>21322302</v>
      </c>
      <c r="B1906" s="4">
        <v>18415</v>
      </c>
      <c r="C1906" s="4">
        <v>63979</v>
      </c>
      <c r="D1906" s="4" t="s">
        <v>3657</v>
      </c>
      <c r="E1906" s="2" t="s">
        <v>3658</v>
      </c>
      <c r="F1906" s="12">
        <v>43791</v>
      </c>
      <c r="G1906" s="10" t="s">
        <v>7999</v>
      </c>
      <c r="H1906" s="14" t="s">
        <v>11181</v>
      </c>
      <c r="I1906" s="7">
        <v>302.04000000000002</v>
      </c>
      <c r="J1906" s="4">
        <v>415766</v>
      </c>
      <c r="K1906" s="4" t="s">
        <v>10</v>
      </c>
      <c r="L1906" s="14" t="s">
        <v>9246</v>
      </c>
      <c r="M1906" s="30" t="s">
        <v>9246</v>
      </c>
    </row>
    <row r="1907" spans="1:13" x14ac:dyDescent="0.25">
      <c r="A1907" s="4">
        <v>21322303</v>
      </c>
      <c r="B1907" s="4">
        <v>23017</v>
      </c>
      <c r="C1907" s="4">
        <v>12148</v>
      </c>
      <c r="D1907" s="4" t="s">
        <v>3659</v>
      </c>
      <c r="E1907" s="2" t="s">
        <v>3660</v>
      </c>
      <c r="F1907" s="12">
        <v>43791</v>
      </c>
      <c r="G1907" s="10" t="s">
        <v>8000</v>
      </c>
      <c r="H1907" s="14" t="s">
        <v>11182</v>
      </c>
      <c r="I1907" s="7">
        <v>627.54</v>
      </c>
      <c r="J1907" s="4">
        <v>751782</v>
      </c>
      <c r="K1907" s="4" t="s">
        <v>10</v>
      </c>
      <c r="L1907" s="14" t="s">
        <v>9246</v>
      </c>
      <c r="M1907" s="30" t="s">
        <v>9246</v>
      </c>
    </row>
    <row r="1908" spans="1:13" x14ac:dyDescent="0.25">
      <c r="A1908" s="4">
        <v>21322304</v>
      </c>
      <c r="B1908" s="4">
        <v>18329</v>
      </c>
      <c r="C1908" s="4">
        <v>83714</v>
      </c>
      <c r="D1908" s="4" t="s">
        <v>3661</v>
      </c>
      <c r="E1908" s="2" t="s">
        <v>3662</v>
      </c>
      <c r="F1908" s="12">
        <v>43791</v>
      </c>
      <c r="G1908" s="10" t="s">
        <v>8001</v>
      </c>
      <c r="H1908" s="14" t="s">
        <v>11183</v>
      </c>
      <c r="I1908" s="7">
        <v>689.35</v>
      </c>
      <c r="J1908" s="4">
        <v>141870</v>
      </c>
      <c r="K1908" s="4" t="s">
        <v>10</v>
      </c>
      <c r="L1908" s="14" t="s">
        <v>9246</v>
      </c>
      <c r="M1908" s="30" t="s">
        <v>9246</v>
      </c>
    </row>
    <row r="1909" spans="1:13" x14ac:dyDescent="0.25">
      <c r="A1909" s="4">
        <v>21322305</v>
      </c>
      <c r="B1909" s="4">
        <v>23781</v>
      </c>
      <c r="C1909" s="4">
        <v>40230</v>
      </c>
      <c r="D1909" s="4" t="s">
        <v>3663</v>
      </c>
      <c r="E1909" s="2" t="s">
        <v>3664</v>
      </c>
      <c r="F1909" s="12">
        <v>43791</v>
      </c>
      <c r="G1909" s="10" t="s">
        <v>8002</v>
      </c>
      <c r="H1909" s="14" t="s">
        <v>11184</v>
      </c>
      <c r="I1909" s="7">
        <v>693.59</v>
      </c>
      <c r="J1909" s="4"/>
      <c r="K1909" s="4" t="s">
        <v>10</v>
      </c>
      <c r="L1909" s="14" t="s">
        <v>9246</v>
      </c>
      <c r="M1909" s="30" t="s">
        <v>9246</v>
      </c>
    </row>
    <row r="1910" spans="1:13" x14ac:dyDescent="0.25">
      <c r="A1910" s="4">
        <v>21322306</v>
      </c>
      <c r="B1910" s="4">
        <v>51676</v>
      </c>
      <c r="C1910" s="4">
        <v>18481</v>
      </c>
      <c r="D1910" s="4" t="s">
        <v>3665</v>
      </c>
      <c r="E1910" s="2" t="s">
        <v>3666</v>
      </c>
      <c r="F1910" s="12">
        <v>43791</v>
      </c>
      <c r="G1910" s="10" t="s">
        <v>8003</v>
      </c>
      <c r="H1910" s="14" t="s">
        <v>11185</v>
      </c>
      <c r="I1910" s="7">
        <v>5.86</v>
      </c>
      <c r="J1910" s="4">
        <v>55956</v>
      </c>
      <c r="K1910" s="4" t="s">
        <v>10</v>
      </c>
      <c r="L1910" s="14" t="s">
        <v>9246</v>
      </c>
      <c r="M1910" s="30" t="s">
        <v>9246</v>
      </c>
    </row>
    <row r="1911" spans="1:13" x14ac:dyDescent="0.25">
      <c r="A1911" s="4">
        <v>21322307</v>
      </c>
      <c r="B1911" s="4">
        <v>99379</v>
      </c>
      <c r="C1911" s="4">
        <v>32928</v>
      </c>
      <c r="D1911" s="4" t="s">
        <v>3667</v>
      </c>
      <c r="E1911" s="2" t="s">
        <v>3668</v>
      </c>
      <c r="F1911" s="12">
        <v>43791</v>
      </c>
      <c r="G1911" s="10" t="s">
        <v>8004</v>
      </c>
      <c r="H1911" s="14" t="s">
        <v>11186</v>
      </c>
      <c r="I1911" s="7">
        <v>256.89</v>
      </c>
      <c r="J1911" s="4">
        <v>34179</v>
      </c>
      <c r="K1911" s="4" t="s">
        <v>10</v>
      </c>
      <c r="L1911" s="14" t="s">
        <v>9246</v>
      </c>
      <c r="M1911" s="30" t="s">
        <v>9246</v>
      </c>
    </row>
    <row r="1912" spans="1:13" x14ac:dyDescent="0.25">
      <c r="A1912" s="4">
        <v>21322308</v>
      </c>
      <c r="B1912" s="4">
        <v>76533</v>
      </c>
      <c r="C1912" s="4">
        <v>65740</v>
      </c>
      <c r="D1912" s="4" t="s">
        <v>3669</v>
      </c>
      <c r="E1912" s="2" t="s">
        <v>3670</v>
      </c>
      <c r="F1912" s="12">
        <v>43791</v>
      </c>
      <c r="G1912" s="10" t="s">
        <v>8005</v>
      </c>
      <c r="H1912" s="14" t="s">
        <v>11187</v>
      </c>
      <c r="I1912" s="7">
        <v>81</v>
      </c>
      <c r="J1912" s="4">
        <v>353666</v>
      </c>
      <c r="K1912" s="4" t="s">
        <v>10</v>
      </c>
      <c r="L1912" s="14" t="s">
        <v>9246</v>
      </c>
      <c r="M1912" s="30" t="s">
        <v>9246</v>
      </c>
    </row>
    <row r="1913" spans="1:13" x14ac:dyDescent="0.25">
      <c r="A1913" s="4">
        <v>21322309</v>
      </c>
      <c r="B1913" s="4">
        <v>57902</v>
      </c>
      <c r="C1913" s="4">
        <v>20505</v>
      </c>
      <c r="D1913" s="4" t="s">
        <v>3671</v>
      </c>
      <c r="E1913" s="2" t="s">
        <v>3672</v>
      </c>
      <c r="F1913" s="12">
        <v>43791</v>
      </c>
      <c r="G1913" s="10" t="s">
        <v>8006</v>
      </c>
      <c r="H1913" s="14" t="s">
        <v>11188</v>
      </c>
      <c r="I1913" s="7">
        <v>1522.03</v>
      </c>
      <c r="J1913" s="4">
        <v>342248</v>
      </c>
      <c r="K1913" s="4" t="s">
        <v>10</v>
      </c>
      <c r="L1913" s="14" t="s">
        <v>9246</v>
      </c>
      <c r="M1913" s="30" t="s">
        <v>9246</v>
      </c>
    </row>
    <row r="1914" spans="1:13" x14ac:dyDescent="0.25">
      <c r="A1914" s="4">
        <v>21322310</v>
      </c>
      <c r="B1914" s="4">
        <v>71508</v>
      </c>
      <c r="C1914" s="4">
        <v>30907</v>
      </c>
      <c r="D1914" s="4" t="s">
        <v>3673</v>
      </c>
      <c r="E1914" s="2" t="s">
        <v>3674</v>
      </c>
      <c r="F1914" s="12">
        <v>43791</v>
      </c>
      <c r="G1914" s="10" t="s">
        <v>8007</v>
      </c>
      <c r="H1914" s="14" t="s">
        <v>11189</v>
      </c>
      <c r="I1914" s="7">
        <v>700.8</v>
      </c>
      <c r="J1914" s="4">
        <v>717628</v>
      </c>
      <c r="K1914" s="4" t="s">
        <v>10</v>
      </c>
      <c r="L1914" s="14" t="s">
        <v>9246</v>
      </c>
      <c r="M1914" s="30" t="s">
        <v>9246</v>
      </c>
    </row>
    <row r="1915" spans="1:13" x14ac:dyDescent="0.25">
      <c r="A1915" s="4">
        <v>21322311</v>
      </c>
      <c r="B1915" s="4">
        <v>60779</v>
      </c>
      <c r="C1915" s="4">
        <v>56139</v>
      </c>
      <c r="D1915" s="4" t="s">
        <v>3645</v>
      </c>
      <c r="E1915" s="2" t="s">
        <v>3675</v>
      </c>
      <c r="F1915" s="12">
        <v>43791</v>
      </c>
      <c r="G1915" s="10" t="s">
        <v>8008</v>
      </c>
      <c r="H1915" s="14" t="s">
        <v>11175</v>
      </c>
      <c r="I1915" s="7">
        <v>555.41999999999996</v>
      </c>
      <c r="J1915" s="4">
        <v>770656</v>
      </c>
      <c r="K1915" s="4" t="s">
        <v>13</v>
      </c>
      <c r="L1915" s="14" t="s">
        <v>9246</v>
      </c>
      <c r="M1915" s="30" t="s">
        <v>9246</v>
      </c>
    </row>
    <row r="1916" spans="1:13" x14ac:dyDescent="0.25">
      <c r="A1916" s="4">
        <v>21322312</v>
      </c>
      <c r="B1916" s="4">
        <v>57787</v>
      </c>
      <c r="C1916" s="4">
        <v>28360</v>
      </c>
      <c r="D1916" s="4" t="s">
        <v>3676</v>
      </c>
      <c r="E1916" s="2" t="s">
        <v>3677</v>
      </c>
      <c r="F1916" s="12">
        <v>43791</v>
      </c>
      <c r="G1916" s="10" t="s">
        <v>8009</v>
      </c>
      <c r="H1916" s="14" t="s">
        <v>11190</v>
      </c>
      <c r="I1916" s="7">
        <v>2082.94</v>
      </c>
      <c r="J1916" s="4">
        <v>370998</v>
      </c>
      <c r="K1916" s="4" t="s">
        <v>10</v>
      </c>
      <c r="L1916" s="14" t="s">
        <v>9246</v>
      </c>
      <c r="M1916" s="30" t="s">
        <v>9246</v>
      </c>
    </row>
    <row r="1917" spans="1:13" x14ac:dyDescent="0.25">
      <c r="A1917" s="4">
        <v>21322313</v>
      </c>
      <c r="B1917" s="4">
        <v>12988</v>
      </c>
      <c r="C1917" s="4">
        <v>44550</v>
      </c>
      <c r="D1917" s="4" t="s">
        <v>3678</v>
      </c>
      <c r="E1917" s="2" t="s">
        <v>3679</v>
      </c>
      <c r="F1917" s="12">
        <v>43791</v>
      </c>
      <c r="G1917" s="10" t="s">
        <v>8010</v>
      </c>
      <c r="H1917" s="14" t="s">
        <v>11191</v>
      </c>
      <c r="I1917" s="7">
        <v>369</v>
      </c>
      <c r="J1917" s="4">
        <v>914062</v>
      </c>
      <c r="K1917" s="4" t="s">
        <v>10</v>
      </c>
      <c r="L1917" s="14" t="s">
        <v>9246</v>
      </c>
      <c r="M1917" s="30" t="s">
        <v>9246</v>
      </c>
    </row>
    <row r="1918" spans="1:13" x14ac:dyDescent="0.25">
      <c r="A1918" s="4">
        <v>21322314</v>
      </c>
      <c r="B1918" s="4">
        <v>64311</v>
      </c>
      <c r="C1918" s="4">
        <v>2507</v>
      </c>
      <c r="D1918" s="4" t="s">
        <v>3680</v>
      </c>
      <c r="E1918" s="2" t="s">
        <v>3681</v>
      </c>
      <c r="F1918" s="12">
        <v>43791</v>
      </c>
      <c r="G1918" s="10" t="s">
        <v>8011</v>
      </c>
      <c r="H1918" s="14" t="s">
        <v>11192</v>
      </c>
      <c r="I1918" s="7">
        <v>681.29</v>
      </c>
      <c r="J1918" s="4">
        <v>472700</v>
      </c>
      <c r="K1918" s="4" t="s">
        <v>10</v>
      </c>
      <c r="L1918" s="14" t="s">
        <v>9246</v>
      </c>
      <c r="M1918" s="30" t="s">
        <v>9246</v>
      </c>
    </row>
    <row r="1919" spans="1:13" x14ac:dyDescent="0.25">
      <c r="A1919" s="4">
        <v>21322315</v>
      </c>
      <c r="B1919" s="4">
        <v>56464</v>
      </c>
      <c r="C1919" s="4">
        <v>72958</v>
      </c>
      <c r="D1919" s="4" t="s">
        <v>3682</v>
      </c>
      <c r="E1919" s="2" t="s">
        <v>3683</v>
      </c>
      <c r="F1919" s="12">
        <v>43791</v>
      </c>
      <c r="G1919" s="10" t="s">
        <v>8012</v>
      </c>
      <c r="H1919" s="14" t="s">
        <v>11193</v>
      </c>
      <c r="I1919" s="7">
        <v>251.38</v>
      </c>
      <c r="J1919" s="4">
        <v>383797</v>
      </c>
      <c r="K1919" s="4" t="s">
        <v>10</v>
      </c>
      <c r="L1919" s="14" t="s">
        <v>9246</v>
      </c>
      <c r="M1919" s="30" t="s">
        <v>9246</v>
      </c>
    </row>
    <row r="1920" spans="1:13" x14ac:dyDescent="0.25">
      <c r="A1920" s="4">
        <v>21322316</v>
      </c>
      <c r="B1920" s="4">
        <v>72026</v>
      </c>
      <c r="C1920" s="4">
        <v>18479</v>
      </c>
      <c r="D1920" s="4" t="s">
        <v>3684</v>
      </c>
      <c r="E1920" s="2" t="s">
        <v>3685</v>
      </c>
      <c r="F1920" s="12">
        <v>43791</v>
      </c>
      <c r="G1920" s="10" t="s">
        <v>8013</v>
      </c>
      <c r="H1920" s="14" t="s">
        <v>11194</v>
      </c>
      <c r="I1920" s="7">
        <v>260.77</v>
      </c>
      <c r="J1920" s="4">
        <v>570895</v>
      </c>
      <c r="K1920" s="4" t="s">
        <v>10</v>
      </c>
      <c r="L1920" s="14" t="s">
        <v>9246</v>
      </c>
      <c r="M1920" s="30" t="s">
        <v>9246</v>
      </c>
    </row>
    <row r="1921" spans="1:13" x14ac:dyDescent="0.25">
      <c r="A1921" s="4">
        <v>21322317</v>
      </c>
      <c r="B1921" s="4">
        <v>64072</v>
      </c>
      <c r="C1921" s="4">
        <v>96175</v>
      </c>
      <c r="D1921" s="4" t="s">
        <v>3686</v>
      </c>
      <c r="E1921" s="2" t="s">
        <v>3687</v>
      </c>
      <c r="F1921" s="12">
        <v>43791</v>
      </c>
      <c r="G1921" s="10" t="s">
        <v>8014</v>
      </c>
      <c r="H1921" s="14" t="s">
        <v>11195</v>
      </c>
      <c r="I1921" s="7">
        <v>3079.15</v>
      </c>
      <c r="J1921" s="4">
        <v>795223</v>
      </c>
      <c r="K1921" s="4" t="s">
        <v>10</v>
      </c>
      <c r="L1921" s="14" t="s">
        <v>9246</v>
      </c>
      <c r="M1921" s="30" t="s">
        <v>9246</v>
      </c>
    </row>
    <row r="1922" spans="1:13" x14ac:dyDescent="0.25">
      <c r="A1922" s="4">
        <v>21322318</v>
      </c>
      <c r="B1922" s="4">
        <v>30180</v>
      </c>
      <c r="C1922" s="4">
        <v>74352</v>
      </c>
      <c r="D1922" s="4" t="s">
        <v>3688</v>
      </c>
      <c r="E1922" s="2" t="s">
        <v>3689</v>
      </c>
      <c r="F1922" s="12">
        <v>43791</v>
      </c>
      <c r="G1922" s="10" t="s">
        <v>8015</v>
      </c>
      <c r="H1922" s="14" t="s">
        <v>11196</v>
      </c>
      <c r="I1922" s="7">
        <v>1980.81</v>
      </c>
      <c r="J1922" s="4">
        <v>380178</v>
      </c>
      <c r="K1922" s="4" t="s">
        <v>10</v>
      </c>
      <c r="L1922" s="14" t="s">
        <v>9246</v>
      </c>
      <c r="M1922" s="30" t="s">
        <v>9246</v>
      </c>
    </row>
    <row r="1923" spans="1:13" x14ac:dyDescent="0.25">
      <c r="A1923" s="4">
        <v>21322319</v>
      </c>
      <c r="B1923" s="4">
        <v>84548</v>
      </c>
      <c r="C1923" s="4">
        <v>33215</v>
      </c>
      <c r="D1923" s="4" t="s">
        <v>3690</v>
      </c>
      <c r="E1923" s="2" t="s">
        <v>3691</v>
      </c>
      <c r="F1923" s="12">
        <v>43791</v>
      </c>
      <c r="G1923" s="10" t="s">
        <v>8016</v>
      </c>
      <c r="H1923" s="14" t="s">
        <v>11197</v>
      </c>
      <c r="I1923" s="7">
        <v>235.92</v>
      </c>
      <c r="J1923" s="4">
        <v>553176</v>
      </c>
      <c r="K1923" s="4" t="s">
        <v>10</v>
      </c>
      <c r="L1923" s="14" t="s">
        <v>9246</v>
      </c>
      <c r="M1923" s="30" t="s">
        <v>9246</v>
      </c>
    </row>
    <row r="1924" spans="1:13" x14ac:dyDescent="0.25">
      <c r="A1924" s="4">
        <v>21322320</v>
      </c>
      <c r="B1924" s="4">
        <v>24092</v>
      </c>
      <c r="C1924" s="4">
        <v>70785</v>
      </c>
      <c r="D1924" s="4" t="s">
        <v>3692</v>
      </c>
      <c r="E1924" s="2" t="s">
        <v>3693</v>
      </c>
      <c r="F1924" s="12">
        <v>43791</v>
      </c>
      <c r="G1924" s="10" t="s">
        <v>8017</v>
      </c>
      <c r="H1924" s="14" t="s">
        <v>11198</v>
      </c>
      <c r="I1924" s="7">
        <v>200.7</v>
      </c>
      <c r="J1924" s="4">
        <v>420923</v>
      </c>
      <c r="K1924" s="4" t="s">
        <v>10</v>
      </c>
      <c r="L1924" s="14" t="s">
        <v>9246</v>
      </c>
      <c r="M1924" s="30" t="s">
        <v>9246</v>
      </c>
    </row>
    <row r="1925" spans="1:13" x14ac:dyDescent="0.25">
      <c r="A1925" s="4">
        <v>21322321</v>
      </c>
      <c r="B1925" s="4">
        <v>30180</v>
      </c>
      <c r="C1925" s="4">
        <v>95633</v>
      </c>
      <c r="D1925" s="4" t="s">
        <v>3694</v>
      </c>
      <c r="E1925" s="2" t="s">
        <v>3695</v>
      </c>
      <c r="F1925" s="12">
        <v>43791</v>
      </c>
      <c r="G1925" s="10" t="s">
        <v>8018</v>
      </c>
      <c r="H1925" s="14" t="s">
        <v>11199</v>
      </c>
      <c r="I1925" s="7">
        <v>1770.65</v>
      </c>
      <c r="J1925" s="4">
        <v>792498</v>
      </c>
      <c r="K1925" s="4" t="s">
        <v>10</v>
      </c>
      <c r="L1925" s="14" t="s">
        <v>9246</v>
      </c>
      <c r="M1925" s="30" t="s">
        <v>9246</v>
      </c>
    </row>
    <row r="1926" spans="1:13" x14ac:dyDescent="0.25">
      <c r="A1926" s="4">
        <v>21322322</v>
      </c>
      <c r="B1926" s="4">
        <v>31663</v>
      </c>
      <c r="C1926" s="4">
        <v>73616</v>
      </c>
      <c r="D1926" s="4" t="s">
        <v>3696</v>
      </c>
      <c r="E1926" s="2" t="s">
        <v>3697</v>
      </c>
      <c r="F1926" s="12">
        <v>43791</v>
      </c>
      <c r="G1926" s="10" t="s">
        <v>8019</v>
      </c>
      <c r="H1926" s="14" t="s">
        <v>11200</v>
      </c>
      <c r="I1926" s="7">
        <v>1527.31</v>
      </c>
      <c r="J1926" s="4">
        <v>398625</v>
      </c>
      <c r="K1926" s="4" t="s">
        <v>10</v>
      </c>
      <c r="L1926" s="14" t="s">
        <v>9246</v>
      </c>
      <c r="M1926" s="30" t="s">
        <v>9246</v>
      </c>
    </row>
    <row r="1927" spans="1:13" x14ac:dyDescent="0.25">
      <c r="A1927" s="4">
        <v>21322323</v>
      </c>
      <c r="B1927" s="4">
        <v>49387</v>
      </c>
      <c r="C1927" s="4">
        <v>98432</v>
      </c>
      <c r="D1927" s="4" t="s">
        <v>3698</v>
      </c>
      <c r="E1927" s="2" t="s">
        <v>3699</v>
      </c>
      <c r="F1927" s="12">
        <v>43791</v>
      </c>
      <c r="G1927" s="10" t="s">
        <v>8020</v>
      </c>
      <c r="H1927" s="14" t="s">
        <v>11201</v>
      </c>
      <c r="I1927" s="7">
        <v>514.89</v>
      </c>
      <c r="J1927" s="4">
        <v>534341</v>
      </c>
      <c r="K1927" s="4" t="s">
        <v>10</v>
      </c>
      <c r="L1927" s="14" t="s">
        <v>11202</v>
      </c>
      <c r="M1927" s="30">
        <v>1.6499999980442226</v>
      </c>
    </row>
    <row r="1928" spans="1:13" x14ac:dyDescent="0.25">
      <c r="A1928" s="4">
        <v>21322324</v>
      </c>
      <c r="B1928" s="4">
        <v>49387</v>
      </c>
      <c r="C1928" s="4">
        <v>98432</v>
      </c>
      <c r="D1928" s="4" t="s">
        <v>3698</v>
      </c>
      <c r="E1928" s="2" t="s">
        <v>3700</v>
      </c>
      <c r="F1928" s="12">
        <v>43791</v>
      </c>
      <c r="G1928" s="10" t="s">
        <v>8021</v>
      </c>
      <c r="H1928" s="14" t="s">
        <v>11202</v>
      </c>
      <c r="I1928" s="7">
        <v>448.82</v>
      </c>
      <c r="J1928" s="4">
        <v>534341</v>
      </c>
      <c r="K1928" s="4" t="s">
        <v>10</v>
      </c>
      <c r="L1928" s="14" t="s">
        <v>9246</v>
      </c>
      <c r="M1928" s="30" t="s">
        <v>9246</v>
      </c>
    </row>
    <row r="1929" spans="1:13" x14ac:dyDescent="0.25">
      <c r="A1929" s="4">
        <v>21322325</v>
      </c>
      <c r="B1929" s="4">
        <v>10226</v>
      </c>
      <c r="C1929" s="4">
        <v>88822</v>
      </c>
      <c r="D1929" s="4" t="s">
        <v>3701</v>
      </c>
      <c r="E1929" s="2" t="s">
        <v>3702</v>
      </c>
      <c r="F1929" s="12">
        <v>43791</v>
      </c>
      <c r="G1929" s="10" t="s">
        <v>8022</v>
      </c>
      <c r="H1929" s="14" t="s">
        <v>11203</v>
      </c>
      <c r="I1929" s="7">
        <v>148.34</v>
      </c>
      <c r="J1929" s="4">
        <v>512847</v>
      </c>
      <c r="K1929" s="4" t="s">
        <v>10</v>
      </c>
      <c r="L1929" s="14" t="s">
        <v>9246</v>
      </c>
      <c r="M1929" s="30" t="s">
        <v>9246</v>
      </c>
    </row>
    <row r="1930" spans="1:13" x14ac:dyDescent="0.25">
      <c r="A1930" s="4">
        <v>21322326</v>
      </c>
      <c r="B1930" s="4">
        <v>13436</v>
      </c>
      <c r="C1930" s="4">
        <v>84641</v>
      </c>
      <c r="D1930" s="4" t="s">
        <v>3703</v>
      </c>
      <c r="E1930" s="2" t="s">
        <v>3704</v>
      </c>
      <c r="F1930" s="12">
        <v>43791</v>
      </c>
      <c r="G1930" s="10" t="s">
        <v>8023</v>
      </c>
      <c r="H1930" s="14" t="s">
        <v>11204</v>
      </c>
      <c r="I1930" s="7">
        <v>829.17</v>
      </c>
      <c r="J1930" s="4">
        <v>209396</v>
      </c>
      <c r="K1930" s="4" t="s">
        <v>10</v>
      </c>
      <c r="L1930" s="14" t="s">
        <v>9246</v>
      </c>
      <c r="M1930" s="30" t="s">
        <v>9246</v>
      </c>
    </row>
    <row r="1931" spans="1:13" x14ac:dyDescent="0.25">
      <c r="A1931" s="4">
        <v>21322327</v>
      </c>
      <c r="B1931" s="4">
        <v>5525</v>
      </c>
      <c r="C1931" s="4">
        <v>2278</v>
      </c>
      <c r="D1931" s="4" t="s">
        <v>3705</v>
      </c>
      <c r="E1931" s="2" t="s">
        <v>3706</v>
      </c>
      <c r="F1931" s="12">
        <v>43791</v>
      </c>
      <c r="G1931" s="10" t="s">
        <v>8024</v>
      </c>
      <c r="H1931" s="14" t="s">
        <v>11205</v>
      </c>
      <c r="I1931" s="7">
        <v>726.48</v>
      </c>
      <c r="J1931" s="4">
        <v>348176</v>
      </c>
      <c r="K1931" s="4" t="s">
        <v>10</v>
      </c>
      <c r="L1931" s="14" t="s">
        <v>9246</v>
      </c>
      <c r="M1931" s="30" t="s">
        <v>9246</v>
      </c>
    </row>
    <row r="1932" spans="1:13" x14ac:dyDescent="0.25">
      <c r="A1932" s="4">
        <v>21322328</v>
      </c>
      <c r="B1932" s="4">
        <v>90954</v>
      </c>
      <c r="C1932" s="4">
        <v>68081</v>
      </c>
      <c r="D1932" s="4" t="s">
        <v>3707</v>
      </c>
      <c r="E1932" s="2" t="s">
        <v>3708</v>
      </c>
      <c r="F1932" s="12">
        <v>43791</v>
      </c>
      <c r="G1932" s="10" t="s">
        <v>8025</v>
      </c>
      <c r="H1932" s="14" t="s">
        <v>11206</v>
      </c>
      <c r="I1932" s="7">
        <v>1139.6500000000001</v>
      </c>
      <c r="J1932" s="4">
        <v>730311</v>
      </c>
      <c r="K1932" s="4" t="s">
        <v>10</v>
      </c>
      <c r="L1932" s="14" t="s">
        <v>9246</v>
      </c>
      <c r="M1932" s="30" t="s">
        <v>9246</v>
      </c>
    </row>
    <row r="1933" spans="1:13" x14ac:dyDescent="0.25">
      <c r="A1933" s="4">
        <v>21322329</v>
      </c>
      <c r="B1933" s="4">
        <v>42526</v>
      </c>
      <c r="C1933" s="4">
        <v>14419</v>
      </c>
      <c r="D1933" s="4" t="s">
        <v>3709</v>
      </c>
      <c r="E1933" s="2" t="s">
        <v>3710</v>
      </c>
      <c r="F1933" s="12">
        <v>43791</v>
      </c>
      <c r="G1933" s="10" t="s">
        <v>8026</v>
      </c>
      <c r="H1933" s="14" t="s">
        <v>11207</v>
      </c>
      <c r="I1933" s="7">
        <v>10.67</v>
      </c>
      <c r="J1933" s="4">
        <v>574659</v>
      </c>
      <c r="K1933" s="4" t="s">
        <v>10</v>
      </c>
      <c r="L1933" s="14" t="s">
        <v>9246</v>
      </c>
      <c r="M1933" s="30" t="s">
        <v>9246</v>
      </c>
    </row>
    <row r="1934" spans="1:13" x14ac:dyDescent="0.25">
      <c r="A1934" s="4">
        <v>21322330</v>
      </c>
      <c r="B1934" s="4">
        <v>99379</v>
      </c>
      <c r="C1934" s="4">
        <v>41595</v>
      </c>
      <c r="D1934" s="4" t="s">
        <v>3711</v>
      </c>
      <c r="E1934" s="2" t="s">
        <v>3712</v>
      </c>
      <c r="F1934" s="12">
        <v>43791</v>
      </c>
      <c r="G1934" s="10" t="s">
        <v>8027</v>
      </c>
      <c r="H1934" s="14" t="s">
        <v>11208</v>
      </c>
      <c r="I1934" s="7">
        <v>476.1</v>
      </c>
      <c r="J1934" s="4">
        <v>753930</v>
      </c>
      <c r="K1934" s="4" t="s">
        <v>10</v>
      </c>
      <c r="L1934" s="14" t="s">
        <v>9246</v>
      </c>
      <c r="M1934" s="30" t="s">
        <v>9246</v>
      </c>
    </row>
    <row r="1935" spans="1:13" x14ac:dyDescent="0.25">
      <c r="A1935" s="4">
        <v>21322331</v>
      </c>
      <c r="B1935" s="4">
        <v>32808</v>
      </c>
      <c r="C1935" s="4">
        <v>45039</v>
      </c>
      <c r="D1935" s="4" t="s">
        <v>3713</v>
      </c>
      <c r="E1935" s="2" t="s">
        <v>3714</v>
      </c>
      <c r="F1935" s="12">
        <v>43791</v>
      </c>
      <c r="G1935" s="10" t="s">
        <v>8028</v>
      </c>
      <c r="H1935" s="14" t="s">
        <v>11209</v>
      </c>
      <c r="I1935" s="7">
        <v>1012.37</v>
      </c>
      <c r="J1935" s="4">
        <v>221406</v>
      </c>
      <c r="K1935" s="4" t="s">
        <v>10</v>
      </c>
      <c r="L1935" s="14" t="s">
        <v>9246</v>
      </c>
      <c r="M1935" s="30" t="s">
        <v>9246</v>
      </c>
    </row>
    <row r="1936" spans="1:13" x14ac:dyDescent="0.25">
      <c r="A1936" s="4">
        <v>21322332</v>
      </c>
      <c r="B1936" s="4">
        <v>7513</v>
      </c>
      <c r="C1936" s="4">
        <v>67226</v>
      </c>
      <c r="D1936" s="4" t="s">
        <v>3715</v>
      </c>
      <c r="E1936" s="2" t="s">
        <v>3716</v>
      </c>
      <c r="F1936" s="12">
        <v>43791</v>
      </c>
      <c r="G1936" s="10" t="s">
        <v>8029</v>
      </c>
      <c r="H1936" s="14" t="s">
        <v>11210</v>
      </c>
      <c r="I1936" s="7">
        <v>270.69</v>
      </c>
      <c r="J1936" s="4">
        <v>944054</v>
      </c>
      <c r="K1936" s="4" t="s">
        <v>10</v>
      </c>
      <c r="L1936" s="14" t="s">
        <v>11211</v>
      </c>
      <c r="M1936" s="30">
        <v>1.6166666673962027</v>
      </c>
    </row>
    <row r="1937" spans="1:13" x14ac:dyDescent="0.25">
      <c r="A1937" s="4">
        <v>21322333</v>
      </c>
      <c r="B1937" s="4">
        <v>49205</v>
      </c>
      <c r="C1937" s="4">
        <v>78426</v>
      </c>
      <c r="D1937" s="4" t="s">
        <v>3717</v>
      </c>
      <c r="E1937" s="2" t="s">
        <v>3718</v>
      </c>
      <c r="F1937" s="12">
        <v>43791</v>
      </c>
      <c r="G1937" s="10" t="s">
        <v>8030</v>
      </c>
      <c r="H1937" s="14" t="s">
        <v>11212</v>
      </c>
      <c r="I1937" s="7">
        <v>279.06</v>
      </c>
      <c r="J1937" s="4">
        <v>586381</v>
      </c>
      <c r="K1937" s="4" t="s">
        <v>10</v>
      </c>
      <c r="L1937" s="14" t="s">
        <v>9246</v>
      </c>
      <c r="M1937" s="30" t="s">
        <v>9246</v>
      </c>
    </row>
    <row r="1938" spans="1:13" x14ac:dyDescent="0.25">
      <c r="A1938" s="4">
        <v>21322334</v>
      </c>
      <c r="B1938" s="4">
        <v>7513</v>
      </c>
      <c r="C1938" s="4">
        <v>67226</v>
      </c>
      <c r="D1938" s="4" t="s">
        <v>3719</v>
      </c>
      <c r="E1938" s="2" t="s">
        <v>3720</v>
      </c>
      <c r="F1938" s="12">
        <v>43791</v>
      </c>
      <c r="G1938" s="10" t="s">
        <v>8031</v>
      </c>
      <c r="H1938" s="14" t="s">
        <v>11211</v>
      </c>
      <c r="I1938" s="7">
        <v>273.87</v>
      </c>
      <c r="J1938" s="4">
        <v>944054</v>
      </c>
      <c r="K1938" s="4" t="s">
        <v>10</v>
      </c>
      <c r="L1938" s="14" t="s">
        <v>9246</v>
      </c>
      <c r="M1938" s="30" t="s">
        <v>9246</v>
      </c>
    </row>
    <row r="1939" spans="1:13" x14ac:dyDescent="0.25">
      <c r="A1939" s="4">
        <v>21322335</v>
      </c>
      <c r="B1939" s="4">
        <v>39051</v>
      </c>
      <c r="C1939" s="4">
        <v>74971</v>
      </c>
      <c r="D1939" s="4" t="s">
        <v>3721</v>
      </c>
      <c r="E1939" s="2" t="s">
        <v>3722</v>
      </c>
      <c r="F1939" s="12">
        <v>43791</v>
      </c>
      <c r="G1939" s="10" t="s">
        <v>8032</v>
      </c>
      <c r="H1939" s="14" t="s">
        <v>11213</v>
      </c>
      <c r="I1939" s="7">
        <v>324.64999999999998</v>
      </c>
      <c r="J1939" s="4">
        <v>611853</v>
      </c>
      <c r="K1939" s="4" t="s">
        <v>10</v>
      </c>
      <c r="L1939" s="14" t="s">
        <v>9246</v>
      </c>
      <c r="M1939" s="30" t="s">
        <v>9246</v>
      </c>
    </row>
    <row r="1940" spans="1:13" x14ac:dyDescent="0.25">
      <c r="A1940" s="4">
        <v>21322336</v>
      </c>
      <c r="B1940" s="4">
        <v>21387</v>
      </c>
      <c r="C1940" s="4">
        <v>41714</v>
      </c>
      <c r="D1940" s="4" t="s">
        <v>3723</v>
      </c>
      <c r="E1940" s="2" t="s">
        <v>3724</v>
      </c>
      <c r="F1940" s="12">
        <v>43791</v>
      </c>
      <c r="G1940" s="10" t="s">
        <v>8033</v>
      </c>
      <c r="H1940" s="14" t="s">
        <v>11214</v>
      </c>
      <c r="I1940" s="7">
        <v>754.64</v>
      </c>
      <c r="J1940" s="4">
        <v>287513</v>
      </c>
      <c r="K1940" s="4" t="s">
        <v>10</v>
      </c>
      <c r="L1940" s="14" t="s">
        <v>9246</v>
      </c>
      <c r="M1940" s="30" t="s">
        <v>9246</v>
      </c>
    </row>
    <row r="1941" spans="1:13" x14ac:dyDescent="0.25">
      <c r="A1941" s="4">
        <v>21322337</v>
      </c>
      <c r="B1941" s="4">
        <v>25921</v>
      </c>
      <c r="C1941" s="4">
        <v>70165</v>
      </c>
      <c r="D1941" s="4" t="s">
        <v>3725</v>
      </c>
      <c r="E1941" s="2" t="s">
        <v>3726</v>
      </c>
      <c r="F1941" s="12">
        <v>43791</v>
      </c>
      <c r="G1941" s="10" t="s">
        <v>8034</v>
      </c>
      <c r="H1941" s="14" t="s">
        <v>11215</v>
      </c>
      <c r="I1941" s="7">
        <v>353.95</v>
      </c>
      <c r="J1941" s="4">
        <v>461426</v>
      </c>
      <c r="K1941" s="4" t="s">
        <v>10</v>
      </c>
      <c r="L1941" s="14" t="s">
        <v>9246</v>
      </c>
      <c r="M1941" s="30" t="s">
        <v>9246</v>
      </c>
    </row>
    <row r="1942" spans="1:13" x14ac:dyDescent="0.25">
      <c r="A1942" s="4">
        <v>21322338</v>
      </c>
      <c r="B1942" s="4">
        <v>40591</v>
      </c>
      <c r="C1942" s="4">
        <v>57906</v>
      </c>
      <c r="D1942" s="4" t="s">
        <v>3727</v>
      </c>
      <c r="E1942" s="2" t="s">
        <v>3728</v>
      </c>
      <c r="F1942" s="12">
        <v>43791</v>
      </c>
      <c r="G1942" s="10" t="s">
        <v>8035</v>
      </c>
      <c r="H1942" s="14" t="s">
        <v>11216</v>
      </c>
      <c r="I1942" s="7">
        <v>2503.4</v>
      </c>
      <c r="J1942" s="4">
        <v>753336</v>
      </c>
      <c r="K1942" s="4" t="s">
        <v>10</v>
      </c>
      <c r="L1942" s="14" t="s">
        <v>9246</v>
      </c>
      <c r="M1942" s="30" t="s">
        <v>9246</v>
      </c>
    </row>
    <row r="1943" spans="1:13" x14ac:dyDescent="0.25">
      <c r="A1943" s="4">
        <v>21322339</v>
      </c>
      <c r="B1943" s="4">
        <v>31960</v>
      </c>
      <c r="C1943" s="4">
        <v>41526</v>
      </c>
      <c r="D1943" s="4" t="s">
        <v>3729</v>
      </c>
      <c r="E1943" s="2" t="s">
        <v>3730</v>
      </c>
      <c r="F1943" s="12">
        <v>43791</v>
      </c>
      <c r="G1943" s="10" t="s">
        <v>8036</v>
      </c>
      <c r="H1943" s="14" t="s">
        <v>11217</v>
      </c>
      <c r="I1943" s="7">
        <v>300.22000000000003</v>
      </c>
      <c r="J1943" s="4"/>
      <c r="K1943" s="4" t="s">
        <v>10</v>
      </c>
      <c r="L1943" s="14" t="s">
        <v>9246</v>
      </c>
      <c r="M1943" s="30" t="s">
        <v>9246</v>
      </c>
    </row>
    <row r="1944" spans="1:13" x14ac:dyDescent="0.25">
      <c r="A1944" s="4">
        <v>21322340</v>
      </c>
      <c r="B1944" s="4">
        <v>49205</v>
      </c>
      <c r="C1944" s="4">
        <v>32861</v>
      </c>
      <c r="D1944" s="4" t="s">
        <v>3731</v>
      </c>
      <c r="E1944" s="2" t="s">
        <v>3732</v>
      </c>
      <c r="F1944" s="12">
        <v>43791</v>
      </c>
      <c r="G1944" s="10" t="s">
        <v>8037</v>
      </c>
      <c r="H1944" s="14" t="s">
        <v>11218</v>
      </c>
      <c r="I1944" s="7">
        <v>252.56</v>
      </c>
      <c r="J1944" s="4"/>
      <c r="K1944" s="4" t="s">
        <v>10</v>
      </c>
      <c r="L1944" s="14" t="s">
        <v>9246</v>
      </c>
      <c r="M1944" s="30" t="s">
        <v>9246</v>
      </c>
    </row>
    <row r="1945" spans="1:13" x14ac:dyDescent="0.25">
      <c r="A1945" s="4">
        <v>21322341</v>
      </c>
      <c r="B1945" s="4">
        <v>86853</v>
      </c>
      <c r="C1945" s="4">
        <v>31819</v>
      </c>
      <c r="D1945" s="4" t="s">
        <v>3733</v>
      </c>
      <c r="E1945" s="2" t="s">
        <v>3734</v>
      </c>
      <c r="F1945" s="12">
        <v>43791</v>
      </c>
      <c r="G1945" s="10" t="s">
        <v>8038</v>
      </c>
      <c r="H1945" s="14" t="s">
        <v>11019</v>
      </c>
      <c r="I1945" s="7">
        <v>10.29</v>
      </c>
      <c r="J1945" s="4">
        <v>643219</v>
      </c>
      <c r="K1945" s="4" t="s">
        <v>10</v>
      </c>
      <c r="L1945" s="14" t="s">
        <v>9246</v>
      </c>
      <c r="M1945" s="30" t="s">
        <v>9246</v>
      </c>
    </row>
    <row r="1946" spans="1:13" x14ac:dyDescent="0.25">
      <c r="A1946" s="4">
        <v>21322342</v>
      </c>
      <c r="B1946" s="4">
        <v>42178</v>
      </c>
      <c r="C1946" s="4">
        <v>61644</v>
      </c>
      <c r="D1946" s="4" t="s">
        <v>840</v>
      </c>
      <c r="E1946" s="2" t="s">
        <v>3735</v>
      </c>
      <c r="F1946" s="12">
        <v>43791</v>
      </c>
      <c r="G1946" s="10" t="s">
        <v>8039</v>
      </c>
      <c r="H1946" s="14" t="s">
        <v>10124</v>
      </c>
      <c r="I1946" s="7">
        <v>260.23</v>
      </c>
      <c r="J1946" s="4">
        <v>722052</v>
      </c>
      <c r="K1946" s="4" t="s">
        <v>10</v>
      </c>
      <c r="L1946" s="14" t="s">
        <v>9246</v>
      </c>
      <c r="M1946" s="30" t="s">
        <v>9246</v>
      </c>
    </row>
    <row r="1947" spans="1:13" x14ac:dyDescent="0.25">
      <c r="A1947" s="4">
        <v>21322343</v>
      </c>
      <c r="B1947" s="4">
        <v>65951</v>
      </c>
      <c r="C1947" s="4">
        <v>85276</v>
      </c>
      <c r="D1947" s="4" t="s">
        <v>3736</v>
      </c>
      <c r="E1947" s="2" t="s">
        <v>3737</v>
      </c>
      <c r="F1947" s="12">
        <v>43791</v>
      </c>
      <c r="G1947" s="10" t="s">
        <v>8040</v>
      </c>
      <c r="H1947" s="14" t="s">
        <v>11219</v>
      </c>
      <c r="I1947" s="7">
        <v>860.01</v>
      </c>
      <c r="J1947" s="4">
        <v>881429</v>
      </c>
      <c r="K1947" s="4" t="s">
        <v>10</v>
      </c>
      <c r="L1947" s="14" t="s">
        <v>9246</v>
      </c>
      <c r="M1947" s="30" t="s">
        <v>9246</v>
      </c>
    </row>
    <row r="1948" spans="1:13" x14ac:dyDescent="0.25">
      <c r="A1948" s="4">
        <v>21322344</v>
      </c>
      <c r="B1948" s="4">
        <v>49205</v>
      </c>
      <c r="C1948" s="4">
        <v>36538</v>
      </c>
      <c r="D1948" s="4" t="s">
        <v>3738</v>
      </c>
      <c r="E1948" s="2" t="s">
        <v>3739</v>
      </c>
      <c r="F1948" s="12">
        <v>43791</v>
      </c>
      <c r="G1948" s="10" t="s">
        <v>8041</v>
      </c>
      <c r="H1948" s="14" t="s">
        <v>11220</v>
      </c>
      <c r="I1948" s="7">
        <v>163.46</v>
      </c>
      <c r="J1948" s="4">
        <v>461990</v>
      </c>
      <c r="K1948" s="4" t="s">
        <v>10</v>
      </c>
      <c r="L1948" s="14" t="s">
        <v>9246</v>
      </c>
      <c r="M1948" s="30" t="s">
        <v>9246</v>
      </c>
    </row>
    <row r="1949" spans="1:13" x14ac:dyDescent="0.25">
      <c r="A1949" s="4">
        <v>21322345</v>
      </c>
      <c r="B1949" s="4">
        <v>68327</v>
      </c>
      <c r="C1949" s="4">
        <v>11452</v>
      </c>
      <c r="D1949" s="4" t="s">
        <v>3740</v>
      </c>
      <c r="E1949" s="2" t="s">
        <v>3741</v>
      </c>
      <c r="F1949" s="12">
        <v>43791</v>
      </c>
      <c r="G1949" s="10" t="s">
        <v>8042</v>
      </c>
      <c r="H1949" s="14" t="s">
        <v>11221</v>
      </c>
      <c r="I1949" s="7">
        <v>730.95</v>
      </c>
      <c r="J1949" s="4">
        <v>274282</v>
      </c>
      <c r="K1949" s="4" t="s">
        <v>10</v>
      </c>
      <c r="L1949" s="14" t="s">
        <v>11222</v>
      </c>
      <c r="M1949" s="30">
        <v>782.33333333046176</v>
      </c>
    </row>
    <row r="1950" spans="1:13" x14ac:dyDescent="0.25">
      <c r="A1950" s="4">
        <v>21322346</v>
      </c>
      <c r="B1950" s="4">
        <v>80472</v>
      </c>
      <c r="C1950" s="4">
        <v>31869</v>
      </c>
      <c r="D1950" s="4" t="s">
        <v>3742</v>
      </c>
      <c r="E1950" s="2" t="s">
        <v>3743</v>
      </c>
      <c r="F1950" s="12">
        <v>43791</v>
      </c>
      <c r="G1950" s="10" t="s">
        <v>8043</v>
      </c>
      <c r="H1950" s="14" t="s">
        <v>11223</v>
      </c>
      <c r="I1950" s="7">
        <v>20.57</v>
      </c>
      <c r="J1950" s="4">
        <v>895800</v>
      </c>
      <c r="K1950" s="4" t="s">
        <v>10</v>
      </c>
      <c r="L1950" s="14" t="s">
        <v>9246</v>
      </c>
      <c r="M1950" s="30" t="s">
        <v>9246</v>
      </c>
    </row>
    <row r="1951" spans="1:13" x14ac:dyDescent="0.25">
      <c r="A1951" s="4">
        <v>21322347</v>
      </c>
      <c r="B1951" s="4">
        <v>41034</v>
      </c>
      <c r="C1951" s="4">
        <v>80116</v>
      </c>
      <c r="D1951" s="4" t="s">
        <v>3744</v>
      </c>
      <c r="E1951" s="2" t="s">
        <v>3745</v>
      </c>
      <c r="F1951" s="12">
        <v>43791</v>
      </c>
      <c r="G1951" s="10" t="s">
        <v>8044</v>
      </c>
      <c r="H1951" s="14" t="s">
        <v>11224</v>
      </c>
      <c r="I1951" s="7">
        <v>474.57</v>
      </c>
      <c r="J1951" s="4">
        <v>587235</v>
      </c>
      <c r="K1951" s="4" t="s">
        <v>10</v>
      </c>
      <c r="L1951" s="14" t="s">
        <v>9246</v>
      </c>
      <c r="M1951" s="30" t="s">
        <v>9246</v>
      </c>
    </row>
    <row r="1952" spans="1:13" x14ac:dyDescent="0.25">
      <c r="A1952" s="4">
        <v>21322348</v>
      </c>
      <c r="B1952" s="4">
        <v>56692</v>
      </c>
      <c r="C1952" s="4">
        <v>19363</v>
      </c>
      <c r="D1952" s="4" t="s">
        <v>3746</v>
      </c>
      <c r="E1952" s="2" t="s">
        <v>3747</v>
      </c>
      <c r="F1952" s="12">
        <v>43791</v>
      </c>
      <c r="G1952" s="10" t="s">
        <v>8045</v>
      </c>
      <c r="H1952" s="14" t="s">
        <v>11225</v>
      </c>
      <c r="I1952" s="7">
        <v>187.81</v>
      </c>
      <c r="J1952" s="4">
        <v>258354</v>
      </c>
      <c r="K1952" s="4" t="s">
        <v>10</v>
      </c>
      <c r="L1952" s="14" t="s">
        <v>9246</v>
      </c>
      <c r="M1952" s="30" t="s">
        <v>9246</v>
      </c>
    </row>
    <row r="1953" spans="1:13" x14ac:dyDescent="0.25">
      <c r="A1953" s="4">
        <v>21322349</v>
      </c>
      <c r="B1953" s="4">
        <v>18344</v>
      </c>
      <c r="C1953" s="4">
        <v>64057</v>
      </c>
      <c r="D1953" s="4" t="s">
        <v>3748</v>
      </c>
      <c r="E1953" s="2" t="s">
        <v>3749</v>
      </c>
      <c r="F1953" s="12">
        <v>43791</v>
      </c>
      <c r="G1953" s="10" t="s">
        <v>8046</v>
      </c>
      <c r="H1953" s="14" t="s">
        <v>11226</v>
      </c>
      <c r="I1953" s="7">
        <v>969.87</v>
      </c>
      <c r="J1953" s="4">
        <v>112327</v>
      </c>
      <c r="K1953" s="4" t="s">
        <v>10</v>
      </c>
      <c r="L1953" s="14" t="s">
        <v>11227</v>
      </c>
      <c r="M1953" s="30">
        <v>108.99999999906868</v>
      </c>
    </row>
    <row r="1954" spans="1:13" x14ac:dyDescent="0.25">
      <c r="A1954" s="4">
        <v>21322350</v>
      </c>
      <c r="B1954" s="4">
        <v>82477</v>
      </c>
      <c r="C1954" s="4">
        <v>76474</v>
      </c>
      <c r="D1954" s="4" t="s">
        <v>3750</v>
      </c>
      <c r="E1954" s="2" t="s">
        <v>3751</v>
      </c>
      <c r="F1954" s="12">
        <v>43791</v>
      </c>
      <c r="G1954" s="10" t="s">
        <v>8047</v>
      </c>
      <c r="H1954" s="14" t="s">
        <v>11228</v>
      </c>
      <c r="I1954" s="7">
        <v>561.6</v>
      </c>
      <c r="J1954" s="4">
        <v>532178</v>
      </c>
      <c r="K1954" s="4" t="s">
        <v>10</v>
      </c>
      <c r="L1954" s="14" t="s">
        <v>9246</v>
      </c>
      <c r="M1954" s="30" t="s">
        <v>9246</v>
      </c>
    </row>
    <row r="1955" spans="1:13" x14ac:dyDescent="0.25">
      <c r="A1955" s="4">
        <v>21322351</v>
      </c>
      <c r="B1955" s="4">
        <v>84902</v>
      </c>
      <c r="C1955" s="4">
        <v>45031</v>
      </c>
      <c r="D1955" s="4" t="s">
        <v>3752</v>
      </c>
      <c r="E1955" s="2" t="s">
        <v>3753</v>
      </c>
      <c r="F1955" s="12">
        <v>43791</v>
      </c>
      <c r="G1955" s="10" t="s">
        <v>8048</v>
      </c>
      <c r="H1955" s="14" t="s">
        <v>11229</v>
      </c>
      <c r="I1955" s="7">
        <v>249</v>
      </c>
      <c r="J1955" s="4">
        <v>873893</v>
      </c>
      <c r="K1955" s="4" t="s">
        <v>13</v>
      </c>
      <c r="L1955" s="14" t="s">
        <v>9246</v>
      </c>
      <c r="M1955" s="30" t="s">
        <v>9246</v>
      </c>
    </row>
    <row r="1956" spans="1:13" x14ac:dyDescent="0.25">
      <c r="A1956" s="4">
        <v>21322352</v>
      </c>
      <c r="B1956" s="4">
        <v>65330</v>
      </c>
      <c r="C1956" s="4">
        <v>23038</v>
      </c>
      <c r="D1956" s="4" t="s">
        <v>3754</v>
      </c>
      <c r="E1956" s="2" t="s">
        <v>3755</v>
      </c>
      <c r="F1956" s="12">
        <v>43791</v>
      </c>
      <c r="G1956" s="10" t="s">
        <v>8049</v>
      </c>
      <c r="H1956" s="14" t="s">
        <v>11230</v>
      </c>
      <c r="I1956" s="7">
        <v>2020.44</v>
      </c>
      <c r="J1956" s="4">
        <v>971113</v>
      </c>
      <c r="K1956" s="4" t="s">
        <v>10</v>
      </c>
      <c r="L1956" s="14" t="s">
        <v>9246</v>
      </c>
      <c r="M1956" s="30" t="s">
        <v>9246</v>
      </c>
    </row>
    <row r="1957" spans="1:13" x14ac:dyDescent="0.25">
      <c r="A1957" s="4">
        <v>21322353</v>
      </c>
      <c r="B1957" s="4">
        <v>76347</v>
      </c>
      <c r="C1957" s="4">
        <v>99634</v>
      </c>
      <c r="D1957" s="4" t="s">
        <v>3756</v>
      </c>
      <c r="E1957" s="2" t="s">
        <v>3757</v>
      </c>
      <c r="F1957" s="12">
        <v>43791</v>
      </c>
      <c r="G1957" s="10" t="s">
        <v>8050</v>
      </c>
      <c r="H1957" s="14" t="s">
        <v>11231</v>
      </c>
      <c r="I1957" s="7">
        <v>40.24</v>
      </c>
      <c r="J1957" s="4">
        <v>653298</v>
      </c>
      <c r="K1957" s="4" t="s">
        <v>10</v>
      </c>
      <c r="L1957" s="14" t="s">
        <v>9246</v>
      </c>
      <c r="M1957" s="30" t="s">
        <v>9246</v>
      </c>
    </row>
    <row r="1958" spans="1:13" x14ac:dyDescent="0.25">
      <c r="A1958" s="4">
        <v>21322354</v>
      </c>
      <c r="B1958" s="4">
        <v>49205</v>
      </c>
      <c r="C1958" s="4">
        <v>77952</v>
      </c>
      <c r="D1958" s="4" t="s">
        <v>3758</v>
      </c>
      <c r="E1958" s="2" t="s">
        <v>3759</v>
      </c>
      <c r="F1958" s="12">
        <v>43791</v>
      </c>
      <c r="G1958" s="10" t="s">
        <v>8051</v>
      </c>
      <c r="H1958" s="14" t="s">
        <v>11232</v>
      </c>
      <c r="I1958" s="7">
        <v>267.72000000000003</v>
      </c>
      <c r="J1958" s="4"/>
      <c r="K1958" s="4" t="s">
        <v>10</v>
      </c>
      <c r="L1958" s="14" t="s">
        <v>9246</v>
      </c>
      <c r="M1958" s="30" t="s">
        <v>9246</v>
      </c>
    </row>
    <row r="1959" spans="1:13" x14ac:dyDescent="0.25">
      <c r="A1959" s="4">
        <v>21322355</v>
      </c>
      <c r="B1959" s="4">
        <v>96786</v>
      </c>
      <c r="C1959" s="4">
        <v>3457</v>
      </c>
      <c r="D1959" s="4" t="s">
        <v>3760</v>
      </c>
      <c r="E1959" s="2" t="s">
        <v>3761</v>
      </c>
      <c r="F1959" s="12">
        <v>43791</v>
      </c>
      <c r="G1959" s="10" t="s">
        <v>8052</v>
      </c>
      <c r="H1959" s="14" t="s">
        <v>11233</v>
      </c>
      <c r="I1959" s="7">
        <v>901.93</v>
      </c>
      <c r="J1959" s="4">
        <v>826915</v>
      </c>
      <c r="K1959" s="4" t="s">
        <v>10</v>
      </c>
      <c r="L1959" s="14" t="s">
        <v>9246</v>
      </c>
      <c r="M1959" s="30" t="s">
        <v>9246</v>
      </c>
    </row>
    <row r="1960" spans="1:13" x14ac:dyDescent="0.25">
      <c r="A1960" s="4">
        <v>21322356</v>
      </c>
      <c r="B1960" s="4">
        <v>33045</v>
      </c>
      <c r="C1960" s="4">
        <v>48388</v>
      </c>
      <c r="D1960" s="4" t="s">
        <v>3762</v>
      </c>
      <c r="E1960" s="2" t="s">
        <v>3763</v>
      </c>
      <c r="F1960" s="12">
        <v>43791</v>
      </c>
      <c r="G1960" s="10" t="s">
        <v>8053</v>
      </c>
      <c r="H1960" s="14" t="s">
        <v>11234</v>
      </c>
      <c r="I1960" s="7">
        <v>209.88</v>
      </c>
      <c r="J1960" s="4">
        <v>496206</v>
      </c>
      <c r="K1960" s="4" t="s">
        <v>10</v>
      </c>
      <c r="L1960" s="14" t="s">
        <v>9246</v>
      </c>
      <c r="M1960" s="30" t="s">
        <v>9246</v>
      </c>
    </row>
    <row r="1961" spans="1:13" x14ac:dyDescent="0.25">
      <c r="A1961" s="4">
        <v>21322357</v>
      </c>
      <c r="B1961" s="4">
        <v>5197</v>
      </c>
      <c r="C1961" s="4">
        <v>95794</v>
      </c>
      <c r="D1961" s="4" t="s">
        <v>3764</v>
      </c>
      <c r="E1961" s="2" t="s">
        <v>3765</v>
      </c>
      <c r="F1961" s="12">
        <v>43791</v>
      </c>
      <c r="G1961" s="10" t="s">
        <v>8054</v>
      </c>
      <c r="H1961" s="14" t="s">
        <v>11235</v>
      </c>
      <c r="I1961" s="7">
        <v>2424.54</v>
      </c>
      <c r="J1961" s="4"/>
      <c r="K1961" s="4" t="s">
        <v>10</v>
      </c>
      <c r="L1961" s="14" t="s">
        <v>9246</v>
      </c>
      <c r="M1961" s="30" t="s">
        <v>9246</v>
      </c>
    </row>
    <row r="1962" spans="1:13" x14ac:dyDescent="0.25">
      <c r="A1962" s="4">
        <v>21322358</v>
      </c>
      <c r="B1962" s="4">
        <v>22906</v>
      </c>
      <c r="C1962" s="4">
        <v>17246</v>
      </c>
      <c r="D1962" s="4" t="s">
        <v>3766</v>
      </c>
      <c r="E1962" s="2" t="s">
        <v>3767</v>
      </c>
      <c r="F1962" s="12">
        <v>43791</v>
      </c>
      <c r="G1962" s="10" t="s">
        <v>8055</v>
      </c>
      <c r="H1962" s="14" t="s">
        <v>11236</v>
      </c>
      <c r="I1962" s="7">
        <v>635.41</v>
      </c>
      <c r="J1962" s="4">
        <v>509176</v>
      </c>
      <c r="K1962" s="4" t="s">
        <v>10</v>
      </c>
      <c r="L1962" s="14" t="s">
        <v>11237</v>
      </c>
      <c r="M1962" s="30">
        <v>23.033333332277834</v>
      </c>
    </row>
    <row r="1963" spans="1:13" x14ac:dyDescent="0.25">
      <c r="A1963" s="4">
        <v>21322359</v>
      </c>
      <c r="B1963" s="4">
        <v>41034</v>
      </c>
      <c r="C1963" s="4">
        <v>77513</v>
      </c>
      <c r="D1963" s="4" t="s">
        <v>3768</v>
      </c>
      <c r="E1963" s="2" t="s">
        <v>3769</v>
      </c>
      <c r="F1963" s="12">
        <v>43791</v>
      </c>
      <c r="G1963" s="10" t="s">
        <v>8056</v>
      </c>
      <c r="H1963" s="14" t="s">
        <v>11238</v>
      </c>
      <c r="I1963" s="7">
        <v>197.95</v>
      </c>
      <c r="J1963" s="4">
        <v>219254</v>
      </c>
      <c r="K1963" s="4" t="s">
        <v>10</v>
      </c>
      <c r="L1963" s="14" t="s">
        <v>9246</v>
      </c>
      <c r="M1963" s="30" t="s">
        <v>9246</v>
      </c>
    </row>
    <row r="1964" spans="1:13" x14ac:dyDescent="0.25">
      <c r="A1964" s="4">
        <v>21322360</v>
      </c>
      <c r="B1964" s="4">
        <v>58341</v>
      </c>
      <c r="C1964" s="4">
        <v>43344</v>
      </c>
      <c r="D1964" s="4" t="s">
        <v>3770</v>
      </c>
      <c r="E1964" s="2" t="s">
        <v>3771</v>
      </c>
      <c r="F1964" s="12">
        <v>43791</v>
      </c>
      <c r="G1964" s="10" t="s">
        <v>8057</v>
      </c>
      <c r="H1964" s="14" t="s">
        <v>11239</v>
      </c>
      <c r="I1964" s="7">
        <v>1093.57</v>
      </c>
      <c r="J1964" s="4">
        <v>106027</v>
      </c>
      <c r="K1964" s="4" t="s">
        <v>10</v>
      </c>
      <c r="L1964" s="14" t="s">
        <v>9246</v>
      </c>
      <c r="M1964" s="30" t="s">
        <v>9246</v>
      </c>
    </row>
    <row r="1965" spans="1:13" x14ac:dyDescent="0.25">
      <c r="A1965" s="4">
        <v>21322361</v>
      </c>
      <c r="B1965" s="4">
        <v>50512</v>
      </c>
      <c r="C1965" s="4">
        <v>19909</v>
      </c>
      <c r="D1965" s="4" t="s">
        <v>3772</v>
      </c>
      <c r="E1965" s="2" t="s">
        <v>3773</v>
      </c>
      <c r="F1965" s="12">
        <v>43791</v>
      </c>
      <c r="G1965" s="10" t="s">
        <v>6490</v>
      </c>
      <c r="H1965" s="14" t="s">
        <v>11240</v>
      </c>
      <c r="I1965" s="7">
        <v>239.99</v>
      </c>
      <c r="J1965" s="4">
        <v>135015</v>
      </c>
      <c r="K1965" s="4" t="s">
        <v>10</v>
      </c>
      <c r="L1965" s="14" t="s">
        <v>9246</v>
      </c>
      <c r="M1965" s="30" t="s">
        <v>9246</v>
      </c>
    </row>
    <row r="1966" spans="1:13" x14ac:dyDescent="0.25">
      <c r="A1966" s="4">
        <v>21322362</v>
      </c>
      <c r="B1966" s="4">
        <v>2066</v>
      </c>
      <c r="C1966" s="4">
        <v>33835</v>
      </c>
      <c r="D1966" s="4" t="s">
        <v>3774</v>
      </c>
      <c r="E1966" s="2" t="s">
        <v>3775</v>
      </c>
      <c r="F1966" s="12">
        <v>43791</v>
      </c>
      <c r="G1966" s="10" t="s">
        <v>8058</v>
      </c>
      <c r="H1966" s="14" t="s">
        <v>11241</v>
      </c>
      <c r="I1966" s="7">
        <v>2555.1799999999998</v>
      </c>
      <c r="J1966" s="4">
        <v>144209</v>
      </c>
      <c r="K1966" s="4" t="s">
        <v>10</v>
      </c>
      <c r="L1966" s="14" t="s">
        <v>9246</v>
      </c>
      <c r="M1966" s="30" t="s">
        <v>9246</v>
      </c>
    </row>
    <row r="1967" spans="1:13" x14ac:dyDescent="0.25">
      <c r="A1967" s="4">
        <v>21322363</v>
      </c>
      <c r="B1967" s="4">
        <v>88500</v>
      </c>
      <c r="C1967" s="4">
        <v>8653</v>
      </c>
      <c r="D1967" s="4" t="s">
        <v>3776</v>
      </c>
      <c r="E1967" s="2" t="s">
        <v>3777</v>
      </c>
      <c r="F1967" s="12">
        <v>43791</v>
      </c>
      <c r="G1967" s="10" t="s">
        <v>8059</v>
      </c>
      <c r="H1967" s="14" t="s">
        <v>11242</v>
      </c>
      <c r="I1967" s="7">
        <v>315.69</v>
      </c>
      <c r="J1967" s="4">
        <v>894070</v>
      </c>
      <c r="K1967" s="4" t="s">
        <v>10</v>
      </c>
      <c r="L1967" s="14" t="s">
        <v>9246</v>
      </c>
      <c r="M1967" s="30" t="s">
        <v>9246</v>
      </c>
    </row>
    <row r="1968" spans="1:13" x14ac:dyDescent="0.25">
      <c r="A1968" s="4">
        <v>21322364</v>
      </c>
      <c r="B1968" s="4">
        <v>24340</v>
      </c>
      <c r="C1968" s="4">
        <v>81216</v>
      </c>
      <c r="D1968" s="4" t="s">
        <v>3778</v>
      </c>
      <c r="E1968" s="2" t="s">
        <v>3779</v>
      </c>
      <c r="F1968" s="12">
        <v>43791</v>
      </c>
      <c r="G1968" s="10" t="s">
        <v>8060</v>
      </c>
      <c r="H1968" s="14" t="s">
        <v>11243</v>
      </c>
      <c r="I1968" s="7">
        <v>301.08999999999997</v>
      </c>
      <c r="J1968" s="4">
        <v>373064</v>
      </c>
      <c r="K1968" s="4" t="s">
        <v>10</v>
      </c>
      <c r="L1968" s="14" t="s">
        <v>9246</v>
      </c>
      <c r="M1968" s="30" t="s">
        <v>9246</v>
      </c>
    </row>
    <row r="1969" spans="1:13" x14ac:dyDescent="0.25">
      <c r="A1969" s="4">
        <v>21322365</v>
      </c>
      <c r="B1969" s="4">
        <v>15572</v>
      </c>
      <c r="C1969" s="4">
        <v>33181</v>
      </c>
      <c r="D1969" s="4" t="s">
        <v>3780</v>
      </c>
      <c r="E1969" s="2" t="s">
        <v>3781</v>
      </c>
      <c r="F1969" s="12">
        <v>43791</v>
      </c>
      <c r="G1969" s="10" t="s">
        <v>8061</v>
      </c>
      <c r="H1969" s="14" t="s">
        <v>11244</v>
      </c>
      <c r="I1969" s="7">
        <v>387.33</v>
      </c>
      <c r="J1969" s="4">
        <v>818064</v>
      </c>
      <c r="K1969" s="4" t="s">
        <v>10</v>
      </c>
      <c r="L1969" s="14" t="s">
        <v>9246</v>
      </c>
      <c r="M1969" s="30" t="s">
        <v>9246</v>
      </c>
    </row>
    <row r="1970" spans="1:13" x14ac:dyDescent="0.25">
      <c r="A1970" s="4">
        <v>21322366</v>
      </c>
      <c r="B1970" s="4">
        <v>22906</v>
      </c>
      <c r="C1970" s="4">
        <v>17246</v>
      </c>
      <c r="D1970" s="4" t="s">
        <v>3782</v>
      </c>
      <c r="E1970" s="2" t="s">
        <v>3783</v>
      </c>
      <c r="F1970" s="12">
        <v>43791</v>
      </c>
      <c r="G1970" s="10" t="s">
        <v>8062</v>
      </c>
      <c r="H1970" s="14" t="s">
        <v>11237</v>
      </c>
      <c r="I1970" s="7">
        <v>696.59</v>
      </c>
      <c r="J1970" s="4">
        <v>509176</v>
      </c>
      <c r="K1970" s="4" t="s">
        <v>10</v>
      </c>
      <c r="L1970" s="14" t="s">
        <v>9246</v>
      </c>
      <c r="M1970" s="30" t="s">
        <v>9246</v>
      </c>
    </row>
    <row r="1971" spans="1:13" x14ac:dyDescent="0.25">
      <c r="A1971" s="4">
        <v>21322367</v>
      </c>
      <c r="B1971" s="4">
        <v>10002</v>
      </c>
      <c r="C1971" s="4">
        <v>15357</v>
      </c>
      <c r="D1971" s="4" t="s">
        <v>3784</v>
      </c>
      <c r="E1971" s="2" t="s">
        <v>3785</v>
      </c>
      <c r="F1971" s="12">
        <v>43791</v>
      </c>
      <c r="G1971" s="10" t="s">
        <v>8063</v>
      </c>
      <c r="H1971" s="14" t="s">
        <v>11245</v>
      </c>
      <c r="I1971" s="7">
        <v>259.45</v>
      </c>
      <c r="J1971" s="4">
        <v>543116</v>
      </c>
      <c r="K1971" s="4" t="s">
        <v>10</v>
      </c>
      <c r="L1971" s="14" t="s">
        <v>9246</v>
      </c>
      <c r="M1971" s="30" t="s">
        <v>9246</v>
      </c>
    </row>
    <row r="1972" spans="1:13" x14ac:dyDescent="0.25">
      <c r="A1972" s="4">
        <v>21322368</v>
      </c>
      <c r="B1972" s="4">
        <v>59856</v>
      </c>
      <c r="C1972" s="4">
        <v>14857</v>
      </c>
      <c r="D1972" s="4" t="s">
        <v>3786</v>
      </c>
      <c r="E1972" s="2" t="s">
        <v>3787</v>
      </c>
      <c r="F1972" s="12">
        <v>43791</v>
      </c>
      <c r="G1972" s="10" t="s">
        <v>8064</v>
      </c>
      <c r="H1972" s="14" t="s">
        <v>11246</v>
      </c>
      <c r="I1972" s="7">
        <v>155.22999999999999</v>
      </c>
      <c r="J1972" s="4">
        <v>13549</v>
      </c>
      <c r="K1972" s="4" t="s">
        <v>10</v>
      </c>
      <c r="L1972" s="14" t="s">
        <v>9246</v>
      </c>
      <c r="M1972" s="30" t="s">
        <v>9246</v>
      </c>
    </row>
    <row r="1973" spans="1:13" x14ac:dyDescent="0.25">
      <c r="A1973" s="4">
        <v>21322369</v>
      </c>
      <c r="B1973" s="4">
        <v>7672</v>
      </c>
      <c r="C1973" s="4">
        <v>86431</v>
      </c>
      <c r="D1973" s="4" t="s">
        <v>3788</v>
      </c>
      <c r="E1973" s="2" t="s">
        <v>3789</v>
      </c>
      <c r="F1973" s="12">
        <v>43791</v>
      </c>
      <c r="G1973" s="10" t="s">
        <v>8065</v>
      </c>
      <c r="H1973" s="14" t="s">
        <v>11247</v>
      </c>
      <c r="I1973" s="7">
        <v>307.08</v>
      </c>
      <c r="J1973" s="4">
        <v>894382</v>
      </c>
      <c r="K1973" s="4" t="s">
        <v>10</v>
      </c>
      <c r="L1973" s="14" t="s">
        <v>9246</v>
      </c>
      <c r="M1973" s="30" t="s">
        <v>9246</v>
      </c>
    </row>
    <row r="1974" spans="1:13" x14ac:dyDescent="0.25">
      <c r="A1974" s="4">
        <v>21322370</v>
      </c>
      <c r="B1974" s="4">
        <v>65919</v>
      </c>
      <c r="C1974" s="4">
        <v>23864</v>
      </c>
      <c r="D1974" s="4" t="s">
        <v>3790</v>
      </c>
      <c r="E1974" s="2" t="s">
        <v>3791</v>
      </c>
      <c r="F1974" s="12">
        <v>43791</v>
      </c>
      <c r="G1974" s="10" t="s">
        <v>8066</v>
      </c>
      <c r="H1974" s="14" t="s">
        <v>11248</v>
      </c>
      <c r="I1974" s="7">
        <v>415.6</v>
      </c>
      <c r="J1974" s="4"/>
      <c r="K1974" s="4" t="s">
        <v>10</v>
      </c>
      <c r="L1974" s="14" t="s">
        <v>9246</v>
      </c>
      <c r="M1974" s="30" t="s">
        <v>9246</v>
      </c>
    </row>
    <row r="1975" spans="1:13" x14ac:dyDescent="0.25">
      <c r="A1975" s="4">
        <v>21322371</v>
      </c>
      <c r="B1975" s="4">
        <v>95111</v>
      </c>
      <c r="C1975" s="4">
        <v>38200</v>
      </c>
      <c r="D1975" s="4" t="s">
        <v>3792</v>
      </c>
      <c r="E1975" s="2" t="s">
        <v>3793</v>
      </c>
      <c r="F1975" s="12">
        <v>43791</v>
      </c>
      <c r="G1975" s="10" t="s">
        <v>8067</v>
      </c>
      <c r="H1975" s="14" t="s">
        <v>11249</v>
      </c>
      <c r="I1975" s="7">
        <v>380.53</v>
      </c>
      <c r="J1975" s="4">
        <v>636561</v>
      </c>
      <c r="K1975" s="4" t="s">
        <v>10</v>
      </c>
      <c r="L1975" s="14" t="s">
        <v>9246</v>
      </c>
      <c r="M1975" s="30" t="s">
        <v>9246</v>
      </c>
    </row>
    <row r="1976" spans="1:13" x14ac:dyDescent="0.25">
      <c r="A1976" s="4">
        <v>21322372</v>
      </c>
      <c r="B1976" s="4">
        <v>65465</v>
      </c>
      <c r="C1976" s="4">
        <v>90972</v>
      </c>
      <c r="D1976" s="4" t="s">
        <v>3794</v>
      </c>
      <c r="E1976" s="2" t="s">
        <v>3795</v>
      </c>
      <c r="F1976" s="12">
        <v>43791</v>
      </c>
      <c r="G1976" s="10" t="s">
        <v>8068</v>
      </c>
      <c r="H1976" s="14" t="s">
        <v>11250</v>
      </c>
      <c r="I1976" s="7">
        <v>701.64</v>
      </c>
      <c r="J1976" s="4">
        <v>853911</v>
      </c>
      <c r="K1976" s="4" t="s">
        <v>10</v>
      </c>
      <c r="L1976" s="14" t="s">
        <v>9246</v>
      </c>
      <c r="M1976" s="30" t="s">
        <v>9246</v>
      </c>
    </row>
    <row r="1977" spans="1:13" x14ac:dyDescent="0.25">
      <c r="A1977" s="4">
        <v>21322373</v>
      </c>
      <c r="B1977" s="4">
        <v>49817</v>
      </c>
      <c r="C1977" s="4">
        <v>12876</v>
      </c>
      <c r="D1977" s="4" t="s">
        <v>3796</v>
      </c>
      <c r="E1977" s="2" t="s">
        <v>3797</v>
      </c>
      <c r="F1977" s="12">
        <v>43791</v>
      </c>
      <c r="G1977" s="10" t="s">
        <v>8069</v>
      </c>
      <c r="H1977" s="14" t="s">
        <v>11251</v>
      </c>
      <c r="I1977" s="7">
        <v>40.99</v>
      </c>
      <c r="J1977" s="4">
        <v>974268</v>
      </c>
      <c r="K1977" s="4" t="s">
        <v>10</v>
      </c>
      <c r="L1977" s="14" t="s">
        <v>9246</v>
      </c>
      <c r="M1977" s="30" t="s">
        <v>9246</v>
      </c>
    </row>
    <row r="1978" spans="1:13" x14ac:dyDescent="0.25">
      <c r="A1978" s="4">
        <v>21322374</v>
      </c>
      <c r="B1978" s="4">
        <v>24714</v>
      </c>
      <c r="C1978" s="4">
        <v>87997</v>
      </c>
      <c r="D1978" s="4" t="s">
        <v>3798</v>
      </c>
      <c r="E1978" s="2" t="s">
        <v>3799</v>
      </c>
      <c r="F1978" s="12">
        <v>43791</v>
      </c>
      <c r="G1978" s="10" t="s">
        <v>8070</v>
      </c>
      <c r="H1978" s="14" t="s">
        <v>11252</v>
      </c>
      <c r="I1978" s="7">
        <v>155.85</v>
      </c>
      <c r="J1978" s="4">
        <v>200830</v>
      </c>
      <c r="K1978" s="4" t="s">
        <v>10</v>
      </c>
      <c r="L1978" s="14" t="s">
        <v>9246</v>
      </c>
      <c r="M1978" s="30" t="s">
        <v>9246</v>
      </c>
    </row>
    <row r="1979" spans="1:13" x14ac:dyDescent="0.25">
      <c r="A1979" s="4">
        <v>21322375</v>
      </c>
      <c r="B1979" s="4">
        <v>30180</v>
      </c>
      <c r="C1979" s="4">
        <v>99654</v>
      </c>
      <c r="D1979" s="4" t="s">
        <v>3800</v>
      </c>
      <c r="E1979" s="2" t="s">
        <v>3801</v>
      </c>
      <c r="F1979" s="12">
        <v>43791</v>
      </c>
      <c r="G1979" s="10" t="s">
        <v>8071</v>
      </c>
      <c r="H1979" s="14" t="s">
        <v>11253</v>
      </c>
      <c r="I1979" s="7">
        <v>2373.0300000000002</v>
      </c>
      <c r="J1979" s="4">
        <v>152381</v>
      </c>
      <c r="K1979" s="4" t="s">
        <v>10</v>
      </c>
      <c r="L1979" s="14" t="s">
        <v>9246</v>
      </c>
      <c r="M1979" s="30" t="s">
        <v>9246</v>
      </c>
    </row>
    <row r="1980" spans="1:13" x14ac:dyDescent="0.25">
      <c r="A1980" s="4">
        <v>21322376</v>
      </c>
      <c r="B1980" s="4">
        <v>42214</v>
      </c>
      <c r="C1980" s="4">
        <v>58059</v>
      </c>
      <c r="D1980" s="4" t="s">
        <v>3802</v>
      </c>
      <c r="E1980" s="2" t="s">
        <v>3803</v>
      </c>
      <c r="F1980" s="12">
        <v>43791</v>
      </c>
      <c r="G1980" s="10" t="s">
        <v>8072</v>
      </c>
      <c r="H1980" s="14" t="s">
        <v>11254</v>
      </c>
      <c r="I1980" s="7">
        <v>136.66</v>
      </c>
      <c r="J1980" s="4">
        <v>328075</v>
      </c>
      <c r="K1980" s="4" t="s">
        <v>10</v>
      </c>
      <c r="L1980" s="14" t="s">
        <v>9246</v>
      </c>
      <c r="M1980" s="30" t="s">
        <v>9246</v>
      </c>
    </row>
    <row r="1981" spans="1:13" x14ac:dyDescent="0.25">
      <c r="A1981" s="4">
        <v>21322377</v>
      </c>
      <c r="B1981" s="4">
        <v>47703</v>
      </c>
      <c r="C1981" s="4">
        <v>68954</v>
      </c>
      <c r="D1981" s="4" t="s">
        <v>3804</v>
      </c>
      <c r="E1981" s="2" t="s">
        <v>3805</v>
      </c>
      <c r="F1981" s="12">
        <v>43791</v>
      </c>
      <c r="G1981" s="10" t="s">
        <v>8073</v>
      </c>
      <c r="H1981" s="14" t="s">
        <v>11255</v>
      </c>
      <c r="I1981" s="7">
        <v>1120.25</v>
      </c>
      <c r="J1981" s="4">
        <v>723355</v>
      </c>
      <c r="K1981" s="4" t="s">
        <v>10</v>
      </c>
      <c r="L1981" s="14" t="s">
        <v>9246</v>
      </c>
      <c r="M1981" s="30" t="s">
        <v>9246</v>
      </c>
    </row>
    <row r="1982" spans="1:13" x14ac:dyDescent="0.25">
      <c r="A1982" s="4">
        <v>21322378</v>
      </c>
      <c r="B1982" s="4">
        <v>4757</v>
      </c>
      <c r="C1982" s="4">
        <v>49500</v>
      </c>
      <c r="D1982" s="4" t="s">
        <v>3806</v>
      </c>
      <c r="E1982" s="2" t="s">
        <v>3807</v>
      </c>
      <c r="F1982" s="12">
        <v>43791</v>
      </c>
      <c r="G1982" s="10" t="s">
        <v>8074</v>
      </c>
      <c r="H1982" s="14" t="s">
        <v>11256</v>
      </c>
      <c r="I1982" s="7">
        <v>404.09</v>
      </c>
      <c r="J1982" s="4">
        <v>803821</v>
      </c>
      <c r="K1982" s="4" t="s">
        <v>10</v>
      </c>
      <c r="L1982" s="14" t="s">
        <v>9246</v>
      </c>
      <c r="M1982" s="30" t="s">
        <v>9246</v>
      </c>
    </row>
    <row r="1983" spans="1:13" x14ac:dyDescent="0.25">
      <c r="A1983" s="4">
        <v>21322379</v>
      </c>
      <c r="B1983" s="4">
        <v>18344</v>
      </c>
      <c r="C1983" s="4">
        <v>64057</v>
      </c>
      <c r="D1983" s="4" t="s">
        <v>3808</v>
      </c>
      <c r="E1983" s="2" t="s">
        <v>3809</v>
      </c>
      <c r="F1983" s="12">
        <v>43791</v>
      </c>
      <c r="G1983" s="10" t="s">
        <v>8075</v>
      </c>
      <c r="H1983" s="14" t="s">
        <v>11227</v>
      </c>
      <c r="I1983" s="7">
        <v>981.99</v>
      </c>
      <c r="J1983" s="4">
        <v>112327</v>
      </c>
      <c r="K1983" s="4" t="s">
        <v>13</v>
      </c>
      <c r="L1983" s="14" t="s">
        <v>9246</v>
      </c>
      <c r="M1983" s="30" t="s">
        <v>9246</v>
      </c>
    </row>
    <row r="1984" spans="1:13" x14ac:dyDescent="0.25">
      <c r="A1984" s="4">
        <v>21322380</v>
      </c>
      <c r="B1984" s="4">
        <v>78620</v>
      </c>
      <c r="C1984" s="4">
        <v>31556</v>
      </c>
      <c r="D1984" s="4" t="s">
        <v>3810</v>
      </c>
      <c r="E1984" s="2" t="s">
        <v>3811</v>
      </c>
      <c r="F1984" s="12">
        <v>43791</v>
      </c>
      <c r="G1984" s="10" t="s">
        <v>8076</v>
      </c>
      <c r="H1984" s="14" t="s">
        <v>11257</v>
      </c>
      <c r="I1984" s="7">
        <v>166.84</v>
      </c>
      <c r="J1984" s="4">
        <v>676959</v>
      </c>
      <c r="K1984" s="4" t="s">
        <v>10</v>
      </c>
      <c r="L1984" s="14" t="s">
        <v>9246</v>
      </c>
      <c r="M1984" s="30" t="s">
        <v>9246</v>
      </c>
    </row>
    <row r="1985" spans="1:13" x14ac:dyDescent="0.25">
      <c r="A1985" s="4">
        <v>21322381</v>
      </c>
      <c r="B1985" s="4">
        <v>68087</v>
      </c>
      <c r="C1985" s="4">
        <v>9983</v>
      </c>
      <c r="D1985" s="4" t="s">
        <v>3812</v>
      </c>
      <c r="E1985" s="2" t="s">
        <v>3813</v>
      </c>
      <c r="F1985" s="12">
        <v>43791</v>
      </c>
      <c r="G1985" s="10" t="s">
        <v>8077</v>
      </c>
      <c r="H1985" s="14" t="s">
        <v>11258</v>
      </c>
      <c r="I1985" s="7">
        <v>320.41000000000003</v>
      </c>
      <c r="J1985" s="4">
        <v>6365</v>
      </c>
      <c r="K1985" s="4" t="s">
        <v>10</v>
      </c>
      <c r="L1985" s="14" t="s">
        <v>9246</v>
      </c>
      <c r="M1985" s="30" t="s">
        <v>9246</v>
      </c>
    </row>
    <row r="1986" spans="1:13" x14ac:dyDescent="0.25">
      <c r="A1986" s="4">
        <v>21322382</v>
      </c>
      <c r="B1986" s="4">
        <v>31716</v>
      </c>
      <c r="C1986" s="4">
        <v>60698</v>
      </c>
      <c r="D1986" s="4" t="s">
        <v>3814</v>
      </c>
      <c r="E1986" s="2" t="s">
        <v>3815</v>
      </c>
      <c r="F1986" s="12">
        <v>43791</v>
      </c>
      <c r="G1986" s="10" t="s">
        <v>8078</v>
      </c>
      <c r="H1986" s="14" t="s">
        <v>11259</v>
      </c>
      <c r="I1986" s="7">
        <v>220.2</v>
      </c>
      <c r="J1986" s="4">
        <v>405699</v>
      </c>
      <c r="K1986" s="4" t="s">
        <v>10</v>
      </c>
      <c r="L1986" s="14" t="s">
        <v>9246</v>
      </c>
      <c r="M1986" s="30" t="s">
        <v>9246</v>
      </c>
    </row>
    <row r="1987" spans="1:13" x14ac:dyDescent="0.25">
      <c r="A1987" s="4">
        <v>21322383</v>
      </c>
      <c r="B1987" s="4">
        <v>4997</v>
      </c>
      <c r="C1987" s="4">
        <v>77144</v>
      </c>
      <c r="D1987" s="4" t="s">
        <v>3816</v>
      </c>
      <c r="E1987" s="2" t="s">
        <v>3817</v>
      </c>
      <c r="F1987" s="12">
        <v>43791</v>
      </c>
      <c r="G1987" s="10" t="s">
        <v>8079</v>
      </c>
      <c r="H1987" s="14" t="s">
        <v>11260</v>
      </c>
      <c r="I1987" s="7">
        <v>12.48</v>
      </c>
      <c r="J1987" s="4">
        <v>420879</v>
      </c>
      <c r="K1987" s="4" t="s">
        <v>10</v>
      </c>
      <c r="L1987" s="14" t="s">
        <v>9246</v>
      </c>
      <c r="M1987" s="30" t="s">
        <v>9246</v>
      </c>
    </row>
    <row r="1988" spans="1:13" x14ac:dyDescent="0.25">
      <c r="A1988" s="4">
        <v>21322384</v>
      </c>
      <c r="B1988" s="4">
        <v>53886</v>
      </c>
      <c r="C1988" s="4">
        <v>2435</v>
      </c>
      <c r="D1988" s="4" t="s">
        <v>3818</v>
      </c>
      <c r="E1988" s="2" t="s">
        <v>3819</v>
      </c>
      <c r="F1988" s="12">
        <v>43791</v>
      </c>
      <c r="G1988" s="10" t="s">
        <v>8080</v>
      </c>
      <c r="H1988" s="14" t="s">
        <v>11261</v>
      </c>
      <c r="I1988" s="7">
        <v>987.18</v>
      </c>
      <c r="J1988" s="4">
        <v>295315</v>
      </c>
      <c r="K1988" s="4" t="s">
        <v>10</v>
      </c>
      <c r="L1988" s="14" t="s">
        <v>9246</v>
      </c>
      <c r="M1988" s="30" t="s">
        <v>9246</v>
      </c>
    </row>
    <row r="1989" spans="1:13" x14ac:dyDescent="0.25">
      <c r="A1989" s="4">
        <v>21322385</v>
      </c>
      <c r="B1989" s="4">
        <v>94482</v>
      </c>
      <c r="C1989" s="4">
        <v>15779</v>
      </c>
      <c r="D1989" s="4" t="s">
        <v>3820</v>
      </c>
      <c r="E1989" s="2" t="s">
        <v>3821</v>
      </c>
      <c r="F1989" s="12">
        <v>43791</v>
      </c>
      <c r="G1989" s="10" t="s">
        <v>8081</v>
      </c>
      <c r="H1989" s="14" t="s">
        <v>11262</v>
      </c>
      <c r="I1989" s="7">
        <v>92.86</v>
      </c>
      <c r="J1989" s="4">
        <v>195319</v>
      </c>
      <c r="K1989" s="4" t="s">
        <v>10</v>
      </c>
      <c r="L1989" s="14" t="s">
        <v>9246</v>
      </c>
      <c r="M1989" s="30" t="s">
        <v>9246</v>
      </c>
    </row>
    <row r="1990" spans="1:13" x14ac:dyDescent="0.25">
      <c r="A1990" s="4">
        <v>21322386</v>
      </c>
      <c r="B1990" s="4">
        <v>47863</v>
      </c>
      <c r="C1990" s="4">
        <v>20178</v>
      </c>
      <c r="D1990" s="4" t="s">
        <v>3822</v>
      </c>
      <c r="E1990" s="2" t="s">
        <v>3823</v>
      </c>
      <c r="F1990" s="12">
        <v>43791</v>
      </c>
      <c r="G1990" s="10" t="s">
        <v>8082</v>
      </c>
      <c r="H1990" s="14" t="s">
        <v>11263</v>
      </c>
      <c r="I1990" s="7">
        <v>20.82</v>
      </c>
      <c r="J1990" s="4">
        <v>165537</v>
      </c>
      <c r="K1990" s="4" t="s">
        <v>10</v>
      </c>
      <c r="L1990" s="14" t="s">
        <v>9246</v>
      </c>
      <c r="M1990" s="30" t="s">
        <v>9246</v>
      </c>
    </row>
    <row r="1991" spans="1:13" x14ac:dyDescent="0.25">
      <c r="A1991" s="4">
        <v>21322387</v>
      </c>
      <c r="B1991" s="4">
        <v>4129</v>
      </c>
      <c r="C1991" s="4">
        <v>51527</v>
      </c>
      <c r="D1991" s="4" t="s">
        <v>3824</v>
      </c>
      <c r="E1991" s="2" t="s">
        <v>3825</v>
      </c>
      <c r="F1991" s="12">
        <v>43791</v>
      </c>
      <c r="G1991" s="10" t="s">
        <v>8083</v>
      </c>
      <c r="H1991" s="14" t="s">
        <v>11264</v>
      </c>
      <c r="I1991" s="7">
        <v>157.51</v>
      </c>
      <c r="J1991" s="4">
        <v>659060</v>
      </c>
      <c r="K1991" s="4" t="s">
        <v>10</v>
      </c>
      <c r="L1991" s="14" t="s">
        <v>9246</v>
      </c>
      <c r="M1991" s="30" t="s">
        <v>9246</v>
      </c>
    </row>
    <row r="1992" spans="1:13" x14ac:dyDescent="0.25">
      <c r="A1992" s="4">
        <v>21322388</v>
      </c>
      <c r="B1992" s="4">
        <v>43143</v>
      </c>
      <c r="C1992" s="4">
        <v>83758</v>
      </c>
      <c r="D1992" s="4" t="s">
        <v>3826</v>
      </c>
      <c r="E1992" s="2" t="s">
        <v>3827</v>
      </c>
      <c r="F1992" s="12">
        <v>43791</v>
      </c>
      <c r="G1992" s="10" t="s">
        <v>8084</v>
      </c>
      <c r="H1992" s="14" t="s">
        <v>11265</v>
      </c>
      <c r="I1992" s="7">
        <v>79.13</v>
      </c>
      <c r="J1992" s="4">
        <v>107301</v>
      </c>
      <c r="K1992" s="4" t="s">
        <v>10</v>
      </c>
      <c r="L1992" s="14" t="s">
        <v>9246</v>
      </c>
      <c r="M1992" s="30" t="s">
        <v>9246</v>
      </c>
    </row>
    <row r="1993" spans="1:13" x14ac:dyDescent="0.25">
      <c r="A1993" s="4">
        <v>21322389</v>
      </c>
      <c r="B1993" s="4">
        <v>92897</v>
      </c>
      <c r="C1993" s="4">
        <v>89626</v>
      </c>
      <c r="D1993" s="4" t="s">
        <v>3828</v>
      </c>
      <c r="E1993" s="2" t="s">
        <v>3829</v>
      </c>
      <c r="F1993" s="12">
        <v>43791</v>
      </c>
      <c r="G1993" s="10" t="s">
        <v>8085</v>
      </c>
      <c r="H1993" s="14" t="s">
        <v>10290</v>
      </c>
      <c r="I1993" s="7">
        <v>138.19</v>
      </c>
      <c r="J1993" s="4">
        <v>4571</v>
      </c>
      <c r="K1993" s="4" t="s">
        <v>10</v>
      </c>
      <c r="L1993" s="14" t="s">
        <v>9246</v>
      </c>
      <c r="M1993" s="30" t="s">
        <v>9246</v>
      </c>
    </row>
    <row r="1994" spans="1:13" x14ac:dyDescent="0.25">
      <c r="A1994" s="4">
        <v>21322390</v>
      </c>
      <c r="B1994" s="4">
        <v>90371</v>
      </c>
      <c r="C1994" s="4">
        <v>26088</v>
      </c>
      <c r="D1994" s="4" t="s">
        <v>3830</v>
      </c>
      <c r="E1994" s="2" t="s">
        <v>3831</v>
      </c>
      <c r="F1994" s="12">
        <v>43791</v>
      </c>
      <c r="G1994" s="10" t="s">
        <v>8086</v>
      </c>
      <c r="H1994" s="14" t="s">
        <v>11266</v>
      </c>
      <c r="I1994" s="7">
        <v>20.6</v>
      </c>
      <c r="J1994" s="4">
        <v>818075</v>
      </c>
      <c r="K1994" s="4" t="s">
        <v>10</v>
      </c>
      <c r="L1994" s="14" t="s">
        <v>9246</v>
      </c>
      <c r="M1994" s="30" t="s">
        <v>9246</v>
      </c>
    </row>
    <row r="1995" spans="1:13" x14ac:dyDescent="0.25">
      <c r="A1995" s="4">
        <v>21322391</v>
      </c>
      <c r="B1995" s="4">
        <v>36884</v>
      </c>
      <c r="C1995" s="4">
        <v>64256</v>
      </c>
      <c r="D1995" s="4" t="s">
        <v>3832</v>
      </c>
      <c r="E1995" s="2" t="s">
        <v>3833</v>
      </c>
      <c r="F1995" s="12">
        <v>43791</v>
      </c>
      <c r="G1995" s="10" t="s">
        <v>8087</v>
      </c>
      <c r="H1995" s="14" t="s">
        <v>11267</v>
      </c>
      <c r="I1995" s="7">
        <v>297.97000000000003</v>
      </c>
      <c r="J1995" s="4">
        <v>26177</v>
      </c>
      <c r="K1995" s="4" t="s">
        <v>10</v>
      </c>
      <c r="L1995" s="14" t="s">
        <v>9246</v>
      </c>
      <c r="M1995" s="30" t="s">
        <v>9246</v>
      </c>
    </row>
    <row r="1996" spans="1:13" x14ac:dyDescent="0.25">
      <c r="A1996" s="4">
        <v>21322392</v>
      </c>
      <c r="B1996" s="4">
        <v>19223</v>
      </c>
      <c r="C1996" s="4">
        <v>80111</v>
      </c>
      <c r="D1996" s="4" t="s">
        <v>3834</v>
      </c>
      <c r="E1996" s="2" t="s">
        <v>3835</v>
      </c>
      <c r="F1996" s="12">
        <v>43791</v>
      </c>
      <c r="G1996" s="10" t="s">
        <v>8088</v>
      </c>
      <c r="H1996" s="14" t="s">
        <v>11268</v>
      </c>
      <c r="I1996" s="7">
        <v>2727.53</v>
      </c>
      <c r="J1996" s="4">
        <v>914195</v>
      </c>
      <c r="K1996" s="4" t="s">
        <v>10</v>
      </c>
      <c r="L1996" s="14" t="s">
        <v>9246</v>
      </c>
      <c r="M1996" s="30" t="s">
        <v>9246</v>
      </c>
    </row>
    <row r="1997" spans="1:13" x14ac:dyDescent="0.25">
      <c r="A1997" s="4">
        <v>21322393</v>
      </c>
      <c r="B1997" s="4">
        <v>81894</v>
      </c>
      <c r="C1997" s="4">
        <v>33616</v>
      </c>
      <c r="D1997" s="4" t="s">
        <v>3836</v>
      </c>
      <c r="E1997" s="2" t="s">
        <v>3837</v>
      </c>
      <c r="F1997" s="12">
        <v>43791</v>
      </c>
      <c r="G1997" s="10" t="s">
        <v>8089</v>
      </c>
      <c r="H1997" s="14" t="s">
        <v>11269</v>
      </c>
      <c r="I1997" s="7">
        <v>404.82</v>
      </c>
      <c r="J1997" s="4">
        <v>663018</v>
      </c>
      <c r="K1997" s="4" t="s">
        <v>10</v>
      </c>
      <c r="L1997" s="14" t="s">
        <v>9246</v>
      </c>
      <c r="M1997" s="30" t="s">
        <v>9246</v>
      </c>
    </row>
    <row r="1998" spans="1:13" x14ac:dyDescent="0.25">
      <c r="A1998" s="4">
        <v>21322394</v>
      </c>
      <c r="B1998" s="4">
        <v>61644</v>
      </c>
      <c r="C1998" s="4">
        <v>58287</v>
      </c>
      <c r="D1998" s="4" t="s">
        <v>3838</v>
      </c>
      <c r="E1998" s="2" t="s">
        <v>3839</v>
      </c>
      <c r="F1998" s="12">
        <v>43791</v>
      </c>
      <c r="G1998" s="10" t="s">
        <v>6520</v>
      </c>
      <c r="H1998" s="14" t="s">
        <v>11270</v>
      </c>
      <c r="I1998" s="7">
        <v>626.21</v>
      </c>
      <c r="J1998" s="4">
        <v>235864</v>
      </c>
      <c r="K1998" s="4" t="s">
        <v>10</v>
      </c>
      <c r="L1998" s="14" t="s">
        <v>9246</v>
      </c>
      <c r="M1998" s="30" t="s">
        <v>9246</v>
      </c>
    </row>
    <row r="1999" spans="1:13" x14ac:dyDescent="0.25">
      <c r="A1999" s="4">
        <v>21322395</v>
      </c>
      <c r="B1999" s="4">
        <v>76802</v>
      </c>
      <c r="C1999" s="4">
        <v>76159</v>
      </c>
      <c r="D1999" s="4" t="s">
        <v>3840</v>
      </c>
      <c r="E1999" s="2" t="s">
        <v>3841</v>
      </c>
      <c r="F1999" s="12">
        <v>43791</v>
      </c>
      <c r="G1999" s="10" t="s">
        <v>8090</v>
      </c>
      <c r="H1999" s="14" t="s">
        <v>11271</v>
      </c>
      <c r="I1999" s="7">
        <v>533.35</v>
      </c>
      <c r="J1999" s="4">
        <v>104598</v>
      </c>
      <c r="K1999" s="4" t="s">
        <v>10</v>
      </c>
      <c r="L1999" s="14" t="s">
        <v>9246</v>
      </c>
      <c r="M1999" s="30" t="s">
        <v>9246</v>
      </c>
    </row>
    <row r="2000" spans="1:13" x14ac:dyDescent="0.25">
      <c r="A2000" s="4">
        <v>21322396</v>
      </c>
      <c r="B2000" s="4">
        <v>62853</v>
      </c>
      <c r="C2000" s="4">
        <v>23494</v>
      </c>
      <c r="D2000" s="4" t="s">
        <v>3842</v>
      </c>
      <c r="E2000" s="2" t="s">
        <v>3843</v>
      </c>
      <c r="F2000" s="12">
        <v>43791</v>
      </c>
      <c r="G2000" s="10" t="s">
        <v>8091</v>
      </c>
      <c r="H2000" s="14" t="s">
        <v>11272</v>
      </c>
      <c r="I2000" s="7">
        <v>348.12</v>
      </c>
      <c r="J2000" s="4">
        <v>709761</v>
      </c>
      <c r="K2000" s="4" t="s">
        <v>10</v>
      </c>
      <c r="L2000" s="14" t="s">
        <v>9246</v>
      </c>
      <c r="M2000" s="30" t="s">
        <v>9246</v>
      </c>
    </row>
    <row r="2001" spans="1:13" x14ac:dyDescent="0.25">
      <c r="A2001" s="4">
        <v>21322397</v>
      </c>
      <c r="B2001" s="4">
        <v>65807</v>
      </c>
      <c r="C2001" s="4">
        <v>88529</v>
      </c>
      <c r="D2001" s="4" t="s">
        <v>3844</v>
      </c>
      <c r="E2001" s="2" t="s">
        <v>3845</v>
      </c>
      <c r="F2001" s="12">
        <v>43791</v>
      </c>
      <c r="G2001" s="10" t="s">
        <v>8092</v>
      </c>
      <c r="H2001" s="14" t="s">
        <v>11273</v>
      </c>
      <c r="I2001" s="7">
        <v>227.34</v>
      </c>
      <c r="J2001" s="4">
        <v>980492</v>
      </c>
      <c r="K2001" s="4" t="s">
        <v>10</v>
      </c>
      <c r="L2001" s="14" t="s">
        <v>9246</v>
      </c>
      <c r="M2001" s="30" t="s">
        <v>9246</v>
      </c>
    </row>
    <row r="2002" spans="1:13" x14ac:dyDescent="0.25">
      <c r="A2002" s="4">
        <v>21322398</v>
      </c>
      <c r="B2002" s="4">
        <v>97631</v>
      </c>
      <c r="C2002" s="4">
        <v>79908</v>
      </c>
      <c r="D2002" s="4" t="s">
        <v>3846</v>
      </c>
      <c r="E2002" s="2" t="s">
        <v>3847</v>
      </c>
      <c r="F2002" s="12">
        <v>43791</v>
      </c>
      <c r="G2002" s="10" t="s">
        <v>8093</v>
      </c>
      <c r="H2002" s="14" t="s">
        <v>11274</v>
      </c>
      <c r="I2002" s="7">
        <v>1879.8</v>
      </c>
      <c r="J2002" s="4"/>
      <c r="K2002" s="4" t="s">
        <v>10</v>
      </c>
      <c r="L2002" s="14" t="s">
        <v>9246</v>
      </c>
      <c r="M2002" s="30" t="s">
        <v>9246</v>
      </c>
    </row>
    <row r="2003" spans="1:13" x14ac:dyDescent="0.25">
      <c r="A2003" s="4">
        <v>21322399</v>
      </c>
      <c r="B2003" s="4">
        <v>74790</v>
      </c>
      <c r="C2003" s="4">
        <v>99304</v>
      </c>
      <c r="D2003" s="4" t="s">
        <v>3848</v>
      </c>
      <c r="E2003" s="2" t="s">
        <v>3849</v>
      </c>
      <c r="F2003" s="12">
        <v>43791</v>
      </c>
      <c r="G2003" s="10" t="s">
        <v>8094</v>
      </c>
      <c r="H2003" s="14" t="s">
        <v>11275</v>
      </c>
      <c r="I2003" s="7">
        <v>2.11</v>
      </c>
      <c r="J2003" s="4"/>
      <c r="K2003" s="4" t="s">
        <v>10</v>
      </c>
      <c r="L2003" s="14" t="s">
        <v>9246</v>
      </c>
      <c r="M2003" s="30" t="s">
        <v>9246</v>
      </c>
    </row>
    <row r="2004" spans="1:13" x14ac:dyDescent="0.25">
      <c r="A2004" s="4">
        <v>21322400</v>
      </c>
      <c r="B2004" s="4">
        <v>73182</v>
      </c>
      <c r="C2004" s="4">
        <v>1072</v>
      </c>
      <c r="D2004" s="4" t="s">
        <v>3850</v>
      </c>
      <c r="E2004" s="2" t="s">
        <v>3851</v>
      </c>
      <c r="F2004" s="12">
        <v>43791</v>
      </c>
      <c r="G2004" s="10" t="s">
        <v>8095</v>
      </c>
      <c r="H2004" s="14" t="s">
        <v>11276</v>
      </c>
      <c r="I2004" s="7">
        <v>499.68</v>
      </c>
      <c r="J2004" s="4">
        <v>805460</v>
      </c>
      <c r="K2004" s="4" t="s">
        <v>10</v>
      </c>
      <c r="L2004" s="14" t="s">
        <v>9246</v>
      </c>
      <c r="M2004" s="30" t="s">
        <v>9246</v>
      </c>
    </row>
    <row r="2005" spans="1:13" x14ac:dyDescent="0.25">
      <c r="A2005" s="4">
        <v>21322401</v>
      </c>
      <c r="B2005" s="4">
        <v>41034</v>
      </c>
      <c r="C2005" s="4">
        <v>61234</v>
      </c>
      <c r="D2005" s="4" t="s">
        <v>3852</v>
      </c>
      <c r="E2005" s="2" t="s">
        <v>3853</v>
      </c>
      <c r="F2005" s="12">
        <v>43791</v>
      </c>
      <c r="G2005" s="10" t="s">
        <v>8096</v>
      </c>
      <c r="H2005" s="14" t="s">
        <v>11277</v>
      </c>
      <c r="I2005" s="7">
        <v>168.31</v>
      </c>
      <c r="J2005" s="4">
        <v>156922</v>
      </c>
      <c r="K2005" s="4" t="s">
        <v>10</v>
      </c>
      <c r="L2005" s="14" t="s">
        <v>9246</v>
      </c>
      <c r="M2005" s="30" t="s">
        <v>9246</v>
      </c>
    </row>
    <row r="2006" spans="1:13" x14ac:dyDescent="0.25">
      <c r="A2006" s="4">
        <v>21322402</v>
      </c>
      <c r="B2006" s="4">
        <v>85373</v>
      </c>
      <c r="C2006" s="4">
        <v>70472</v>
      </c>
      <c r="D2006" s="4" t="s">
        <v>3854</v>
      </c>
      <c r="E2006" s="2" t="s">
        <v>3855</v>
      </c>
      <c r="F2006" s="12">
        <v>43791</v>
      </c>
      <c r="G2006" s="10" t="s">
        <v>8097</v>
      </c>
      <c r="H2006" s="14" t="s">
        <v>11278</v>
      </c>
      <c r="I2006" s="7">
        <v>782.73</v>
      </c>
      <c r="J2006" s="4">
        <v>821221</v>
      </c>
      <c r="K2006" s="4" t="s">
        <v>10</v>
      </c>
      <c r="L2006" s="14" t="s">
        <v>9246</v>
      </c>
      <c r="M2006" s="30" t="s">
        <v>9246</v>
      </c>
    </row>
    <row r="2007" spans="1:13" x14ac:dyDescent="0.25">
      <c r="A2007" s="4">
        <v>21322403</v>
      </c>
      <c r="B2007" s="4">
        <v>8549</v>
      </c>
      <c r="C2007" s="4">
        <v>22391</v>
      </c>
      <c r="D2007" s="4" t="s">
        <v>3856</v>
      </c>
      <c r="E2007" s="2" t="s">
        <v>3857</v>
      </c>
      <c r="F2007" s="12">
        <v>43791</v>
      </c>
      <c r="G2007" s="10" t="s">
        <v>8098</v>
      </c>
      <c r="H2007" s="14" t="s">
        <v>11279</v>
      </c>
      <c r="I2007" s="7">
        <v>1203.1199999999999</v>
      </c>
      <c r="J2007" s="4">
        <v>851101</v>
      </c>
      <c r="K2007" s="4" t="s">
        <v>10</v>
      </c>
      <c r="L2007" s="14" t="s">
        <v>9246</v>
      </c>
      <c r="M2007" s="30" t="s">
        <v>9246</v>
      </c>
    </row>
    <row r="2008" spans="1:13" x14ac:dyDescent="0.25">
      <c r="A2008" s="4">
        <v>21322404</v>
      </c>
      <c r="B2008" s="4">
        <v>84699</v>
      </c>
      <c r="C2008" s="4">
        <v>97123</v>
      </c>
      <c r="D2008" s="4" t="s">
        <v>3858</v>
      </c>
      <c r="E2008" s="2" t="s">
        <v>3859</v>
      </c>
      <c r="F2008" s="12">
        <v>43791</v>
      </c>
      <c r="G2008" s="10" t="s">
        <v>8099</v>
      </c>
      <c r="H2008" s="14" t="s">
        <v>11280</v>
      </c>
      <c r="I2008" s="7">
        <v>340.99</v>
      </c>
      <c r="J2008" s="4">
        <v>263077</v>
      </c>
      <c r="K2008" s="4" t="s">
        <v>10</v>
      </c>
      <c r="L2008" s="14" t="s">
        <v>9246</v>
      </c>
      <c r="M2008" s="30" t="s">
        <v>9246</v>
      </c>
    </row>
    <row r="2009" spans="1:13" x14ac:dyDescent="0.25">
      <c r="A2009" s="4">
        <v>21322405</v>
      </c>
      <c r="B2009" s="4">
        <v>99298</v>
      </c>
      <c r="C2009" s="4">
        <v>39729</v>
      </c>
      <c r="D2009" s="4" t="s">
        <v>3860</v>
      </c>
      <c r="E2009" s="2" t="s">
        <v>3861</v>
      </c>
      <c r="F2009" s="12">
        <v>43791</v>
      </c>
      <c r="G2009" s="10" t="s">
        <v>8100</v>
      </c>
      <c r="H2009" s="14" t="s">
        <v>11281</v>
      </c>
      <c r="I2009" s="7">
        <v>10.98</v>
      </c>
      <c r="J2009" s="4">
        <v>596275</v>
      </c>
      <c r="K2009" s="4" t="s">
        <v>10</v>
      </c>
      <c r="L2009" s="14" t="s">
        <v>9246</v>
      </c>
      <c r="M2009" s="30" t="s">
        <v>9246</v>
      </c>
    </row>
    <row r="2010" spans="1:13" x14ac:dyDescent="0.25">
      <c r="A2010" s="4">
        <v>21322406</v>
      </c>
      <c r="B2010" s="4">
        <v>71378</v>
      </c>
      <c r="C2010" s="4">
        <v>9853</v>
      </c>
      <c r="D2010" s="4" t="s">
        <v>3862</v>
      </c>
      <c r="E2010" s="2" t="s">
        <v>3863</v>
      </c>
      <c r="F2010" s="12">
        <v>43791</v>
      </c>
      <c r="G2010" s="10" t="s">
        <v>8101</v>
      </c>
      <c r="H2010" s="14" t="s">
        <v>11101</v>
      </c>
      <c r="I2010" s="7">
        <v>1.3</v>
      </c>
      <c r="J2010" s="4">
        <v>686249</v>
      </c>
      <c r="K2010" s="4" t="s">
        <v>10</v>
      </c>
      <c r="L2010" s="14" t="s">
        <v>11282</v>
      </c>
      <c r="M2010" s="30">
        <v>1783.466666667955</v>
      </c>
    </row>
    <row r="2011" spans="1:13" x14ac:dyDescent="0.25">
      <c r="A2011" s="4">
        <v>21322407</v>
      </c>
      <c r="B2011" s="4">
        <v>7246</v>
      </c>
      <c r="C2011" s="4">
        <v>15031</v>
      </c>
      <c r="D2011" s="4" t="s">
        <v>3864</v>
      </c>
      <c r="E2011" s="2" t="s">
        <v>3865</v>
      </c>
      <c r="F2011" s="12">
        <v>43791</v>
      </c>
      <c r="G2011" s="10" t="s">
        <v>8102</v>
      </c>
      <c r="H2011" s="14" t="s">
        <v>11283</v>
      </c>
      <c r="I2011" s="7">
        <v>636.35</v>
      </c>
      <c r="J2011" s="4"/>
      <c r="K2011" s="4" t="s">
        <v>10</v>
      </c>
      <c r="L2011" s="14" t="s">
        <v>9246</v>
      </c>
      <c r="M2011" s="30" t="s">
        <v>9246</v>
      </c>
    </row>
    <row r="2012" spans="1:13" x14ac:dyDescent="0.25">
      <c r="A2012" s="4">
        <v>21322408</v>
      </c>
      <c r="B2012" s="4">
        <v>56275</v>
      </c>
      <c r="C2012" s="4">
        <v>64921</v>
      </c>
      <c r="D2012" s="4" t="s">
        <v>3866</v>
      </c>
      <c r="E2012" s="2" t="s">
        <v>3867</v>
      </c>
      <c r="F2012" s="12">
        <v>43791</v>
      </c>
      <c r="G2012" s="10" t="s">
        <v>8103</v>
      </c>
      <c r="H2012" s="14" t="s">
        <v>11284</v>
      </c>
      <c r="I2012" s="7">
        <v>336.81</v>
      </c>
      <c r="J2012" s="4">
        <v>310013</v>
      </c>
      <c r="K2012" s="4" t="s">
        <v>10</v>
      </c>
      <c r="L2012" s="14" t="s">
        <v>9246</v>
      </c>
      <c r="M2012" s="30" t="s">
        <v>9246</v>
      </c>
    </row>
    <row r="2013" spans="1:13" x14ac:dyDescent="0.25">
      <c r="A2013" s="4">
        <v>21322409</v>
      </c>
      <c r="B2013" s="4">
        <v>90035</v>
      </c>
      <c r="C2013" s="4">
        <v>6770</v>
      </c>
      <c r="D2013" s="4" t="s">
        <v>3868</v>
      </c>
      <c r="E2013" s="2" t="s">
        <v>3869</v>
      </c>
      <c r="F2013" s="12">
        <v>43791</v>
      </c>
      <c r="G2013" s="10" t="s">
        <v>8104</v>
      </c>
      <c r="H2013" s="14" t="s">
        <v>11285</v>
      </c>
      <c r="I2013" s="7">
        <v>344.72</v>
      </c>
      <c r="J2013" s="4">
        <v>361838</v>
      </c>
      <c r="K2013" s="4" t="s">
        <v>10</v>
      </c>
      <c r="L2013" s="14" t="s">
        <v>9246</v>
      </c>
      <c r="M2013" s="30" t="s">
        <v>9246</v>
      </c>
    </row>
    <row r="2014" spans="1:13" x14ac:dyDescent="0.25">
      <c r="A2014" s="4">
        <v>21322410</v>
      </c>
      <c r="B2014" s="4">
        <v>78581</v>
      </c>
      <c r="C2014" s="4">
        <v>70808</v>
      </c>
      <c r="D2014" s="4" t="s">
        <v>3870</v>
      </c>
      <c r="E2014" s="2" t="s">
        <v>3871</v>
      </c>
      <c r="F2014" s="12">
        <v>43791</v>
      </c>
      <c r="G2014" s="10" t="s">
        <v>8105</v>
      </c>
      <c r="H2014" s="14" t="s">
        <v>11286</v>
      </c>
      <c r="I2014" s="7">
        <v>169.06</v>
      </c>
      <c r="J2014" s="4"/>
      <c r="K2014" s="4" t="s">
        <v>10</v>
      </c>
      <c r="L2014" s="14" t="s">
        <v>9246</v>
      </c>
      <c r="M2014" s="30" t="s">
        <v>9246</v>
      </c>
    </row>
    <row r="2015" spans="1:13" x14ac:dyDescent="0.25">
      <c r="A2015" s="4">
        <v>21322411</v>
      </c>
      <c r="B2015" s="4">
        <v>39253</v>
      </c>
      <c r="C2015" s="4">
        <v>67519</v>
      </c>
      <c r="D2015" s="4" t="s">
        <v>3872</v>
      </c>
      <c r="E2015" s="2" t="s">
        <v>3873</v>
      </c>
      <c r="F2015" s="12">
        <v>43791</v>
      </c>
      <c r="G2015" s="10" t="s">
        <v>8106</v>
      </c>
      <c r="H2015" s="14" t="s">
        <v>10960</v>
      </c>
      <c r="I2015" s="7">
        <v>50.55</v>
      </c>
      <c r="J2015" s="4">
        <v>262327</v>
      </c>
      <c r="K2015" s="4" t="s">
        <v>10</v>
      </c>
      <c r="L2015" s="14" t="s">
        <v>9246</v>
      </c>
      <c r="M2015" s="30" t="s">
        <v>9246</v>
      </c>
    </row>
    <row r="2016" spans="1:13" x14ac:dyDescent="0.25">
      <c r="A2016" s="4">
        <v>21322412</v>
      </c>
      <c r="B2016" s="4">
        <v>2275</v>
      </c>
      <c r="C2016" s="4">
        <v>71474</v>
      </c>
      <c r="D2016" s="4" t="s">
        <v>3874</v>
      </c>
      <c r="E2016" s="2" t="s">
        <v>3875</v>
      </c>
      <c r="F2016" s="12">
        <v>43791</v>
      </c>
      <c r="G2016" s="10" t="s">
        <v>8107</v>
      </c>
      <c r="H2016" s="14" t="s">
        <v>11287</v>
      </c>
      <c r="I2016" s="7">
        <v>383.27</v>
      </c>
      <c r="J2016" s="4"/>
      <c r="K2016" s="4" t="s">
        <v>10</v>
      </c>
      <c r="L2016" s="14" t="s">
        <v>9246</v>
      </c>
      <c r="M2016" s="30" t="s">
        <v>9246</v>
      </c>
    </row>
    <row r="2017" spans="1:13" x14ac:dyDescent="0.25">
      <c r="A2017" s="4">
        <v>21322413</v>
      </c>
      <c r="B2017" s="4">
        <v>4705</v>
      </c>
      <c r="C2017" s="4">
        <v>91637</v>
      </c>
      <c r="D2017" s="4" t="s">
        <v>3876</v>
      </c>
      <c r="E2017" s="2" t="s">
        <v>3877</v>
      </c>
      <c r="F2017" s="12">
        <v>43791</v>
      </c>
      <c r="G2017" s="10" t="s">
        <v>8108</v>
      </c>
      <c r="H2017" s="14" t="s">
        <v>10952</v>
      </c>
      <c r="I2017" s="7">
        <v>678.08</v>
      </c>
      <c r="J2017" s="4">
        <v>563499</v>
      </c>
      <c r="K2017" s="4" t="s">
        <v>13</v>
      </c>
      <c r="L2017" s="14" t="s">
        <v>11288</v>
      </c>
      <c r="M2017" s="30">
        <v>19.499999990221113</v>
      </c>
    </row>
    <row r="2018" spans="1:13" x14ac:dyDescent="0.25">
      <c r="A2018" s="4">
        <v>21322414</v>
      </c>
      <c r="B2018" s="4">
        <v>4705</v>
      </c>
      <c r="C2018" s="4">
        <v>91637</v>
      </c>
      <c r="D2018" s="4" t="s">
        <v>3878</v>
      </c>
      <c r="E2018" s="2" t="s">
        <v>3879</v>
      </c>
      <c r="F2018" s="12">
        <v>43791</v>
      </c>
      <c r="G2018" s="10" t="s">
        <v>8109</v>
      </c>
      <c r="H2018" s="14" t="s">
        <v>11288</v>
      </c>
      <c r="I2018" s="7">
        <v>696.68</v>
      </c>
      <c r="J2018" s="4">
        <v>563499</v>
      </c>
      <c r="K2018" s="4" t="s">
        <v>13</v>
      </c>
      <c r="L2018" s="14" t="s">
        <v>11289</v>
      </c>
      <c r="M2018" s="30">
        <v>33.166666666511446</v>
      </c>
    </row>
    <row r="2019" spans="1:13" x14ac:dyDescent="0.25">
      <c r="A2019" s="4">
        <v>21322415</v>
      </c>
      <c r="B2019" s="4">
        <v>96692</v>
      </c>
      <c r="C2019" s="4">
        <v>43108</v>
      </c>
      <c r="D2019" s="4" t="s">
        <v>3880</v>
      </c>
      <c r="E2019" s="2" t="s">
        <v>3881</v>
      </c>
      <c r="F2019" s="12">
        <v>43791</v>
      </c>
      <c r="G2019" s="10" t="s">
        <v>8110</v>
      </c>
      <c r="H2019" s="14" t="s">
        <v>11290</v>
      </c>
      <c r="I2019" s="7">
        <v>980.74</v>
      </c>
      <c r="J2019" s="4">
        <v>6638</v>
      </c>
      <c r="K2019" s="4" t="s">
        <v>13</v>
      </c>
      <c r="L2019" s="14" t="s">
        <v>9246</v>
      </c>
      <c r="M2019" s="30" t="s">
        <v>9246</v>
      </c>
    </row>
    <row r="2020" spans="1:13" x14ac:dyDescent="0.25">
      <c r="A2020" s="4">
        <v>21322416</v>
      </c>
      <c r="B2020" s="4">
        <v>99372</v>
      </c>
      <c r="C2020" s="4">
        <v>45371</v>
      </c>
      <c r="D2020" s="4" t="s">
        <v>3882</v>
      </c>
      <c r="E2020" s="2" t="s">
        <v>3883</v>
      </c>
      <c r="F2020" s="12">
        <v>43791</v>
      </c>
      <c r="G2020" s="10" t="s">
        <v>8111</v>
      </c>
      <c r="H2020" s="14" t="s">
        <v>11291</v>
      </c>
      <c r="I2020" s="7">
        <v>338.48</v>
      </c>
      <c r="J2020" s="4">
        <v>676298</v>
      </c>
      <c r="K2020" s="4" t="s">
        <v>10</v>
      </c>
      <c r="L2020" s="14" t="s">
        <v>9246</v>
      </c>
      <c r="M2020" s="30" t="s">
        <v>9246</v>
      </c>
    </row>
    <row r="2021" spans="1:13" x14ac:dyDescent="0.25">
      <c r="A2021" s="4">
        <v>21322417</v>
      </c>
      <c r="B2021" s="4">
        <v>38803</v>
      </c>
      <c r="C2021" s="4">
        <v>89951</v>
      </c>
      <c r="D2021" s="4" t="s">
        <v>3884</v>
      </c>
      <c r="E2021" s="2" t="s">
        <v>3885</v>
      </c>
      <c r="F2021" s="12">
        <v>43791</v>
      </c>
      <c r="G2021" s="10" t="s">
        <v>8112</v>
      </c>
      <c r="H2021" s="14" t="s">
        <v>11292</v>
      </c>
      <c r="I2021" s="7">
        <v>292.02</v>
      </c>
      <c r="J2021" s="4">
        <v>25937</v>
      </c>
      <c r="K2021" s="4" t="s">
        <v>10</v>
      </c>
      <c r="L2021" s="14" t="s">
        <v>9246</v>
      </c>
      <c r="M2021" s="30" t="s">
        <v>9246</v>
      </c>
    </row>
    <row r="2022" spans="1:13" x14ac:dyDescent="0.25">
      <c r="A2022" s="4">
        <v>21322418</v>
      </c>
      <c r="B2022" s="4">
        <v>4705</v>
      </c>
      <c r="C2022" s="4">
        <v>91637</v>
      </c>
      <c r="D2022" s="4" t="s">
        <v>3886</v>
      </c>
      <c r="E2022" s="2" t="s">
        <v>3887</v>
      </c>
      <c r="F2022" s="12">
        <v>43791</v>
      </c>
      <c r="G2022" s="10" t="s">
        <v>8113</v>
      </c>
      <c r="H2022" s="14" t="s">
        <v>11289</v>
      </c>
      <c r="I2022" s="7">
        <v>727.08</v>
      </c>
      <c r="J2022" s="4">
        <v>563499</v>
      </c>
      <c r="K2022" s="4" t="s">
        <v>13</v>
      </c>
      <c r="L2022" s="14" t="s">
        <v>11293</v>
      </c>
      <c r="M2022" s="30">
        <v>48.150000002933666</v>
      </c>
    </row>
    <row r="2023" spans="1:13" x14ac:dyDescent="0.25">
      <c r="A2023" s="4">
        <v>21322419</v>
      </c>
      <c r="B2023" s="4">
        <v>91</v>
      </c>
      <c r="C2023" s="4">
        <v>1668</v>
      </c>
      <c r="D2023" s="4" t="s">
        <v>3888</v>
      </c>
      <c r="E2023" s="2" t="s">
        <v>3889</v>
      </c>
      <c r="F2023" s="12">
        <v>43791</v>
      </c>
      <c r="G2023" s="10" t="s">
        <v>8114</v>
      </c>
      <c r="H2023" s="14" t="s">
        <v>10229</v>
      </c>
      <c r="I2023" s="7">
        <v>1052.8599999999999</v>
      </c>
      <c r="J2023" s="4">
        <v>208768</v>
      </c>
      <c r="K2023" s="4" t="s">
        <v>10</v>
      </c>
      <c r="L2023" s="14" t="s">
        <v>9246</v>
      </c>
      <c r="M2023" s="30" t="s">
        <v>9246</v>
      </c>
    </row>
    <row r="2024" spans="1:13" x14ac:dyDescent="0.25">
      <c r="A2024" s="4">
        <v>21322420</v>
      </c>
      <c r="B2024" s="4">
        <v>53041</v>
      </c>
      <c r="C2024" s="4">
        <v>58052</v>
      </c>
      <c r="D2024" s="4" t="s">
        <v>3890</v>
      </c>
      <c r="E2024" s="2" t="s">
        <v>3891</v>
      </c>
      <c r="F2024" s="12">
        <v>43791</v>
      </c>
      <c r="G2024" s="10" t="s">
        <v>8115</v>
      </c>
      <c r="H2024" s="14" t="s">
        <v>11294</v>
      </c>
      <c r="I2024" s="7">
        <v>2490.08</v>
      </c>
      <c r="J2024" s="4">
        <v>693422</v>
      </c>
      <c r="K2024" s="4" t="s">
        <v>10</v>
      </c>
      <c r="L2024" s="14" t="s">
        <v>9246</v>
      </c>
      <c r="M2024" s="30" t="s">
        <v>9246</v>
      </c>
    </row>
    <row r="2025" spans="1:13" x14ac:dyDescent="0.25">
      <c r="A2025" s="4">
        <v>21322421</v>
      </c>
      <c r="B2025" s="4">
        <v>60779</v>
      </c>
      <c r="C2025" s="4">
        <v>11452</v>
      </c>
      <c r="D2025" s="4" t="s">
        <v>3892</v>
      </c>
      <c r="E2025" s="2" t="s">
        <v>3893</v>
      </c>
      <c r="F2025" s="12">
        <v>43791</v>
      </c>
      <c r="G2025" s="10" t="s">
        <v>8116</v>
      </c>
      <c r="H2025" s="14" t="s">
        <v>11222</v>
      </c>
      <c r="I2025" s="7">
        <v>542.75</v>
      </c>
      <c r="J2025" s="4">
        <v>274282</v>
      </c>
      <c r="K2025" s="4" t="s">
        <v>13</v>
      </c>
      <c r="L2025" s="14" t="s">
        <v>11295</v>
      </c>
      <c r="M2025" s="30">
        <v>97.783333329716697</v>
      </c>
    </row>
    <row r="2026" spans="1:13" x14ac:dyDescent="0.25">
      <c r="A2026" s="4">
        <v>21322422</v>
      </c>
      <c r="B2026" s="4">
        <v>63467</v>
      </c>
      <c r="C2026" s="4">
        <v>7593</v>
      </c>
      <c r="D2026" s="4" t="s">
        <v>3894</v>
      </c>
      <c r="E2026" s="2" t="s">
        <v>3895</v>
      </c>
      <c r="F2026" s="12">
        <v>43791</v>
      </c>
      <c r="G2026" s="10" t="s">
        <v>8117</v>
      </c>
      <c r="H2026" s="14" t="s">
        <v>11296</v>
      </c>
      <c r="I2026" s="7">
        <v>494.73</v>
      </c>
      <c r="J2026" s="4">
        <v>486041</v>
      </c>
      <c r="K2026" s="4" t="s">
        <v>10</v>
      </c>
      <c r="L2026" s="14" t="s">
        <v>9246</v>
      </c>
      <c r="M2026" s="30" t="s">
        <v>9246</v>
      </c>
    </row>
    <row r="2027" spans="1:13" x14ac:dyDescent="0.25">
      <c r="A2027" s="4">
        <v>21322423</v>
      </c>
      <c r="B2027" s="4">
        <v>39502</v>
      </c>
      <c r="C2027" s="4">
        <v>94607</v>
      </c>
      <c r="D2027" s="4" t="s">
        <v>3896</v>
      </c>
      <c r="E2027" s="2" t="s">
        <v>3897</v>
      </c>
      <c r="F2027" s="12">
        <v>43791</v>
      </c>
      <c r="G2027" s="10" t="s">
        <v>8118</v>
      </c>
      <c r="H2027" s="14" t="s">
        <v>11297</v>
      </c>
      <c r="I2027" s="7">
        <v>1411.55</v>
      </c>
      <c r="J2027" s="4">
        <v>491594</v>
      </c>
      <c r="K2027" s="4" t="s">
        <v>10</v>
      </c>
      <c r="L2027" s="14" t="s">
        <v>9246</v>
      </c>
      <c r="M2027" s="30" t="s">
        <v>9246</v>
      </c>
    </row>
    <row r="2028" spans="1:13" x14ac:dyDescent="0.25">
      <c r="A2028" s="4">
        <v>21322424</v>
      </c>
      <c r="B2028" s="4">
        <v>63916</v>
      </c>
      <c r="C2028" s="4">
        <v>28646</v>
      </c>
      <c r="D2028" s="4" t="s">
        <v>3898</v>
      </c>
      <c r="E2028" s="2" t="s">
        <v>3899</v>
      </c>
      <c r="F2028" s="12">
        <v>43791</v>
      </c>
      <c r="G2028" s="10" t="s">
        <v>8119</v>
      </c>
      <c r="H2028" s="14" t="s">
        <v>11298</v>
      </c>
      <c r="I2028" s="7">
        <v>670.2</v>
      </c>
      <c r="J2028" s="4">
        <v>227506</v>
      </c>
      <c r="K2028" s="4" t="s">
        <v>10</v>
      </c>
      <c r="L2028" s="14" t="s">
        <v>9246</v>
      </c>
      <c r="M2028" s="30" t="s">
        <v>9246</v>
      </c>
    </row>
    <row r="2029" spans="1:13" x14ac:dyDescent="0.25">
      <c r="A2029" s="4">
        <v>21322425</v>
      </c>
      <c r="B2029" s="4">
        <v>14834</v>
      </c>
      <c r="C2029" s="4">
        <v>27581</v>
      </c>
      <c r="D2029" s="4" t="s">
        <v>3900</v>
      </c>
      <c r="E2029" s="2" t="s">
        <v>3901</v>
      </c>
      <c r="F2029" s="12">
        <v>43791</v>
      </c>
      <c r="G2029" s="10" t="s">
        <v>8120</v>
      </c>
      <c r="H2029" s="14" t="s">
        <v>11299</v>
      </c>
      <c r="I2029" s="7">
        <v>149.30000000000001</v>
      </c>
      <c r="J2029" s="4"/>
      <c r="K2029" s="4" t="s">
        <v>10</v>
      </c>
      <c r="L2029" s="14" t="s">
        <v>9246</v>
      </c>
      <c r="M2029" s="30" t="s">
        <v>9246</v>
      </c>
    </row>
    <row r="2030" spans="1:13" x14ac:dyDescent="0.25">
      <c r="A2030" s="4">
        <v>21322426</v>
      </c>
      <c r="B2030" s="4">
        <v>82879</v>
      </c>
      <c r="C2030" s="4">
        <v>96402</v>
      </c>
      <c r="D2030" s="4" t="s">
        <v>3902</v>
      </c>
      <c r="E2030" s="2" t="s">
        <v>3903</v>
      </c>
      <c r="F2030" s="12">
        <v>43791</v>
      </c>
      <c r="G2030" s="10" t="s">
        <v>8121</v>
      </c>
      <c r="H2030" s="14" t="s">
        <v>11300</v>
      </c>
      <c r="I2030" s="7">
        <v>10.74</v>
      </c>
      <c r="J2030" s="4">
        <v>289358</v>
      </c>
      <c r="K2030" s="4" t="s">
        <v>10</v>
      </c>
      <c r="L2030" s="14" t="s">
        <v>9246</v>
      </c>
      <c r="M2030" s="30" t="s">
        <v>9246</v>
      </c>
    </row>
    <row r="2031" spans="1:13" x14ac:dyDescent="0.25">
      <c r="A2031" s="4">
        <v>21322427</v>
      </c>
      <c r="B2031" s="4">
        <v>4705</v>
      </c>
      <c r="C2031" s="4">
        <v>91637</v>
      </c>
      <c r="D2031" s="4" t="s">
        <v>3904</v>
      </c>
      <c r="E2031" s="2" t="s">
        <v>3905</v>
      </c>
      <c r="F2031" s="12">
        <v>43791</v>
      </c>
      <c r="G2031" s="10" t="s">
        <v>8122</v>
      </c>
      <c r="H2031" s="14" t="s">
        <v>11293</v>
      </c>
      <c r="I2031" s="7">
        <v>577.19000000000005</v>
      </c>
      <c r="J2031" s="4">
        <v>563499</v>
      </c>
      <c r="K2031" s="4" t="s">
        <v>13</v>
      </c>
      <c r="L2031" s="14" t="s">
        <v>11301</v>
      </c>
      <c r="M2031" s="30">
        <v>87.516666672891006</v>
      </c>
    </row>
    <row r="2032" spans="1:13" x14ac:dyDescent="0.25">
      <c r="A2032" s="4">
        <v>21322428</v>
      </c>
      <c r="B2032" s="4">
        <v>53041</v>
      </c>
      <c r="C2032" s="4">
        <v>73846</v>
      </c>
      <c r="D2032" s="4" t="s">
        <v>3906</v>
      </c>
      <c r="E2032" s="2" t="s">
        <v>3907</v>
      </c>
      <c r="F2032" s="12">
        <v>43791</v>
      </c>
      <c r="G2032" s="10" t="s">
        <v>8123</v>
      </c>
      <c r="H2032" s="14" t="s">
        <v>11302</v>
      </c>
      <c r="I2032" s="7">
        <v>3904.44</v>
      </c>
      <c r="J2032" s="4">
        <v>204995</v>
      </c>
      <c r="K2032" s="4" t="s">
        <v>10</v>
      </c>
      <c r="L2032" s="14" t="s">
        <v>9246</v>
      </c>
      <c r="M2032" s="30" t="s">
        <v>9246</v>
      </c>
    </row>
    <row r="2033" spans="1:13" x14ac:dyDescent="0.25">
      <c r="A2033" s="4">
        <v>21322429</v>
      </c>
      <c r="B2033" s="4">
        <v>50897</v>
      </c>
      <c r="C2033" s="4">
        <v>90123</v>
      </c>
      <c r="D2033" s="4" t="s">
        <v>3908</v>
      </c>
      <c r="E2033" s="2" t="s">
        <v>3909</v>
      </c>
      <c r="F2033" s="12">
        <v>43791</v>
      </c>
      <c r="G2033" s="10" t="s">
        <v>8124</v>
      </c>
      <c r="H2033" s="14" t="s">
        <v>11303</v>
      </c>
      <c r="I2033" s="7">
        <v>20.77</v>
      </c>
      <c r="J2033" s="4">
        <v>810633</v>
      </c>
      <c r="K2033" s="4" t="s">
        <v>10</v>
      </c>
      <c r="L2033" s="14" t="s">
        <v>9246</v>
      </c>
      <c r="M2033" s="30" t="s">
        <v>9246</v>
      </c>
    </row>
    <row r="2034" spans="1:13" x14ac:dyDescent="0.25">
      <c r="A2034" s="4">
        <v>21322430</v>
      </c>
      <c r="B2034" s="4">
        <v>34434</v>
      </c>
      <c r="C2034" s="4">
        <v>30447</v>
      </c>
      <c r="D2034" s="4" t="s">
        <v>3910</v>
      </c>
      <c r="E2034" s="2" t="s">
        <v>3911</v>
      </c>
      <c r="F2034" s="12">
        <v>43791</v>
      </c>
      <c r="G2034" s="10" t="s">
        <v>8125</v>
      </c>
      <c r="H2034" s="14" t="s">
        <v>11304</v>
      </c>
      <c r="I2034" s="7">
        <v>256.98</v>
      </c>
      <c r="J2034" s="4"/>
      <c r="K2034" s="4" t="s">
        <v>10</v>
      </c>
      <c r="L2034" s="14" t="s">
        <v>9246</v>
      </c>
      <c r="M2034" s="30" t="s">
        <v>9246</v>
      </c>
    </row>
    <row r="2035" spans="1:13" x14ac:dyDescent="0.25">
      <c r="A2035" s="4">
        <v>21322431</v>
      </c>
      <c r="B2035" s="4">
        <v>91881</v>
      </c>
      <c r="C2035" s="4">
        <v>39265</v>
      </c>
      <c r="D2035" s="4" t="s">
        <v>3912</v>
      </c>
      <c r="E2035" s="2" t="s">
        <v>3913</v>
      </c>
      <c r="F2035" s="12">
        <v>43791</v>
      </c>
      <c r="G2035" s="10" t="s">
        <v>8126</v>
      </c>
      <c r="H2035" s="14" t="s">
        <v>11305</v>
      </c>
      <c r="I2035" s="7">
        <v>95.61</v>
      </c>
      <c r="J2035" s="4"/>
      <c r="K2035" s="4" t="s">
        <v>10</v>
      </c>
      <c r="L2035" s="14" t="s">
        <v>9246</v>
      </c>
      <c r="M2035" s="30" t="s">
        <v>9246</v>
      </c>
    </row>
    <row r="2036" spans="1:13" x14ac:dyDescent="0.25">
      <c r="A2036" s="4">
        <v>21322432</v>
      </c>
      <c r="B2036" s="4">
        <v>12855</v>
      </c>
      <c r="C2036" s="4">
        <v>6326</v>
      </c>
      <c r="D2036" s="4" t="s">
        <v>3914</v>
      </c>
      <c r="E2036" s="2" t="s">
        <v>3915</v>
      </c>
      <c r="F2036" s="12">
        <v>43791</v>
      </c>
      <c r="G2036" s="10" t="s">
        <v>8127</v>
      </c>
      <c r="H2036" s="14" t="s">
        <v>11306</v>
      </c>
      <c r="I2036" s="7">
        <v>100.35</v>
      </c>
      <c r="J2036" s="4">
        <v>716895</v>
      </c>
      <c r="K2036" s="4" t="s">
        <v>10</v>
      </c>
      <c r="L2036" s="14" t="s">
        <v>9246</v>
      </c>
      <c r="M2036" s="30" t="s">
        <v>9246</v>
      </c>
    </row>
    <row r="2037" spans="1:13" x14ac:dyDescent="0.25">
      <c r="A2037" s="4">
        <v>21322433</v>
      </c>
      <c r="B2037" s="4">
        <v>47860</v>
      </c>
      <c r="C2037" s="4">
        <v>34927</v>
      </c>
      <c r="D2037" s="4" t="s">
        <v>3916</v>
      </c>
      <c r="E2037" s="2" t="s">
        <v>3917</v>
      </c>
      <c r="F2037" s="12">
        <v>43791</v>
      </c>
      <c r="G2037" s="10" t="s">
        <v>8128</v>
      </c>
      <c r="H2037" s="14" t="s">
        <v>11307</v>
      </c>
      <c r="I2037" s="7">
        <v>201.63</v>
      </c>
      <c r="J2037" s="4">
        <v>433482</v>
      </c>
      <c r="K2037" s="4" t="s">
        <v>10</v>
      </c>
      <c r="L2037" s="14" t="s">
        <v>9246</v>
      </c>
      <c r="M2037" s="30" t="s">
        <v>9246</v>
      </c>
    </row>
    <row r="2038" spans="1:13" x14ac:dyDescent="0.25">
      <c r="A2038" s="4">
        <v>21322434</v>
      </c>
      <c r="B2038" s="4">
        <v>31978</v>
      </c>
      <c r="C2038" s="4">
        <v>19799</v>
      </c>
      <c r="D2038" s="4" t="s">
        <v>3918</v>
      </c>
      <c r="E2038" s="2" t="s">
        <v>3919</v>
      </c>
      <c r="F2038" s="12">
        <v>43791</v>
      </c>
      <c r="G2038" s="10" t="s">
        <v>8129</v>
      </c>
      <c r="H2038" s="14" t="s">
        <v>11308</v>
      </c>
      <c r="I2038" s="7">
        <v>1598.89</v>
      </c>
      <c r="J2038" s="4">
        <v>288196</v>
      </c>
      <c r="K2038" s="4" t="s">
        <v>10</v>
      </c>
      <c r="L2038" s="14" t="s">
        <v>9246</v>
      </c>
      <c r="M2038" s="30" t="s">
        <v>9246</v>
      </c>
    </row>
    <row r="2039" spans="1:13" x14ac:dyDescent="0.25">
      <c r="A2039" s="4">
        <v>21322435</v>
      </c>
      <c r="B2039" s="4">
        <v>28675</v>
      </c>
      <c r="C2039" s="4">
        <v>82734</v>
      </c>
      <c r="D2039" s="4" t="s">
        <v>3920</v>
      </c>
      <c r="E2039" s="2" t="s">
        <v>3921</v>
      </c>
      <c r="F2039" s="12">
        <v>43791</v>
      </c>
      <c r="G2039" s="10" t="s">
        <v>8130</v>
      </c>
      <c r="H2039" s="14" t="s">
        <v>11309</v>
      </c>
      <c r="I2039" s="7">
        <v>10.19</v>
      </c>
      <c r="J2039" s="4">
        <v>527167</v>
      </c>
      <c r="K2039" s="4" t="s">
        <v>10</v>
      </c>
      <c r="L2039" s="14" t="s">
        <v>9246</v>
      </c>
      <c r="M2039" s="30" t="s">
        <v>9246</v>
      </c>
    </row>
    <row r="2040" spans="1:13" x14ac:dyDescent="0.25">
      <c r="A2040" s="4">
        <v>21322436</v>
      </c>
      <c r="B2040" s="4">
        <v>65361</v>
      </c>
      <c r="C2040" s="4">
        <v>96302</v>
      </c>
      <c r="D2040" s="4" t="s">
        <v>3922</v>
      </c>
      <c r="E2040" s="2" t="s">
        <v>3923</v>
      </c>
      <c r="F2040" s="12">
        <v>43791</v>
      </c>
      <c r="G2040" s="10" t="s">
        <v>6885</v>
      </c>
      <c r="H2040" s="14" t="s">
        <v>11310</v>
      </c>
      <c r="I2040" s="7">
        <v>455.95</v>
      </c>
      <c r="J2040" s="4">
        <v>289445</v>
      </c>
      <c r="K2040" s="4" t="s">
        <v>10</v>
      </c>
      <c r="L2040" s="14" t="s">
        <v>9246</v>
      </c>
      <c r="M2040" s="30" t="s">
        <v>9246</v>
      </c>
    </row>
    <row r="2041" spans="1:13" x14ac:dyDescent="0.25">
      <c r="A2041" s="4">
        <v>21322437</v>
      </c>
      <c r="B2041" s="4">
        <v>53041</v>
      </c>
      <c r="C2041" s="4">
        <v>58905</v>
      </c>
      <c r="D2041" s="4" t="s">
        <v>3924</v>
      </c>
      <c r="E2041" s="2" t="s">
        <v>3925</v>
      </c>
      <c r="F2041" s="12">
        <v>43791</v>
      </c>
      <c r="G2041" s="10" t="s">
        <v>8131</v>
      </c>
      <c r="H2041" s="14" t="s">
        <v>11311</v>
      </c>
      <c r="I2041" s="7">
        <v>159.21</v>
      </c>
      <c r="J2041" s="4">
        <v>122092</v>
      </c>
      <c r="K2041" s="4" t="s">
        <v>13</v>
      </c>
      <c r="L2041" s="14" t="s">
        <v>11312</v>
      </c>
      <c r="M2041" s="30">
        <v>5.183333340100944</v>
      </c>
    </row>
    <row r="2042" spans="1:13" x14ac:dyDescent="0.25">
      <c r="A2042" s="4">
        <v>21322438</v>
      </c>
      <c r="B2042" s="4">
        <v>1017</v>
      </c>
      <c r="C2042" s="4">
        <v>19199</v>
      </c>
      <c r="D2042" s="4" t="s">
        <v>3926</v>
      </c>
      <c r="E2042" s="2" t="s">
        <v>3927</v>
      </c>
      <c r="F2042" s="12">
        <v>43791</v>
      </c>
      <c r="G2042" s="10" t="s">
        <v>8132</v>
      </c>
      <c r="H2042" s="14" t="s">
        <v>11313</v>
      </c>
      <c r="I2042" s="7">
        <v>10.87</v>
      </c>
      <c r="J2042" s="4">
        <v>174041</v>
      </c>
      <c r="K2042" s="4" t="s">
        <v>13</v>
      </c>
      <c r="L2042" s="14" t="s">
        <v>9246</v>
      </c>
      <c r="M2042" s="30" t="s">
        <v>9246</v>
      </c>
    </row>
    <row r="2043" spans="1:13" x14ac:dyDescent="0.25">
      <c r="A2043" s="4">
        <v>21322439</v>
      </c>
      <c r="B2043" s="4">
        <v>53041</v>
      </c>
      <c r="C2043" s="4">
        <v>58905</v>
      </c>
      <c r="D2043" s="4" t="s">
        <v>3924</v>
      </c>
      <c r="E2043" s="2" t="s">
        <v>3928</v>
      </c>
      <c r="F2043" s="12">
        <v>43791</v>
      </c>
      <c r="G2043" s="10" t="s">
        <v>8133</v>
      </c>
      <c r="H2043" s="14" t="s">
        <v>11312</v>
      </c>
      <c r="I2043" s="7">
        <v>780.52</v>
      </c>
      <c r="J2043" s="4">
        <v>122092</v>
      </c>
      <c r="K2043" s="4" t="s">
        <v>13</v>
      </c>
      <c r="L2043" s="14" t="s">
        <v>11314</v>
      </c>
      <c r="M2043" s="30">
        <v>2884.0999999945052</v>
      </c>
    </row>
    <row r="2044" spans="1:13" x14ac:dyDescent="0.25">
      <c r="A2044" s="4">
        <v>21322440</v>
      </c>
      <c r="B2044" s="4">
        <v>13772</v>
      </c>
      <c r="C2044" s="4">
        <v>79445</v>
      </c>
      <c r="D2044" s="4" t="s">
        <v>3929</v>
      </c>
      <c r="E2044" s="2" t="s">
        <v>3930</v>
      </c>
      <c r="F2044" s="12">
        <v>43791</v>
      </c>
      <c r="G2044" s="10" t="s">
        <v>8134</v>
      </c>
      <c r="H2044" s="14" t="s">
        <v>11315</v>
      </c>
      <c r="I2044" s="7">
        <v>10.96</v>
      </c>
      <c r="J2044" s="4">
        <v>692940</v>
      </c>
      <c r="K2044" s="4" t="s">
        <v>10</v>
      </c>
      <c r="L2044" s="14" t="s">
        <v>9246</v>
      </c>
      <c r="M2044" s="30" t="s">
        <v>9246</v>
      </c>
    </row>
    <row r="2045" spans="1:13" x14ac:dyDescent="0.25">
      <c r="A2045" s="4">
        <v>21322441</v>
      </c>
      <c r="B2045" s="4">
        <v>11911</v>
      </c>
      <c r="C2045" s="4">
        <v>24543</v>
      </c>
      <c r="D2045" s="4" t="s">
        <v>3386</v>
      </c>
      <c r="E2045" s="2" t="s">
        <v>3931</v>
      </c>
      <c r="F2045" s="12">
        <v>43791</v>
      </c>
      <c r="G2045" s="10" t="s">
        <v>8135</v>
      </c>
      <c r="H2045" s="14" t="s">
        <v>11047</v>
      </c>
      <c r="I2045" s="7">
        <v>3207.73</v>
      </c>
      <c r="J2045" s="4"/>
      <c r="K2045" s="4" t="s">
        <v>13</v>
      </c>
      <c r="L2045" s="14" t="s">
        <v>9246</v>
      </c>
      <c r="M2045" s="30" t="s">
        <v>9246</v>
      </c>
    </row>
    <row r="2046" spans="1:13" x14ac:dyDescent="0.25">
      <c r="A2046" s="4">
        <v>21322442</v>
      </c>
      <c r="B2046" s="4">
        <v>12855</v>
      </c>
      <c r="C2046" s="4">
        <v>45475</v>
      </c>
      <c r="D2046" s="4" t="s">
        <v>3932</v>
      </c>
      <c r="E2046" s="2" t="s">
        <v>3933</v>
      </c>
      <c r="F2046" s="12">
        <v>43791</v>
      </c>
      <c r="G2046" s="10" t="s">
        <v>8136</v>
      </c>
      <c r="H2046" s="14" t="s">
        <v>11316</v>
      </c>
      <c r="I2046" s="7">
        <v>100.08</v>
      </c>
      <c r="J2046" s="4">
        <v>357259</v>
      </c>
      <c r="K2046" s="4" t="s">
        <v>10</v>
      </c>
      <c r="L2046" s="14" t="s">
        <v>9246</v>
      </c>
      <c r="M2046" s="30" t="s">
        <v>9246</v>
      </c>
    </row>
    <row r="2047" spans="1:13" x14ac:dyDescent="0.25">
      <c r="A2047" s="4">
        <v>21322443</v>
      </c>
      <c r="B2047" s="4">
        <v>53041</v>
      </c>
      <c r="C2047" s="4">
        <v>11452</v>
      </c>
      <c r="D2047" s="4" t="s">
        <v>3892</v>
      </c>
      <c r="E2047" s="2" t="s">
        <v>3934</v>
      </c>
      <c r="F2047" s="12">
        <v>43790</v>
      </c>
      <c r="G2047" s="10" t="s">
        <v>8137</v>
      </c>
      <c r="H2047" s="14" t="s">
        <v>11295</v>
      </c>
      <c r="I2047" s="7">
        <v>728.94</v>
      </c>
      <c r="J2047" s="4">
        <v>274282</v>
      </c>
      <c r="K2047" s="4" t="s">
        <v>13</v>
      </c>
      <c r="L2047" s="14" t="s">
        <v>11317</v>
      </c>
      <c r="M2047" s="30">
        <v>10.633333335863426</v>
      </c>
    </row>
    <row r="2048" spans="1:13" x14ac:dyDescent="0.25">
      <c r="A2048" s="4">
        <v>21322444</v>
      </c>
      <c r="B2048" s="4">
        <v>39360</v>
      </c>
      <c r="C2048" s="4">
        <v>77889</v>
      </c>
      <c r="D2048" s="4" t="s">
        <v>3935</v>
      </c>
      <c r="E2048" s="2" t="s">
        <v>3936</v>
      </c>
      <c r="F2048" s="12">
        <v>43790</v>
      </c>
      <c r="G2048" s="10" t="s">
        <v>8138</v>
      </c>
      <c r="H2048" s="14" t="s">
        <v>11318</v>
      </c>
      <c r="I2048" s="7">
        <v>711.5</v>
      </c>
      <c r="J2048" s="4"/>
      <c r="K2048" s="4" t="s">
        <v>10</v>
      </c>
      <c r="L2048" s="14" t="s">
        <v>9246</v>
      </c>
      <c r="M2048" s="30" t="s">
        <v>9246</v>
      </c>
    </row>
    <row r="2049" spans="1:13" x14ac:dyDescent="0.25">
      <c r="A2049" s="4">
        <v>21322445</v>
      </c>
      <c r="B2049" s="4">
        <v>17712</v>
      </c>
      <c r="C2049" s="4">
        <v>55540</v>
      </c>
      <c r="D2049" s="4" t="s">
        <v>3937</v>
      </c>
      <c r="E2049" s="2" t="s">
        <v>3938</v>
      </c>
      <c r="F2049" s="12">
        <v>43790</v>
      </c>
      <c r="G2049" s="10" t="s">
        <v>8139</v>
      </c>
      <c r="H2049" s="14" t="s">
        <v>11319</v>
      </c>
      <c r="I2049" s="7">
        <v>798.03</v>
      </c>
      <c r="J2049" s="4">
        <v>871721</v>
      </c>
      <c r="K2049" s="4" t="s">
        <v>10</v>
      </c>
      <c r="L2049" s="14" t="s">
        <v>9246</v>
      </c>
      <c r="M2049" s="30" t="s">
        <v>9246</v>
      </c>
    </row>
    <row r="2050" spans="1:13" x14ac:dyDescent="0.25">
      <c r="A2050" s="4">
        <v>21322446</v>
      </c>
      <c r="B2050" s="4">
        <v>60779</v>
      </c>
      <c r="C2050" s="4">
        <v>11452</v>
      </c>
      <c r="D2050" s="4" t="s">
        <v>3939</v>
      </c>
      <c r="E2050" s="2" t="s">
        <v>3940</v>
      </c>
      <c r="F2050" s="12">
        <v>43790</v>
      </c>
      <c r="G2050" s="10" t="s">
        <v>8140</v>
      </c>
      <c r="H2050" s="14" t="s">
        <v>11317</v>
      </c>
      <c r="I2050" s="7">
        <v>1078.53</v>
      </c>
      <c r="J2050" s="4">
        <v>274282</v>
      </c>
      <c r="K2050" s="4" t="s">
        <v>10</v>
      </c>
      <c r="L2050" s="14" t="s">
        <v>11320</v>
      </c>
      <c r="M2050" s="30">
        <v>3323.9333333401009</v>
      </c>
    </row>
    <row r="2051" spans="1:13" x14ac:dyDescent="0.25">
      <c r="A2051" s="4">
        <v>21322447</v>
      </c>
      <c r="B2051" s="4">
        <v>4705</v>
      </c>
      <c r="C2051" s="4">
        <v>91637</v>
      </c>
      <c r="D2051" s="4" t="s">
        <v>480</v>
      </c>
      <c r="E2051" s="2" t="s">
        <v>3941</v>
      </c>
      <c r="F2051" s="12">
        <v>43790</v>
      </c>
      <c r="G2051" s="10" t="s">
        <v>7251</v>
      </c>
      <c r="H2051" s="14" t="s">
        <v>11301</v>
      </c>
      <c r="I2051" s="7">
        <v>905.32</v>
      </c>
      <c r="J2051" s="4">
        <v>563499</v>
      </c>
      <c r="K2051" s="4" t="s">
        <v>13</v>
      </c>
      <c r="L2051" s="14" t="s">
        <v>11321</v>
      </c>
      <c r="M2051" s="30">
        <v>38.283333324361593</v>
      </c>
    </row>
    <row r="2052" spans="1:13" x14ac:dyDescent="0.25">
      <c r="A2052" s="4">
        <v>21322448</v>
      </c>
      <c r="B2052" s="4">
        <v>65702</v>
      </c>
      <c r="C2052" s="4">
        <v>99411</v>
      </c>
      <c r="D2052" s="4" t="s">
        <v>3942</v>
      </c>
      <c r="E2052" s="2" t="s">
        <v>3943</v>
      </c>
      <c r="F2052" s="12">
        <v>43790</v>
      </c>
      <c r="G2052" s="10" t="s">
        <v>8141</v>
      </c>
      <c r="H2052" s="14" t="s">
        <v>11322</v>
      </c>
      <c r="I2052" s="7">
        <v>765.02</v>
      </c>
      <c r="J2052" s="4">
        <v>755804</v>
      </c>
      <c r="K2052" s="4" t="s">
        <v>10</v>
      </c>
      <c r="L2052" s="14" t="s">
        <v>9246</v>
      </c>
      <c r="M2052" s="30" t="s">
        <v>9246</v>
      </c>
    </row>
    <row r="2053" spans="1:13" x14ac:dyDescent="0.25">
      <c r="A2053" s="4">
        <v>21322449</v>
      </c>
      <c r="B2053" s="4">
        <v>85032</v>
      </c>
      <c r="C2053" s="4">
        <v>14884</v>
      </c>
      <c r="D2053" s="4" t="s">
        <v>3944</v>
      </c>
      <c r="E2053" s="2" t="s">
        <v>3945</v>
      </c>
      <c r="F2053" s="12">
        <v>43790</v>
      </c>
      <c r="G2053" s="10" t="s">
        <v>8142</v>
      </c>
      <c r="H2053" s="14" t="s">
        <v>11323</v>
      </c>
      <c r="I2053" s="7">
        <v>407.67</v>
      </c>
      <c r="J2053" s="4">
        <v>677518</v>
      </c>
      <c r="K2053" s="4" t="s">
        <v>10</v>
      </c>
      <c r="L2053" s="14" t="s">
        <v>9246</v>
      </c>
      <c r="M2053" s="30" t="s">
        <v>9246</v>
      </c>
    </row>
    <row r="2054" spans="1:13" x14ac:dyDescent="0.25">
      <c r="A2054" s="4">
        <v>21322450</v>
      </c>
      <c r="B2054" s="4">
        <v>24618</v>
      </c>
      <c r="C2054" s="4">
        <v>55748</v>
      </c>
      <c r="D2054" s="4" t="s">
        <v>3946</v>
      </c>
      <c r="E2054" s="2" t="s">
        <v>3947</v>
      </c>
      <c r="F2054" s="12">
        <v>43790</v>
      </c>
      <c r="G2054" s="10" t="s">
        <v>8143</v>
      </c>
      <c r="H2054" s="14" t="s">
        <v>11324</v>
      </c>
      <c r="I2054" s="7">
        <v>537.96</v>
      </c>
      <c r="J2054" s="4"/>
      <c r="K2054" s="4" t="s">
        <v>10</v>
      </c>
      <c r="L2054" s="14" t="s">
        <v>9246</v>
      </c>
      <c r="M2054" s="30" t="s">
        <v>9246</v>
      </c>
    </row>
    <row r="2055" spans="1:13" x14ac:dyDescent="0.25">
      <c r="A2055" s="4">
        <v>21322451</v>
      </c>
      <c r="B2055" s="4">
        <v>71577</v>
      </c>
      <c r="C2055" s="4">
        <v>58162</v>
      </c>
      <c r="D2055" s="4" t="s">
        <v>3948</v>
      </c>
      <c r="E2055" s="2" t="s">
        <v>3949</v>
      </c>
      <c r="F2055" s="12">
        <v>43790</v>
      </c>
      <c r="G2055" s="10" t="s">
        <v>8144</v>
      </c>
      <c r="H2055" s="14" t="s">
        <v>11325</v>
      </c>
      <c r="I2055" s="7">
        <v>2357.1999999999998</v>
      </c>
      <c r="J2055" s="4">
        <v>322220</v>
      </c>
      <c r="K2055" s="4" t="s">
        <v>10</v>
      </c>
      <c r="L2055" s="14" t="s">
        <v>9246</v>
      </c>
      <c r="M2055" s="30" t="s">
        <v>9246</v>
      </c>
    </row>
    <row r="2056" spans="1:13" x14ac:dyDescent="0.25">
      <c r="A2056" s="4">
        <v>21322452</v>
      </c>
      <c r="B2056" s="4">
        <v>98913</v>
      </c>
      <c r="C2056" s="4">
        <v>76452</v>
      </c>
      <c r="D2056" s="4" t="s">
        <v>3950</v>
      </c>
      <c r="E2056" s="2" t="s">
        <v>3951</v>
      </c>
      <c r="F2056" s="12">
        <v>43790</v>
      </c>
      <c r="G2056" s="10" t="s">
        <v>8145</v>
      </c>
      <c r="H2056" s="14" t="s">
        <v>11326</v>
      </c>
      <c r="I2056" s="7">
        <v>576.07000000000005</v>
      </c>
      <c r="J2056" s="4"/>
      <c r="K2056" s="4" t="s">
        <v>10</v>
      </c>
      <c r="L2056" s="14" t="s">
        <v>9246</v>
      </c>
      <c r="M2056" s="30" t="s">
        <v>9246</v>
      </c>
    </row>
    <row r="2057" spans="1:13" x14ac:dyDescent="0.25">
      <c r="A2057" s="4">
        <v>21322453</v>
      </c>
      <c r="B2057" s="4">
        <v>38803</v>
      </c>
      <c r="C2057" s="4">
        <v>81872</v>
      </c>
      <c r="D2057" s="4" t="s">
        <v>3952</v>
      </c>
      <c r="E2057" s="2" t="s">
        <v>3953</v>
      </c>
      <c r="F2057" s="12">
        <v>43790</v>
      </c>
      <c r="G2057" s="10" t="s">
        <v>8146</v>
      </c>
      <c r="H2057" s="14" t="s">
        <v>11327</v>
      </c>
      <c r="I2057" s="7">
        <v>285.33999999999997</v>
      </c>
      <c r="J2057" s="4">
        <v>764690</v>
      </c>
      <c r="K2057" s="4" t="s">
        <v>10</v>
      </c>
      <c r="L2057" s="14" t="s">
        <v>9246</v>
      </c>
      <c r="M2057" s="30" t="s">
        <v>9246</v>
      </c>
    </row>
    <row r="2058" spans="1:13" x14ac:dyDescent="0.25">
      <c r="A2058" s="4">
        <v>21322454</v>
      </c>
      <c r="B2058" s="4">
        <v>24340</v>
      </c>
      <c r="C2058" s="4">
        <v>25452</v>
      </c>
      <c r="D2058" s="4" t="s">
        <v>3954</v>
      </c>
      <c r="E2058" s="2" t="s">
        <v>3955</v>
      </c>
      <c r="F2058" s="12">
        <v>43790</v>
      </c>
      <c r="G2058" s="10" t="s">
        <v>8147</v>
      </c>
      <c r="H2058" s="14" t="s">
        <v>11328</v>
      </c>
      <c r="I2058" s="7">
        <v>775.85</v>
      </c>
      <c r="J2058" s="4">
        <v>213110</v>
      </c>
      <c r="K2058" s="4" t="s">
        <v>10</v>
      </c>
      <c r="L2058" s="14" t="s">
        <v>9246</v>
      </c>
      <c r="M2058" s="30" t="s">
        <v>9246</v>
      </c>
    </row>
    <row r="2059" spans="1:13" x14ac:dyDescent="0.25">
      <c r="A2059" s="4">
        <v>21322455</v>
      </c>
      <c r="B2059" s="4">
        <v>91972</v>
      </c>
      <c r="C2059" s="4">
        <v>38890</v>
      </c>
      <c r="D2059" s="4" t="s">
        <v>3956</v>
      </c>
      <c r="E2059" s="2" t="s">
        <v>3957</v>
      </c>
      <c r="F2059" s="12">
        <v>43790</v>
      </c>
      <c r="G2059" s="10" t="s">
        <v>8148</v>
      </c>
      <c r="H2059" s="14" t="s">
        <v>11329</v>
      </c>
      <c r="I2059" s="7">
        <v>4017.96</v>
      </c>
      <c r="J2059" s="4">
        <v>990288</v>
      </c>
      <c r="K2059" s="4" t="s">
        <v>13</v>
      </c>
      <c r="L2059" s="14" t="s">
        <v>9246</v>
      </c>
      <c r="M2059" s="30" t="s">
        <v>9246</v>
      </c>
    </row>
    <row r="2060" spans="1:13" x14ac:dyDescent="0.25">
      <c r="A2060" s="4">
        <v>21322456</v>
      </c>
      <c r="B2060" s="4">
        <v>25732</v>
      </c>
      <c r="C2060" s="4">
        <v>98606</v>
      </c>
      <c r="D2060" s="4" t="s">
        <v>3958</v>
      </c>
      <c r="E2060" s="2" t="s">
        <v>3959</v>
      </c>
      <c r="F2060" s="12">
        <v>43790</v>
      </c>
      <c r="G2060" s="10" t="s">
        <v>8149</v>
      </c>
      <c r="H2060" s="14" t="s">
        <v>11330</v>
      </c>
      <c r="I2060" s="7">
        <v>17.66</v>
      </c>
      <c r="J2060" s="4"/>
      <c r="K2060" s="4" t="s">
        <v>10</v>
      </c>
      <c r="L2060" s="14" t="s">
        <v>9246</v>
      </c>
      <c r="M2060" s="30" t="s">
        <v>9246</v>
      </c>
    </row>
    <row r="2061" spans="1:13" x14ac:dyDescent="0.25">
      <c r="A2061" s="4">
        <v>21322457</v>
      </c>
      <c r="B2061" s="4">
        <v>38388</v>
      </c>
      <c r="C2061" s="4">
        <v>27939</v>
      </c>
      <c r="D2061" s="4" t="s">
        <v>3960</v>
      </c>
      <c r="E2061" s="2" t="s">
        <v>3961</v>
      </c>
      <c r="F2061" s="12">
        <v>43790</v>
      </c>
      <c r="G2061" s="10" t="s">
        <v>8150</v>
      </c>
      <c r="H2061" s="14" t="s">
        <v>11131</v>
      </c>
      <c r="I2061" s="7">
        <v>1177.96</v>
      </c>
      <c r="J2061" s="4">
        <v>935070</v>
      </c>
      <c r="K2061" s="4" t="s">
        <v>10</v>
      </c>
      <c r="L2061" s="14" t="s">
        <v>9246</v>
      </c>
      <c r="M2061" s="30" t="s">
        <v>9246</v>
      </c>
    </row>
    <row r="2062" spans="1:13" x14ac:dyDescent="0.25">
      <c r="A2062" s="4">
        <v>21322458</v>
      </c>
      <c r="B2062" s="4">
        <v>4705</v>
      </c>
      <c r="C2062" s="4">
        <v>91637</v>
      </c>
      <c r="D2062" s="4" t="s">
        <v>3962</v>
      </c>
      <c r="E2062" s="2" t="s">
        <v>3963</v>
      </c>
      <c r="F2062" s="12">
        <v>43790</v>
      </c>
      <c r="G2062" s="10" t="s">
        <v>8151</v>
      </c>
      <c r="H2062" s="14" t="s">
        <v>11321</v>
      </c>
      <c r="I2062" s="7">
        <v>563.24</v>
      </c>
      <c r="J2062" s="4">
        <v>563499</v>
      </c>
      <c r="K2062" s="4" t="s">
        <v>13</v>
      </c>
      <c r="L2062" s="14" t="s">
        <v>9246</v>
      </c>
      <c r="M2062" s="30" t="s">
        <v>9246</v>
      </c>
    </row>
    <row r="2063" spans="1:13" x14ac:dyDescent="0.25">
      <c r="A2063" s="4">
        <v>21322459</v>
      </c>
      <c r="B2063" s="4">
        <v>79938</v>
      </c>
      <c r="C2063" s="4">
        <v>50852</v>
      </c>
      <c r="D2063" s="4" t="s">
        <v>3964</v>
      </c>
      <c r="E2063" s="2" t="s">
        <v>3965</v>
      </c>
      <c r="F2063" s="12">
        <v>43790</v>
      </c>
      <c r="G2063" s="10" t="s">
        <v>8152</v>
      </c>
      <c r="H2063" s="14" t="s">
        <v>11331</v>
      </c>
      <c r="I2063" s="7">
        <v>412.55</v>
      </c>
      <c r="J2063" s="4">
        <v>645870</v>
      </c>
      <c r="K2063" s="4" t="s">
        <v>10</v>
      </c>
      <c r="L2063" s="14" t="s">
        <v>9246</v>
      </c>
      <c r="M2063" s="30" t="s">
        <v>9246</v>
      </c>
    </row>
    <row r="2064" spans="1:13" x14ac:dyDescent="0.25">
      <c r="A2064" s="4">
        <v>21322460</v>
      </c>
      <c r="B2064" s="4">
        <v>65241</v>
      </c>
      <c r="C2064" s="4">
        <v>35138</v>
      </c>
      <c r="D2064" s="4" t="s">
        <v>3262</v>
      </c>
      <c r="E2064" s="2" t="s">
        <v>3966</v>
      </c>
      <c r="F2064" s="12">
        <v>43790</v>
      </c>
      <c r="G2064" s="10" t="s">
        <v>8153</v>
      </c>
      <c r="H2064" s="14" t="s">
        <v>10980</v>
      </c>
      <c r="I2064" s="7">
        <v>1934.8</v>
      </c>
      <c r="J2064" s="4">
        <v>10312</v>
      </c>
      <c r="K2064" s="4" t="s">
        <v>13</v>
      </c>
      <c r="L2064" s="14" t="s">
        <v>9246</v>
      </c>
      <c r="M2064" s="30" t="s">
        <v>9246</v>
      </c>
    </row>
    <row r="2065" spans="1:13" x14ac:dyDescent="0.25">
      <c r="A2065" s="4">
        <v>21322461</v>
      </c>
      <c r="B2065" s="4">
        <v>33938</v>
      </c>
      <c r="C2065" s="4">
        <v>56413</v>
      </c>
      <c r="D2065" s="4" t="s">
        <v>3967</v>
      </c>
      <c r="E2065" s="2" t="s">
        <v>3968</v>
      </c>
      <c r="F2065" s="12">
        <v>43790</v>
      </c>
      <c r="G2065" s="10" t="s">
        <v>8154</v>
      </c>
      <c r="H2065" s="14" t="s">
        <v>11332</v>
      </c>
      <c r="I2065" s="7">
        <v>167.75</v>
      </c>
      <c r="J2065" s="4">
        <v>601975</v>
      </c>
      <c r="K2065" s="4" t="s">
        <v>10</v>
      </c>
      <c r="L2065" s="14" t="s">
        <v>9246</v>
      </c>
      <c r="M2065" s="30" t="s">
        <v>9246</v>
      </c>
    </row>
    <row r="2066" spans="1:13" x14ac:dyDescent="0.25">
      <c r="A2066" s="4">
        <v>21322462</v>
      </c>
      <c r="B2066" s="4">
        <v>23694</v>
      </c>
      <c r="C2066" s="4">
        <v>97094</v>
      </c>
      <c r="D2066" s="4" t="s">
        <v>3969</v>
      </c>
      <c r="E2066" s="2" t="s">
        <v>3970</v>
      </c>
      <c r="F2066" s="12">
        <v>43790</v>
      </c>
      <c r="G2066" s="10" t="s">
        <v>8155</v>
      </c>
      <c r="H2066" s="14" t="s">
        <v>11333</v>
      </c>
      <c r="I2066" s="7">
        <v>252.42</v>
      </c>
      <c r="J2066" s="4">
        <v>850761</v>
      </c>
      <c r="K2066" s="4" t="s">
        <v>10</v>
      </c>
      <c r="L2066" s="14" t="s">
        <v>9246</v>
      </c>
      <c r="M2066" s="30" t="s">
        <v>9246</v>
      </c>
    </row>
    <row r="2067" spans="1:13" x14ac:dyDescent="0.25">
      <c r="A2067" s="4">
        <v>21322463</v>
      </c>
      <c r="B2067" s="4">
        <v>9828</v>
      </c>
      <c r="C2067" s="4">
        <v>87858</v>
      </c>
      <c r="D2067" s="4" t="s">
        <v>3971</v>
      </c>
      <c r="E2067" s="2" t="s">
        <v>3972</v>
      </c>
      <c r="F2067" s="12">
        <v>43790</v>
      </c>
      <c r="G2067" s="10" t="s">
        <v>8156</v>
      </c>
      <c r="H2067" s="14" t="s">
        <v>11334</v>
      </c>
      <c r="I2067" s="7">
        <v>816.54</v>
      </c>
      <c r="J2067" s="4">
        <v>695208</v>
      </c>
      <c r="K2067" s="4" t="s">
        <v>10</v>
      </c>
      <c r="L2067" s="14" t="s">
        <v>9246</v>
      </c>
      <c r="M2067" s="30" t="s">
        <v>9246</v>
      </c>
    </row>
    <row r="2068" spans="1:13" x14ac:dyDescent="0.25">
      <c r="A2068" s="4">
        <v>21322464</v>
      </c>
      <c r="B2068" s="4">
        <v>75917</v>
      </c>
      <c r="C2068" s="4">
        <v>92930</v>
      </c>
      <c r="D2068" s="4" t="s">
        <v>3577</v>
      </c>
      <c r="E2068" s="2" t="s">
        <v>3973</v>
      </c>
      <c r="F2068" s="12">
        <v>43790</v>
      </c>
      <c r="G2068" s="10" t="s">
        <v>8157</v>
      </c>
      <c r="H2068" s="14" t="s">
        <v>11140</v>
      </c>
      <c r="I2068" s="7">
        <v>1083.43</v>
      </c>
      <c r="J2068" s="4">
        <v>69227</v>
      </c>
      <c r="K2068" s="4" t="s">
        <v>13</v>
      </c>
      <c r="L2068" s="14" t="s">
        <v>9246</v>
      </c>
      <c r="M2068" s="30" t="s">
        <v>9246</v>
      </c>
    </row>
    <row r="2069" spans="1:13" x14ac:dyDescent="0.25">
      <c r="A2069" s="4">
        <v>21322465</v>
      </c>
      <c r="B2069" s="4">
        <v>71549</v>
      </c>
      <c r="C2069" s="4">
        <v>51263</v>
      </c>
      <c r="D2069" s="4" t="s">
        <v>3974</v>
      </c>
      <c r="E2069" s="2" t="s">
        <v>3975</v>
      </c>
      <c r="F2069" s="12">
        <v>43790</v>
      </c>
      <c r="G2069" s="10" t="s">
        <v>8158</v>
      </c>
      <c r="H2069" s="14" t="s">
        <v>11335</v>
      </c>
      <c r="I2069" s="7">
        <v>711.49</v>
      </c>
      <c r="J2069" s="4"/>
      <c r="K2069" s="4" t="s">
        <v>10</v>
      </c>
      <c r="L2069" s="14" t="s">
        <v>9246</v>
      </c>
      <c r="M2069" s="30" t="s">
        <v>9246</v>
      </c>
    </row>
    <row r="2070" spans="1:13" x14ac:dyDescent="0.25">
      <c r="A2070" s="4">
        <v>21322466</v>
      </c>
      <c r="B2070" s="4">
        <v>22612</v>
      </c>
      <c r="C2070" s="4">
        <v>15599</v>
      </c>
      <c r="D2070" s="4" t="s">
        <v>3976</v>
      </c>
      <c r="E2070" s="2" t="s">
        <v>3977</v>
      </c>
      <c r="F2070" s="12">
        <v>43790</v>
      </c>
      <c r="G2070" s="10" t="s">
        <v>7179</v>
      </c>
      <c r="H2070" s="14" t="s">
        <v>11336</v>
      </c>
      <c r="I2070" s="7">
        <v>1099.69</v>
      </c>
      <c r="J2070" s="4">
        <v>591870</v>
      </c>
      <c r="K2070" s="4" t="s">
        <v>10</v>
      </c>
      <c r="L2070" s="14" t="s">
        <v>9246</v>
      </c>
      <c r="M2070" s="30" t="s">
        <v>9246</v>
      </c>
    </row>
    <row r="2071" spans="1:13" x14ac:dyDescent="0.25">
      <c r="A2071" s="4">
        <v>21322467</v>
      </c>
      <c r="B2071" s="4">
        <v>39528</v>
      </c>
      <c r="C2071" s="4">
        <v>38900</v>
      </c>
      <c r="D2071" s="4" t="s">
        <v>3978</v>
      </c>
      <c r="E2071" s="2" t="s">
        <v>3979</v>
      </c>
      <c r="F2071" s="12">
        <v>43790</v>
      </c>
      <c r="G2071" s="10" t="s">
        <v>8159</v>
      </c>
      <c r="H2071" s="14" t="s">
        <v>11337</v>
      </c>
      <c r="I2071" s="7">
        <v>651.57000000000005</v>
      </c>
      <c r="J2071" s="4"/>
      <c r="K2071" s="4" t="s">
        <v>10</v>
      </c>
      <c r="L2071" s="14" t="s">
        <v>9246</v>
      </c>
      <c r="M2071" s="30" t="s">
        <v>9246</v>
      </c>
    </row>
    <row r="2072" spans="1:13" x14ac:dyDescent="0.25">
      <c r="A2072" s="4">
        <v>21322468</v>
      </c>
      <c r="B2072" s="4">
        <v>12855</v>
      </c>
      <c r="C2072" s="4">
        <v>91508</v>
      </c>
      <c r="D2072" s="4" t="s">
        <v>3980</v>
      </c>
      <c r="E2072" s="2" t="s">
        <v>3981</v>
      </c>
      <c r="F2072" s="12">
        <v>43790</v>
      </c>
      <c r="G2072" s="10" t="s">
        <v>8160</v>
      </c>
      <c r="H2072" s="14" t="s">
        <v>11338</v>
      </c>
      <c r="I2072" s="7">
        <v>100.45</v>
      </c>
      <c r="J2072" s="4">
        <v>506572</v>
      </c>
      <c r="K2072" s="4" t="s">
        <v>10</v>
      </c>
      <c r="L2072" s="14" t="s">
        <v>9246</v>
      </c>
      <c r="M2072" s="30" t="s">
        <v>9246</v>
      </c>
    </row>
    <row r="2073" spans="1:13" x14ac:dyDescent="0.25">
      <c r="A2073" s="4">
        <v>21322469</v>
      </c>
      <c r="B2073" s="4">
        <v>75933</v>
      </c>
      <c r="C2073" s="4">
        <v>96481</v>
      </c>
      <c r="D2073" s="4" t="s">
        <v>3982</v>
      </c>
      <c r="E2073" s="2" t="s">
        <v>3983</v>
      </c>
      <c r="F2073" s="12">
        <v>43790</v>
      </c>
      <c r="G2073" s="10" t="s">
        <v>8161</v>
      </c>
      <c r="H2073" s="14" t="s">
        <v>11339</v>
      </c>
      <c r="I2073" s="7">
        <v>175.89</v>
      </c>
      <c r="J2073" s="4">
        <v>493414</v>
      </c>
      <c r="K2073" s="4" t="s">
        <v>10</v>
      </c>
      <c r="L2073" s="14" t="s">
        <v>9246</v>
      </c>
      <c r="M2073" s="30" t="s">
        <v>9246</v>
      </c>
    </row>
    <row r="2074" spans="1:13" x14ac:dyDescent="0.25">
      <c r="A2074" s="4">
        <v>21322470</v>
      </c>
      <c r="B2074" s="4">
        <v>10219</v>
      </c>
      <c r="C2074" s="4">
        <v>54795</v>
      </c>
      <c r="D2074" s="4" t="s">
        <v>3984</v>
      </c>
      <c r="E2074" s="2" t="s">
        <v>3985</v>
      </c>
      <c r="F2074" s="12">
        <v>43790</v>
      </c>
      <c r="G2074" s="10" t="s">
        <v>8162</v>
      </c>
      <c r="H2074" s="14" t="s">
        <v>11340</v>
      </c>
      <c r="I2074" s="7">
        <v>10.78</v>
      </c>
      <c r="J2074" s="4">
        <v>150631</v>
      </c>
      <c r="K2074" s="4" t="s">
        <v>10</v>
      </c>
      <c r="L2074" s="14" t="s">
        <v>9246</v>
      </c>
      <c r="M2074" s="30" t="s">
        <v>9246</v>
      </c>
    </row>
    <row r="2075" spans="1:13" x14ac:dyDescent="0.25">
      <c r="A2075" s="4">
        <v>21322471</v>
      </c>
      <c r="B2075" s="4">
        <v>64076</v>
      </c>
      <c r="C2075" s="4">
        <v>60325</v>
      </c>
      <c r="D2075" s="4" t="s">
        <v>3986</v>
      </c>
      <c r="E2075" s="2" t="s">
        <v>3987</v>
      </c>
      <c r="F2075" s="12">
        <v>43790</v>
      </c>
      <c r="G2075" s="10" t="s">
        <v>8163</v>
      </c>
      <c r="H2075" s="14" t="s">
        <v>11341</v>
      </c>
      <c r="I2075" s="7">
        <v>246.57</v>
      </c>
      <c r="J2075" s="4"/>
      <c r="K2075" s="4" t="s">
        <v>10</v>
      </c>
      <c r="L2075" s="14" t="s">
        <v>9246</v>
      </c>
      <c r="M2075" s="30" t="s">
        <v>9246</v>
      </c>
    </row>
    <row r="2076" spans="1:13" x14ac:dyDescent="0.25">
      <c r="A2076" s="4">
        <v>21322472</v>
      </c>
      <c r="B2076" s="4">
        <v>79938</v>
      </c>
      <c r="C2076" s="4">
        <v>25234</v>
      </c>
      <c r="D2076" s="4" t="s">
        <v>3988</v>
      </c>
      <c r="E2076" s="2" t="s">
        <v>3989</v>
      </c>
      <c r="F2076" s="12">
        <v>43790</v>
      </c>
      <c r="G2076" s="10" t="s">
        <v>8164</v>
      </c>
      <c r="H2076" s="14" t="s">
        <v>11342</v>
      </c>
      <c r="I2076" s="7">
        <v>58.16</v>
      </c>
      <c r="J2076" s="4">
        <v>301364</v>
      </c>
      <c r="K2076" s="4" t="s">
        <v>10</v>
      </c>
      <c r="L2076" s="14" t="s">
        <v>9246</v>
      </c>
      <c r="M2076" s="30" t="s">
        <v>9246</v>
      </c>
    </row>
    <row r="2077" spans="1:13" x14ac:dyDescent="0.25">
      <c r="A2077" s="4">
        <v>21322473</v>
      </c>
      <c r="B2077" s="4">
        <v>87559</v>
      </c>
      <c r="C2077" s="4">
        <v>83380</v>
      </c>
      <c r="D2077" s="4" t="s">
        <v>3990</v>
      </c>
      <c r="E2077" s="2" t="s">
        <v>3991</v>
      </c>
      <c r="F2077" s="12">
        <v>43790</v>
      </c>
      <c r="G2077" s="10" t="s">
        <v>8165</v>
      </c>
      <c r="H2077" s="14" t="s">
        <v>11343</v>
      </c>
      <c r="I2077" s="7">
        <v>489.95</v>
      </c>
      <c r="J2077" s="4">
        <v>700397</v>
      </c>
      <c r="K2077" s="4" t="s">
        <v>10</v>
      </c>
      <c r="L2077" s="14" t="s">
        <v>9246</v>
      </c>
      <c r="M2077" s="30" t="s">
        <v>9246</v>
      </c>
    </row>
    <row r="2078" spans="1:13" x14ac:dyDescent="0.25">
      <c r="A2078" s="4">
        <v>21322474</v>
      </c>
      <c r="B2078" s="4">
        <v>68337</v>
      </c>
      <c r="C2078" s="4">
        <v>31847</v>
      </c>
      <c r="D2078" s="4" t="s">
        <v>3992</v>
      </c>
      <c r="E2078" s="2" t="s">
        <v>3993</v>
      </c>
      <c r="F2078" s="12">
        <v>43790</v>
      </c>
      <c r="G2078" s="10" t="s">
        <v>8166</v>
      </c>
      <c r="H2078" s="14" t="s">
        <v>11344</v>
      </c>
      <c r="I2078" s="7">
        <v>1571.14</v>
      </c>
      <c r="J2078" s="4">
        <v>372281</v>
      </c>
      <c r="K2078" s="4" t="s">
        <v>10</v>
      </c>
      <c r="L2078" s="14" t="s">
        <v>9246</v>
      </c>
      <c r="M2078" s="30" t="s">
        <v>9246</v>
      </c>
    </row>
    <row r="2079" spans="1:13" x14ac:dyDescent="0.25">
      <c r="A2079" s="4">
        <v>21322475</v>
      </c>
      <c r="B2079" s="4">
        <v>17057</v>
      </c>
      <c r="C2079" s="4">
        <v>20367</v>
      </c>
      <c r="D2079" s="4" t="s">
        <v>3994</v>
      </c>
      <c r="E2079" s="2" t="s">
        <v>3995</v>
      </c>
      <c r="F2079" s="12">
        <v>43790</v>
      </c>
      <c r="G2079" s="10" t="s">
        <v>8167</v>
      </c>
      <c r="H2079" s="14" t="s">
        <v>11345</v>
      </c>
      <c r="I2079" s="7">
        <v>1624.54</v>
      </c>
      <c r="J2079" s="4">
        <v>14550</v>
      </c>
      <c r="K2079" s="4" t="s">
        <v>10</v>
      </c>
      <c r="L2079" s="14" t="s">
        <v>9246</v>
      </c>
      <c r="M2079" s="30" t="s">
        <v>9246</v>
      </c>
    </row>
    <row r="2080" spans="1:13" x14ac:dyDescent="0.25">
      <c r="A2080" s="4">
        <v>21322476</v>
      </c>
      <c r="B2080" s="4">
        <v>23243</v>
      </c>
      <c r="C2080" s="4">
        <v>66168</v>
      </c>
      <c r="D2080" s="4" t="s">
        <v>3996</v>
      </c>
      <c r="E2080" s="2" t="s">
        <v>3997</v>
      </c>
      <c r="F2080" s="12">
        <v>43790</v>
      </c>
      <c r="G2080" s="10" t="s">
        <v>8168</v>
      </c>
      <c r="H2080" s="14" t="s">
        <v>11346</v>
      </c>
      <c r="I2080" s="7">
        <v>264.48</v>
      </c>
      <c r="J2080" s="4">
        <v>202370</v>
      </c>
      <c r="K2080" s="4" t="s">
        <v>10</v>
      </c>
      <c r="L2080" s="14" t="s">
        <v>9246</v>
      </c>
      <c r="M2080" s="30" t="s">
        <v>9246</v>
      </c>
    </row>
    <row r="2081" spans="1:13" x14ac:dyDescent="0.25">
      <c r="A2081" s="4">
        <v>21322477</v>
      </c>
      <c r="B2081" s="4">
        <v>25199</v>
      </c>
      <c r="C2081" s="4">
        <v>83826</v>
      </c>
      <c r="D2081" s="4" t="s">
        <v>3998</v>
      </c>
      <c r="E2081" s="2" t="s">
        <v>3999</v>
      </c>
      <c r="F2081" s="12">
        <v>43790</v>
      </c>
      <c r="G2081" s="10" t="s">
        <v>8169</v>
      </c>
      <c r="H2081" s="14" t="s">
        <v>11347</v>
      </c>
      <c r="I2081" s="7">
        <v>563.26</v>
      </c>
      <c r="J2081" s="4">
        <v>463922</v>
      </c>
      <c r="K2081" s="4" t="s">
        <v>13</v>
      </c>
      <c r="L2081" s="14" t="s">
        <v>9246</v>
      </c>
      <c r="M2081" s="30" t="s">
        <v>9246</v>
      </c>
    </row>
    <row r="2082" spans="1:13" x14ac:dyDescent="0.25">
      <c r="A2082" s="4">
        <v>21322478</v>
      </c>
      <c r="B2082" s="4">
        <v>68616</v>
      </c>
      <c r="C2082" s="4">
        <v>39875</v>
      </c>
      <c r="D2082" s="4" t="s">
        <v>4000</v>
      </c>
      <c r="E2082" s="2" t="s">
        <v>4001</v>
      </c>
      <c r="F2082" s="12">
        <v>43790</v>
      </c>
      <c r="G2082" s="10" t="s">
        <v>8170</v>
      </c>
      <c r="H2082" s="14" t="s">
        <v>11348</v>
      </c>
      <c r="I2082" s="7">
        <v>1021.56</v>
      </c>
      <c r="J2082" s="4">
        <v>984002</v>
      </c>
      <c r="K2082" s="4" t="s">
        <v>10</v>
      </c>
      <c r="L2082" s="14" t="s">
        <v>9246</v>
      </c>
      <c r="M2082" s="30" t="s">
        <v>9246</v>
      </c>
    </row>
    <row r="2083" spans="1:13" x14ac:dyDescent="0.25">
      <c r="A2083" s="4">
        <v>21322479</v>
      </c>
      <c r="B2083" s="4">
        <v>77802</v>
      </c>
      <c r="C2083" s="4">
        <v>22005</v>
      </c>
      <c r="D2083" s="4" t="s">
        <v>4002</v>
      </c>
      <c r="E2083" s="2" t="s">
        <v>4003</v>
      </c>
      <c r="F2083" s="12">
        <v>43790</v>
      </c>
      <c r="G2083" s="10" t="s">
        <v>8171</v>
      </c>
      <c r="H2083" s="14" t="s">
        <v>11349</v>
      </c>
      <c r="I2083" s="7">
        <v>1187.51</v>
      </c>
      <c r="J2083" s="4">
        <v>69852</v>
      </c>
      <c r="K2083" s="4" t="s">
        <v>10</v>
      </c>
      <c r="L2083" s="14" t="s">
        <v>9246</v>
      </c>
      <c r="M2083" s="30" t="s">
        <v>9246</v>
      </c>
    </row>
    <row r="2084" spans="1:13" x14ac:dyDescent="0.25">
      <c r="A2084" s="4">
        <v>21322480</v>
      </c>
      <c r="B2084" s="4">
        <v>89943</v>
      </c>
      <c r="C2084" s="4">
        <v>86411</v>
      </c>
      <c r="D2084" s="4" t="s">
        <v>2051</v>
      </c>
      <c r="E2084" s="2" t="s">
        <v>4004</v>
      </c>
      <c r="F2084" s="12">
        <v>43790</v>
      </c>
      <c r="G2084" s="10" t="s">
        <v>8172</v>
      </c>
      <c r="H2084" s="14" t="s">
        <v>11085</v>
      </c>
      <c r="I2084" s="7">
        <v>140.38</v>
      </c>
      <c r="J2084" s="4">
        <v>597308</v>
      </c>
      <c r="K2084" s="4" t="s">
        <v>13</v>
      </c>
      <c r="L2084" s="14" t="s">
        <v>9246</v>
      </c>
      <c r="M2084" s="30" t="s">
        <v>9246</v>
      </c>
    </row>
    <row r="2085" spans="1:13" x14ac:dyDescent="0.25">
      <c r="A2085" s="4">
        <v>21322481</v>
      </c>
      <c r="B2085" s="4">
        <v>25844</v>
      </c>
      <c r="C2085" s="4">
        <v>93247</v>
      </c>
      <c r="D2085" s="4" t="s">
        <v>4005</v>
      </c>
      <c r="E2085" s="2" t="s">
        <v>4006</v>
      </c>
      <c r="F2085" s="12">
        <v>43790</v>
      </c>
      <c r="G2085" s="10" t="s">
        <v>8173</v>
      </c>
      <c r="H2085" s="14" t="s">
        <v>11350</v>
      </c>
      <c r="I2085" s="7">
        <v>47.13</v>
      </c>
      <c r="J2085" s="4">
        <v>751393</v>
      </c>
      <c r="K2085" s="4" t="s">
        <v>10</v>
      </c>
      <c r="L2085" s="14" t="s">
        <v>9246</v>
      </c>
      <c r="M2085" s="30" t="s">
        <v>9246</v>
      </c>
    </row>
    <row r="2086" spans="1:13" x14ac:dyDescent="0.25">
      <c r="A2086" s="4">
        <v>21322482</v>
      </c>
      <c r="B2086" s="4">
        <v>37323</v>
      </c>
      <c r="C2086" s="4">
        <v>75136</v>
      </c>
      <c r="D2086" s="4" t="s">
        <v>4007</v>
      </c>
      <c r="E2086" s="2" t="s">
        <v>4008</v>
      </c>
      <c r="F2086" s="12">
        <v>43790</v>
      </c>
      <c r="G2086" s="10" t="s">
        <v>8174</v>
      </c>
      <c r="H2086" s="14" t="s">
        <v>11351</v>
      </c>
      <c r="I2086" s="7">
        <v>10.25</v>
      </c>
      <c r="J2086" s="4">
        <v>480103</v>
      </c>
      <c r="K2086" s="4" t="s">
        <v>10</v>
      </c>
      <c r="L2086" s="14" t="s">
        <v>9246</v>
      </c>
      <c r="M2086" s="30" t="s">
        <v>9246</v>
      </c>
    </row>
    <row r="2087" spans="1:13" x14ac:dyDescent="0.25">
      <c r="A2087" s="4">
        <v>21322483</v>
      </c>
      <c r="B2087" s="4">
        <v>22612</v>
      </c>
      <c r="C2087" s="4">
        <v>26539</v>
      </c>
      <c r="D2087" s="4" t="s">
        <v>4009</v>
      </c>
      <c r="E2087" s="2" t="s">
        <v>4010</v>
      </c>
      <c r="F2087" s="12">
        <v>43790</v>
      </c>
      <c r="G2087" s="10" t="s">
        <v>8175</v>
      </c>
      <c r="H2087" s="14" t="s">
        <v>11352</v>
      </c>
      <c r="I2087" s="7">
        <v>50.85</v>
      </c>
      <c r="J2087" s="4">
        <v>102005</v>
      </c>
      <c r="K2087" s="4" t="s">
        <v>10</v>
      </c>
      <c r="L2087" s="14" t="s">
        <v>9246</v>
      </c>
      <c r="M2087" s="30" t="s">
        <v>9246</v>
      </c>
    </row>
    <row r="2088" spans="1:13" x14ac:dyDescent="0.25">
      <c r="A2088" s="4">
        <v>21322484</v>
      </c>
      <c r="B2088" s="4">
        <v>50563</v>
      </c>
      <c r="C2088" s="4">
        <v>11634</v>
      </c>
      <c r="D2088" s="4" t="s">
        <v>4011</v>
      </c>
      <c r="E2088" s="2" t="s">
        <v>4012</v>
      </c>
      <c r="F2088" s="12">
        <v>43790</v>
      </c>
      <c r="G2088" s="10" t="s">
        <v>8176</v>
      </c>
      <c r="H2088" s="14" t="s">
        <v>11353</v>
      </c>
      <c r="I2088" s="7">
        <v>10.32</v>
      </c>
      <c r="J2088" s="4">
        <v>444690</v>
      </c>
      <c r="K2088" s="4" t="s">
        <v>10</v>
      </c>
      <c r="L2088" s="14" t="s">
        <v>9246</v>
      </c>
      <c r="M2088" s="30" t="s">
        <v>9246</v>
      </c>
    </row>
    <row r="2089" spans="1:13" x14ac:dyDescent="0.25">
      <c r="A2089" s="4">
        <v>21322485</v>
      </c>
      <c r="B2089" s="4">
        <v>82991</v>
      </c>
      <c r="C2089" s="4">
        <v>91080</v>
      </c>
      <c r="D2089" s="4" t="s">
        <v>4013</v>
      </c>
      <c r="E2089" s="2" t="s">
        <v>4014</v>
      </c>
      <c r="F2089" s="12">
        <v>43790</v>
      </c>
      <c r="G2089" s="10" t="s">
        <v>8177</v>
      </c>
      <c r="H2089" s="14" t="s">
        <v>11354</v>
      </c>
      <c r="I2089" s="7">
        <v>412.12</v>
      </c>
      <c r="J2089" s="4">
        <v>158786</v>
      </c>
      <c r="K2089" s="4" t="s">
        <v>10</v>
      </c>
      <c r="L2089" s="14" t="s">
        <v>9246</v>
      </c>
      <c r="M2089" s="30" t="s">
        <v>9246</v>
      </c>
    </row>
    <row r="2090" spans="1:13" x14ac:dyDescent="0.25">
      <c r="A2090" s="4">
        <v>21322486</v>
      </c>
      <c r="B2090" s="4">
        <v>23401</v>
      </c>
      <c r="C2090" s="4">
        <v>21627</v>
      </c>
      <c r="D2090" s="4" t="s">
        <v>4015</v>
      </c>
      <c r="E2090" s="2" t="s">
        <v>4016</v>
      </c>
      <c r="F2090" s="12">
        <v>43790</v>
      </c>
      <c r="G2090" s="10" t="s">
        <v>8177</v>
      </c>
      <c r="H2090" s="14" t="s">
        <v>11354</v>
      </c>
      <c r="I2090" s="7">
        <v>318.45999999999998</v>
      </c>
      <c r="J2090" s="4"/>
      <c r="K2090" s="4" t="s">
        <v>10</v>
      </c>
      <c r="L2090" s="14" t="s">
        <v>9246</v>
      </c>
      <c r="M2090" s="30" t="s">
        <v>9246</v>
      </c>
    </row>
    <row r="2091" spans="1:13" x14ac:dyDescent="0.25">
      <c r="A2091" s="4">
        <v>21322487</v>
      </c>
      <c r="B2091" s="4">
        <v>16584</v>
      </c>
      <c r="C2091" s="4">
        <v>49891</v>
      </c>
      <c r="D2091" s="4" t="s">
        <v>4017</v>
      </c>
      <c r="E2091" s="2" t="s">
        <v>4018</v>
      </c>
      <c r="F2091" s="12">
        <v>43790</v>
      </c>
      <c r="G2091" s="10" t="s">
        <v>8178</v>
      </c>
      <c r="H2091" s="14" t="s">
        <v>11355</v>
      </c>
      <c r="I2091" s="7">
        <v>1922.95</v>
      </c>
      <c r="J2091" s="4">
        <v>862812</v>
      </c>
      <c r="K2091" s="4" t="s">
        <v>10</v>
      </c>
      <c r="L2091" s="14" t="s">
        <v>9246</v>
      </c>
      <c r="M2091" s="30" t="s">
        <v>9246</v>
      </c>
    </row>
    <row r="2092" spans="1:13" x14ac:dyDescent="0.25">
      <c r="A2092" s="4">
        <v>21322488</v>
      </c>
      <c r="B2092" s="4">
        <v>38274</v>
      </c>
      <c r="C2092" s="4">
        <v>78216</v>
      </c>
      <c r="D2092" s="4" t="s">
        <v>4019</v>
      </c>
      <c r="E2092" s="2" t="s">
        <v>4020</v>
      </c>
      <c r="F2092" s="12">
        <v>43790</v>
      </c>
      <c r="G2092" s="10" t="s">
        <v>8179</v>
      </c>
      <c r="H2092" s="14" t="s">
        <v>11356</v>
      </c>
      <c r="I2092" s="7">
        <v>637.38</v>
      </c>
      <c r="J2092" s="4">
        <v>977137</v>
      </c>
      <c r="K2092" s="4" t="s">
        <v>10</v>
      </c>
      <c r="L2092" s="14" t="s">
        <v>9246</v>
      </c>
      <c r="M2092" s="30" t="s">
        <v>9246</v>
      </c>
    </row>
    <row r="2093" spans="1:13" x14ac:dyDescent="0.25">
      <c r="A2093" s="4">
        <v>21322489</v>
      </c>
      <c r="B2093" s="4">
        <v>62052</v>
      </c>
      <c r="C2093" s="4">
        <v>82426</v>
      </c>
      <c r="D2093" s="4" t="s">
        <v>4021</v>
      </c>
      <c r="E2093" s="2" t="s">
        <v>4022</v>
      </c>
      <c r="F2093" s="12">
        <v>43790</v>
      </c>
      <c r="G2093" s="10" t="s">
        <v>8180</v>
      </c>
      <c r="H2093" s="14" t="s">
        <v>11357</v>
      </c>
      <c r="I2093" s="7">
        <v>514.47</v>
      </c>
      <c r="J2093" s="4">
        <v>229829</v>
      </c>
      <c r="K2093" s="4" t="s">
        <v>10</v>
      </c>
      <c r="L2093" s="14" t="s">
        <v>9246</v>
      </c>
      <c r="M2093" s="30" t="s">
        <v>9246</v>
      </c>
    </row>
    <row r="2094" spans="1:13" x14ac:dyDescent="0.25">
      <c r="A2094" s="4">
        <v>21322490</v>
      </c>
      <c r="B2094" s="4">
        <v>55650</v>
      </c>
      <c r="C2094" s="4">
        <v>68462</v>
      </c>
      <c r="D2094" s="4" t="s">
        <v>4023</v>
      </c>
      <c r="E2094" s="2" t="s">
        <v>4024</v>
      </c>
      <c r="F2094" s="12">
        <v>43790</v>
      </c>
      <c r="G2094" s="10" t="s">
        <v>8181</v>
      </c>
      <c r="H2094" s="14" t="s">
        <v>11358</v>
      </c>
      <c r="I2094" s="7">
        <v>1322.28</v>
      </c>
      <c r="J2094" s="4">
        <v>58954</v>
      </c>
      <c r="K2094" s="4" t="s">
        <v>10</v>
      </c>
      <c r="L2094" s="14" t="s">
        <v>9246</v>
      </c>
      <c r="M2094" s="30" t="s">
        <v>9246</v>
      </c>
    </row>
    <row r="2095" spans="1:13" x14ac:dyDescent="0.25">
      <c r="A2095" s="4">
        <v>21322491</v>
      </c>
      <c r="B2095" s="4">
        <v>53041</v>
      </c>
      <c r="C2095" s="4">
        <v>28218</v>
      </c>
      <c r="D2095" s="4" t="s">
        <v>4025</v>
      </c>
      <c r="E2095" s="2" t="s">
        <v>4026</v>
      </c>
      <c r="F2095" s="12">
        <v>43790</v>
      </c>
      <c r="G2095" s="10" t="s">
        <v>8182</v>
      </c>
      <c r="H2095" s="14" t="s">
        <v>11359</v>
      </c>
      <c r="I2095" s="7">
        <v>365.05</v>
      </c>
      <c r="J2095" s="4">
        <v>174844</v>
      </c>
      <c r="K2095" s="4" t="s">
        <v>13</v>
      </c>
      <c r="L2095" s="14" t="s">
        <v>11360</v>
      </c>
      <c r="M2095" s="30">
        <v>1395.6000000040513</v>
      </c>
    </row>
    <row r="2096" spans="1:13" x14ac:dyDescent="0.25">
      <c r="A2096" s="4">
        <v>21322492</v>
      </c>
      <c r="B2096" s="4">
        <v>71507</v>
      </c>
      <c r="C2096" s="4">
        <v>65935</v>
      </c>
      <c r="D2096" s="4" t="s">
        <v>4027</v>
      </c>
      <c r="E2096" s="2" t="s">
        <v>4028</v>
      </c>
      <c r="F2096" s="12">
        <v>43790</v>
      </c>
      <c r="G2096" s="10" t="s">
        <v>8183</v>
      </c>
      <c r="H2096" s="14" t="s">
        <v>11361</v>
      </c>
      <c r="I2096" s="7">
        <v>823.64</v>
      </c>
      <c r="J2096" s="4">
        <v>777035</v>
      </c>
      <c r="K2096" s="4" t="s">
        <v>13</v>
      </c>
      <c r="L2096" s="14" t="s">
        <v>11362</v>
      </c>
      <c r="M2096" s="30">
        <v>22.5</v>
      </c>
    </row>
    <row r="2097" spans="1:13" x14ac:dyDescent="0.25">
      <c r="A2097" s="4">
        <v>21322493</v>
      </c>
      <c r="B2097" s="4">
        <v>26077</v>
      </c>
      <c r="C2097" s="4">
        <v>32202</v>
      </c>
      <c r="D2097" s="4" t="s">
        <v>4029</v>
      </c>
      <c r="E2097" s="2" t="s">
        <v>4030</v>
      </c>
      <c r="F2097" s="12">
        <v>43790</v>
      </c>
      <c r="G2097" s="10" t="s">
        <v>8184</v>
      </c>
      <c r="H2097" s="14" t="s">
        <v>11363</v>
      </c>
      <c r="I2097" s="7">
        <v>461.39</v>
      </c>
      <c r="J2097" s="4">
        <v>327841</v>
      </c>
      <c r="K2097" s="4" t="s">
        <v>10</v>
      </c>
      <c r="L2097" s="14" t="s">
        <v>9246</v>
      </c>
      <c r="M2097" s="30" t="s">
        <v>9246</v>
      </c>
    </row>
    <row r="2098" spans="1:13" x14ac:dyDescent="0.25">
      <c r="A2098" s="4">
        <v>21322494</v>
      </c>
      <c r="B2098" s="4">
        <v>77233</v>
      </c>
      <c r="C2098" s="4">
        <v>33071</v>
      </c>
      <c r="D2098" s="4" t="s">
        <v>79</v>
      </c>
      <c r="E2098" s="2" t="s">
        <v>4031</v>
      </c>
      <c r="F2098" s="12">
        <v>43790</v>
      </c>
      <c r="G2098" s="10" t="s">
        <v>8185</v>
      </c>
      <c r="H2098" s="14" t="s">
        <v>9564</v>
      </c>
      <c r="I2098" s="7">
        <v>203.12</v>
      </c>
      <c r="J2098" s="4">
        <v>81722</v>
      </c>
      <c r="K2098" s="4" t="s">
        <v>10</v>
      </c>
      <c r="L2098" s="14" t="s">
        <v>9246</v>
      </c>
      <c r="M2098" s="30" t="s">
        <v>9246</v>
      </c>
    </row>
    <row r="2099" spans="1:13" x14ac:dyDescent="0.25">
      <c r="A2099" s="4">
        <v>21322495</v>
      </c>
      <c r="B2099" s="4">
        <v>63983</v>
      </c>
      <c r="C2099" s="4">
        <v>4710</v>
      </c>
      <c r="D2099" s="4" t="s">
        <v>4032</v>
      </c>
      <c r="E2099" s="2" t="s">
        <v>4033</v>
      </c>
      <c r="F2099" s="12">
        <v>43790</v>
      </c>
      <c r="G2099" s="10" t="s">
        <v>8186</v>
      </c>
      <c r="H2099" s="14" t="s">
        <v>11364</v>
      </c>
      <c r="I2099" s="7">
        <v>485.82</v>
      </c>
      <c r="J2099" s="4"/>
      <c r="K2099" s="4" t="s">
        <v>10</v>
      </c>
      <c r="L2099" s="14" t="s">
        <v>9246</v>
      </c>
      <c r="M2099" s="30" t="s">
        <v>9246</v>
      </c>
    </row>
    <row r="2100" spans="1:13" x14ac:dyDescent="0.25">
      <c r="A2100" s="4">
        <v>21322496</v>
      </c>
      <c r="B2100" s="4">
        <v>9309</v>
      </c>
      <c r="C2100" s="4">
        <v>94619</v>
      </c>
      <c r="D2100" s="4" t="s">
        <v>4034</v>
      </c>
      <c r="E2100" s="2" t="s">
        <v>4035</v>
      </c>
      <c r="F2100" s="12">
        <v>43790</v>
      </c>
      <c r="G2100" s="10" t="s">
        <v>8187</v>
      </c>
      <c r="H2100" s="14" t="s">
        <v>11365</v>
      </c>
      <c r="I2100" s="7">
        <v>542.53</v>
      </c>
      <c r="J2100" s="4">
        <v>52297</v>
      </c>
      <c r="K2100" s="4" t="s">
        <v>10</v>
      </c>
      <c r="L2100" s="14" t="s">
        <v>9246</v>
      </c>
      <c r="M2100" s="30" t="s">
        <v>9246</v>
      </c>
    </row>
    <row r="2101" spans="1:13" x14ac:dyDescent="0.25">
      <c r="A2101" s="4">
        <v>21322497</v>
      </c>
      <c r="B2101" s="4">
        <v>11210</v>
      </c>
      <c r="C2101" s="4">
        <v>66182</v>
      </c>
      <c r="D2101" s="4" t="s">
        <v>4036</v>
      </c>
      <c r="E2101" s="2" t="s">
        <v>4037</v>
      </c>
      <c r="F2101" s="12">
        <v>43790</v>
      </c>
      <c r="G2101" s="10" t="s">
        <v>8188</v>
      </c>
      <c r="H2101" s="14" t="s">
        <v>11366</v>
      </c>
      <c r="I2101" s="7">
        <v>759.48</v>
      </c>
      <c r="J2101" s="4">
        <v>651735</v>
      </c>
      <c r="K2101" s="4" t="s">
        <v>10</v>
      </c>
      <c r="L2101" s="14" t="s">
        <v>9246</v>
      </c>
      <c r="M2101" s="30" t="s">
        <v>9246</v>
      </c>
    </row>
    <row r="2102" spans="1:13" x14ac:dyDescent="0.25">
      <c r="A2102" s="4">
        <v>21322498</v>
      </c>
      <c r="B2102" s="4">
        <v>46510</v>
      </c>
      <c r="C2102" s="4">
        <v>67934</v>
      </c>
      <c r="D2102" s="4" t="s">
        <v>4038</v>
      </c>
      <c r="E2102" s="2" t="s">
        <v>4039</v>
      </c>
      <c r="F2102" s="12">
        <v>43790</v>
      </c>
      <c r="G2102" s="10" t="s">
        <v>8189</v>
      </c>
      <c r="H2102" s="14" t="s">
        <v>11367</v>
      </c>
      <c r="I2102" s="7">
        <v>669.63</v>
      </c>
      <c r="J2102" s="4"/>
      <c r="K2102" s="4" t="s">
        <v>10</v>
      </c>
      <c r="L2102" s="14" t="s">
        <v>9246</v>
      </c>
      <c r="M2102" s="30" t="s">
        <v>9246</v>
      </c>
    </row>
    <row r="2103" spans="1:13" x14ac:dyDescent="0.25">
      <c r="A2103" s="4">
        <v>21322499</v>
      </c>
      <c r="B2103" s="4">
        <v>9507</v>
      </c>
      <c r="C2103" s="4">
        <v>55586</v>
      </c>
      <c r="D2103" s="4" t="s">
        <v>4040</v>
      </c>
      <c r="E2103" s="2" t="s">
        <v>4041</v>
      </c>
      <c r="F2103" s="12">
        <v>43790</v>
      </c>
      <c r="G2103" s="10" t="s">
        <v>8190</v>
      </c>
      <c r="H2103" s="14" t="s">
        <v>11368</v>
      </c>
      <c r="I2103" s="7">
        <v>2.23</v>
      </c>
      <c r="J2103" s="4">
        <v>482635</v>
      </c>
      <c r="K2103" s="4" t="s">
        <v>10</v>
      </c>
      <c r="L2103" s="14" t="s">
        <v>9246</v>
      </c>
      <c r="M2103" s="30" t="s">
        <v>9246</v>
      </c>
    </row>
    <row r="2104" spans="1:13" x14ac:dyDescent="0.25">
      <c r="A2104" s="4">
        <v>21322500</v>
      </c>
      <c r="B2104" s="4">
        <v>48982</v>
      </c>
      <c r="C2104" s="4">
        <v>69588</v>
      </c>
      <c r="D2104" s="4" t="s">
        <v>4042</v>
      </c>
      <c r="E2104" s="2" t="s">
        <v>4043</v>
      </c>
      <c r="F2104" s="12">
        <v>43790</v>
      </c>
      <c r="G2104" s="10" t="s">
        <v>8191</v>
      </c>
      <c r="H2104" s="14" t="s">
        <v>9825</v>
      </c>
      <c r="I2104" s="7">
        <v>375.23</v>
      </c>
      <c r="J2104" s="4">
        <v>766158</v>
      </c>
      <c r="K2104" s="4" t="s">
        <v>13</v>
      </c>
      <c r="L2104" s="14" t="s">
        <v>11369</v>
      </c>
      <c r="M2104" s="30">
        <v>11.916666665347293</v>
      </c>
    </row>
    <row r="2105" spans="1:13" x14ac:dyDescent="0.25">
      <c r="A2105" s="4">
        <v>21322501</v>
      </c>
      <c r="B2105" s="4">
        <v>42178</v>
      </c>
      <c r="C2105" s="4">
        <v>78697</v>
      </c>
      <c r="D2105" s="4" t="s">
        <v>4044</v>
      </c>
      <c r="E2105" s="2" t="s">
        <v>4045</v>
      </c>
      <c r="F2105" s="12">
        <v>43790</v>
      </c>
      <c r="G2105" s="10" t="s">
        <v>8192</v>
      </c>
      <c r="H2105" s="14" t="s">
        <v>11370</v>
      </c>
      <c r="I2105" s="7">
        <v>177.84</v>
      </c>
      <c r="J2105" s="4">
        <v>608277</v>
      </c>
      <c r="K2105" s="4" t="s">
        <v>10</v>
      </c>
      <c r="L2105" s="14" t="s">
        <v>9246</v>
      </c>
      <c r="M2105" s="30" t="s">
        <v>9246</v>
      </c>
    </row>
    <row r="2106" spans="1:13" x14ac:dyDescent="0.25">
      <c r="A2106" s="4">
        <v>21322502</v>
      </c>
      <c r="B2106" s="4">
        <v>71507</v>
      </c>
      <c r="C2106" s="4">
        <v>65935</v>
      </c>
      <c r="D2106" s="4" t="s">
        <v>4046</v>
      </c>
      <c r="E2106" s="2" t="s">
        <v>4047</v>
      </c>
      <c r="F2106" s="12">
        <v>43790</v>
      </c>
      <c r="G2106" s="10" t="s">
        <v>8193</v>
      </c>
      <c r="H2106" s="14" t="s">
        <v>11362</v>
      </c>
      <c r="I2106" s="7">
        <v>99</v>
      </c>
      <c r="J2106" s="4">
        <v>777035</v>
      </c>
      <c r="K2106" s="4" t="s">
        <v>13</v>
      </c>
      <c r="L2106" s="14" t="s">
        <v>11371</v>
      </c>
      <c r="M2106" s="30">
        <v>13.683333336375654</v>
      </c>
    </row>
    <row r="2107" spans="1:13" x14ac:dyDescent="0.25">
      <c r="A2107" s="4">
        <v>21322503</v>
      </c>
      <c r="B2107" s="4">
        <v>76334</v>
      </c>
      <c r="C2107" s="4">
        <v>30508</v>
      </c>
      <c r="D2107" s="4" t="s">
        <v>4048</v>
      </c>
      <c r="E2107" s="2" t="s">
        <v>4049</v>
      </c>
      <c r="F2107" s="12">
        <v>43790</v>
      </c>
      <c r="G2107" s="10" t="s">
        <v>8194</v>
      </c>
      <c r="H2107" s="14" t="s">
        <v>11372</v>
      </c>
      <c r="I2107" s="7">
        <v>621.9</v>
      </c>
      <c r="J2107" s="4">
        <v>667883</v>
      </c>
      <c r="K2107" s="4" t="s">
        <v>10</v>
      </c>
      <c r="L2107" s="14" t="s">
        <v>9246</v>
      </c>
      <c r="M2107" s="30" t="s">
        <v>9246</v>
      </c>
    </row>
    <row r="2108" spans="1:13" x14ac:dyDescent="0.25">
      <c r="A2108" s="4">
        <v>21322504</v>
      </c>
      <c r="B2108" s="4">
        <v>48982</v>
      </c>
      <c r="C2108" s="4">
        <v>69588</v>
      </c>
      <c r="D2108" s="4" t="s">
        <v>4050</v>
      </c>
      <c r="E2108" s="2" t="s">
        <v>4051</v>
      </c>
      <c r="F2108" s="12">
        <v>43790</v>
      </c>
      <c r="G2108" s="10" t="s">
        <v>8195</v>
      </c>
      <c r="H2108" s="14" t="s">
        <v>11369</v>
      </c>
      <c r="I2108" s="7">
        <v>30.05</v>
      </c>
      <c r="J2108" s="4">
        <v>766158</v>
      </c>
      <c r="K2108" s="4" t="s">
        <v>10</v>
      </c>
      <c r="L2108" s="14" t="s">
        <v>9246</v>
      </c>
      <c r="M2108" s="30" t="s">
        <v>9246</v>
      </c>
    </row>
    <row r="2109" spans="1:13" x14ac:dyDescent="0.25">
      <c r="A2109" s="4">
        <v>21322505</v>
      </c>
      <c r="B2109" s="4">
        <v>81433</v>
      </c>
      <c r="C2109" s="4">
        <v>540</v>
      </c>
      <c r="D2109" s="4" t="s">
        <v>4052</v>
      </c>
      <c r="E2109" s="2" t="s">
        <v>4053</v>
      </c>
      <c r="F2109" s="12">
        <v>43790</v>
      </c>
      <c r="G2109" s="10" t="s">
        <v>8196</v>
      </c>
      <c r="H2109" s="14" t="s">
        <v>11373</v>
      </c>
      <c r="I2109" s="7">
        <v>1316.85</v>
      </c>
      <c r="J2109" s="4">
        <v>664968</v>
      </c>
      <c r="K2109" s="4" t="s">
        <v>10</v>
      </c>
      <c r="L2109" s="14" t="s">
        <v>9246</v>
      </c>
      <c r="M2109" s="30" t="s">
        <v>9246</v>
      </c>
    </row>
    <row r="2110" spans="1:13" x14ac:dyDescent="0.25">
      <c r="A2110" s="4">
        <v>21322506</v>
      </c>
      <c r="B2110" s="4">
        <v>9008</v>
      </c>
      <c r="C2110" s="4">
        <v>33773</v>
      </c>
      <c r="D2110" s="4" t="s">
        <v>4054</v>
      </c>
      <c r="E2110" s="2" t="s">
        <v>4055</v>
      </c>
      <c r="F2110" s="12">
        <v>43790</v>
      </c>
      <c r="G2110" s="10" t="s">
        <v>8197</v>
      </c>
      <c r="H2110" s="14" t="s">
        <v>11374</v>
      </c>
      <c r="I2110" s="7">
        <v>10.61</v>
      </c>
      <c r="J2110" s="4">
        <v>785456</v>
      </c>
      <c r="K2110" s="4" t="s">
        <v>10</v>
      </c>
      <c r="L2110" s="14" t="s">
        <v>9246</v>
      </c>
      <c r="M2110" s="30" t="s">
        <v>9246</v>
      </c>
    </row>
    <row r="2111" spans="1:13" x14ac:dyDescent="0.25">
      <c r="A2111" s="4">
        <v>21322507</v>
      </c>
      <c r="B2111" s="4">
        <v>44229</v>
      </c>
      <c r="C2111" s="4">
        <v>26425</v>
      </c>
      <c r="D2111" s="4" t="s">
        <v>4056</v>
      </c>
      <c r="E2111" s="2" t="s">
        <v>4057</v>
      </c>
      <c r="F2111" s="12">
        <v>43790</v>
      </c>
      <c r="G2111" s="10" t="s">
        <v>7527</v>
      </c>
      <c r="H2111" s="14" t="s">
        <v>11375</v>
      </c>
      <c r="I2111" s="7">
        <v>64.680000000000007</v>
      </c>
      <c r="J2111" s="4">
        <v>88440</v>
      </c>
      <c r="K2111" s="4" t="s">
        <v>10</v>
      </c>
      <c r="L2111" s="14" t="s">
        <v>9246</v>
      </c>
      <c r="M2111" s="30" t="s">
        <v>9246</v>
      </c>
    </row>
    <row r="2112" spans="1:13" x14ac:dyDescent="0.25">
      <c r="A2112" s="4">
        <v>21322508</v>
      </c>
      <c r="B2112" s="4">
        <v>96247</v>
      </c>
      <c r="C2112" s="4">
        <v>95580</v>
      </c>
      <c r="D2112" s="4" t="s">
        <v>4058</v>
      </c>
      <c r="E2112" s="2" t="s">
        <v>4059</v>
      </c>
      <c r="F2112" s="12">
        <v>43790</v>
      </c>
      <c r="G2112" s="10" t="s">
        <v>7271</v>
      </c>
      <c r="H2112" s="14" t="s">
        <v>11376</v>
      </c>
      <c r="I2112" s="7">
        <v>631.82000000000005</v>
      </c>
      <c r="J2112" s="4">
        <v>574152</v>
      </c>
      <c r="K2112" s="4" t="s">
        <v>10</v>
      </c>
      <c r="L2112" s="14" t="s">
        <v>9246</v>
      </c>
      <c r="M2112" s="30" t="s">
        <v>9246</v>
      </c>
    </row>
    <row r="2113" spans="1:13" x14ac:dyDescent="0.25">
      <c r="A2113" s="4">
        <v>21322509</v>
      </c>
      <c r="B2113" s="4">
        <v>71507</v>
      </c>
      <c r="C2113" s="4">
        <v>65935</v>
      </c>
      <c r="D2113" s="4" t="s">
        <v>4060</v>
      </c>
      <c r="E2113" s="2" t="s">
        <v>4061</v>
      </c>
      <c r="F2113" s="12">
        <v>43790</v>
      </c>
      <c r="G2113" s="10" t="s">
        <v>8198</v>
      </c>
      <c r="H2113" s="14" t="s">
        <v>11371</v>
      </c>
      <c r="I2113" s="7">
        <v>240.78</v>
      </c>
      <c r="J2113" s="4">
        <v>777035</v>
      </c>
      <c r="K2113" s="4" t="s">
        <v>10</v>
      </c>
      <c r="L2113" s="14" t="s">
        <v>9246</v>
      </c>
      <c r="M2113" s="30" t="s">
        <v>9246</v>
      </c>
    </row>
    <row r="2114" spans="1:13" x14ac:dyDescent="0.25">
      <c r="A2114" s="4">
        <v>21322510</v>
      </c>
      <c r="B2114" s="4">
        <v>63467</v>
      </c>
      <c r="C2114" s="4">
        <v>89492</v>
      </c>
      <c r="D2114" s="4" t="s">
        <v>4062</v>
      </c>
      <c r="E2114" s="2" t="s">
        <v>4063</v>
      </c>
      <c r="F2114" s="12">
        <v>43790</v>
      </c>
      <c r="G2114" s="10" t="s">
        <v>8199</v>
      </c>
      <c r="H2114" s="14" t="s">
        <v>11377</v>
      </c>
      <c r="I2114" s="7">
        <v>10.3</v>
      </c>
      <c r="J2114" s="4">
        <v>181823</v>
      </c>
      <c r="K2114" s="4" t="s">
        <v>10</v>
      </c>
      <c r="L2114" s="14" t="s">
        <v>9246</v>
      </c>
      <c r="M2114" s="30" t="s">
        <v>9246</v>
      </c>
    </row>
    <row r="2115" spans="1:13" x14ac:dyDescent="0.25">
      <c r="A2115" s="4">
        <v>21322511</v>
      </c>
      <c r="B2115" s="4">
        <v>18848</v>
      </c>
      <c r="C2115" s="4">
        <v>80139</v>
      </c>
      <c r="D2115" s="4" t="s">
        <v>4064</v>
      </c>
      <c r="E2115" s="2" t="s">
        <v>4065</v>
      </c>
      <c r="F2115" s="12">
        <v>43790</v>
      </c>
      <c r="G2115" s="10" t="s">
        <v>8200</v>
      </c>
      <c r="H2115" s="14" t="s">
        <v>11378</v>
      </c>
      <c r="I2115" s="7">
        <v>1062.78</v>
      </c>
      <c r="J2115" s="4">
        <v>10689</v>
      </c>
      <c r="K2115" s="4" t="s">
        <v>10</v>
      </c>
      <c r="L2115" s="14" t="s">
        <v>9246</v>
      </c>
      <c r="M2115" s="30" t="s">
        <v>9246</v>
      </c>
    </row>
    <row r="2116" spans="1:13" x14ac:dyDescent="0.25">
      <c r="A2116" s="4">
        <v>21322512</v>
      </c>
      <c r="B2116" s="4">
        <v>1954</v>
      </c>
      <c r="C2116" s="4">
        <v>38995</v>
      </c>
      <c r="D2116" s="4" t="s">
        <v>4066</v>
      </c>
      <c r="E2116" s="2" t="s">
        <v>4067</v>
      </c>
      <c r="F2116" s="12">
        <v>43790</v>
      </c>
      <c r="G2116" s="10" t="s">
        <v>8201</v>
      </c>
      <c r="H2116" s="14" t="s">
        <v>11379</v>
      </c>
      <c r="I2116" s="7">
        <v>4035.68</v>
      </c>
      <c r="J2116" s="4">
        <v>911170</v>
      </c>
      <c r="K2116" s="4" t="s">
        <v>10</v>
      </c>
      <c r="L2116" s="14" t="s">
        <v>9246</v>
      </c>
      <c r="M2116" s="30" t="s">
        <v>9246</v>
      </c>
    </row>
    <row r="2117" spans="1:13" x14ac:dyDescent="0.25">
      <c r="A2117" s="4">
        <v>21322513</v>
      </c>
      <c r="B2117" s="4">
        <v>90326</v>
      </c>
      <c r="C2117" s="4">
        <v>18638</v>
      </c>
      <c r="D2117" s="4" t="s">
        <v>4068</v>
      </c>
      <c r="E2117" s="2" t="s">
        <v>4069</v>
      </c>
      <c r="F2117" s="12">
        <v>43790</v>
      </c>
      <c r="G2117" s="10" t="s">
        <v>8202</v>
      </c>
      <c r="H2117" s="14" t="s">
        <v>11380</v>
      </c>
      <c r="I2117" s="7">
        <v>726.24</v>
      </c>
      <c r="J2117" s="4">
        <v>799521</v>
      </c>
      <c r="K2117" s="4" t="s">
        <v>10</v>
      </c>
      <c r="L2117" s="14" t="s">
        <v>9246</v>
      </c>
      <c r="M2117" s="30" t="s">
        <v>9246</v>
      </c>
    </row>
    <row r="2118" spans="1:13" x14ac:dyDescent="0.25">
      <c r="A2118" s="4">
        <v>21322514</v>
      </c>
      <c r="B2118" s="4">
        <v>67952</v>
      </c>
      <c r="C2118" s="4">
        <v>62137</v>
      </c>
      <c r="D2118" s="4" t="s">
        <v>4070</v>
      </c>
      <c r="E2118" s="2" t="s">
        <v>4071</v>
      </c>
      <c r="F2118" s="12">
        <v>43790</v>
      </c>
      <c r="G2118" s="10" t="s">
        <v>8203</v>
      </c>
      <c r="H2118" s="14" t="s">
        <v>11381</v>
      </c>
      <c r="I2118" s="7">
        <v>217.71</v>
      </c>
      <c r="J2118" s="4">
        <v>608963</v>
      </c>
      <c r="K2118" s="4" t="s">
        <v>10</v>
      </c>
      <c r="L2118" s="14" t="s">
        <v>9246</v>
      </c>
      <c r="M2118" s="30" t="s">
        <v>9246</v>
      </c>
    </row>
    <row r="2119" spans="1:13" x14ac:dyDescent="0.25">
      <c r="A2119" s="4">
        <v>21322515</v>
      </c>
      <c r="B2119" s="4">
        <v>94026</v>
      </c>
      <c r="C2119" s="4">
        <v>46257</v>
      </c>
      <c r="D2119" s="4" t="s">
        <v>4072</v>
      </c>
      <c r="E2119" s="2" t="s">
        <v>4073</v>
      </c>
      <c r="F2119" s="12">
        <v>43790</v>
      </c>
      <c r="G2119" s="10" t="s">
        <v>8204</v>
      </c>
      <c r="H2119" s="14" t="s">
        <v>11382</v>
      </c>
      <c r="I2119" s="7">
        <v>407.79</v>
      </c>
      <c r="J2119" s="4">
        <v>728855</v>
      </c>
      <c r="K2119" s="4" t="s">
        <v>10</v>
      </c>
      <c r="L2119" s="14" t="s">
        <v>9246</v>
      </c>
      <c r="M2119" s="30" t="s">
        <v>9246</v>
      </c>
    </row>
    <row r="2120" spans="1:13" x14ac:dyDescent="0.25">
      <c r="A2120" s="4">
        <v>21322516</v>
      </c>
      <c r="B2120" s="4">
        <v>28721</v>
      </c>
      <c r="C2120" s="4">
        <v>74593</v>
      </c>
      <c r="D2120" s="4" t="s">
        <v>4074</v>
      </c>
      <c r="E2120" s="2" t="s">
        <v>4075</v>
      </c>
      <c r="F2120" s="12">
        <v>43790</v>
      </c>
      <c r="G2120" s="10" t="s">
        <v>8205</v>
      </c>
      <c r="H2120" s="14" t="s">
        <v>11383</v>
      </c>
      <c r="I2120" s="7">
        <v>10.43</v>
      </c>
      <c r="J2120" s="4">
        <v>349022</v>
      </c>
      <c r="K2120" s="4" t="s">
        <v>10</v>
      </c>
      <c r="L2120" s="14" t="s">
        <v>9246</v>
      </c>
      <c r="M2120" s="30" t="s">
        <v>9246</v>
      </c>
    </row>
    <row r="2121" spans="1:13" x14ac:dyDescent="0.25">
      <c r="A2121" s="4">
        <v>21322517</v>
      </c>
      <c r="B2121" s="4">
        <v>56148</v>
      </c>
      <c r="C2121" s="4">
        <v>35844</v>
      </c>
      <c r="D2121" s="4" t="s">
        <v>4076</v>
      </c>
      <c r="E2121" s="2" t="s">
        <v>4077</v>
      </c>
      <c r="F2121" s="12">
        <v>43790</v>
      </c>
      <c r="G2121" s="10" t="s">
        <v>8206</v>
      </c>
      <c r="H2121" s="14" t="s">
        <v>11384</v>
      </c>
      <c r="I2121" s="7">
        <v>390.14</v>
      </c>
      <c r="J2121" s="4">
        <v>315572</v>
      </c>
      <c r="K2121" s="4" t="s">
        <v>10</v>
      </c>
      <c r="L2121" s="14" t="s">
        <v>9246</v>
      </c>
      <c r="M2121" s="30" t="s">
        <v>9246</v>
      </c>
    </row>
    <row r="2122" spans="1:13" x14ac:dyDescent="0.25">
      <c r="A2122" s="4">
        <v>21322518</v>
      </c>
      <c r="B2122" s="4">
        <v>58069</v>
      </c>
      <c r="C2122" s="4">
        <v>56468</v>
      </c>
      <c r="D2122" s="4" t="s">
        <v>4078</v>
      </c>
      <c r="E2122" s="2" t="s">
        <v>4079</v>
      </c>
      <c r="F2122" s="12">
        <v>43790</v>
      </c>
      <c r="G2122" s="10" t="s">
        <v>8207</v>
      </c>
      <c r="H2122" s="14" t="s">
        <v>11385</v>
      </c>
      <c r="I2122" s="7">
        <v>33.04</v>
      </c>
      <c r="J2122" s="4">
        <v>943032</v>
      </c>
      <c r="K2122" s="4" t="s">
        <v>10</v>
      </c>
      <c r="L2122" s="14" t="s">
        <v>9246</v>
      </c>
      <c r="M2122" s="30" t="s">
        <v>9246</v>
      </c>
    </row>
    <row r="2123" spans="1:13" x14ac:dyDescent="0.25">
      <c r="A2123" s="4">
        <v>21322519</v>
      </c>
      <c r="B2123" s="4">
        <v>73119</v>
      </c>
      <c r="C2123" s="4">
        <v>62841</v>
      </c>
      <c r="D2123" s="4" t="s">
        <v>4080</v>
      </c>
      <c r="E2123" s="2" t="s">
        <v>4081</v>
      </c>
      <c r="F2123" s="12">
        <v>43790</v>
      </c>
      <c r="G2123" s="10" t="s">
        <v>8208</v>
      </c>
      <c r="H2123" s="14" t="s">
        <v>11386</v>
      </c>
      <c r="I2123" s="7">
        <v>50.73</v>
      </c>
      <c r="J2123" s="4">
        <v>512720</v>
      </c>
      <c r="K2123" s="4" t="s">
        <v>10</v>
      </c>
      <c r="L2123" s="14" t="s">
        <v>9246</v>
      </c>
      <c r="M2123" s="30" t="s">
        <v>9246</v>
      </c>
    </row>
    <row r="2124" spans="1:13" x14ac:dyDescent="0.25">
      <c r="A2124" s="4">
        <v>21322520</v>
      </c>
      <c r="B2124" s="4">
        <v>97314</v>
      </c>
      <c r="C2124" s="4">
        <v>30494</v>
      </c>
      <c r="D2124" s="4" t="s">
        <v>4082</v>
      </c>
      <c r="E2124" s="2" t="s">
        <v>4083</v>
      </c>
      <c r="F2124" s="12">
        <v>43790</v>
      </c>
      <c r="G2124" s="10" t="s">
        <v>8209</v>
      </c>
      <c r="H2124" s="14" t="s">
        <v>11387</v>
      </c>
      <c r="I2124" s="7">
        <v>20.92</v>
      </c>
      <c r="J2124" s="4">
        <v>928512</v>
      </c>
      <c r="K2124" s="4" t="s">
        <v>10</v>
      </c>
      <c r="L2124" s="14" t="s">
        <v>9246</v>
      </c>
      <c r="M2124" s="30" t="s">
        <v>9246</v>
      </c>
    </row>
    <row r="2125" spans="1:13" x14ac:dyDescent="0.25">
      <c r="A2125" s="4">
        <v>21322521</v>
      </c>
      <c r="B2125" s="4">
        <v>57387</v>
      </c>
      <c r="C2125" s="4">
        <v>19432</v>
      </c>
      <c r="D2125" s="4" t="s">
        <v>4084</v>
      </c>
      <c r="E2125" s="2" t="s">
        <v>4085</v>
      </c>
      <c r="F2125" s="12">
        <v>43790</v>
      </c>
      <c r="G2125" s="10" t="s">
        <v>8210</v>
      </c>
      <c r="H2125" s="14" t="s">
        <v>11388</v>
      </c>
      <c r="I2125" s="7">
        <v>144.76</v>
      </c>
      <c r="J2125" s="4">
        <v>582606</v>
      </c>
      <c r="K2125" s="4" t="s">
        <v>10</v>
      </c>
      <c r="L2125" s="14" t="s">
        <v>9246</v>
      </c>
      <c r="M2125" s="30" t="s">
        <v>9246</v>
      </c>
    </row>
    <row r="2126" spans="1:13" x14ac:dyDescent="0.25">
      <c r="A2126" s="4">
        <v>21322522</v>
      </c>
      <c r="B2126" s="4">
        <v>1466</v>
      </c>
      <c r="C2126" s="4">
        <v>97125</v>
      </c>
      <c r="D2126" s="4" t="s">
        <v>4086</v>
      </c>
      <c r="E2126" s="2" t="s">
        <v>4087</v>
      </c>
      <c r="F2126" s="12">
        <v>43790</v>
      </c>
      <c r="G2126" s="10" t="s">
        <v>8211</v>
      </c>
      <c r="H2126" s="14" t="s">
        <v>11389</v>
      </c>
      <c r="I2126" s="7">
        <v>10.64</v>
      </c>
      <c r="J2126" s="4">
        <v>593862</v>
      </c>
      <c r="K2126" s="4" t="s">
        <v>10</v>
      </c>
      <c r="L2126" s="14" t="s">
        <v>9246</v>
      </c>
      <c r="M2126" s="30" t="s">
        <v>9246</v>
      </c>
    </row>
    <row r="2127" spans="1:13" x14ac:dyDescent="0.25">
      <c r="A2127" s="4">
        <v>21322523</v>
      </c>
      <c r="B2127" s="4">
        <v>71684</v>
      </c>
      <c r="C2127" s="4">
        <v>23238</v>
      </c>
      <c r="D2127" s="4" t="s">
        <v>4088</v>
      </c>
      <c r="E2127" s="2" t="s">
        <v>4089</v>
      </c>
      <c r="F2127" s="12">
        <v>43790</v>
      </c>
      <c r="G2127" s="10" t="s">
        <v>8212</v>
      </c>
      <c r="H2127" s="14" t="s">
        <v>11390</v>
      </c>
      <c r="I2127" s="7">
        <v>154.12</v>
      </c>
      <c r="J2127" s="4">
        <v>246371</v>
      </c>
      <c r="K2127" s="4" t="s">
        <v>10</v>
      </c>
      <c r="L2127" s="14" t="s">
        <v>9246</v>
      </c>
      <c r="M2127" s="30" t="s">
        <v>9246</v>
      </c>
    </row>
    <row r="2128" spans="1:13" x14ac:dyDescent="0.25">
      <c r="A2128" s="4">
        <v>21322524</v>
      </c>
      <c r="B2128" s="4">
        <v>29931</v>
      </c>
      <c r="C2128" s="4">
        <v>18257</v>
      </c>
      <c r="D2128" s="4" t="s">
        <v>4090</v>
      </c>
      <c r="E2128" s="2" t="s">
        <v>4091</v>
      </c>
      <c r="F2128" s="12">
        <v>43790</v>
      </c>
      <c r="G2128" s="10" t="s">
        <v>8213</v>
      </c>
      <c r="H2128" s="14" t="s">
        <v>11391</v>
      </c>
      <c r="I2128" s="7">
        <v>288.64</v>
      </c>
      <c r="J2128" s="4">
        <v>38586</v>
      </c>
      <c r="K2128" s="4" t="s">
        <v>10</v>
      </c>
      <c r="L2128" s="14" t="s">
        <v>9246</v>
      </c>
      <c r="M2128" s="30" t="s">
        <v>9246</v>
      </c>
    </row>
    <row r="2129" spans="1:13" x14ac:dyDescent="0.25">
      <c r="A2129" s="4">
        <v>21322525</v>
      </c>
      <c r="B2129" s="4">
        <v>65330</v>
      </c>
      <c r="C2129" s="4">
        <v>78262</v>
      </c>
      <c r="D2129" s="4" t="s">
        <v>4092</v>
      </c>
      <c r="E2129" s="2" t="s">
        <v>4093</v>
      </c>
      <c r="F2129" s="12">
        <v>43790</v>
      </c>
      <c r="G2129" s="10" t="s">
        <v>8214</v>
      </c>
      <c r="H2129" s="14" t="s">
        <v>10989</v>
      </c>
      <c r="I2129" s="7">
        <v>3996.79</v>
      </c>
      <c r="J2129" s="4">
        <v>547440</v>
      </c>
      <c r="K2129" s="4" t="s">
        <v>10</v>
      </c>
      <c r="L2129" s="14" t="s">
        <v>11392</v>
      </c>
      <c r="M2129" s="30">
        <v>1255.8833333349321</v>
      </c>
    </row>
    <row r="2130" spans="1:13" x14ac:dyDescent="0.25">
      <c r="A2130" s="4">
        <v>21322526</v>
      </c>
      <c r="B2130" s="4">
        <v>36700</v>
      </c>
      <c r="C2130" s="4">
        <v>27657</v>
      </c>
      <c r="D2130" s="4" t="s">
        <v>4094</v>
      </c>
      <c r="E2130" s="2" t="s">
        <v>4095</v>
      </c>
      <c r="F2130" s="12">
        <v>43790</v>
      </c>
      <c r="G2130" s="10" t="s">
        <v>8215</v>
      </c>
      <c r="H2130" s="14" t="s">
        <v>11113</v>
      </c>
      <c r="I2130" s="7">
        <v>2991.46</v>
      </c>
      <c r="J2130" s="4">
        <v>707435</v>
      </c>
      <c r="K2130" s="4" t="s">
        <v>13</v>
      </c>
      <c r="L2130" s="14" t="s">
        <v>11393</v>
      </c>
      <c r="M2130" s="30">
        <v>25.733333324315026</v>
      </c>
    </row>
    <row r="2131" spans="1:13" x14ac:dyDescent="0.25">
      <c r="A2131" s="4">
        <v>21322527</v>
      </c>
      <c r="B2131" s="4">
        <v>64479</v>
      </c>
      <c r="C2131" s="4">
        <v>63842</v>
      </c>
      <c r="D2131" s="4" t="s">
        <v>4096</v>
      </c>
      <c r="E2131" s="2" t="s">
        <v>4097</v>
      </c>
      <c r="F2131" s="12">
        <v>43790</v>
      </c>
      <c r="G2131" s="10" t="s">
        <v>8216</v>
      </c>
      <c r="H2131" s="14" t="s">
        <v>11394</v>
      </c>
      <c r="I2131" s="7">
        <v>401.51</v>
      </c>
      <c r="J2131" s="4">
        <v>560626</v>
      </c>
      <c r="K2131" s="4" t="s">
        <v>10</v>
      </c>
      <c r="L2131" s="14" t="s">
        <v>9246</v>
      </c>
      <c r="M2131" s="30" t="s">
        <v>9246</v>
      </c>
    </row>
    <row r="2132" spans="1:13" x14ac:dyDescent="0.25">
      <c r="A2132" s="4">
        <v>21322528</v>
      </c>
      <c r="B2132" s="4">
        <v>1569</v>
      </c>
      <c r="C2132" s="4">
        <v>68523</v>
      </c>
      <c r="D2132" s="4" t="s">
        <v>4098</v>
      </c>
      <c r="E2132" s="2" t="s">
        <v>4099</v>
      </c>
      <c r="F2132" s="12">
        <v>43790</v>
      </c>
      <c r="G2132" s="10" t="s">
        <v>7905</v>
      </c>
      <c r="H2132" s="14" t="s">
        <v>11395</v>
      </c>
      <c r="I2132" s="7">
        <v>3334.5</v>
      </c>
      <c r="J2132" s="4">
        <v>594586</v>
      </c>
      <c r="K2132" s="4" t="s">
        <v>10</v>
      </c>
      <c r="L2132" s="14" t="s">
        <v>9246</v>
      </c>
      <c r="M2132" s="30" t="s">
        <v>9246</v>
      </c>
    </row>
    <row r="2133" spans="1:13" x14ac:dyDescent="0.25">
      <c r="A2133" s="4">
        <v>21322529</v>
      </c>
      <c r="B2133" s="4">
        <v>57737</v>
      </c>
      <c r="C2133" s="4">
        <v>55849</v>
      </c>
      <c r="D2133" s="4" t="s">
        <v>4100</v>
      </c>
      <c r="E2133" s="2" t="s">
        <v>4101</v>
      </c>
      <c r="F2133" s="12">
        <v>43790</v>
      </c>
      <c r="G2133" s="10" t="s">
        <v>8217</v>
      </c>
      <c r="H2133" s="14" t="s">
        <v>11396</v>
      </c>
      <c r="I2133" s="7">
        <v>50.02</v>
      </c>
      <c r="J2133" s="4">
        <v>499768</v>
      </c>
      <c r="K2133" s="4" t="s">
        <v>10</v>
      </c>
      <c r="L2133" s="14" t="s">
        <v>9246</v>
      </c>
      <c r="M2133" s="30" t="s">
        <v>9246</v>
      </c>
    </row>
    <row r="2134" spans="1:13" x14ac:dyDescent="0.25">
      <c r="A2134" s="4">
        <v>21322530</v>
      </c>
      <c r="B2134" s="4">
        <v>86964</v>
      </c>
      <c r="C2134" s="4">
        <v>72328</v>
      </c>
      <c r="D2134" s="4" t="s">
        <v>4102</v>
      </c>
      <c r="E2134" s="2" t="s">
        <v>4103</v>
      </c>
      <c r="F2134" s="12">
        <v>43790</v>
      </c>
      <c r="G2134" s="10" t="s">
        <v>8218</v>
      </c>
      <c r="H2134" s="14" t="s">
        <v>11397</v>
      </c>
      <c r="I2134" s="7">
        <v>464.75</v>
      </c>
      <c r="J2134" s="4">
        <v>64240</v>
      </c>
      <c r="K2134" s="4" t="s">
        <v>10</v>
      </c>
      <c r="L2134" s="14" t="s">
        <v>9246</v>
      </c>
      <c r="M2134" s="30" t="s">
        <v>9246</v>
      </c>
    </row>
    <row r="2135" spans="1:13" x14ac:dyDescent="0.25">
      <c r="A2135" s="4">
        <v>21322531</v>
      </c>
      <c r="B2135" s="4">
        <v>59324</v>
      </c>
      <c r="C2135" s="4">
        <v>91054</v>
      </c>
      <c r="D2135" s="4" t="s">
        <v>4104</v>
      </c>
      <c r="E2135" s="2" t="s">
        <v>4105</v>
      </c>
      <c r="F2135" s="12">
        <v>43790</v>
      </c>
      <c r="G2135" s="10" t="s">
        <v>8219</v>
      </c>
      <c r="H2135" s="14" t="s">
        <v>11398</v>
      </c>
      <c r="I2135" s="7">
        <v>95.75</v>
      </c>
      <c r="J2135" s="4">
        <v>248408</v>
      </c>
      <c r="K2135" s="4" t="s">
        <v>10</v>
      </c>
      <c r="L2135" s="14" t="s">
        <v>9246</v>
      </c>
      <c r="M2135" s="30" t="s">
        <v>9246</v>
      </c>
    </row>
    <row r="2136" spans="1:13" x14ac:dyDescent="0.25">
      <c r="A2136" s="4">
        <v>21322532</v>
      </c>
      <c r="B2136" s="4">
        <v>981</v>
      </c>
      <c r="C2136" s="4">
        <v>82540</v>
      </c>
      <c r="D2136" s="4" t="s">
        <v>4106</v>
      </c>
      <c r="E2136" s="2" t="s">
        <v>4107</v>
      </c>
      <c r="F2136" s="12">
        <v>43790</v>
      </c>
      <c r="G2136" s="10" t="s">
        <v>8220</v>
      </c>
      <c r="H2136" s="14" t="s">
        <v>11399</v>
      </c>
      <c r="I2136" s="7">
        <v>165.33</v>
      </c>
      <c r="J2136" s="4">
        <v>167783</v>
      </c>
      <c r="K2136" s="4" t="s">
        <v>10</v>
      </c>
      <c r="L2136" s="14" t="s">
        <v>9246</v>
      </c>
      <c r="M2136" s="30" t="s">
        <v>9246</v>
      </c>
    </row>
    <row r="2137" spans="1:13" x14ac:dyDescent="0.25">
      <c r="A2137" s="4">
        <v>21322533</v>
      </c>
      <c r="B2137" s="4">
        <v>71441</v>
      </c>
      <c r="C2137" s="4">
        <v>35428</v>
      </c>
      <c r="D2137" s="4" t="s">
        <v>4108</v>
      </c>
      <c r="E2137" s="2" t="s">
        <v>4109</v>
      </c>
      <c r="F2137" s="12">
        <v>43790</v>
      </c>
      <c r="G2137" s="10" t="s">
        <v>8221</v>
      </c>
      <c r="H2137" s="14" t="s">
        <v>11400</v>
      </c>
      <c r="I2137" s="7">
        <v>83.93</v>
      </c>
      <c r="J2137" s="4">
        <v>744825</v>
      </c>
      <c r="K2137" s="4" t="s">
        <v>10</v>
      </c>
      <c r="L2137" s="14" t="s">
        <v>9246</v>
      </c>
      <c r="M2137" s="30" t="s">
        <v>9246</v>
      </c>
    </row>
    <row r="2138" spans="1:13" x14ac:dyDescent="0.25">
      <c r="A2138" s="4">
        <v>21322534</v>
      </c>
      <c r="B2138" s="4">
        <v>67049</v>
      </c>
      <c r="C2138" s="4">
        <v>85413</v>
      </c>
      <c r="D2138" s="4" t="s">
        <v>4110</v>
      </c>
      <c r="E2138" s="2" t="s">
        <v>4111</v>
      </c>
      <c r="F2138" s="12">
        <v>43790</v>
      </c>
      <c r="G2138" s="10" t="s">
        <v>8222</v>
      </c>
      <c r="H2138" s="14" t="s">
        <v>11401</v>
      </c>
      <c r="I2138" s="7">
        <v>233.5</v>
      </c>
      <c r="J2138" s="4">
        <v>169231</v>
      </c>
      <c r="K2138" s="4" t="s">
        <v>10</v>
      </c>
      <c r="L2138" s="14" t="s">
        <v>9246</v>
      </c>
      <c r="M2138" s="30" t="s">
        <v>9246</v>
      </c>
    </row>
    <row r="2139" spans="1:13" x14ac:dyDescent="0.25">
      <c r="A2139" s="4">
        <v>21322535</v>
      </c>
      <c r="B2139" s="4">
        <v>36700</v>
      </c>
      <c r="C2139" s="4">
        <v>27657</v>
      </c>
      <c r="D2139" s="4" t="s">
        <v>4112</v>
      </c>
      <c r="E2139" s="2" t="s">
        <v>4113</v>
      </c>
      <c r="F2139" s="12">
        <v>43790</v>
      </c>
      <c r="G2139" s="10" t="s">
        <v>8223</v>
      </c>
      <c r="H2139" s="14" t="s">
        <v>11393</v>
      </c>
      <c r="I2139" s="7">
        <v>2083.92</v>
      </c>
      <c r="J2139" s="4"/>
      <c r="K2139" s="4" t="s">
        <v>13</v>
      </c>
      <c r="L2139" s="14" t="s">
        <v>11402</v>
      </c>
      <c r="M2139" s="30">
        <v>15643.81666667643</v>
      </c>
    </row>
    <row r="2140" spans="1:13" x14ac:dyDescent="0.25">
      <c r="A2140" s="4">
        <v>21322536</v>
      </c>
      <c r="B2140" s="4">
        <v>59539</v>
      </c>
      <c r="C2140" s="4">
        <v>54983</v>
      </c>
      <c r="D2140" s="4" t="s">
        <v>4114</v>
      </c>
      <c r="E2140" s="2" t="s">
        <v>4115</v>
      </c>
      <c r="F2140" s="12">
        <v>43790</v>
      </c>
      <c r="G2140" s="10" t="s">
        <v>8224</v>
      </c>
      <c r="H2140" s="14" t="s">
        <v>11403</v>
      </c>
      <c r="I2140" s="7">
        <v>372.44</v>
      </c>
      <c r="J2140" s="4">
        <v>29134</v>
      </c>
      <c r="K2140" s="4" t="s">
        <v>10</v>
      </c>
      <c r="L2140" s="14" t="s">
        <v>9246</v>
      </c>
      <c r="M2140" s="30" t="s">
        <v>9246</v>
      </c>
    </row>
    <row r="2141" spans="1:13" x14ac:dyDescent="0.25">
      <c r="A2141" s="4">
        <v>21322537</v>
      </c>
      <c r="B2141" s="4">
        <v>95786</v>
      </c>
      <c r="C2141" s="4">
        <v>48359</v>
      </c>
      <c r="D2141" s="4" t="s">
        <v>4116</v>
      </c>
      <c r="E2141" s="2" t="s">
        <v>4117</v>
      </c>
      <c r="F2141" s="12">
        <v>43790</v>
      </c>
      <c r="G2141" s="10" t="s">
        <v>8225</v>
      </c>
      <c r="H2141" s="14" t="s">
        <v>11404</v>
      </c>
      <c r="I2141" s="7">
        <v>178.53</v>
      </c>
      <c r="J2141" s="4"/>
      <c r="K2141" s="4" t="s">
        <v>10</v>
      </c>
      <c r="L2141" s="14" t="s">
        <v>9246</v>
      </c>
      <c r="M2141" s="30" t="s">
        <v>9246</v>
      </c>
    </row>
    <row r="2142" spans="1:13" x14ac:dyDescent="0.25">
      <c r="A2142" s="4">
        <v>21322538</v>
      </c>
      <c r="B2142" s="4">
        <v>77233</v>
      </c>
      <c r="C2142" s="4">
        <v>62434</v>
      </c>
      <c r="D2142" s="4" t="s">
        <v>4118</v>
      </c>
      <c r="E2142" s="2" t="s">
        <v>4119</v>
      </c>
      <c r="F2142" s="12">
        <v>43790</v>
      </c>
      <c r="G2142" s="10" t="s">
        <v>8226</v>
      </c>
      <c r="H2142" s="14" t="s">
        <v>11405</v>
      </c>
      <c r="I2142" s="7">
        <v>183.28</v>
      </c>
      <c r="J2142" s="4">
        <v>777941</v>
      </c>
      <c r="K2142" s="4" t="s">
        <v>10</v>
      </c>
      <c r="L2142" s="14" t="s">
        <v>9246</v>
      </c>
      <c r="M2142" s="30" t="s">
        <v>9246</v>
      </c>
    </row>
    <row r="2143" spans="1:13" x14ac:dyDescent="0.25">
      <c r="A2143" s="4">
        <v>21322539</v>
      </c>
      <c r="B2143" s="4">
        <v>82477</v>
      </c>
      <c r="C2143" s="4">
        <v>78414</v>
      </c>
      <c r="D2143" s="4" t="s">
        <v>4120</v>
      </c>
      <c r="E2143" s="2" t="s">
        <v>4121</v>
      </c>
      <c r="F2143" s="12">
        <v>43790</v>
      </c>
      <c r="G2143" s="10" t="s">
        <v>8227</v>
      </c>
      <c r="H2143" s="14" t="s">
        <v>11406</v>
      </c>
      <c r="I2143" s="7">
        <v>230.59</v>
      </c>
      <c r="J2143" s="4">
        <v>607981</v>
      </c>
      <c r="K2143" s="4" t="s">
        <v>10</v>
      </c>
      <c r="L2143" s="14" t="s">
        <v>9246</v>
      </c>
      <c r="M2143" s="30" t="s">
        <v>9246</v>
      </c>
    </row>
    <row r="2144" spans="1:13" x14ac:dyDescent="0.25">
      <c r="A2144" s="4">
        <v>21322540</v>
      </c>
      <c r="B2144" s="4">
        <v>9292</v>
      </c>
      <c r="C2144" s="4">
        <v>39334</v>
      </c>
      <c r="D2144" s="4" t="s">
        <v>4122</v>
      </c>
      <c r="E2144" s="2" t="s">
        <v>4123</v>
      </c>
      <c r="F2144" s="12">
        <v>43790</v>
      </c>
      <c r="G2144" s="10" t="s">
        <v>8228</v>
      </c>
      <c r="H2144" s="14" t="s">
        <v>11407</v>
      </c>
      <c r="I2144" s="7">
        <v>3583.84</v>
      </c>
      <c r="J2144" s="4">
        <v>341045</v>
      </c>
      <c r="K2144" s="4" t="s">
        <v>13</v>
      </c>
      <c r="L2144" s="14" t="s">
        <v>9246</v>
      </c>
      <c r="M2144" s="30" t="s">
        <v>9246</v>
      </c>
    </row>
    <row r="2145" spans="1:13" x14ac:dyDescent="0.25">
      <c r="A2145" s="4">
        <v>21322541</v>
      </c>
      <c r="B2145" s="4">
        <v>29568</v>
      </c>
      <c r="C2145" s="4">
        <v>15848</v>
      </c>
      <c r="D2145" s="4" t="s">
        <v>4124</v>
      </c>
      <c r="E2145" s="2" t="s">
        <v>4125</v>
      </c>
      <c r="F2145" s="12">
        <v>43790</v>
      </c>
      <c r="G2145" s="10" t="s">
        <v>8229</v>
      </c>
      <c r="H2145" s="14" t="s">
        <v>11408</v>
      </c>
      <c r="I2145" s="7">
        <v>333.46</v>
      </c>
      <c r="J2145" s="4">
        <v>973136</v>
      </c>
      <c r="K2145" s="4" t="s">
        <v>10</v>
      </c>
      <c r="L2145" s="14" t="s">
        <v>9246</v>
      </c>
      <c r="M2145" s="30" t="s">
        <v>9246</v>
      </c>
    </row>
    <row r="2146" spans="1:13" x14ac:dyDescent="0.25">
      <c r="A2146" s="4">
        <v>21322542</v>
      </c>
      <c r="B2146" s="4">
        <v>85369</v>
      </c>
      <c r="C2146" s="4">
        <v>20556</v>
      </c>
      <c r="D2146" s="4" t="s">
        <v>4126</v>
      </c>
      <c r="E2146" s="2" t="s">
        <v>4127</v>
      </c>
      <c r="F2146" s="12">
        <v>43790</v>
      </c>
      <c r="G2146" s="10" t="s">
        <v>8230</v>
      </c>
      <c r="H2146" s="14" t="s">
        <v>11409</v>
      </c>
      <c r="I2146" s="7">
        <v>1237.6400000000001</v>
      </c>
      <c r="J2146" s="4"/>
      <c r="K2146" s="4" t="s">
        <v>10</v>
      </c>
      <c r="L2146" s="14" t="s">
        <v>9246</v>
      </c>
      <c r="M2146" s="30" t="s">
        <v>9246</v>
      </c>
    </row>
    <row r="2147" spans="1:13" x14ac:dyDescent="0.25">
      <c r="A2147" s="4">
        <v>21322543</v>
      </c>
      <c r="B2147" s="4">
        <v>66409</v>
      </c>
      <c r="C2147" s="4">
        <v>65981</v>
      </c>
      <c r="D2147" s="4" t="s">
        <v>4128</v>
      </c>
      <c r="E2147" s="2" t="s">
        <v>4129</v>
      </c>
      <c r="F2147" s="12">
        <v>43790</v>
      </c>
      <c r="G2147" s="10" t="s">
        <v>8231</v>
      </c>
      <c r="H2147" s="14" t="s">
        <v>11410</v>
      </c>
      <c r="I2147" s="7">
        <v>376.42</v>
      </c>
      <c r="J2147" s="4">
        <v>867901</v>
      </c>
      <c r="K2147" s="4" t="s">
        <v>10</v>
      </c>
      <c r="L2147" s="14" t="s">
        <v>9246</v>
      </c>
      <c r="M2147" s="30" t="s">
        <v>9246</v>
      </c>
    </row>
    <row r="2148" spans="1:13" x14ac:dyDescent="0.25">
      <c r="A2148" s="4">
        <v>21322544</v>
      </c>
      <c r="B2148" s="4">
        <v>33167</v>
      </c>
      <c r="C2148" s="4">
        <v>89071</v>
      </c>
      <c r="D2148" s="4" t="s">
        <v>4130</v>
      </c>
      <c r="E2148" s="2" t="s">
        <v>4131</v>
      </c>
      <c r="F2148" s="12">
        <v>43790</v>
      </c>
      <c r="G2148" s="10" t="s">
        <v>8232</v>
      </c>
      <c r="H2148" s="14" t="s">
        <v>11411</v>
      </c>
      <c r="I2148" s="7">
        <v>372.33</v>
      </c>
      <c r="J2148" s="4"/>
      <c r="K2148" s="4" t="s">
        <v>10</v>
      </c>
      <c r="L2148" s="14" t="s">
        <v>11412</v>
      </c>
      <c r="M2148" s="30">
        <v>24206.699999993434</v>
      </c>
    </row>
    <row r="2149" spans="1:13" x14ac:dyDescent="0.25">
      <c r="A2149" s="4">
        <v>21322545</v>
      </c>
      <c r="B2149" s="4">
        <v>91247</v>
      </c>
      <c r="C2149" s="4">
        <v>46379</v>
      </c>
      <c r="D2149" s="4" t="s">
        <v>4132</v>
      </c>
      <c r="E2149" s="2" t="s">
        <v>4133</v>
      </c>
      <c r="F2149" s="12">
        <v>43790</v>
      </c>
      <c r="G2149" s="10" t="s">
        <v>8233</v>
      </c>
      <c r="H2149" s="14" t="s">
        <v>11413</v>
      </c>
      <c r="I2149" s="7">
        <v>1138.78</v>
      </c>
      <c r="J2149" s="4">
        <v>929439</v>
      </c>
      <c r="K2149" s="4" t="s">
        <v>10</v>
      </c>
      <c r="L2149" s="14" t="s">
        <v>9246</v>
      </c>
      <c r="M2149" s="30" t="s">
        <v>9246</v>
      </c>
    </row>
    <row r="2150" spans="1:13" x14ac:dyDescent="0.25">
      <c r="A2150" s="4">
        <v>21322546</v>
      </c>
      <c r="B2150" s="4">
        <v>94747</v>
      </c>
      <c r="C2150" s="4">
        <v>91425</v>
      </c>
      <c r="D2150" s="4" t="s">
        <v>4134</v>
      </c>
      <c r="E2150" s="2" t="s">
        <v>4135</v>
      </c>
      <c r="F2150" s="12">
        <v>43790</v>
      </c>
      <c r="G2150" s="10" t="s">
        <v>8234</v>
      </c>
      <c r="H2150" s="14" t="s">
        <v>11414</v>
      </c>
      <c r="I2150" s="7">
        <v>1334.63</v>
      </c>
      <c r="J2150" s="4">
        <v>206854</v>
      </c>
      <c r="K2150" s="4" t="s">
        <v>10</v>
      </c>
      <c r="L2150" s="14" t="s">
        <v>9246</v>
      </c>
      <c r="M2150" s="30" t="s">
        <v>9246</v>
      </c>
    </row>
    <row r="2151" spans="1:13" x14ac:dyDescent="0.25">
      <c r="A2151" s="4">
        <v>21322547</v>
      </c>
      <c r="B2151" s="4">
        <v>21386</v>
      </c>
      <c r="C2151" s="4">
        <v>14802</v>
      </c>
      <c r="D2151" s="4" t="s">
        <v>4136</v>
      </c>
      <c r="E2151" s="2" t="s">
        <v>4137</v>
      </c>
      <c r="F2151" s="12">
        <v>43790</v>
      </c>
      <c r="G2151" s="10" t="s">
        <v>8235</v>
      </c>
      <c r="H2151" s="14" t="s">
        <v>11415</v>
      </c>
      <c r="I2151" s="7">
        <v>468.4</v>
      </c>
      <c r="J2151" s="4">
        <v>776596</v>
      </c>
      <c r="K2151" s="4" t="s">
        <v>10</v>
      </c>
      <c r="L2151" s="14" t="s">
        <v>9246</v>
      </c>
      <c r="M2151" s="30" t="s">
        <v>9246</v>
      </c>
    </row>
    <row r="2152" spans="1:13" x14ac:dyDescent="0.25">
      <c r="A2152" s="4">
        <v>21322548</v>
      </c>
      <c r="B2152" s="4">
        <v>68856</v>
      </c>
      <c r="C2152" s="4">
        <v>16083</v>
      </c>
      <c r="D2152" s="4" t="s">
        <v>4138</v>
      </c>
      <c r="E2152" s="2" t="s">
        <v>4139</v>
      </c>
      <c r="F2152" s="12">
        <v>43790</v>
      </c>
      <c r="G2152" s="10" t="s">
        <v>8236</v>
      </c>
      <c r="H2152" s="14" t="s">
        <v>11416</v>
      </c>
      <c r="I2152" s="7">
        <v>340.98</v>
      </c>
      <c r="J2152" s="4">
        <v>450574</v>
      </c>
      <c r="K2152" s="4" t="s">
        <v>10</v>
      </c>
      <c r="L2152" s="14" t="s">
        <v>9246</v>
      </c>
      <c r="M2152" s="30" t="s">
        <v>9246</v>
      </c>
    </row>
    <row r="2153" spans="1:13" x14ac:dyDescent="0.25">
      <c r="A2153" s="4">
        <v>21322549</v>
      </c>
      <c r="B2153" s="4">
        <v>14006</v>
      </c>
      <c r="C2153" s="4">
        <v>30702</v>
      </c>
      <c r="D2153" s="4" t="s">
        <v>4140</v>
      </c>
      <c r="E2153" s="2" t="s">
        <v>4141</v>
      </c>
      <c r="F2153" s="12">
        <v>43790</v>
      </c>
      <c r="G2153" s="10" t="s">
        <v>8237</v>
      </c>
      <c r="H2153" s="14" t="s">
        <v>11417</v>
      </c>
      <c r="I2153" s="7">
        <v>1609.67</v>
      </c>
      <c r="J2153" s="4">
        <v>130700</v>
      </c>
      <c r="K2153" s="4" t="s">
        <v>10</v>
      </c>
      <c r="L2153" s="14" t="s">
        <v>11418</v>
      </c>
      <c r="M2153" s="30">
        <v>2.516666657757014</v>
      </c>
    </row>
    <row r="2154" spans="1:13" x14ac:dyDescent="0.25">
      <c r="A2154" s="4">
        <v>21322550</v>
      </c>
      <c r="B2154" s="4">
        <v>26981</v>
      </c>
      <c r="C2154" s="4">
        <v>30690</v>
      </c>
      <c r="D2154" s="4" t="s">
        <v>4142</v>
      </c>
      <c r="E2154" s="2" t="s">
        <v>4143</v>
      </c>
      <c r="F2154" s="12">
        <v>43790</v>
      </c>
      <c r="G2154" s="10" t="s">
        <v>8238</v>
      </c>
      <c r="H2154" s="14" t="s">
        <v>11419</v>
      </c>
      <c r="I2154" s="7">
        <v>835.11</v>
      </c>
      <c r="J2154" s="4">
        <v>430884</v>
      </c>
      <c r="K2154" s="4" t="s">
        <v>10</v>
      </c>
      <c r="L2154" s="14" t="s">
        <v>9246</v>
      </c>
      <c r="M2154" s="30" t="s">
        <v>9246</v>
      </c>
    </row>
    <row r="2155" spans="1:13" x14ac:dyDescent="0.25">
      <c r="A2155" s="4">
        <v>21322551</v>
      </c>
      <c r="B2155" s="4">
        <v>14006</v>
      </c>
      <c r="C2155" s="4">
        <v>30702</v>
      </c>
      <c r="D2155" s="4" t="s">
        <v>4140</v>
      </c>
      <c r="E2155" s="2" t="s">
        <v>4144</v>
      </c>
      <c r="F2155" s="12">
        <v>43790</v>
      </c>
      <c r="G2155" s="10" t="s">
        <v>8239</v>
      </c>
      <c r="H2155" s="14" t="s">
        <v>11418</v>
      </c>
      <c r="I2155" s="7">
        <v>697.76</v>
      </c>
      <c r="J2155" s="4">
        <v>130700</v>
      </c>
      <c r="K2155" s="4" t="s">
        <v>10</v>
      </c>
      <c r="L2155" s="14" t="s">
        <v>9246</v>
      </c>
      <c r="M2155" s="30" t="s">
        <v>9246</v>
      </c>
    </row>
    <row r="2156" spans="1:13" x14ac:dyDescent="0.25">
      <c r="A2156" s="4">
        <v>21322552</v>
      </c>
      <c r="B2156" s="4">
        <v>17304</v>
      </c>
      <c r="C2156" s="4">
        <v>31561</v>
      </c>
      <c r="D2156" s="4" t="s">
        <v>4145</v>
      </c>
      <c r="E2156" s="2" t="s">
        <v>4146</v>
      </c>
      <c r="F2156" s="12">
        <v>43790</v>
      </c>
      <c r="G2156" s="10" t="s">
        <v>8240</v>
      </c>
      <c r="H2156" s="14" t="s">
        <v>11420</v>
      </c>
      <c r="I2156" s="7">
        <v>2463.69</v>
      </c>
      <c r="J2156" s="4">
        <v>199663</v>
      </c>
      <c r="K2156" s="4" t="s">
        <v>10</v>
      </c>
      <c r="L2156" s="14" t="s">
        <v>11421</v>
      </c>
      <c r="M2156" s="30">
        <v>4472.2666666691657</v>
      </c>
    </row>
    <row r="2157" spans="1:13" x14ac:dyDescent="0.25">
      <c r="A2157" s="4">
        <v>21322553</v>
      </c>
      <c r="B2157" s="4">
        <v>99379</v>
      </c>
      <c r="C2157" s="4">
        <v>97949</v>
      </c>
      <c r="D2157" s="4" t="s">
        <v>4147</v>
      </c>
      <c r="E2157" s="2" t="s">
        <v>4148</v>
      </c>
      <c r="F2157" s="12">
        <v>43790</v>
      </c>
      <c r="G2157" s="10" t="s">
        <v>8241</v>
      </c>
      <c r="H2157" s="14" t="s">
        <v>11422</v>
      </c>
      <c r="I2157" s="7">
        <v>160.49</v>
      </c>
      <c r="J2157" s="4"/>
      <c r="K2157" s="4" t="s">
        <v>10</v>
      </c>
      <c r="L2157" s="14" t="s">
        <v>9246</v>
      </c>
      <c r="M2157" s="30" t="s">
        <v>9246</v>
      </c>
    </row>
    <row r="2158" spans="1:13" x14ac:dyDescent="0.25">
      <c r="A2158" s="4">
        <v>21322554</v>
      </c>
      <c r="B2158" s="4">
        <v>42560</v>
      </c>
      <c r="C2158" s="4">
        <v>50083</v>
      </c>
      <c r="D2158" s="4" t="s">
        <v>4149</v>
      </c>
      <c r="E2158" s="2" t="s">
        <v>4150</v>
      </c>
      <c r="F2158" s="12">
        <v>43790</v>
      </c>
      <c r="G2158" s="10" t="s">
        <v>8242</v>
      </c>
      <c r="H2158" s="14" t="s">
        <v>11423</v>
      </c>
      <c r="I2158" s="7">
        <v>572.9</v>
      </c>
      <c r="J2158" s="4">
        <v>607115</v>
      </c>
      <c r="K2158" s="4" t="s">
        <v>10</v>
      </c>
      <c r="L2158" s="14" t="s">
        <v>9246</v>
      </c>
      <c r="M2158" s="30" t="s">
        <v>9246</v>
      </c>
    </row>
    <row r="2159" spans="1:13" x14ac:dyDescent="0.25">
      <c r="A2159" s="4">
        <v>21322555</v>
      </c>
      <c r="B2159" s="4">
        <v>26503</v>
      </c>
      <c r="C2159" s="4">
        <v>29423</v>
      </c>
      <c r="D2159" s="4" t="s">
        <v>4151</v>
      </c>
      <c r="E2159" s="2" t="s">
        <v>4152</v>
      </c>
      <c r="F2159" s="12">
        <v>43790</v>
      </c>
      <c r="G2159" s="10" t="s">
        <v>8243</v>
      </c>
      <c r="H2159" s="14" t="s">
        <v>11424</v>
      </c>
      <c r="I2159" s="7">
        <v>748.06</v>
      </c>
      <c r="J2159" s="4">
        <v>279681</v>
      </c>
      <c r="K2159" s="4" t="s">
        <v>10</v>
      </c>
      <c r="L2159" s="14" t="s">
        <v>9246</v>
      </c>
      <c r="M2159" s="30" t="s">
        <v>9246</v>
      </c>
    </row>
    <row r="2160" spans="1:13" x14ac:dyDescent="0.25">
      <c r="A2160" s="4">
        <v>21322556</v>
      </c>
      <c r="B2160" s="4">
        <v>99379</v>
      </c>
      <c r="C2160" s="4">
        <v>17682</v>
      </c>
      <c r="D2160" s="4" t="s">
        <v>4153</v>
      </c>
      <c r="E2160" s="2" t="s">
        <v>4154</v>
      </c>
      <c r="F2160" s="12">
        <v>43790</v>
      </c>
      <c r="G2160" s="10" t="s">
        <v>8244</v>
      </c>
      <c r="H2160" s="14" t="s">
        <v>11425</v>
      </c>
      <c r="I2160" s="7">
        <v>292.83</v>
      </c>
      <c r="J2160" s="4">
        <v>211680</v>
      </c>
      <c r="K2160" s="4" t="s">
        <v>10</v>
      </c>
      <c r="L2160" s="14" t="s">
        <v>9246</v>
      </c>
      <c r="M2160" s="30" t="s">
        <v>9246</v>
      </c>
    </row>
    <row r="2161" spans="1:13" x14ac:dyDescent="0.25">
      <c r="A2161" s="4">
        <v>21322557</v>
      </c>
      <c r="B2161" s="4">
        <v>81894</v>
      </c>
      <c r="C2161" s="4">
        <v>61415</v>
      </c>
      <c r="D2161" s="4" t="s">
        <v>4155</v>
      </c>
      <c r="E2161" s="2" t="s">
        <v>4156</v>
      </c>
      <c r="F2161" s="12">
        <v>43790</v>
      </c>
      <c r="G2161" s="10" t="s">
        <v>8245</v>
      </c>
      <c r="H2161" s="14" t="s">
        <v>11426</v>
      </c>
      <c r="I2161" s="7">
        <v>1856.42</v>
      </c>
      <c r="J2161" s="4">
        <v>708210</v>
      </c>
      <c r="K2161" s="4" t="s">
        <v>13</v>
      </c>
      <c r="L2161" s="14" t="s">
        <v>9246</v>
      </c>
      <c r="M2161" s="30" t="s">
        <v>9246</v>
      </c>
    </row>
    <row r="2162" spans="1:13" x14ac:dyDescent="0.25">
      <c r="A2162" s="4">
        <v>21322558</v>
      </c>
      <c r="B2162" s="4">
        <v>1746</v>
      </c>
      <c r="C2162" s="4">
        <v>41771</v>
      </c>
      <c r="D2162" s="4" t="s">
        <v>4157</v>
      </c>
      <c r="E2162" s="2" t="s">
        <v>4158</v>
      </c>
      <c r="F2162" s="12">
        <v>43790</v>
      </c>
      <c r="G2162" s="10" t="s">
        <v>8246</v>
      </c>
      <c r="H2162" s="14" t="s">
        <v>11427</v>
      </c>
      <c r="I2162" s="7">
        <v>2798.04</v>
      </c>
      <c r="J2162" s="4"/>
      <c r="K2162" s="4" t="s">
        <v>10</v>
      </c>
      <c r="L2162" s="14" t="s">
        <v>9246</v>
      </c>
      <c r="M2162" s="30" t="s">
        <v>9246</v>
      </c>
    </row>
    <row r="2163" spans="1:13" x14ac:dyDescent="0.25">
      <c r="A2163" s="4">
        <v>21322559</v>
      </c>
      <c r="B2163" s="4">
        <v>46464</v>
      </c>
      <c r="C2163" s="4">
        <v>52243</v>
      </c>
      <c r="D2163" s="4" t="s">
        <v>4159</v>
      </c>
      <c r="E2163" s="2" t="s">
        <v>4160</v>
      </c>
      <c r="F2163" s="12">
        <v>43790</v>
      </c>
      <c r="G2163" s="10" t="s">
        <v>8247</v>
      </c>
      <c r="H2163" s="14" t="s">
        <v>11428</v>
      </c>
      <c r="I2163" s="7">
        <v>70.430000000000007</v>
      </c>
      <c r="J2163" s="4">
        <v>728856</v>
      </c>
      <c r="K2163" s="4" t="s">
        <v>10</v>
      </c>
      <c r="L2163" s="14" t="s">
        <v>9246</v>
      </c>
      <c r="M2163" s="30" t="s">
        <v>9246</v>
      </c>
    </row>
    <row r="2164" spans="1:13" x14ac:dyDescent="0.25">
      <c r="A2164" s="4">
        <v>21322560</v>
      </c>
      <c r="B2164" s="4">
        <v>79698</v>
      </c>
      <c r="C2164" s="4">
        <v>2686</v>
      </c>
      <c r="D2164" s="4" t="s">
        <v>4161</v>
      </c>
      <c r="E2164" s="2" t="s">
        <v>4162</v>
      </c>
      <c r="F2164" s="12">
        <v>43790</v>
      </c>
      <c r="G2164" s="10" t="s">
        <v>8248</v>
      </c>
      <c r="H2164" s="14" t="s">
        <v>11429</v>
      </c>
      <c r="I2164" s="7">
        <v>99.9</v>
      </c>
      <c r="J2164" s="4">
        <v>286704</v>
      </c>
      <c r="K2164" s="4" t="s">
        <v>10</v>
      </c>
      <c r="L2164" s="14" t="s">
        <v>9246</v>
      </c>
      <c r="M2164" s="30" t="s">
        <v>9246</v>
      </c>
    </row>
    <row r="2165" spans="1:13" x14ac:dyDescent="0.25">
      <c r="A2165" s="4">
        <v>21322561</v>
      </c>
      <c r="B2165" s="4">
        <v>70989</v>
      </c>
      <c r="C2165" s="4">
        <v>68772</v>
      </c>
      <c r="D2165" s="4" t="s">
        <v>4163</v>
      </c>
      <c r="E2165" s="2" t="s">
        <v>4164</v>
      </c>
      <c r="F2165" s="12">
        <v>43790</v>
      </c>
      <c r="G2165" s="10" t="s">
        <v>8249</v>
      </c>
      <c r="H2165" s="14" t="s">
        <v>11430</v>
      </c>
      <c r="I2165" s="7">
        <v>329.45</v>
      </c>
      <c r="J2165" s="4">
        <v>511975</v>
      </c>
      <c r="K2165" s="4" t="s">
        <v>10</v>
      </c>
      <c r="L2165" s="14" t="s">
        <v>9246</v>
      </c>
      <c r="M2165" s="30" t="s">
        <v>9246</v>
      </c>
    </row>
    <row r="2166" spans="1:13" x14ac:dyDescent="0.25">
      <c r="A2166" s="4">
        <v>21322562</v>
      </c>
      <c r="B2166" s="4">
        <v>25361</v>
      </c>
      <c r="C2166" s="4">
        <v>54327</v>
      </c>
      <c r="D2166" s="4" t="s">
        <v>4165</v>
      </c>
      <c r="E2166" s="2" t="s">
        <v>4166</v>
      </c>
      <c r="F2166" s="12">
        <v>43790</v>
      </c>
      <c r="G2166" s="10" t="s">
        <v>8250</v>
      </c>
      <c r="H2166" s="14" t="s">
        <v>11431</v>
      </c>
      <c r="I2166" s="7">
        <v>5.65</v>
      </c>
      <c r="J2166" s="4">
        <v>520587</v>
      </c>
      <c r="K2166" s="4" t="s">
        <v>10</v>
      </c>
      <c r="L2166" s="14" t="s">
        <v>9246</v>
      </c>
      <c r="M2166" s="30" t="s">
        <v>9246</v>
      </c>
    </row>
    <row r="2167" spans="1:13" x14ac:dyDescent="0.25">
      <c r="A2167" s="4">
        <v>21322563</v>
      </c>
      <c r="B2167" s="4">
        <v>97285</v>
      </c>
      <c r="C2167" s="4">
        <v>97727</v>
      </c>
      <c r="D2167" s="4" t="s">
        <v>4167</v>
      </c>
      <c r="E2167" s="2" t="s">
        <v>4168</v>
      </c>
      <c r="F2167" s="12">
        <v>43790</v>
      </c>
      <c r="G2167" s="10" t="s">
        <v>8251</v>
      </c>
      <c r="H2167" s="14" t="s">
        <v>11432</v>
      </c>
      <c r="I2167" s="7">
        <v>130.97999999999999</v>
      </c>
      <c r="J2167" s="4">
        <v>32703</v>
      </c>
      <c r="K2167" s="4" t="s">
        <v>10</v>
      </c>
      <c r="L2167" s="14" t="s">
        <v>9246</v>
      </c>
      <c r="M2167" s="30" t="s">
        <v>9246</v>
      </c>
    </row>
    <row r="2168" spans="1:13" x14ac:dyDescent="0.25">
      <c r="A2168" s="4">
        <v>21322564</v>
      </c>
      <c r="B2168" s="4">
        <v>16793</v>
      </c>
      <c r="C2168" s="4">
        <v>89902</v>
      </c>
      <c r="D2168" s="4" t="s">
        <v>4169</v>
      </c>
      <c r="E2168" s="2" t="s">
        <v>4170</v>
      </c>
      <c r="F2168" s="12">
        <v>43790</v>
      </c>
      <c r="G2168" s="10" t="s">
        <v>8252</v>
      </c>
      <c r="H2168" s="14" t="s">
        <v>11433</v>
      </c>
      <c r="I2168" s="7">
        <v>2991.66</v>
      </c>
      <c r="J2168" s="4">
        <v>864783</v>
      </c>
      <c r="K2168" s="4" t="s">
        <v>10</v>
      </c>
      <c r="L2168" s="14" t="s">
        <v>9246</v>
      </c>
      <c r="M2168" s="30" t="s">
        <v>9246</v>
      </c>
    </row>
    <row r="2169" spans="1:13" x14ac:dyDescent="0.25">
      <c r="A2169" s="4">
        <v>21322565</v>
      </c>
      <c r="B2169" s="4">
        <v>26503</v>
      </c>
      <c r="C2169" s="4">
        <v>37798</v>
      </c>
      <c r="D2169" s="4" t="s">
        <v>4171</v>
      </c>
      <c r="E2169" s="2" t="s">
        <v>4172</v>
      </c>
      <c r="F2169" s="12">
        <v>43790</v>
      </c>
      <c r="G2169" s="10" t="s">
        <v>8253</v>
      </c>
      <c r="H2169" s="14" t="s">
        <v>11434</v>
      </c>
      <c r="I2169" s="7">
        <v>717.19</v>
      </c>
      <c r="J2169" s="4">
        <v>174406</v>
      </c>
      <c r="K2169" s="4" t="s">
        <v>10</v>
      </c>
      <c r="L2169" s="14" t="s">
        <v>11435</v>
      </c>
      <c r="M2169" s="30">
        <v>34.000000006053597</v>
      </c>
    </row>
    <row r="2170" spans="1:13" x14ac:dyDescent="0.25">
      <c r="A2170" s="4">
        <v>21322566</v>
      </c>
      <c r="B2170" s="4">
        <v>49440</v>
      </c>
      <c r="C2170" s="4">
        <v>29915</v>
      </c>
      <c r="D2170" s="4" t="s">
        <v>4173</v>
      </c>
      <c r="E2170" s="2" t="s">
        <v>4174</v>
      </c>
      <c r="F2170" s="12">
        <v>43790</v>
      </c>
      <c r="G2170" s="10" t="s">
        <v>8254</v>
      </c>
      <c r="H2170" s="14" t="s">
        <v>11436</v>
      </c>
      <c r="I2170" s="7">
        <v>728.21</v>
      </c>
      <c r="J2170" s="4">
        <v>413988</v>
      </c>
      <c r="K2170" s="4" t="s">
        <v>10</v>
      </c>
      <c r="L2170" s="14" t="s">
        <v>9246</v>
      </c>
      <c r="M2170" s="30" t="s">
        <v>9246</v>
      </c>
    </row>
    <row r="2171" spans="1:13" x14ac:dyDescent="0.25">
      <c r="A2171" s="4">
        <v>21322567</v>
      </c>
      <c r="B2171" s="4">
        <v>88783</v>
      </c>
      <c r="C2171" s="4">
        <v>88138</v>
      </c>
      <c r="D2171" s="4" t="s">
        <v>4175</v>
      </c>
      <c r="E2171" s="2" t="s">
        <v>4176</v>
      </c>
      <c r="F2171" s="12">
        <v>43790</v>
      </c>
      <c r="G2171" s="10" t="s">
        <v>8255</v>
      </c>
      <c r="H2171" s="14" t="s">
        <v>11437</v>
      </c>
      <c r="I2171" s="7">
        <v>207.89</v>
      </c>
      <c r="J2171" s="4">
        <v>478307</v>
      </c>
      <c r="K2171" s="4" t="s">
        <v>10</v>
      </c>
      <c r="L2171" s="14" t="s">
        <v>9246</v>
      </c>
      <c r="M2171" s="30" t="s">
        <v>9246</v>
      </c>
    </row>
    <row r="2172" spans="1:13" x14ac:dyDescent="0.25">
      <c r="A2172" s="4">
        <v>21322568</v>
      </c>
      <c r="B2172" s="4">
        <v>53599</v>
      </c>
      <c r="C2172" s="4">
        <v>28421</v>
      </c>
      <c r="D2172" s="4" t="s">
        <v>4177</v>
      </c>
      <c r="E2172" s="2" t="s">
        <v>4178</v>
      </c>
      <c r="F2172" s="12">
        <v>43790</v>
      </c>
      <c r="G2172" s="10" t="s">
        <v>8256</v>
      </c>
      <c r="H2172" s="14" t="s">
        <v>11438</v>
      </c>
      <c r="I2172" s="7">
        <v>152.1</v>
      </c>
      <c r="J2172" s="4">
        <v>244125</v>
      </c>
      <c r="K2172" s="4" t="s">
        <v>10</v>
      </c>
      <c r="L2172" s="14" t="s">
        <v>9246</v>
      </c>
      <c r="M2172" s="30" t="s">
        <v>9246</v>
      </c>
    </row>
    <row r="2173" spans="1:13" x14ac:dyDescent="0.25">
      <c r="A2173" s="4">
        <v>21322569</v>
      </c>
      <c r="B2173" s="4">
        <v>43816</v>
      </c>
      <c r="C2173" s="4">
        <v>63096</v>
      </c>
      <c r="D2173" s="4" t="s">
        <v>1262</v>
      </c>
      <c r="E2173" s="2" t="s">
        <v>4179</v>
      </c>
      <c r="F2173" s="12">
        <v>43790</v>
      </c>
      <c r="G2173" s="10" t="s">
        <v>8257</v>
      </c>
      <c r="H2173" s="14" t="s">
        <v>9940</v>
      </c>
      <c r="I2173" s="7">
        <v>1427.98</v>
      </c>
      <c r="J2173" s="4"/>
      <c r="K2173" s="4" t="s">
        <v>10</v>
      </c>
      <c r="L2173" s="14" t="s">
        <v>9246</v>
      </c>
      <c r="M2173" s="30" t="s">
        <v>9246</v>
      </c>
    </row>
    <row r="2174" spans="1:13" x14ac:dyDescent="0.25">
      <c r="A2174" s="4">
        <v>21322570</v>
      </c>
      <c r="B2174" s="4">
        <v>21769</v>
      </c>
      <c r="C2174" s="4">
        <v>91972</v>
      </c>
      <c r="D2174" s="4" t="s">
        <v>4180</v>
      </c>
      <c r="E2174" s="2" t="s">
        <v>4181</v>
      </c>
      <c r="F2174" s="12">
        <v>43790</v>
      </c>
      <c r="G2174" s="10" t="s">
        <v>8258</v>
      </c>
      <c r="H2174" s="14" t="s">
        <v>11439</v>
      </c>
      <c r="I2174" s="7">
        <v>146.33000000000001</v>
      </c>
      <c r="J2174" s="4">
        <v>3044</v>
      </c>
      <c r="K2174" s="4" t="s">
        <v>10</v>
      </c>
      <c r="L2174" s="14" t="s">
        <v>9246</v>
      </c>
      <c r="M2174" s="30" t="s">
        <v>9246</v>
      </c>
    </row>
    <row r="2175" spans="1:13" x14ac:dyDescent="0.25">
      <c r="A2175" s="4">
        <v>21322571</v>
      </c>
      <c r="B2175" s="4">
        <v>52496</v>
      </c>
      <c r="C2175" s="4">
        <v>70633</v>
      </c>
      <c r="D2175" s="4" t="s">
        <v>4182</v>
      </c>
      <c r="E2175" s="2" t="s">
        <v>4183</v>
      </c>
      <c r="F2175" s="12">
        <v>43790</v>
      </c>
      <c r="G2175" s="10" t="s">
        <v>8259</v>
      </c>
      <c r="H2175" s="14" t="s">
        <v>11440</v>
      </c>
      <c r="I2175" s="7">
        <v>321.12</v>
      </c>
      <c r="J2175" s="4">
        <v>454663</v>
      </c>
      <c r="K2175" s="4" t="s">
        <v>10</v>
      </c>
      <c r="L2175" s="14" t="s">
        <v>9246</v>
      </c>
      <c r="M2175" s="30" t="s">
        <v>9246</v>
      </c>
    </row>
    <row r="2176" spans="1:13" x14ac:dyDescent="0.25">
      <c r="A2176" s="4">
        <v>21322572</v>
      </c>
      <c r="B2176" s="4">
        <v>94722</v>
      </c>
      <c r="C2176" s="4">
        <v>47545</v>
      </c>
      <c r="D2176" s="4" t="s">
        <v>4184</v>
      </c>
      <c r="E2176" s="2" t="s">
        <v>4185</v>
      </c>
      <c r="F2176" s="12">
        <v>43790</v>
      </c>
      <c r="G2176" s="10" t="s">
        <v>8260</v>
      </c>
      <c r="H2176" s="14" t="s">
        <v>11441</v>
      </c>
      <c r="I2176" s="7">
        <v>380.66</v>
      </c>
      <c r="J2176" s="4">
        <v>720242</v>
      </c>
      <c r="K2176" s="4" t="s">
        <v>10</v>
      </c>
      <c r="L2176" s="14" t="s">
        <v>9246</v>
      </c>
      <c r="M2176" s="30" t="s">
        <v>9246</v>
      </c>
    </row>
    <row r="2177" spans="1:13" x14ac:dyDescent="0.25">
      <c r="A2177" s="4">
        <v>21322573</v>
      </c>
      <c r="B2177" s="4">
        <v>68998</v>
      </c>
      <c r="C2177" s="4">
        <v>40506</v>
      </c>
      <c r="D2177" s="4" t="s">
        <v>4186</v>
      </c>
      <c r="E2177" s="2" t="s">
        <v>4187</v>
      </c>
      <c r="F2177" s="12">
        <v>43790</v>
      </c>
      <c r="G2177" s="10" t="s">
        <v>8261</v>
      </c>
      <c r="H2177" s="14" t="s">
        <v>11442</v>
      </c>
      <c r="I2177" s="7">
        <v>335.02</v>
      </c>
      <c r="J2177" s="4">
        <v>143436</v>
      </c>
      <c r="K2177" s="4" t="s">
        <v>10</v>
      </c>
      <c r="L2177" s="14" t="s">
        <v>9246</v>
      </c>
      <c r="M2177" s="30" t="s">
        <v>9246</v>
      </c>
    </row>
    <row r="2178" spans="1:13" x14ac:dyDescent="0.25">
      <c r="A2178" s="4">
        <v>21322574</v>
      </c>
      <c r="B2178" s="4">
        <v>51319</v>
      </c>
      <c r="C2178" s="4">
        <v>97550</v>
      </c>
      <c r="D2178" s="4" t="s">
        <v>4188</v>
      </c>
      <c r="E2178" s="2" t="s">
        <v>4189</v>
      </c>
      <c r="F2178" s="12">
        <v>43790</v>
      </c>
      <c r="G2178" s="10" t="s">
        <v>8262</v>
      </c>
      <c r="H2178" s="14" t="s">
        <v>11443</v>
      </c>
      <c r="I2178" s="7">
        <v>40.76</v>
      </c>
      <c r="J2178" s="4">
        <v>223753</v>
      </c>
      <c r="K2178" s="4" t="s">
        <v>10</v>
      </c>
      <c r="L2178" s="14" t="s">
        <v>9246</v>
      </c>
      <c r="M2178" s="30" t="s">
        <v>9246</v>
      </c>
    </row>
    <row r="2179" spans="1:13" x14ac:dyDescent="0.25">
      <c r="A2179" s="4">
        <v>21322575</v>
      </c>
      <c r="B2179" s="4">
        <v>26503</v>
      </c>
      <c r="C2179" s="4">
        <v>37798</v>
      </c>
      <c r="D2179" s="4" t="s">
        <v>4190</v>
      </c>
      <c r="E2179" s="2" t="s">
        <v>4191</v>
      </c>
      <c r="F2179" s="12">
        <v>43790</v>
      </c>
      <c r="G2179" s="10" t="s">
        <v>8263</v>
      </c>
      <c r="H2179" s="14" t="s">
        <v>11435</v>
      </c>
      <c r="I2179" s="7">
        <v>740.09</v>
      </c>
      <c r="J2179" s="4">
        <v>174406</v>
      </c>
      <c r="K2179" s="4" t="s">
        <v>10</v>
      </c>
      <c r="L2179" s="14" t="s">
        <v>9246</v>
      </c>
      <c r="M2179" s="30" t="s">
        <v>9246</v>
      </c>
    </row>
    <row r="2180" spans="1:13" x14ac:dyDescent="0.25">
      <c r="A2180" s="4">
        <v>21322576</v>
      </c>
      <c r="B2180" s="4">
        <v>54572</v>
      </c>
      <c r="C2180" s="4">
        <v>81642</v>
      </c>
      <c r="D2180" s="4" t="s">
        <v>4192</v>
      </c>
      <c r="E2180" s="2" t="s">
        <v>4193</v>
      </c>
      <c r="F2180" s="12">
        <v>43790</v>
      </c>
      <c r="G2180" s="10" t="s">
        <v>8264</v>
      </c>
      <c r="H2180" s="14" t="s">
        <v>11444</v>
      </c>
      <c r="I2180" s="7">
        <v>303.70999999999998</v>
      </c>
      <c r="J2180" s="4">
        <v>282011</v>
      </c>
      <c r="K2180" s="4" t="s">
        <v>13</v>
      </c>
      <c r="L2180" s="14" t="s">
        <v>9246</v>
      </c>
      <c r="M2180" s="30" t="s">
        <v>9246</v>
      </c>
    </row>
    <row r="2181" spans="1:13" x14ac:dyDescent="0.25">
      <c r="A2181" s="4">
        <v>21322577</v>
      </c>
      <c r="B2181" s="4">
        <v>28639</v>
      </c>
      <c r="C2181" s="4">
        <v>20078</v>
      </c>
      <c r="D2181" s="4" t="s">
        <v>4194</v>
      </c>
      <c r="E2181" s="2" t="s">
        <v>4195</v>
      </c>
      <c r="F2181" s="12">
        <v>43790</v>
      </c>
      <c r="G2181" s="10" t="s">
        <v>8265</v>
      </c>
      <c r="H2181" s="14" t="s">
        <v>11445</v>
      </c>
      <c r="I2181" s="7">
        <v>2838.91</v>
      </c>
      <c r="J2181" s="4">
        <v>139504</v>
      </c>
      <c r="K2181" s="4" t="s">
        <v>10</v>
      </c>
      <c r="L2181" s="14" t="s">
        <v>9246</v>
      </c>
      <c r="M2181" s="30" t="s">
        <v>9246</v>
      </c>
    </row>
    <row r="2182" spans="1:13" x14ac:dyDescent="0.25">
      <c r="A2182" s="4">
        <v>21322578</v>
      </c>
      <c r="B2182" s="4">
        <v>33192</v>
      </c>
      <c r="C2182" s="4">
        <v>34548</v>
      </c>
      <c r="D2182" s="4" t="s">
        <v>4196</v>
      </c>
      <c r="E2182" s="2" t="s">
        <v>4197</v>
      </c>
      <c r="F2182" s="12">
        <v>43790</v>
      </c>
      <c r="G2182" s="10" t="s">
        <v>8266</v>
      </c>
      <c r="H2182" s="14" t="s">
        <v>10794</v>
      </c>
      <c r="I2182" s="7">
        <v>455.27</v>
      </c>
      <c r="J2182" s="4">
        <v>203134</v>
      </c>
      <c r="K2182" s="4" t="s">
        <v>10</v>
      </c>
      <c r="L2182" s="14" t="s">
        <v>11446</v>
      </c>
      <c r="M2182" s="30">
        <v>4127.1333333326038</v>
      </c>
    </row>
    <row r="2183" spans="1:13" x14ac:dyDescent="0.25">
      <c r="A2183" s="4">
        <v>21322579</v>
      </c>
      <c r="B2183" s="4">
        <v>8111</v>
      </c>
      <c r="C2183" s="4">
        <v>14625</v>
      </c>
      <c r="D2183" s="4" t="s">
        <v>4198</v>
      </c>
      <c r="E2183" s="2" t="s">
        <v>4199</v>
      </c>
      <c r="F2183" s="12">
        <v>43790</v>
      </c>
      <c r="G2183" s="10" t="s">
        <v>8267</v>
      </c>
      <c r="H2183" s="14" t="s">
        <v>11447</v>
      </c>
      <c r="I2183" s="7">
        <v>283.89999999999998</v>
      </c>
      <c r="J2183" s="4">
        <v>169566</v>
      </c>
      <c r="K2183" s="4" t="s">
        <v>10</v>
      </c>
      <c r="L2183" s="14" t="s">
        <v>9246</v>
      </c>
      <c r="M2183" s="30" t="s">
        <v>9246</v>
      </c>
    </row>
    <row r="2184" spans="1:13" x14ac:dyDescent="0.25">
      <c r="A2184" s="4">
        <v>21322580</v>
      </c>
      <c r="B2184" s="4">
        <v>64535</v>
      </c>
      <c r="C2184" s="4">
        <v>94560</v>
      </c>
      <c r="D2184" s="4" t="s">
        <v>4200</v>
      </c>
      <c r="E2184" s="2" t="s">
        <v>4201</v>
      </c>
      <c r="F2184" s="12">
        <v>43790</v>
      </c>
      <c r="G2184" s="10" t="s">
        <v>8268</v>
      </c>
      <c r="H2184" s="14" t="s">
        <v>11448</v>
      </c>
      <c r="I2184" s="7">
        <v>683.4</v>
      </c>
      <c r="J2184" s="4">
        <v>475616</v>
      </c>
      <c r="K2184" s="4" t="s">
        <v>10</v>
      </c>
      <c r="L2184" s="14" t="s">
        <v>9246</v>
      </c>
      <c r="M2184" s="30" t="s">
        <v>9246</v>
      </c>
    </row>
    <row r="2185" spans="1:13" x14ac:dyDescent="0.25">
      <c r="A2185" s="4">
        <v>21322581</v>
      </c>
      <c r="B2185" s="4">
        <v>33256</v>
      </c>
      <c r="C2185" s="4">
        <v>35083</v>
      </c>
      <c r="D2185" s="4" t="s">
        <v>4202</v>
      </c>
      <c r="E2185" s="2" t="s">
        <v>4203</v>
      </c>
      <c r="F2185" s="12">
        <v>43790</v>
      </c>
      <c r="G2185" s="10" t="s">
        <v>8269</v>
      </c>
      <c r="H2185" s="14" t="s">
        <v>11449</v>
      </c>
      <c r="I2185" s="7">
        <v>232.71</v>
      </c>
      <c r="J2185" s="4">
        <v>698640</v>
      </c>
      <c r="K2185" s="4" t="s">
        <v>10</v>
      </c>
      <c r="L2185" s="14" t="s">
        <v>11450</v>
      </c>
      <c r="M2185" s="30">
        <v>5185.4333333310205</v>
      </c>
    </row>
    <row r="2186" spans="1:13" x14ac:dyDescent="0.25">
      <c r="A2186" s="4">
        <v>21322582</v>
      </c>
      <c r="B2186" s="4">
        <v>76725</v>
      </c>
      <c r="C2186" s="4">
        <v>13368</v>
      </c>
      <c r="D2186" s="4" t="s">
        <v>4204</v>
      </c>
      <c r="E2186" s="2" t="s">
        <v>4205</v>
      </c>
      <c r="F2186" s="12">
        <v>43790</v>
      </c>
      <c r="G2186" s="10" t="s">
        <v>8270</v>
      </c>
      <c r="H2186" s="14" t="s">
        <v>11451</v>
      </c>
      <c r="I2186" s="7">
        <v>190.38</v>
      </c>
      <c r="J2186" s="4">
        <v>316080</v>
      </c>
      <c r="K2186" s="4" t="s">
        <v>10</v>
      </c>
      <c r="L2186" s="14" t="s">
        <v>9246</v>
      </c>
      <c r="M2186" s="30" t="s">
        <v>9246</v>
      </c>
    </row>
    <row r="2187" spans="1:13" x14ac:dyDescent="0.25">
      <c r="A2187" s="4">
        <v>21322583</v>
      </c>
      <c r="B2187" s="4">
        <v>80068</v>
      </c>
      <c r="C2187" s="4">
        <v>20866</v>
      </c>
      <c r="D2187" s="4" t="s">
        <v>4206</v>
      </c>
      <c r="E2187" s="2" t="s">
        <v>4207</v>
      </c>
      <c r="F2187" s="12">
        <v>43790</v>
      </c>
      <c r="G2187" s="10" t="s">
        <v>8271</v>
      </c>
      <c r="H2187" s="14" t="s">
        <v>11452</v>
      </c>
      <c r="I2187" s="7">
        <v>133.41</v>
      </c>
      <c r="J2187" s="4">
        <v>642225</v>
      </c>
      <c r="K2187" s="4" t="s">
        <v>10</v>
      </c>
      <c r="L2187" s="14" t="s">
        <v>9246</v>
      </c>
      <c r="M2187" s="30" t="s">
        <v>9246</v>
      </c>
    </row>
    <row r="2188" spans="1:13" x14ac:dyDescent="0.25">
      <c r="A2188" s="4">
        <v>21322584</v>
      </c>
      <c r="B2188" s="4">
        <v>696</v>
      </c>
      <c r="C2188" s="4">
        <v>69927</v>
      </c>
      <c r="D2188" s="4" t="s">
        <v>4208</v>
      </c>
      <c r="E2188" s="2" t="s">
        <v>4209</v>
      </c>
      <c r="F2188" s="12">
        <v>43790</v>
      </c>
      <c r="G2188" s="10" t="s">
        <v>8272</v>
      </c>
      <c r="H2188" s="14" t="s">
        <v>11453</v>
      </c>
      <c r="I2188" s="7">
        <v>945</v>
      </c>
      <c r="J2188" s="4">
        <v>631192</v>
      </c>
      <c r="K2188" s="4" t="s">
        <v>10</v>
      </c>
      <c r="L2188" s="14" t="s">
        <v>9246</v>
      </c>
      <c r="M2188" s="30" t="s">
        <v>9246</v>
      </c>
    </row>
    <row r="2189" spans="1:13" x14ac:dyDescent="0.25">
      <c r="A2189" s="4">
        <v>21322585</v>
      </c>
      <c r="B2189" s="4">
        <v>7594</v>
      </c>
      <c r="C2189" s="4">
        <v>65703</v>
      </c>
      <c r="D2189" s="4" t="s">
        <v>4210</v>
      </c>
      <c r="E2189" s="2" t="s">
        <v>4211</v>
      </c>
      <c r="F2189" s="12">
        <v>43790</v>
      </c>
      <c r="G2189" s="10" t="s">
        <v>8273</v>
      </c>
      <c r="H2189" s="14" t="s">
        <v>11454</v>
      </c>
      <c r="I2189" s="7">
        <v>756.96</v>
      </c>
      <c r="J2189" s="4">
        <v>96855</v>
      </c>
      <c r="K2189" s="4" t="s">
        <v>10</v>
      </c>
      <c r="L2189" s="14" t="s">
        <v>9246</v>
      </c>
      <c r="M2189" s="30" t="s">
        <v>9246</v>
      </c>
    </row>
    <row r="2190" spans="1:13" x14ac:dyDescent="0.25">
      <c r="A2190" s="4">
        <v>21322586</v>
      </c>
      <c r="B2190" s="4">
        <v>49205</v>
      </c>
      <c r="C2190" s="4">
        <v>26151</v>
      </c>
      <c r="D2190" s="4" t="s">
        <v>4212</v>
      </c>
      <c r="E2190" s="2" t="s">
        <v>4213</v>
      </c>
      <c r="F2190" s="12">
        <v>43790</v>
      </c>
      <c r="G2190" s="10" t="s">
        <v>8274</v>
      </c>
      <c r="H2190" s="14" t="s">
        <v>11455</v>
      </c>
      <c r="I2190" s="7">
        <v>305.93</v>
      </c>
      <c r="J2190" s="4">
        <v>527931</v>
      </c>
      <c r="K2190" s="4" t="s">
        <v>10</v>
      </c>
      <c r="L2190" s="14" t="s">
        <v>9246</v>
      </c>
      <c r="M2190" s="30" t="s">
        <v>9246</v>
      </c>
    </row>
    <row r="2191" spans="1:13" x14ac:dyDescent="0.25">
      <c r="A2191" s="4">
        <v>21322587</v>
      </c>
      <c r="B2191" s="4">
        <v>41067</v>
      </c>
      <c r="C2191" s="4">
        <v>17694</v>
      </c>
      <c r="D2191" s="4" t="s">
        <v>4214</v>
      </c>
      <c r="E2191" s="2" t="s">
        <v>4215</v>
      </c>
      <c r="F2191" s="12">
        <v>43790</v>
      </c>
      <c r="G2191" s="10" t="s">
        <v>8275</v>
      </c>
      <c r="H2191" s="14" t="s">
        <v>11456</v>
      </c>
      <c r="I2191" s="7">
        <v>1013.43</v>
      </c>
      <c r="J2191" s="4">
        <v>821969</v>
      </c>
      <c r="K2191" s="4" t="s">
        <v>10</v>
      </c>
      <c r="L2191" s="14" t="s">
        <v>9246</v>
      </c>
      <c r="M2191" s="30" t="s">
        <v>9246</v>
      </c>
    </row>
    <row r="2192" spans="1:13" x14ac:dyDescent="0.25">
      <c r="A2192" s="4">
        <v>21322588</v>
      </c>
      <c r="B2192" s="4">
        <v>15371</v>
      </c>
      <c r="C2192" s="4">
        <v>52613</v>
      </c>
      <c r="D2192" s="4" t="s">
        <v>4216</v>
      </c>
      <c r="E2192" s="2" t="s">
        <v>4217</v>
      </c>
      <c r="F2192" s="12">
        <v>43790</v>
      </c>
      <c r="G2192" s="10" t="s">
        <v>8276</v>
      </c>
      <c r="H2192" s="14" t="s">
        <v>11457</v>
      </c>
      <c r="I2192" s="7">
        <v>80.7</v>
      </c>
      <c r="J2192" s="4"/>
      <c r="K2192" s="4" t="s">
        <v>10</v>
      </c>
      <c r="L2192" s="14" t="s">
        <v>11458</v>
      </c>
      <c r="M2192" s="30">
        <v>8.8500000047497451</v>
      </c>
    </row>
    <row r="2193" spans="1:13" x14ac:dyDescent="0.25">
      <c r="A2193" s="4">
        <v>21322589</v>
      </c>
      <c r="B2193" s="4">
        <v>86011</v>
      </c>
      <c r="C2193" s="4">
        <v>91598</v>
      </c>
      <c r="D2193" s="4" t="s">
        <v>4218</v>
      </c>
      <c r="E2193" s="2" t="s">
        <v>4219</v>
      </c>
      <c r="F2193" s="12">
        <v>43790</v>
      </c>
      <c r="G2193" s="10" t="s">
        <v>8277</v>
      </c>
      <c r="H2193" s="14" t="s">
        <v>11459</v>
      </c>
      <c r="I2193" s="7">
        <v>110.33</v>
      </c>
      <c r="J2193" s="4">
        <v>295127</v>
      </c>
      <c r="K2193" s="4" t="s">
        <v>10</v>
      </c>
      <c r="L2193" s="14" t="s">
        <v>9246</v>
      </c>
      <c r="M2193" s="30" t="s">
        <v>9246</v>
      </c>
    </row>
    <row r="2194" spans="1:13" x14ac:dyDescent="0.25">
      <c r="A2194" s="4">
        <v>21322590</v>
      </c>
      <c r="B2194" s="4">
        <v>52663</v>
      </c>
      <c r="C2194" s="4">
        <v>33558</v>
      </c>
      <c r="D2194" s="4" t="s">
        <v>4220</v>
      </c>
      <c r="E2194" s="2" t="s">
        <v>4221</v>
      </c>
      <c r="F2194" s="12">
        <v>43790</v>
      </c>
      <c r="G2194" s="10" t="s">
        <v>8278</v>
      </c>
      <c r="H2194" s="14" t="s">
        <v>11460</v>
      </c>
      <c r="I2194" s="7">
        <v>317.77999999999997</v>
      </c>
      <c r="J2194" s="4"/>
      <c r="K2194" s="4" t="s">
        <v>10</v>
      </c>
      <c r="L2194" s="14" t="s">
        <v>9246</v>
      </c>
      <c r="M2194" s="30" t="s">
        <v>9246</v>
      </c>
    </row>
    <row r="2195" spans="1:13" x14ac:dyDescent="0.25">
      <c r="A2195" s="4">
        <v>21322591</v>
      </c>
      <c r="B2195" s="4">
        <v>15371</v>
      </c>
      <c r="C2195" s="4">
        <v>52613</v>
      </c>
      <c r="D2195" s="4" t="s">
        <v>4216</v>
      </c>
      <c r="E2195" s="2" t="s">
        <v>4222</v>
      </c>
      <c r="F2195" s="12">
        <v>43790</v>
      </c>
      <c r="G2195" s="10" t="s">
        <v>8279</v>
      </c>
      <c r="H2195" s="14" t="s">
        <v>11458</v>
      </c>
      <c r="I2195" s="7">
        <v>215.99</v>
      </c>
      <c r="J2195" s="4"/>
      <c r="K2195" s="4" t="s">
        <v>10</v>
      </c>
      <c r="L2195" s="14" t="s">
        <v>9246</v>
      </c>
      <c r="M2195" s="30" t="s">
        <v>9246</v>
      </c>
    </row>
    <row r="2196" spans="1:13" x14ac:dyDescent="0.25">
      <c r="A2196" s="4">
        <v>21322592</v>
      </c>
      <c r="B2196" s="4">
        <v>23781</v>
      </c>
      <c r="C2196" s="4">
        <v>96832</v>
      </c>
      <c r="D2196" s="4" t="s">
        <v>4223</v>
      </c>
      <c r="E2196" s="2" t="s">
        <v>4224</v>
      </c>
      <c r="F2196" s="12">
        <v>43790</v>
      </c>
      <c r="G2196" s="10" t="s">
        <v>8280</v>
      </c>
      <c r="H2196" s="14" t="s">
        <v>11461</v>
      </c>
      <c r="I2196" s="7">
        <v>514.25</v>
      </c>
      <c r="J2196" s="4"/>
      <c r="K2196" s="4" t="s">
        <v>10</v>
      </c>
      <c r="L2196" s="14" t="s">
        <v>9246</v>
      </c>
      <c r="M2196" s="30" t="s">
        <v>9246</v>
      </c>
    </row>
    <row r="2197" spans="1:13" x14ac:dyDescent="0.25">
      <c r="A2197" s="4">
        <v>21322593</v>
      </c>
      <c r="B2197" s="4">
        <v>99379</v>
      </c>
      <c r="C2197" s="4">
        <v>33097</v>
      </c>
      <c r="D2197" s="4" t="s">
        <v>4225</v>
      </c>
      <c r="E2197" s="2" t="s">
        <v>4226</v>
      </c>
      <c r="F2197" s="12">
        <v>43790</v>
      </c>
      <c r="G2197" s="10" t="s">
        <v>8281</v>
      </c>
      <c r="H2197" s="14" t="s">
        <v>11462</v>
      </c>
      <c r="I2197" s="7">
        <v>461.07</v>
      </c>
      <c r="J2197" s="4"/>
      <c r="K2197" s="4" t="s">
        <v>10</v>
      </c>
      <c r="L2197" s="14" t="s">
        <v>9246</v>
      </c>
      <c r="M2197" s="30" t="s">
        <v>9246</v>
      </c>
    </row>
    <row r="2198" spans="1:13" x14ac:dyDescent="0.25">
      <c r="A2198" s="4">
        <v>21322594</v>
      </c>
      <c r="B2198" s="4">
        <v>83298</v>
      </c>
      <c r="C2198" s="4">
        <v>51657</v>
      </c>
      <c r="D2198" s="4" t="s">
        <v>4227</v>
      </c>
      <c r="E2198" s="2" t="s">
        <v>4228</v>
      </c>
      <c r="F2198" s="12">
        <v>43790</v>
      </c>
      <c r="G2198" s="10" t="s">
        <v>8282</v>
      </c>
      <c r="H2198" s="14" t="s">
        <v>11463</v>
      </c>
      <c r="I2198" s="7">
        <v>20.82</v>
      </c>
      <c r="J2198" s="4">
        <v>686529</v>
      </c>
      <c r="K2198" s="4" t="s">
        <v>10</v>
      </c>
      <c r="L2198" s="14" t="s">
        <v>9246</v>
      </c>
      <c r="M2198" s="30" t="s">
        <v>9246</v>
      </c>
    </row>
    <row r="2199" spans="1:13" x14ac:dyDescent="0.25">
      <c r="A2199" s="4">
        <v>21322595</v>
      </c>
      <c r="B2199" s="4">
        <v>1356</v>
      </c>
      <c r="C2199" s="4">
        <v>58799</v>
      </c>
      <c r="D2199" s="4" t="s">
        <v>4229</v>
      </c>
      <c r="E2199" s="2" t="s">
        <v>4230</v>
      </c>
      <c r="F2199" s="12">
        <v>43790</v>
      </c>
      <c r="G2199" s="10" t="s">
        <v>8283</v>
      </c>
      <c r="H2199" s="14" t="s">
        <v>11464</v>
      </c>
      <c r="I2199" s="7">
        <v>199.21</v>
      </c>
      <c r="J2199" s="4">
        <v>991631</v>
      </c>
      <c r="K2199" s="4" t="s">
        <v>10</v>
      </c>
      <c r="L2199" s="14" t="s">
        <v>11465</v>
      </c>
      <c r="M2199" s="30">
        <v>24375.449999993434</v>
      </c>
    </row>
    <row r="2200" spans="1:13" x14ac:dyDescent="0.25">
      <c r="A2200" s="4">
        <v>21322596</v>
      </c>
      <c r="B2200" s="4">
        <v>17682</v>
      </c>
      <c r="C2200" s="4">
        <v>56541</v>
      </c>
      <c r="D2200" s="4" t="s">
        <v>4231</v>
      </c>
      <c r="E2200" s="2" t="s">
        <v>4232</v>
      </c>
      <c r="F2200" s="12">
        <v>43790</v>
      </c>
      <c r="G2200" s="10" t="s">
        <v>8284</v>
      </c>
      <c r="H2200" s="14" t="s">
        <v>11466</v>
      </c>
      <c r="I2200" s="7">
        <v>681.84</v>
      </c>
      <c r="J2200" s="4"/>
      <c r="K2200" s="4" t="s">
        <v>10</v>
      </c>
      <c r="L2200" s="14" t="s">
        <v>9246</v>
      </c>
      <c r="M2200" s="30" t="s">
        <v>9246</v>
      </c>
    </row>
    <row r="2201" spans="1:13" x14ac:dyDescent="0.25">
      <c r="A2201" s="4">
        <v>21322597</v>
      </c>
      <c r="B2201" s="4">
        <v>60121</v>
      </c>
      <c r="C2201" s="4">
        <v>22443</v>
      </c>
      <c r="D2201" s="4" t="s">
        <v>4233</v>
      </c>
      <c r="E2201" s="2" t="s">
        <v>4234</v>
      </c>
      <c r="F2201" s="12">
        <v>43790</v>
      </c>
      <c r="G2201" s="10" t="s">
        <v>8285</v>
      </c>
      <c r="H2201" s="14" t="s">
        <v>11467</v>
      </c>
      <c r="I2201" s="7">
        <v>1123.3499999999999</v>
      </c>
      <c r="J2201" s="4">
        <v>657301</v>
      </c>
      <c r="K2201" s="4" t="s">
        <v>10</v>
      </c>
      <c r="L2201" s="14" t="s">
        <v>9246</v>
      </c>
      <c r="M2201" s="30" t="s">
        <v>9246</v>
      </c>
    </row>
    <row r="2202" spans="1:13" x14ac:dyDescent="0.25">
      <c r="A2202" s="4">
        <v>21322598</v>
      </c>
      <c r="B2202" s="4">
        <v>15858</v>
      </c>
      <c r="C2202" s="4">
        <v>65030</v>
      </c>
      <c r="D2202" s="4" t="s">
        <v>4235</v>
      </c>
      <c r="E2202" s="2" t="s">
        <v>4236</v>
      </c>
      <c r="F2202" s="12">
        <v>43790</v>
      </c>
      <c r="G2202" s="10" t="s">
        <v>8286</v>
      </c>
      <c r="H2202" s="14" t="s">
        <v>11468</v>
      </c>
      <c r="I2202" s="7">
        <v>354.73</v>
      </c>
      <c r="J2202" s="4"/>
      <c r="K2202" s="4" t="s">
        <v>10</v>
      </c>
      <c r="L2202" s="14" t="s">
        <v>9246</v>
      </c>
      <c r="M2202" s="30" t="s">
        <v>9246</v>
      </c>
    </row>
    <row r="2203" spans="1:13" x14ac:dyDescent="0.25">
      <c r="A2203" s="4">
        <v>21322599</v>
      </c>
      <c r="B2203" s="4">
        <v>11863</v>
      </c>
      <c r="C2203" s="4">
        <v>55733</v>
      </c>
      <c r="D2203" s="4" t="s">
        <v>4237</v>
      </c>
      <c r="E2203" s="2" t="s">
        <v>4238</v>
      </c>
      <c r="F2203" s="12">
        <v>43790</v>
      </c>
      <c r="G2203" s="10" t="s">
        <v>8287</v>
      </c>
      <c r="H2203" s="14" t="s">
        <v>11469</v>
      </c>
      <c r="I2203" s="7">
        <v>363.66</v>
      </c>
      <c r="J2203" s="4">
        <v>788632</v>
      </c>
      <c r="K2203" s="4" t="s">
        <v>10</v>
      </c>
      <c r="L2203" s="14" t="s">
        <v>9246</v>
      </c>
      <c r="M2203" s="30" t="s">
        <v>9246</v>
      </c>
    </row>
    <row r="2204" spans="1:13" x14ac:dyDescent="0.25">
      <c r="A2204" s="4">
        <v>21322600</v>
      </c>
      <c r="B2204" s="4">
        <v>33006</v>
      </c>
      <c r="C2204" s="4">
        <v>2594</v>
      </c>
      <c r="D2204" s="4" t="s">
        <v>4239</v>
      </c>
      <c r="E2204" s="2" t="s">
        <v>4240</v>
      </c>
      <c r="F2204" s="12">
        <v>43790</v>
      </c>
      <c r="G2204" s="10" t="s">
        <v>8288</v>
      </c>
      <c r="H2204" s="14" t="s">
        <v>11470</v>
      </c>
      <c r="I2204" s="7">
        <v>375.12</v>
      </c>
      <c r="J2204" s="4">
        <v>580213</v>
      </c>
      <c r="K2204" s="4" t="s">
        <v>10</v>
      </c>
      <c r="L2204" s="14" t="s">
        <v>9246</v>
      </c>
      <c r="M2204" s="30" t="s">
        <v>9246</v>
      </c>
    </row>
    <row r="2205" spans="1:13" x14ac:dyDescent="0.25">
      <c r="A2205" s="4">
        <v>21322601</v>
      </c>
      <c r="B2205" s="4">
        <v>52663</v>
      </c>
      <c r="C2205" s="4">
        <v>69843</v>
      </c>
      <c r="D2205" s="4" t="s">
        <v>4241</v>
      </c>
      <c r="E2205" s="2" t="s">
        <v>4242</v>
      </c>
      <c r="F2205" s="12">
        <v>43790</v>
      </c>
      <c r="G2205" s="10" t="s">
        <v>8289</v>
      </c>
      <c r="H2205" s="14" t="s">
        <v>11471</v>
      </c>
      <c r="I2205" s="7">
        <v>241.01</v>
      </c>
      <c r="J2205" s="4">
        <v>596043</v>
      </c>
      <c r="K2205" s="4" t="s">
        <v>10</v>
      </c>
      <c r="L2205" s="14" t="s">
        <v>9246</v>
      </c>
      <c r="M2205" s="30" t="s">
        <v>9246</v>
      </c>
    </row>
    <row r="2206" spans="1:13" x14ac:dyDescent="0.25">
      <c r="A2206" s="4">
        <v>21322602</v>
      </c>
      <c r="B2206" s="4">
        <v>34434</v>
      </c>
      <c r="C2206" s="4">
        <v>47362</v>
      </c>
      <c r="D2206" s="4" t="s">
        <v>4243</v>
      </c>
      <c r="E2206" s="2" t="s">
        <v>4244</v>
      </c>
      <c r="F2206" s="12">
        <v>43790</v>
      </c>
      <c r="G2206" s="10" t="s">
        <v>8290</v>
      </c>
      <c r="H2206" s="14" t="s">
        <v>11472</v>
      </c>
      <c r="I2206" s="7">
        <v>281.26</v>
      </c>
      <c r="J2206" s="4"/>
      <c r="K2206" s="4" t="s">
        <v>10</v>
      </c>
      <c r="L2206" s="14" t="s">
        <v>9246</v>
      </c>
      <c r="M2206" s="30" t="s">
        <v>9246</v>
      </c>
    </row>
    <row r="2207" spans="1:13" x14ac:dyDescent="0.25">
      <c r="A2207" s="4">
        <v>21322603</v>
      </c>
      <c r="B2207" s="4">
        <v>22533</v>
      </c>
      <c r="C2207" s="4">
        <v>63265</v>
      </c>
      <c r="D2207" s="4" t="s">
        <v>4245</v>
      </c>
      <c r="E2207" s="2" t="s">
        <v>4246</v>
      </c>
      <c r="F2207" s="12">
        <v>43790</v>
      </c>
      <c r="G2207" s="10" t="s">
        <v>8291</v>
      </c>
      <c r="H2207" s="14" t="s">
        <v>11473</v>
      </c>
      <c r="I2207" s="7">
        <v>360.43</v>
      </c>
      <c r="J2207" s="4">
        <v>460741</v>
      </c>
      <c r="K2207" s="4" t="s">
        <v>10</v>
      </c>
      <c r="L2207" s="14" t="s">
        <v>9246</v>
      </c>
      <c r="M2207" s="30" t="s">
        <v>9246</v>
      </c>
    </row>
    <row r="2208" spans="1:13" x14ac:dyDescent="0.25">
      <c r="A2208" s="4">
        <v>21322604</v>
      </c>
      <c r="B2208" s="4">
        <v>43938</v>
      </c>
      <c r="C2208" s="4">
        <v>51024</v>
      </c>
      <c r="D2208" s="4" t="s">
        <v>4247</v>
      </c>
      <c r="E2208" s="2" t="s">
        <v>4248</v>
      </c>
      <c r="F2208" s="12">
        <v>43790</v>
      </c>
      <c r="G2208" s="10" t="s">
        <v>8292</v>
      </c>
      <c r="H2208" s="14" t="s">
        <v>11474</v>
      </c>
      <c r="I2208" s="7">
        <v>375.22</v>
      </c>
      <c r="J2208" s="4">
        <v>791632</v>
      </c>
      <c r="K2208" s="4" t="s">
        <v>10</v>
      </c>
      <c r="L2208" s="14" t="s">
        <v>9246</v>
      </c>
      <c r="M2208" s="30" t="s">
        <v>9246</v>
      </c>
    </row>
    <row r="2209" spans="1:13" x14ac:dyDescent="0.25">
      <c r="A2209" s="4">
        <v>21322605</v>
      </c>
      <c r="B2209" s="4">
        <v>31960</v>
      </c>
      <c r="C2209" s="4">
        <v>95855</v>
      </c>
      <c r="D2209" s="4" t="s">
        <v>2344</v>
      </c>
      <c r="E2209" s="2" t="s">
        <v>4249</v>
      </c>
      <c r="F2209" s="12">
        <v>43790</v>
      </c>
      <c r="G2209" s="10" t="s">
        <v>8293</v>
      </c>
      <c r="H2209" s="14" t="s">
        <v>10511</v>
      </c>
      <c r="I2209" s="7">
        <v>219.58</v>
      </c>
      <c r="J2209" s="4">
        <v>83641</v>
      </c>
      <c r="K2209" s="4" t="s">
        <v>10</v>
      </c>
      <c r="L2209" s="14" t="s">
        <v>11475</v>
      </c>
      <c r="M2209" s="30">
        <v>1110.7166666700505</v>
      </c>
    </row>
    <row r="2210" spans="1:13" x14ac:dyDescent="0.25">
      <c r="A2210" s="4">
        <v>21322606</v>
      </c>
      <c r="B2210" s="4">
        <v>67306</v>
      </c>
      <c r="C2210" s="4">
        <v>51786</v>
      </c>
      <c r="D2210" s="4" t="s">
        <v>4250</v>
      </c>
      <c r="E2210" s="2" t="s">
        <v>4251</v>
      </c>
      <c r="F2210" s="12">
        <v>43790</v>
      </c>
      <c r="G2210" s="10" t="s">
        <v>8294</v>
      </c>
      <c r="H2210" s="14" t="s">
        <v>11476</v>
      </c>
      <c r="I2210" s="7">
        <v>2033.16</v>
      </c>
      <c r="J2210" s="4">
        <v>538340</v>
      </c>
      <c r="K2210" s="4" t="s">
        <v>10</v>
      </c>
      <c r="L2210" s="14" t="s">
        <v>9246</v>
      </c>
      <c r="M2210" s="30" t="s">
        <v>9246</v>
      </c>
    </row>
    <row r="2211" spans="1:13" x14ac:dyDescent="0.25">
      <c r="A2211" s="4">
        <v>21322607</v>
      </c>
      <c r="B2211" s="4">
        <v>99379</v>
      </c>
      <c r="C2211" s="4">
        <v>63542</v>
      </c>
      <c r="D2211" s="4" t="s">
        <v>4252</v>
      </c>
      <c r="E2211" s="2" t="s">
        <v>4253</v>
      </c>
      <c r="F2211" s="12">
        <v>43790</v>
      </c>
      <c r="G2211" s="10" t="s">
        <v>8295</v>
      </c>
      <c r="H2211" s="14" t="s">
        <v>11477</v>
      </c>
      <c r="I2211" s="7">
        <v>428.33</v>
      </c>
      <c r="J2211" s="4"/>
      <c r="K2211" s="4" t="s">
        <v>10</v>
      </c>
      <c r="L2211" s="14" t="s">
        <v>9246</v>
      </c>
      <c r="M2211" s="30" t="s">
        <v>9246</v>
      </c>
    </row>
    <row r="2212" spans="1:13" x14ac:dyDescent="0.25">
      <c r="A2212" s="4">
        <v>21322608</v>
      </c>
      <c r="B2212" s="4">
        <v>14025</v>
      </c>
      <c r="C2212" s="4">
        <v>69532</v>
      </c>
      <c r="D2212" s="4" t="s">
        <v>4254</v>
      </c>
      <c r="E2212" s="2" t="s">
        <v>4255</v>
      </c>
      <c r="F2212" s="12">
        <v>43790</v>
      </c>
      <c r="G2212" s="10" t="s">
        <v>8296</v>
      </c>
      <c r="H2212" s="14" t="s">
        <v>11478</v>
      </c>
      <c r="I2212" s="7">
        <v>288.41000000000003</v>
      </c>
      <c r="J2212" s="4">
        <v>822779</v>
      </c>
      <c r="K2212" s="4" t="s">
        <v>10</v>
      </c>
      <c r="L2212" s="14" t="s">
        <v>9246</v>
      </c>
      <c r="M2212" s="30" t="s">
        <v>9246</v>
      </c>
    </row>
    <row r="2213" spans="1:13" x14ac:dyDescent="0.25">
      <c r="A2213" s="4">
        <v>21322609</v>
      </c>
      <c r="B2213" s="4">
        <v>51615</v>
      </c>
      <c r="C2213" s="4">
        <v>46976</v>
      </c>
      <c r="D2213" s="4" t="s">
        <v>4256</v>
      </c>
      <c r="E2213" s="2" t="s">
        <v>4257</v>
      </c>
      <c r="F2213" s="12">
        <v>43790</v>
      </c>
      <c r="G2213" s="10" t="s">
        <v>8297</v>
      </c>
      <c r="H2213" s="14" t="s">
        <v>11479</v>
      </c>
      <c r="I2213" s="7">
        <v>10.050000000000001</v>
      </c>
      <c r="J2213" s="4"/>
      <c r="K2213" s="4" t="s">
        <v>10</v>
      </c>
      <c r="L2213" s="14" t="s">
        <v>9246</v>
      </c>
      <c r="M2213" s="30" t="s">
        <v>9246</v>
      </c>
    </row>
    <row r="2214" spans="1:13" x14ac:dyDescent="0.25">
      <c r="A2214" s="4">
        <v>21322610</v>
      </c>
      <c r="B2214" s="4">
        <v>42711</v>
      </c>
      <c r="C2214" s="4">
        <v>30806</v>
      </c>
      <c r="D2214" s="4" t="s">
        <v>4258</v>
      </c>
      <c r="E2214" s="2" t="s">
        <v>4259</v>
      </c>
      <c r="F2214" s="12">
        <v>43790</v>
      </c>
      <c r="G2214" s="10" t="s">
        <v>8298</v>
      </c>
      <c r="H2214" s="14" t="s">
        <v>11480</v>
      </c>
      <c r="I2214" s="7">
        <v>10.46</v>
      </c>
      <c r="J2214" s="4">
        <v>373850</v>
      </c>
      <c r="K2214" s="4" t="s">
        <v>10</v>
      </c>
      <c r="L2214" s="14" t="s">
        <v>9246</v>
      </c>
      <c r="M2214" s="30" t="s">
        <v>9246</v>
      </c>
    </row>
    <row r="2215" spans="1:13" x14ac:dyDescent="0.25">
      <c r="A2215" s="4">
        <v>21322611</v>
      </c>
      <c r="B2215" s="4">
        <v>38764</v>
      </c>
      <c r="C2215" s="4">
        <v>57353</v>
      </c>
      <c r="D2215" s="4" t="s">
        <v>4260</v>
      </c>
      <c r="E2215" s="2" t="s">
        <v>4261</v>
      </c>
      <c r="F2215" s="12">
        <v>43790</v>
      </c>
      <c r="G2215" s="10" t="s">
        <v>8299</v>
      </c>
      <c r="H2215" s="14" t="s">
        <v>11481</v>
      </c>
      <c r="I2215" s="7">
        <v>139.63999999999999</v>
      </c>
      <c r="J2215" s="4">
        <v>584851</v>
      </c>
      <c r="K2215" s="4" t="s">
        <v>10</v>
      </c>
      <c r="L2215" s="14" t="s">
        <v>9246</v>
      </c>
      <c r="M2215" s="30" t="s">
        <v>9246</v>
      </c>
    </row>
    <row r="2216" spans="1:13" x14ac:dyDescent="0.25">
      <c r="A2216" s="4">
        <v>21322612</v>
      </c>
      <c r="B2216" s="4">
        <v>49205</v>
      </c>
      <c r="C2216" s="4">
        <v>41562</v>
      </c>
      <c r="D2216" s="4" t="s">
        <v>4262</v>
      </c>
      <c r="E2216" s="2" t="s">
        <v>4263</v>
      </c>
      <c r="F2216" s="12">
        <v>43790</v>
      </c>
      <c r="G2216" s="10" t="s">
        <v>8300</v>
      </c>
      <c r="H2216" s="14" t="s">
        <v>11482</v>
      </c>
      <c r="I2216" s="7">
        <v>403.82</v>
      </c>
      <c r="J2216" s="4">
        <v>580751</v>
      </c>
      <c r="K2216" s="4" t="s">
        <v>10</v>
      </c>
      <c r="L2216" s="14" t="s">
        <v>9246</v>
      </c>
      <c r="M2216" s="30" t="s">
        <v>9246</v>
      </c>
    </row>
    <row r="2217" spans="1:13" x14ac:dyDescent="0.25">
      <c r="A2217" s="4">
        <v>21322613</v>
      </c>
      <c r="B2217" s="4">
        <v>29120</v>
      </c>
      <c r="C2217" s="4">
        <v>20026</v>
      </c>
      <c r="D2217" s="4" t="s">
        <v>591</v>
      </c>
      <c r="E2217" s="2" t="s">
        <v>4264</v>
      </c>
      <c r="F2217" s="12">
        <v>43790</v>
      </c>
      <c r="G2217" s="10" t="s">
        <v>8301</v>
      </c>
      <c r="H2217" s="14" t="s">
        <v>11483</v>
      </c>
      <c r="I2217" s="7">
        <v>998.15</v>
      </c>
      <c r="J2217" s="4">
        <v>395837</v>
      </c>
      <c r="K2217" s="4" t="s">
        <v>10</v>
      </c>
      <c r="L2217" s="14" t="s">
        <v>9246</v>
      </c>
      <c r="M2217" s="30" t="s">
        <v>9246</v>
      </c>
    </row>
    <row r="2218" spans="1:13" x14ac:dyDescent="0.25">
      <c r="A2218" s="4">
        <v>21322614</v>
      </c>
      <c r="B2218" s="4">
        <v>77695</v>
      </c>
      <c r="C2218" s="4">
        <v>57319</v>
      </c>
      <c r="D2218" s="4" t="s">
        <v>4265</v>
      </c>
      <c r="E2218" s="2" t="s">
        <v>4266</v>
      </c>
      <c r="F2218" s="12">
        <v>43790</v>
      </c>
      <c r="G2218" s="10" t="s">
        <v>8302</v>
      </c>
      <c r="H2218" s="14" t="s">
        <v>11484</v>
      </c>
      <c r="I2218" s="7">
        <v>29.26</v>
      </c>
      <c r="J2218" s="4">
        <v>87691</v>
      </c>
      <c r="K2218" s="4" t="s">
        <v>10</v>
      </c>
      <c r="L2218" s="14" t="s">
        <v>9246</v>
      </c>
      <c r="M2218" s="30" t="s">
        <v>9246</v>
      </c>
    </row>
    <row r="2219" spans="1:13" x14ac:dyDescent="0.25">
      <c r="A2219" s="4">
        <v>21322615</v>
      </c>
      <c r="B2219" s="4">
        <v>12663</v>
      </c>
      <c r="C2219" s="4">
        <v>74713</v>
      </c>
      <c r="D2219" s="4" t="s">
        <v>4267</v>
      </c>
      <c r="E2219" s="2" t="s">
        <v>4268</v>
      </c>
      <c r="F2219" s="12">
        <v>43790</v>
      </c>
      <c r="G2219" s="10" t="s">
        <v>8303</v>
      </c>
      <c r="H2219" s="14" t="s">
        <v>11485</v>
      </c>
      <c r="I2219" s="7">
        <v>531.96</v>
      </c>
      <c r="J2219" s="4">
        <v>10906</v>
      </c>
      <c r="K2219" s="4" t="s">
        <v>10</v>
      </c>
      <c r="L2219" s="14" t="s">
        <v>9246</v>
      </c>
      <c r="M2219" s="30" t="s">
        <v>9246</v>
      </c>
    </row>
    <row r="2220" spans="1:13" x14ac:dyDescent="0.25">
      <c r="A2220" s="4">
        <v>21322616</v>
      </c>
      <c r="B2220" s="4">
        <v>71378</v>
      </c>
      <c r="C2220" s="4">
        <v>9853</v>
      </c>
      <c r="D2220" s="4" t="s">
        <v>3862</v>
      </c>
      <c r="E2220" s="2" t="s">
        <v>4269</v>
      </c>
      <c r="F2220" s="12">
        <v>43790</v>
      </c>
      <c r="G2220" s="10" t="s">
        <v>8304</v>
      </c>
      <c r="H2220" s="14" t="s">
        <v>11282</v>
      </c>
      <c r="I2220" s="7">
        <v>84.4</v>
      </c>
      <c r="J2220" s="4">
        <v>730313</v>
      </c>
      <c r="K2220" s="4" t="s">
        <v>10</v>
      </c>
      <c r="L2220" s="14" t="s">
        <v>11486</v>
      </c>
      <c r="M2220" s="30">
        <v>97.766666659153998</v>
      </c>
    </row>
    <row r="2221" spans="1:13" x14ac:dyDescent="0.25">
      <c r="A2221" s="4">
        <v>21322617</v>
      </c>
      <c r="B2221" s="4">
        <v>39528</v>
      </c>
      <c r="C2221" s="4">
        <v>34323</v>
      </c>
      <c r="D2221" s="4" t="s">
        <v>4270</v>
      </c>
      <c r="E2221" s="2" t="s">
        <v>4271</v>
      </c>
      <c r="F2221" s="12">
        <v>43790</v>
      </c>
      <c r="G2221" s="10" t="s">
        <v>8305</v>
      </c>
      <c r="H2221" s="14" t="s">
        <v>11487</v>
      </c>
      <c r="I2221" s="7">
        <v>215.5</v>
      </c>
      <c r="J2221" s="4">
        <v>957684</v>
      </c>
      <c r="K2221" s="4" t="s">
        <v>10</v>
      </c>
      <c r="L2221" s="14" t="s">
        <v>9246</v>
      </c>
      <c r="M2221" s="30" t="s">
        <v>9246</v>
      </c>
    </row>
    <row r="2222" spans="1:13" x14ac:dyDescent="0.25">
      <c r="A2222" s="4">
        <v>21322618</v>
      </c>
      <c r="B2222" s="4">
        <v>50653</v>
      </c>
      <c r="C2222" s="4">
        <v>67850</v>
      </c>
      <c r="D2222" s="4" t="s">
        <v>4272</v>
      </c>
      <c r="E2222" s="2" t="s">
        <v>4273</v>
      </c>
      <c r="F2222" s="12">
        <v>43789</v>
      </c>
      <c r="G2222" s="10" t="s">
        <v>8306</v>
      </c>
      <c r="H2222" s="14" t="s">
        <v>11488</v>
      </c>
      <c r="I2222" s="7">
        <v>253.22</v>
      </c>
      <c r="J2222" s="4">
        <v>47876</v>
      </c>
      <c r="K2222" s="4" t="s">
        <v>10</v>
      </c>
      <c r="L2222" s="14" t="s">
        <v>9246</v>
      </c>
      <c r="M2222" s="30" t="s">
        <v>9246</v>
      </c>
    </row>
    <row r="2223" spans="1:13" x14ac:dyDescent="0.25">
      <c r="A2223" s="4">
        <v>21322619</v>
      </c>
      <c r="B2223" s="4">
        <v>71378</v>
      </c>
      <c r="C2223" s="4">
        <v>9853</v>
      </c>
      <c r="D2223" s="4" t="s">
        <v>4274</v>
      </c>
      <c r="E2223" s="2" t="s">
        <v>4275</v>
      </c>
      <c r="F2223" s="12">
        <v>43789</v>
      </c>
      <c r="G2223" s="10" t="s">
        <v>8307</v>
      </c>
      <c r="H2223" s="14" t="s">
        <v>11486</v>
      </c>
      <c r="I2223" s="7">
        <v>56.64</v>
      </c>
      <c r="J2223" s="4">
        <v>730313</v>
      </c>
      <c r="K2223" s="4" t="s">
        <v>10</v>
      </c>
      <c r="L2223" s="14" t="s">
        <v>11489</v>
      </c>
      <c r="M2223" s="30">
        <v>5.6500000006053597</v>
      </c>
    </row>
    <row r="2224" spans="1:13" x14ac:dyDescent="0.25">
      <c r="A2224" s="4">
        <v>21322620</v>
      </c>
      <c r="B2224" s="4">
        <v>71378</v>
      </c>
      <c r="C2224" s="4">
        <v>9853</v>
      </c>
      <c r="D2224" s="4" t="s">
        <v>4274</v>
      </c>
      <c r="E2224" s="2" t="s">
        <v>4276</v>
      </c>
      <c r="F2224" s="12">
        <v>43789</v>
      </c>
      <c r="G2224" s="10" t="s">
        <v>8308</v>
      </c>
      <c r="H2224" s="14" t="s">
        <v>11489</v>
      </c>
      <c r="I2224" s="7">
        <v>386.17</v>
      </c>
      <c r="J2224" s="4">
        <v>730313</v>
      </c>
      <c r="K2224" s="4" t="s">
        <v>10</v>
      </c>
      <c r="L2224" s="14" t="s">
        <v>11490</v>
      </c>
      <c r="M2224" s="30">
        <v>1652.5666666729376</v>
      </c>
    </row>
    <row r="2225" spans="1:13" x14ac:dyDescent="0.25">
      <c r="A2225" s="4">
        <v>21322621</v>
      </c>
      <c r="B2225" s="4">
        <v>65330</v>
      </c>
      <c r="C2225" s="4">
        <v>78262</v>
      </c>
      <c r="D2225" s="4" t="s">
        <v>4277</v>
      </c>
      <c r="E2225" s="2" t="s">
        <v>4278</v>
      </c>
      <c r="F2225" s="12">
        <v>43789</v>
      </c>
      <c r="G2225" s="10" t="s">
        <v>8309</v>
      </c>
      <c r="H2225" s="14" t="s">
        <v>11392</v>
      </c>
      <c r="I2225" s="7">
        <v>2257.4299999999998</v>
      </c>
      <c r="J2225" s="4">
        <v>547440</v>
      </c>
      <c r="K2225" s="4" t="s">
        <v>13</v>
      </c>
      <c r="L2225" s="14" t="s">
        <v>11491</v>
      </c>
      <c r="M2225" s="30">
        <v>3089.3333333276678</v>
      </c>
    </row>
    <row r="2226" spans="1:13" x14ac:dyDescent="0.25">
      <c r="A2226" s="4">
        <v>21322622</v>
      </c>
      <c r="B2226" s="4">
        <v>49205</v>
      </c>
      <c r="C2226" s="4">
        <v>54116</v>
      </c>
      <c r="D2226" s="4" t="s">
        <v>4279</v>
      </c>
      <c r="E2226" s="2" t="s">
        <v>4280</v>
      </c>
      <c r="F2226" s="12">
        <v>43789</v>
      </c>
      <c r="G2226" s="10" t="s">
        <v>8310</v>
      </c>
      <c r="H2226" s="14" t="s">
        <v>11492</v>
      </c>
      <c r="I2226" s="7">
        <v>176.55</v>
      </c>
      <c r="J2226" s="4">
        <v>856453</v>
      </c>
      <c r="K2226" s="4" t="s">
        <v>10</v>
      </c>
      <c r="L2226" s="14" t="s">
        <v>9246</v>
      </c>
      <c r="M2226" s="30" t="s">
        <v>9246</v>
      </c>
    </row>
    <row r="2227" spans="1:13" x14ac:dyDescent="0.25">
      <c r="A2227" s="4">
        <v>21322623</v>
      </c>
      <c r="B2227" s="4">
        <v>18344</v>
      </c>
      <c r="C2227" s="4">
        <v>89040</v>
      </c>
      <c r="D2227" s="4" t="s">
        <v>4281</v>
      </c>
      <c r="E2227" s="2" t="s">
        <v>4282</v>
      </c>
      <c r="F2227" s="12">
        <v>43789</v>
      </c>
      <c r="G2227" s="10" t="s">
        <v>8311</v>
      </c>
      <c r="H2227" s="14" t="s">
        <v>11493</v>
      </c>
      <c r="I2227" s="7">
        <v>225.55</v>
      </c>
      <c r="J2227" s="4">
        <v>870223</v>
      </c>
      <c r="K2227" s="4" t="s">
        <v>10</v>
      </c>
      <c r="L2227" s="14" t="s">
        <v>9246</v>
      </c>
      <c r="M2227" s="30" t="s">
        <v>9246</v>
      </c>
    </row>
    <row r="2228" spans="1:13" x14ac:dyDescent="0.25">
      <c r="A2228" s="4">
        <v>21322624</v>
      </c>
      <c r="B2228" s="4">
        <v>95558</v>
      </c>
      <c r="C2228" s="4">
        <v>70198</v>
      </c>
      <c r="D2228" s="4" t="s">
        <v>4283</v>
      </c>
      <c r="E2228" s="2" t="s">
        <v>4284</v>
      </c>
      <c r="F2228" s="12">
        <v>43789</v>
      </c>
      <c r="G2228" s="10" t="s">
        <v>8312</v>
      </c>
      <c r="H2228" s="14" t="s">
        <v>10467</v>
      </c>
      <c r="I2228" s="7">
        <v>213.76</v>
      </c>
      <c r="J2228" s="4">
        <v>730197</v>
      </c>
      <c r="K2228" s="4" t="s">
        <v>10</v>
      </c>
      <c r="L2228" s="14" t="s">
        <v>9246</v>
      </c>
      <c r="M2228" s="30" t="s">
        <v>9246</v>
      </c>
    </row>
    <row r="2229" spans="1:13" x14ac:dyDescent="0.25">
      <c r="A2229" s="4">
        <v>21322625</v>
      </c>
      <c r="B2229" s="4">
        <v>49205</v>
      </c>
      <c r="C2229" s="4">
        <v>92075</v>
      </c>
      <c r="D2229" s="4" t="s">
        <v>4285</v>
      </c>
      <c r="E2229" s="2" t="s">
        <v>4286</v>
      </c>
      <c r="F2229" s="12">
        <v>43789</v>
      </c>
      <c r="G2229" s="10" t="s">
        <v>8313</v>
      </c>
      <c r="H2229" s="14" t="s">
        <v>11494</v>
      </c>
      <c r="I2229" s="7">
        <v>492.17</v>
      </c>
      <c r="J2229" s="4"/>
      <c r="K2229" s="4" t="s">
        <v>10</v>
      </c>
      <c r="L2229" s="14" t="s">
        <v>9246</v>
      </c>
      <c r="M2229" s="30" t="s">
        <v>9246</v>
      </c>
    </row>
    <row r="2230" spans="1:13" x14ac:dyDescent="0.25">
      <c r="A2230" s="4">
        <v>21322626</v>
      </c>
      <c r="B2230" s="4">
        <v>53041</v>
      </c>
      <c r="C2230" s="4">
        <v>28218</v>
      </c>
      <c r="D2230" s="4" t="s">
        <v>4025</v>
      </c>
      <c r="E2230" s="2" t="s">
        <v>4287</v>
      </c>
      <c r="F2230" s="12">
        <v>43789</v>
      </c>
      <c r="G2230" s="10" t="s">
        <v>8314</v>
      </c>
      <c r="H2230" s="14" t="s">
        <v>11360</v>
      </c>
      <c r="I2230" s="7">
        <v>426.84</v>
      </c>
      <c r="J2230" s="4">
        <v>174844</v>
      </c>
      <c r="K2230" s="4" t="s">
        <v>13</v>
      </c>
      <c r="L2230" s="14" t="s">
        <v>11495</v>
      </c>
      <c r="M2230" s="30">
        <v>1.4666666637640446</v>
      </c>
    </row>
    <row r="2231" spans="1:13" x14ac:dyDescent="0.25">
      <c r="A2231" s="4">
        <v>21322627</v>
      </c>
      <c r="B2231" s="4">
        <v>53041</v>
      </c>
      <c r="C2231" s="4">
        <v>28218</v>
      </c>
      <c r="D2231" s="4" t="s">
        <v>4025</v>
      </c>
      <c r="E2231" s="2" t="s">
        <v>4288</v>
      </c>
      <c r="F2231" s="12">
        <v>43789</v>
      </c>
      <c r="G2231" s="10" t="s">
        <v>8315</v>
      </c>
      <c r="H2231" s="14" t="s">
        <v>11495</v>
      </c>
      <c r="I2231" s="7">
        <v>280.24</v>
      </c>
      <c r="J2231" s="4">
        <v>174844</v>
      </c>
      <c r="K2231" s="4" t="s">
        <v>13</v>
      </c>
      <c r="L2231" s="14" t="s">
        <v>11496</v>
      </c>
      <c r="M2231" s="30">
        <v>1426.8333333358169</v>
      </c>
    </row>
    <row r="2232" spans="1:13" x14ac:dyDescent="0.25">
      <c r="A2232" s="4">
        <v>21322628</v>
      </c>
      <c r="B2232" s="4">
        <v>71075</v>
      </c>
      <c r="C2232" s="4">
        <v>97381</v>
      </c>
      <c r="D2232" s="4" t="s">
        <v>4289</v>
      </c>
      <c r="E2232" s="2" t="s">
        <v>4290</v>
      </c>
      <c r="F2232" s="12">
        <v>43789</v>
      </c>
      <c r="G2232" s="10" t="s">
        <v>8316</v>
      </c>
      <c r="H2232" s="14" t="s">
        <v>11497</v>
      </c>
      <c r="I2232" s="7">
        <v>3411.42</v>
      </c>
      <c r="J2232" s="4">
        <v>292294</v>
      </c>
      <c r="K2232" s="4" t="s">
        <v>10</v>
      </c>
      <c r="L2232" s="14" t="s">
        <v>9246</v>
      </c>
      <c r="M2232" s="30" t="s">
        <v>9246</v>
      </c>
    </row>
    <row r="2233" spans="1:13" x14ac:dyDescent="0.25">
      <c r="A2233" s="4">
        <v>21322629</v>
      </c>
      <c r="B2233" s="4">
        <v>35512</v>
      </c>
      <c r="C2233" s="4">
        <v>79852</v>
      </c>
      <c r="D2233" s="4" t="s">
        <v>4291</v>
      </c>
      <c r="E2233" s="2" t="s">
        <v>4292</v>
      </c>
      <c r="F2233" s="12">
        <v>43789</v>
      </c>
      <c r="G2233" s="10" t="s">
        <v>6952</v>
      </c>
      <c r="H2233" s="14" t="s">
        <v>11498</v>
      </c>
      <c r="I2233" s="7">
        <v>2852.75</v>
      </c>
      <c r="J2233" s="4">
        <v>346702</v>
      </c>
      <c r="K2233" s="4" t="s">
        <v>10</v>
      </c>
      <c r="L2233" s="14" t="s">
        <v>9246</v>
      </c>
      <c r="M2233" s="30" t="s">
        <v>9246</v>
      </c>
    </row>
    <row r="2234" spans="1:13" x14ac:dyDescent="0.25">
      <c r="A2234" s="4">
        <v>21322630</v>
      </c>
      <c r="B2234" s="4">
        <v>82100</v>
      </c>
      <c r="C2234" s="4">
        <v>94446</v>
      </c>
      <c r="D2234" s="4" t="s">
        <v>4293</v>
      </c>
      <c r="E2234" s="2" t="s">
        <v>4294</v>
      </c>
      <c r="F2234" s="12">
        <v>43789</v>
      </c>
      <c r="G2234" s="10" t="s">
        <v>8317</v>
      </c>
      <c r="H2234" s="14" t="s">
        <v>11499</v>
      </c>
      <c r="I2234" s="7">
        <v>10.58</v>
      </c>
      <c r="J2234" s="4">
        <v>68677</v>
      </c>
      <c r="K2234" s="4" t="s">
        <v>10</v>
      </c>
      <c r="L2234" s="14" t="s">
        <v>11500</v>
      </c>
      <c r="M2234" s="30">
        <v>1297.6333333400544</v>
      </c>
    </row>
    <row r="2235" spans="1:13" x14ac:dyDescent="0.25">
      <c r="A2235" s="4">
        <v>21322631</v>
      </c>
      <c r="B2235" s="4">
        <v>49205</v>
      </c>
      <c r="C2235" s="4">
        <v>55384</v>
      </c>
      <c r="D2235" s="4" t="s">
        <v>4295</v>
      </c>
      <c r="E2235" s="2" t="s">
        <v>4296</v>
      </c>
      <c r="F2235" s="12">
        <v>43789</v>
      </c>
      <c r="G2235" s="10" t="s">
        <v>8318</v>
      </c>
      <c r="H2235" s="14" t="s">
        <v>11501</v>
      </c>
      <c r="I2235" s="7">
        <v>195.54</v>
      </c>
      <c r="J2235" s="4">
        <v>686241</v>
      </c>
      <c r="K2235" s="4" t="s">
        <v>10</v>
      </c>
      <c r="L2235" s="14" t="s">
        <v>9246</v>
      </c>
      <c r="M2235" s="30" t="s">
        <v>9246</v>
      </c>
    </row>
    <row r="2236" spans="1:13" x14ac:dyDescent="0.25">
      <c r="A2236" s="4">
        <v>21322632</v>
      </c>
      <c r="B2236" s="4">
        <v>78653</v>
      </c>
      <c r="C2236" s="4">
        <v>15225</v>
      </c>
      <c r="D2236" s="4" t="s">
        <v>4297</v>
      </c>
      <c r="E2236" s="2" t="s">
        <v>4298</v>
      </c>
      <c r="F2236" s="12">
        <v>43789</v>
      </c>
      <c r="G2236" s="10" t="s">
        <v>8319</v>
      </c>
      <c r="H2236" s="14" t="s">
        <v>11502</v>
      </c>
      <c r="I2236" s="7">
        <v>464.58</v>
      </c>
      <c r="J2236" s="4">
        <v>144832</v>
      </c>
      <c r="K2236" s="4" t="s">
        <v>10</v>
      </c>
      <c r="L2236" s="14" t="s">
        <v>9246</v>
      </c>
      <c r="M2236" s="30" t="s">
        <v>9246</v>
      </c>
    </row>
    <row r="2237" spans="1:13" x14ac:dyDescent="0.25">
      <c r="A2237" s="4">
        <v>21322633</v>
      </c>
      <c r="B2237" s="4">
        <v>65330</v>
      </c>
      <c r="C2237" s="4">
        <v>58709</v>
      </c>
      <c r="D2237" s="4" t="s">
        <v>4299</v>
      </c>
      <c r="E2237" s="2" t="s">
        <v>4300</v>
      </c>
      <c r="F2237" s="12">
        <v>43789</v>
      </c>
      <c r="G2237" s="10" t="s">
        <v>8320</v>
      </c>
      <c r="H2237" s="14" t="s">
        <v>11503</v>
      </c>
      <c r="I2237" s="7">
        <v>2738.67</v>
      </c>
      <c r="J2237" s="4"/>
      <c r="K2237" s="4" t="s">
        <v>13</v>
      </c>
      <c r="L2237" s="14" t="s">
        <v>9246</v>
      </c>
      <c r="M2237" s="30" t="s">
        <v>9246</v>
      </c>
    </row>
    <row r="2238" spans="1:13" x14ac:dyDescent="0.25">
      <c r="A2238" s="4">
        <v>21322634</v>
      </c>
      <c r="B2238" s="4">
        <v>57710</v>
      </c>
      <c r="C2238" s="4">
        <v>79838</v>
      </c>
      <c r="D2238" s="4" t="s">
        <v>4301</v>
      </c>
      <c r="E2238" s="2" t="s">
        <v>4302</v>
      </c>
      <c r="F2238" s="12">
        <v>43789</v>
      </c>
      <c r="G2238" s="10" t="s">
        <v>8321</v>
      </c>
      <c r="H2238" s="14" t="s">
        <v>11504</v>
      </c>
      <c r="I2238" s="7">
        <v>60.34</v>
      </c>
      <c r="J2238" s="4">
        <v>839128</v>
      </c>
      <c r="K2238" s="4" t="s">
        <v>10</v>
      </c>
      <c r="L2238" s="14" t="s">
        <v>9246</v>
      </c>
      <c r="M2238" s="30" t="s">
        <v>9246</v>
      </c>
    </row>
    <row r="2239" spans="1:13" x14ac:dyDescent="0.25">
      <c r="A2239" s="4">
        <v>21322635</v>
      </c>
      <c r="B2239" s="4">
        <v>77557</v>
      </c>
      <c r="C2239" s="4">
        <v>48867</v>
      </c>
      <c r="D2239" s="4" t="s">
        <v>4303</v>
      </c>
      <c r="E2239" s="2" t="s">
        <v>4304</v>
      </c>
      <c r="F2239" s="12">
        <v>43789</v>
      </c>
      <c r="G2239" s="10" t="s">
        <v>8322</v>
      </c>
      <c r="H2239" s="14" t="s">
        <v>11505</v>
      </c>
      <c r="I2239" s="7">
        <v>947.25</v>
      </c>
      <c r="J2239" s="4">
        <v>752882</v>
      </c>
      <c r="K2239" s="4" t="s">
        <v>10</v>
      </c>
      <c r="L2239" s="14" t="s">
        <v>9246</v>
      </c>
      <c r="M2239" s="30" t="s">
        <v>9246</v>
      </c>
    </row>
    <row r="2240" spans="1:13" x14ac:dyDescent="0.25">
      <c r="A2240" s="4">
        <v>21322636</v>
      </c>
      <c r="B2240" s="4">
        <v>87176</v>
      </c>
      <c r="C2240" s="4">
        <v>53512</v>
      </c>
      <c r="D2240" s="4" t="s">
        <v>4305</v>
      </c>
      <c r="E2240" s="2" t="s">
        <v>4306</v>
      </c>
      <c r="F2240" s="12">
        <v>43789</v>
      </c>
      <c r="G2240" s="10" t="s">
        <v>8323</v>
      </c>
      <c r="H2240" s="14" t="s">
        <v>11506</v>
      </c>
      <c r="I2240" s="7">
        <v>1381.81</v>
      </c>
      <c r="J2240" s="4">
        <v>231308</v>
      </c>
      <c r="K2240" s="4" t="s">
        <v>10</v>
      </c>
      <c r="L2240" s="14" t="s">
        <v>9246</v>
      </c>
      <c r="M2240" s="30" t="s">
        <v>9246</v>
      </c>
    </row>
    <row r="2241" spans="1:13" x14ac:dyDescent="0.25">
      <c r="A2241" s="4">
        <v>21322637</v>
      </c>
      <c r="B2241" s="4">
        <v>72386</v>
      </c>
      <c r="C2241" s="4">
        <v>68468</v>
      </c>
      <c r="D2241" s="4" t="s">
        <v>4307</v>
      </c>
      <c r="E2241" s="2" t="s">
        <v>4308</v>
      </c>
      <c r="F2241" s="12">
        <v>43789</v>
      </c>
      <c r="G2241" s="10" t="s">
        <v>8324</v>
      </c>
      <c r="H2241" s="14" t="s">
        <v>10111</v>
      </c>
      <c r="I2241" s="7">
        <v>670.31</v>
      </c>
      <c r="J2241" s="4">
        <v>750558</v>
      </c>
      <c r="K2241" s="4" t="s">
        <v>10</v>
      </c>
      <c r="L2241" s="14" t="s">
        <v>9246</v>
      </c>
      <c r="M2241" s="30" t="s">
        <v>9246</v>
      </c>
    </row>
    <row r="2242" spans="1:13" x14ac:dyDescent="0.25">
      <c r="A2242" s="4">
        <v>21322638</v>
      </c>
      <c r="B2242" s="4">
        <v>31960</v>
      </c>
      <c r="C2242" s="4">
        <v>95855</v>
      </c>
      <c r="D2242" s="4" t="s">
        <v>2344</v>
      </c>
      <c r="E2242" s="2" t="s">
        <v>4309</v>
      </c>
      <c r="F2242" s="12">
        <v>43789</v>
      </c>
      <c r="G2242" s="10" t="s">
        <v>8325</v>
      </c>
      <c r="H2242" s="14" t="s">
        <v>11475</v>
      </c>
      <c r="I2242" s="7">
        <v>351.24</v>
      </c>
      <c r="J2242" s="4">
        <v>83641</v>
      </c>
      <c r="K2242" s="4" t="s">
        <v>10</v>
      </c>
      <c r="L2242" s="14" t="s">
        <v>9246</v>
      </c>
      <c r="M2242" s="30" t="s">
        <v>9246</v>
      </c>
    </row>
    <row r="2243" spans="1:13" x14ac:dyDescent="0.25">
      <c r="A2243" s="4">
        <v>21322639</v>
      </c>
      <c r="B2243" s="4">
        <v>34434</v>
      </c>
      <c r="C2243" s="4">
        <v>55838</v>
      </c>
      <c r="D2243" s="4" t="s">
        <v>4310</v>
      </c>
      <c r="E2243" s="2" t="s">
        <v>4311</v>
      </c>
      <c r="F2243" s="12">
        <v>43789</v>
      </c>
      <c r="G2243" s="10" t="s">
        <v>8326</v>
      </c>
      <c r="H2243" s="14" t="s">
        <v>11507</v>
      </c>
      <c r="I2243" s="7">
        <v>262.7</v>
      </c>
      <c r="J2243" s="4">
        <v>219818</v>
      </c>
      <c r="K2243" s="4" t="s">
        <v>10</v>
      </c>
      <c r="L2243" s="14" t="s">
        <v>9246</v>
      </c>
      <c r="M2243" s="30" t="s">
        <v>9246</v>
      </c>
    </row>
    <row r="2244" spans="1:13" x14ac:dyDescent="0.25">
      <c r="A2244" s="4">
        <v>21322640</v>
      </c>
      <c r="B2244" s="4">
        <v>79698</v>
      </c>
      <c r="C2244" s="4">
        <v>99571</v>
      </c>
      <c r="D2244" s="4" t="s">
        <v>4312</v>
      </c>
      <c r="E2244" s="2" t="s">
        <v>4313</v>
      </c>
      <c r="F2244" s="12">
        <v>43789</v>
      </c>
      <c r="G2244" s="10" t="s">
        <v>8327</v>
      </c>
      <c r="H2244" s="14" t="s">
        <v>11508</v>
      </c>
      <c r="I2244" s="7">
        <v>226.4</v>
      </c>
      <c r="J2244" s="4">
        <v>604955</v>
      </c>
      <c r="K2244" s="4" t="s">
        <v>10</v>
      </c>
      <c r="L2244" s="14" t="s">
        <v>9246</v>
      </c>
      <c r="M2244" s="30" t="s">
        <v>9246</v>
      </c>
    </row>
    <row r="2245" spans="1:13" x14ac:dyDescent="0.25">
      <c r="A2245" s="4">
        <v>21322641</v>
      </c>
      <c r="B2245" s="4">
        <v>76677</v>
      </c>
      <c r="C2245" s="4">
        <v>89817</v>
      </c>
      <c r="D2245" s="4" t="s">
        <v>4314</v>
      </c>
      <c r="E2245" s="2" t="s">
        <v>4315</v>
      </c>
      <c r="F2245" s="12">
        <v>43789</v>
      </c>
      <c r="G2245" s="10" t="s">
        <v>8328</v>
      </c>
      <c r="H2245" s="14" t="s">
        <v>11509</v>
      </c>
      <c r="I2245" s="7">
        <v>207.94</v>
      </c>
      <c r="J2245" s="4">
        <v>798973</v>
      </c>
      <c r="K2245" s="4" t="s">
        <v>10</v>
      </c>
      <c r="L2245" s="14" t="s">
        <v>9246</v>
      </c>
      <c r="M2245" s="30" t="s">
        <v>9246</v>
      </c>
    </row>
    <row r="2246" spans="1:13" x14ac:dyDescent="0.25">
      <c r="A2246" s="4">
        <v>21322642</v>
      </c>
      <c r="B2246" s="4">
        <v>78653</v>
      </c>
      <c r="C2246" s="4">
        <v>5775</v>
      </c>
      <c r="D2246" s="4" t="s">
        <v>4316</v>
      </c>
      <c r="E2246" s="2" t="s">
        <v>4317</v>
      </c>
      <c r="F2246" s="12">
        <v>43789</v>
      </c>
      <c r="G2246" s="10" t="s">
        <v>8329</v>
      </c>
      <c r="H2246" s="14" t="s">
        <v>11510</v>
      </c>
      <c r="I2246" s="7">
        <v>180.58</v>
      </c>
      <c r="J2246" s="4">
        <v>774517</v>
      </c>
      <c r="K2246" s="4" t="s">
        <v>10</v>
      </c>
      <c r="L2246" s="14" t="s">
        <v>9246</v>
      </c>
      <c r="M2246" s="30" t="s">
        <v>9246</v>
      </c>
    </row>
    <row r="2247" spans="1:13" x14ac:dyDescent="0.25">
      <c r="A2247" s="4">
        <v>21322643</v>
      </c>
      <c r="B2247" s="4">
        <v>14023</v>
      </c>
      <c r="C2247" s="4">
        <v>74248</v>
      </c>
      <c r="D2247" s="4" t="s">
        <v>4318</v>
      </c>
      <c r="E2247" s="2" t="s">
        <v>4319</v>
      </c>
      <c r="F2247" s="12">
        <v>43789</v>
      </c>
      <c r="G2247" s="10" t="s">
        <v>8330</v>
      </c>
      <c r="H2247" s="14" t="s">
        <v>11511</v>
      </c>
      <c r="I2247" s="7">
        <v>25.19</v>
      </c>
      <c r="J2247" s="4"/>
      <c r="K2247" s="4" t="s">
        <v>10</v>
      </c>
      <c r="L2247" s="14" t="s">
        <v>9246</v>
      </c>
      <c r="M2247" s="30" t="s">
        <v>9246</v>
      </c>
    </row>
    <row r="2248" spans="1:13" x14ac:dyDescent="0.25">
      <c r="A2248" s="4">
        <v>21322644</v>
      </c>
      <c r="B2248" s="4">
        <v>6280</v>
      </c>
      <c r="C2248" s="4">
        <v>17605</v>
      </c>
      <c r="D2248" s="4" t="s">
        <v>4320</v>
      </c>
      <c r="E2248" s="2" t="s">
        <v>4321</v>
      </c>
      <c r="F2248" s="12">
        <v>43789</v>
      </c>
      <c r="G2248" s="10" t="s">
        <v>8331</v>
      </c>
      <c r="H2248" s="14" t="s">
        <v>11512</v>
      </c>
      <c r="I2248" s="7">
        <v>917.65</v>
      </c>
      <c r="J2248" s="4">
        <v>579629</v>
      </c>
      <c r="K2248" s="4" t="s">
        <v>10</v>
      </c>
      <c r="L2248" s="14" t="s">
        <v>9246</v>
      </c>
      <c r="M2248" s="30" t="s">
        <v>9246</v>
      </c>
    </row>
    <row r="2249" spans="1:13" x14ac:dyDescent="0.25">
      <c r="A2249" s="4">
        <v>21322645</v>
      </c>
      <c r="B2249" s="4">
        <v>15064</v>
      </c>
      <c r="C2249" s="4">
        <v>98445</v>
      </c>
      <c r="D2249" s="4" t="s">
        <v>4322</v>
      </c>
      <c r="E2249" s="2" t="s">
        <v>4323</v>
      </c>
      <c r="F2249" s="12">
        <v>43789</v>
      </c>
      <c r="G2249" s="10" t="s">
        <v>8332</v>
      </c>
      <c r="H2249" s="14" t="s">
        <v>11513</v>
      </c>
      <c r="I2249" s="7">
        <v>10.07</v>
      </c>
      <c r="J2249" s="4">
        <v>794999</v>
      </c>
      <c r="K2249" s="4" t="s">
        <v>10</v>
      </c>
      <c r="L2249" s="14" t="s">
        <v>9246</v>
      </c>
      <c r="M2249" s="30" t="s">
        <v>9246</v>
      </c>
    </row>
    <row r="2250" spans="1:13" x14ac:dyDescent="0.25">
      <c r="A2250" s="4">
        <v>21322646</v>
      </c>
      <c r="B2250" s="4">
        <v>70454</v>
      </c>
      <c r="C2250" s="4">
        <v>50249</v>
      </c>
      <c r="D2250" s="4" t="s">
        <v>4324</v>
      </c>
      <c r="E2250" s="2" t="s">
        <v>4325</v>
      </c>
      <c r="F2250" s="12">
        <v>43789</v>
      </c>
      <c r="G2250" s="10" t="s">
        <v>8333</v>
      </c>
      <c r="H2250" s="14" t="s">
        <v>11514</v>
      </c>
      <c r="I2250" s="7">
        <v>194.65</v>
      </c>
      <c r="J2250" s="4">
        <v>945217</v>
      </c>
      <c r="K2250" s="4" t="s">
        <v>10</v>
      </c>
      <c r="L2250" s="14" t="s">
        <v>9246</v>
      </c>
      <c r="M2250" s="30" t="s">
        <v>9246</v>
      </c>
    </row>
    <row r="2251" spans="1:13" x14ac:dyDescent="0.25">
      <c r="A2251" s="4">
        <v>21322647</v>
      </c>
      <c r="B2251" s="4">
        <v>90032</v>
      </c>
      <c r="C2251" s="4">
        <v>39318</v>
      </c>
      <c r="D2251" s="4" t="s">
        <v>4326</v>
      </c>
      <c r="E2251" s="2" t="s">
        <v>4327</v>
      </c>
      <c r="F2251" s="12">
        <v>43789</v>
      </c>
      <c r="G2251" s="10" t="s">
        <v>8334</v>
      </c>
      <c r="H2251" s="14" t="s">
        <v>11515</v>
      </c>
      <c r="I2251" s="7">
        <v>489.93</v>
      </c>
      <c r="J2251" s="4">
        <v>854415</v>
      </c>
      <c r="K2251" s="4" t="s">
        <v>10</v>
      </c>
      <c r="L2251" s="14" t="s">
        <v>9246</v>
      </c>
      <c r="M2251" s="30" t="s">
        <v>9246</v>
      </c>
    </row>
    <row r="2252" spans="1:13" x14ac:dyDescent="0.25">
      <c r="A2252" s="4">
        <v>21322648</v>
      </c>
      <c r="B2252" s="4">
        <v>83283</v>
      </c>
      <c r="C2252" s="4">
        <v>72728</v>
      </c>
      <c r="D2252" s="4" t="s">
        <v>4328</v>
      </c>
      <c r="E2252" s="2" t="s">
        <v>4329</v>
      </c>
      <c r="F2252" s="12">
        <v>43789</v>
      </c>
      <c r="G2252" s="10" t="s">
        <v>8335</v>
      </c>
      <c r="H2252" s="14" t="s">
        <v>11516</v>
      </c>
      <c r="I2252" s="7">
        <v>68.13</v>
      </c>
      <c r="J2252" s="4">
        <v>431852</v>
      </c>
      <c r="K2252" s="4" t="s">
        <v>10</v>
      </c>
      <c r="L2252" s="14" t="s">
        <v>9246</v>
      </c>
      <c r="M2252" s="30" t="s">
        <v>9246</v>
      </c>
    </row>
    <row r="2253" spans="1:13" x14ac:dyDescent="0.25">
      <c r="A2253" s="4">
        <v>21322649</v>
      </c>
      <c r="B2253" s="4">
        <v>40051</v>
      </c>
      <c r="C2253" s="4">
        <v>64478</v>
      </c>
      <c r="D2253" s="4" t="s">
        <v>4330</v>
      </c>
      <c r="E2253" s="2" t="s">
        <v>4331</v>
      </c>
      <c r="F2253" s="12">
        <v>43789</v>
      </c>
      <c r="G2253" s="10" t="s">
        <v>8336</v>
      </c>
      <c r="H2253" s="14" t="s">
        <v>11517</v>
      </c>
      <c r="I2253" s="7">
        <v>767.17</v>
      </c>
      <c r="J2253" s="4">
        <v>300719</v>
      </c>
      <c r="K2253" s="4" t="s">
        <v>10</v>
      </c>
      <c r="L2253" s="14" t="s">
        <v>9246</v>
      </c>
      <c r="M2253" s="30" t="s">
        <v>9246</v>
      </c>
    </row>
    <row r="2254" spans="1:13" x14ac:dyDescent="0.25">
      <c r="A2254" s="4">
        <v>21322650</v>
      </c>
      <c r="B2254" s="4">
        <v>34561</v>
      </c>
      <c r="C2254" s="4">
        <v>65326</v>
      </c>
      <c r="D2254" s="4" t="s">
        <v>4332</v>
      </c>
      <c r="E2254" s="2" t="s">
        <v>4333</v>
      </c>
      <c r="F2254" s="12">
        <v>43789</v>
      </c>
      <c r="G2254" s="10" t="s">
        <v>8337</v>
      </c>
      <c r="H2254" s="14" t="s">
        <v>11518</v>
      </c>
      <c r="I2254" s="7">
        <v>531.38</v>
      </c>
      <c r="J2254" s="4">
        <v>932955</v>
      </c>
      <c r="K2254" s="4" t="s">
        <v>10</v>
      </c>
      <c r="L2254" s="14" t="s">
        <v>11519</v>
      </c>
      <c r="M2254" s="30">
        <v>1.666666668606922</v>
      </c>
    </row>
    <row r="2255" spans="1:13" x14ac:dyDescent="0.25">
      <c r="A2255" s="4">
        <v>21322651</v>
      </c>
      <c r="B2255" s="4">
        <v>34561</v>
      </c>
      <c r="C2255" s="4">
        <v>65326</v>
      </c>
      <c r="D2255" s="4" t="s">
        <v>4332</v>
      </c>
      <c r="E2255" s="2" t="s">
        <v>4334</v>
      </c>
      <c r="F2255" s="12">
        <v>43789</v>
      </c>
      <c r="G2255" s="10" t="s">
        <v>8338</v>
      </c>
      <c r="H2255" s="14" t="s">
        <v>11519</v>
      </c>
      <c r="I2255" s="7">
        <v>1140.6300000000001</v>
      </c>
      <c r="J2255" s="4">
        <v>932955</v>
      </c>
      <c r="K2255" s="4" t="s">
        <v>10</v>
      </c>
      <c r="L2255" s="14" t="s">
        <v>9246</v>
      </c>
      <c r="M2255" s="30" t="s">
        <v>9246</v>
      </c>
    </row>
    <row r="2256" spans="1:13" x14ac:dyDescent="0.25">
      <c r="A2256" s="4">
        <v>21322652</v>
      </c>
      <c r="B2256" s="4">
        <v>74450</v>
      </c>
      <c r="C2256" s="4">
        <v>96576</v>
      </c>
      <c r="D2256" s="4" t="s">
        <v>4335</v>
      </c>
      <c r="E2256" s="2" t="s">
        <v>4336</v>
      </c>
      <c r="F2256" s="12">
        <v>43789</v>
      </c>
      <c r="G2256" s="10" t="s">
        <v>8339</v>
      </c>
      <c r="H2256" s="14" t="s">
        <v>11520</v>
      </c>
      <c r="I2256" s="7">
        <v>579.72</v>
      </c>
      <c r="J2256" s="4"/>
      <c r="K2256" s="4" t="s">
        <v>13</v>
      </c>
      <c r="L2256" s="14" t="s">
        <v>9246</v>
      </c>
      <c r="M2256" s="30" t="s">
        <v>9246</v>
      </c>
    </row>
    <row r="2257" spans="1:13" x14ac:dyDescent="0.25">
      <c r="A2257" s="4">
        <v>21322653</v>
      </c>
      <c r="B2257" s="4">
        <v>72662</v>
      </c>
      <c r="C2257" s="4">
        <v>62755</v>
      </c>
      <c r="D2257" s="4" t="s">
        <v>4337</v>
      </c>
      <c r="E2257" s="2" t="s">
        <v>4338</v>
      </c>
      <c r="F2257" s="12">
        <v>43789</v>
      </c>
      <c r="G2257" s="10" t="s">
        <v>8340</v>
      </c>
      <c r="H2257" s="14" t="s">
        <v>11521</v>
      </c>
      <c r="I2257" s="7">
        <v>173.28</v>
      </c>
      <c r="J2257" s="4">
        <v>677398</v>
      </c>
      <c r="K2257" s="4" t="s">
        <v>10</v>
      </c>
      <c r="L2257" s="14" t="s">
        <v>9246</v>
      </c>
      <c r="M2257" s="30" t="s">
        <v>9246</v>
      </c>
    </row>
    <row r="2258" spans="1:13" x14ac:dyDescent="0.25">
      <c r="A2258" s="4">
        <v>21322654</v>
      </c>
      <c r="B2258" s="4">
        <v>91972</v>
      </c>
      <c r="C2258" s="4">
        <v>96972</v>
      </c>
      <c r="D2258" s="4" t="s">
        <v>4339</v>
      </c>
      <c r="E2258" s="2" t="s">
        <v>4340</v>
      </c>
      <c r="F2258" s="12">
        <v>43789</v>
      </c>
      <c r="G2258" s="10" t="s">
        <v>8341</v>
      </c>
      <c r="H2258" s="14" t="s">
        <v>11522</v>
      </c>
      <c r="I2258" s="7">
        <v>3015.83</v>
      </c>
      <c r="J2258" s="4">
        <v>452560</v>
      </c>
      <c r="K2258" s="4" t="s">
        <v>13</v>
      </c>
      <c r="L2258" s="14" t="s">
        <v>9246</v>
      </c>
      <c r="M2258" s="30" t="s">
        <v>9246</v>
      </c>
    </row>
    <row r="2259" spans="1:13" x14ac:dyDescent="0.25">
      <c r="A2259" s="4">
        <v>21322655</v>
      </c>
      <c r="B2259" s="4">
        <v>1953</v>
      </c>
      <c r="C2259" s="4">
        <v>85998</v>
      </c>
      <c r="D2259" s="4" t="s">
        <v>4341</v>
      </c>
      <c r="E2259" s="2" t="s">
        <v>4342</v>
      </c>
      <c r="F2259" s="12">
        <v>43789</v>
      </c>
      <c r="G2259" s="10" t="s">
        <v>8342</v>
      </c>
      <c r="H2259" s="14" t="s">
        <v>11523</v>
      </c>
      <c r="I2259" s="7">
        <v>660.93</v>
      </c>
      <c r="J2259" s="4">
        <v>241835</v>
      </c>
      <c r="K2259" s="4" t="s">
        <v>10</v>
      </c>
      <c r="L2259" s="14" t="s">
        <v>9246</v>
      </c>
      <c r="M2259" s="30" t="s">
        <v>9246</v>
      </c>
    </row>
    <row r="2260" spans="1:13" x14ac:dyDescent="0.25">
      <c r="A2260" s="4">
        <v>21322656</v>
      </c>
      <c r="B2260" s="4">
        <v>28362</v>
      </c>
      <c r="C2260" s="4">
        <v>92096</v>
      </c>
      <c r="D2260" s="4" t="s">
        <v>4343</v>
      </c>
      <c r="E2260" s="2" t="s">
        <v>4344</v>
      </c>
      <c r="F2260" s="12">
        <v>43789</v>
      </c>
      <c r="G2260" s="10" t="s">
        <v>8343</v>
      </c>
      <c r="H2260" s="14" t="s">
        <v>11524</v>
      </c>
      <c r="I2260" s="7">
        <v>357.91</v>
      </c>
      <c r="J2260" s="4">
        <v>433040</v>
      </c>
      <c r="K2260" s="4" t="s">
        <v>10</v>
      </c>
      <c r="L2260" s="14" t="s">
        <v>9246</v>
      </c>
      <c r="M2260" s="30" t="s">
        <v>9246</v>
      </c>
    </row>
    <row r="2261" spans="1:13" x14ac:dyDescent="0.25">
      <c r="A2261" s="4">
        <v>21322657</v>
      </c>
      <c r="B2261" s="4">
        <v>46103</v>
      </c>
      <c r="C2261" s="4">
        <v>93619</v>
      </c>
      <c r="D2261" s="4" t="s">
        <v>4345</v>
      </c>
      <c r="E2261" s="2" t="s">
        <v>4346</v>
      </c>
      <c r="F2261" s="12">
        <v>43789</v>
      </c>
      <c r="G2261" s="10" t="s">
        <v>8344</v>
      </c>
      <c r="H2261" s="14" t="s">
        <v>11525</v>
      </c>
      <c r="I2261" s="7">
        <v>217.41</v>
      </c>
      <c r="J2261" s="4">
        <v>25197</v>
      </c>
      <c r="K2261" s="4" t="s">
        <v>10</v>
      </c>
      <c r="L2261" s="14" t="s">
        <v>9246</v>
      </c>
      <c r="M2261" s="30" t="s">
        <v>9246</v>
      </c>
    </row>
    <row r="2262" spans="1:13" x14ac:dyDescent="0.25">
      <c r="A2262" s="4">
        <v>21322658</v>
      </c>
      <c r="B2262" s="4">
        <v>13474</v>
      </c>
      <c r="C2262" s="4">
        <v>89730</v>
      </c>
      <c r="D2262" s="4" t="s">
        <v>4347</v>
      </c>
      <c r="E2262" s="2" t="s">
        <v>4348</v>
      </c>
      <c r="F2262" s="12">
        <v>43789</v>
      </c>
      <c r="G2262" s="10" t="s">
        <v>8345</v>
      </c>
      <c r="H2262" s="14" t="s">
        <v>11526</v>
      </c>
      <c r="I2262" s="7">
        <v>446.04</v>
      </c>
      <c r="J2262" s="4">
        <v>678753</v>
      </c>
      <c r="K2262" s="4" t="s">
        <v>10</v>
      </c>
      <c r="L2262" s="14" t="s">
        <v>9246</v>
      </c>
      <c r="M2262" s="30" t="s">
        <v>9246</v>
      </c>
    </row>
    <row r="2263" spans="1:13" x14ac:dyDescent="0.25">
      <c r="A2263" s="4">
        <v>21322659</v>
      </c>
      <c r="B2263" s="4">
        <v>99730</v>
      </c>
      <c r="C2263" s="4">
        <v>16657</v>
      </c>
      <c r="D2263" s="4" t="s">
        <v>2138</v>
      </c>
      <c r="E2263" s="2" t="s">
        <v>4349</v>
      </c>
      <c r="F2263" s="12">
        <v>43789</v>
      </c>
      <c r="G2263" s="10" t="s">
        <v>8346</v>
      </c>
      <c r="H2263" s="14" t="s">
        <v>10403</v>
      </c>
      <c r="I2263" s="7">
        <v>184.92</v>
      </c>
      <c r="J2263" s="4">
        <v>965552</v>
      </c>
      <c r="K2263" s="4" t="s">
        <v>10</v>
      </c>
      <c r="L2263" s="14" t="s">
        <v>9246</v>
      </c>
      <c r="M2263" s="30" t="s">
        <v>9246</v>
      </c>
    </row>
    <row r="2264" spans="1:13" x14ac:dyDescent="0.25">
      <c r="A2264" s="4">
        <v>21322660</v>
      </c>
      <c r="B2264" s="4">
        <v>67218</v>
      </c>
      <c r="C2264" s="4">
        <v>14780</v>
      </c>
      <c r="D2264" s="4" t="s">
        <v>4350</v>
      </c>
      <c r="E2264" s="2" t="s">
        <v>4351</v>
      </c>
      <c r="F2264" s="12">
        <v>43789</v>
      </c>
      <c r="G2264" s="10" t="s">
        <v>8347</v>
      </c>
      <c r="H2264" s="14" t="s">
        <v>11527</v>
      </c>
      <c r="I2264" s="7">
        <v>236.78</v>
      </c>
      <c r="J2264" s="4">
        <v>238607</v>
      </c>
      <c r="K2264" s="4" t="s">
        <v>10</v>
      </c>
      <c r="L2264" s="14" t="s">
        <v>9246</v>
      </c>
      <c r="M2264" s="30" t="s">
        <v>9246</v>
      </c>
    </row>
    <row r="2265" spans="1:13" x14ac:dyDescent="0.25">
      <c r="A2265" s="4">
        <v>21322661</v>
      </c>
      <c r="B2265" s="4">
        <v>36825</v>
      </c>
      <c r="C2265" s="4">
        <v>6712</v>
      </c>
      <c r="D2265" s="4" t="s">
        <v>4352</v>
      </c>
      <c r="E2265" s="2" t="s">
        <v>4353</v>
      </c>
      <c r="F2265" s="12">
        <v>43789</v>
      </c>
      <c r="G2265" s="10" t="s">
        <v>8348</v>
      </c>
      <c r="H2265" s="14" t="s">
        <v>11528</v>
      </c>
      <c r="I2265" s="7">
        <v>80.02</v>
      </c>
      <c r="J2265" s="4">
        <v>125128</v>
      </c>
      <c r="K2265" s="4" t="s">
        <v>10</v>
      </c>
      <c r="L2265" s="14" t="s">
        <v>9246</v>
      </c>
      <c r="M2265" s="30" t="s">
        <v>9246</v>
      </c>
    </row>
    <row r="2266" spans="1:13" x14ac:dyDescent="0.25">
      <c r="A2266" s="4">
        <v>21322662</v>
      </c>
      <c r="B2266" s="4">
        <v>58014</v>
      </c>
      <c r="C2266" s="4">
        <v>60132</v>
      </c>
      <c r="D2266" s="4" t="s">
        <v>4354</v>
      </c>
      <c r="E2266" s="2" t="s">
        <v>4355</v>
      </c>
      <c r="F2266" s="12">
        <v>43789</v>
      </c>
      <c r="G2266" s="10" t="s">
        <v>8349</v>
      </c>
      <c r="H2266" s="14" t="s">
        <v>11529</v>
      </c>
      <c r="I2266" s="7">
        <v>1768.93</v>
      </c>
      <c r="J2266" s="4">
        <v>492772</v>
      </c>
      <c r="K2266" s="4" t="s">
        <v>10</v>
      </c>
      <c r="L2266" s="14" t="s">
        <v>9246</v>
      </c>
      <c r="M2266" s="30" t="s">
        <v>9246</v>
      </c>
    </row>
    <row r="2267" spans="1:13" x14ac:dyDescent="0.25">
      <c r="A2267" s="4">
        <v>21322663</v>
      </c>
      <c r="B2267" s="4">
        <v>6613</v>
      </c>
      <c r="C2267" s="4">
        <v>91571</v>
      </c>
      <c r="D2267" s="4" t="s">
        <v>4356</v>
      </c>
      <c r="E2267" s="2" t="s">
        <v>4357</v>
      </c>
      <c r="F2267" s="12">
        <v>43789</v>
      </c>
      <c r="G2267" s="10" t="s">
        <v>8350</v>
      </c>
      <c r="H2267" s="14" t="s">
        <v>11530</v>
      </c>
      <c r="I2267" s="7">
        <v>465.61</v>
      </c>
      <c r="J2267" s="4">
        <v>925657</v>
      </c>
      <c r="K2267" s="4" t="s">
        <v>10</v>
      </c>
      <c r="L2267" s="14" t="s">
        <v>9246</v>
      </c>
      <c r="M2267" s="30" t="s">
        <v>9246</v>
      </c>
    </row>
    <row r="2268" spans="1:13" x14ac:dyDescent="0.25">
      <c r="A2268" s="4">
        <v>21322664</v>
      </c>
      <c r="B2268" s="4">
        <v>17264</v>
      </c>
      <c r="C2268" s="4">
        <v>99819</v>
      </c>
      <c r="D2268" s="4" t="s">
        <v>4358</v>
      </c>
      <c r="E2268" s="2" t="s">
        <v>4359</v>
      </c>
      <c r="F2268" s="12">
        <v>43789</v>
      </c>
      <c r="G2268" s="10" t="s">
        <v>8351</v>
      </c>
      <c r="H2268" s="14" t="s">
        <v>11531</v>
      </c>
      <c r="I2268" s="7">
        <v>365.39</v>
      </c>
      <c r="J2268" s="4">
        <v>459919</v>
      </c>
      <c r="K2268" s="4" t="s">
        <v>10</v>
      </c>
      <c r="L2268" s="14" t="s">
        <v>9246</v>
      </c>
      <c r="M2268" s="30" t="s">
        <v>9246</v>
      </c>
    </row>
    <row r="2269" spans="1:13" x14ac:dyDescent="0.25">
      <c r="A2269" s="4">
        <v>21322665</v>
      </c>
      <c r="B2269" s="4">
        <v>98449</v>
      </c>
      <c r="C2269" s="4">
        <v>82789</v>
      </c>
      <c r="D2269" s="4" t="s">
        <v>4360</v>
      </c>
      <c r="E2269" s="2" t="s">
        <v>4361</v>
      </c>
      <c r="F2269" s="12">
        <v>43789</v>
      </c>
      <c r="G2269" s="10" t="s">
        <v>8352</v>
      </c>
      <c r="H2269" s="14" t="s">
        <v>11532</v>
      </c>
      <c r="I2269" s="7">
        <v>649.20000000000005</v>
      </c>
      <c r="J2269" s="4">
        <v>262968</v>
      </c>
      <c r="K2269" s="4" t="s">
        <v>10</v>
      </c>
      <c r="L2269" s="14" t="s">
        <v>9246</v>
      </c>
      <c r="M2269" s="30" t="s">
        <v>9246</v>
      </c>
    </row>
    <row r="2270" spans="1:13" x14ac:dyDescent="0.25">
      <c r="A2270" s="4">
        <v>21322666</v>
      </c>
      <c r="B2270" s="4">
        <v>17348</v>
      </c>
      <c r="C2270" s="4">
        <v>89756</v>
      </c>
      <c r="D2270" s="4" t="s">
        <v>4362</v>
      </c>
      <c r="E2270" s="2" t="s">
        <v>4363</v>
      </c>
      <c r="F2270" s="12">
        <v>43789</v>
      </c>
      <c r="G2270" s="10" t="s">
        <v>8353</v>
      </c>
      <c r="H2270" s="14" t="s">
        <v>11533</v>
      </c>
      <c r="I2270" s="7">
        <v>1242.3699999999999</v>
      </c>
      <c r="J2270" s="4">
        <v>929066</v>
      </c>
      <c r="K2270" s="4" t="s">
        <v>10</v>
      </c>
      <c r="L2270" s="14" t="s">
        <v>9246</v>
      </c>
      <c r="M2270" s="30" t="s">
        <v>9246</v>
      </c>
    </row>
    <row r="2271" spans="1:13" x14ac:dyDescent="0.25">
      <c r="A2271" s="4">
        <v>21322667</v>
      </c>
      <c r="B2271" s="4">
        <v>53041</v>
      </c>
      <c r="C2271" s="4">
        <v>58905</v>
      </c>
      <c r="D2271" s="4" t="s">
        <v>3924</v>
      </c>
      <c r="E2271" s="2" t="s">
        <v>4364</v>
      </c>
      <c r="F2271" s="12">
        <v>43789</v>
      </c>
      <c r="G2271" s="10" t="s">
        <v>8354</v>
      </c>
      <c r="H2271" s="14" t="s">
        <v>11314</v>
      </c>
      <c r="I2271" s="7">
        <v>334.49</v>
      </c>
      <c r="J2271" s="4">
        <v>122092</v>
      </c>
      <c r="K2271" s="4" t="s">
        <v>13</v>
      </c>
      <c r="L2271" s="14" t="s">
        <v>11534</v>
      </c>
      <c r="M2271" s="30">
        <v>42.750000008381903</v>
      </c>
    </row>
    <row r="2272" spans="1:13" x14ac:dyDescent="0.25">
      <c r="A2272" s="4">
        <v>21322668</v>
      </c>
      <c r="B2272" s="4">
        <v>19656</v>
      </c>
      <c r="C2272" s="4">
        <v>98576</v>
      </c>
      <c r="D2272" s="4" t="s">
        <v>4365</v>
      </c>
      <c r="E2272" s="2" t="s">
        <v>4366</v>
      </c>
      <c r="F2272" s="12">
        <v>43789</v>
      </c>
      <c r="G2272" s="10" t="s">
        <v>8355</v>
      </c>
      <c r="H2272" s="14" t="s">
        <v>11535</v>
      </c>
      <c r="I2272" s="7">
        <v>1585.18</v>
      </c>
      <c r="J2272" s="4"/>
      <c r="K2272" s="4" t="s">
        <v>10</v>
      </c>
      <c r="L2272" s="14" t="s">
        <v>9246</v>
      </c>
      <c r="M2272" s="30" t="s">
        <v>9246</v>
      </c>
    </row>
    <row r="2273" spans="1:13" x14ac:dyDescent="0.25">
      <c r="A2273" s="4">
        <v>21322669</v>
      </c>
      <c r="B2273" s="4">
        <v>49205</v>
      </c>
      <c r="C2273" s="4">
        <v>65320</v>
      </c>
      <c r="D2273" s="4" t="s">
        <v>4367</v>
      </c>
      <c r="E2273" s="2" t="s">
        <v>4368</v>
      </c>
      <c r="F2273" s="12">
        <v>43789</v>
      </c>
      <c r="G2273" s="10" t="s">
        <v>8356</v>
      </c>
      <c r="H2273" s="14" t="s">
        <v>11536</v>
      </c>
      <c r="I2273" s="7">
        <v>239.01</v>
      </c>
      <c r="J2273" s="4"/>
      <c r="K2273" s="4" t="s">
        <v>10</v>
      </c>
      <c r="L2273" s="14" t="s">
        <v>9246</v>
      </c>
      <c r="M2273" s="30" t="s">
        <v>9246</v>
      </c>
    </row>
    <row r="2274" spans="1:13" x14ac:dyDescent="0.25">
      <c r="A2274" s="4">
        <v>21322670</v>
      </c>
      <c r="B2274" s="4">
        <v>65072</v>
      </c>
      <c r="C2274" s="4">
        <v>30441</v>
      </c>
      <c r="D2274" s="4" t="s">
        <v>4369</v>
      </c>
      <c r="E2274" s="2" t="s">
        <v>4370</v>
      </c>
      <c r="F2274" s="12">
        <v>43788</v>
      </c>
      <c r="G2274" s="10" t="s">
        <v>8357</v>
      </c>
      <c r="H2274" s="14" t="s">
        <v>11537</v>
      </c>
      <c r="I2274" s="7">
        <v>1118.52</v>
      </c>
      <c r="J2274" s="4">
        <v>853557</v>
      </c>
      <c r="K2274" s="4" t="s">
        <v>10</v>
      </c>
      <c r="L2274" s="14" t="s">
        <v>9246</v>
      </c>
      <c r="M2274" s="30" t="s">
        <v>9246</v>
      </c>
    </row>
    <row r="2275" spans="1:13" x14ac:dyDescent="0.25">
      <c r="A2275" s="4">
        <v>21322671</v>
      </c>
      <c r="B2275" s="4">
        <v>94053</v>
      </c>
      <c r="C2275" s="4">
        <v>85897</v>
      </c>
      <c r="D2275" s="4" t="s">
        <v>4371</v>
      </c>
      <c r="E2275" s="2" t="s">
        <v>4372</v>
      </c>
      <c r="F2275" s="12">
        <v>43788</v>
      </c>
      <c r="G2275" s="10" t="s">
        <v>8358</v>
      </c>
      <c r="H2275" s="14" t="s">
        <v>11538</v>
      </c>
      <c r="I2275" s="7">
        <v>2526.02</v>
      </c>
      <c r="J2275" s="4">
        <v>677521</v>
      </c>
      <c r="K2275" s="4" t="s">
        <v>13</v>
      </c>
      <c r="L2275" s="14" t="s">
        <v>9246</v>
      </c>
      <c r="M2275" s="30" t="s">
        <v>9246</v>
      </c>
    </row>
    <row r="2276" spans="1:13" x14ac:dyDescent="0.25">
      <c r="A2276" s="4">
        <v>21322672</v>
      </c>
      <c r="B2276" s="4">
        <v>53041</v>
      </c>
      <c r="C2276" s="4">
        <v>58905</v>
      </c>
      <c r="D2276" s="4" t="s">
        <v>3924</v>
      </c>
      <c r="E2276" s="2" t="s">
        <v>4373</v>
      </c>
      <c r="F2276" s="12">
        <v>43788</v>
      </c>
      <c r="G2276" s="10" t="s">
        <v>8359</v>
      </c>
      <c r="H2276" s="14" t="s">
        <v>11534</v>
      </c>
      <c r="I2276" s="7">
        <v>1025.74</v>
      </c>
      <c r="J2276" s="4">
        <v>122092</v>
      </c>
      <c r="K2276" s="4" t="s">
        <v>13</v>
      </c>
      <c r="L2276" s="14" t="s">
        <v>9246</v>
      </c>
      <c r="M2276" s="30" t="s">
        <v>9246</v>
      </c>
    </row>
    <row r="2277" spans="1:13" x14ac:dyDescent="0.25">
      <c r="A2277" s="4">
        <v>21322673</v>
      </c>
      <c r="B2277" s="4">
        <v>99379</v>
      </c>
      <c r="C2277" s="4">
        <v>78872</v>
      </c>
      <c r="D2277" s="4" t="s">
        <v>4374</v>
      </c>
      <c r="E2277" s="2" t="s">
        <v>4375</v>
      </c>
      <c r="F2277" s="12">
        <v>43788</v>
      </c>
      <c r="G2277" s="10" t="s">
        <v>8360</v>
      </c>
      <c r="H2277" s="14" t="s">
        <v>11539</v>
      </c>
      <c r="I2277" s="7">
        <v>378.22</v>
      </c>
      <c r="J2277" s="4">
        <v>680929</v>
      </c>
      <c r="K2277" s="4" t="s">
        <v>10</v>
      </c>
      <c r="L2277" s="14" t="s">
        <v>9246</v>
      </c>
      <c r="M2277" s="30" t="s">
        <v>9246</v>
      </c>
    </row>
    <row r="2278" spans="1:13" x14ac:dyDescent="0.25">
      <c r="A2278" s="4">
        <v>21322674</v>
      </c>
      <c r="B2278" s="4">
        <v>82100</v>
      </c>
      <c r="C2278" s="4">
        <v>94446</v>
      </c>
      <c r="D2278" s="4" t="s">
        <v>4293</v>
      </c>
      <c r="E2278" s="2" t="s">
        <v>4376</v>
      </c>
      <c r="F2278" s="12">
        <v>43788</v>
      </c>
      <c r="G2278" s="10" t="s">
        <v>8361</v>
      </c>
      <c r="H2278" s="14" t="s">
        <v>11500</v>
      </c>
      <c r="I2278" s="7">
        <v>66.17</v>
      </c>
      <c r="J2278" s="4">
        <v>68677</v>
      </c>
      <c r="K2278" s="4" t="s">
        <v>10</v>
      </c>
      <c r="L2278" s="14" t="s">
        <v>9246</v>
      </c>
      <c r="M2278" s="30" t="s">
        <v>9246</v>
      </c>
    </row>
    <row r="2279" spans="1:13" x14ac:dyDescent="0.25">
      <c r="A2279" s="4">
        <v>21322675</v>
      </c>
      <c r="B2279" s="4">
        <v>21531</v>
      </c>
      <c r="C2279" s="4">
        <v>42342</v>
      </c>
      <c r="D2279" s="4" t="s">
        <v>4377</v>
      </c>
      <c r="E2279" s="2" t="s">
        <v>4378</v>
      </c>
      <c r="F2279" s="12">
        <v>43788</v>
      </c>
      <c r="G2279" s="10" t="s">
        <v>8362</v>
      </c>
      <c r="H2279" s="14" t="s">
        <v>11540</v>
      </c>
      <c r="I2279" s="7">
        <v>1088.54</v>
      </c>
      <c r="J2279" s="4">
        <v>770497</v>
      </c>
      <c r="K2279" s="4" t="s">
        <v>10</v>
      </c>
      <c r="L2279" s="14" t="s">
        <v>9246</v>
      </c>
      <c r="M2279" s="30" t="s">
        <v>9246</v>
      </c>
    </row>
    <row r="2280" spans="1:13" x14ac:dyDescent="0.25">
      <c r="A2280" s="4">
        <v>21322676</v>
      </c>
      <c r="B2280" s="4">
        <v>99730</v>
      </c>
      <c r="C2280" s="4">
        <v>63818</v>
      </c>
      <c r="D2280" s="4" t="s">
        <v>4379</v>
      </c>
      <c r="E2280" s="2" t="s">
        <v>4380</v>
      </c>
      <c r="F2280" s="12">
        <v>43788</v>
      </c>
      <c r="G2280" s="10" t="s">
        <v>8363</v>
      </c>
      <c r="H2280" s="14" t="s">
        <v>11541</v>
      </c>
      <c r="I2280" s="7">
        <v>553.4</v>
      </c>
      <c r="J2280" s="4">
        <v>134032</v>
      </c>
      <c r="K2280" s="4" t="s">
        <v>10</v>
      </c>
      <c r="L2280" s="14" t="s">
        <v>9246</v>
      </c>
      <c r="M2280" s="30" t="s">
        <v>9246</v>
      </c>
    </row>
    <row r="2281" spans="1:13" x14ac:dyDescent="0.25">
      <c r="A2281" s="4">
        <v>21322677</v>
      </c>
      <c r="B2281" s="4">
        <v>49205</v>
      </c>
      <c r="C2281" s="4">
        <v>53039</v>
      </c>
      <c r="D2281" s="4" t="s">
        <v>4381</v>
      </c>
      <c r="E2281" s="2" t="s">
        <v>4382</v>
      </c>
      <c r="F2281" s="12">
        <v>43788</v>
      </c>
      <c r="G2281" s="10" t="s">
        <v>8364</v>
      </c>
      <c r="H2281" s="14" t="s">
        <v>11542</v>
      </c>
      <c r="I2281" s="7">
        <v>484.98</v>
      </c>
      <c r="J2281" s="4">
        <v>202335</v>
      </c>
      <c r="K2281" s="4" t="s">
        <v>10</v>
      </c>
      <c r="L2281" s="14" t="s">
        <v>9246</v>
      </c>
      <c r="M2281" s="30" t="s">
        <v>9246</v>
      </c>
    </row>
    <row r="2282" spans="1:13" x14ac:dyDescent="0.25">
      <c r="A2282" s="4">
        <v>21322678</v>
      </c>
      <c r="B2282" s="4">
        <v>30659</v>
      </c>
      <c r="C2282" s="4">
        <v>99586</v>
      </c>
      <c r="D2282" s="4" t="s">
        <v>4383</v>
      </c>
      <c r="E2282" s="2" t="s">
        <v>4384</v>
      </c>
      <c r="F2282" s="12">
        <v>43788</v>
      </c>
      <c r="G2282" s="10" t="s">
        <v>8365</v>
      </c>
      <c r="H2282" s="14" t="s">
        <v>11543</v>
      </c>
      <c r="I2282" s="7">
        <v>5.5</v>
      </c>
      <c r="J2282" s="4">
        <v>475317</v>
      </c>
      <c r="K2282" s="4" t="s">
        <v>10</v>
      </c>
      <c r="L2282" s="14" t="s">
        <v>9246</v>
      </c>
      <c r="M2282" s="30" t="s">
        <v>9246</v>
      </c>
    </row>
    <row r="2283" spans="1:13" x14ac:dyDescent="0.25">
      <c r="A2283" s="4">
        <v>21322679</v>
      </c>
      <c r="B2283" s="4">
        <v>35132</v>
      </c>
      <c r="C2283" s="4">
        <v>1695</v>
      </c>
      <c r="D2283" s="4" t="s">
        <v>4385</v>
      </c>
      <c r="E2283" s="2" t="s">
        <v>4386</v>
      </c>
      <c r="F2283" s="12">
        <v>43788</v>
      </c>
      <c r="G2283" s="10" t="s">
        <v>8366</v>
      </c>
      <c r="H2283" s="14" t="s">
        <v>11544</v>
      </c>
      <c r="I2283" s="7">
        <v>1770.62</v>
      </c>
      <c r="J2283" s="4">
        <v>680634</v>
      </c>
      <c r="K2283" s="4" t="s">
        <v>10</v>
      </c>
      <c r="L2283" s="14" t="s">
        <v>9246</v>
      </c>
      <c r="M2283" s="30" t="s">
        <v>9246</v>
      </c>
    </row>
    <row r="2284" spans="1:13" x14ac:dyDescent="0.25">
      <c r="A2284" s="4">
        <v>21322680</v>
      </c>
      <c r="B2284" s="4">
        <v>53041</v>
      </c>
      <c r="C2284" s="4">
        <v>28218</v>
      </c>
      <c r="D2284" s="4" t="s">
        <v>4025</v>
      </c>
      <c r="E2284" s="2" t="s">
        <v>4387</v>
      </c>
      <c r="F2284" s="12">
        <v>43788</v>
      </c>
      <c r="G2284" s="10" t="s">
        <v>8367</v>
      </c>
      <c r="H2284" s="14" t="s">
        <v>11496</v>
      </c>
      <c r="I2284" s="7">
        <v>809.13</v>
      </c>
      <c r="J2284" s="4">
        <v>174844</v>
      </c>
      <c r="K2284" s="4" t="s">
        <v>13</v>
      </c>
      <c r="L2284" s="14" t="s">
        <v>11545</v>
      </c>
      <c r="M2284" s="30">
        <v>1790.6999999948312</v>
      </c>
    </row>
    <row r="2285" spans="1:13" x14ac:dyDescent="0.25">
      <c r="A2285" s="4">
        <v>21322681</v>
      </c>
      <c r="B2285" s="4">
        <v>29931</v>
      </c>
      <c r="C2285" s="4">
        <v>97541</v>
      </c>
      <c r="D2285" s="4" t="s">
        <v>4388</v>
      </c>
      <c r="E2285" s="2" t="s">
        <v>4389</v>
      </c>
      <c r="F2285" s="12">
        <v>43788</v>
      </c>
      <c r="G2285" s="10" t="s">
        <v>8368</v>
      </c>
      <c r="H2285" s="14" t="s">
        <v>11546</v>
      </c>
      <c r="I2285" s="7">
        <v>1445.03</v>
      </c>
      <c r="J2285" s="4">
        <v>646874</v>
      </c>
      <c r="K2285" s="4" t="s">
        <v>10</v>
      </c>
      <c r="L2285" s="14" t="s">
        <v>9246</v>
      </c>
      <c r="M2285" s="30" t="s">
        <v>9246</v>
      </c>
    </row>
    <row r="2286" spans="1:13" x14ac:dyDescent="0.25">
      <c r="A2286" s="4">
        <v>21322682</v>
      </c>
      <c r="B2286" s="4">
        <v>68953</v>
      </c>
      <c r="C2286" s="4">
        <v>10241</v>
      </c>
      <c r="D2286" s="4" t="s">
        <v>4390</v>
      </c>
      <c r="E2286" s="2" t="s">
        <v>4391</v>
      </c>
      <c r="F2286" s="12">
        <v>43788</v>
      </c>
      <c r="G2286" s="10" t="s">
        <v>8369</v>
      </c>
      <c r="H2286" s="14" t="s">
        <v>11040</v>
      </c>
      <c r="I2286" s="7">
        <v>139.56</v>
      </c>
      <c r="J2286" s="4">
        <v>511329</v>
      </c>
      <c r="K2286" s="4" t="s">
        <v>10</v>
      </c>
      <c r="L2286" s="14" t="s">
        <v>9246</v>
      </c>
      <c r="M2286" s="30" t="s">
        <v>9246</v>
      </c>
    </row>
    <row r="2287" spans="1:13" x14ac:dyDescent="0.25">
      <c r="A2287" s="4">
        <v>21322683</v>
      </c>
      <c r="B2287" s="4">
        <v>7555</v>
      </c>
      <c r="C2287" s="4">
        <v>72458</v>
      </c>
      <c r="D2287" s="4" t="s">
        <v>4392</v>
      </c>
      <c r="E2287" s="2" t="s">
        <v>4393</v>
      </c>
      <c r="F2287" s="12">
        <v>43788</v>
      </c>
      <c r="G2287" s="10" t="s">
        <v>8370</v>
      </c>
      <c r="H2287" s="14" t="s">
        <v>11547</v>
      </c>
      <c r="I2287" s="7">
        <v>82.63</v>
      </c>
      <c r="J2287" s="4">
        <v>630453</v>
      </c>
      <c r="K2287" s="4" t="s">
        <v>10</v>
      </c>
      <c r="L2287" s="14" t="s">
        <v>9246</v>
      </c>
      <c r="M2287" s="30" t="s">
        <v>9246</v>
      </c>
    </row>
    <row r="2288" spans="1:13" x14ac:dyDescent="0.25">
      <c r="A2288" s="4">
        <v>21322684</v>
      </c>
      <c r="B2288" s="4">
        <v>12561</v>
      </c>
      <c r="C2288" s="4">
        <v>50329</v>
      </c>
      <c r="D2288" s="4" t="s">
        <v>4394</v>
      </c>
      <c r="E2288" s="2" t="s">
        <v>4395</v>
      </c>
      <c r="F2288" s="12">
        <v>43788</v>
      </c>
      <c r="G2288" s="10" t="s">
        <v>8371</v>
      </c>
      <c r="H2288" s="14" t="s">
        <v>11548</v>
      </c>
      <c r="I2288" s="7">
        <v>10.63</v>
      </c>
      <c r="J2288" s="4">
        <v>528594</v>
      </c>
      <c r="K2288" s="4" t="s">
        <v>10</v>
      </c>
      <c r="L2288" s="14" t="s">
        <v>11549</v>
      </c>
      <c r="M2288" s="30">
        <v>1876.9833333289716</v>
      </c>
    </row>
    <row r="2289" spans="1:13" x14ac:dyDescent="0.25">
      <c r="A2289" s="4">
        <v>21322685</v>
      </c>
      <c r="B2289" s="4">
        <v>40051</v>
      </c>
      <c r="C2289" s="4">
        <v>34851</v>
      </c>
      <c r="D2289" s="4" t="s">
        <v>4396</v>
      </c>
      <c r="E2289" s="2" t="s">
        <v>4397</v>
      </c>
      <c r="F2289" s="12">
        <v>43788</v>
      </c>
      <c r="G2289" s="10" t="s">
        <v>8372</v>
      </c>
      <c r="H2289" s="14" t="s">
        <v>11550</v>
      </c>
      <c r="I2289" s="7">
        <v>691.67</v>
      </c>
      <c r="J2289" s="4">
        <v>539455</v>
      </c>
      <c r="K2289" s="4" t="s">
        <v>10</v>
      </c>
      <c r="L2289" s="14" t="s">
        <v>9246</v>
      </c>
      <c r="M2289" s="30" t="s">
        <v>9246</v>
      </c>
    </row>
    <row r="2290" spans="1:13" x14ac:dyDescent="0.25">
      <c r="A2290" s="4">
        <v>21322686</v>
      </c>
      <c r="B2290" s="4">
        <v>603</v>
      </c>
      <c r="C2290" s="4">
        <v>28326</v>
      </c>
      <c r="D2290" s="4" t="s">
        <v>4398</v>
      </c>
      <c r="E2290" s="2" t="s">
        <v>4399</v>
      </c>
      <c r="F2290" s="12">
        <v>43788</v>
      </c>
      <c r="G2290" s="10" t="s">
        <v>8373</v>
      </c>
      <c r="H2290" s="14" t="s">
        <v>11551</v>
      </c>
      <c r="I2290" s="7">
        <v>369.82</v>
      </c>
      <c r="J2290" s="4">
        <v>276717</v>
      </c>
      <c r="K2290" s="4" t="s">
        <v>10</v>
      </c>
      <c r="L2290" s="14" t="s">
        <v>9246</v>
      </c>
      <c r="M2290" s="30" t="s">
        <v>9246</v>
      </c>
    </row>
    <row r="2291" spans="1:13" x14ac:dyDescent="0.25">
      <c r="A2291" s="4">
        <v>21322687</v>
      </c>
      <c r="B2291" s="4">
        <v>43509</v>
      </c>
      <c r="C2291" s="4">
        <v>24312</v>
      </c>
      <c r="D2291" s="4" t="s">
        <v>4400</v>
      </c>
      <c r="E2291" s="2" t="s">
        <v>4401</v>
      </c>
      <c r="F2291" s="12">
        <v>43788</v>
      </c>
      <c r="G2291" s="10" t="s">
        <v>8374</v>
      </c>
      <c r="H2291" s="14" t="s">
        <v>11552</v>
      </c>
      <c r="I2291" s="7">
        <v>1033.99</v>
      </c>
      <c r="J2291" s="4">
        <v>784481</v>
      </c>
      <c r="K2291" s="4" t="s">
        <v>10</v>
      </c>
      <c r="L2291" s="14" t="s">
        <v>9246</v>
      </c>
      <c r="M2291" s="30" t="s">
        <v>9246</v>
      </c>
    </row>
    <row r="2292" spans="1:13" x14ac:dyDescent="0.25">
      <c r="A2292" s="4">
        <v>21322688</v>
      </c>
      <c r="B2292" s="4">
        <v>95630</v>
      </c>
      <c r="C2292" s="4">
        <v>47894</v>
      </c>
      <c r="D2292" s="4" t="s">
        <v>4402</v>
      </c>
      <c r="E2292" s="2" t="s">
        <v>4403</v>
      </c>
      <c r="F2292" s="12">
        <v>43788</v>
      </c>
      <c r="G2292" s="10" t="s">
        <v>8375</v>
      </c>
      <c r="H2292" s="14" t="s">
        <v>11553</v>
      </c>
      <c r="I2292" s="7">
        <v>65.680000000000007</v>
      </c>
      <c r="J2292" s="4">
        <v>635450</v>
      </c>
      <c r="K2292" s="4" t="s">
        <v>10</v>
      </c>
      <c r="L2292" s="14" t="s">
        <v>9246</v>
      </c>
      <c r="M2292" s="30" t="s">
        <v>9246</v>
      </c>
    </row>
    <row r="2293" spans="1:13" x14ac:dyDescent="0.25">
      <c r="A2293" s="4">
        <v>21322689</v>
      </c>
      <c r="B2293" s="4">
        <v>87559</v>
      </c>
      <c r="C2293" s="4">
        <v>63685</v>
      </c>
      <c r="D2293" s="4" t="s">
        <v>4404</v>
      </c>
      <c r="E2293" s="2" t="s">
        <v>4405</v>
      </c>
      <c r="F2293" s="12">
        <v>43788</v>
      </c>
      <c r="G2293" s="10" t="s">
        <v>8376</v>
      </c>
      <c r="H2293" s="14" t="s">
        <v>11554</v>
      </c>
      <c r="I2293" s="7">
        <v>485.29</v>
      </c>
      <c r="J2293" s="4">
        <v>361665</v>
      </c>
      <c r="K2293" s="4" t="s">
        <v>10</v>
      </c>
      <c r="L2293" s="14" t="s">
        <v>11555</v>
      </c>
      <c r="M2293" s="30">
        <v>2867.0833333313931</v>
      </c>
    </row>
    <row r="2294" spans="1:13" x14ac:dyDescent="0.25">
      <c r="A2294" s="4">
        <v>21322690</v>
      </c>
      <c r="B2294" s="4">
        <v>36622</v>
      </c>
      <c r="C2294" s="4">
        <v>37507</v>
      </c>
      <c r="D2294" s="4" t="s">
        <v>4406</v>
      </c>
      <c r="E2294" s="2" t="s">
        <v>4407</v>
      </c>
      <c r="F2294" s="12">
        <v>43788</v>
      </c>
      <c r="G2294" s="10" t="s">
        <v>8377</v>
      </c>
      <c r="H2294" s="14" t="s">
        <v>11556</v>
      </c>
      <c r="I2294" s="7">
        <v>1272.1099999999999</v>
      </c>
      <c r="J2294" s="4"/>
      <c r="K2294" s="4" t="s">
        <v>10</v>
      </c>
      <c r="L2294" s="14" t="s">
        <v>9246</v>
      </c>
      <c r="M2294" s="30" t="s">
        <v>9246</v>
      </c>
    </row>
    <row r="2295" spans="1:13" x14ac:dyDescent="0.25">
      <c r="A2295" s="4">
        <v>21322691</v>
      </c>
      <c r="B2295" s="4">
        <v>4621</v>
      </c>
      <c r="C2295" s="4">
        <v>19563</v>
      </c>
      <c r="D2295" s="4" t="s">
        <v>4408</v>
      </c>
      <c r="E2295" s="2" t="s">
        <v>4409</v>
      </c>
      <c r="F2295" s="12">
        <v>43788</v>
      </c>
      <c r="G2295" s="10" t="s">
        <v>8378</v>
      </c>
      <c r="H2295" s="14" t="s">
        <v>11557</v>
      </c>
      <c r="I2295" s="7">
        <v>818.41</v>
      </c>
      <c r="J2295" s="4">
        <v>672304</v>
      </c>
      <c r="K2295" s="4" t="s">
        <v>10</v>
      </c>
      <c r="L2295" s="14" t="s">
        <v>9246</v>
      </c>
      <c r="M2295" s="30" t="s">
        <v>9246</v>
      </c>
    </row>
    <row r="2296" spans="1:13" x14ac:dyDescent="0.25">
      <c r="A2296" s="4">
        <v>21322692</v>
      </c>
      <c r="B2296" s="4">
        <v>41264</v>
      </c>
      <c r="C2296" s="4">
        <v>62803</v>
      </c>
      <c r="D2296" s="4" t="s">
        <v>4410</v>
      </c>
      <c r="E2296" s="2" t="s">
        <v>4411</v>
      </c>
      <c r="F2296" s="12">
        <v>43788</v>
      </c>
      <c r="G2296" s="10" t="s">
        <v>8379</v>
      </c>
      <c r="H2296" s="14" t="s">
        <v>11558</v>
      </c>
      <c r="I2296" s="7">
        <v>588.94000000000005</v>
      </c>
      <c r="J2296" s="4">
        <v>100144</v>
      </c>
      <c r="K2296" s="4" t="s">
        <v>10</v>
      </c>
      <c r="L2296" s="14" t="s">
        <v>9246</v>
      </c>
      <c r="M2296" s="30" t="s">
        <v>9246</v>
      </c>
    </row>
    <row r="2297" spans="1:13" x14ac:dyDescent="0.25">
      <c r="A2297" s="4">
        <v>21322693</v>
      </c>
      <c r="B2297" s="4">
        <v>341</v>
      </c>
      <c r="C2297" s="4">
        <v>85332</v>
      </c>
      <c r="D2297" s="4" t="s">
        <v>1058</v>
      </c>
      <c r="E2297" s="2" t="s">
        <v>4412</v>
      </c>
      <c r="F2297" s="12">
        <v>43788</v>
      </c>
      <c r="G2297" s="10" t="s">
        <v>8380</v>
      </c>
      <c r="H2297" s="14" t="s">
        <v>11559</v>
      </c>
      <c r="I2297" s="7">
        <v>1809.16</v>
      </c>
      <c r="J2297" s="4">
        <v>236739</v>
      </c>
      <c r="K2297" s="4" t="s">
        <v>10</v>
      </c>
      <c r="L2297" s="14" t="s">
        <v>9246</v>
      </c>
      <c r="M2297" s="30" t="s">
        <v>9246</v>
      </c>
    </row>
    <row r="2298" spans="1:13" x14ac:dyDescent="0.25">
      <c r="A2298" s="4">
        <v>21322694</v>
      </c>
      <c r="B2298" s="4">
        <v>62255</v>
      </c>
      <c r="C2298" s="4">
        <v>76454</v>
      </c>
      <c r="D2298" s="4" t="s">
        <v>4413</v>
      </c>
      <c r="E2298" s="2" t="s">
        <v>4414</v>
      </c>
      <c r="F2298" s="12">
        <v>43788</v>
      </c>
      <c r="G2298" s="10" t="s">
        <v>8381</v>
      </c>
      <c r="H2298" s="14" t="s">
        <v>11560</v>
      </c>
      <c r="I2298" s="7">
        <v>355.53</v>
      </c>
      <c r="J2298" s="4">
        <v>165962</v>
      </c>
      <c r="K2298" s="4" t="s">
        <v>10</v>
      </c>
      <c r="L2298" s="14" t="s">
        <v>9246</v>
      </c>
      <c r="M2298" s="30" t="s">
        <v>9246</v>
      </c>
    </row>
    <row r="2299" spans="1:13" x14ac:dyDescent="0.25">
      <c r="A2299" s="4">
        <v>21322695</v>
      </c>
      <c r="B2299" s="4">
        <v>46045</v>
      </c>
      <c r="C2299" s="4">
        <v>10378</v>
      </c>
      <c r="D2299" s="4" t="s">
        <v>4415</v>
      </c>
      <c r="E2299" s="2" t="s">
        <v>4416</v>
      </c>
      <c r="F2299" s="12">
        <v>43788</v>
      </c>
      <c r="G2299" s="10" t="s">
        <v>8382</v>
      </c>
      <c r="H2299" s="14" t="s">
        <v>10246</v>
      </c>
      <c r="I2299" s="7">
        <v>20.170000000000002</v>
      </c>
      <c r="J2299" s="4">
        <v>281538</v>
      </c>
      <c r="K2299" s="4" t="s">
        <v>10</v>
      </c>
      <c r="L2299" s="14" t="s">
        <v>9246</v>
      </c>
      <c r="M2299" s="30" t="s">
        <v>9246</v>
      </c>
    </row>
    <row r="2300" spans="1:13" x14ac:dyDescent="0.25">
      <c r="A2300" s="4">
        <v>21322696</v>
      </c>
      <c r="B2300" s="4">
        <v>20046</v>
      </c>
      <c r="C2300" s="4">
        <v>13515</v>
      </c>
      <c r="D2300" s="4" t="s">
        <v>4417</v>
      </c>
      <c r="E2300" s="2" t="s">
        <v>4418</v>
      </c>
      <c r="F2300" s="12">
        <v>43788</v>
      </c>
      <c r="G2300" s="10" t="s">
        <v>8383</v>
      </c>
      <c r="H2300" s="14" t="s">
        <v>11561</v>
      </c>
      <c r="I2300" s="7">
        <v>78.180000000000007</v>
      </c>
      <c r="J2300" s="4">
        <v>978560</v>
      </c>
      <c r="K2300" s="4" t="s">
        <v>10</v>
      </c>
      <c r="L2300" s="14" t="s">
        <v>9246</v>
      </c>
      <c r="M2300" s="30" t="s">
        <v>9246</v>
      </c>
    </row>
    <row r="2301" spans="1:13" x14ac:dyDescent="0.25">
      <c r="A2301" s="4">
        <v>21322697</v>
      </c>
      <c r="B2301" s="4">
        <v>72886</v>
      </c>
      <c r="C2301" s="4">
        <v>29931</v>
      </c>
      <c r="D2301" s="4" t="s">
        <v>4419</v>
      </c>
      <c r="E2301" s="2" t="s">
        <v>4420</v>
      </c>
      <c r="F2301" s="12">
        <v>43788</v>
      </c>
      <c r="G2301" s="10" t="s">
        <v>8384</v>
      </c>
      <c r="H2301" s="14" t="s">
        <v>11562</v>
      </c>
      <c r="I2301" s="7">
        <v>337.69</v>
      </c>
      <c r="J2301" s="4">
        <v>670603</v>
      </c>
      <c r="K2301" s="4" t="s">
        <v>10</v>
      </c>
      <c r="L2301" s="14" t="s">
        <v>9246</v>
      </c>
      <c r="M2301" s="30" t="s">
        <v>9246</v>
      </c>
    </row>
    <row r="2302" spans="1:13" x14ac:dyDescent="0.25">
      <c r="A2302" s="4">
        <v>21322698</v>
      </c>
      <c r="B2302" s="4">
        <v>71378</v>
      </c>
      <c r="C2302" s="4">
        <v>9853</v>
      </c>
      <c r="D2302" s="4" t="s">
        <v>4421</v>
      </c>
      <c r="E2302" s="2" t="s">
        <v>4422</v>
      </c>
      <c r="F2302" s="12">
        <v>43788</v>
      </c>
      <c r="G2302" s="10" t="s">
        <v>8385</v>
      </c>
      <c r="H2302" s="14" t="s">
        <v>11490</v>
      </c>
      <c r="I2302" s="7">
        <v>2.2200000000000002</v>
      </c>
      <c r="J2302" s="4">
        <v>730313</v>
      </c>
      <c r="K2302" s="4" t="s">
        <v>10</v>
      </c>
      <c r="L2302" s="14" t="s">
        <v>9246</v>
      </c>
      <c r="M2302" s="30" t="s">
        <v>9246</v>
      </c>
    </row>
    <row r="2303" spans="1:13" x14ac:dyDescent="0.25">
      <c r="A2303" s="4">
        <v>21322699</v>
      </c>
      <c r="B2303" s="4">
        <v>13410</v>
      </c>
      <c r="C2303" s="4">
        <v>74563</v>
      </c>
      <c r="D2303" s="4" t="s">
        <v>4423</v>
      </c>
      <c r="E2303" s="2" t="s">
        <v>4424</v>
      </c>
      <c r="F2303" s="12">
        <v>43788</v>
      </c>
      <c r="G2303" s="10" t="s">
        <v>8386</v>
      </c>
      <c r="H2303" s="14" t="s">
        <v>11563</v>
      </c>
      <c r="I2303" s="7">
        <v>82.07</v>
      </c>
      <c r="J2303" s="4">
        <v>165768</v>
      </c>
      <c r="K2303" s="4" t="s">
        <v>10</v>
      </c>
      <c r="L2303" s="14" t="s">
        <v>11564</v>
      </c>
      <c r="M2303" s="30">
        <v>1723.7833333283197</v>
      </c>
    </row>
    <row r="2304" spans="1:13" x14ac:dyDescent="0.25">
      <c r="A2304" s="4">
        <v>21322700</v>
      </c>
      <c r="B2304" s="4">
        <v>7535</v>
      </c>
      <c r="C2304" s="4">
        <v>38734</v>
      </c>
      <c r="D2304" s="4" t="s">
        <v>4425</v>
      </c>
      <c r="E2304" s="2" t="s">
        <v>4426</v>
      </c>
      <c r="F2304" s="12">
        <v>43788</v>
      </c>
      <c r="G2304" s="10" t="s">
        <v>8387</v>
      </c>
      <c r="H2304" s="14" t="s">
        <v>11565</v>
      </c>
      <c r="I2304" s="7">
        <v>1806.62</v>
      </c>
      <c r="J2304" s="4">
        <v>81906</v>
      </c>
      <c r="K2304" s="4" t="s">
        <v>13</v>
      </c>
      <c r="L2304" s="14" t="s">
        <v>9246</v>
      </c>
      <c r="M2304" s="30" t="s">
        <v>9246</v>
      </c>
    </row>
    <row r="2305" spans="1:13" x14ac:dyDescent="0.25">
      <c r="A2305" s="4">
        <v>21322701</v>
      </c>
      <c r="B2305" s="4">
        <v>49205</v>
      </c>
      <c r="C2305" s="4">
        <v>21643</v>
      </c>
      <c r="D2305" s="4" t="s">
        <v>4427</v>
      </c>
      <c r="E2305" s="2" t="s">
        <v>4428</v>
      </c>
      <c r="F2305" s="12">
        <v>43788</v>
      </c>
      <c r="G2305" s="10" t="s">
        <v>8388</v>
      </c>
      <c r="H2305" s="14" t="s">
        <v>11566</v>
      </c>
      <c r="I2305" s="7">
        <v>335.15</v>
      </c>
      <c r="J2305" s="4">
        <v>409696</v>
      </c>
      <c r="K2305" s="4" t="s">
        <v>10</v>
      </c>
      <c r="L2305" s="14" t="s">
        <v>9246</v>
      </c>
      <c r="M2305" s="30" t="s">
        <v>9246</v>
      </c>
    </row>
    <row r="2306" spans="1:13" x14ac:dyDescent="0.25">
      <c r="A2306" s="4">
        <v>21322702</v>
      </c>
      <c r="B2306" s="4">
        <v>60569</v>
      </c>
      <c r="C2306" s="4">
        <v>92630</v>
      </c>
      <c r="D2306" s="4" t="s">
        <v>4429</v>
      </c>
      <c r="E2306" s="2" t="s">
        <v>4430</v>
      </c>
      <c r="F2306" s="12">
        <v>43788</v>
      </c>
      <c r="G2306" s="10" t="s">
        <v>8389</v>
      </c>
      <c r="H2306" s="14" t="s">
        <v>11567</v>
      </c>
      <c r="I2306" s="7">
        <v>592.07000000000005</v>
      </c>
      <c r="J2306" s="4">
        <v>906816</v>
      </c>
      <c r="K2306" s="4" t="s">
        <v>10</v>
      </c>
      <c r="L2306" s="14" t="s">
        <v>9246</v>
      </c>
      <c r="M2306" s="30" t="s">
        <v>9246</v>
      </c>
    </row>
    <row r="2307" spans="1:13" x14ac:dyDescent="0.25">
      <c r="A2307" s="4">
        <v>21322703</v>
      </c>
      <c r="B2307" s="4">
        <v>8466</v>
      </c>
      <c r="C2307" s="4">
        <v>72814</v>
      </c>
      <c r="D2307" s="4" t="s">
        <v>4431</v>
      </c>
      <c r="E2307" s="2" t="s">
        <v>4432</v>
      </c>
      <c r="F2307" s="12">
        <v>43788</v>
      </c>
      <c r="G2307" s="10" t="s">
        <v>8390</v>
      </c>
      <c r="H2307" s="14" t="s">
        <v>11568</v>
      </c>
      <c r="I2307" s="7">
        <v>191.09</v>
      </c>
      <c r="J2307" s="4"/>
      <c r="K2307" s="4" t="s">
        <v>10</v>
      </c>
      <c r="L2307" s="14" t="s">
        <v>9246</v>
      </c>
      <c r="M2307" s="30" t="s">
        <v>9246</v>
      </c>
    </row>
    <row r="2308" spans="1:13" x14ac:dyDescent="0.25">
      <c r="A2308" s="4">
        <v>21322704</v>
      </c>
      <c r="B2308" s="4">
        <v>13052</v>
      </c>
      <c r="C2308" s="4">
        <v>80426</v>
      </c>
      <c r="D2308" s="4" t="s">
        <v>4433</v>
      </c>
      <c r="E2308" s="2" t="s">
        <v>4434</v>
      </c>
      <c r="F2308" s="12">
        <v>43788</v>
      </c>
      <c r="G2308" s="10" t="s">
        <v>8391</v>
      </c>
      <c r="H2308" s="14" t="s">
        <v>11569</v>
      </c>
      <c r="I2308" s="7">
        <v>887.74</v>
      </c>
      <c r="J2308" s="4">
        <v>688557</v>
      </c>
      <c r="K2308" s="4" t="s">
        <v>10</v>
      </c>
      <c r="L2308" s="14" t="s">
        <v>9246</v>
      </c>
      <c r="M2308" s="30" t="s">
        <v>9246</v>
      </c>
    </row>
    <row r="2309" spans="1:13" x14ac:dyDescent="0.25">
      <c r="A2309" s="4">
        <v>21322705</v>
      </c>
      <c r="B2309" s="4">
        <v>14487</v>
      </c>
      <c r="C2309" s="4">
        <v>47981</v>
      </c>
      <c r="D2309" s="4" t="s">
        <v>4435</v>
      </c>
      <c r="E2309" s="2" t="s">
        <v>4436</v>
      </c>
      <c r="F2309" s="12">
        <v>43788</v>
      </c>
      <c r="G2309" s="10" t="s">
        <v>8392</v>
      </c>
      <c r="H2309" s="14" t="s">
        <v>11570</v>
      </c>
      <c r="I2309" s="7">
        <v>284.32</v>
      </c>
      <c r="J2309" s="4">
        <v>388856</v>
      </c>
      <c r="K2309" s="4" t="s">
        <v>10</v>
      </c>
      <c r="L2309" s="14" t="s">
        <v>9246</v>
      </c>
      <c r="M2309" s="30" t="s">
        <v>9246</v>
      </c>
    </row>
    <row r="2310" spans="1:13" x14ac:dyDescent="0.25">
      <c r="A2310" s="4">
        <v>21322706</v>
      </c>
      <c r="B2310" s="4">
        <v>5907</v>
      </c>
      <c r="C2310" s="4">
        <v>82622</v>
      </c>
      <c r="D2310" s="4" t="s">
        <v>4437</v>
      </c>
      <c r="E2310" s="2" t="s">
        <v>4438</v>
      </c>
      <c r="F2310" s="12">
        <v>43788</v>
      </c>
      <c r="G2310" s="10" t="s">
        <v>8393</v>
      </c>
      <c r="H2310" s="14" t="s">
        <v>11571</v>
      </c>
      <c r="I2310" s="7">
        <v>316.83999999999997</v>
      </c>
      <c r="J2310" s="4">
        <v>969226</v>
      </c>
      <c r="K2310" s="4" t="s">
        <v>10</v>
      </c>
      <c r="L2310" s="14" t="s">
        <v>9246</v>
      </c>
      <c r="M2310" s="30" t="s">
        <v>9246</v>
      </c>
    </row>
    <row r="2311" spans="1:13" x14ac:dyDescent="0.25">
      <c r="A2311" s="4">
        <v>21322707</v>
      </c>
      <c r="B2311" s="4">
        <v>32213</v>
      </c>
      <c r="C2311" s="4">
        <v>90392</v>
      </c>
      <c r="D2311" s="4" t="s">
        <v>4439</v>
      </c>
      <c r="E2311" s="2" t="s">
        <v>4440</v>
      </c>
      <c r="F2311" s="12">
        <v>43788</v>
      </c>
      <c r="G2311" s="10" t="s">
        <v>8394</v>
      </c>
      <c r="H2311" s="14" t="s">
        <v>11572</v>
      </c>
      <c r="I2311" s="7">
        <v>248.61</v>
      </c>
      <c r="J2311" s="4">
        <v>138126</v>
      </c>
      <c r="K2311" s="4" t="s">
        <v>10</v>
      </c>
      <c r="L2311" s="14" t="s">
        <v>9246</v>
      </c>
      <c r="M2311" s="30" t="s">
        <v>9246</v>
      </c>
    </row>
    <row r="2312" spans="1:13" x14ac:dyDescent="0.25">
      <c r="A2312" s="4">
        <v>21322708</v>
      </c>
      <c r="B2312" s="4">
        <v>63646</v>
      </c>
      <c r="C2312" s="4">
        <v>23116</v>
      </c>
      <c r="D2312" s="4" t="s">
        <v>4441</v>
      </c>
      <c r="E2312" s="2" t="s">
        <v>4442</v>
      </c>
      <c r="F2312" s="12">
        <v>43788</v>
      </c>
      <c r="G2312" s="10" t="s">
        <v>8395</v>
      </c>
      <c r="H2312" s="14" t="s">
        <v>11573</v>
      </c>
      <c r="I2312" s="7">
        <v>1527.21</v>
      </c>
      <c r="J2312" s="4">
        <v>941250</v>
      </c>
      <c r="K2312" s="4" t="s">
        <v>10</v>
      </c>
      <c r="L2312" s="14" t="s">
        <v>9246</v>
      </c>
      <c r="M2312" s="30" t="s">
        <v>9246</v>
      </c>
    </row>
    <row r="2313" spans="1:13" x14ac:dyDescent="0.25">
      <c r="A2313" s="4">
        <v>21322709</v>
      </c>
      <c r="B2313" s="4">
        <v>67370</v>
      </c>
      <c r="C2313" s="4">
        <v>66465</v>
      </c>
      <c r="D2313" s="4" t="s">
        <v>4443</v>
      </c>
      <c r="E2313" s="2" t="s">
        <v>4444</v>
      </c>
      <c r="F2313" s="12">
        <v>43788</v>
      </c>
      <c r="G2313" s="10" t="s">
        <v>8396</v>
      </c>
      <c r="H2313" s="14" t="s">
        <v>11574</v>
      </c>
      <c r="I2313" s="7">
        <v>3237.88</v>
      </c>
      <c r="J2313" s="4">
        <v>170620</v>
      </c>
      <c r="K2313" s="4" t="s">
        <v>10</v>
      </c>
      <c r="L2313" s="14" t="s">
        <v>9246</v>
      </c>
      <c r="M2313" s="30" t="s">
        <v>9246</v>
      </c>
    </row>
    <row r="2314" spans="1:13" x14ac:dyDescent="0.25">
      <c r="A2314" s="4">
        <v>21322710</v>
      </c>
      <c r="B2314" s="4">
        <v>62255</v>
      </c>
      <c r="C2314" s="4">
        <v>56368</v>
      </c>
      <c r="D2314" s="4" t="s">
        <v>4445</v>
      </c>
      <c r="E2314" s="2" t="s">
        <v>4446</v>
      </c>
      <c r="F2314" s="12">
        <v>43788</v>
      </c>
      <c r="G2314" s="10" t="s">
        <v>8397</v>
      </c>
      <c r="H2314" s="14" t="s">
        <v>11575</v>
      </c>
      <c r="I2314" s="7">
        <v>573.72</v>
      </c>
      <c r="J2314" s="4">
        <v>42612</v>
      </c>
      <c r="K2314" s="4" t="s">
        <v>10</v>
      </c>
      <c r="L2314" s="14" t="s">
        <v>9246</v>
      </c>
      <c r="M2314" s="30" t="s">
        <v>9246</v>
      </c>
    </row>
    <row r="2315" spans="1:13" x14ac:dyDescent="0.25">
      <c r="A2315" s="4">
        <v>21322711</v>
      </c>
      <c r="B2315" s="4">
        <v>39028</v>
      </c>
      <c r="C2315" s="4">
        <v>36325</v>
      </c>
      <c r="D2315" s="4" t="s">
        <v>4447</v>
      </c>
      <c r="E2315" s="2" t="s">
        <v>4448</v>
      </c>
      <c r="F2315" s="12">
        <v>43788</v>
      </c>
      <c r="G2315" s="10" t="s">
        <v>8398</v>
      </c>
      <c r="H2315" s="14" t="s">
        <v>11576</v>
      </c>
      <c r="I2315" s="7">
        <v>815.81</v>
      </c>
      <c r="J2315" s="4">
        <v>270279</v>
      </c>
      <c r="K2315" s="4" t="s">
        <v>10</v>
      </c>
      <c r="L2315" s="14" t="s">
        <v>9246</v>
      </c>
      <c r="M2315" s="30" t="s">
        <v>9246</v>
      </c>
    </row>
    <row r="2316" spans="1:13" x14ac:dyDescent="0.25">
      <c r="A2316" s="4">
        <v>21322712</v>
      </c>
      <c r="B2316" s="4">
        <v>32527</v>
      </c>
      <c r="C2316" s="4">
        <v>62890</v>
      </c>
      <c r="D2316" s="4" t="s">
        <v>4449</v>
      </c>
      <c r="E2316" s="2" t="s">
        <v>4450</v>
      </c>
      <c r="F2316" s="12">
        <v>43788</v>
      </c>
      <c r="G2316" s="10" t="s">
        <v>8399</v>
      </c>
      <c r="H2316" s="14" t="s">
        <v>11577</v>
      </c>
      <c r="I2316" s="7">
        <v>1512.2</v>
      </c>
      <c r="J2316" s="4">
        <v>646617</v>
      </c>
      <c r="K2316" s="4" t="s">
        <v>10</v>
      </c>
      <c r="L2316" s="14" t="s">
        <v>9246</v>
      </c>
      <c r="M2316" s="30" t="s">
        <v>9246</v>
      </c>
    </row>
    <row r="2317" spans="1:13" x14ac:dyDescent="0.25">
      <c r="A2317" s="4">
        <v>21322713</v>
      </c>
      <c r="B2317" s="4">
        <v>59324</v>
      </c>
      <c r="C2317" s="4">
        <v>66471</v>
      </c>
      <c r="D2317" s="4" t="s">
        <v>4451</v>
      </c>
      <c r="E2317" s="2" t="s">
        <v>4452</v>
      </c>
      <c r="F2317" s="12">
        <v>43788</v>
      </c>
      <c r="G2317" s="10" t="s">
        <v>8237</v>
      </c>
      <c r="H2317" s="14" t="s">
        <v>11578</v>
      </c>
      <c r="I2317" s="7">
        <v>70.540000000000006</v>
      </c>
      <c r="J2317" s="4">
        <v>233560</v>
      </c>
      <c r="K2317" s="4" t="s">
        <v>10</v>
      </c>
      <c r="L2317" s="14" t="s">
        <v>9246</v>
      </c>
      <c r="M2317" s="30" t="s">
        <v>9246</v>
      </c>
    </row>
    <row r="2318" spans="1:13" x14ac:dyDescent="0.25">
      <c r="A2318" s="4">
        <v>21322714</v>
      </c>
      <c r="B2318" s="4">
        <v>91431</v>
      </c>
      <c r="C2318" s="4">
        <v>92731</v>
      </c>
      <c r="D2318" s="4" t="s">
        <v>4453</v>
      </c>
      <c r="E2318" s="2" t="s">
        <v>4454</v>
      </c>
      <c r="F2318" s="12">
        <v>43788</v>
      </c>
      <c r="G2318" s="10" t="s">
        <v>8400</v>
      </c>
      <c r="H2318" s="14" t="s">
        <v>11579</v>
      </c>
      <c r="I2318" s="7">
        <v>1909.04</v>
      </c>
      <c r="J2318" s="4">
        <v>949864</v>
      </c>
      <c r="K2318" s="4" t="s">
        <v>10</v>
      </c>
      <c r="L2318" s="14" t="s">
        <v>9246</v>
      </c>
      <c r="M2318" s="30" t="s">
        <v>9246</v>
      </c>
    </row>
    <row r="2319" spans="1:13" x14ac:dyDescent="0.25">
      <c r="A2319" s="4">
        <v>21322715</v>
      </c>
      <c r="B2319" s="4">
        <v>45637</v>
      </c>
      <c r="C2319" s="4">
        <v>68983</v>
      </c>
      <c r="D2319" s="4" t="s">
        <v>4455</v>
      </c>
      <c r="E2319" s="2" t="s">
        <v>4456</v>
      </c>
      <c r="F2319" s="12">
        <v>43788</v>
      </c>
      <c r="G2319" s="10" t="s">
        <v>8401</v>
      </c>
      <c r="H2319" s="14" t="s">
        <v>11580</v>
      </c>
      <c r="I2319" s="7">
        <v>2681.31</v>
      </c>
      <c r="J2319" s="4">
        <v>248539</v>
      </c>
      <c r="K2319" s="4" t="s">
        <v>10</v>
      </c>
      <c r="L2319" s="14" t="s">
        <v>9246</v>
      </c>
      <c r="M2319" s="30" t="s">
        <v>9246</v>
      </c>
    </row>
    <row r="2320" spans="1:13" x14ac:dyDescent="0.25">
      <c r="A2320" s="4">
        <v>21322716</v>
      </c>
      <c r="B2320" s="4">
        <v>76291</v>
      </c>
      <c r="C2320" s="4">
        <v>13006</v>
      </c>
      <c r="D2320" s="4" t="s">
        <v>4457</v>
      </c>
      <c r="E2320" s="2" t="s">
        <v>4458</v>
      </c>
      <c r="F2320" s="12">
        <v>43788</v>
      </c>
      <c r="G2320" s="10" t="s">
        <v>8402</v>
      </c>
      <c r="H2320" s="14" t="s">
        <v>11581</v>
      </c>
      <c r="I2320" s="7">
        <v>585.04999999999995</v>
      </c>
      <c r="J2320" s="4">
        <v>883579</v>
      </c>
      <c r="K2320" s="4" t="s">
        <v>10</v>
      </c>
      <c r="L2320" s="14" t="s">
        <v>9246</v>
      </c>
      <c r="M2320" s="30" t="s">
        <v>9246</v>
      </c>
    </row>
    <row r="2321" spans="1:13" x14ac:dyDescent="0.25">
      <c r="A2321" s="4">
        <v>21322717</v>
      </c>
      <c r="B2321" s="4">
        <v>62719</v>
      </c>
      <c r="C2321" s="4">
        <v>85187</v>
      </c>
      <c r="D2321" s="4" t="s">
        <v>4459</v>
      </c>
      <c r="E2321" s="2" t="s">
        <v>4460</v>
      </c>
      <c r="F2321" s="12">
        <v>43788</v>
      </c>
      <c r="G2321" s="10" t="s">
        <v>8403</v>
      </c>
      <c r="H2321" s="14" t="s">
        <v>11582</v>
      </c>
      <c r="I2321" s="7">
        <v>243.75</v>
      </c>
      <c r="J2321" s="4"/>
      <c r="K2321" s="4" t="s">
        <v>10</v>
      </c>
      <c r="L2321" s="14" t="s">
        <v>9246</v>
      </c>
      <c r="M2321" s="30" t="s">
        <v>9246</v>
      </c>
    </row>
    <row r="2322" spans="1:13" x14ac:dyDescent="0.25">
      <c r="A2322" s="4">
        <v>21322718</v>
      </c>
      <c r="B2322" s="4">
        <v>53041</v>
      </c>
      <c r="C2322" s="4">
        <v>11452</v>
      </c>
      <c r="D2322" s="4" t="s">
        <v>3939</v>
      </c>
      <c r="E2322" s="2" t="s">
        <v>4461</v>
      </c>
      <c r="F2322" s="12">
        <v>43788</v>
      </c>
      <c r="G2322" s="10" t="s">
        <v>8404</v>
      </c>
      <c r="H2322" s="14" t="s">
        <v>11320</v>
      </c>
      <c r="I2322" s="7">
        <v>1003.01</v>
      </c>
      <c r="J2322" s="4">
        <v>274282</v>
      </c>
      <c r="K2322" s="4" t="s">
        <v>10</v>
      </c>
      <c r="L2322" s="14" t="s">
        <v>11583</v>
      </c>
      <c r="M2322" s="30">
        <v>1214.0166666568257</v>
      </c>
    </row>
    <row r="2323" spans="1:13" x14ac:dyDescent="0.25">
      <c r="A2323" s="4">
        <v>21322719</v>
      </c>
      <c r="B2323" s="4">
        <v>13410</v>
      </c>
      <c r="C2323" s="4">
        <v>6422</v>
      </c>
      <c r="D2323" s="4" t="s">
        <v>4462</v>
      </c>
      <c r="E2323" s="2" t="s">
        <v>4463</v>
      </c>
      <c r="F2323" s="12">
        <v>43788</v>
      </c>
      <c r="G2323" s="10" t="s">
        <v>8405</v>
      </c>
      <c r="H2323" s="14" t="s">
        <v>11584</v>
      </c>
      <c r="I2323" s="7">
        <v>178.21</v>
      </c>
      <c r="J2323" s="4">
        <v>714050</v>
      </c>
      <c r="K2323" s="4" t="s">
        <v>10</v>
      </c>
      <c r="L2323" s="14" t="s">
        <v>9246</v>
      </c>
      <c r="M2323" s="30" t="s">
        <v>9246</v>
      </c>
    </row>
    <row r="2324" spans="1:13" x14ac:dyDescent="0.25">
      <c r="A2324" s="4">
        <v>21322720</v>
      </c>
      <c r="B2324" s="4">
        <v>46129</v>
      </c>
      <c r="C2324" s="4">
        <v>29804</v>
      </c>
      <c r="D2324" s="4" t="s">
        <v>4464</v>
      </c>
      <c r="E2324" s="2" t="s">
        <v>4465</v>
      </c>
      <c r="F2324" s="12">
        <v>43788</v>
      </c>
      <c r="G2324" s="10" t="s">
        <v>8406</v>
      </c>
      <c r="H2324" s="14" t="s">
        <v>11585</v>
      </c>
      <c r="I2324" s="7">
        <v>74.63</v>
      </c>
      <c r="J2324" s="4">
        <v>668373</v>
      </c>
      <c r="K2324" s="4" t="s">
        <v>10</v>
      </c>
      <c r="L2324" s="14" t="s">
        <v>9246</v>
      </c>
      <c r="M2324" s="30" t="s">
        <v>9246</v>
      </c>
    </row>
    <row r="2325" spans="1:13" x14ac:dyDescent="0.25">
      <c r="A2325" s="4">
        <v>21322721</v>
      </c>
      <c r="B2325" s="4">
        <v>45399</v>
      </c>
      <c r="C2325" s="4">
        <v>27987</v>
      </c>
      <c r="D2325" s="4" t="s">
        <v>4466</v>
      </c>
      <c r="E2325" s="2" t="s">
        <v>4467</v>
      </c>
      <c r="F2325" s="12">
        <v>43788</v>
      </c>
      <c r="G2325" s="10" t="s">
        <v>8407</v>
      </c>
      <c r="H2325" s="14" t="s">
        <v>11586</v>
      </c>
      <c r="I2325" s="7">
        <v>571.76</v>
      </c>
      <c r="J2325" s="4">
        <v>548247</v>
      </c>
      <c r="K2325" s="4" t="s">
        <v>13</v>
      </c>
      <c r="L2325" s="14" t="s">
        <v>9246</v>
      </c>
      <c r="M2325" s="30" t="s">
        <v>9246</v>
      </c>
    </row>
    <row r="2326" spans="1:13" x14ac:dyDescent="0.25">
      <c r="A2326" s="4">
        <v>21322722</v>
      </c>
      <c r="B2326" s="4">
        <v>42687</v>
      </c>
      <c r="C2326" s="4">
        <v>1516</v>
      </c>
      <c r="D2326" s="4" t="s">
        <v>4468</v>
      </c>
      <c r="E2326" s="2" t="s">
        <v>4469</v>
      </c>
      <c r="F2326" s="12">
        <v>43788</v>
      </c>
      <c r="G2326" s="10" t="s">
        <v>8408</v>
      </c>
      <c r="H2326" s="14" t="s">
        <v>11587</v>
      </c>
      <c r="I2326" s="7">
        <v>3375.01</v>
      </c>
      <c r="J2326" s="4">
        <v>167508</v>
      </c>
      <c r="K2326" s="4" t="s">
        <v>10</v>
      </c>
      <c r="L2326" s="14" t="s">
        <v>11588</v>
      </c>
      <c r="M2326" s="30">
        <v>2722.2000000032131</v>
      </c>
    </row>
    <row r="2327" spans="1:13" x14ac:dyDescent="0.25">
      <c r="A2327" s="4">
        <v>21322723</v>
      </c>
      <c r="B2327" s="4">
        <v>79502</v>
      </c>
      <c r="C2327" s="4">
        <v>47079</v>
      </c>
      <c r="D2327" s="4" t="s">
        <v>4470</v>
      </c>
      <c r="E2327" s="2" t="s">
        <v>4471</v>
      </c>
      <c r="F2327" s="12">
        <v>43788</v>
      </c>
      <c r="G2327" s="10" t="s">
        <v>8409</v>
      </c>
      <c r="H2327" s="14" t="s">
        <v>11589</v>
      </c>
      <c r="I2327" s="7">
        <v>420.73</v>
      </c>
      <c r="J2327" s="4"/>
      <c r="K2327" s="4" t="s">
        <v>10</v>
      </c>
      <c r="L2327" s="14" t="s">
        <v>9246</v>
      </c>
      <c r="M2327" s="30" t="s">
        <v>9246</v>
      </c>
    </row>
    <row r="2328" spans="1:13" x14ac:dyDescent="0.25">
      <c r="A2328" s="4">
        <v>21322724</v>
      </c>
      <c r="B2328" s="4">
        <v>38388</v>
      </c>
      <c r="C2328" s="4">
        <v>82335</v>
      </c>
      <c r="D2328" s="4" t="s">
        <v>4472</v>
      </c>
      <c r="E2328" s="2" t="s">
        <v>4473</v>
      </c>
      <c r="F2328" s="12">
        <v>43788</v>
      </c>
      <c r="G2328" s="10" t="s">
        <v>6766</v>
      </c>
      <c r="H2328" s="14" t="s">
        <v>11590</v>
      </c>
      <c r="I2328" s="7">
        <v>150.41999999999999</v>
      </c>
      <c r="J2328" s="4">
        <v>708931</v>
      </c>
      <c r="K2328" s="4" t="s">
        <v>10</v>
      </c>
      <c r="L2328" s="14" t="s">
        <v>9246</v>
      </c>
      <c r="M2328" s="30" t="s">
        <v>9246</v>
      </c>
    </row>
    <row r="2329" spans="1:13" x14ac:dyDescent="0.25">
      <c r="A2329" s="4">
        <v>21322725</v>
      </c>
      <c r="B2329" s="4">
        <v>97285</v>
      </c>
      <c r="C2329" s="4">
        <v>92490</v>
      </c>
      <c r="D2329" s="4" t="s">
        <v>4474</v>
      </c>
      <c r="E2329" s="2" t="s">
        <v>4475</v>
      </c>
      <c r="F2329" s="12">
        <v>43788</v>
      </c>
      <c r="G2329" s="10" t="s">
        <v>8410</v>
      </c>
      <c r="H2329" s="14" t="s">
        <v>11591</v>
      </c>
      <c r="I2329" s="7">
        <v>213.51</v>
      </c>
      <c r="J2329" s="4">
        <v>556616</v>
      </c>
      <c r="K2329" s="4" t="s">
        <v>10</v>
      </c>
      <c r="L2329" s="14" t="s">
        <v>9246</v>
      </c>
      <c r="M2329" s="30" t="s">
        <v>9246</v>
      </c>
    </row>
    <row r="2330" spans="1:13" x14ac:dyDescent="0.25">
      <c r="A2330" s="4">
        <v>21322726</v>
      </c>
      <c r="B2330" s="4">
        <v>41438</v>
      </c>
      <c r="C2330" s="4">
        <v>58890</v>
      </c>
      <c r="D2330" s="4" t="s">
        <v>4476</v>
      </c>
      <c r="E2330" s="2" t="s">
        <v>4477</v>
      </c>
      <c r="F2330" s="12">
        <v>43788</v>
      </c>
      <c r="G2330" s="10" t="s">
        <v>8411</v>
      </c>
      <c r="H2330" s="14" t="s">
        <v>11592</v>
      </c>
      <c r="I2330" s="7">
        <v>342.74</v>
      </c>
      <c r="J2330" s="4">
        <v>786054</v>
      </c>
      <c r="K2330" s="4" t="s">
        <v>10</v>
      </c>
      <c r="L2330" s="14" t="s">
        <v>9246</v>
      </c>
      <c r="M2330" s="30" t="s">
        <v>9246</v>
      </c>
    </row>
    <row r="2331" spans="1:13" x14ac:dyDescent="0.25">
      <c r="A2331" s="4">
        <v>21322727</v>
      </c>
      <c r="B2331" s="4">
        <v>38410</v>
      </c>
      <c r="C2331" s="4">
        <v>34771</v>
      </c>
      <c r="D2331" s="4" t="s">
        <v>4478</v>
      </c>
      <c r="E2331" s="2" t="s">
        <v>4479</v>
      </c>
      <c r="F2331" s="12">
        <v>43788</v>
      </c>
      <c r="G2331" s="10" t="s">
        <v>8412</v>
      </c>
      <c r="H2331" s="14" t="s">
        <v>11593</v>
      </c>
      <c r="I2331" s="7">
        <v>116.77</v>
      </c>
      <c r="J2331" s="4">
        <v>812618</v>
      </c>
      <c r="K2331" s="4" t="s">
        <v>10</v>
      </c>
      <c r="L2331" s="14" t="s">
        <v>9246</v>
      </c>
      <c r="M2331" s="30" t="s">
        <v>9246</v>
      </c>
    </row>
    <row r="2332" spans="1:13" x14ac:dyDescent="0.25">
      <c r="A2332" s="4">
        <v>21322728</v>
      </c>
      <c r="B2332" s="4">
        <v>91972</v>
      </c>
      <c r="C2332" s="4">
        <v>29284</v>
      </c>
      <c r="D2332" s="4" t="s">
        <v>4480</v>
      </c>
      <c r="E2332" s="2" t="s">
        <v>4481</v>
      </c>
      <c r="F2332" s="12">
        <v>43788</v>
      </c>
      <c r="G2332" s="10" t="s">
        <v>8413</v>
      </c>
      <c r="H2332" s="14" t="s">
        <v>11594</v>
      </c>
      <c r="I2332" s="7">
        <v>1686.19</v>
      </c>
      <c r="J2332" s="4">
        <v>994298</v>
      </c>
      <c r="K2332" s="4" t="s">
        <v>10</v>
      </c>
      <c r="L2332" s="14" t="s">
        <v>9246</v>
      </c>
      <c r="M2332" s="30" t="s">
        <v>9246</v>
      </c>
    </row>
    <row r="2333" spans="1:13" x14ac:dyDescent="0.25">
      <c r="A2333" s="4">
        <v>21322729</v>
      </c>
      <c r="B2333" s="4">
        <v>39791</v>
      </c>
      <c r="C2333" s="4">
        <v>9579</v>
      </c>
      <c r="D2333" s="4" t="s">
        <v>4482</v>
      </c>
      <c r="E2333" s="2" t="s">
        <v>4483</v>
      </c>
      <c r="F2333" s="12">
        <v>43788</v>
      </c>
      <c r="G2333" s="10" t="s">
        <v>8414</v>
      </c>
      <c r="H2333" s="14" t="s">
        <v>11595</v>
      </c>
      <c r="I2333" s="7">
        <v>753.01</v>
      </c>
      <c r="J2333" s="4">
        <v>378353</v>
      </c>
      <c r="K2333" s="4" t="s">
        <v>10</v>
      </c>
      <c r="L2333" s="14" t="s">
        <v>9246</v>
      </c>
      <c r="M2333" s="30" t="s">
        <v>9246</v>
      </c>
    </row>
    <row r="2334" spans="1:13" x14ac:dyDescent="0.25">
      <c r="A2334" s="4">
        <v>21322730</v>
      </c>
      <c r="B2334" s="4">
        <v>84468</v>
      </c>
      <c r="C2334" s="4">
        <v>17658</v>
      </c>
      <c r="D2334" s="4" t="s">
        <v>4484</v>
      </c>
      <c r="E2334" s="2" t="s">
        <v>4485</v>
      </c>
      <c r="F2334" s="12">
        <v>43788</v>
      </c>
      <c r="G2334" s="10" t="s">
        <v>8415</v>
      </c>
      <c r="H2334" s="14" t="s">
        <v>11596</v>
      </c>
      <c r="I2334" s="7">
        <v>698.03</v>
      </c>
      <c r="J2334" s="4">
        <v>132919</v>
      </c>
      <c r="K2334" s="4" t="s">
        <v>10</v>
      </c>
      <c r="L2334" s="14" t="s">
        <v>9246</v>
      </c>
      <c r="M2334" s="30" t="s">
        <v>9246</v>
      </c>
    </row>
    <row r="2335" spans="1:13" x14ac:dyDescent="0.25">
      <c r="A2335" s="4">
        <v>21322731</v>
      </c>
      <c r="B2335" s="4">
        <v>25632</v>
      </c>
      <c r="C2335" s="4">
        <v>29312</v>
      </c>
      <c r="D2335" s="4" t="s">
        <v>4486</v>
      </c>
      <c r="E2335" s="2" t="s">
        <v>4487</v>
      </c>
      <c r="F2335" s="12">
        <v>43788</v>
      </c>
      <c r="G2335" s="10" t="s">
        <v>8416</v>
      </c>
      <c r="H2335" s="14" t="s">
        <v>11597</v>
      </c>
      <c r="I2335" s="7">
        <v>1763.42</v>
      </c>
      <c r="J2335" s="4">
        <v>32303</v>
      </c>
      <c r="K2335" s="4" t="s">
        <v>10</v>
      </c>
      <c r="L2335" s="14" t="s">
        <v>9246</v>
      </c>
      <c r="M2335" s="30" t="s">
        <v>9246</v>
      </c>
    </row>
    <row r="2336" spans="1:13" x14ac:dyDescent="0.25">
      <c r="A2336" s="4">
        <v>21322732</v>
      </c>
      <c r="B2336" s="4">
        <v>70031</v>
      </c>
      <c r="C2336" s="4">
        <v>21395</v>
      </c>
      <c r="D2336" s="4" t="s">
        <v>4488</v>
      </c>
      <c r="E2336" s="2" t="s">
        <v>4489</v>
      </c>
      <c r="F2336" s="12">
        <v>43788</v>
      </c>
      <c r="G2336" s="10" t="s">
        <v>8417</v>
      </c>
      <c r="H2336" s="14" t="s">
        <v>11598</v>
      </c>
      <c r="I2336" s="7">
        <v>902.51</v>
      </c>
      <c r="J2336" s="4">
        <v>361583</v>
      </c>
      <c r="K2336" s="4" t="s">
        <v>10</v>
      </c>
      <c r="L2336" s="14" t="s">
        <v>9246</v>
      </c>
      <c r="M2336" s="30" t="s">
        <v>9246</v>
      </c>
    </row>
    <row r="2337" spans="1:13" x14ac:dyDescent="0.25">
      <c r="A2337" s="4">
        <v>21322733</v>
      </c>
      <c r="B2337" s="4">
        <v>22385</v>
      </c>
      <c r="C2337" s="4">
        <v>89944</v>
      </c>
      <c r="D2337" s="4" t="s">
        <v>4490</v>
      </c>
      <c r="E2337" s="2" t="s">
        <v>4491</v>
      </c>
      <c r="F2337" s="12">
        <v>43788</v>
      </c>
      <c r="G2337" s="10" t="s">
        <v>8418</v>
      </c>
      <c r="H2337" s="14" t="s">
        <v>11599</v>
      </c>
      <c r="I2337" s="7">
        <v>222.89</v>
      </c>
      <c r="J2337" s="4">
        <v>388198</v>
      </c>
      <c r="K2337" s="4" t="s">
        <v>10</v>
      </c>
      <c r="L2337" s="14" t="s">
        <v>9246</v>
      </c>
      <c r="M2337" s="30" t="s">
        <v>9246</v>
      </c>
    </row>
    <row r="2338" spans="1:13" x14ac:dyDescent="0.25">
      <c r="A2338" s="4">
        <v>21322734</v>
      </c>
      <c r="B2338" s="4">
        <v>15114</v>
      </c>
      <c r="C2338" s="4">
        <v>11663</v>
      </c>
      <c r="D2338" s="4" t="s">
        <v>4492</v>
      </c>
      <c r="E2338" s="2" t="s">
        <v>4493</v>
      </c>
      <c r="F2338" s="12">
        <v>43788</v>
      </c>
      <c r="G2338" s="10" t="s">
        <v>8419</v>
      </c>
      <c r="H2338" s="14" t="s">
        <v>11600</v>
      </c>
      <c r="I2338" s="7">
        <v>329.95</v>
      </c>
      <c r="J2338" s="4">
        <v>313480</v>
      </c>
      <c r="K2338" s="4" t="s">
        <v>10</v>
      </c>
      <c r="L2338" s="14" t="s">
        <v>9246</v>
      </c>
      <c r="M2338" s="30" t="s">
        <v>9246</v>
      </c>
    </row>
    <row r="2339" spans="1:13" x14ac:dyDescent="0.25">
      <c r="A2339" s="4">
        <v>21322735</v>
      </c>
      <c r="B2339" s="4">
        <v>91461</v>
      </c>
      <c r="C2339" s="4">
        <v>42965</v>
      </c>
      <c r="D2339" s="4" t="s">
        <v>4494</v>
      </c>
      <c r="E2339" s="2" t="s">
        <v>4495</v>
      </c>
      <c r="F2339" s="12">
        <v>43788</v>
      </c>
      <c r="G2339" s="10" t="s">
        <v>8420</v>
      </c>
      <c r="H2339" s="14" t="s">
        <v>11601</v>
      </c>
      <c r="I2339" s="7">
        <v>52.24</v>
      </c>
      <c r="J2339" s="4">
        <v>673563</v>
      </c>
      <c r="K2339" s="4" t="s">
        <v>10</v>
      </c>
      <c r="L2339" s="14" t="s">
        <v>9246</v>
      </c>
      <c r="M2339" s="30" t="s">
        <v>9246</v>
      </c>
    </row>
    <row r="2340" spans="1:13" x14ac:dyDescent="0.25">
      <c r="A2340" s="4">
        <v>21322736</v>
      </c>
      <c r="B2340" s="4">
        <v>39971</v>
      </c>
      <c r="C2340" s="4">
        <v>3684</v>
      </c>
      <c r="D2340" s="4" t="s">
        <v>4496</v>
      </c>
      <c r="E2340" s="2" t="s">
        <v>4497</v>
      </c>
      <c r="F2340" s="12">
        <v>43788</v>
      </c>
      <c r="G2340" s="10" t="s">
        <v>8421</v>
      </c>
      <c r="H2340" s="14" t="s">
        <v>11602</v>
      </c>
      <c r="I2340" s="7">
        <v>179.08</v>
      </c>
      <c r="J2340" s="4">
        <v>807149</v>
      </c>
      <c r="K2340" s="4" t="s">
        <v>10</v>
      </c>
      <c r="L2340" s="14" t="s">
        <v>9246</v>
      </c>
      <c r="M2340" s="30" t="s">
        <v>9246</v>
      </c>
    </row>
    <row r="2341" spans="1:13" x14ac:dyDescent="0.25">
      <c r="A2341" s="4">
        <v>21322737</v>
      </c>
      <c r="B2341" s="4">
        <v>26981</v>
      </c>
      <c r="C2341" s="4">
        <v>26106</v>
      </c>
      <c r="D2341" s="4" t="s">
        <v>4498</v>
      </c>
      <c r="E2341" s="2" t="s">
        <v>4499</v>
      </c>
      <c r="F2341" s="12">
        <v>43788</v>
      </c>
      <c r="G2341" s="10" t="s">
        <v>8422</v>
      </c>
      <c r="H2341" s="14" t="s">
        <v>11603</v>
      </c>
      <c r="I2341" s="7">
        <v>254.91</v>
      </c>
      <c r="J2341" s="4"/>
      <c r="K2341" s="4" t="s">
        <v>10</v>
      </c>
      <c r="L2341" s="14" t="s">
        <v>11604</v>
      </c>
      <c r="M2341" s="30">
        <v>7053.1499999959487</v>
      </c>
    </row>
    <row r="2342" spans="1:13" x14ac:dyDescent="0.25">
      <c r="A2342" s="4">
        <v>21322738</v>
      </c>
      <c r="B2342" s="4">
        <v>88500</v>
      </c>
      <c r="C2342" s="4">
        <v>98146</v>
      </c>
      <c r="D2342" s="4" t="s">
        <v>4500</v>
      </c>
      <c r="E2342" s="2" t="s">
        <v>4501</v>
      </c>
      <c r="F2342" s="12">
        <v>43788</v>
      </c>
      <c r="G2342" s="10" t="s">
        <v>8423</v>
      </c>
      <c r="H2342" s="14" t="s">
        <v>11605</v>
      </c>
      <c r="I2342" s="7">
        <v>100.59</v>
      </c>
      <c r="J2342" s="4">
        <v>49050</v>
      </c>
      <c r="K2342" s="4" t="s">
        <v>10</v>
      </c>
      <c r="L2342" s="14" t="s">
        <v>9246</v>
      </c>
      <c r="M2342" s="30" t="s">
        <v>9246</v>
      </c>
    </row>
    <row r="2343" spans="1:13" x14ac:dyDescent="0.25">
      <c r="A2343" s="4">
        <v>21322739</v>
      </c>
      <c r="B2343" s="4">
        <v>28673</v>
      </c>
      <c r="C2343" s="4">
        <v>83949</v>
      </c>
      <c r="D2343" s="4" t="s">
        <v>4502</v>
      </c>
      <c r="E2343" s="2" t="s">
        <v>4503</v>
      </c>
      <c r="F2343" s="12">
        <v>43788</v>
      </c>
      <c r="G2343" s="10" t="s">
        <v>8424</v>
      </c>
      <c r="H2343" s="14" t="s">
        <v>11606</v>
      </c>
      <c r="I2343" s="7">
        <v>1051.25</v>
      </c>
      <c r="J2343" s="4">
        <v>481221</v>
      </c>
      <c r="K2343" s="4" t="s">
        <v>10</v>
      </c>
      <c r="L2343" s="14" t="s">
        <v>9246</v>
      </c>
      <c r="M2343" s="30" t="s">
        <v>9246</v>
      </c>
    </row>
    <row r="2344" spans="1:13" x14ac:dyDescent="0.25">
      <c r="A2344" s="4">
        <v>21322740</v>
      </c>
      <c r="B2344" s="4">
        <v>53270</v>
      </c>
      <c r="C2344" s="4">
        <v>66962</v>
      </c>
      <c r="D2344" s="4" t="s">
        <v>4504</v>
      </c>
      <c r="E2344" s="2" t="s">
        <v>4505</v>
      </c>
      <c r="F2344" s="12">
        <v>43788</v>
      </c>
      <c r="G2344" s="10" t="s">
        <v>8425</v>
      </c>
      <c r="H2344" s="14" t="s">
        <v>11607</v>
      </c>
      <c r="I2344" s="7">
        <v>132.69999999999999</v>
      </c>
      <c r="J2344" s="4"/>
      <c r="K2344" s="4" t="s">
        <v>10</v>
      </c>
      <c r="L2344" s="14" t="s">
        <v>9246</v>
      </c>
      <c r="M2344" s="30" t="s">
        <v>9246</v>
      </c>
    </row>
    <row r="2345" spans="1:13" x14ac:dyDescent="0.25">
      <c r="A2345" s="4">
        <v>21322741</v>
      </c>
      <c r="B2345" s="4">
        <v>84910</v>
      </c>
      <c r="C2345" s="4">
        <v>33800</v>
      </c>
      <c r="D2345" s="4" t="s">
        <v>4506</v>
      </c>
      <c r="E2345" s="2" t="s">
        <v>4507</v>
      </c>
      <c r="F2345" s="12">
        <v>43788</v>
      </c>
      <c r="G2345" s="10" t="s">
        <v>8426</v>
      </c>
      <c r="H2345" s="14" t="s">
        <v>11608</v>
      </c>
      <c r="I2345" s="7">
        <v>195.4</v>
      </c>
      <c r="J2345" s="4">
        <v>994374</v>
      </c>
      <c r="K2345" s="4" t="s">
        <v>10</v>
      </c>
      <c r="L2345" s="14" t="s">
        <v>9246</v>
      </c>
      <c r="M2345" s="30" t="s">
        <v>9246</v>
      </c>
    </row>
    <row r="2346" spans="1:13" x14ac:dyDescent="0.25">
      <c r="A2346" s="4">
        <v>21322742</v>
      </c>
      <c r="B2346" s="4">
        <v>95110</v>
      </c>
      <c r="C2346" s="4">
        <v>45315</v>
      </c>
      <c r="D2346" s="4" t="s">
        <v>4508</v>
      </c>
      <c r="E2346" s="2" t="s">
        <v>4509</v>
      </c>
      <c r="F2346" s="12">
        <v>43788</v>
      </c>
      <c r="G2346" s="10" t="s">
        <v>8427</v>
      </c>
      <c r="H2346" s="14" t="s">
        <v>11609</v>
      </c>
      <c r="I2346" s="7">
        <v>443.75</v>
      </c>
      <c r="J2346" s="4">
        <v>144657</v>
      </c>
      <c r="K2346" s="4" t="s">
        <v>10</v>
      </c>
      <c r="L2346" s="14" t="s">
        <v>9246</v>
      </c>
      <c r="M2346" s="30" t="s">
        <v>9246</v>
      </c>
    </row>
    <row r="2347" spans="1:13" x14ac:dyDescent="0.25">
      <c r="A2347" s="4">
        <v>21322743</v>
      </c>
      <c r="B2347" s="4">
        <v>33641</v>
      </c>
      <c r="C2347" s="4">
        <v>61637</v>
      </c>
      <c r="D2347" s="4" t="s">
        <v>4510</v>
      </c>
      <c r="E2347" s="2" t="s">
        <v>4511</v>
      </c>
      <c r="F2347" s="12">
        <v>43788</v>
      </c>
      <c r="G2347" s="10" t="s">
        <v>8428</v>
      </c>
      <c r="H2347" s="14" t="s">
        <v>11610</v>
      </c>
      <c r="I2347" s="7">
        <v>303.44</v>
      </c>
      <c r="J2347" s="4">
        <v>417645</v>
      </c>
      <c r="K2347" s="4" t="s">
        <v>10</v>
      </c>
      <c r="L2347" s="14" t="s">
        <v>11611</v>
      </c>
      <c r="M2347" s="30">
        <v>14999.51666666544</v>
      </c>
    </row>
    <row r="2348" spans="1:13" x14ac:dyDescent="0.25">
      <c r="A2348" s="4">
        <v>21322744</v>
      </c>
      <c r="B2348" s="4">
        <v>66500</v>
      </c>
      <c r="C2348" s="4">
        <v>85530</v>
      </c>
      <c r="D2348" s="4" t="s">
        <v>4512</v>
      </c>
      <c r="E2348" s="2" t="s">
        <v>4513</v>
      </c>
      <c r="F2348" s="12">
        <v>43788</v>
      </c>
      <c r="G2348" s="10" t="s">
        <v>8429</v>
      </c>
      <c r="H2348" s="14" t="s">
        <v>11612</v>
      </c>
      <c r="I2348" s="7">
        <v>5.63</v>
      </c>
      <c r="J2348" s="4">
        <v>670056</v>
      </c>
      <c r="K2348" s="4" t="s">
        <v>10</v>
      </c>
      <c r="L2348" s="14" t="s">
        <v>9246</v>
      </c>
      <c r="M2348" s="30" t="s">
        <v>9246</v>
      </c>
    </row>
    <row r="2349" spans="1:13" x14ac:dyDescent="0.25">
      <c r="A2349" s="4">
        <v>21322745</v>
      </c>
      <c r="B2349" s="4">
        <v>1356</v>
      </c>
      <c r="C2349" s="4">
        <v>56512</v>
      </c>
      <c r="D2349" s="4" t="s">
        <v>4514</v>
      </c>
      <c r="E2349" s="2" t="s">
        <v>4515</v>
      </c>
      <c r="F2349" s="12">
        <v>43788</v>
      </c>
      <c r="G2349" s="10" t="s">
        <v>8430</v>
      </c>
      <c r="H2349" s="14" t="s">
        <v>11613</v>
      </c>
      <c r="I2349" s="7">
        <v>80.739999999999995</v>
      </c>
      <c r="J2349" s="4">
        <v>561771</v>
      </c>
      <c r="K2349" s="4" t="s">
        <v>10</v>
      </c>
      <c r="L2349" s="14" t="s">
        <v>9246</v>
      </c>
      <c r="M2349" s="30" t="s">
        <v>9246</v>
      </c>
    </row>
    <row r="2350" spans="1:13" x14ac:dyDescent="0.25">
      <c r="A2350" s="4">
        <v>21322746</v>
      </c>
      <c r="B2350" s="4">
        <v>38221</v>
      </c>
      <c r="C2350" s="4">
        <v>97691</v>
      </c>
      <c r="D2350" s="4" t="s">
        <v>4516</v>
      </c>
      <c r="E2350" s="2" t="s">
        <v>4517</v>
      </c>
      <c r="F2350" s="12">
        <v>43788</v>
      </c>
      <c r="G2350" s="10" t="s">
        <v>8431</v>
      </c>
      <c r="H2350" s="14" t="s">
        <v>11614</v>
      </c>
      <c r="I2350" s="7">
        <v>1392.88</v>
      </c>
      <c r="J2350" s="4">
        <v>348696</v>
      </c>
      <c r="K2350" s="4" t="s">
        <v>10</v>
      </c>
      <c r="L2350" s="14" t="s">
        <v>9246</v>
      </c>
      <c r="M2350" s="30" t="s">
        <v>9246</v>
      </c>
    </row>
    <row r="2351" spans="1:13" x14ac:dyDescent="0.25">
      <c r="A2351" s="4">
        <v>21322747</v>
      </c>
      <c r="B2351" s="4">
        <v>22712</v>
      </c>
      <c r="C2351" s="4">
        <v>93388</v>
      </c>
      <c r="D2351" s="4" t="s">
        <v>4518</v>
      </c>
      <c r="E2351" s="2" t="s">
        <v>4519</v>
      </c>
      <c r="F2351" s="12">
        <v>43788</v>
      </c>
      <c r="G2351" s="10" t="s">
        <v>8432</v>
      </c>
      <c r="H2351" s="14" t="s">
        <v>11615</v>
      </c>
      <c r="I2351" s="7">
        <v>193.16</v>
      </c>
      <c r="J2351" s="4">
        <v>356611</v>
      </c>
      <c r="K2351" s="4" t="s">
        <v>10</v>
      </c>
      <c r="L2351" s="14" t="s">
        <v>9246</v>
      </c>
      <c r="M2351" s="30" t="s">
        <v>9246</v>
      </c>
    </row>
    <row r="2352" spans="1:13" x14ac:dyDescent="0.25">
      <c r="A2352" s="4">
        <v>21322748</v>
      </c>
      <c r="B2352" s="4">
        <v>43432</v>
      </c>
      <c r="C2352" s="4">
        <v>25562</v>
      </c>
      <c r="D2352" s="4" t="s">
        <v>4520</v>
      </c>
      <c r="E2352" s="2" t="s">
        <v>4521</v>
      </c>
      <c r="F2352" s="12">
        <v>43788</v>
      </c>
      <c r="G2352" s="10" t="s">
        <v>8433</v>
      </c>
      <c r="H2352" s="14" t="s">
        <v>11616</v>
      </c>
      <c r="I2352" s="7">
        <v>10.09</v>
      </c>
      <c r="J2352" s="4">
        <v>840287</v>
      </c>
      <c r="K2352" s="4" t="s">
        <v>10</v>
      </c>
      <c r="L2352" s="14" t="s">
        <v>9246</v>
      </c>
      <c r="M2352" s="30" t="s">
        <v>9246</v>
      </c>
    </row>
    <row r="2353" spans="1:13" x14ac:dyDescent="0.25">
      <c r="A2353" s="4">
        <v>21322749</v>
      </c>
      <c r="B2353" s="4">
        <v>22533</v>
      </c>
      <c r="C2353" s="4">
        <v>58500</v>
      </c>
      <c r="D2353" s="4" t="s">
        <v>4522</v>
      </c>
      <c r="E2353" s="2" t="s">
        <v>4523</v>
      </c>
      <c r="F2353" s="12">
        <v>43788</v>
      </c>
      <c r="G2353" s="10" t="s">
        <v>8434</v>
      </c>
      <c r="H2353" s="14" t="s">
        <v>11617</v>
      </c>
      <c r="I2353" s="7">
        <v>232.73</v>
      </c>
      <c r="J2353" s="4">
        <v>173647</v>
      </c>
      <c r="K2353" s="4" t="s">
        <v>10</v>
      </c>
      <c r="L2353" s="14" t="s">
        <v>9246</v>
      </c>
      <c r="M2353" s="30" t="s">
        <v>9246</v>
      </c>
    </row>
    <row r="2354" spans="1:13" x14ac:dyDescent="0.25">
      <c r="A2354" s="4">
        <v>21322750</v>
      </c>
      <c r="B2354" s="4">
        <v>17264</v>
      </c>
      <c r="C2354" s="4">
        <v>95807</v>
      </c>
      <c r="D2354" s="4" t="s">
        <v>4524</v>
      </c>
      <c r="E2354" s="2" t="s">
        <v>4525</v>
      </c>
      <c r="F2354" s="12">
        <v>43788</v>
      </c>
      <c r="G2354" s="10" t="s">
        <v>8435</v>
      </c>
      <c r="H2354" s="14" t="s">
        <v>11618</v>
      </c>
      <c r="I2354" s="7">
        <v>391.02</v>
      </c>
      <c r="J2354" s="4"/>
      <c r="K2354" s="4" t="s">
        <v>10</v>
      </c>
      <c r="L2354" s="14" t="s">
        <v>9246</v>
      </c>
      <c r="M2354" s="30" t="s">
        <v>9246</v>
      </c>
    </row>
    <row r="2355" spans="1:13" x14ac:dyDescent="0.25">
      <c r="A2355" s="4">
        <v>21322751</v>
      </c>
      <c r="B2355" s="4">
        <v>49205</v>
      </c>
      <c r="C2355" s="4">
        <v>27690</v>
      </c>
      <c r="D2355" s="4" t="s">
        <v>4526</v>
      </c>
      <c r="E2355" s="2" t="s">
        <v>4527</v>
      </c>
      <c r="F2355" s="12">
        <v>43788</v>
      </c>
      <c r="G2355" s="10" t="s">
        <v>8436</v>
      </c>
      <c r="H2355" s="14" t="s">
        <v>11619</v>
      </c>
      <c r="I2355" s="7">
        <v>252.72</v>
      </c>
      <c r="J2355" s="4">
        <v>83688</v>
      </c>
      <c r="K2355" s="4" t="s">
        <v>10</v>
      </c>
      <c r="L2355" s="14" t="s">
        <v>9246</v>
      </c>
      <c r="M2355" s="30" t="s">
        <v>9246</v>
      </c>
    </row>
    <row r="2356" spans="1:13" x14ac:dyDescent="0.25">
      <c r="A2356" s="4">
        <v>21322752</v>
      </c>
      <c r="B2356" s="4">
        <v>20912</v>
      </c>
      <c r="C2356" s="4">
        <v>2937</v>
      </c>
      <c r="D2356" s="4" t="s">
        <v>4528</v>
      </c>
      <c r="E2356" s="2" t="s">
        <v>4529</v>
      </c>
      <c r="F2356" s="12">
        <v>43788</v>
      </c>
      <c r="G2356" s="10" t="s">
        <v>8437</v>
      </c>
      <c r="H2356" s="14" t="s">
        <v>11620</v>
      </c>
      <c r="I2356" s="7">
        <v>15.55</v>
      </c>
      <c r="J2356" s="4">
        <v>509678</v>
      </c>
      <c r="K2356" s="4" t="s">
        <v>10</v>
      </c>
      <c r="L2356" s="14" t="s">
        <v>9246</v>
      </c>
      <c r="M2356" s="30" t="s">
        <v>9246</v>
      </c>
    </row>
    <row r="2357" spans="1:13" x14ac:dyDescent="0.25">
      <c r="A2357" s="4">
        <v>21322753</v>
      </c>
      <c r="B2357" s="4">
        <v>40469</v>
      </c>
      <c r="C2357" s="4">
        <v>76708</v>
      </c>
      <c r="D2357" s="4" t="s">
        <v>4530</v>
      </c>
      <c r="E2357" s="2" t="s">
        <v>4531</v>
      </c>
      <c r="F2357" s="12">
        <v>43788</v>
      </c>
      <c r="G2357" s="10" t="s">
        <v>8438</v>
      </c>
      <c r="H2357" s="14" t="s">
        <v>11621</v>
      </c>
      <c r="I2357" s="7">
        <v>710.11</v>
      </c>
      <c r="J2357" s="4">
        <v>760553</v>
      </c>
      <c r="K2357" s="4" t="s">
        <v>10</v>
      </c>
      <c r="L2357" s="14" t="s">
        <v>11622</v>
      </c>
      <c r="M2357" s="30">
        <v>0.71666666655801237</v>
      </c>
    </row>
    <row r="2358" spans="1:13" x14ac:dyDescent="0.25">
      <c r="A2358" s="4">
        <v>21322754</v>
      </c>
      <c r="B2358" s="4">
        <v>40469</v>
      </c>
      <c r="C2358" s="4">
        <v>76708</v>
      </c>
      <c r="D2358" s="4" t="s">
        <v>4530</v>
      </c>
      <c r="E2358" s="2" t="s">
        <v>4532</v>
      </c>
      <c r="F2358" s="12">
        <v>43788</v>
      </c>
      <c r="G2358" s="10" t="s">
        <v>8439</v>
      </c>
      <c r="H2358" s="14" t="s">
        <v>11622</v>
      </c>
      <c r="I2358" s="7">
        <v>1124.7</v>
      </c>
      <c r="J2358" s="4">
        <v>760553</v>
      </c>
      <c r="K2358" s="4" t="s">
        <v>10</v>
      </c>
      <c r="L2358" s="14" t="s">
        <v>9246</v>
      </c>
      <c r="M2358" s="30" t="s">
        <v>9246</v>
      </c>
    </row>
    <row r="2359" spans="1:13" x14ac:dyDescent="0.25">
      <c r="A2359" s="4">
        <v>21322755</v>
      </c>
      <c r="B2359" s="4">
        <v>72386</v>
      </c>
      <c r="C2359" s="4">
        <v>3838</v>
      </c>
      <c r="D2359" s="4" t="s">
        <v>4533</v>
      </c>
      <c r="E2359" s="2" t="s">
        <v>4534</v>
      </c>
      <c r="F2359" s="12">
        <v>43788</v>
      </c>
      <c r="G2359" s="10" t="s">
        <v>8440</v>
      </c>
      <c r="H2359" s="14" t="s">
        <v>11623</v>
      </c>
      <c r="I2359" s="7">
        <v>315.43</v>
      </c>
      <c r="J2359" s="4">
        <v>688693</v>
      </c>
      <c r="K2359" s="4" t="s">
        <v>10</v>
      </c>
      <c r="L2359" s="14" t="s">
        <v>9246</v>
      </c>
      <c r="M2359" s="30" t="s">
        <v>9246</v>
      </c>
    </row>
    <row r="2360" spans="1:13" x14ac:dyDescent="0.25">
      <c r="A2360" s="4">
        <v>21322756</v>
      </c>
      <c r="B2360" s="4">
        <v>58552</v>
      </c>
      <c r="C2360" s="4">
        <v>38593</v>
      </c>
      <c r="D2360" s="4" t="s">
        <v>4535</v>
      </c>
      <c r="E2360" s="2" t="s">
        <v>4536</v>
      </c>
      <c r="F2360" s="12">
        <v>43788</v>
      </c>
      <c r="G2360" s="10" t="s">
        <v>8441</v>
      </c>
      <c r="H2360" s="14" t="s">
        <v>11624</v>
      </c>
      <c r="I2360" s="7">
        <v>99.78</v>
      </c>
      <c r="J2360" s="4">
        <v>423842</v>
      </c>
      <c r="K2360" s="4" t="s">
        <v>10</v>
      </c>
      <c r="L2360" s="14" t="s">
        <v>9246</v>
      </c>
      <c r="M2360" s="30" t="s">
        <v>9246</v>
      </c>
    </row>
    <row r="2361" spans="1:13" x14ac:dyDescent="0.25">
      <c r="A2361" s="4">
        <v>21322757</v>
      </c>
      <c r="B2361" s="4">
        <v>7594</v>
      </c>
      <c r="C2361" s="4">
        <v>54118</v>
      </c>
      <c r="D2361" s="4" t="s">
        <v>4537</v>
      </c>
      <c r="E2361" s="2" t="s">
        <v>4538</v>
      </c>
      <c r="F2361" s="12">
        <v>43788</v>
      </c>
      <c r="G2361" s="10" t="s">
        <v>8442</v>
      </c>
      <c r="H2361" s="14" t="s">
        <v>11625</v>
      </c>
      <c r="I2361" s="7">
        <v>343.42</v>
      </c>
      <c r="J2361" s="4">
        <v>411303</v>
      </c>
      <c r="K2361" s="4" t="s">
        <v>10</v>
      </c>
      <c r="L2361" s="14" t="s">
        <v>9246</v>
      </c>
      <c r="M2361" s="30" t="s">
        <v>9246</v>
      </c>
    </row>
    <row r="2362" spans="1:13" x14ac:dyDescent="0.25">
      <c r="A2362" s="4">
        <v>21322758</v>
      </c>
      <c r="B2362" s="4">
        <v>67952</v>
      </c>
      <c r="C2362" s="4">
        <v>62572</v>
      </c>
      <c r="D2362" s="4" t="s">
        <v>4539</v>
      </c>
      <c r="E2362" s="2" t="s">
        <v>4540</v>
      </c>
      <c r="F2362" s="12">
        <v>43788</v>
      </c>
      <c r="G2362" s="10" t="s">
        <v>8443</v>
      </c>
      <c r="H2362" s="14" t="s">
        <v>11626</v>
      </c>
      <c r="I2362" s="7">
        <v>201.3</v>
      </c>
      <c r="J2362" s="4">
        <v>97259</v>
      </c>
      <c r="K2362" s="4" t="s">
        <v>10</v>
      </c>
      <c r="L2362" s="14" t="s">
        <v>9246</v>
      </c>
      <c r="M2362" s="30" t="s">
        <v>9246</v>
      </c>
    </row>
    <row r="2363" spans="1:13" x14ac:dyDescent="0.25">
      <c r="A2363" s="4">
        <v>21322759</v>
      </c>
      <c r="B2363" s="4">
        <v>58552</v>
      </c>
      <c r="C2363" s="4">
        <v>16465</v>
      </c>
      <c r="D2363" s="4" t="s">
        <v>4541</v>
      </c>
      <c r="E2363" s="2" t="s">
        <v>4542</v>
      </c>
      <c r="F2363" s="12">
        <v>43787</v>
      </c>
      <c r="G2363" s="10" t="s">
        <v>8444</v>
      </c>
      <c r="H2363" s="14" t="s">
        <v>11627</v>
      </c>
      <c r="I2363" s="7">
        <v>87.44</v>
      </c>
      <c r="J2363" s="4"/>
      <c r="K2363" s="4" t="s">
        <v>10</v>
      </c>
      <c r="L2363" s="14" t="s">
        <v>9246</v>
      </c>
      <c r="M2363" s="30" t="s">
        <v>9246</v>
      </c>
    </row>
    <row r="2364" spans="1:13" x14ac:dyDescent="0.25">
      <c r="A2364" s="4">
        <v>21322760</v>
      </c>
      <c r="B2364" s="4">
        <v>45959</v>
      </c>
      <c r="C2364" s="4">
        <v>52403</v>
      </c>
      <c r="D2364" s="4" t="s">
        <v>4543</v>
      </c>
      <c r="E2364" s="2" t="s">
        <v>4544</v>
      </c>
      <c r="F2364" s="12">
        <v>43787</v>
      </c>
      <c r="G2364" s="10" t="s">
        <v>8445</v>
      </c>
      <c r="H2364" s="14" t="s">
        <v>11628</v>
      </c>
      <c r="I2364" s="7">
        <v>155.04</v>
      </c>
      <c r="J2364" s="4">
        <v>786594</v>
      </c>
      <c r="K2364" s="4" t="s">
        <v>10</v>
      </c>
      <c r="L2364" s="14" t="s">
        <v>9246</v>
      </c>
      <c r="M2364" s="30" t="s">
        <v>9246</v>
      </c>
    </row>
    <row r="2365" spans="1:13" x14ac:dyDescent="0.25">
      <c r="A2365" s="4">
        <v>21322761</v>
      </c>
      <c r="B2365" s="4">
        <v>81736</v>
      </c>
      <c r="C2365" s="4">
        <v>59188</v>
      </c>
      <c r="D2365" s="4" t="s">
        <v>4545</v>
      </c>
      <c r="E2365" s="2" t="s">
        <v>4546</v>
      </c>
      <c r="F2365" s="12">
        <v>43787</v>
      </c>
      <c r="G2365" s="10" t="s">
        <v>8446</v>
      </c>
      <c r="H2365" s="14" t="s">
        <v>11629</v>
      </c>
      <c r="I2365" s="7">
        <v>160.78</v>
      </c>
      <c r="J2365" s="4">
        <v>727924</v>
      </c>
      <c r="K2365" s="4" t="s">
        <v>10</v>
      </c>
      <c r="L2365" s="14" t="s">
        <v>9246</v>
      </c>
      <c r="M2365" s="30" t="s">
        <v>9246</v>
      </c>
    </row>
    <row r="2366" spans="1:13" x14ac:dyDescent="0.25">
      <c r="A2366" s="4">
        <v>21322762</v>
      </c>
      <c r="B2366" s="4">
        <v>49205</v>
      </c>
      <c r="C2366" s="4">
        <v>21010</v>
      </c>
      <c r="D2366" s="4" t="s">
        <v>4547</v>
      </c>
      <c r="E2366" s="2" t="s">
        <v>4548</v>
      </c>
      <c r="F2366" s="12">
        <v>43787</v>
      </c>
      <c r="G2366" s="10" t="s">
        <v>8447</v>
      </c>
      <c r="H2366" s="14" t="s">
        <v>11630</v>
      </c>
      <c r="I2366" s="7">
        <v>249.36</v>
      </c>
      <c r="J2366" s="4">
        <v>192776</v>
      </c>
      <c r="K2366" s="4" t="s">
        <v>10</v>
      </c>
      <c r="L2366" s="14" t="s">
        <v>9246</v>
      </c>
      <c r="M2366" s="30" t="s">
        <v>9246</v>
      </c>
    </row>
    <row r="2367" spans="1:13" x14ac:dyDescent="0.25">
      <c r="A2367" s="4">
        <v>21322763</v>
      </c>
      <c r="B2367" s="4">
        <v>49205</v>
      </c>
      <c r="C2367" s="4">
        <v>74540</v>
      </c>
      <c r="D2367" s="4" t="s">
        <v>4549</v>
      </c>
      <c r="E2367" s="2" t="s">
        <v>4550</v>
      </c>
      <c r="F2367" s="12">
        <v>43787</v>
      </c>
      <c r="G2367" s="10" t="s">
        <v>8448</v>
      </c>
      <c r="H2367" s="14" t="s">
        <v>11631</v>
      </c>
      <c r="I2367" s="7">
        <v>449.17</v>
      </c>
      <c r="J2367" s="4">
        <v>119101</v>
      </c>
      <c r="K2367" s="4" t="s">
        <v>10</v>
      </c>
      <c r="L2367" s="14" t="s">
        <v>9246</v>
      </c>
      <c r="M2367" s="30" t="s">
        <v>9246</v>
      </c>
    </row>
    <row r="2368" spans="1:13" x14ac:dyDescent="0.25">
      <c r="A2368" s="4">
        <v>21322764</v>
      </c>
      <c r="B2368" s="4">
        <v>46367</v>
      </c>
      <c r="C2368" s="4">
        <v>39157</v>
      </c>
      <c r="D2368" s="4" t="s">
        <v>4551</v>
      </c>
      <c r="E2368" s="2" t="s">
        <v>4552</v>
      </c>
      <c r="F2368" s="12">
        <v>43787</v>
      </c>
      <c r="G2368" s="10" t="s">
        <v>8449</v>
      </c>
      <c r="H2368" s="14" t="s">
        <v>11632</v>
      </c>
      <c r="I2368" s="7">
        <v>268.48</v>
      </c>
      <c r="J2368" s="4">
        <v>974574</v>
      </c>
      <c r="K2368" s="4" t="s">
        <v>10</v>
      </c>
      <c r="L2368" s="14" t="s">
        <v>11633</v>
      </c>
      <c r="M2368" s="30">
        <v>2999.3500000087079</v>
      </c>
    </row>
    <row r="2369" spans="1:13" x14ac:dyDescent="0.25">
      <c r="A2369" s="4">
        <v>21322765</v>
      </c>
      <c r="B2369" s="4">
        <v>13077</v>
      </c>
      <c r="C2369" s="4">
        <v>22260</v>
      </c>
      <c r="D2369" s="4" t="s">
        <v>4553</v>
      </c>
      <c r="E2369" s="2" t="s">
        <v>4554</v>
      </c>
      <c r="F2369" s="12">
        <v>43787</v>
      </c>
      <c r="G2369" s="10" t="s">
        <v>8450</v>
      </c>
      <c r="H2369" s="14" t="s">
        <v>11634</v>
      </c>
      <c r="I2369" s="7">
        <v>80.239999999999995</v>
      </c>
      <c r="J2369" s="4"/>
      <c r="K2369" s="4" t="s">
        <v>10</v>
      </c>
      <c r="L2369" s="14" t="s">
        <v>9246</v>
      </c>
      <c r="M2369" s="30" t="s">
        <v>9246</v>
      </c>
    </row>
    <row r="2370" spans="1:13" x14ac:dyDescent="0.25">
      <c r="A2370" s="4">
        <v>21322766</v>
      </c>
      <c r="B2370" s="4">
        <v>94549</v>
      </c>
      <c r="C2370" s="4">
        <v>45797</v>
      </c>
      <c r="D2370" s="4" t="s">
        <v>4555</v>
      </c>
      <c r="E2370" s="2" t="s">
        <v>4556</v>
      </c>
      <c r="F2370" s="12">
        <v>43787</v>
      </c>
      <c r="G2370" s="10" t="s">
        <v>8451</v>
      </c>
      <c r="H2370" s="14" t="s">
        <v>11635</v>
      </c>
      <c r="I2370" s="7">
        <v>1197.5899999999999</v>
      </c>
      <c r="J2370" s="4"/>
      <c r="K2370" s="4" t="s">
        <v>10</v>
      </c>
      <c r="L2370" s="14" t="s">
        <v>11636</v>
      </c>
      <c r="M2370" s="30">
        <v>626.79999999585561</v>
      </c>
    </row>
    <row r="2371" spans="1:13" x14ac:dyDescent="0.25">
      <c r="A2371" s="4">
        <v>21322767</v>
      </c>
      <c r="B2371" s="4">
        <v>73915</v>
      </c>
      <c r="C2371" s="4">
        <v>18061</v>
      </c>
      <c r="D2371" s="4" t="s">
        <v>4557</v>
      </c>
      <c r="E2371" s="2" t="s">
        <v>4558</v>
      </c>
      <c r="F2371" s="12">
        <v>43787</v>
      </c>
      <c r="G2371" s="10" t="s">
        <v>8451</v>
      </c>
      <c r="H2371" s="14" t="s">
        <v>11635</v>
      </c>
      <c r="I2371" s="7">
        <v>286.97000000000003</v>
      </c>
      <c r="J2371" s="4">
        <v>996886</v>
      </c>
      <c r="K2371" s="4" t="s">
        <v>10</v>
      </c>
      <c r="L2371" s="14" t="s">
        <v>9246</v>
      </c>
      <c r="M2371" s="30" t="s">
        <v>9246</v>
      </c>
    </row>
    <row r="2372" spans="1:13" x14ac:dyDescent="0.25">
      <c r="A2372" s="4">
        <v>21322768</v>
      </c>
      <c r="B2372" s="4">
        <v>70989</v>
      </c>
      <c r="C2372" s="4">
        <v>38628</v>
      </c>
      <c r="D2372" s="4" t="s">
        <v>4559</v>
      </c>
      <c r="E2372" s="2" t="s">
        <v>4560</v>
      </c>
      <c r="F2372" s="12">
        <v>43787</v>
      </c>
      <c r="G2372" s="10" t="s">
        <v>8452</v>
      </c>
      <c r="H2372" s="14" t="s">
        <v>11637</v>
      </c>
      <c r="I2372" s="7">
        <v>367.1</v>
      </c>
      <c r="J2372" s="4">
        <v>93937</v>
      </c>
      <c r="K2372" s="4" t="s">
        <v>10</v>
      </c>
      <c r="L2372" s="14" t="s">
        <v>9246</v>
      </c>
      <c r="M2372" s="30" t="s">
        <v>9246</v>
      </c>
    </row>
    <row r="2373" spans="1:13" x14ac:dyDescent="0.25">
      <c r="A2373" s="4">
        <v>21322769</v>
      </c>
      <c r="B2373" s="4">
        <v>93916</v>
      </c>
      <c r="C2373" s="4">
        <v>71216</v>
      </c>
      <c r="D2373" s="4" t="s">
        <v>4561</v>
      </c>
      <c r="E2373" s="2" t="s">
        <v>4562</v>
      </c>
      <c r="F2373" s="12">
        <v>43787</v>
      </c>
      <c r="G2373" s="10" t="s">
        <v>8453</v>
      </c>
      <c r="H2373" s="14" t="s">
        <v>11638</v>
      </c>
      <c r="I2373" s="7">
        <v>478.92</v>
      </c>
      <c r="J2373" s="4">
        <v>366706</v>
      </c>
      <c r="K2373" s="4" t="s">
        <v>10</v>
      </c>
      <c r="L2373" s="14" t="s">
        <v>9246</v>
      </c>
      <c r="M2373" s="30" t="s">
        <v>9246</v>
      </c>
    </row>
    <row r="2374" spans="1:13" x14ac:dyDescent="0.25">
      <c r="A2374" s="4">
        <v>21322770</v>
      </c>
      <c r="B2374" s="4">
        <v>29728</v>
      </c>
      <c r="C2374" s="4">
        <v>58011</v>
      </c>
      <c r="D2374" s="4" t="s">
        <v>4563</v>
      </c>
      <c r="E2374" s="2" t="s">
        <v>4564</v>
      </c>
      <c r="F2374" s="12">
        <v>43787</v>
      </c>
      <c r="G2374" s="10" t="s">
        <v>8454</v>
      </c>
      <c r="H2374" s="14" t="s">
        <v>11639</v>
      </c>
      <c r="I2374" s="7">
        <v>1958.62</v>
      </c>
      <c r="J2374" s="4">
        <v>606525</v>
      </c>
      <c r="K2374" s="4" t="s">
        <v>10</v>
      </c>
      <c r="L2374" s="14" t="s">
        <v>11640</v>
      </c>
      <c r="M2374" s="30">
        <v>1.7333333403803408</v>
      </c>
    </row>
    <row r="2375" spans="1:13" x14ac:dyDescent="0.25">
      <c r="A2375" s="4">
        <v>21322771</v>
      </c>
      <c r="B2375" s="4">
        <v>29728</v>
      </c>
      <c r="C2375" s="4">
        <v>58011</v>
      </c>
      <c r="D2375" s="4" t="s">
        <v>4563</v>
      </c>
      <c r="E2375" s="2" t="s">
        <v>4565</v>
      </c>
      <c r="F2375" s="12">
        <v>43787</v>
      </c>
      <c r="G2375" s="10" t="s">
        <v>8455</v>
      </c>
      <c r="H2375" s="14" t="s">
        <v>11640</v>
      </c>
      <c r="I2375" s="7">
        <v>2030.52</v>
      </c>
      <c r="J2375" s="4">
        <v>606525</v>
      </c>
      <c r="K2375" s="4" t="s">
        <v>10</v>
      </c>
      <c r="L2375" s="14" t="s">
        <v>9246</v>
      </c>
      <c r="M2375" s="30" t="s">
        <v>9246</v>
      </c>
    </row>
    <row r="2376" spans="1:13" x14ac:dyDescent="0.25">
      <c r="A2376" s="4">
        <v>21322772</v>
      </c>
      <c r="B2376" s="4">
        <v>42191</v>
      </c>
      <c r="C2376" s="4">
        <v>44518</v>
      </c>
      <c r="D2376" s="4" t="s">
        <v>4566</v>
      </c>
      <c r="E2376" s="2" t="s">
        <v>4567</v>
      </c>
      <c r="F2376" s="12">
        <v>43787</v>
      </c>
      <c r="G2376" s="10" t="s">
        <v>8456</v>
      </c>
      <c r="H2376" s="14" t="s">
        <v>11641</v>
      </c>
      <c r="I2376" s="7">
        <v>236.6</v>
      </c>
      <c r="J2376" s="4">
        <v>812888</v>
      </c>
      <c r="K2376" s="4" t="s">
        <v>10</v>
      </c>
      <c r="L2376" s="14" t="s">
        <v>9246</v>
      </c>
      <c r="M2376" s="30" t="s">
        <v>9246</v>
      </c>
    </row>
    <row r="2377" spans="1:13" x14ac:dyDescent="0.25">
      <c r="A2377" s="4">
        <v>21322773</v>
      </c>
      <c r="B2377" s="4">
        <v>12125</v>
      </c>
      <c r="C2377" s="4">
        <v>93438</v>
      </c>
      <c r="D2377" s="4" t="s">
        <v>4568</v>
      </c>
      <c r="E2377" s="2" t="s">
        <v>4569</v>
      </c>
      <c r="F2377" s="12">
        <v>43787</v>
      </c>
      <c r="G2377" s="10" t="s">
        <v>8457</v>
      </c>
      <c r="H2377" s="14" t="s">
        <v>11642</v>
      </c>
      <c r="I2377" s="7">
        <v>47.07</v>
      </c>
      <c r="J2377" s="4">
        <v>392972</v>
      </c>
      <c r="K2377" s="4" t="s">
        <v>10</v>
      </c>
      <c r="L2377" s="14" t="s">
        <v>9246</v>
      </c>
      <c r="M2377" s="30" t="s">
        <v>9246</v>
      </c>
    </row>
    <row r="2378" spans="1:13" x14ac:dyDescent="0.25">
      <c r="A2378" s="4">
        <v>21322774</v>
      </c>
      <c r="B2378" s="4">
        <v>86123</v>
      </c>
      <c r="C2378" s="4">
        <v>86078</v>
      </c>
      <c r="D2378" s="4" t="s">
        <v>4570</v>
      </c>
      <c r="E2378" s="2" t="s">
        <v>4571</v>
      </c>
      <c r="F2378" s="12">
        <v>43787</v>
      </c>
      <c r="G2378" s="10" t="s">
        <v>8458</v>
      </c>
      <c r="H2378" s="14" t="s">
        <v>11643</v>
      </c>
      <c r="I2378" s="7">
        <v>1802.73</v>
      </c>
      <c r="J2378" s="4">
        <v>486013</v>
      </c>
      <c r="K2378" s="4" t="s">
        <v>10</v>
      </c>
      <c r="L2378" s="14" t="s">
        <v>9246</v>
      </c>
      <c r="M2378" s="30" t="s">
        <v>9246</v>
      </c>
    </row>
    <row r="2379" spans="1:13" x14ac:dyDescent="0.25">
      <c r="A2379" s="4">
        <v>21322775</v>
      </c>
      <c r="B2379" s="4">
        <v>10292</v>
      </c>
      <c r="C2379" s="4">
        <v>77409</v>
      </c>
      <c r="D2379" s="4" t="s">
        <v>4572</v>
      </c>
      <c r="E2379" s="2" t="s">
        <v>4573</v>
      </c>
      <c r="F2379" s="12">
        <v>43787</v>
      </c>
      <c r="G2379" s="10" t="s">
        <v>8459</v>
      </c>
      <c r="H2379" s="14" t="s">
        <v>11644</v>
      </c>
      <c r="I2379" s="7">
        <v>410.23</v>
      </c>
      <c r="J2379" s="4">
        <v>287461</v>
      </c>
      <c r="K2379" s="4" t="s">
        <v>10</v>
      </c>
      <c r="L2379" s="14" t="s">
        <v>9246</v>
      </c>
      <c r="M2379" s="30" t="s">
        <v>9246</v>
      </c>
    </row>
    <row r="2380" spans="1:13" x14ac:dyDescent="0.25">
      <c r="A2380" s="4">
        <v>21322776</v>
      </c>
      <c r="B2380" s="4">
        <v>35930</v>
      </c>
      <c r="C2380" s="4">
        <v>20839</v>
      </c>
      <c r="D2380" s="4" t="s">
        <v>4574</v>
      </c>
      <c r="E2380" s="2" t="s">
        <v>4575</v>
      </c>
      <c r="F2380" s="12">
        <v>43787</v>
      </c>
      <c r="G2380" s="10" t="s">
        <v>8460</v>
      </c>
      <c r="H2380" s="14" t="s">
        <v>11645</v>
      </c>
      <c r="I2380" s="7">
        <v>769.38</v>
      </c>
      <c r="J2380" s="4"/>
      <c r="K2380" s="4" t="s">
        <v>10</v>
      </c>
      <c r="L2380" s="14" t="s">
        <v>9246</v>
      </c>
      <c r="M2380" s="30" t="s">
        <v>9246</v>
      </c>
    </row>
    <row r="2381" spans="1:13" x14ac:dyDescent="0.25">
      <c r="A2381" s="4">
        <v>21322777</v>
      </c>
      <c r="B2381" s="4">
        <v>68912</v>
      </c>
      <c r="C2381" s="4">
        <v>30295</v>
      </c>
      <c r="D2381" s="4" t="s">
        <v>4576</v>
      </c>
      <c r="E2381" s="2" t="s">
        <v>4577</v>
      </c>
      <c r="F2381" s="12">
        <v>43787</v>
      </c>
      <c r="G2381" s="10" t="s">
        <v>8461</v>
      </c>
      <c r="H2381" s="14" t="s">
        <v>11646</v>
      </c>
      <c r="I2381" s="7">
        <v>207.09</v>
      </c>
      <c r="J2381" s="4">
        <v>135010</v>
      </c>
      <c r="K2381" s="4" t="s">
        <v>10</v>
      </c>
      <c r="L2381" s="14" t="s">
        <v>9246</v>
      </c>
      <c r="M2381" s="30" t="s">
        <v>9246</v>
      </c>
    </row>
    <row r="2382" spans="1:13" x14ac:dyDescent="0.25">
      <c r="A2382" s="4">
        <v>21322778</v>
      </c>
      <c r="B2382" s="4">
        <v>77991</v>
      </c>
      <c r="C2382" s="4">
        <v>3344</v>
      </c>
      <c r="D2382" s="4" t="s">
        <v>4578</v>
      </c>
      <c r="E2382" s="2" t="s">
        <v>4579</v>
      </c>
      <c r="F2382" s="12">
        <v>43787</v>
      </c>
      <c r="G2382" s="10" t="s">
        <v>8462</v>
      </c>
      <c r="H2382" s="14" t="s">
        <v>11647</v>
      </c>
      <c r="I2382" s="7">
        <v>637.65</v>
      </c>
      <c r="J2382" s="4">
        <v>426301</v>
      </c>
      <c r="K2382" s="4" t="s">
        <v>10</v>
      </c>
      <c r="L2382" s="14" t="s">
        <v>9246</v>
      </c>
      <c r="M2382" s="30" t="s">
        <v>9246</v>
      </c>
    </row>
    <row r="2383" spans="1:13" x14ac:dyDescent="0.25">
      <c r="A2383" s="4">
        <v>21322779</v>
      </c>
      <c r="B2383" s="4">
        <v>23744</v>
      </c>
      <c r="C2383" s="4">
        <v>95349</v>
      </c>
      <c r="D2383" s="4" t="s">
        <v>4580</v>
      </c>
      <c r="E2383" s="2" t="s">
        <v>4581</v>
      </c>
      <c r="F2383" s="12">
        <v>43787</v>
      </c>
      <c r="G2383" s="10" t="s">
        <v>8463</v>
      </c>
      <c r="H2383" s="14" t="s">
        <v>11648</v>
      </c>
      <c r="I2383" s="7">
        <v>2089.19</v>
      </c>
      <c r="J2383" s="4">
        <v>178927</v>
      </c>
      <c r="K2383" s="4" t="s">
        <v>10</v>
      </c>
      <c r="L2383" s="14" t="s">
        <v>9246</v>
      </c>
      <c r="M2383" s="30" t="s">
        <v>9246</v>
      </c>
    </row>
    <row r="2384" spans="1:13" x14ac:dyDescent="0.25">
      <c r="A2384" s="4">
        <v>21322780</v>
      </c>
      <c r="B2384" s="4">
        <v>44079</v>
      </c>
      <c r="C2384" s="4">
        <v>17973</v>
      </c>
      <c r="D2384" s="4" t="s">
        <v>4582</v>
      </c>
      <c r="E2384" s="2" t="s">
        <v>4583</v>
      </c>
      <c r="F2384" s="12">
        <v>43787</v>
      </c>
      <c r="G2384" s="10" t="s">
        <v>8464</v>
      </c>
      <c r="H2384" s="14" t="s">
        <v>11649</v>
      </c>
      <c r="I2384" s="7">
        <v>539.9</v>
      </c>
      <c r="J2384" s="4">
        <v>798687</v>
      </c>
      <c r="K2384" s="4" t="s">
        <v>10</v>
      </c>
      <c r="L2384" s="14" t="s">
        <v>9246</v>
      </c>
      <c r="M2384" s="30" t="s">
        <v>9246</v>
      </c>
    </row>
    <row r="2385" spans="1:13" x14ac:dyDescent="0.25">
      <c r="A2385" s="4">
        <v>21322781</v>
      </c>
      <c r="B2385" s="4">
        <v>44093</v>
      </c>
      <c r="C2385" s="4">
        <v>64485</v>
      </c>
      <c r="D2385" s="4" t="s">
        <v>4584</v>
      </c>
      <c r="E2385" s="2" t="s">
        <v>4585</v>
      </c>
      <c r="F2385" s="12">
        <v>43787</v>
      </c>
      <c r="G2385" s="10" t="s">
        <v>7189</v>
      </c>
      <c r="H2385" s="14" t="s">
        <v>11650</v>
      </c>
      <c r="I2385" s="7">
        <v>840.65</v>
      </c>
      <c r="J2385" s="4">
        <v>809971</v>
      </c>
      <c r="K2385" s="4" t="s">
        <v>10</v>
      </c>
      <c r="L2385" s="14" t="s">
        <v>9246</v>
      </c>
      <c r="M2385" s="30" t="s">
        <v>9246</v>
      </c>
    </row>
    <row r="2386" spans="1:13" x14ac:dyDescent="0.25">
      <c r="A2386" s="4">
        <v>21322782</v>
      </c>
      <c r="B2386" s="4">
        <v>76864</v>
      </c>
      <c r="C2386" s="4">
        <v>72170</v>
      </c>
      <c r="D2386" s="4" t="s">
        <v>4586</v>
      </c>
      <c r="E2386" s="2" t="s">
        <v>4587</v>
      </c>
      <c r="F2386" s="12">
        <v>43787</v>
      </c>
      <c r="G2386" s="10" t="s">
        <v>8465</v>
      </c>
      <c r="H2386" s="14" t="s">
        <v>11651</v>
      </c>
      <c r="I2386" s="7">
        <v>275.92</v>
      </c>
      <c r="J2386" s="4">
        <v>86420</v>
      </c>
      <c r="K2386" s="4" t="s">
        <v>10</v>
      </c>
      <c r="L2386" s="14" t="s">
        <v>9246</v>
      </c>
      <c r="M2386" s="30" t="s">
        <v>9246</v>
      </c>
    </row>
    <row r="2387" spans="1:13" x14ac:dyDescent="0.25">
      <c r="A2387" s="4">
        <v>21322783</v>
      </c>
      <c r="B2387" s="4">
        <v>73853</v>
      </c>
      <c r="C2387" s="4">
        <v>72278</v>
      </c>
      <c r="D2387" s="4" t="s">
        <v>4588</v>
      </c>
      <c r="E2387" s="2" t="s">
        <v>4589</v>
      </c>
      <c r="F2387" s="12">
        <v>43787</v>
      </c>
      <c r="G2387" s="10" t="s">
        <v>8466</v>
      </c>
      <c r="H2387" s="14" t="s">
        <v>11652</v>
      </c>
      <c r="I2387" s="7">
        <v>1216.8</v>
      </c>
      <c r="J2387" s="4"/>
      <c r="K2387" s="4" t="s">
        <v>10</v>
      </c>
      <c r="L2387" s="14" t="s">
        <v>9246</v>
      </c>
      <c r="M2387" s="30" t="s">
        <v>9246</v>
      </c>
    </row>
    <row r="2388" spans="1:13" x14ac:dyDescent="0.25">
      <c r="A2388" s="4">
        <v>21322784</v>
      </c>
      <c r="B2388" s="4">
        <v>79530</v>
      </c>
      <c r="C2388" s="4">
        <v>98565</v>
      </c>
      <c r="D2388" s="4" t="s">
        <v>4590</v>
      </c>
      <c r="E2388" s="2" t="s">
        <v>4591</v>
      </c>
      <c r="F2388" s="12">
        <v>43787</v>
      </c>
      <c r="G2388" s="10" t="s">
        <v>8467</v>
      </c>
      <c r="H2388" s="14" t="s">
        <v>11653</v>
      </c>
      <c r="I2388" s="7">
        <v>323.42</v>
      </c>
      <c r="J2388" s="4">
        <v>885893</v>
      </c>
      <c r="K2388" s="4" t="s">
        <v>10</v>
      </c>
      <c r="L2388" s="14" t="s">
        <v>9246</v>
      </c>
      <c r="M2388" s="30" t="s">
        <v>9246</v>
      </c>
    </row>
    <row r="2389" spans="1:13" x14ac:dyDescent="0.25">
      <c r="A2389" s="4">
        <v>21322785</v>
      </c>
      <c r="B2389" s="4">
        <v>46837</v>
      </c>
      <c r="C2389" s="4">
        <v>2427</v>
      </c>
      <c r="D2389" s="4" t="s">
        <v>4592</v>
      </c>
      <c r="E2389" s="2" t="s">
        <v>4593</v>
      </c>
      <c r="F2389" s="12">
        <v>43787</v>
      </c>
      <c r="G2389" s="10" t="s">
        <v>8468</v>
      </c>
      <c r="H2389" s="14" t="s">
        <v>11654</v>
      </c>
      <c r="I2389" s="7">
        <v>237.87</v>
      </c>
      <c r="J2389" s="4">
        <v>598034</v>
      </c>
      <c r="K2389" s="4" t="s">
        <v>10</v>
      </c>
      <c r="L2389" s="14" t="s">
        <v>9246</v>
      </c>
      <c r="M2389" s="30" t="s">
        <v>9246</v>
      </c>
    </row>
    <row r="2390" spans="1:13" x14ac:dyDescent="0.25">
      <c r="A2390" s="4">
        <v>21322786</v>
      </c>
      <c r="B2390" s="4">
        <v>53041</v>
      </c>
      <c r="C2390" s="4">
        <v>11452</v>
      </c>
      <c r="D2390" s="4" t="s">
        <v>3939</v>
      </c>
      <c r="E2390" s="2" t="s">
        <v>4594</v>
      </c>
      <c r="F2390" s="12">
        <v>43787</v>
      </c>
      <c r="G2390" s="10" t="s">
        <v>8469</v>
      </c>
      <c r="H2390" s="14" t="s">
        <v>11583</v>
      </c>
      <c r="I2390" s="7">
        <v>997.99</v>
      </c>
      <c r="J2390" s="4">
        <v>274282</v>
      </c>
      <c r="K2390" s="4" t="s">
        <v>10</v>
      </c>
      <c r="L2390" s="14" t="s">
        <v>11655</v>
      </c>
      <c r="M2390" s="30">
        <v>96.366666667163372</v>
      </c>
    </row>
    <row r="2391" spans="1:13" x14ac:dyDescent="0.25">
      <c r="A2391" s="4">
        <v>21322787</v>
      </c>
      <c r="B2391" s="4">
        <v>53041</v>
      </c>
      <c r="C2391" s="4">
        <v>57594</v>
      </c>
      <c r="D2391" s="4" t="s">
        <v>4595</v>
      </c>
      <c r="E2391" s="2" t="s">
        <v>4596</v>
      </c>
      <c r="F2391" s="12">
        <v>43787</v>
      </c>
      <c r="G2391" s="10" t="s">
        <v>8470</v>
      </c>
      <c r="H2391" s="14" t="s">
        <v>11656</v>
      </c>
      <c r="I2391" s="7">
        <v>1049.4000000000001</v>
      </c>
      <c r="J2391" s="4">
        <v>645413</v>
      </c>
      <c r="K2391" s="4" t="s">
        <v>13</v>
      </c>
      <c r="L2391" s="14" t="s">
        <v>11657</v>
      </c>
      <c r="M2391" s="30">
        <v>9853.1166666664649</v>
      </c>
    </row>
    <row r="2392" spans="1:13" x14ac:dyDescent="0.25">
      <c r="A2392" s="4">
        <v>21322788</v>
      </c>
      <c r="B2392" s="4">
        <v>12557</v>
      </c>
      <c r="C2392" s="4">
        <v>52806</v>
      </c>
      <c r="D2392" s="4" t="s">
        <v>4597</v>
      </c>
      <c r="E2392" s="2" t="s">
        <v>4598</v>
      </c>
      <c r="F2392" s="12">
        <v>43787</v>
      </c>
      <c r="G2392" s="10" t="s">
        <v>8471</v>
      </c>
      <c r="H2392" s="14" t="s">
        <v>11658</v>
      </c>
      <c r="I2392" s="7">
        <v>60.52</v>
      </c>
      <c r="J2392" s="4">
        <v>557610</v>
      </c>
      <c r="K2392" s="4" t="s">
        <v>10</v>
      </c>
      <c r="L2392" s="14" t="s">
        <v>9246</v>
      </c>
      <c r="M2392" s="30" t="s">
        <v>9246</v>
      </c>
    </row>
    <row r="2393" spans="1:13" x14ac:dyDescent="0.25">
      <c r="A2393" s="4">
        <v>21322789</v>
      </c>
      <c r="B2393" s="4">
        <v>49205</v>
      </c>
      <c r="C2393" s="4">
        <v>90240</v>
      </c>
      <c r="D2393" s="4" t="s">
        <v>4599</v>
      </c>
      <c r="E2393" s="2" t="s">
        <v>4600</v>
      </c>
      <c r="F2393" s="12">
        <v>43787</v>
      </c>
      <c r="G2393" s="10" t="s">
        <v>8472</v>
      </c>
      <c r="H2393" s="14" t="s">
        <v>11659</v>
      </c>
      <c r="I2393" s="7">
        <v>534.79</v>
      </c>
      <c r="J2393" s="4">
        <v>382431</v>
      </c>
      <c r="K2393" s="4" t="s">
        <v>10</v>
      </c>
      <c r="L2393" s="14" t="s">
        <v>9246</v>
      </c>
      <c r="M2393" s="30" t="s">
        <v>9246</v>
      </c>
    </row>
    <row r="2394" spans="1:13" x14ac:dyDescent="0.25">
      <c r="A2394" s="4">
        <v>21322790</v>
      </c>
      <c r="B2394" s="4">
        <v>94026</v>
      </c>
      <c r="C2394" s="4">
        <v>82445</v>
      </c>
      <c r="D2394" s="4" t="s">
        <v>4601</v>
      </c>
      <c r="E2394" s="2" t="s">
        <v>4602</v>
      </c>
      <c r="F2394" s="12">
        <v>43787</v>
      </c>
      <c r="G2394" s="10" t="s">
        <v>8473</v>
      </c>
      <c r="H2394" s="14" t="s">
        <v>11660</v>
      </c>
      <c r="I2394" s="7">
        <v>639.48</v>
      </c>
      <c r="J2394" s="4">
        <v>24718</v>
      </c>
      <c r="K2394" s="4" t="s">
        <v>10</v>
      </c>
      <c r="L2394" s="14" t="s">
        <v>9246</v>
      </c>
      <c r="M2394" s="30" t="s">
        <v>9246</v>
      </c>
    </row>
    <row r="2395" spans="1:13" x14ac:dyDescent="0.25">
      <c r="A2395" s="4">
        <v>21322791</v>
      </c>
      <c r="B2395" s="4">
        <v>65330</v>
      </c>
      <c r="C2395" s="4">
        <v>78262</v>
      </c>
      <c r="D2395" s="4" t="s">
        <v>4603</v>
      </c>
      <c r="E2395" s="2" t="s">
        <v>4604</v>
      </c>
      <c r="F2395" s="12">
        <v>43787</v>
      </c>
      <c r="G2395" s="10" t="s">
        <v>8474</v>
      </c>
      <c r="H2395" s="14" t="s">
        <v>11491</v>
      </c>
      <c r="I2395" s="7">
        <v>1329.55</v>
      </c>
      <c r="J2395" s="4">
        <v>547440</v>
      </c>
      <c r="K2395" s="4" t="s">
        <v>13</v>
      </c>
      <c r="L2395" s="14" t="s">
        <v>11661</v>
      </c>
      <c r="M2395" s="30">
        <v>1460.5833333358169</v>
      </c>
    </row>
    <row r="2396" spans="1:13" x14ac:dyDescent="0.25">
      <c r="A2396" s="4">
        <v>21322792</v>
      </c>
      <c r="B2396" s="4">
        <v>11043</v>
      </c>
      <c r="C2396" s="4">
        <v>95793</v>
      </c>
      <c r="D2396" s="4" t="s">
        <v>4605</v>
      </c>
      <c r="E2396" s="2" t="s">
        <v>4606</v>
      </c>
      <c r="F2396" s="12">
        <v>43787</v>
      </c>
      <c r="G2396" s="10" t="s">
        <v>8475</v>
      </c>
      <c r="H2396" s="14" t="s">
        <v>11662</v>
      </c>
      <c r="I2396" s="7">
        <v>310.17</v>
      </c>
      <c r="J2396" s="4">
        <v>288821</v>
      </c>
      <c r="K2396" s="4" t="s">
        <v>10</v>
      </c>
      <c r="L2396" s="14" t="s">
        <v>9246</v>
      </c>
      <c r="M2396" s="30" t="s">
        <v>9246</v>
      </c>
    </row>
    <row r="2397" spans="1:13" x14ac:dyDescent="0.25">
      <c r="A2397" s="4">
        <v>21322793</v>
      </c>
      <c r="B2397" s="4">
        <v>96675</v>
      </c>
      <c r="C2397" s="4">
        <v>77051</v>
      </c>
      <c r="D2397" s="4" t="s">
        <v>4607</v>
      </c>
      <c r="E2397" s="2" t="s">
        <v>4608</v>
      </c>
      <c r="F2397" s="12">
        <v>43787</v>
      </c>
      <c r="G2397" s="10" t="s">
        <v>8476</v>
      </c>
      <c r="H2397" s="14" t="s">
        <v>11663</v>
      </c>
      <c r="I2397" s="7">
        <v>81.02</v>
      </c>
      <c r="J2397" s="4">
        <v>77746</v>
      </c>
      <c r="K2397" s="4" t="s">
        <v>10</v>
      </c>
      <c r="L2397" s="14" t="s">
        <v>9246</v>
      </c>
      <c r="M2397" s="30" t="s">
        <v>9246</v>
      </c>
    </row>
    <row r="2398" spans="1:13" x14ac:dyDescent="0.25">
      <c r="A2398" s="4">
        <v>21322794</v>
      </c>
      <c r="B2398" s="4">
        <v>47344</v>
      </c>
      <c r="C2398" s="4">
        <v>19675</v>
      </c>
      <c r="D2398" s="4" t="s">
        <v>4609</v>
      </c>
      <c r="E2398" s="2" t="s">
        <v>4610</v>
      </c>
      <c r="F2398" s="12">
        <v>43787</v>
      </c>
      <c r="G2398" s="10" t="s">
        <v>8477</v>
      </c>
      <c r="H2398" s="14" t="s">
        <v>11664</v>
      </c>
      <c r="I2398" s="7">
        <v>999.34</v>
      </c>
      <c r="J2398" s="4">
        <v>945304</v>
      </c>
      <c r="K2398" s="4" t="s">
        <v>10</v>
      </c>
      <c r="L2398" s="14" t="s">
        <v>9246</v>
      </c>
      <c r="M2398" s="30" t="s">
        <v>9246</v>
      </c>
    </row>
    <row r="2399" spans="1:13" x14ac:dyDescent="0.25">
      <c r="A2399" s="4">
        <v>21322795</v>
      </c>
      <c r="B2399" s="4">
        <v>33192</v>
      </c>
      <c r="C2399" s="4">
        <v>34548</v>
      </c>
      <c r="D2399" s="4" t="s">
        <v>4611</v>
      </c>
      <c r="E2399" s="2" t="s">
        <v>4612</v>
      </c>
      <c r="F2399" s="12">
        <v>43787</v>
      </c>
      <c r="G2399" s="10" t="s">
        <v>8478</v>
      </c>
      <c r="H2399" s="14" t="s">
        <v>11446</v>
      </c>
      <c r="I2399" s="7">
        <v>204.43</v>
      </c>
      <c r="J2399" s="4">
        <v>203134</v>
      </c>
      <c r="K2399" s="4" t="s">
        <v>10</v>
      </c>
      <c r="L2399" s="14" t="s">
        <v>11665</v>
      </c>
      <c r="M2399" s="30">
        <v>4512.0499999984168</v>
      </c>
    </row>
    <row r="2400" spans="1:13" x14ac:dyDescent="0.25">
      <c r="A2400" s="4">
        <v>21322796</v>
      </c>
      <c r="B2400" s="4">
        <v>6048</v>
      </c>
      <c r="C2400" s="4">
        <v>24871</v>
      </c>
      <c r="D2400" s="4" t="s">
        <v>4613</v>
      </c>
      <c r="E2400" s="2" t="s">
        <v>4614</v>
      </c>
      <c r="F2400" s="12">
        <v>43787</v>
      </c>
      <c r="G2400" s="10" t="s">
        <v>7584</v>
      </c>
      <c r="H2400" s="14" t="s">
        <v>11666</v>
      </c>
      <c r="I2400" s="7">
        <v>259.89999999999998</v>
      </c>
      <c r="J2400" s="4"/>
      <c r="K2400" s="4" t="s">
        <v>10</v>
      </c>
      <c r="L2400" s="14" t="s">
        <v>9246</v>
      </c>
      <c r="M2400" s="30" t="s">
        <v>9246</v>
      </c>
    </row>
    <row r="2401" spans="1:13" x14ac:dyDescent="0.25">
      <c r="A2401" s="4">
        <v>21322797</v>
      </c>
      <c r="B2401" s="4">
        <v>33044</v>
      </c>
      <c r="C2401" s="4">
        <v>6896</v>
      </c>
      <c r="D2401" s="4" t="s">
        <v>4615</v>
      </c>
      <c r="E2401" s="2" t="s">
        <v>4616</v>
      </c>
      <c r="F2401" s="12">
        <v>43787</v>
      </c>
      <c r="G2401" s="10" t="s">
        <v>8479</v>
      </c>
      <c r="H2401" s="14" t="s">
        <v>11667</v>
      </c>
      <c r="I2401" s="7">
        <v>116.99</v>
      </c>
      <c r="J2401" s="4">
        <v>569806</v>
      </c>
      <c r="K2401" s="4" t="s">
        <v>10</v>
      </c>
      <c r="L2401" s="14" t="s">
        <v>9246</v>
      </c>
      <c r="M2401" s="30" t="s">
        <v>9246</v>
      </c>
    </row>
    <row r="2402" spans="1:13" x14ac:dyDescent="0.25">
      <c r="A2402" s="4">
        <v>21322798</v>
      </c>
      <c r="B2402" s="4">
        <v>53041</v>
      </c>
      <c r="C2402" s="4">
        <v>11452</v>
      </c>
      <c r="D2402" s="4" t="s">
        <v>4617</v>
      </c>
      <c r="E2402" s="2" t="s">
        <v>4618</v>
      </c>
      <c r="F2402" s="12">
        <v>43787</v>
      </c>
      <c r="G2402" s="10" t="s">
        <v>8480</v>
      </c>
      <c r="H2402" s="14" t="s">
        <v>11655</v>
      </c>
      <c r="I2402" s="7">
        <v>901.7</v>
      </c>
      <c r="J2402" s="4">
        <v>274282</v>
      </c>
      <c r="K2402" s="4" t="s">
        <v>13</v>
      </c>
      <c r="L2402" s="14" t="s">
        <v>11668</v>
      </c>
      <c r="M2402" s="30">
        <v>113.68333333753981</v>
      </c>
    </row>
    <row r="2403" spans="1:13" x14ac:dyDescent="0.25">
      <c r="A2403" s="4">
        <v>21322799</v>
      </c>
      <c r="B2403" s="4">
        <v>79530</v>
      </c>
      <c r="C2403" s="4">
        <v>68208</v>
      </c>
      <c r="D2403" s="4" t="s">
        <v>4619</v>
      </c>
      <c r="E2403" s="2" t="s">
        <v>4620</v>
      </c>
      <c r="F2403" s="12">
        <v>43787</v>
      </c>
      <c r="G2403" s="10" t="s">
        <v>8481</v>
      </c>
      <c r="H2403" s="14" t="s">
        <v>11669</v>
      </c>
      <c r="I2403" s="7">
        <v>341.67</v>
      </c>
      <c r="J2403" s="4">
        <v>956910</v>
      </c>
      <c r="K2403" s="4" t="s">
        <v>10</v>
      </c>
      <c r="L2403" s="14" t="s">
        <v>9246</v>
      </c>
      <c r="M2403" s="30" t="s">
        <v>9246</v>
      </c>
    </row>
    <row r="2404" spans="1:13" x14ac:dyDescent="0.25">
      <c r="A2404" s="4">
        <v>21322800</v>
      </c>
      <c r="B2404" s="4">
        <v>34464</v>
      </c>
      <c r="C2404" s="4">
        <v>65954</v>
      </c>
      <c r="D2404" s="4" t="s">
        <v>4621</v>
      </c>
      <c r="E2404" s="2" t="s">
        <v>4622</v>
      </c>
      <c r="F2404" s="12">
        <v>43787</v>
      </c>
      <c r="G2404" s="10" t="s">
        <v>8482</v>
      </c>
      <c r="H2404" s="14" t="s">
        <v>11670</v>
      </c>
      <c r="I2404" s="7">
        <v>816.46</v>
      </c>
      <c r="J2404" s="4">
        <v>199024</v>
      </c>
      <c r="K2404" s="4" t="s">
        <v>10</v>
      </c>
      <c r="L2404" s="14" t="s">
        <v>9246</v>
      </c>
      <c r="M2404" s="30" t="s">
        <v>9246</v>
      </c>
    </row>
    <row r="2405" spans="1:13" x14ac:dyDescent="0.25">
      <c r="A2405" s="4">
        <v>21322801</v>
      </c>
      <c r="B2405" s="4">
        <v>29931</v>
      </c>
      <c r="C2405" s="4">
        <v>59161</v>
      </c>
      <c r="D2405" s="4" t="s">
        <v>4623</v>
      </c>
      <c r="E2405" s="2" t="s">
        <v>4624</v>
      </c>
      <c r="F2405" s="12">
        <v>43787</v>
      </c>
      <c r="G2405" s="10" t="s">
        <v>8483</v>
      </c>
      <c r="H2405" s="14" t="s">
        <v>11671</v>
      </c>
      <c r="I2405" s="7">
        <v>149.38</v>
      </c>
      <c r="J2405" s="4">
        <v>123867</v>
      </c>
      <c r="K2405" s="4" t="s">
        <v>10</v>
      </c>
      <c r="L2405" s="14" t="s">
        <v>9246</v>
      </c>
      <c r="M2405" s="30" t="s">
        <v>9246</v>
      </c>
    </row>
    <row r="2406" spans="1:13" x14ac:dyDescent="0.25">
      <c r="A2406" s="4">
        <v>21322802</v>
      </c>
      <c r="B2406" s="4">
        <v>91013</v>
      </c>
      <c r="C2406" s="4">
        <v>61968</v>
      </c>
      <c r="D2406" s="4" t="s">
        <v>4625</v>
      </c>
      <c r="E2406" s="2" t="s">
        <v>4626</v>
      </c>
      <c r="F2406" s="12">
        <v>43787</v>
      </c>
      <c r="G2406" s="10" t="s">
        <v>8484</v>
      </c>
      <c r="H2406" s="14" t="s">
        <v>11672</v>
      </c>
      <c r="I2406" s="7">
        <v>495.19</v>
      </c>
      <c r="J2406" s="4">
        <v>960978</v>
      </c>
      <c r="K2406" s="4" t="s">
        <v>10</v>
      </c>
      <c r="L2406" s="14" t="s">
        <v>11673</v>
      </c>
      <c r="M2406" s="30">
        <v>10119.749999998603</v>
      </c>
    </row>
    <row r="2407" spans="1:13" x14ac:dyDescent="0.25">
      <c r="A2407" s="4">
        <v>21322803</v>
      </c>
      <c r="B2407" s="4">
        <v>49205</v>
      </c>
      <c r="C2407" s="4">
        <v>93171</v>
      </c>
      <c r="D2407" s="4" t="s">
        <v>4627</v>
      </c>
      <c r="E2407" s="2" t="s">
        <v>4628</v>
      </c>
      <c r="F2407" s="12">
        <v>43787</v>
      </c>
      <c r="G2407" s="10" t="s">
        <v>8485</v>
      </c>
      <c r="H2407" s="14" t="s">
        <v>11674</v>
      </c>
      <c r="I2407" s="7">
        <v>178.8</v>
      </c>
      <c r="J2407" s="4">
        <v>268325</v>
      </c>
      <c r="K2407" s="4" t="s">
        <v>10</v>
      </c>
      <c r="L2407" s="14" t="s">
        <v>9246</v>
      </c>
      <c r="M2407" s="30" t="s">
        <v>9246</v>
      </c>
    </row>
    <row r="2408" spans="1:13" x14ac:dyDescent="0.25">
      <c r="A2408" s="4">
        <v>21322804</v>
      </c>
      <c r="B2408" s="4">
        <v>62889</v>
      </c>
      <c r="C2408" s="4">
        <v>15606</v>
      </c>
      <c r="D2408" s="4" t="s">
        <v>4629</v>
      </c>
      <c r="E2408" s="2" t="s">
        <v>4630</v>
      </c>
      <c r="F2408" s="12">
        <v>43787</v>
      </c>
      <c r="G2408" s="10" t="s">
        <v>8486</v>
      </c>
      <c r="H2408" s="14" t="s">
        <v>11675</v>
      </c>
      <c r="I2408" s="7">
        <v>990.06</v>
      </c>
      <c r="J2408" s="4">
        <v>361231</v>
      </c>
      <c r="K2408" s="4" t="s">
        <v>10</v>
      </c>
      <c r="L2408" s="14" t="s">
        <v>9246</v>
      </c>
      <c r="M2408" s="30" t="s">
        <v>9246</v>
      </c>
    </row>
    <row r="2409" spans="1:13" x14ac:dyDescent="0.25">
      <c r="A2409" s="4">
        <v>21322805</v>
      </c>
      <c r="B2409" s="4">
        <v>49205</v>
      </c>
      <c r="C2409" s="4">
        <v>57935</v>
      </c>
      <c r="D2409" s="4" t="s">
        <v>4631</v>
      </c>
      <c r="E2409" s="2" t="s">
        <v>4632</v>
      </c>
      <c r="F2409" s="12">
        <v>43787</v>
      </c>
      <c r="G2409" s="10" t="s">
        <v>8487</v>
      </c>
      <c r="H2409" s="14" t="s">
        <v>11676</v>
      </c>
      <c r="I2409" s="7">
        <v>235.03</v>
      </c>
      <c r="J2409" s="4">
        <v>438285</v>
      </c>
      <c r="K2409" s="4" t="s">
        <v>10</v>
      </c>
      <c r="L2409" s="14" t="s">
        <v>9246</v>
      </c>
      <c r="M2409" s="30" t="s">
        <v>9246</v>
      </c>
    </row>
    <row r="2410" spans="1:13" x14ac:dyDescent="0.25">
      <c r="A2410" s="4">
        <v>21322806</v>
      </c>
      <c r="B2410" s="4">
        <v>8695</v>
      </c>
      <c r="C2410" s="4">
        <v>82530</v>
      </c>
      <c r="D2410" s="4" t="s">
        <v>4633</v>
      </c>
      <c r="E2410" s="2" t="s">
        <v>4634</v>
      </c>
      <c r="F2410" s="12">
        <v>43787</v>
      </c>
      <c r="G2410" s="10" t="s">
        <v>8488</v>
      </c>
      <c r="H2410" s="14" t="s">
        <v>11677</v>
      </c>
      <c r="I2410" s="7">
        <v>1133.24</v>
      </c>
      <c r="J2410" s="4">
        <v>354221</v>
      </c>
      <c r="K2410" s="4" t="s">
        <v>10</v>
      </c>
      <c r="L2410" s="14" t="s">
        <v>9246</v>
      </c>
      <c r="M2410" s="30" t="s">
        <v>9246</v>
      </c>
    </row>
    <row r="2411" spans="1:13" x14ac:dyDescent="0.25">
      <c r="A2411" s="4">
        <v>21322807</v>
      </c>
      <c r="B2411" s="4">
        <v>40469</v>
      </c>
      <c r="C2411" s="4">
        <v>25574</v>
      </c>
      <c r="D2411" s="4" t="s">
        <v>4635</v>
      </c>
      <c r="E2411" s="2" t="s">
        <v>4636</v>
      </c>
      <c r="F2411" s="12">
        <v>43787</v>
      </c>
      <c r="G2411" s="10" t="s">
        <v>8489</v>
      </c>
      <c r="H2411" s="14" t="s">
        <v>11678</v>
      </c>
      <c r="I2411" s="7">
        <v>1864.43</v>
      </c>
      <c r="J2411" s="4">
        <v>46739</v>
      </c>
      <c r="K2411" s="4" t="s">
        <v>10</v>
      </c>
      <c r="L2411" s="14" t="s">
        <v>9246</v>
      </c>
      <c r="M2411" s="30" t="s">
        <v>9246</v>
      </c>
    </row>
    <row r="2412" spans="1:13" x14ac:dyDescent="0.25">
      <c r="A2412" s="4">
        <v>21322808</v>
      </c>
      <c r="B2412" s="4">
        <v>85939</v>
      </c>
      <c r="C2412" s="4">
        <v>66309</v>
      </c>
      <c r="D2412" s="4" t="s">
        <v>4637</v>
      </c>
      <c r="E2412" s="2" t="s">
        <v>4638</v>
      </c>
      <c r="F2412" s="12">
        <v>43787</v>
      </c>
      <c r="G2412" s="10" t="s">
        <v>8490</v>
      </c>
      <c r="H2412" s="14" t="s">
        <v>11679</v>
      </c>
      <c r="I2412" s="7">
        <v>1278.93</v>
      </c>
      <c r="J2412" s="4">
        <v>588252</v>
      </c>
      <c r="K2412" s="4" t="s">
        <v>10</v>
      </c>
      <c r="L2412" s="14" t="s">
        <v>9246</v>
      </c>
      <c r="M2412" s="30" t="s">
        <v>9246</v>
      </c>
    </row>
    <row r="2413" spans="1:13" x14ac:dyDescent="0.25">
      <c r="A2413" s="4">
        <v>21322809</v>
      </c>
      <c r="B2413" s="4">
        <v>22533</v>
      </c>
      <c r="C2413" s="4">
        <v>35658</v>
      </c>
      <c r="D2413" s="4" t="s">
        <v>4639</v>
      </c>
      <c r="E2413" s="2" t="s">
        <v>4640</v>
      </c>
      <c r="F2413" s="12">
        <v>43787</v>
      </c>
      <c r="G2413" s="10" t="s">
        <v>8491</v>
      </c>
      <c r="H2413" s="14" t="s">
        <v>11680</v>
      </c>
      <c r="I2413" s="7">
        <v>611.62</v>
      </c>
      <c r="J2413" s="4">
        <v>518693</v>
      </c>
      <c r="K2413" s="4" t="s">
        <v>10</v>
      </c>
      <c r="L2413" s="14" t="s">
        <v>9246</v>
      </c>
      <c r="M2413" s="30" t="s">
        <v>9246</v>
      </c>
    </row>
    <row r="2414" spans="1:13" x14ac:dyDescent="0.25">
      <c r="A2414" s="4">
        <v>21322810</v>
      </c>
      <c r="B2414" s="4">
        <v>4148</v>
      </c>
      <c r="C2414" s="4">
        <v>23336</v>
      </c>
      <c r="D2414" s="4" t="s">
        <v>4641</v>
      </c>
      <c r="E2414" s="2" t="s">
        <v>4642</v>
      </c>
      <c r="F2414" s="12">
        <v>43787</v>
      </c>
      <c r="G2414" s="10" t="s">
        <v>8492</v>
      </c>
      <c r="H2414" s="14" t="s">
        <v>11681</v>
      </c>
      <c r="I2414" s="7">
        <v>45.64</v>
      </c>
      <c r="J2414" s="4">
        <v>625286</v>
      </c>
      <c r="K2414" s="4" t="s">
        <v>10</v>
      </c>
      <c r="L2414" s="14" t="s">
        <v>9246</v>
      </c>
      <c r="M2414" s="30" t="s">
        <v>9246</v>
      </c>
    </row>
    <row r="2415" spans="1:13" x14ac:dyDescent="0.25">
      <c r="A2415" s="4">
        <v>21322811</v>
      </c>
      <c r="B2415" s="4">
        <v>49205</v>
      </c>
      <c r="C2415" s="4">
        <v>88760</v>
      </c>
      <c r="D2415" s="4" t="s">
        <v>4643</v>
      </c>
      <c r="E2415" s="2" t="s">
        <v>4644</v>
      </c>
      <c r="F2415" s="12">
        <v>43787</v>
      </c>
      <c r="G2415" s="10" t="s">
        <v>8493</v>
      </c>
      <c r="H2415" s="14" t="s">
        <v>11682</v>
      </c>
      <c r="I2415" s="7">
        <v>198.11</v>
      </c>
      <c r="J2415" s="4">
        <v>981958</v>
      </c>
      <c r="K2415" s="4" t="s">
        <v>10</v>
      </c>
      <c r="L2415" s="14" t="s">
        <v>9246</v>
      </c>
      <c r="M2415" s="30" t="s">
        <v>9246</v>
      </c>
    </row>
    <row r="2416" spans="1:13" x14ac:dyDescent="0.25">
      <c r="A2416" s="4">
        <v>21322812</v>
      </c>
      <c r="B2416" s="4">
        <v>44464</v>
      </c>
      <c r="C2416" s="4">
        <v>31379</v>
      </c>
      <c r="D2416" s="4" t="s">
        <v>4645</v>
      </c>
      <c r="E2416" s="2" t="s">
        <v>4646</v>
      </c>
      <c r="F2416" s="12">
        <v>43787</v>
      </c>
      <c r="G2416" s="10" t="s">
        <v>8494</v>
      </c>
      <c r="H2416" s="14" t="s">
        <v>11683</v>
      </c>
      <c r="I2416" s="7">
        <v>121.86</v>
      </c>
      <c r="J2416" s="4">
        <v>771847</v>
      </c>
      <c r="K2416" s="4" t="s">
        <v>10</v>
      </c>
      <c r="L2416" s="14" t="s">
        <v>9246</v>
      </c>
      <c r="M2416" s="30" t="s">
        <v>9246</v>
      </c>
    </row>
    <row r="2417" spans="1:13" x14ac:dyDescent="0.25">
      <c r="A2417" s="4">
        <v>21322813</v>
      </c>
      <c r="B2417" s="4">
        <v>22533</v>
      </c>
      <c r="C2417" s="4">
        <v>63155</v>
      </c>
      <c r="D2417" s="4" t="s">
        <v>3481</v>
      </c>
      <c r="E2417" s="2" t="s">
        <v>4647</v>
      </c>
      <c r="F2417" s="12">
        <v>43787</v>
      </c>
      <c r="G2417" s="10" t="s">
        <v>8495</v>
      </c>
      <c r="H2417" s="14" t="s">
        <v>11684</v>
      </c>
      <c r="I2417" s="7">
        <v>10.31</v>
      </c>
      <c r="J2417" s="4">
        <v>297989</v>
      </c>
      <c r="K2417" s="4" t="s">
        <v>10</v>
      </c>
      <c r="L2417" s="14" t="s">
        <v>9246</v>
      </c>
      <c r="M2417" s="30" t="s">
        <v>9246</v>
      </c>
    </row>
    <row r="2418" spans="1:13" x14ac:dyDescent="0.25">
      <c r="A2418" s="4">
        <v>21322814</v>
      </c>
      <c r="B2418" s="4">
        <v>39705</v>
      </c>
      <c r="C2418" s="4">
        <v>52119</v>
      </c>
      <c r="D2418" s="4" t="s">
        <v>4648</v>
      </c>
      <c r="E2418" s="2" t="s">
        <v>4649</v>
      </c>
      <c r="F2418" s="12">
        <v>43787</v>
      </c>
      <c r="G2418" s="10" t="s">
        <v>7040</v>
      </c>
      <c r="H2418" s="14" t="s">
        <v>11685</v>
      </c>
      <c r="I2418" s="7">
        <v>1670.99</v>
      </c>
      <c r="J2418" s="4">
        <v>610170</v>
      </c>
      <c r="K2418" s="4" t="s">
        <v>10</v>
      </c>
      <c r="L2418" s="14" t="s">
        <v>9246</v>
      </c>
      <c r="M2418" s="30" t="s">
        <v>9246</v>
      </c>
    </row>
    <row r="2419" spans="1:13" x14ac:dyDescent="0.25">
      <c r="A2419" s="4">
        <v>21322815</v>
      </c>
      <c r="B2419" s="4">
        <v>11973</v>
      </c>
      <c r="C2419" s="4">
        <v>19952</v>
      </c>
      <c r="D2419" s="4" t="s">
        <v>4650</v>
      </c>
      <c r="E2419" s="2" t="s">
        <v>4651</v>
      </c>
      <c r="F2419" s="12">
        <v>43787</v>
      </c>
      <c r="G2419" s="10" t="s">
        <v>8496</v>
      </c>
      <c r="H2419" s="14" t="s">
        <v>11686</v>
      </c>
      <c r="I2419" s="7">
        <v>590.77</v>
      </c>
      <c r="J2419" s="4">
        <v>463392</v>
      </c>
      <c r="K2419" s="4" t="s">
        <v>10</v>
      </c>
      <c r="L2419" s="14" t="s">
        <v>9246</v>
      </c>
      <c r="M2419" s="30" t="s">
        <v>9246</v>
      </c>
    </row>
    <row r="2420" spans="1:13" x14ac:dyDescent="0.25">
      <c r="A2420" s="4">
        <v>21322816</v>
      </c>
      <c r="B2420" s="4">
        <v>16793</v>
      </c>
      <c r="C2420" s="4">
        <v>42993</v>
      </c>
      <c r="D2420" s="4" t="s">
        <v>4652</v>
      </c>
      <c r="E2420" s="2" t="s">
        <v>4653</v>
      </c>
      <c r="F2420" s="12">
        <v>43787</v>
      </c>
      <c r="G2420" s="10" t="s">
        <v>8497</v>
      </c>
      <c r="H2420" s="14" t="s">
        <v>11687</v>
      </c>
      <c r="I2420" s="7">
        <v>2902.39</v>
      </c>
      <c r="J2420" s="4">
        <v>316274</v>
      </c>
      <c r="K2420" s="4" t="s">
        <v>10</v>
      </c>
      <c r="L2420" s="14" t="s">
        <v>9246</v>
      </c>
      <c r="M2420" s="30" t="s">
        <v>9246</v>
      </c>
    </row>
    <row r="2421" spans="1:13" x14ac:dyDescent="0.25">
      <c r="A2421" s="4">
        <v>21322817</v>
      </c>
      <c r="B2421" s="4">
        <v>44287</v>
      </c>
      <c r="C2421" s="4">
        <v>8232</v>
      </c>
      <c r="D2421" s="4" t="s">
        <v>4654</v>
      </c>
      <c r="E2421" s="2" t="s">
        <v>4655</v>
      </c>
      <c r="F2421" s="12">
        <v>43787</v>
      </c>
      <c r="G2421" s="10" t="s">
        <v>8498</v>
      </c>
      <c r="H2421" s="14" t="s">
        <v>11688</v>
      </c>
      <c r="I2421" s="7">
        <v>370.2</v>
      </c>
      <c r="J2421" s="4">
        <v>875857</v>
      </c>
      <c r="K2421" s="4" t="s">
        <v>10</v>
      </c>
      <c r="L2421" s="14" t="s">
        <v>9246</v>
      </c>
      <c r="M2421" s="30" t="s">
        <v>9246</v>
      </c>
    </row>
    <row r="2422" spans="1:13" x14ac:dyDescent="0.25">
      <c r="A2422" s="4">
        <v>21322818</v>
      </c>
      <c r="B2422" s="4">
        <v>704</v>
      </c>
      <c r="C2422" s="4">
        <v>67245</v>
      </c>
      <c r="D2422" s="4" t="s">
        <v>4656</v>
      </c>
      <c r="E2422" s="2" t="s">
        <v>4657</v>
      </c>
      <c r="F2422" s="12">
        <v>43787</v>
      </c>
      <c r="G2422" s="10" t="s">
        <v>6403</v>
      </c>
      <c r="H2422" s="14" t="s">
        <v>10044</v>
      </c>
      <c r="I2422" s="7">
        <v>20.399999999999999</v>
      </c>
      <c r="J2422" s="4">
        <v>115003</v>
      </c>
      <c r="K2422" s="4" t="s">
        <v>10</v>
      </c>
      <c r="L2422" s="14" t="s">
        <v>9246</v>
      </c>
      <c r="M2422" s="30" t="s">
        <v>9246</v>
      </c>
    </row>
    <row r="2423" spans="1:13" x14ac:dyDescent="0.25">
      <c r="A2423" s="4">
        <v>21322819</v>
      </c>
      <c r="B2423" s="4">
        <v>73933</v>
      </c>
      <c r="C2423" s="4">
        <v>93628</v>
      </c>
      <c r="D2423" s="4" t="s">
        <v>4658</v>
      </c>
      <c r="E2423" s="2" t="s">
        <v>4659</v>
      </c>
      <c r="F2423" s="12">
        <v>43787</v>
      </c>
      <c r="G2423" s="10" t="s">
        <v>8499</v>
      </c>
      <c r="H2423" s="14" t="s">
        <v>11689</v>
      </c>
      <c r="I2423" s="7">
        <v>2184.4499999999998</v>
      </c>
      <c r="J2423" s="4">
        <v>156608</v>
      </c>
      <c r="K2423" s="4" t="s">
        <v>10</v>
      </c>
      <c r="L2423" s="14" t="s">
        <v>9246</v>
      </c>
      <c r="M2423" s="30" t="s">
        <v>9246</v>
      </c>
    </row>
    <row r="2424" spans="1:13" x14ac:dyDescent="0.25">
      <c r="A2424" s="4">
        <v>21322820</v>
      </c>
      <c r="B2424" s="4">
        <v>86444</v>
      </c>
      <c r="C2424" s="4">
        <v>76291</v>
      </c>
      <c r="D2424" s="4" t="s">
        <v>4660</v>
      </c>
      <c r="E2424" s="2" t="s">
        <v>4661</v>
      </c>
      <c r="F2424" s="12">
        <v>43787</v>
      </c>
      <c r="G2424" s="10" t="s">
        <v>8500</v>
      </c>
      <c r="H2424" s="14" t="s">
        <v>11690</v>
      </c>
      <c r="I2424" s="7">
        <v>845.43</v>
      </c>
      <c r="J2424" s="4">
        <v>733274</v>
      </c>
      <c r="K2424" s="4" t="s">
        <v>10</v>
      </c>
      <c r="L2424" s="14" t="s">
        <v>9246</v>
      </c>
      <c r="M2424" s="30" t="s">
        <v>9246</v>
      </c>
    </row>
    <row r="2425" spans="1:13" x14ac:dyDescent="0.25">
      <c r="A2425" s="4">
        <v>21322821</v>
      </c>
      <c r="B2425" s="4">
        <v>72565</v>
      </c>
      <c r="C2425" s="4">
        <v>38520</v>
      </c>
      <c r="D2425" s="4" t="s">
        <v>4662</v>
      </c>
      <c r="E2425" s="2" t="s">
        <v>4663</v>
      </c>
      <c r="F2425" s="12">
        <v>43787</v>
      </c>
      <c r="G2425" s="10" t="s">
        <v>8501</v>
      </c>
      <c r="H2425" s="14" t="s">
        <v>11691</v>
      </c>
      <c r="I2425" s="7">
        <v>249.97</v>
      </c>
      <c r="J2425" s="4">
        <v>883179</v>
      </c>
      <c r="K2425" s="4" t="s">
        <v>10</v>
      </c>
      <c r="L2425" s="14" t="s">
        <v>9246</v>
      </c>
      <c r="M2425" s="30" t="s">
        <v>9246</v>
      </c>
    </row>
    <row r="2426" spans="1:13" x14ac:dyDescent="0.25">
      <c r="A2426" s="4">
        <v>21322822</v>
      </c>
      <c r="B2426" s="4">
        <v>39385</v>
      </c>
      <c r="C2426" s="4">
        <v>37373</v>
      </c>
      <c r="D2426" s="4" t="s">
        <v>4664</v>
      </c>
      <c r="E2426" s="2" t="s">
        <v>4665</v>
      </c>
      <c r="F2426" s="12">
        <v>43787</v>
      </c>
      <c r="G2426" s="10" t="s">
        <v>8502</v>
      </c>
      <c r="H2426" s="14" t="s">
        <v>11692</v>
      </c>
      <c r="I2426" s="7">
        <v>1551.68</v>
      </c>
      <c r="J2426" s="4">
        <v>582727</v>
      </c>
      <c r="K2426" s="4" t="s">
        <v>10</v>
      </c>
      <c r="L2426" s="14" t="s">
        <v>11693</v>
      </c>
      <c r="M2426" s="30">
        <v>2880.8333333395422</v>
      </c>
    </row>
    <row r="2427" spans="1:13" x14ac:dyDescent="0.25">
      <c r="A2427" s="4">
        <v>21322823</v>
      </c>
      <c r="B2427" s="4">
        <v>8549</v>
      </c>
      <c r="C2427" s="4">
        <v>49522</v>
      </c>
      <c r="D2427" s="4" t="s">
        <v>4666</v>
      </c>
      <c r="E2427" s="2" t="s">
        <v>4667</v>
      </c>
      <c r="F2427" s="12">
        <v>43787</v>
      </c>
      <c r="G2427" s="10" t="s">
        <v>8503</v>
      </c>
      <c r="H2427" s="14" t="s">
        <v>11694</v>
      </c>
      <c r="I2427" s="7">
        <v>272.05</v>
      </c>
      <c r="J2427" s="4">
        <v>17474</v>
      </c>
      <c r="K2427" s="4" t="s">
        <v>10</v>
      </c>
      <c r="L2427" s="14" t="s">
        <v>9246</v>
      </c>
      <c r="M2427" s="30" t="s">
        <v>9246</v>
      </c>
    </row>
    <row r="2428" spans="1:13" x14ac:dyDescent="0.25">
      <c r="A2428" s="4">
        <v>21322824</v>
      </c>
      <c r="B2428" s="4">
        <v>94348</v>
      </c>
      <c r="C2428" s="4">
        <v>98430</v>
      </c>
      <c r="D2428" s="4" t="s">
        <v>4668</v>
      </c>
      <c r="E2428" s="2" t="s">
        <v>4669</v>
      </c>
      <c r="F2428" s="12">
        <v>43787</v>
      </c>
      <c r="G2428" s="10" t="s">
        <v>8504</v>
      </c>
      <c r="H2428" s="14" t="s">
        <v>11695</v>
      </c>
      <c r="I2428" s="7">
        <v>510.38</v>
      </c>
      <c r="J2428" s="4"/>
      <c r="K2428" s="4" t="s">
        <v>10</v>
      </c>
      <c r="L2428" s="14" t="s">
        <v>9246</v>
      </c>
      <c r="M2428" s="30" t="s">
        <v>9246</v>
      </c>
    </row>
    <row r="2429" spans="1:13" x14ac:dyDescent="0.25">
      <c r="A2429" s="4">
        <v>21322825</v>
      </c>
      <c r="B2429" s="4">
        <v>52212</v>
      </c>
      <c r="C2429" s="4">
        <v>41361</v>
      </c>
      <c r="D2429" s="4" t="s">
        <v>4670</v>
      </c>
      <c r="E2429" s="2" t="s">
        <v>4671</v>
      </c>
      <c r="F2429" s="12">
        <v>43787</v>
      </c>
      <c r="G2429" s="10" t="s">
        <v>8505</v>
      </c>
      <c r="H2429" s="14" t="s">
        <v>11696</v>
      </c>
      <c r="I2429" s="7">
        <v>548.14</v>
      </c>
      <c r="J2429" s="4">
        <v>746225</v>
      </c>
      <c r="K2429" s="4" t="s">
        <v>10</v>
      </c>
      <c r="L2429" s="14" t="s">
        <v>9246</v>
      </c>
      <c r="M2429" s="30" t="s">
        <v>9246</v>
      </c>
    </row>
    <row r="2430" spans="1:13" x14ac:dyDescent="0.25">
      <c r="A2430" s="4">
        <v>21322826</v>
      </c>
      <c r="B2430" s="4">
        <v>13827</v>
      </c>
      <c r="C2430" s="4">
        <v>3826</v>
      </c>
      <c r="D2430" s="4" t="s">
        <v>4672</v>
      </c>
      <c r="E2430" s="2" t="s">
        <v>4673</v>
      </c>
      <c r="F2430" s="12">
        <v>43787</v>
      </c>
      <c r="G2430" s="10" t="s">
        <v>8506</v>
      </c>
      <c r="H2430" s="14" t="s">
        <v>11697</v>
      </c>
      <c r="I2430" s="7">
        <v>10.71</v>
      </c>
      <c r="J2430" s="4">
        <v>598225</v>
      </c>
      <c r="K2430" s="4" t="s">
        <v>10</v>
      </c>
      <c r="L2430" s="14" t="s">
        <v>9246</v>
      </c>
      <c r="M2430" s="30" t="s">
        <v>9246</v>
      </c>
    </row>
    <row r="2431" spans="1:13" x14ac:dyDescent="0.25">
      <c r="A2431" s="4">
        <v>21322827</v>
      </c>
      <c r="B2431" s="4">
        <v>17304</v>
      </c>
      <c r="C2431" s="4">
        <v>40549</v>
      </c>
      <c r="D2431" s="4" t="s">
        <v>4674</v>
      </c>
      <c r="E2431" s="2" t="s">
        <v>4675</v>
      </c>
      <c r="F2431" s="12">
        <v>43787</v>
      </c>
      <c r="G2431" s="10" t="s">
        <v>8507</v>
      </c>
      <c r="H2431" s="14" t="s">
        <v>11698</v>
      </c>
      <c r="I2431" s="7">
        <v>4004.99</v>
      </c>
      <c r="J2431" s="4">
        <v>589777</v>
      </c>
      <c r="K2431" s="4" t="s">
        <v>10</v>
      </c>
      <c r="L2431" s="14" t="s">
        <v>9246</v>
      </c>
      <c r="M2431" s="30" t="s">
        <v>9246</v>
      </c>
    </row>
    <row r="2432" spans="1:13" x14ac:dyDescent="0.25">
      <c r="A2432" s="4">
        <v>21322828</v>
      </c>
      <c r="B2432" s="4">
        <v>39528</v>
      </c>
      <c r="C2432" s="4">
        <v>43730</v>
      </c>
      <c r="D2432" s="4" t="s">
        <v>217</v>
      </c>
      <c r="E2432" s="2" t="s">
        <v>4676</v>
      </c>
      <c r="F2432" s="12">
        <v>43787</v>
      </c>
      <c r="G2432" s="10" t="s">
        <v>7975</v>
      </c>
      <c r="H2432" s="14" t="s">
        <v>9370</v>
      </c>
      <c r="I2432" s="7">
        <v>166.62</v>
      </c>
      <c r="J2432" s="4">
        <v>598119</v>
      </c>
      <c r="K2432" s="4" t="s">
        <v>10</v>
      </c>
      <c r="L2432" s="14" t="s">
        <v>9246</v>
      </c>
      <c r="M2432" s="30" t="s">
        <v>9246</v>
      </c>
    </row>
    <row r="2433" spans="1:13" x14ac:dyDescent="0.25">
      <c r="A2433" s="4">
        <v>21322829</v>
      </c>
      <c r="B2433" s="4">
        <v>86378</v>
      </c>
      <c r="C2433" s="4">
        <v>58029</v>
      </c>
      <c r="D2433" s="4" t="s">
        <v>4677</v>
      </c>
      <c r="E2433" s="2" t="s">
        <v>4678</v>
      </c>
      <c r="F2433" s="12">
        <v>43787</v>
      </c>
      <c r="G2433" s="10" t="s">
        <v>7066</v>
      </c>
      <c r="H2433" s="14" t="s">
        <v>11699</v>
      </c>
      <c r="I2433" s="7">
        <v>352.73</v>
      </c>
      <c r="J2433" s="4">
        <v>942212</v>
      </c>
      <c r="K2433" s="4" t="s">
        <v>10</v>
      </c>
      <c r="L2433" s="14" t="s">
        <v>9246</v>
      </c>
      <c r="M2433" s="30" t="s">
        <v>9246</v>
      </c>
    </row>
    <row r="2434" spans="1:13" x14ac:dyDescent="0.25">
      <c r="A2434" s="4">
        <v>21322830</v>
      </c>
      <c r="B2434" s="4">
        <v>68350</v>
      </c>
      <c r="C2434" s="4">
        <v>15398</v>
      </c>
      <c r="D2434" s="4" t="s">
        <v>4679</v>
      </c>
      <c r="E2434" s="2" t="s">
        <v>4680</v>
      </c>
      <c r="F2434" s="12">
        <v>43787</v>
      </c>
      <c r="G2434" s="10" t="s">
        <v>8508</v>
      </c>
      <c r="H2434" s="14" t="s">
        <v>11700</v>
      </c>
      <c r="I2434" s="7">
        <v>10.11</v>
      </c>
      <c r="J2434" s="4">
        <v>767338</v>
      </c>
      <c r="K2434" s="4" t="s">
        <v>10</v>
      </c>
      <c r="L2434" s="14" t="s">
        <v>9246</v>
      </c>
      <c r="M2434" s="30" t="s">
        <v>9246</v>
      </c>
    </row>
    <row r="2435" spans="1:13" x14ac:dyDescent="0.25">
      <c r="A2435" s="4">
        <v>21322831</v>
      </c>
      <c r="B2435" s="4">
        <v>53041</v>
      </c>
      <c r="C2435" s="4">
        <v>11452</v>
      </c>
      <c r="D2435" s="4" t="s">
        <v>3939</v>
      </c>
      <c r="E2435" s="2" t="s">
        <v>4681</v>
      </c>
      <c r="F2435" s="12">
        <v>43787</v>
      </c>
      <c r="G2435" s="10" t="s">
        <v>8509</v>
      </c>
      <c r="H2435" s="14" t="s">
        <v>11668</v>
      </c>
      <c r="I2435" s="7">
        <v>1262.73</v>
      </c>
      <c r="J2435" s="4">
        <v>274282</v>
      </c>
      <c r="K2435" s="4" t="s">
        <v>10</v>
      </c>
      <c r="L2435" s="14" t="s">
        <v>9246</v>
      </c>
      <c r="M2435" s="30" t="s">
        <v>9246</v>
      </c>
    </row>
    <row r="2436" spans="1:13" x14ac:dyDescent="0.25">
      <c r="A2436" s="4">
        <v>21322832</v>
      </c>
      <c r="B2436" s="4">
        <v>11580</v>
      </c>
      <c r="C2436" s="4">
        <v>42923</v>
      </c>
      <c r="D2436" s="4" t="s">
        <v>4682</v>
      </c>
      <c r="E2436" s="2" t="s">
        <v>4683</v>
      </c>
      <c r="F2436" s="12">
        <v>43787</v>
      </c>
      <c r="G2436" s="10" t="s">
        <v>8510</v>
      </c>
      <c r="H2436" s="14" t="s">
        <v>11701</v>
      </c>
      <c r="I2436" s="7">
        <v>693.86</v>
      </c>
      <c r="J2436" s="4">
        <v>359269</v>
      </c>
      <c r="K2436" s="4" t="s">
        <v>10</v>
      </c>
      <c r="L2436" s="14" t="s">
        <v>9246</v>
      </c>
      <c r="M2436" s="30" t="s">
        <v>9246</v>
      </c>
    </row>
    <row r="2437" spans="1:13" x14ac:dyDescent="0.25">
      <c r="A2437" s="4">
        <v>21322833</v>
      </c>
      <c r="B2437" s="4">
        <v>54009</v>
      </c>
      <c r="C2437" s="4">
        <v>41734</v>
      </c>
      <c r="D2437" s="4" t="s">
        <v>4684</v>
      </c>
      <c r="E2437" s="2" t="s">
        <v>4685</v>
      </c>
      <c r="F2437" s="12">
        <v>43787</v>
      </c>
      <c r="G2437" s="10" t="s">
        <v>8511</v>
      </c>
      <c r="H2437" s="14" t="s">
        <v>11702</v>
      </c>
      <c r="I2437" s="7">
        <v>1339.37</v>
      </c>
      <c r="J2437" s="4">
        <v>134708</v>
      </c>
      <c r="K2437" s="4" t="s">
        <v>10</v>
      </c>
      <c r="L2437" s="14" t="s">
        <v>9246</v>
      </c>
      <c r="M2437" s="30" t="s">
        <v>9246</v>
      </c>
    </row>
    <row r="2438" spans="1:13" x14ac:dyDescent="0.25">
      <c r="A2438" s="4">
        <v>21322834</v>
      </c>
      <c r="B2438" s="4">
        <v>11265</v>
      </c>
      <c r="C2438" s="4">
        <v>80450</v>
      </c>
      <c r="D2438" s="4" t="s">
        <v>4686</v>
      </c>
      <c r="E2438" s="2" t="s">
        <v>4687</v>
      </c>
      <c r="F2438" s="12">
        <v>43787</v>
      </c>
      <c r="G2438" s="10" t="s">
        <v>8512</v>
      </c>
      <c r="H2438" s="14" t="s">
        <v>11703</v>
      </c>
      <c r="I2438" s="7">
        <v>239.5</v>
      </c>
      <c r="J2438" s="4">
        <v>803846</v>
      </c>
      <c r="K2438" s="4" t="s">
        <v>10</v>
      </c>
      <c r="L2438" s="14" t="s">
        <v>9246</v>
      </c>
      <c r="M2438" s="30" t="s">
        <v>9246</v>
      </c>
    </row>
    <row r="2439" spans="1:13" x14ac:dyDescent="0.25">
      <c r="A2439" s="4">
        <v>21322835</v>
      </c>
      <c r="B2439" s="4">
        <v>49205</v>
      </c>
      <c r="C2439" s="4">
        <v>419</v>
      </c>
      <c r="D2439" s="4" t="s">
        <v>4688</v>
      </c>
      <c r="E2439" s="2" t="s">
        <v>4689</v>
      </c>
      <c r="F2439" s="12">
        <v>43787</v>
      </c>
      <c r="G2439" s="10" t="s">
        <v>8513</v>
      </c>
      <c r="H2439" s="14" t="s">
        <v>11704</v>
      </c>
      <c r="I2439" s="7">
        <v>193.21</v>
      </c>
      <c r="J2439" s="4">
        <v>792643</v>
      </c>
      <c r="K2439" s="4" t="s">
        <v>10</v>
      </c>
      <c r="L2439" s="14" t="s">
        <v>9246</v>
      </c>
      <c r="M2439" s="30" t="s">
        <v>9246</v>
      </c>
    </row>
    <row r="2440" spans="1:13" x14ac:dyDescent="0.25">
      <c r="A2440" s="4">
        <v>21322836</v>
      </c>
      <c r="B2440" s="4">
        <v>49205</v>
      </c>
      <c r="C2440" s="4">
        <v>6920</v>
      </c>
      <c r="D2440" s="4" t="s">
        <v>4690</v>
      </c>
      <c r="E2440" s="2" t="s">
        <v>4691</v>
      </c>
      <c r="F2440" s="12">
        <v>43787</v>
      </c>
      <c r="G2440" s="10" t="s">
        <v>8514</v>
      </c>
      <c r="H2440" s="14" t="s">
        <v>11705</v>
      </c>
      <c r="I2440" s="7">
        <v>780.29</v>
      </c>
      <c r="J2440" s="4">
        <v>820454</v>
      </c>
      <c r="K2440" s="4" t="s">
        <v>10</v>
      </c>
      <c r="L2440" s="14" t="s">
        <v>9246</v>
      </c>
      <c r="M2440" s="30" t="s">
        <v>9246</v>
      </c>
    </row>
    <row r="2441" spans="1:13" x14ac:dyDescent="0.25">
      <c r="A2441" s="4">
        <v>21322837</v>
      </c>
      <c r="B2441" s="4">
        <v>16</v>
      </c>
      <c r="C2441" s="4">
        <v>66165</v>
      </c>
      <c r="D2441" s="4" t="s">
        <v>4692</v>
      </c>
      <c r="E2441" s="2" t="s">
        <v>4693</v>
      </c>
      <c r="F2441" s="12">
        <v>43787</v>
      </c>
      <c r="G2441" s="10" t="s">
        <v>6205</v>
      </c>
      <c r="H2441" s="14" t="s">
        <v>11706</v>
      </c>
      <c r="I2441" s="7">
        <v>157.78</v>
      </c>
      <c r="J2441" s="4">
        <v>62903</v>
      </c>
      <c r="K2441" s="4" t="s">
        <v>10</v>
      </c>
      <c r="L2441" s="14" t="s">
        <v>9246</v>
      </c>
      <c r="M2441" s="30" t="s">
        <v>9246</v>
      </c>
    </row>
    <row r="2442" spans="1:13" x14ac:dyDescent="0.25">
      <c r="A2442" s="4">
        <v>21322838</v>
      </c>
      <c r="B2442" s="4">
        <v>59324</v>
      </c>
      <c r="C2442" s="4">
        <v>25045</v>
      </c>
      <c r="D2442" s="4" t="s">
        <v>4694</v>
      </c>
      <c r="E2442" s="2" t="s">
        <v>4695</v>
      </c>
      <c r="F2442" s="12">
        <v>43787</v>
      </c>
      <c r="G2442" s="10" t="s">
        <v>8515</v>
      </c>
      <c r="H2442" s="14" t="s">
        <v>11707</v>
      </c>
      <c r="I2442" s="7">
        <v>88.09</v>
      </c>
      <c r="J2442" s="4"/>
      <c r="K2442" s="4" t="s">
        <v>10</v>
      </c>
      <c r="L2442" s="14" t="s">
        <v>9246</v>
      </c>
      <c r="M2442" s="30" t="s">
        <v>9246</v>
      </c>
    </row>
    <row r="2443" spans="1:13" x14ac:dyDescent="0.25">
      <c r="A2443" s="4">
        <v>21322839</v>
      </c>
      <c r="B2443" s="4">
        <v>53041</v>
      </c>
      <c r="C2443" s="4">
        <v>28218</v>
      </c>
      <c r="D2443" s="4" t="s">
        <v>4696</v>
      </c>
      <c r="E2443" s="2" t="s">
        <v>4697</v>
      </c>
      <c r="F2443" s="12">
        <v>43787</v>
      </c>
      <c r="G2443" s="10" t="s">
        <v>7998</v>
      </c>
      <c r="H2443" s="14" t="s">
        <v>11545</v>
      </c>
      <c r="I2443" s="7">
        <v>1084.9100000000001</v>
      </c>
      <c r="J2443" s="4">
        <v>174844</v>
      </c>
      <c r="K2443" s="4" t="s">
        <v>13</v>
      </c>
      <c r="L2443" s="14" t="s">
        <v>9246</v>
      </c>
      <c r="M2443" s="30" t="s">
        <v>9246</v>
      </c>
    </row>
    <row r="2444" spans="1:13" x14ac:dyDescent="0.25">
      <c r="A2444" s="4">
        <v>21322840</v>
      </c>
      <c r="B2444" s="4">
        <v>10707</v>
      </c>
      <c r="C2444" s="4">
        <v>15076</v>
      </c>
      <c r="D2444" s="4" t="s">
        <v>4698</v>
      </c>
      <c r="E2444" s="2" t="s">
        <v>4699</v>
      </c>
      <c r="F2444" s="12">
        <v>43787</v>
      </c>
      <c r="G2444" s="10" t="s">
        <v>8516</v>
      </c>
      <c r="H2444" s="14" t="s">
        <v>11708</v>
      </c>
      <c r="I2444" s="7">
        <v>1244</v>
      </c>
      <c r="J2444" s="4">
        <v>236825</v>
      </c>
      <c r="K2444" s="4" t="s">
        <v>10</v>
      </c>
      <c r="L2444" s="14" t="s">
        <v>9246</v>
      </c>
      <c r="M2444" s="30" t="s">
        <v>9246</v>
      </c>
    </row>
    <row r="2445" spans="1:13" x14ac:dyDescent="0.25">
      <c r="A2445" s="4">
        <v>21322841</v>
      </c>
      <c r="B2445" s="4">
        <v>44242</v>
      </c>
      <c r="C2445" s="4">
        <v>52476</v>
      </c>
      <c r="D2445" s="4" t="s">
        <v>4700</v>
      </c>
      <c r="E2445" s="2" t="s">
        <v>4701</v>
      </c>
      <c r="F2445" s="12">
        <v>43787</v>
      </c>
      <c r="G2445" s="10" t="s">
        <v>8517</v>
      </c>
      <c r="H2445" s="14" t="s">
        <v>11709</v>
      </c>
      <c r="I2445" s="7">
        <v>38.54</v>
      </c>
      <c r="J2445" s="4">
        <v>333864</v>
      </c>
      <c r="K2445" s="4" t="s">
        <v>10</v>
      </c>
      <c r="L2445" s="14" t="s">
        <v>9246</v>
      </c>
      <c r="M2445" s="30" t="s">
        <v>9246</v>
      </c>
    </row>
    <row r="2446" spans="1:13" x14ac:dyDescent="0.25">
      <c r="A2446" s="4">
        <v>21322842</v>
      </c>
      <c r="B2446" s="4">
        <v>88284</v>
      </c>
      <c r="C2446" s="4">
        <v>75896</v>
      </c>
      <c r="D2446" s="4" t="s">
        <v>4702</v>
      </c>
      <c r="E2446" s="2" t="s">
        <v>4703</v>
      </c>
      <c r="F2446" s="12">
        <v>43787</v>
      </c>
      <c r="G2446" s="10" t="s">
        <v>8518</v>
      </c>
      <c r="H2446" s="14" t="s">
        <v>11710</v>
      </c>
      <c r="I2446" s="7">
        <v>5.37</v>
      </c>
      <c r="J2446" s="4"/>
      <c r="K2446" s="4" t="s">
        <v>10</v>
      </c>
      <c r="L2446" s="14" t="s">
        <v>9246</v>
      </c>
      <c r="M2446" s="30" t="s">
        <v>9246</v>
      </c>
    </row>
    <row r="2447" spans="1:13" x14ac:dyDescent="0.25">
      <c r="A2447" s="4">
        <v>21322843</v>
      </c>
      <c r="B2447" s="4">
        <v>15778</v>
      </c>
      <c r="C2447" s="4">
        <v>42388</v>
      </c>
      <c r="D2447" s="4" t="s">
        <v>4704</v>
      </c>
      <c r="E2447" s="2" t="s">
        <v>4705</v>
      </c>
      <c r="F2447" s="12">
        <v>43787</v>
      </c>
      <c r="G2447" s="10" t="s">
        <v>8519</v>
      </c>
      <c r="H2447" s="14" t="s">
        <v>11711</v>
      </c>
      <c r="I2447" s="7">
        <v>3574.11</v>
      </c>
      <c r="J2447" s="4">
        <v>217407</v>
      </c>
      <c r="K2447" s="4" t="s">
        <v>10</v>
      </c>
      <c r="L2447" s="14" t="s">
        <v>11712</v>
      </c>
      <c r="M2447" s="30">
        <v>1298.8833333284128</v>
      </c>
    </row>
    <row r="2448" spans="1:13" x14ac:dyDescent="0.25">
      <c r="A2448" s="4">
        <v>21322844</v>
      </c>
      <c r="B2448" s="4">
        <v>87934</v>
      </c>
      <c r="C2448" s="4">
        <v>13108</v>
      </c>
      <c r="D2448" s="4" t="s">
        <v>4706</v>
      </c>
      <c r="E2448" s="2" t="s">
        <v>4707</v>
      </c>
      <c r="F2448" s="12">
        <v>43787</v>
      </c>
      <c r="G2448" s="10" t="s">
        <v>8520</v>
      </c>
      <c r="H2448" s="14" t="s">
        <v>11713</v>
      </c>
      <c r="I2448" s="7">
        <v>873.21</v>
      </c>
      <c r="J2448" s="4">
        <v>919735</v>
      </c>
      <c r="K2448" s="4" t="s">
        <v>10</v>
      </c>
      <c r="L2448" s="14" t="s">
        <v>9246</v>
      </c>
      <c r="M2448" s="30" t="s">
        <v>9246</v>
      </c>
    </row>
    <row r="2449" spans="1:13" x14ac:dyDescent="0.25">
      <c r="A2449" s="4">
        <v>21322845</v>
      </c>
      <c r="B2449" s="4">
        <v>49205</v>
      </c>
      <c r="C2449" s="4">
        <v>33898</v>
      </c>
      <c r="D2449" s="4" t="s">
        <v>4708</v>
      </c>
      <c r="E2449" s="2" t="s">
        <v>4709</v>
      </c>
      <c r="F2449" s="12">
        <v>43787</v>
      </c>
      <c r="G2449" s="10" t="s">
        <v>8521</v>
      </c>
      <c r="H2449" s="14" t="s">
        <v>11714</v>
      </c>
      <c r="I2449" s="7">
        <v>270.14999999999998</v>
      </c>
      <c r="J2449" s="4">
        <v>54884</v>
      </c>
      <c r="K2449" s="4" t="s">
        <v>10</v>
      </c>
      <c r="L2449" s="14" t="s">
        <v>9246</v>
      </c>
      <c r="M2449" s="30" t="s">
        <v>9246</v>
      </c>
    </row>
    <row r="2450" spans="1:13" x14ac:dyDescent="0.25">
      <c r="A2450" s="4">
        <v>21322846</v>
      </c>
      <c r="B2450" s="4">
        <v>17304</v>
      </c>
      <c r="C2450" s="4">
        <v>31561</v>
      </c>
      <c r="D2450" s="4" t="s">
        <v>4145</v>
      </c>
      <c r="E2450" s="2" t="s">
        <v>4710</v>
      </c>
      <c r="F2450" s="12">
        <v>43787</v>
      </c>
      <c r="G2450" s="10" t="s">
        <v>8522</v>
      </c>
      <c r="H2450" s="14" t="s">
        <v>11421</v>
      </c>
      <c r="I2450" s="7">
        <v>4007.9</v>
      </c>
      <c r="J2450" s="4">
        <v>199663</v>
      </c>
      <c r="K2450" s="4" t="s">
        <v>10</v>
      </c>
      <c r="L2450" s="14" t="s">
        <v>11715</v>
      </c>
      <c r="M2450" s="30">
        <v>1502.3500000010245</v>
      </c>
    </row>
    <row r="2451" spans="1:13" x14ac:dyDescent="0.25">
      <c r="A2451" s="4">
        <v>21322847</v>
      </c>
      <c r="B2451" s="4">
        <v>49205</v>
      </c>
      <c r="C2451" s="4">
        <v>49625</v>
      </c>
      <c r="D2451" s="4" t="s">
        <v>4711</v>
      </c>
      <c r="E2451" s="2" t="s">
        <v>4712</v>
      </c>
      <c r="F2451" s="12">
        <v>43787</v>
      </c>
      <c r="G2451" s="10" t="s">
        <v>8523</v>
      </c>
      <c r="H2451" s="14" t="s">
        <v>11716</v>
      </c>
      <c r="I2451" s="7">
        <v>292.2</v>
      </c>
      <c r="J2451" s="4">
        <v>973638</v>
      </c>
      <c r="K2451" s="4" t="s">
        <v>10</v>
      </c>
      <c r="L2451" s="14" t="s">
        <v>9246</v>
      </c>
      <c r="M2451" s="30" t="s">
        <v>9246</v>
      </c>
    </row>
    <row r="2452" spans="1:13" x14ac:dyDescent="0.25">
      <c r="A2452" s="4">
        <v>21322848</v>
      </c>
      <c r="B2452" s="4">
        <v>47183</v>
      </c>
      <c r="C2452" s="4">
        <v>45556</v>
      </c>
      <c r="D2452" s="4" t="s">
        <v>4713</v>
      </c>
      <c r="E2452" s="2" t="s">
        <v>4714</v>
      </c>
      <c r="F2452" s="12">
        <v>43787</v>
      </c>
      <c r="G2452" s="10" t="s">
        <v>8524</v>
      </c>
      <c r="H2452" s="14" t="s">
        <v>11717</v>
      </c>
      <c r="I2452" s="7">
        <v>378.41</v>
      </c>
      <c r="J2452" s="4">
        <v>445805</v>
      </c>
      <c r="K2452" s="4" t="s">
        <v>10</v>
      </c>
      <c r="L2452" s="14" t="s">
        <v>9246</v>
      </c>
      <c r="M2452" s="30" t="s">
        <v>9246</v>
      </c>
    </row>
    <row r="2453" spans="1:13" x14ac:dyDescent="0.25">
      <c r="A2453" s="4">
        <v>21322849</v>
      </c>
      <c r="B2453" s="4">
        <v>9423</v>
      </c>
      <c r="C2453" s="4">
        <v>61090</v>
      </c>
      <c r="D2453" s="4" t="s">
        <v>4715</v>
      </c>
      <c r="E2453" s="2" t="s">
        <v>4716</v>
      </c>
      <c r="F2453" s="12">
        <v>43787</v>
      </c>
      <c r="G2453" s="10" t="s">
        <v>8525</v>
      </c>
      <c r="H2453" s="14" t="s">
        <v>11718</v>
      </c>
      <c r="I2453" s="7">
        <v>10.85</v>
      </c>
      <c r="J2453" s="4"/>
      <c r="K2453" s="4" t="s">
        <v>10</v>
      </c>
      <c r="L2453" s="14" t="s">
        <v>9246</v>
      </c>
      <c r="M2453" s="30" t="s">
        <v>9246</v>
      </c>
    </row>
    <row r="2454" spans="1:13" x14ac:dyDescent="0.25">
      <c r="A2454" s="4">
        <v>21322850</v>
      </c>
      <c r="B2454" s="4">
        <v>49205</v>
      </c>
      <c r="C2454" s="4">
        <v>53818</v>
      </c>
      <c r="D2454" s="4" t="s">
        <v>4717</v>
      </c>
      <c r="E2454" s="2" t="s">
        <v>4718</v>
      </c>
      <c r="F2454" s="12">
        <v>43787</v>
      </c>
      <c r="G2454" s="10" t="s">
        <v>8526</v>
      </c>
      <c r="H2454" s="14" t="s">
        <v>11719</v>
      </c>
      <c r="I2454" s="7">
        <v>228.38</v>
      </c>
      <c r="J2454" s="4">
        <v>272130</v>
      </c>
      <c r="K2454" s="4" t="s">
        <v>10</v>
      </c>
      <c r="L2454" s="14" t="s">
        <v>9246</v>
      </c>
      <c r="M2454" s="30" t="s">
        <v>9246</v>
      </c>
    </row>
    <row r="2455" spans="1:13" x14ac:dyDescent="0.25">
      <c r="A2455" s="4">
        <v>21322851</v>
      </c>
      <c r="B2455" s="4">
        <v>49205</v>
      </c>
      <c r="C2455" s="4">
        <v>28434</v>
      </c>
      <c r="D2455" s="4" t="s">
        <v>4719</v>
      </c>
      <c r="E2455" s="2" t="s">
        <v>4720</v>
      </c>
      <c r="F2455" s="12">
        <v>43787</v>
      </c>
      <c r="G2455" s="10" t="s">
        <v>8527</v>
      </c>
      <c r="H2455" s="14" t="s">
        <v>11720</v>
      </c>
      <c r="I2455" s="7">
        <v>177.74</v>
      </c>
      <c r="J2455" s="4">
        <v>668334</v>
      </c>
      <c r="K2455" s="4" t="s">
        <v>10</v>
      </c>
      <c r="L2455" s="14" t="s">
        <v>9246</v>
      </c>
      <c r="M2455" s="30" t="s">
        <v>9246</v>
      </c>
    </row>
    <row r="2456" spans="1:13" x14ac:dyDescent="0.25">
      <c r="A2456" s="4">
        <v>21322852</v>
      </c>
      <c r="B2456" s="4">
        <v>97900</v>
      </c>
      <c r="C2456" s="4">
        <v>88791</v>
      </c>
      <c r="D2456" s="4" t="s">
        <v>4721</v>
      </c>
      <c r="E2456" s="2" t="s">
        <v>4722</v>
      </c>
      <c r="F2456" s="12">
        <v>43787</v>
      </c>
      <c r="G2456" s="10" t="s">
        <v>8528</v>
      </c>
      <c r="H2456" s="14" t="s">
        <v>11721</v>
      </c>
      <c r="I2456" s="7">
        <v>1188.9000000000001</v>
      </c>
      <c r="J2456" s="4">
        <v>367840</v>
      </c>
      <c r="K2456" s="4" t="s">
        <v>10</v>
      </c>
      <c r="L2456" s="14" t="s">
        <v>9246</v>
      </c>
      <c r="M2456" s="30" t="s">
        <v>9246</v>
      </c>
    </row>
    <row r="2457" spans="1:13" x14ac:dyDescent="0.25">
      <c r="A2457" s="4">
        <v>21322853</v>
      </c>
      <c r="B2457" s="4">
        <v>16532</v>
      </c>
      <c r="C2457" s="4">
        <v>91607</v>
      </c>
      <c r="D2457" s="4" t="s">
        <v>4723</v>
      </c>
      <c r="E2457" s="2" t="s">
        <v>4724</v>
      </c>
      <c r="F2457" s="12">
        <v>43787</v>
      </c>
      <c r="G2457" s="10" t="s">
        <v>8529</v>
      </c>
      <c r="H2457" s="14" t="s">
        <v>11722</v>
      </c>
      <c r="I2457" s="7">
        <v>2355.8200000000002</v>
      </c>
      <c r="J2457" s="4">
        <v>708900</v>
      </c>
      <c r="K2457" s="4" t="s">
        <v>10</v>
      </c>
      <c r="L2457" s="14" t="s">
        <v>9246</v>
      </c>
      <c r="M2457" s="30" t="s">
        <v>9246</v>
      </c>
    </row>
    <row r="2458" spans="1:13" x14ac:dyDescent="0.25">
      <c r="A2458" s="4">
        <v>21322854</v>
      </c>
      <c r="B2458" s="4">
        <v>49205</v>
      </c>
      <c r="C2458" s="4">
        <v>85112</v>
      </c>
      <c r="D2458" s="4" t="s">
        <v>4725</v>
      </c>
      <c r="E2458" s="2" t="s">
        <v>4726</v>
      </c>
      <c r="F2458" s="12">
        <v>43787</v>
      </c>
      <c r="G2458" s="10" t="s">
        <v>8530</v>
      </c>
      <c r="H2458" s="14" t="s">
        <v>11723</v>
      </c>
      <c r="I2458" s="7">
        <v>248.98</v>
      </c>
      <c r="J2458" s="4">
        <v>286168</v>
      </c>
      <c r="K2458" s="4" t="s">
        <v>10</v>
      </c>
      <c r="L2458" s="14" t="s">
        <v>9246</v>
      </c>
      <c r="M2458" s="30" t="s">
        <v>9246</v>
      </c>
    </row>
    <row r="2459" spans="1:13" x14ac:dyDescent="0.25">
      <c r="A2459" s="4">
        <v>21322855</v>
      </c>
      <c r="B2459" s="4">
        <v>57997</v>
      </c>
      <c r="C2459" s="4">
        <v>84486</v>
      </c>
      <c r="D2459" s="4" t="s">
        <v>4727</v>
      </c>
      <c r="E2459" s="2" t="s">
        <v>4728</v>
      </c>
      <c r="F2459" s="12">
        <v>43787</v>
      </c>
      <c r="G2459" s="10" t="s">
        <v>8531</v>
      </c>
      <c r="H2459" s="14" t="s">
        <v>11724</v>
      </c>
      <c r="I2459" s="7">
        <v>1.92</v>
      </c>
      <c r="J2459" s="4"/>
      <c r="K2459" s="4" t="s">
        <v>10</v>
      </c>
      <c r="L2459" s="14" t="s">
        <v>11725</v>
      </c>
      <c r="M2459" s="30">
        <v>1798.8000000023749</v>
      </c>
    </row>
    <row r="2460" spans="1:13" x14ac:dyDescent="0.25">
      <c r="A2460" s="4">
        <v>21322856</v>
      </c>
      <c r="B2460" s="4">
        <v>97925</v>
      </c>
      <c r="C2460" s="4">
        <v>33129</v>
      </c>
      <c r="D2460" s="4" t="s">
        <v>4729</v>
      </c>
      <c r="E2460" s="2" t="s">
        <v>4730</v>
      </c>
      <c r="F2460" s="12">
        <v>43787</v>
      </c>
      <c r="G2460" s="10" t="s">
        <v>8532</v>
      </c>
      <c r="H2460" s="14" t="s">
        <v>11726</v>
      </c>
      <c r="I2460" s="7">
        <v>443.15</v>
      </c>
      <c r="J2460" s="4"/>
      <c r="K2460" s="4" t="s">
        <v>10</v>
      </c>
      <c r="L2460" s="14" t="s">
        <v>9246</v>
      </c>
      <c r="M2460" s="30" t="s">
        <v>9246</v>
      </c>
    </row>
    <row r="2461" spans="1:13" x14ac:dyDescent="0.25">
      <c r="A2461" s="4">
        <v>21322857</v>
      </c>
      <c r="B2461" s="4">
        <v>17666</v>
      </c>
      <c r="C2461" s="4">
        <v>73822</v>
      </c>
      <c r="D2461" s="4" t="s">
        <v>4731</v>
      </c>
      <c r="E2461" s="2" t="s">
        <v>4732</v>
      </c>
      <c r="F2461" s="12">
        <v>43787</v>
      </c>
      <c r="G2461" s="10" t="s">
        <v>8533</v>
      </c>
      <c r="H2461" s="14" t="s">
        <v>11727</v>
      </c>
      <c r="I2461" s="7">
        <v>219.54</v>
      </c>
      <c r="J2461" s="4">
        <v>826602</v>
      </c>
      <c r="K2461" s="4" t="s">
        <v>10</v>
      </c>
      <c r="L2461" s="14" t="s">
        <v>9246</v>
      </c>
      <c r="M2461" s="30" t="s">
        <v>9246</v>
      </c>
    </row>
    <row r="2462" spans="1:13" x14ac:dyDescent="0.25">
      <c r="A2462" s="4">
        <v>21322858</v>
      </c>
      <c r="B2462" s="4">
        <v>62052</v>
      </c>
      <c r="C2462" s="4">
        <v>28771</v>
      </c>
      <c r="D2462" s="4" t="s">
        <v>4733</v>
      </c>
      <c r="E2462" s="2" t="s">
        <v>4734</v>
      </c>
      <c r="F2462" s="12">
        <v>43787</v>
      </c>
      <c r="G2462" s="10" t="s">
        <v>8534</v>
      </c>
      <c r="H2462" s="14" t="s">
        <v>11728</v>
      </c>
      <c r="I2462" s="7">
        <v>1295.76</v>
      </c>
      <c r="J2462" s="4">
        <v>48458</v>
      </c>
      <c r="K2462" s="4" t="s">
        <v>10</v>
      </c>
      <c r="L2462" s="14" t="s">
        <v>9246</v>
      </c>
      <c r="M2462" s="30" t="s">
        <v>9246</v>
      </c>
    </row>
    <row r="2463" spans="1:13" x14ac:dyDescent="0.25">
      <c r="A2463" s="4">
        <v>21322859</v>
      </c>
      <c r="B2463" s="4">
        <v>13410</v>
      </c>
      <c r="C2463" s="4">
        <v>74563</v>
      </c>
      <c r="D2463" s="4" t="s">
        <v>4423</v>
      </c>
      <c r="E2463" s="2" t="s">
        <v>4735</v>
      </c>
      <c r="F2463" s="12">
        <v>43787</v>
      </c>
      <c r="G2463" s="10" t="s">
        <v>8535</v>
      </c>
      <c r="H2463" s="14" t="s">
        <v>11564</v>
      </c>
      <c r="I2463" s="7">
        <v>247.41</v>
      </c>
      <c r="J2463" s="4">
        <v>165768</v>
      </c>
      <c r="K2463" s="4" t="s">
        <v>10</v>
      </c>
      <c r="L2463" s="14" t="s">
        <v>9246</v>
      </c>
      <c r="M2463" s="30" t="s">
        <v>9246</v>
      </c>
    </row>
    <row r="2464" spans="1:13" x14ac:dyDescent="0.25">
      <c r="A2464" s="4">
        <v>21322860</v>
      </c>
      <c r="B2464" s="4">
        <v>828</v>
      </c>
      <c r="C2464" s="4">
        <v>68495</v>
      </c>
      <c r="D2464" s="4" t="s">
        <v>4736</v>
      </c>
      <c r="E2464" s="2" t="s">
        <v>4737</v>
      </c>
      <c r="F2464" s="12">
        <v>43787</v>
      </c>
      <c r="G2464" s="10" t="s">
        <v>8536</v>
      </c>
      <c r="H2464" s="14" t="s">
        <v>11729</v>
      </c>
      <c r="I2464" s="7">
        <v>379.04</v>
      </c>
      <c r="J2464" s="4">
        <v>609139</v>
      </c>
      <c r="K2464" s="4" t="s">
        <v>10</v>
      </c>
      <c r="L2464" s="14" t="s">
        <v>9246</v>
      </c>
      <c r="M2464" s="30" t="s">
        <v>9246</v>
      </c>
    </row>
    <row r="2465" spans="1:13" x14ac:dyDescent="0.25">
      <c r="A2465" s="4">
        <v>21322861</v>
      </c>
      <c r="B2465" s="4">
        <v>12561</v>
      </c>
      <c r="C2465" s="4">
        <v>50329</v>
      </c>
      <c r="D2465" s="4" t="s">
        <v>4738</v>
      </c>
      <c r="E2465" s="2" t="s">
        <v>4739</v>
      </c>
      <c r="F2465" s="12">
        <v>43787</v>
      </c>
      <c r="G2465" s="10" t="s">
        <v>8537</v>
      </c>
      <c r="H2465" s="14" t="s">
        <v>11549</v>
      </c>
      <c r="I2465" s="7">
        <v>10.3</v>
      </c>
      <c r="J2465" s="4">
        <v>528594</v>
      </c>
      <c r="K2465" s="4" t="s">
        <v>10</v>
      </c>
      <c r="L2465" s="14" t="s">
        <v>9246</v>
      </c>
      <c r="M2465" s="30" t="s">
        <v>9246</v>
      </c>
    </row>
    <row r="2466" spans="1:13" x14ac:dyDescent="0.25">
      <c r="A2466" s="4">
        <v>21322862</v>
      </c>
      <c r="B2466" s="4">
        <v>48752</v>
      </c>
      <c r="C2466" s="4">
        <v>46724</v>
      </c>
      <c r="D2466" s="4" t="s">
        <v>4740</v>
      </c>
      <c r="E2466" s="2" t="s">
        <v>4741</v>
      </c>
      <c r="F2466" s="12">
        <v>43787</v>
      </c>
      <c r="G2466" s="10" t="s">
        <v>8538</v>
      </c>
      <c r="H2466" s="14" t="s">
        <v>11730</v>
      </c>
      <c r="I2466" s="7">
        <v>199.05</v>
      </c>
      <c r="J2466" s="4">
        <v>842363</v>
      </c>
      <c r="K2466" s="4" t="s">
        <v>10</v>
      </c>
      <c r="L2466" s="14" t="s">
        <v>9246</v>
      </c>
      <c r="M2466" s="30" t="s">
        <v>9246</v>
      </c>
    </row>
    <row r="2467" spans="1:13" x14ac:dyDescent="0.25">
      <c r="A2467" s="4">
        <v>21322863</v>
      </c>
      <c r="B2467" s="4">
        <v>49205</v>
      </c>
      <c r="C2467" s="4">
        <v>99851</v>
      </c>
      <c r="D2467" s="4" t="s">
        <v>4742</v>
      </c>
      <c r="E2467" s="2" t="s">
        <v>4743</v>
      </c>
      <c r="F2467" s="12">
        <v>43787</v>
      </c>
      <c r="G2467" s="10" t="s">
        <v>8539</v>
      </c>
      <c r="H2467" s="14" t="s">
        <v>11731</v>
      </c>
      <c r="I2467" s="7">
        <v>317.22000000000003</v>
      </c>
      <c r="J2467" s="4">
        <v>274548</v>
      </c>
      <c r="K2467" s="4" t="s">
        <v>10</v>
      </c>
      <c r="L2467" s="14" t="s">
        <v>9246</v>
      </c>
      <c r="M2467" s="30" t="s">
        <v>9246</v>
      </c>
    </row>
    <row r="2468" spans="1:13" x14ac:dyDescent="0.25">
      <c r="A2468" s="4">
        <v>21322864</v>
      </c>
      <c r="B2468" s="4">
        <v>71701</v>
      </c>
      <c r="C2468" s="4">
        <v>95527</v>
      </c>
      <c r="D2468" s="4" t="s">
        <v>4744</v>
      </c>
      <c r="E2468" s="2" t="s">
        <v>4745</v>
      </c>
      <c r="F2468" s="12">
        <v>43787</v>
      </c>
      <c r="G2468" s="10" t="s">
        <v>8540</v>
      </c>
      <c r="H2468" s="14" t="s">
        <v>11732</v>
      </c>
      <c r="I2468" s="7">
        <v>481.33</v>
      </c>
      <c r="J2468" s="4">
        <v>463439</v>
      </c>
      <c r="K2468" s="4" t="s">
        <v>10</v>
      </c>
      <c r="L2468" s="14" t="s">
        <v>11733</v>
      </c>
      <c r="M2468" s="30">
        <v>8561.3833333330695</v>
      </c>
    </row>
    <row r="2469" spans="1:13" x14ac:dyDescent="0.25">
      <c r="A2469" s="4">
        <v>21322865</v>
      </c>
      <c r="B2469" s="4">
        <v>43652</v>
      </c>
      <c r="C2469" s="4">
        <v>9960</v>
      </c>
      <c r="D2469" s="4" t="s">
        <v>4746</v>
      </c>
      <c r="E2469" s="2" t="s">
        <v>4747</v>
      </c>
      <c r="F2469" s="12">
        <v>43787</v>
      </c>
      <c r="G2469" s="10" t="s">
        <v>8541</v>
      </c>
      <c r="H2469" s="14" t="s">
        <v>11734</v>
      </c>
      <c r="I2469" s="7">
        <v>10.92</v>
      </c>
      <c r="J2469" s="4"/>
      <c r="K2469" s="4" t="s">
        <v>10</v>
      </c>
      <c r="L2469" s="14" t="s">
        <v>9246</v>
      </c>
      <c r="M2469" s="30" t="s">
        <v>9246</v>
      </c>
    </row>
    <row r="2470" spans="1:13" x14ac:dyDescent="0.25">
      <c r="A2470" s="4">
        <v>21322866</v>
      </c>
      <c r="B2470" s="4">
        <v>8246</v>
      </c>
      <c r="C2470" s="4">
        <v>22834</v>
      </c>
      <c r="D2470" s="4" t="s">
        <v>4748</v>
      </c>
      <c r="E2470" s="2" t="s">
        <v>4749</v>
      </c>
      <c r="F2470" s="12">
        <v>43787</v>
      </c>
      <c r="G2470" s="10" t="s">
        <v>8542</v>
      </c>
      <c r="H2470" s="14" t="s">
        <v>11735</v>
      </c>
      <c r="I2470" s="7">
        <v>598.04999999999995</v>
      </c>
      <c r="J2470" s="4">
        <v>774865</v>
      </c>
      <c r="K2470" s="4" t="s">
        <v>10</v>
      </c>
      <c r="L2470" s="14" t="s">
        <v>9246</v>
      </c>
      <c r="M2470" s="30" t="s">
        <v>9246</v>
      </c>
    </row>
    <row r="2471" spans="1:13" x14ac:dyDescent="0.25">
      <c r="A2471" s="4">
        <v>21322867</v>
      </c>
      <c r="B2471" s="4">
        <v>87559</v>
      </c>
      <c r="C2471" s="4">
        <v>78363</v>
      </c>
      <c r="D2471" s="4" t="s">
        <v>4750</v>
      </c>
      <c r="E2471" s="2" t="s">
        <v>4751</v>
      </c>
      <c r="F2471" s="12">
        <v>43787</v>
      </c>
      <c r="G2471" s="10" t="s">
        <v>8543</v>
      </c>
      <c r="H2471" s="14" t="s">
        <v>11736</v>
      </c>
      <c r="I2471" s="7">
        <v>455.11</v>
      </c>
      <c r="J2471" s="4">
        <v>631401</v>
      </c>
      <c r="K2471" s="4" t="s">
        <v>10</v>
      </c>
      <c r="L2471" s="14" t="s">
        <v>9246</v>
      </c>
      <c r="M2471" s="30" t="s">
        <v>9246</v>
      </c>
    </row>
    <row r="2472" spans="1:13" x14ac:dyDescent="0.25">
      <c r="A2472" s="4">
        <v>21322868</v>
      </c>
      <c r="B2472" s="4">
        <v>42250</v>
      </c>
      <c r="C2472" s="4">
        <v>49587</v>
      </c>
      <c r="D2472" s="4" t="s">
        <v>4752</v>
      </c>
      <c r="E2472" s="2" t="s">
        <v>4753</v>
      </c>
      <c r="F2472" s="12">
        <v>43787</v>
      </c>
      <c r="G2472" s="10" t="s">
        <v>8544</v>
      </c>
      <c r="H2472" s="14" t="s">
        <v>11737</v>
      </c>
      <c r="I2472" s="7">
        <v>10.19</v>
      </c>
      <c r="J2472" s="4">
        <v>330058</v>
      </c>
      <c r="K2472" s="4" t="s">
        <v>10</v>
      </c>
      <c r="L2472" s="14" t="s">
        <v>9246</v>
      </c>
      <c r="M2472" s="30" t="s">
        <v>9246</v>
      </c>
    </row>
    <row r="2473" spans="1:13" x14ac:dyDescent="0.25">
      <c r="A2473" s="4">
        <v>21322869</v>
      </c>
      <c r="B2473" s="4">
        <v>44825</v>
      </c>
      <c r="C2473" s="4">
        <v>95421</v>
      </c>
      <c r="D2473" s="4" t="s">
        <v>4754</v>
      </c>
      <c r="E2473" s="2" t="s">
        <v>4755</v>
      </c>
      <c r="F2473" s="12">
        <v>43787</v>
      </c>
      <c r="G2473" s="10" t="s">
        <v>6820</v>
      </c>
      <c r="H2473" s="14" t="s">
        <v>11738</v>
      </c>
      <c r="I2473" s="7">
        <v>323.88</v>
      </c>
      <c r="J2473" s="4">
        <v>179194</v>
      </c>
      <c r="K2473" s="4" t="s">
        <v>10</v>
      </c>
      <c r="L2473" s="14" t="s">
        <v>9246</v>
      </c>
      <c r="M2473" s="30" t="s">
        <v>9246</v>
      </c>
    </row>
    <row r="2474" spans="1:13" x14ac:dyDescent="0.25">
      <c r="A2474" s="4">
        <v>21322870</v>
      </c>
      <c r="B2474" s="4">
        <v>8754</v>
      </c>
      <c r="C2474" s="4">
        <v>31796</v>
      </c>
      <c r="D2474" s="4" t="s">
        <v>4756</v>
      </c>
      <c r="E2474" s="2" t="s">
        <v>4757</v>
      </c>
      <c r="F2474" s="12">
        <v>43787</v>
      </c>
      <c r="G2474" s="10" t="s">
        <v>8545</v>
      </c>
      <c r="H2474" s="14" t="s">
        <v>11739</v>
      </c>
      <c r="I2474" s="7">
        <v>508.94</v>
      </c>
      <c r="J2474" s="4">
        <v>985140</v>
      </c>
      <c r="K2474" s="4" t="s">
        <v>10</v>
      </c>
      <c r="L2474" s="14" t="s">
        <v>9246</v>
      </c>
      <c r="M2474" s="30" t="s">
        <v>9246</v>
      </c>
    </row>
    <row r="2475" spans="1:13" x14ac:dyDescent="0.25">
      <c r="A2475" s="4">
        <v>21322871</v>
      </c>
      <c r="B2475" s="4">
        <v>62891</v>
      </c>
      <c r="C2475" s="4">
        <v>73415</v>
      </c>
      <c r="D2475" s="4" t="s">
        <v>4758</v>
      </c>
      <c r="E2475" s="2" t="s">
        <v>4759</v>
      </c>
      <c r="F2475" s="12">
        <v>43787</v>
      </c>
      <c r="G2475" s="10" t="s">
        <v>8546</v>
      </c>
      <c r="H2475" s="14" t="s">
        <v>11740</v>
      </c>
      <c r="I2475" s="7">
        <v>635.01</v>
      </c>
      <c r="J2475" s="4">
        <v>740496</v>
      </c>
      <c r="K2475" s="4" t="s">
        <v>10</v>
      </c>
      <c r="L2475" s="14" t="s">
        <v>9246</v>
      </c>
      <c r="M2475" s="30" t="s">
        <v>9246</v>
      </c>
    </row>
    <row r="2476" spans="1:13" x14ac:dyDescent="0.25">
      <c r="A2476" s="4">
        <v>21322872</v>
      </c>
      <c r="B2476" s="4">
        <v>70943</v>
      </c>
      <c r="C2476" s="4">
        <v>93882</v>
      </c>
      <c r="D2476" s="4" t="s">
        <v>4760</v>
      </c>
      <c r="E2476" s="2" t="s">
        <v>4761</v>
      </c>
      <c r="F2476" s="12">
        <v>43787</v>
      </c>
      <c r="G2476" s="10" t="s">
        <v>8547</v>
      </c>
      <c r="H2476" s="14" t="s">
        <v>11741</v>
      </c>
      <c r="I2476" s="7">
        <v>3067.61</v>
      </c>
      <c r="J2476" s="4">
        <v>965557</v>
      </c>
      <c r="K2476" s="4" t="s">
        <v>10</v>
      </c>
      <c r="L2476" s="14" t="s">
        <v>9246</v>
      </c>
      <c r="M2476" s="30" t="s">
        <v>9246</v>
      </c>
    </row>
    <row r="2477" spans="1:13" x14ac:dyDescent="0.25">
      <c r="A2477" s="4">
        <v>21322873</v>
      </c>
      <c r="B2477" s="4">
        <v>21549</v>
      </c>
      <c r="C2477" s="4">
        <v>16900</v>
      </c>
      <c r="D2477" s="4" t="s">
        <v>4762</v>
      </c>
      <c r="E2477" s="2" t="s">
        <v>4763</v>
      </c>
      <c r="F2477" s="12">
        <v>43787</v>
      </c>
      <c r="G2477" s="10" t="s">
        <v>8548</v>
      </c>
      <c r="H2477" s="14" t="s">
        <v>11742</v>
      </c>
      <c r="I2477" s="7">
        <v>3201.6</v>
      </c>
      <c r="J2477" s="4">
        <v>66975</v>
      </c>
      <c r="K2477" s="4" t="s">
        <v>10</v>
      </c>
      <c r="L2477" s="14" t="s">
        <v>9246</v>
      </c>
      <c r="M2477" s="30" t="s">
        <v>9246</v>
      </c>
    </row>
    <row r="2478" spans="1:13" x14ac:dyDescent="0.25">
      <c r="A2478" s="4">
        <v>21322874</v>
      </c>
      <c r="B2478" s="4">
        <v>81160</v>
      </c>
      <c r="C2478" s="4">
        <v>97188</v>
      </c>
      <c r="D2478" s="4" t="s">
        <v>4764</v>
      </c>
      <c r="E2478" s="2" t="s">
        <v>4765</v>
      </c>
      <c r="F2478" s="12">
        <v>43787</v>
      </c>
      <c r="G2478" s="10" t="s">
        <v>8549</v>
      </c>
      <c r="H2478" s="14" t="s">
        <v>11743</v>
      </c>
      <c r="I2478" s="7">
        <v>275.35000000000002</v>
      </c>
      <c r="J2478" s="4">
        <v>284048</v>
      </c>
      <c r="K2478" s="4" t="s">
        <v>10</v>
      </c>
      <c r="L2478" s="14" t="s">
        <v>9246</v>
      </c>
      <c r="M2478" s="30" t="s">
        <v>9246</v>
      </c>
    </row>
    <row r="2479" spans="1:13" x14ac:dyDescent="0.25">
      <c r="A2479" s="4">
        <v>21322875</v>
      </c>
      <c r="B2479" s="4">
        <v>33192</v>
      </c>
      <c r="C2479" s="4">
        <v>38730</v>
      </c>
      <c r="D2479" s="4" t="s">
        <v>4766</v>
      </c>
      <c r="E2479" s="2" t="s">
        <v>4767</v>
      </c>
      <c r="F2479" s="12">
        <v>43787</v>
      </c>
      <c r="G2479" s="10" t="s">
        <v>8550</v>
      </c>
      <c r="H2479" s="14" t="s">
        <v>11744</v>
      </c>
      <c r="I2479" s="7">
        <v>418.23</v>
      </c>
      <c r="J2479" s="4"/>
      <c r="K2479" s="4" t="s">
        <v>10</v>
      </c>
      <c r="L2479" s="14" t="s">
        <v>9246</v>
      </c>
      <c r="M2479" s="30" t="s">
        <v>9246</v>
      </c>
    </row>
    <row r="2480" spans="1:13" x14ac:dyDescent="0.25">
      <c r="A2480" s="4">
        <v>21322876</v>
      </c>
      <c r="B2480" s="4">
        <v>81736</v>
      </c>
      <c r="C2480" s="4">
        <v>8029</v>
      </c>
      <c r="D2480" s="4" t="s">
        <v>4768</v>
      </c>
      <c r="E2480" s="2" t="s">
        <v>4769</v>
      </c>
      <c r="F2480" s="12">
        <v>43787</v>
      </c>
      <c r="G2480" s="10" t="s">
        <v>8551</v>
      </c>
      <c r="H2480" s="14" t="s">
        <v>11745</v>
      </c>
      <c r="I2480" s="7">
        <v>1826.42</v>
      </c>
      <c r="J2480" s="4">
        <v>214167</v>
      </c>
      <c r="K2480" s="4" t="s">
        <v>10</v>
      </c>
      <c r="L2480" s="14" t="s">
        <v>9246</v>
      </c>
      <c r="M2480" s="30" t="s">
        <v>9246</v>
      </c>
    </row>
    <row r="2481" spans="1:13" x14ac:dyDescent="0.25">
      <c r="A2481" s="4">
        <v>21322877</v>
      </c>
      <c r="B2481" s="4">
        <v>56242</v>
      </c>
      <c r="C2481" s="4">
        <v>65183</v>
      </c>
      <c r="D2481" s="4" t="s">
        <v>4770</v>
      </c>
      <c r="E2481" s="2" t="s">
        <v>4771</v>
      </c>
      <c r="F2481" s="12">
        <v>43787</v>
      </c>
      <c r="G2481" s="10" t="s">
        <v>8552</v>
      </c>
      <c r="H2481" s="14" t="s">
        <v>11746</v>
      </c>
      <c r="I2481" s="7">
        <v>2400.9699999999998</v>
      </c>
      <c r="J2481" s="4">
        <v>707585</v>
      </c>
      <c r="K2481" s="4" t="s">
        <v>10</v>
      </c>
      <c r="L2481" s="14" t="s">
        <v>9246</v>
      </c>
      <c r="M2481" s="30" t="s">
        <v>9246</v>
      </c>
    </row>
    <row r="2482" spans="1:13" x14ac:dyDescent="0.25">
      <c r="A2482" s="4">
        <v>21322878</v>
      </c>
      <c r="B2482" s="4">
        <v>8754</v>
      </c>
      <c r="C2482" s="4">
        <v>99850</v>
      </c>
      <c r="D2482" s="4" t="s">
        <v>4772</v>
      </c>
      <c r="E2482" s="2" t="s">
        <v>4773</v>
      </c>
      <c r="F2482" s="12">
        <v>43787</v>
      </c>
      <c r="G2482" s="10" t="s">
        <v>8553</v>
      </c>
      <c r="H2482" s="14" t="s">
        <v>10992</v>
      </c>
      <c r="I2482" s="7">
        <v>668.78</v>
      </c>
      <c r="J2482" s="4">
        <v>880573</v>
      </c>
      <c r="K2482" s="4" t="s">
        <v>10</v>
      </c>
      <c r="L2482" s="14" t="s">
        <v>9246</v>
      </c>
      <c r="M2482" s="30" t="s">
        <v>9246</v>
      </c>
    </row>
    <row r="2483" spans="1:13" x14ac:dyDescent="0.25">
      <c r="A2483" s="4">
        <v>21322879</v>
      </c>
      <c r="B2483" s="4">
        <v>98233</v>
      </c>
      <c r="C2483" s="4">
        <v>981</v>
      </c>
      <c r="D2483" s="4" t="s">
        <v>4774</v>
      </c>
      <c r="E2483" s="2" t="s">
        <v>4775</v>
      </c>
      <c r="F2483" s="12">
        <v>43787</v>
      </c>
      <c r="G2483" s="10" t="s">
        <v>8554</v>
      </c>
      <c r="H2483" s="14" t="s">
        <v>11747</v>
      </c>
      <c r="I2483" s="7">
        <v>774.47</v>
      </c>
      <c r="J2483" s="4">
        <v>596055</v>
      </c>
      <c r="K2483" s="4" t="s">
        <v>10</v>
      </c>
      <c r="L2483" s="14" t="s">
        <v>9246</v>
      </c>
      <c r="M2483" s="30" t="s">
        <v>9246</v>
      </c>
    </row>
    <row r="2484" spans="1:13" x14ac:dyDescent="0.25">
      <c r="A2484" s="4">
        <v>21322880</v>
      </c>
      <c r="B2484" s="4">
        <v>79698</v>
      </c>
      <c r="C2484" s="4">
        <v>75452</v>
      </c>
      <c r="D2484" s="4" t="s">
        <v>4776</v>
      </c>
      <c r="E2484" s="2" t="s">
        <v>4777</v>
      </c>
      <c r="F2484" s="12">
        <v>43787</v>
      </c>
      <c r="G2484" s="10" t="s">
        <v>8555</v>
      </c>
      <c r="H2484" s="14" t="s">
        <v>11748</v>
      </c>
      <c r="I2484" s="7">
        <v>712.49</v>
      </c>
      <c r="J2484" s="4">
        <v>760422</v>
      </c>
      <c r="K2484" s="4" t="s">
        <v>10</v>
      </c>
      <c r="L2484" s="14" t="s">
        <v>9246</v>
      </c>
      <c r="M2484" s="30" t="s">
        <v>9246</v>
      </c>
    </row>
    <row r="2485" spans="1:13" x14ac:dyDescent="0.25">
      <c r="A2485" s="4">
        <v>21322881</v>
      </c>
      <c r="B2485" s="4">
        <v>94549</v>
      </c>
      <c r="C2485" s="4">
        <v>45797</v>
      </c>
      <c r="D2485" s="4" t="s">
        <v>4778</v>
      </c>
      <c r="E2485" s="2" t="s">
        <v>4779</v>
      </c>
      <c r="F2485" s="12">
        <v>43787</v>
      </c>
      <c r="G2485" s="10" t="s">
        <v>8556</v>
      </c>
      <c r="H2485" s="14" t="s">
        <v>11636</v>
      </c>
      <c r="I2485" s="7">
        <v>877.05</v>
      </c>
      <c r="J2485" s="4"/>
      <c r="K2485" s="4" t="s">
        <v>10</v>
      </c>
      <c r="L2485" s="14" t="s">
        <v>9246</v>
      </c>
      <c r="M2485" s="30" t="s">
        <v>9246</v>
      </c>
    </row>
    <row r="2486" spans="1:13" x14ac:dyDescent="0.25">
      <c r="A2486" s="4">
        <v>21322882</v>
      </c>
      <c r="B2486" s="4">
        <v>8203</v>
      </c>
      <c r="C2486" s="4">
        <v>72516</v>
      </c>
      <c r="D2486" s="4" t="s">
        <v>4780</v>
      </c>
      <c r="E2486" s="2" t="s">
        <v>4781</v>
      </c>
      <c r="F2486" s="12">
        <v>43787</v>
      </c>
      <c r="G2486" s="10" t="s">
        <v>8557</v>
      </c>
      <c r="H2486" s="14" t="s">
        <v>11749</v>
      </c>
      <c r="I2486" s="7">
        <v>436.4</v>
      </c>
      <c r="J2486" s="4">
        <v>953100</v>
      </c>
      <c r="K2486" s="4" t="s">
        <v>10</v>
      </c>
      <c r="L2486" s="14" t="s">
        <v>9246</v>
      </c>
      <c r="M2486" s="30" t="s">
        <v>9246</v>
      </c>
    </row>
    <row r="2487" spans="1:13" x14ac:dyDescent="0.25">
      <c r="A2487" s="4">
        <v>21322883</v>
      </c>
      <c r="B2487" s="4">
        <v>97900</v>
      </c>
      <c r="C2487" s="4">
        <v>40781</v>
      </c>
      <c r="D2487" s="4" t="s">
        <v>4782</v>
      </c>
      <c r="E2487" s="2" t="s">
        <v>4783</v>
      </c>
      <c r="F2487" s="12">
        <v>43787</v>
      </c>
      <c r="G2487" s="10" t="s">
        <v>8558</v>
      </c>
      <c r="H2487" s="14" t="s">
        <v>11750</v>
      </c>
      <c r="I2487" s="7">
        <v>3099.36</v>
      </c>
      <c r="J2487" s="4"/>
      <c r="K2487" s="4" t="s">
        <v>10</v>
      </c>
      <c r="L2487" s="14" t="s">
        <v>9246</v>
      </c>
      <c r="M2487" s="30" t="s">
        <v>9246</v>
      </c>
    </row>
    <row r="2488" spans="1:13" x14ac:dyDescent="0.25">
      <c r="A2488" s="4">
        <v>21322884</v>
      </c>
      <c r="B2488" s="4">
        <v>12157</v>
      </c>
      <c r="C2488" s="4">
        <v>77608</v>
      </c>
      <c r="D2488" s="4" t="s">
        <v>4784</v>
      </c>
      <c r="E2488" s="2" t="s">
        <v>4785</v>
      </c>
      <c r="F2488" s="12">
        <v>43787</v>
      </c>
      <c r="G2488" s="10" t="s">
        <v>8559</v>
      </c>
      <c r="H2488" s="14" t="s">
        <v>11751</v>
      </c>
      <c r="I2488" s="7">
        <v>1606.5</v>
      </c>
      <c r="J2488" s="4">
        <v>556226</v>
      </c>
      <c r="K2488" s="4" t="s">
        <v>10</v>
      </c>
      <c r="L2488" s="14" t="s">
        <v>11752</v>
      </c>
      <c r="M2488" s="30">
        <v>196.46666667074896</v>
      </c>
    </row>
    <row r="2489" spans="1:13" x14ac:dyDescent="0.25">
      <c r="A2489" s="4">
        <v>21322885</v>
      </c>
      <c r="B2489" s="4">
        <v>52666</v>
      </c>
      <c r="C2489" s="4">
        <v>84894</v>
      </c>
      <c r="D2489" s="4" t="s">
        <v>4786</v>
      </c>
      <c r="E2489" s="2" t="s">
        <v>4787</v>
      </c>
      <c r="F2489" s="12">
        <v>43787</v>
      </c>
      <c r="G2489" s="10" t="s">
        <v>8560</v>
      </c>
      <c r="H2489" s="14" t="s">
        <v>11753</v>
      </c>
      <c r="I2489" s="7">
        <v>260.68</v>
      </c>
      <c r="J2489" s="4">
        <v>64701</v>
      </c>
      <c r="K2489" s="4" t="s">
        <v>10</v>
      </c>
      <c r="L2489" s="14" t="s">
        <v>9246</v>
      </c>
      <c r="M2489" s="30" t="s">
        <v>9246</v>
      </c>
    </row>
    <row r="2490" spans="1:13" x14ac:dyDescent="0.25">
      <c r="A2490" s="4">
        <v>21322886</v>
      </c>
      <c r="B2490" s="4">
        <v>33256</v>
      </c>
      <c r="C2490" s="4">
        <v>35083</v>
      </c>
      <c r="D2490" s="4" t="s">
        <v>4202</v>
      </c>
      <c r="E2490" s="2" t="s">
        <v>4788</v>
      </c>
      <c r="F2490" s="12">
        <v>43787</v>
      </c>
      <c r="G2490" s="10" t="s">
        <v>8561</v>
      </c>
      <c r="H2490" s="14" t="s">
        <v>11450</v>
      </c>
      <c r="I2490" s="7">
        <v>1054.5899999999999</v>
      </c>
      <c r="J2490" s="4">
        <v>698640</v>
      </c>
      <c r="K2490" s="4" t="s">
        <v>10</v>
      </c>
      <c r="L2490" s="14" t="s">
        <v>9246</v>
      </c>
      <c r="M2490" s="30" t="s">
        <v>9246</v>
      </c>
    </row>
    <row r="2491" spans="1:13" x14ac:dyDescent="0.25">
      <c r="A2491" s="4">
        <v>21322887</v>
      </c>
      <c r="B2491" s="4">
        <v>21034</v>
      </c>
      <c r="C2491" s="4">
        <v>25653</v>
      </c>
      <c r="D2491" s="4" t="s">
        <v>4789</v>
      </c>
      <c r="E2491" s="2" t="s">
        <v>4790</v>
      </c>
      <c r="F2491" s="12">
        <v>43786</v>
      </c>
      <c r="G2491" s="10" t="s">
        <v>8562</v>
      </c>
      <c r="H2491" s="14" t="s">
        <v>11754</v>
      </c>
      <c r="I2491" s="7">
        <v>4042.76</v>
      </c>
      <c r="J2491" s="4"/>
      <c r="K2491" s="4" t="s">
        <v>10</v>
      </c>
      <c r="L2491" s="14" t="s">
        <v>9246</v>
      </c>
      <c r="M2491" s="30" t="s">
        <v>9246</v>
      </c>
    </row>
    <row r="2492" spans="1:13" x14ac:dyDescent="0.25">
      <c r="A2492" s="4">
        <v>21322888</v>
      </c>
      <c r="B2492" s="4">
        <v>49205</v>
      </c>
      <c r="C2492" s="4">
        <v>69144</v>
      </c>
      <c r="D2492" s="4" t="s">
        <v>4791</v>
      </c>
      <c r="E2492" s="2" t="s">
        <v>4792</v>
      </c>
      <c r="F2492" s="12">
        <v>43786</v>
      </c>
      <c r="G2492" s="10" t="s">
        <v>8563</v>
      </c>
      <c r="H2492" s="14" t="s">
        <v>11755</v>
      </c>
      <c r="I2492" s="7">
        <v>243.4</v>
      </c>
      <c r="J2492" s="4">
        <v>509733</v>
      </c>
      <c r="K2492" s="4" t="s">
        <v>10</v>
      </c>
      <c r="L2492" s="14" t="s">
        <v>9246</v>
      </c>
      <c r="M2492" s="30" t="s">
        <v>9246</v>
      </c>
    </row>
    <row r="2493" spans="1:13" x14ac:dyDescent="0.25">
      <c r="A2493" s="4">
        <v>21322889</v>
      </c>
      <c r="B2493" s="4">
        <v>49205</v>
      </c>
      <c r="C2493" s="4">
        <v>52725</v>
      </c>
      <c r="D2493" s="4" t="s">
        <v>4793</v>
      </c>
      <c r="E2493" s="2" t="s">
        <v>4794</v>
      </c>
      <c r="F2493" s="12">
        <v>43786</v>
      </c>
      <c r="G2493" s="10" t="s">
        <v>8564</v>
      </c>
      <c r="H2493" s="14" t="s">
        <v>11756</v>
      </c>
      <c r="I2493" s="7">
        <v>222.19</v>
      </c>
      <c r="J2493" s="4">
        <v>100927</v>
      </c>
      <c r="K2493" s="4" t="s">
        <v>10</v>
      </c>
      <c r="L2493" s="14" t="s">
        <v>9246</v>
      </c>
      <c r="M2493" s="30" t="s">
        <v>9246</v>
      </c>
    </row>
    <row r="2494" spans="1:13" x14ac:dyDescent="0.25">
      <c r="A2494" s="4">
        <v>21322890</v>
      </c>
      <c r="B2494" s="4">
        <v>31154</v>
      </c>
      <c r="C2494" s="4">
        <v>96847</v>
      </c>
      <c r="D2494" s="4" t="s">
        <v>4795</v>
      </c>
      <c r="E2494" s="2" t="s">
        <v>4796</v>
      </c>
      <c r="F2494" s="12">
        <v>43786</v>
      </c>
      <c r="G2494" s="10" t="s">
        <v>8565</v>
      </c>
      <c r="H2494" s="14" t="s">
        <v>11757</v>
      </c>
      <c r="I2494" s="7">
        <v>604.16</v>
      </c>
      <c r="J2494" s="4">
        <v>170171</v>
      </c>
      <c r="K2494" s="4" t="s">
        <v>10</v>
      </c>
      <c r="L2494" s="14" t="s">
        <v>9246</v>
      </c>
      <c r="M2494" s="30" t="s">
        <v>9246</v>
      </c>
    </row>
    <row r="2495" spans="1:13" x14ac:dyDescent="0.25">
      <c r="A2495" s="4">
        <v>21322891</v>
      </c>
      <c r="B2495" s="4">
        <v>17264</v>
      </c>
      <c r="C2495" s="4">
        <v>3421</v>
      </c>
      <c r="D2495" s="4" t="s">
        <v>4797</v>
      </c>
      <c r="E2495" s="2" t="s">
        <v>4798</v>
      </c>
      <c r="F2495" s="12">
        <v>43786</v>
      </c>
      <c r="G2495" s="10" t="s">
        <v>8566</v>
      </c>
      <c r="H2495" s="14" t="s">
        <v>11758</v>
      </c>
      <c r="I2495" s="7">
        <v>315.74</v>
      </c>
      <c r="J2495" s="4">
        <v>714132</v>
      </c>
      <c r="K2495" s="4" t="s">
        <v>10</v>
      </c>
      <c r="L2495" s="14" t="s">
        <v>9246</v>
      </c>
      <c r="M2495" s="30" t="s">
        <v>9246</v>
      </c>
    </row>
    <row r="2496" spans="1:13" x14ac:dyDescent="0.25">
      <c r="A2496" s="4">
        <v>21322892</v>
      </c>
      <c r="B2496" s="4">
        <v>22605</v>
      </c>
      <c r="C2496" s="4">
        <v>36109</v>
      </c>
      <c r="D2496" s="4" t="s">
        <v>4799</v>
      </c>
      <c r="E2496" s="2" t="s">
        <v>4800</v>
      </c>
      <c r="F2496" s="12">
        <v>43786</v>
      </c>
      <c r="G2496" s="10" t="s">
        <v>8567</v>
      </c>
      <c r="H2496" s="14" t="s">
        <v>11759</v>
      </c>
      <c r="I2496" s="7">
        <v>661.77</v>
      </c>
      <c r="J2496" s="4">
        <v>791987</v>
      </c>
      <c r="K2496" s="4" t="s">
        <v>10</v>
      </c>
      <c r="L2496" s="14" t="s">
        <v>9246</v>
      </c>
      <c r="M2496" s="30" t="s">
        <v>9246</v>
      </c>
    </row>
    <row r="2497" spans="1:13" x14ac:dyDescent="0.25">
      <c r="A2497" s="4">
        <v>21322893</v>
      </c>
      <c r="B2497" s="4">
        <v>12476</v>
      </c>
      <c r="C2497" s="4">
        <v>18824</v>
      </c>
      <c r="D2497" s="4" t="s">
        <v>4801</v>
      </c>
      <c r="E2497" s="2" t="s">
        <v>4802</v>
      </c>
      <c r="F2497" s="12">
        <v>43786</v>
      </c>
      <c r="G2497" s="10" t="s">
        <v>8568</v>
      </c>
      <c r="H2497" s="14" t="s">
        <v>11760</v>
      </c>
      <c r="I2497" s="7">
        <v>44.65</v>
      </c>
      <c r="J2497" s="4">
        <v>761092</v>
      </c>
      <c r="K2497" s="4" t="s">
        <v>10</v>
      </c>
      <c r="L2497" s="14" t="s">
        <v>9246</v>
      </c>
      <c r="M2497" s="30" t="s">
        <v>9246</v>
      </c>
    </row>
    <row r="2498" spans="1:13" x14ac:dyDescent="0.25">
      <c r="A2498" s="4">
        <v>21322894</v>
      </c>
      <c r="B2498" s="4">
        <v>67049</v>
      </c>
      <c r="C2498" s="4">
        <v>28742</v>
      </c>
      <c r="D2498" s="4" t="s">
        <v>4803</v>
      </c>
      <c r="E2498" s="2" t="s">
        <v>4804</v>
      </c>
      <c r="F2498" s="12">
        <v>43786</v>
      </c>
      <c r="G2498" s="10" t="s">
        <v>8569</v>
      </c>
      <c r="H2498" s="14" t="s">
        <v>11761</v>
      </c>
      <c r="I2498" s="7">
        <v>155.51</v>
      </c>
      <c r="J2498" s="4">
        <v>763344</v>
      </c>
      <c r="K2498" s="4" t="s">
        <v>10</v>
      </c>
      <c r="L2498" s="14" t="s">
        <v>9246</v>
      </c>
      <c r="M2498" s="30" t="s">
        <v>9246</v>
      </c>
    </row>
    <row r="2499" spans="1:13" x14ac:dyDescent="0.25">
      <c r="A2499" s="4">
        <v>21322895</v>
      </c>
      <c r="B2499" s="4">
        <v>88242</v>
      </c>
      <c r="C2499" s="4">
        <v>6588</v>
      </c>
      <c r="D2499" s="4" t="s">
        <v>4805</v>
      </c>
      <c r="E2499" s="2" t="s">
        <v>4806</v>
      </c>
      <c r="F2499" s="12">
        <v>43786</v>
      </c>
      <c r="G2499" s="10" t="s">
        <v>8570</v>
      </c>
      <c r="H2499" s="14" t="s">
        <v>11762</v>
      </c>
      <c r="I2499" s="7">
        <v>60.8</v>
      </c>
      <c r="J2499" s="4">
        <v>191222</v>
      </c>
      <c r="K2499" s="4" t="s">
        <v>10</v>
      </c>
      <c r="L2499" s="14" t="s">
        <v>9246</v>
      </c>
      <c r="M2499" s="30" t="s">
        <v>9246</v>
      </c>
    </row>
    <row r="2500" spans="1:13" x14ac:dyDescent="0.25">
      <c r="A2500" s="4">
        <v>21322896</v>
      </c>
      <c r="B2500" s="4">
        <v>12157</v>
      </c>
      <c r="C2500" s="4">
        <v>77608</v>
      </c>
      <c r="D2500" s="4" t="s">
        <v>4807</v>
      </c>
      <c r="E2500" s="2" t="s">
        <v>4808</v>
      </c>
      <c r="F2500" s="12">
        <v>43786</v>
      </c>
      <c r="G2500" s="10" t="s">
        <v>8571</v>
      </c>
      <c r="H2500" s="14" t="s">
        <v>11752</v>
      </c>
      <c r="I2500" s="7">
        <v>830.98</v>
      </c>
      <c r="J2500" s="4">
        <v>556226</v>
      </c>
      <c r="K2500" s="4" t="s">
        <v>10</v>
      </c>
      <c r="L2500" s="14" t="s">
        <v>9246</v>
      </c>
      <c r="M2500" s="30" t="s">
        <v>9246</v>
      </c>
    </row>
    <row r="2501" spans="1:13" x14ac:dyDescent="0.25">
      <c r="A2501" s="4">
        <v>21322897</v>
      </c>
      <c r="B2501" s="4">
        <v>85250</v>
      </c>
      <c r="C2501" s="4">
        <v>4600</v>
      </c>
      <c r="D2501" s="4" t="s">
        <v>4809</v>
      </c>
      <c r="E2501" s="2" t="s">
        <v>4810</v>
      </c>
      <c r="F2501" s="12">
        <v>43786</v>
      </c>
      <c r="G2501" s="10" t="s">
        <v>8572</v>
      </c>
      <c r="H2501" s="14" t="s">
        <v>11763</v>
      </c>
      <c r="I2501" s="7">
        <v>193.72</v>
      </c>
      <c r="J2501" s="4"/>
      <c r="K2501" s="4" t="s">
        <v>10</v>
      </c>
      <c r="L2501" s="14" t="s">
        <v>9246</v>
      </c>
      <c r="M2501" s="30" t="s">
        <v>9246</v>
      </c>
    </row>
    <row r="2502" spans="1:13" x14ac:dyDescent="0.25">
      <c r="A2502" s="4">
        <v>21322898</v>
      </c>
      <c r="B2502" s="4">
        <v>49205</v>
      </c>
      <c r="C2502" s="4">
        <v>16938</v>
      </c>
      <c r="D2502" s="4" t="s">
        <v>4811</v>
      </c>
      <c r="E2502" s="2" t="s">
        <v>4812</v>
      </c>
      <c r="F2502" s="12">
        <v>43786</v>
      </c>
      <c r="G2502" s="10" t="s">
        <v>8573</v>
      </c>
      <c r="H2502" s="14" t="s">
        <v>11764</v>
      </c>
      <c r="I2502" s="7">
        <v>262.47000000000003</v>
      </c>
      <c r="J2502" s="4">
        <v>552750</v>
      </c>
      <c r="K2502" s="4" t="s">
        <v>10</v>
      </c>
      <c r="L2502" s="14" t="s">
        <v>9246</v>
      </c>
      <c r="M2502" s="30" t="s">
        <v>9246</v>
      </c>
    </row>
    <row r="2503" spans="1:13" x14ac:dyDescent="0.25">
      <c r="A2503" s="4">
        <v>21322899</v>
      </c>
      <c r="B2503" s="4">
        <v>89207</v>
      </c>
      <c r="C2503" s="4">
        <v>71295</v>
      </c>
      <c r="D2503" s="4" t="s">
        <v>4813</v>
      </c>
      <c r="E2503" s="2" t="s">
        <v>4814</v>
      </c>
      <c r="F2503" s="12">
        <v>43786</v>
      </c>
      <c r="G2503" s="10" t="s">
        <v>8574</v>
      </c>
      <c r="H2503" s="14" t="s">
        <v>11765</v>
      </c>
      <c r="I2503" s="7">
        <v>1226.2</v>
      </c>
      <c r="J2503" s="4"/>
      <c r="K2503" s="4" t="s">
        <v>10</v>
      </c>
      <c r="L2503" s="14" t="s">
        <v>9246</v>
      </c>
      <c r="M2503" s="30" t="s">
        <v>9246</v>
      </c>
    </row>
    <row r="2504" spans="1:13" x14ac:dyDescent="0.25">
      <c r="A2504" s="4">
        <v>21322900</v>
      </c>
      <c r="B2504" s="4">
        <v>54572</v>
      </c>
      <c r="C2504" s="4">
        <v>24341</v>
      </c>
      <c r="D2504" s="4" t="s">
        <v>4815</v>
      </c>
      <c r="E2504" s="2" t="s">
        <v>4816</v>
      </c>
      <c r="F2504" s="12">
        <v>43786</v>
      </c>
      <c r="G2504" s="10" t="s">
        <v>8575</v>
      </c>
      <c r="H2504" s="14" t="s">
        <v>11766</v>
      </c>
      <c r="I2504" s="7">
        <v>451.79</v>
      </c>
      <c r="J2504" s="4">
        <v>484644</v>
      </c>
      <c r="K2504" s="4" t="s">
        <v>10</v>
      </c>
      <c r="L2504" s="14" t="s">
        <v>9246</v>
      </c>
      <c r="M2504" s="30" t="s">
        <v>9246</v>
      </c>
    </row>
    <row r="2505" spans="1:13" x14ac:dyDescent="0.25">
      <c r="A2505" s="4">
        <v>21322901</v>
      </c>
      <c r="B2505" s="4">
        <v>49205</v>
      </c>
      <c r="C2505" s="4">
        <v>34204</v>
      </c>
      <c r="D2505" s="4" t="s">
        <v>4817</v>
      </c>
      <c r="E2505" s="2" t="s">
        <v>4818</v>
      </c>
      <c r="F2505" s="12">
        <v>43786</v>
      </c>
      <c r="G2505" s="10" t="s">
        <v>8576</v>
      </c>
      <c r="H2505" s="14" t="s">
        <v>11767</v>
      </c>
      <c r="I2505" s="7">
        <v>297.04000000000002</v>
      </c>
      <c r="J2505" s="4">
        <v>515514</v>
      </c>
      <c r="K2505" s="4" t="s">
        <v>10</v>
      </c>
      <c r="L2505" s="14" t="s">
        <v>9246</v>
      </c>
      <c r="M2505" s="30" t="s">
        <v>9246</v>
      </c>
    </row>
    <row r="2506" spans="1:13" x14ac:dyDescent="0.25">
      <c r="A2506" s="4">
        <v>21322902</v>
      </c>
      <c r="B2506" s="4">
        <v>87559</v>
      </c>
      <c r="C2506" s="4">
        <v>63685</v>
      </c>
      <c r="D2506" s="4" t="s">
        <v>4404</v>
      </c>
      <c r="E2506" s="2" t="s">
        <v>4819</v>
      </c>
      <c r="F2506" s="12">
        <v>43786</v>
      </c>
      <c r="G2506" s="10" t="s">
        <v>8577</v>
      </c>
      <c r="H2506" s="14" t="s">
        <v>11555</v>
      </c>
      <c r="I2506" s="7">
        <v>870.05</v>
      </c>
      <c r="J2506" s="4">
        <v>361665</v>
      </c>
      <c r="K2506" s="4" t="s">
        <v>10</v>
      </c>
      <c r="L2506" s="14" t="s">
        <v>9246</v>
      </c>
      <c r="M2506" s="30" t="s">
        <v>9246</v>
      </c>
    </row>
    <row r="2507" spans="1:13" x14ac:dyDescent="0.25">
      <c r="A2507" s="4">
        <v>21322903</v>
      </c>
      <c r="B2507" s="4">
        <v>43938</v>
      </c>
      <c r="C2507" s="4">
        <v>11338</v>
      </c>
      <c r="D2507" s="4" t="s">
        <v>4820</v>
      </c>
      <c r="E2507" s="2" t="s">
        <v>4821</v>
      </c>
      <c r="F2507" s="12">
        <v>43786</v>
      </c>
      <c r="G2507" s="10" t="s">
        <v>8578</v>
      </c>
      <c r="H2507" s="14" t="s">
        <v>11768</v>
      </c>
      <c r="I2507" s="7">
        <v>752.41</v>
      </c>
      <c r="J2507" s="4">
        <v>752407</v>
      </c>
      <c r="K2507" s="4" t="s">
        <v>10</v>
      </c>
      <c r="L2507" s="14" t="s">
        <v>9246</v>
      </c>
      <c r="M2507" s="30" t="s">
        <v>9246</v>
      </c>
    </row>
    <row r="2508" spans="1:13" x14ac:dyDescent="0.25">
      <c r="A2508" s="4">
        <v>21322904</v>
      </c>
      <c r="B2508" s="4">
        <v>49205</v>
      </c>
      <c r="C2508" s="4">
        <v>2195</v>
      </c>
      <c r="D2508" s="4" t="s">
        <v>4822</v>
      </c>
      <c r="E2508" s="2" t="s">
        <v>4823</v>
      </c>
      <c r="F2508" s="12">
        <v>43786</v>
      </c>
      <c r="G2508" s="10" t="s">
        <v>8579</v>
      </c>
      <c r="H2508" s="14" t="s">
        <v>11769</v>
      </c>
      <c r="I2508" s="7">
        <v>554.41</v>
      </c>
      <c r="J2508" s="4">
        <v>284043</v>
      </c>
      <c r="K2508" s="4" t="s">
        <v>10</v>
      </c>
      <c r="L2508" s="14" t="s">
        <v>9246</v>
      </c>
      <c r="M2508" s="30" t="s">
        <v>9246</v>
      </c>
    </row>
    <row r="2509" spans="1:13" x14ac:dyDescent="0.25">
      <c r="A2509" s="4">
        <v>21322905</v>
      </c>
      <c r="B2509" s="4">
        <v>49205</v>
      </c>
      <c r="C2509" s="4">
        <v>19158</v>
      </c>
      <c r="D2509" s="4" t="s">
        <v>4824</v>
      </c>
      <c r="E2509" s="2" t="s">
        <v>4825</v>
      </c>
      <c r="F2509" s="12">
        <v>43786</v>
      </c>
      <c r="G2509" s="10" t="s">
        <v>8580</v>
      </c>
      <c r="H2509" s="14" t="s">
        <v>11770</v>
      </c>
      <c r="I2509" s="7">
        <v>174.37</v>
      </c>
      <c r="J2509" s="4">
        <v>474670</v>
      </c>
      <c r="K2509" s="4" t="s">
        <v>10</v>
      </c>
      <c r="L2509" s="14" t="s">
        <v>9246</v>
      </c>
      <c r="M2509" s="30" t="s">
        <v>9246</v>
      </c>
    </row>
    <row r="2510" spans="1:13" x14ac:dyDescent="0.25">
      <c r="A2510" s="4">
        <v>21322906</v>
      </c>
      <c r="B2510" s="4">
        <v>55853</v>
      </c>
      <c r="C2510" s="4">
        <v>1552</v>
      </c>
      <c r="D2510" s="4" t="s">
        <v>4826</v>
      </c>
      <c r="E2510" s="2" t="s">
        <v>4827</v>
      </c>
      <c r="F2510" s="12">
        <v>43786</v>
      </c>
      <c r="G2510" s="10" t="s">
        <v>8581</v>
      </c>
      <c r="H2510" s="14" t="s">
        <v>11771</v>
      </c>
      <c r="I2510" s="7">
        <v>10.130000000000001</v>
      </c>
      <c r="J2510" s="4"/>
      <c r="K2510" s="4" t="s">
        <v>10</v>
      </c>
      <c r="L2510" s="14" t="s">
        <v>9246</v>
      </c>
      <c r="M2510" s="30" t="s">
        <v>9246</v>
      </c>
    </row>
    <row r="2511" spans="1:13" x14ac:dyDescent="0.25">
      <c r="A2511" s="4">
        <v>21322907</v>
      </c>
      <c r="B2511" s="4">
        <v>49205</v>
      </c>
      <c r="C2511" s="4">
        <v>2431</v>
      </c>
      <c r="D2511" s="4" t="s">
        <v>4828</v>
      </c>
      <c r="E2511" s="2" t="s">
        <v>4829</v>
      </c>
      <c r="F2511" s="12">
        <v>43786</v>
      </c>
      <c r="G2511" s="10" t="s">
        <v>8582</v>
      </c>
      <c r="H2511" s="14" t="s">
        <v>11772</v>
      </c>
      <c r="I2511" s="7">
        <v>367.38</v>
      </c>
      <c r="J2511" s="4">
        <v>811968</v>
      </c>
      <c r="K2511" s="4" t="s">
        <v>10</v>
      </c>
      <c r="L2511" s="14" t="s">
        <v>9246</v>
      </c>
      <c r="M2511" s="30" t="s">
        <v>9246</v>
      </c>
    </row>
    <row r="2512" spans="1:13" x14ac:dyDescent="0.25">
      <c r="A2512" s="4">
        <v>21322908</v>
      </c>
      <c r="B2512" s="4">
        <v>49205</v>
      </c>
      <c r="C2512" s="4">
        <v>1011</v>
      </c>
      <c r="D2512" s="4" t="s">
        <v>4830</v>
      </c>
      <c r="E2512" s="2" t="s">
        <v>4831</v>
      </c>
      <c r="F2512" s="12">
        <v>43786</v>
      </c>
      <c r="G2512" s="10" t="s">
        <v>8583</v>
      </c>
      <c r="H2512" s="14" t="s">
        <v>11773</v>
      </c>
      <c r="I2512" s="7">
        <v>284.77999999999997</v>
      </c>
      <c r="J2512" s="4"/>
      <c r="K2512" s="4" t="s">
        <v>10</v>
      </c>
      <c r="L2512" s="14" t="s">
        <v>9246</v>
      </c>
      <c r="M2512" s="30" t="s">
        <v>9246</v>
      </c>
    </row>
    <row r="2513" spans="1:13" x14ac:dyDescent="0.25">
      <c r="A2513" s="4">
        <v>21322909</v>
      </c>
      <c r="B2513" s="4">
        <v>49205</v>
      </c>
      <c r="C2513" s="4">
        <v>43752</v>
      </c>
      <c r="D2513" s="4" t="s">
        <v>4832</v>
      </c>
      <c r="E2513" s="2" t="s">
        <v>4833</v>
      </c>
      <c r="F2513" s="12">
        <v>43786</v>
      </c>
      <c r="G2513" s="10" t="s">
        <v>8584</v>
      </c>
      <c r="H2513" s="14" t="s">
        <v>11774</v>
      </c>
      <c r="I2513" s="7">
        <v>263.44</v>
      </c>
      <c r="J2513" s="4">
        <v>934308</v>
      </c>
      <c r="K2513" s="4" t="s">
        <v>10</v>
      </c>
      <c r="L2513" s="14" t="s">
        <v>9246</v>
      </c>
      <c r="M2513" s="30" t="s">
        <v>9246</v>
      </c>
    </row>
    <row r="2514" spans="1:13" x14ac:dyDescent="0.25">
      <c r="A2514" s="4">
        <v>21322910</v>
      </c>
      <c r="B2514" s="4">
        <v>52378</v>
      </c>
      <c r="C2514" s="4">
        <v>11320</v>
      </c>
      <c r="D2514" s="4" t="s">
        <v>4834</v>
      </c>
      <c r="E2514" s="2" t="s">
        <v>4835</v>
      </c>
      <c r="F2514" s="12">
        <v>43786</v>
      </c>
      <c r="G2514" s="10" t="s">
        <v>8585</v>
      </c>
      <c r="H2514" s="14" t="s">
        <v>11775</v>
      </c>
      <c r="I2514" s="7">
        <v>299.74</v>
      </c>
      <c r="J2514" s="4">
        <v>667618</v>
      </c>
      <c r="K2514" s="4" t="s">
        <v>10</v>
      </c>
      <c r="L2514" s="14" t="s">
        <v>9246</v>
      </c>
      <c r="M2514" s="30" t="s">
        <v>9246</v>
      </c>
    </row>
    <row r="2515" spans="1:13" x14ac:dyDescent="0.25">
      <c r="A2515" s="4">
        <v>21322911</v>
      </c>
      <c r="B2515" s="4">
        <v>59777</v>
      </c>
      <c r="C2515" s="4">
        <v>21988</v>
      </c>
      <c r="D2515" s="4" t="s">
        <v>4836</v>
      </c>
      <c r="E2515" s="2" t="s">
        <v>4837</v>
      </c>
      <c r="F2515" s="12">
        <v>43786</v>
      </c>
      <c r="G2515" s="10" t="s">
        <v>8586</v>
      </c>
      <c r="H2515" s="14" t="s">
        <v>11776</v>
      </c>
      <c r="I2515" s="7">
        <v>284</v>
      </c>
      <c r="J2515" s="4">
        <v>864199</v>
      </c>
      <c r="K2515" s="4" t="s">
        <v>10</v>
      </c>
      <c r="L2515" s="14" t="s">
        <v>9246</v>
      </c>
      <c r="M2515" s="30" t="s">
        <v>9246</v>
      </c>
    </row>
    <row r="2516" spans="1:13" x14ac:dyDescent="0.25">
      <c r="A2516" s="4">
        <v>21322912</v>
      </c>
      <c r="B2516" s="4">
        <v>52496</v>
      </c>
      <c r="C2516" s="4">
        <v>75679</v>
      </c>
      <c r="D2516" s="4" t="s">
        <v>4838</v>
      </c>
      <c r="E2516" s="2" t="s">
        <v>4839</v>
      </c>
      <c r="F2516" s="12">
        <v>43786</v>
      </c>
      <c r="G2516" s="10" t="s">
        <v>8587</v>
      </c>
      <c r="H2516" s="14" t="s">
        <v>11777</v>
      </c>
      <c r="I2516" s="7">
        <v>176.84</v>
      </c>
      <c r="J2516" s="4">
        <v>296289</v>
      </c>
      <c r="K2516" s="4" t="s">
        <v>10</v>
      </c>
      <c r="L2516" s="14" t="s">
        <v>9246</v>
      </c>
      <c r="M2516" s="30" t="s">
        <v>9246</v>
      </c>
    </row>
    <row r="2517" spans="1:13" x14ac:dyDescent="0.25">
      <c r="A2517" s="4">
        <v>21322913</v>
      </c>
      <c r="B2517" s="4">
        <v>8487</v>
      </c>
      <c r="C2517" s="4">
        <v>17679</v>
      </c>
      <c r="D2517" s="4" t="s">
        <v>4840</v>
      </c>
      <c r="E2517" s="2" t="s">
        <v>4841</v>
      </c>
      <c r="F2517" s="12">
        <v>43786</v>
      </c>
      <c r="G2517" s="10" t="s">
        <v>8588</v>
      </c>
      <c r="H2517" s="14" t="s">
        <v>11778</v>
      </c>
      <c r="I2517" s="7">
        <v>1314.26</v>
      </c>
      <c r="J2517" s="4">
        <v>155813</v>
      </c>
      <c r="K2517" s="4" t="s">
        <v>10</v>
      </c>
      <c r="L2517" s="14" t="s">
        <v>9246</v>
      </c>
      <c r="M2517" s="30" t="s">
        <v>9246</v>
      </c>
    </row>
    <row r="2518" spans="1:13" x14ac:dyDescent="0.25">
      <c r="A2518" s="4">
        <v>21322914</v>
      </c>
      <c r="B2518" s="4">
        <v>49919</v>
      </c>
      <c r="C2518" s="4">
        <v>78262</v>
      </c>
      <c r="D2518" s="4" t="s">
        <v>4842</v>
      </c>
      <c r="E2518" s="2" t="s">
        <v>4843</v>
      </c>
      <c r="F2518" s="12">
        <v>43786</v>
      </c>
      <c r="G2518" s="10" t="s">
        <v>8589</v>
      </c>
      <c r="H2518" s="14" t="s">
        <v>11661</v>
      </c>
      <c r="I2518" s="7">
        <v>4097.21</v>
      </c>
      <c r="J2518" s="4">
        <v>547440</v>
      </c>
      <c r="K2518" s="4" t="s">
        <v>13</v>
      </c>
      <c r="L2518" s="14" t="s">
        <v>11779</v>
      </c>
      <c r="M2518" s="30">
        <v>2902.9166666697711</v>
      </c>
    </row>
    <row r="2519" spans="1:13" x14ac:dyDescent="0.25">
      <c r="A2519" s="4">
        <v>21322915</v>
      </c>
      <c r="B2519" s="4">
        <v>91960</v>
      </c>
      <c r="C2519" s="4">
        <v>95161</v>
      </c>
      <c r="D2519" s="4" t="s">
        <v>4844</v>
      </c>
      <c r="E2519" s="2" t="s">
        <v>4845</v>
      </c>
      <c r="F2519" s="12">
        <v>43786</v>
      </c>
      <c r="G2519" s="10" t="s">
        <v>6669</v>
      </c>
      <c r="H2519" s="14" t="s">
        <v>11780</v>
      </c>
      <c r="I2519" s="7">
        <v>10.3</v>
      </c>
      <c r="J2519" s="4"/>
      <c r="K2519" s="4" t="s">
        <v>10</v>
      </c>
      <c r="L2519" s="14" t="s">
        <v>9246</v>
      </c>
      <c r="M2519" s="30" t="s">
        <v>9246</v>
      </c>
    </row>
    <row r="2520" spans="1:13" x14ac:dyDescent="0.25">
      <c r="A2520" s="4">
        <v>21322916</v>
      </c>
      <c r="B2520" s="4">
        <v>79698</v>
      </c>
      <c r="C2520" s="4">
        <v>94385</v>
      </c>
      <c r="D2520" s="4" t="s">
        <v>4846</v>
      </c>
      <c r="E2520" s="2" t="s">
        <v>4847</v>
      </c>
      <c r="F2520" s="12">
        <v>43786</v>
      </c>
      <c r="G2520" s="10" t="s">
        <v>8590</v>
      </c>
      <c r="H2520" s="14" t="s">
        <v>11781</v>
      </c>
      <c r="I2520" s="7">
        <v>407.07</v>
      </c>
      <c r="J2520" s="4"/>
      <c r="K2520" s="4" t="s">
        <v>10</v>
      </c>
      <c r="L2520" s="14" t="s">
        <v>9246</v>
      </c>
      <c r="M2520" s="30" t="s">
        <v>9246</v>
      </c>
    </row>
    <row r="2521" spans="1:13" x14ac:dyDescent="0.25">
      <c r="A2521" s="4">
        <v>21322917</v>
      </c>
      <c r="B2521" s="4">
        <v>89161</v>
      </c>
      <c r="C2521" s="4">
        <v>13762</v>
      </c>
      <c r="D2521" s="4" t="s">
        <v>4848</v>
      </c>
      <c r="E2521" s="2" t="s">
        <v>4849</v>
      </c>
      <c r="F2521" s="12">
        <v>43786</v>
      </c>
      <c r="G2521" s="10" t="s">
        <v>8591</v>
      </c>
      <c r="H2521" s="14" t="s">
        <v>11782</v>
      </c>
      <c r="I2521" s="7">
        <v>279.3</v>
      </c>
      <c r="J2521" s="4">
        <v>565235</v>
      </c>
      <c r="K2521" s="4" t="s">
        <v>10</v>
      </c>
      <c r="L2521" s="14" t="s">
        <v>9246</v>
      </c>
      <c r="M2521" s="30" t="s">
        <v>9246</v>
      </c>
    </row>
    <row r="2522" spans="1:13" x14ac:dyDescent="0.25">
      <c r="A2522" s="4">
        <v>21322918</v>
      </c>
      <c r="B2522" s="4">
        <v>42687</v>
      </c>
      <c r="C2522" s="4">
        <v>1516</v>
      </c>
      <c r="D2522" s="4" t="s">
        <v>4850</v>
      </c>
      <c r="E2522" s="2" t="s">
        <v>4851</v>
      </c>
      <c r="F2522" s="12">
        <v>43786</v>
      </c>
      <c r="G2522" s="10" t="s">
        <v>8592</v>
      </c>
      <c r="H2522" s="14" t="s">
        <v>11588</v>
      </c>
      <c r="I2522" s="7">
        <v>1354.65</v>
      </c>
      <c r="J2522" s="4">
        <v>167508</v>
      </c>
      <c r="K2522" s="4" t="s">
        <v>10</v>
      </c>
      <c r="L2522" s="14" t="s">
        <v>9246</v>
      </c>
      <c r="M2522" s="30" t="s">
        <v>9246</v>
      </c>
    </row>
    <row r="2523" spans="1:13" x14ac:dyDescent="0.25">
      <c r="A2523" s="4">
        <v>21322919</v>
      </c>
      <c r="B2523" s="4">
        <v>49205</v>
      </c>
      <c r="C2523" s="4">
        <v>38545</v>
      </c>
      <c r="D2523" s="4" t="s">
        <v>4852</v>
      </c>
      <c r="E2523" s="2" t="s">
        <v>4853</v>
      </c>
      <c r="F2523" s="12">
        <v>43786</v>
      </c>
      <c r="G2523" s="10" t="s">
        <v>8593</v>
      </c>
      <c r="H2523" s="14" t="s">
        <v>11783</v>
      </c>
      <c r="I2523" s="7">
        <v>175.62</v>
      </c>
      <c r="J2523" s="4">
        <v>741803</v>
      </c>
      <c r="K2523" s="4" t="s">
        <v>10</v>
      </c>
      <c r="L2523" s="14" t="s">
        <v>9246</v>
      </c>
      <c r="M2523" s="30" t="s">
        <v>9246</v>
      </c>
    </row>
    <row r="2524" spans="1:13" x14ac:dyDescent="0.25">
      <c r="A2524" s="4">
        <v>21322920</v>
      </c>
      <c r="B2524" s="4">
        <v>90035</v>
      </c>
      <c r="C2524" s="4">
        <v>19058</v>
      </c>
      <c r="D2524" s="4" t="s">
        <v>4854</v>
      </c>
      <c r="E2524" s="2" t="s">
        <v>4855</v>
      </c>
      <c r="F2524" s="12">
        <v>43786</v>
      </c>
      <c r="G2524" s="10" t="s">
        <v>8594</v>
      </c>
      <c r="H2524" s="14" t="s">
        <v>11784</v>
      </c>
      <c r="I2524" s="7">
        <v>550.45000000000005</v>
      </c>
      <c r="J2524" s="4">
        <v>545489</v>
      </c>
      <c r="K2524" s="4" t="s">
        <v>10</v>
      </c>
      <c r="L2524" s="14" t="s">
        <v>9246</v>
      </c>
      <c r="M2524" s="30" t="s">
        <v>9246</v>
      </c>
    </row>
    <row r="2525" spans="1:13" x14ac:dyDescent="0.25">
      <c r="A2525" s="4">
        <v>21322921</v>
      </c>
      <c r="B2525" s="4">
        <v>61857</v>
      </c>
      <c r="C2525" s="4">
        <v>27715</v>
      </c>
      <c r="D2525" s="4" t="s">
        <v>4856</v>
      </c>
      <c r="E2525" s="2" t="s">
        <v>4857</v>
      </c>
      <c r="F2525" s="12">
        <v>43786</v>
      </c>
      <c r="G2525" s="10" t="s">
        <v>8595</v>
      </c>
      <c r="H2525" s="14" t="s">
        <v>11785</v>
      </c>
      <c r="I2525" s="7">
        <v>205.56</v>
      </c>
      <c r="J2525" s="4">
        <v>861887</v>
      </c>
      <c r="K2525" s="4" t="s">
        <v>10</v>
      </c>
      <c r="L2525" s="14" t="s">
        <v>9246</v>
      </c>
      <c r="M2525" s="30" t="s">
        <v>9246</v>
      </c>
    </row>
    <row r="2526" spans="1:13" x14ac:dyDescent="0.25">
      <c r="A2526" s="4">
        <v>21322922</v>
      </c>
      <c r="B2526" s="4">
        <v>76725</v>
      </c>
      <c r="C2526" s="4">
        <v>40151</v>
      </c>
      <c r="D2526" s="4" t="s">
        <v>4858</v>
      </c>
      <c r="E2526" s="2" t="s">
        <v>4859</v>
      </c>
      <c r="F2526" s="12">
        <v>43786</v>
      </c>
      <c r="G2526" s="10" t="s">
        <v>8596</v>
      </c>
      <c r="H2526" s="14" t="s">
        <v>11786</v>
      </c>
      <c r="I2526" s="7">
        <v>530.09</v>
      </c>
      <c r="J2526" s="4">
        <v>698863</v>
      </c>
      <c r="K2526" s="4" t="s">
        <v>10</v>
      </c>
      <c r="L2526" s="14" t="s">
        <v>9246</v>
      </c>
      <c r="M2526" s="30" t="s">
        <v>9246</v>
      </c>
    </row>
    <row r="2527" spans="1:13" x14ac:dyDescent="0.25">
      <c r="A2527" s="4">
        <v>21322923</v>
      </c>
      <c r="B2527" s="4">
        <v>73915</v>
      </c>
      <c r="C2527" s="4">
        <v>42388</v>
      </c>
      <c r="D2527" s="4" t="s">
        <v>4860</v>
      </c>
      <c r="E2527" s="2" t="s">
        <v>4861</v>
      </c>
      <c r="F2527" s="12">
        <v>43786</v>
      </c>
      <c r="G2527" s="10" t="s">
        <v>8597</v>
      </c>
      <c r="H2527" s="14" t="s">
        <v>11712</v>
      </c>
      <c r="I2527" s="7">
        <v>3518.81</v>
      </c>
      <c r="J2527" s="4">
        <v>217407</v>
      </c>
      <c r="K2527" s="4" t="s">
        <v>10</v>
      </c>
      <c r="L2527" s="14" t="s">
        <v>9246</v>
      </c>
      <c r="M2527" s="30" t="s">
        <v>9246</v>
      </c>
    </row>
    <row r="2528" spans="1:13" x14ac:dyDescent="0.25">
      <c r="A2528" s="4">
        <v>21322924</v>
      </c>
      <c r="B2528" s="4">
        <v>70943</v>
      </c>
      <c r="C2528" s="4">
        <v>40738</v>
      </c>
      <c r="D2528" s="4" t="s">
        <v>4862</v>
      </c>
      <c r="E2528" s="2" t="s">
        <v>4863</v>
      </c>
      <c r="F2528" s="12">
        <v>43786</v>
      </c>
      <c r="G2528" s="10" t="s">
        <v>8598</v>
      </c>
      <c r="H2528" s="14" t="s">
        <v>11787</v>
      </c>
      <c r="I2528" s="7">
        <v>3074.36</v>
      </c>
      <c r="J2528" s="4">
        <v>822765</v>
      </c>
      <c r="K2528" s="4" t="s">
        <v>10</v>
      </c>
      <c r="L2528" s="14" t="s">
        <v>9246</v>
      </c>
      <c r="M2528" s="30" t="s">
        <v>9246</v>
      </c>
    </row>
    <row r="2529" spans="1:13" x14ac:dyDescent="0.25">
      <c r="A2529" s="4">
        <v>21322925</v>
      </c>
      <c r="B2529" s="4">
        <v>59324</v>
      </c>
      <c r="C2529" s="4">
        <v>58343</v>
      </c>
      <c r="D2529" s="4" t="s">
        <v>4864</v>
      </c>
      <c r="E2529" s="2" t="s">
        <v>4865</v>
      </c>
      <c r="F2529" s="12">
        <v>43786</v>
      </c>
      <c r="G2529" s="10" t="s">
        <v>8599</v>
      </c>
      <c r="H2529" s="14" t="s">
        <v>11788</v>
      </c>
      <c r="I2529" s="7">
        <v>188.61</v>
      </c>
      <c r="J2529" s="4"/>
      <c r="K2529" s="4" t="s">
        <v>10</v>
      </c>
      <c r="L2529" s="14" t="s">
        <v>11789</v>
      </c>
      <c r="M2529" s="30">
        <v>122.99999999231659</v>
      </c>
    </row>
    <row r="2530" spans="1:13" x14ac:dyDescent="0.25">
      <c r="A2530" s="4">
        <v>21322926</v>
      </c>
      <c r="B2530" s="4">
        <v>828</v>
      </c>
      <c r="C2530" s="4">
        <v>19430</v>
      </c>
      <c r="D2530" s="4" t="s">
        <v>4866</v>
      </c>
      <c r="E2530" s="2" t="s">
        <v>4867</v>
      </c>
      <c r="F2530" s="12">
        <v>43786</v>
      </c>
      <c r="G2530" s="10" t="s">
        <v>8600</v>
      </c>
      <c r="H2530" s="14" t="s">
        <v>11790</v>
      </c>
      <c r="I2530" s="7">
        <v>204.09</v>
      </c>
      <c r="J2530" s="4">
        <v>158146</v>
      </c>
      <c r="K2530" s="4" t="s">
        <v>10</v>
      </c>
      <c r="L2530" s="14" t="s">
        <v>9246</v>
      </c>
      <c r="M2530" s="30" t="s">
        <v>9246</v>
      </c>
    </row>
    <row r="2531" spans="1:13" x14ac:dyDescent="0.25">
      <c r="A2531" s="4">
        <v>21322927</v>
      </c>
      <c r="B2531" s="4">
        <v>49205</v>
      </c>
      <c r="C2531" s="4">
        <v>96933</v>
      </c>
      <c r="D2531" s="4" t="s">
        <v>4868</v>
      </c>
      <c r="E2531" s="2" t="s">
        <v>4869</v>
      </c>
      <c r="F2531" s="12">
        <v>43786</v>
      </c>
      <c r="G2531" s="10" t="s">
        <v>8601</v>
      </c>
      <c r="H2531" s="14" t="s">
        <v>11791</v>
      </c>
      <c r="I2531" s="7">
        <v>139.49</v>
      </c>
      <c r="J2531" s="4"/>
      <c r="K2531" s="4" t="s">
        <v>10</v>
      </c>
      <c r="L2531" s="14" t="s">
        <v>9246</v>
      </c>
      <c r="M2531" s="30" t="s">
        <v>9246</v>
      </c>
    </row>
    <row r="2532" spans="1:13" x14ac:dyDescent="0.25">
      <c r="A2532" s="4">
        <v>21322928</v>
      </c>
      <c r="B2532" s="4">
        <v>91972</v>
      </c>
      <c r="C2532" s="4">
        <v>43244</v>
      </c>
      <c r="D2532" s="4" t="s">
        <v>4870</v>
      </c>
      <c r="E2532" s="2" t="s">
        <v>4871</v>
      </c>
      <c r="F2532" s="12">
        <v>43786</v>
      </c>
      <c r="G2532" s="10" t="s">
        <v>8602</v>
      </c>
      <c r="H2532" s="14" t="s">
        <v>11792</v>
      </c>
      <c r="I2532" s="7">
        <v>2403.84</v>
      </c>
      <c r="J2532" s="4">
        <v>371111</v>
      </c>
      <c r="K2532" s="4" t="s">
        <v>10</v>
      </c>
      <c r="L2532" s="14" t="s">
        <v>9246</v>
      </c>
      <c r="M2532" s="30" t="s">
        <v>9246</v>
      </c>
    </row>
    <row r="2533" spans="1:13" x14ac:dyDescent="0.25">
      <c r="A2533" s="4">
        <v>21322929</v>
      </c>
      <c r="B2533" s="4">
        <v>3115</v>
      </c>
      <c r="C2533" s="4">
        <v>54005</v>
      </c>
      <c r="D2533" s="4" t="s">
        <v>4872</v>
      </c>
      <c r="E2533" s="2" t="s">
        <v>4873</v>
      </c>
      <c r="F2533" s="12">
        <v>43786</v>
      </c>
      <c r="G2533" s="10" t="s">
        <v>8603</v>
      </c>
      <c r="H2533" s="14" t="s">
        <v>11793</v>
      </c>
      <c r="I2533" s="7">
        <v>2041.85</v>
      </c>
      <c r="J2533" s="4"/>
      <c r="K2533" s="4" t="s">
        <v>10</v>
      </c>
      <c r="L2533" s="14" t="s">
        <v>9246</v>
      </c>
      <c r="M2533" s="30" t="s">
        <v>9246</v>
      </c>
    </row>
    <row r="2534" spans="1:13" x14ac:dyDescent="0.25">
      <c r="A2534" s="4">
        <v>21322930</v>
      </c>
      <c r="B2534" s="4">
        <v>73915</v>
      </c>
      <c r="C2534" s="4">
        <v>22600</v>
      </c>
      <c r="D2534" s="4" t="s">
        <v>4874</v>
      </c>
      <c r="E2534" s="2" t="s">
        <v>4875</v>
      </c>
      <c r="F2534" s="12">
        <v>43786</v>
      </c>
      <c r="G2534" s="10" t="s">
        <v>8604</v>
      </c>
      <c r="H2534" s="14" t="s">
        <v>11794</v>
      </c>
      <c r="I2534" s="7">
        <v>1595.56</v>
      </c>
      <c r="J2534" s="4">
        <v>798301</v>
      </c>
      <c r="K2534" s="4" t="s">
        <v>10</v>
      </c>
      <c r="L2534" s="14" t="s">
        <v>9246</v>
      </c>
      <c r="M2534" s="30" t="s">
        <v>9246</v>
      </c>
    </row>
    <row r="2535" spans="1:13" x14ac:dyDescent="0.25">
      <c r="A2535" s="4">
        <v>21322931</v>
      </c>
      <c r="B2535" s="4">
        <v>47801</v>
      </c>
      <c r="C2535" s="4">
        <v>60881</v>
      </c>
      <c r="D2535" s="4" t="s">
        <v>4876</v>
      </c>
      <c r="E2535" s="2" t="s">
        <v>4877</v>
      </c>
      <c r="F2535" s="12">
        <v>43786</v>
      </c>
      <c r="G2535" s="10" t="s">
        <v>8605</v>
      </c>
      <c r="H2535" s="14" t="s">
        <v>11795</v>
      </c>
      <c r="I2535" s="7">
        <v>50.2</v>
      </c>
      <c r="J2535" s="4"/>
      <c r="K2535" s="4" t="s">
        <v>10</v>
      </c>
      <c r="L2535" s="14" t="s">
        <v>9246</v>
      </c>
      <c r="M2535" s="30" t="s">
        <v>9246</v>
      </c>
    </row>
    <row r="2536" spans="1:13" x14ac:dyDescent="0.25">
      <c r="A2536" s="4">
        <v>21322932</v>
      </c>
      <c r="B2536" s="4">
        <v>26765</v>
      </c>
      <c r="C2536" s="4">
        <v>47307</v>
      </c>
      <c r="D2536" s="4" t="s">
        <v>4878</v>
      </c>
      <c r="E2536" s="2" t="s">
        <v>4879</v>
      </c>
      <c r="F2536" s="12">
        <v>43786</v>
      </c>
      <c r="G2536" s="10" t="s">
        <v>8606</v>
      </c>
      <c r="H2536" s="14" t="s">
        <v>11796</v>
      </c>
      <c r="I2536" s="7">
        <v>1243.32</v>
      </c>
      <c r="J2536" s="4"/>
      <c r="K2536" s="4" t="s">
        <v>10</v>
      </c>
      <c r="L2536" s="14" t="s">
        <v>9246</v>
      </c>
      <c r="M2536" s="30" t="s">
        <v>9246</v>
      </c>
    </row>
    <row r="2537" spans="1:13" x14ac:dyDescent="0.25">
      <c r="A2537" s="4">
        <v>21322933</v>
      </c>
      <c r="B2537" s="4">
        <v>56710</v>
      </c>
      <c r="C2537" s="4">
        <v>33958</v>
      </c>
      <c r="D2537" s="4" t="s">
        <v>4880</v>
      </c>
      <c r="E2537" s="2" t="s">
        <v>4881</v>
      </c>
      <c r="F2537" s="12">
        <v>43786</v>
      </c>
      <c r="G2537" s="10" t="s">
        <v>8607</v>
      </c>
      <c r="H2537" s="14" t="s">
        <v>11797</v>
      </c>
      <c r="I2537" s="7">
        <v>252.98</v>
      </c>
      <c r="J2537" s="4">
        <v>793538</v>
      </c>
      <c r="K2537" s="4" t="s">
        <v>10</v>
      </c>
      <c r="L2537" s="14" t="s">
        <v>9246</v>
      </c>
      <c r="M2537" s="30" t="s">
        <v>9246</v>
      </c>
    </row>
    <row r="2538" spans="1:13" x14ac:dyDescent="0.25">
      <c r="A2538" s="4">
        <v>21322934</v>
      </c>
      <c r="B2538" s="4">
        <v>96553</v>
      </c>
      <c r="C2538" s="4">
        <v>20913</v>
      </c>
      <c r="D2538" s="4" t="s">
        <v>4882</v>
      </c>
      <c r="E2538" s="2" t="s">
        <v>4883</v>
      </c>
      <c r="F2538" s="12">
        <v>43786</v>
      </c>
      <c r="G2538" s="10" t="s">
        <v>8013</v>
      </c>
      <c r="H2538" s="14" t="s">
        <v>11798</v>
      </c>
      <c r="I2538" s="7">
        <v>104.81</v>
      </c>
      <c r="J2538" s="4">
        <v>183954</v>
      </c>
      <c r="K2538" s="4" t="s">
        <v>10</v>
      </c>
      <c r="L2538" s="14" t="s">
        <v>9246</v>
      </c>
      <c r="M2538" s="30" t="s">
        <v>9246</v>
      </c>
    </row>
    <row r="2539" spans="1:13" x14ac:dyDescent="0.25">
      <c r="A2539" s="4">
        <v>21322935</v>
      </c>
      <c r="B2539" s="4">
        <v>59348</v>
      </c>
      <c r="C2539" s="4">
        <v>79333</v>
      </c>
      <c r="D2539" s="4" t="s">
        <v>4884</v>
      </c>
      <c r="E2539" s="2" t="s">
        <v>4885</v>
      </c>
      <c r="F2539" s="12">
        <v>43786</v>
      </c>
      <c r="G2539" s="10" t="s">
        <v>8608</v>
      </c>
      <c r="H2539" s="14" t="s">
        <v>11799</v>
      </c>
      <c r="I2539" s="7">
        <v>1284.1300000000001</v>
      </c>
      <c r="J2539" s="4">
        <v>547000</v>
      </c>
      <c r="K2539" s="4" t="s">
        <v>10</v>
      </c>
      <c r="L2539" s="14" t="s">
        <v>9246</v>
      </c>
      <c r="M2539" s="30" t="s">
        <v>9246</v>
      </c>
    </row>
    <row r="2540" spans="1:13" x14ac:dyDescent="0.25">
      <c r="A2540" s="4">
        <v>21322936</v>
      </c>
      <c r="B2540" s="4">
        <v>49205</v>
      </c>
      <c r="C2540" s="4">
        <v>54596</v>
      </c>
      <c r="D2540" s="4" t="s">
        <v>4886</v>
      </c>
      <c r="E2540" s="2" t="s">
        <v>4887</v>
      </c>
      <c r="F2540" s="12">
        <v>43786</v>
      </c>
      <c r="G2540" s="10" t="s">
        <v>8609</v>
      </c>
      <c r="H2540" s="14" t="s">
        <v>11800</v>
      </c>
      <c r="I2540" s="7">
        <v>597.48</v>
      </c>
      <c r="J2540" s="4"/>
      <c r="K2540" s="4" t="s">
        <v>10</v>
      </c>
      <c r="L2540" s="14" t="s">
        <v>9246</v>
      </c>
      <c r="M2540" s="30" t="s">
        <v>9246</v>
      </c>
    </row>
    <row r="2541" spans="1:13" x14ac:dyDescent="0.25">
      <c r="A2541" s="4">
        <v>21322937</v>
      </c>
      <c r="B2541" s="4">
        <v>12063</v>
      </c>
      <c r="C2541" s="4">
        <v>68575</v>
      </c>
      <c r="D2541" s="4" t="s">
        <v>4888</v>
      </c>
      <c r="E2541" s="2" t="s">
        <v>4889</v>
      </c>
      <c r="F2541" s="12">
        <v>43786</v>
      </c>
      <c r="G2541" s="10" t="s">
        <v>8610</v>
      </c>
      <c r="H2541" s="14" t="s">
        <v>11801</v>
      </c>
      <c r="I2541" s="7">
        <v>2522.69</v>
      </c>
      <c r="J2541" s="4"/>
      <c r="K2541" s="4" t="s">
        <v>10</v>
      </c>
      <c r="L2541" s="14" t="s">
        <v>9246</v>
      </c>
      <c r="M2541" s="30" t="s">
        <v>9246</v>
      </c>
    </row>
    <row r="2542" spans="1:13" x14ac:dyDescent="0.25">
      <c r="A2542" s="4">
        <v>21322938</v>
      </c>
      <c r="B2542" s="4">
        <v>4129</v>
      </c>
      <c r="C2542" s="4">
        <v>3251</v>
      </c>
      <c r="D2542" s="4" t="s">
        <v>4890</v>
      </c>
      <c r="E2542" s="2" t="s">
        <v>4891</v>
      </c>
      <c r="F2542" s="12">
        <v>43786</v>
      </c>
      <c r="G2542" s="10" t="s">
        <v>8611</v>
      </c>
      <c r="H2542" s="14" t="s">
        <v>11802</v>
      </c>
      <c r="I2542" s="7">
        <v>159.47</v>
      </c>
      <c r="J2542" s="4">
        <v>84532</v>
      </c>
      <c r="K2542" s="4" t="s">
        <v>10</v>
      </c>
      <c r="L2542" s="14" t="s">
        <v>9246</v>
      </c>
      <c r="M2542" s="30" t="s">
        <v>9246</v>
      </c>
    </row>
    <row r="2543" spans="1:13" x14ac:dyDescent="0.25">
      <c r="A2543" s="4">
        <v>21322939</v>
      </c>
      <c r="B2543" s="4">
        <v>59324</v>
      </c>
      <c r="C2543" s="4">
        <v>58343</v>
      </c>
      <c r="D2543" s="4" t="s">
        <v>4864</v>
      </c>
      <c r="E2543" s="2" t="s">
        <v>4892</v>
      </c>
      <c r="F2543" s="12">
        <v>43786</v>
      </c>
      <c r="G2543" s="10" t="s">
        <v>8612</v>
      </c>
      <c r="H2543" s="14" t="s">
        <v>11789</v>
      </c>
      <c r="I2543" s="7">
        <v>157.21</v>
      </c>
      <c r="J2543" s="4"/>
      <c r="K2543" s="4" t="s">
        <v>10</v>
      </c>
      <c r="L2543" s="14" t="s">
        <v>9246</v>
      </c>
      <c r="M2543" s="30" t="s">
        <v>9246</v>
      </c>
    </row>
    <row r="2544" spans="1:13" x14ac:dyDescent="0.25">
      <c r="A2544" s="4">
        <v>21322940</v>
      </c>
      <c r="B2544" s="4">
        <v>18874</v>
      </c>
      <c r="C2544" s="4">
        <v>36202</v>
      </c>
      <c r="D2544" s="4" t="s">
        <v>4893</v>
      </c>
      <c r="E2544" s="2" t="s">
        <v>4894</v>
      </c>
      <c r="F2544" s="12">
        <v>43786</v>
      </c>
      <c r="G2544" s="10" t="s">
        <v>8613</v>
      </c>
      <c r="H2544" s="14" t="s">
        <v>11803</v>
      </c>
      <c r="I2544" s="7">
        <v>1584.04</v>
      </c>
      <c r="J2544" s="4">
        <v>393381</v>
      </c>
      <c r="K2544" s="4" t="s">
        <v>10</v>
      </c>
      <c r="L2544" s="14" t="s">
        <v>9246</v>
      </c>
      <c r="M2544" s="30" t="s">
        <v>9246</v>
      </c>
    </row>
    <row r="2545" spans="1:13" x14ac:dyDescent="0.25">
      <c r="A2545" s="4">
        <v>21322941</v>
      </c>
      <c r="B2545" s="4">
        <v>49205</v>
      </c>
      <c r="C2545" s="4">
        <v>77004</v>
      </c>
      <c r="D2545" s="4" t="s">
        <v>4895</v>
      </c>
      <c r="E2545" s="2" t="s">
        <v>4896</v>
      </c>
      <c r="F2545" s="12">
        <v>43786</v>
      </c>
      <c r="G2545" s="10" t="s">
        <v>8614</v>
      </c>
      <c r="H2545" s="14" t="s">
        <v>11804</v>
      </c>
      <c r="I2545" s="7">
        <v>624.5</v>
      </c>
      <c r="J2545" s="4">
        <v>116984</v>
      </c>
      <c r="K2545" s="4" t="s">
        <v>10</v>
      </c>
      <c r="L2545" s="14" t="s">
        <v>9246</v>
      </c>
      <c r="M2545" s="30" t="s">
        <v>9246</v>
      </c>
    </row>
    <row r="2546" spans="1:13" x14ac:dyDescent="0.25">
      <c r="A2546" s="4">
        <v>21322942</v>
      </c>
      <c r="B2546" s="4">
        <v>32268</v>
      </c>
      <c r="C2546" s="4">
        <v>31037</v>
      </c>
      <c r="D2546" s="4" t="s">
        <v>4897</v>
      </c>
      <c r="E2546" s="2" t="s">
        <v>4898</v>
      </c>
      <c r="F2546" s="12">
        <v>43786</v>
      </c>
      <c r="G2546" s="10" t="s">
        <v>8615</v>
      </c>
      <c r="H2546" s="14" t="s">
        <v>11805</v>
      </c>
      <c r="I2546" s="7">
        <v>684.36</v>
      </c>
      <c r="J2546" s="4">
        <v>777362</v>
      </c>
      <c r="K2546" s="4" t="s">
        <v>10</v>
      </c>
      <c r="L2546" s="14" t="s">
        <v>9246</v>
      </c>
      <c r="M2546" s="30" t="s">
        <v>9246</v>
      </c>
    </row>
    <row r="2547" spans="1:13" x14ac:dyDescent="0.25">
      <c r="A2547" s="4">
        <v>21322943</v>
      </c>
      <c r="B2547" s="4">
        <v>43575</v>
      </c>
      <c r="C2547" s="4">
        <v>11924</v>
      </c>
      <c r="D2547" s="4" t="s">
        <v>595</v>
      </c>
      <c r="E2547" s="2" t="s">
        <v>4899</v>
      </c>
      <c r="F2547" s="12">
        <v>43786</v>
      </c>
      <c r="G2547" s="10" t="s">
        <v>8616</v>
      </c>
      <c r="H2547" s="14" t="s">
        <v>11806</v>
      </c>
      <c r="I2547" s="7">
        <v>156.12</v>
      </c>
      <c r="J2547" s="4">
        <v>704203</v>
      </c>
      <c r="K2547" s="4" t="s">
        <v>10</v>
      </c>
      <c r="L2547" s="14" t="s">
        <v>9246</v>
      </c>
      <c r="M2547" s="30" t="s">
        <v>9246</v>
      </c>
    </row>
    <row r="2548" spans="1:13" x14ac:dyDescent="0.25">
      <c r="A2548" s="4">
        <v>21322944</v>
      </c>
      <c r="B2548" s="4">
        <v>58892</v>
      </c>
      <c r="C2548" s="4">
        <v>56432</v>
      </c>
      <c r="D2548" s="4" t="s">
        <v>4900</v>
      </c>
      <c r="E2548" s="2" t="s">
        <v>4901</v>
      </c>
      <c r="F2548" s="12">
        <v>43786</v>
      </c>
      <c r="G2548" s="10" t="s">
        <v>8617</v>
      </c>
      <c r="H2548" s="14" t="s">
        <v>11807</v>
      </c>
      <c r="I2548" s="7">
        <v>94.28</v>
      </c>
      <c r="J2548" s="4">
        <v>239423</v>
      </c>
      <c r="K2548" s="4" t="s">
        <v>10</v>
      </c>
      <c r="L2548" s="14" t="s">
        <v>9246</v>
      </c>
      <c r="M2548" s="30" t="s">
        <v>9246</v>
      </c>
    </row>
    <row r="2549" spans="1:13" x14ac:dyDescent="0.25">
      <c r="A2549" s="4">
        <v>21322945</v>
      </c>
      <c r="B2549" s="4">
        <v>98233</v>
      </c>
      <c r="C2549" s="4">
        <v>332</v>
      </c>
      <c r="D2549" s="4" t="s">
        <v>4902</v>
      </c>
      <c r="E2549" s="2" t="s">
        <v>4903</v>
      </c>
      <c r="F2549" s="12">
        <v>43786</v>
      </c>
      <c r="G2549" s="10" t="s">
        <v>8618</v>
      </c>
      <c r="H2549" s="14" t="s">
        <v>11808</v>
      </c>
      <c r="I2549" s="7">
        <v>1418.06</v>
      </c>
      <c r="J2549" s="4">
        <v>125173</v>
      </c>
      <c r="K2549" s="4" t="s">
        <v>10</v>
      </c>
      <c r="L2549" s="14" t="s">
        <v>9246</v>
      </c>
      <c r="M2549" s="30" t="s">
        <v>9246</v>
      </c>
    </row>
    <row r="2550" spans="1:13" x14ac:dyDescent="0.25">
      <c r="A2550" s="4">
        <v>21322946</v>
      </c>
      <c r="B2550" s="4">
        <v>97278</v>
      </c>
      <c r="C2550" s="4">
        <v>49996</v>
      </c>
      <c r="D2550" s="4" t="s">
        <v>4904</v>
      </c>
      <c r="E2550" s="2" t="s">
        <v>4905</v>
      </c>
      <c r="F2550" s="12">
        <v>43786</v>
      </c>
      <c r="G2550" s="10" t="s">
        <v>8619</v>
      </c>
      <c r="H2550" s="14" t="s">
        <v>11809</v>
      </c>
      <c r="I2550" s="7">
        <v>132.69999999999999</v>
      </c>
      <c r="J2550" s="4">
        <v>516497</v>
      </c>
      <c r="K2550" s="4" t="s">
        <v>10</v>
      </c>
      <c r="L2550" s="14" t="s">
        <v>9246</v>
      </c>
      <c r="M2550" s="30" t="s">
        <v>9246</v>
      </c>
    </row>
    <row r="2551" spans="1:13" x14ac:dyDescent="0.25">
      <c r="A2551" s="4">
        <v>21322947</v>
      </c>
      <c r="B2551" s="4">
        <v>24094</v>
      </c>
      <c r="C2551" s="4">
        <v>62623</v>
      </c>
      <c r="D2551" s="4" t="s">
        <v>4906</v>
      </c>
      <c r="E2551" s="2" t="s">
        <v>4907</v>
      </c>
      <c r="F2551" s="12">
        <v>43786</v>
      </c>
      <c r="G2551" s="10" t="s">
        <v>8620</v>
      </c>
      <c r="H2551" s="14" t="s">
        <v>11810</v>
      </c>
      <c r="I2551" s="7">
        <v>151.62</v>
      </c>
      <c r="J2551" s="4">
        <v>133935</v>
      </c>
      <c r="K2551" s="4" t="s">
        <v>10</v>
      </c>
      <c r="L2551" s="14" t="s">
        <v>9246</v>
      </c>
      <c r="M2551" s="30" t="s">
        <v>9246</v>
      </c>
    </row>
    <row r="2552" spans="1:13" x14ac:dyDescent="0.25">
      <c r="A2552" s="4">
        <v>21322948</v>
      </c>
      <c r="B2552" s="4">
        <v>17304</v>
      </c>
      <c r="C2552" s="4">
        <v>31561</v>
      </c>
      <c r="D2552" s="4" t="s">
        <v>4145</v>
      </c>
      <c r="E2552" s="2" t="s">
        <v>4908</v>
      </c>
      <c r="F2552" s="12">
        <v>43786</v>
      </c>
      <c r="G2552" s="10" t="s">
        <v>8621</v>
      </c>
      <c r="H2552" s="14" t="s">
        <v>11715</v>
      </c>
      <c r="I2552" s="7">
        <v>4091.83</v>
      </c>
      <c r="J2552" s="4">
        <v>199663</v>
      </c>
      <c r="K2552" s="4" t="s">
        <v>10</v>
      </c>
      <c r="L2552" s="14" t="s">
        <v>9246</v>
      </c>
      <c r="M2552" s="30" t="s">
        <v>9246</v>
      </c>
    </row>
    <row r="2553" spans="1:13" x14ac:dyDescent="0.25">
      <c r="A2553" s="4">
        <v>21322949</v>
      </c>
      <c r="B2553" s="4">
        <v>88962</v>
      </c>
      <c r="C2553" s="4">
        <v>19418</v>
      </c>
      <c r="D2553" s="4" t="s">
        <v>4909</v>
      </c>
      <c r="E2553" s="2" t="s">
        <v>4910</v>
      </c>
      <c r="F2553" s="12">
        <v>43786</v>
      </c>
      <c r="G2553" s="10" t="s">
        <v>8622</v>
      </c>
      <c r="H2553" s="14" t="s">
        <v>11811</v>
      </c>
      <c r="I2553" s="7">
        <v>1291.0899999999999</v>
      </c>
      <c r="J2553" s="4">
        <v>250039</v>
      </c>
      <c r="K2553" s="4" t="s">
        <v>10</v>
      </c>
      <c r="L2553" s="14" t="s">
        <v>9246</v>
      </c>
      <c r="M2553" s="30" t="s">
        <v>9246</v>
      </c>
    </row>
    <row r="2554" spans="1:13" x14ac:dyDescent="0.25">
      <c r="A2554" s="4">
        <v>21322950</v>
      </c>
      <c r="B2554" s="4">
        <v>48752</v>
      </c>
      <c r="C2554" s="4">
        <v>45831</v>
      </c>
      <c r="D2554" s="4" t="s">
        <v>4911</v>
      </c>
      <c r="E2554" s="2" t="s">
        <v>4912</v>
      </c>
      <c r="F2554" s="12">
        <v>43786</v>
      </c>
      <c r="G2554" s="10" t="s">
        <v>8623</v>
      </c>
      <c r="H2554" s="14" t="s">
        <v>11812</v>
      </c>
      <c r="I2554" s="7">
        <v>192.36</v>
      </c>
      <c r="J2554" s="4">
        <v>795024</v>
      </c>
      <c r="K2554" s="4" t="s">
        <v>10</v>
      </c>
      <c r="L2554" s="14" t="s">
        <v>9246</v>
      </c>
      <c r="M2554" s="30" t="s">
        <v>9246</v>
      </c>
    </row>
    <row r="2555" spans="1:13" x14ac:dyDescent="0.25">
      <c r="A2555" s="4">
        <v>21322951</v>
      </c>
      <c r="B2555" s="4">
        <v>59324</v>
      </c>
      <c r="C2555" s="4">
        <v>74510</v>
      </c>
      <c r="D2555" s="4" t="s">
        <v>4913</v>
      </c>
      <c r="E2555" s="2" t="s">
        <v>4914</v>
      </c>
      <c r="F2555" s="12">
        <v>43786</v>
      </c>
      <c r="G2555" s="10" t="s">
        <v>8624</v>
      </c>
      <c r="H2555" s="14" t="s">
        <v>11813</v>
      </c>
      <c r="I2555" s="7">
        <v>212.89</v>
      </c>
      <c r="J2555" s="4">
        <v>821794</v>
      </c>
      <c r="K2555" s="4" t="s">
        <v>10</v>
      </c>
      <c r="L2555" s="14" t="s">
        <v>9246</v>
      </c>
      <c r="M2555" s="30" t="s">
        <v>9246</v>
      </c>
    </row>
    <row r="2556" spans="1:13" x14ac:dyDescent="0.25">
      <c r="A2556" s="4">
        <v>21322952</v>
      </c>
      <c r="B2556" s="4">
        <v>48376</v>
      </c>
      <c r="C2556" s="4">
        <v>98671</v>
      </c>
      <c r="D2556" s="4" t="s">
        <v>4915</v>
      </c>
      <c r="E2556" s="2" t="s">
        <v>4916</v>
      </c>
      <c r="F2556" s="12">
        <v>43786</v>
      </c>
      <c r="G2556" s="10" t="s">
        <v>8625</v>
      </c>
      <c r="H2556" s="14" t="s">
        <v>11814</v>
      </c>
      <c r="I2556" s="7">
        <v>326</v>
      </c>
      <c r="J2556" s="4">
        <v>632744</v>
      </c>
      <c r="K2556" s="4" t="s">
        <v>10</v>
      </c>
      <c r="L2556" s="14" t="s">
        <v>9246</v>
      </c>
      <c r="M2556" s="30" t="s">
        <v>9246</v>
      </c>
    </row>
    <row r="2557" spans="1:13" x14ac:dyDescent="0.25">
      <c r="A2557" s="4">
        <v>21322953</v>
      </c>
      <c r="B2557" s="4">
        <v>36411</v>
      </c>
      <c r="C2557" s="4">
        <v>79751</v>
      </c>
      <c r="D2557" s="4" t="s">
        <v>4917</v>
      </c>
      <c r="E2557" s="2" t="s">
        <v>4918</v>
      </c>
      <c r="F2557" s="12">
        <v>43786</v>
      </c>
      <c r="G2557" s="10" t="s">
        <v>8626</v>
      </c>
      <c r="H2557" s="14" t="s">
        <v>11815</v>
      </c>
      <c r="I2557" s="7">
        <v>638.97</v>
      </c>
      <c r="J2557" s="4">
        <v>276324</v>
      </c>
      <c r="K2557" s="4" t="s">
        <v>10</v>
      </c>
      <c r="L2557" s="14" t="s">
        <v>9246</v>
      </c>
      <c r="M2557" s="30" t="s">
        <v>9246</v>
      </c>
    </row>
    <row r="2558" spans="1:13" x14ac:dyDescent="0.25">
      <c r="A2558" s="4">
        <v>21322954</v>
      </c>
      <c r="B2558" s="4">
        <v>49205</v>
      </c>
      <c r="C2558" s="4">
        <v>45967</v>
      </c>
      <c r="D2558" s="4" t="s">
        <v>4919</v>
      </c>
      <c r="E2558" s="2" t="s">
        <v>4920</v>
      </c>
      <c r="F2558" s="12">
        <v>43786</v>
      </c>
      <c r="G2558" s="10" t="s">
        <v>8627</v>
      </c>
      <c r="H2558" s="14" t="s">
        <v>11816</v>
      </c>
      <c r="I2558" s="7">
        <v>162.31</v>
      </c>
      <c r="J2558" s="4"/>
      <c r="K2558" s="4" t="s">
        <v>10</v>
      </c>
      <c r="L2558" s="14" t="s">
        <v>9246</v>
      </c>
      <c r="M2558" s="30" t="s">
        <v>9246</v>
      </c>
    </row>
    <row r="2559" spans="1:13" x14ac:dyDescent="0.25">
      <c r="A2559" s="4">
        <v>21322955</v>
      </c>
      <c r="B2559" s="4">
        <v>26765</v>
      </c>
      <c r="C2559" s="4">
        <v>19392</v>
      </c>
      <c r="D2559" s="4" t="s">
        <v>4921</v>
      </c>
      <c r="E2559" s="2" t="s">
        <v>4922</v>
      </c>
      <c r="F2559" s="12">
        <v>43786</v>
      </c>
      <c r="G2559" s="10" t="s">
        <v>8628</v>
      </c>
      <c r="H2559" s="14" t="s">
        <v>11817</v>
      </c>
      <c r="I2559" s="7">
        <v>99.31</v>
      </c>
      <c r="J2559" s="4">
        <v>433139</v>
      </c>
      <c r="K2559" s="4" t="s">
        <v>10</v>
      </c>
      <c r="L2559" s="14" t="s">
        <v>9246</v>
      </c>
      <c r="M2559" s="30" t="s">
        <v>9246</v>
      </c>
    </row>
    <row r="2560" spans="1:13" x14ac:dyDescent="0.25">
      <c r="A2560" s="4">
        <v>21322956</v>
      </c>
      <c r="B2560" s="4">
        <v>57737</v>
      </c>
      <c r="C2560" s="4">
        <v>47336</v>
      </c>
      <c r="D2560" s="4" t="s">
        <v>4923</v>
      </c>
      <c r="E2560" s="2" t="s">
        <v>4924</v>
      </c>
      <c r="F2560" s="12">
        <v>43786</v>
      </c>
      <c r="G2560" s="10" t="s">
        <v>8629</v>
      </c>
      <c r="H2560" s="14" t="s">
        <v>11818</v>
      </c>
      <c r="I2560" s="7">
        <v>80.63</v>
      </c>
      <c r="J2560" s="4">
        <v>899260</v>
      </c>
      <c r="K2560" s="4" t="s">
        <v>10</v>
      </c>
      <c r="L2560" s="14" t="s">
        <v>9246</v>
      </c>
      <c r="M2560" s="30" t="s">
        <v>9246</v>
      </c>
    </row>
    <row r="2561" spans="1:13" x14ac:dyDescent="0.25">
      <c r="A2561" s="4">
        <v>21322957</v>
      </c>
      <c r="B2561" s="4">
        <v>45289</v>
      </c>
      <c r="C2561" s="4">
        <v>87091</v>
      </c>
      <c r="D2561" s="4" t="s">
        <v>4925</v>
      </c>
      <c r="E2561" s="2" t="s">
        <v>4926</v>
      </c>
      <c r="F2561" s="12">
        <v>43786</v>
      </c>
      <c r="G2561" s="10" t="s">
        <v>8630</v>
      </c>
      <c r="H2561" s="14" t="s">
        <v>11819</v>
      </c>
      <c r="I2561" s="7">
        <v>413.37</v>
      </c>
      <c r="J2561" s="4">
        <v>536658</v>
      </c>
      <c r="K2561" s="4" t="s">
        <v>10</v>
      </c>
      <c r="L2561" s="14" t="s">
        <v>9246</v>
      </c>
      <c r="M2561" s="30" t="s">
        <v>9246</v>
      </c>
    </row>
    <row r="2562" spans="1:13" x14ac:dyDescent="0.25">
      <c r="A2562" s="4">
        <v>21322958</v>
      </c>
      <c r="B2562" s="4">
        <v>58892</v>
      </c>
      <c r="C2562" s="4">
        <v>13727</v>
      </c>
      <c r="D2562" s="4" t="s">
        <v>4927</v>
      </c>
      <c r="E2562" s="2" t="s">
        <v>4928</v>
      </c>
      <c r="F2562" s="12">
        <v>43786</v>
      </c>
      <c r="G2562" s="10" t="s">
        <v>8631</v>
      </c>
      <c r="H2562" s="14" t="s">
        <v>11820</v>
      </c>
      <c r="I2562" s="7">
        <v>212.33</v>
      </c>
      <c r="J2562" s="4">
        <v>212549</v>
      </c>
      <c r="K2562" s="4" t="s">
        <v>10</v>
      </c>
      <c r="L2562" s="14" t="s">
        <v>9246</v>
      </c>
      <c r="M2562" s="30" t="s">
        <v>9246</v>
      </c>
    </row>
    <row r="2563" spans="1:13" x14ac:dyDescent="0.25">
      <c r="A2563" s="4">
        <v>21322959</v>
      </c>
      <c r="B2563" s="4">
        <v>95750</v>
      </c>
      <c r="C2563" s="4">
        <v>22882</v>
      </c>
      <c r="D2563" s="4" t="s">
        <v>4929</v>
      </c>
      <c r="E2563" s="2" t="s">
        <v>4930</v>
      </c>
      <c r="F2563" s="12">
        <v>43786</v>
      </c>
      <c r="G2563" s="10" t="s">
        <v>8632</v>
      </c>
      <c r="H2563" s="14" t="s">
        <v>11821</v>
      </c>
      <c r="I2563" s="7">
        <v>566.66999999999996</v>
      </c>
      <c r="J2563" s="4">
        <v>885218</v>
      </c>
      <c r="K2563" s="4" t="s">
        <v>10</v>
      </c>
      <c r="L2563" s="14" t="s">
        <v>9246</v>
      </c>
      <c r="M2563" s="30" t="s">
        <v>9246</v>
      </c>
    </row>
    <row r="2564" spans="1:13" x14ac:dyDescent="0.25">
      <c r="A2564" s="4">
        <v>21322960</v>
      </c>
      <c r="B2564" s="4">
        <v>49205</v>
      </c>
      <c r="C2564" s="4">
        <v>91774</v>
      </c>
      <c r="D2564" s="4" t="s">
        <v>4931</v>
      </c>
      <c r="E2564" s="2" t="s">
        <v>4932</v>
      </c>
      <c r="F2564" s="12">
        <v>43786</v>
      </c>
      <c r="G2564" s="10" t="s">
        <v>8633</v>
      </c>
      <c r="H2564" s="14" t="s">
        <v>11822</v>
      </c>
      <c r="I2564" s="7">
        <v>453.29</v>
      </c>
      <c r="J2564" s="4">
        <v>661826</v>
      </c>
      <c r="K2564" s="4" t="s">
        <v>10</v>
      </c>
      <c r="L2564" s="14" t="s">
        <v>9246</v>
      </c>
      <c r="M2564" s="30" t="s">
        <v>9246</v>
      </c>
    </row>
    <row r="2565" spans="1:13" x14ac:dyDescent="0.25">
      <c r="A2565" s="4">
        <v>21322961</v>
      </c>
      <c r="B2565" s="4">
        <v>49205</v>
      </c>
      <c r="C2565" s="4">
        <v>56083</v>
      </c>
      <c r="D2565" s="4" t="s">
        <v>4933</v>
      </c>
      <c r="E2565" s="2" t="s">
        <v>4934</v>
      </c>
      <c r="F2565" s="12">
        <v>43786</v>
      </c>
      <c r="G2565" s="10" t="s">
        <v>8634</v>
      </c>
      <c r="H2565" s="14" t="s">
        <v>11823</v>
      </c>
      <c r="I2565" s="7">
        <v>659.54</v>
      </c>
      <c r="J2565" s="4">
        <v>561723</v>
      </c>
      <c r="K2565" s="4" t="s">
        <v>10</v>
      </c>
      <c r="L2565" s="14" t="s">
        <v>9246</v>
      </c>
      <c r="M2565" s="30" t="s">
        <v>9246</v>
      </c>
    </row>
    <row r="2566" spans="1:13" x14ac:dyDescent="0.25">
      <c r="A2566" s="4">
        <v>21322962</v>
      </c>
      <c r="B2566" s="4">
        <v>93881</v>
      </c>
      <c r="C2566" s="4">
        <v>38436</v>
      </c>
      <c r="D2566" s="4" t="s">
        <v>4935</v>
      </c>
      <c r="E2566" s="2" t="s">
        <v>4936</v>
      </c>
      <c r="F2566" s="12">
        <v>43786</v>
      </c>
      <c r="G2566" s="10" t="s">
        <v>8635</v>
      </c>
      <c r="H2566" s="14" t="s">
        <v>11824</v>
      </c>
      <c r="I2566" s="7">
        <v>1129.3</v>
      </c>
      <c r="J2566" s="4">
        <v>423908</v>
      </c>
      <c r="K2566" s="4" t="s">
        <v>10</v>
      </c>
      <c r="L2566" s="14" t="s">
        <v>9246</v>
      </c>
      <c r="M2566" s="30" t="s">
        <v>9246</v>
      </c>
    </row>
    <row r="2567" spans="1:13" x14ac:dyDescent="0.25">
      <c r="A2567" s="4">
        <v>21322963</v>
      </c>
      <c r="B2567" s="4">
        <v>32186</v>
      </c>
      <c r="C2567" s="4">
        <v>27916</v>
      </c>
      <c r="D2567" s="4" t="s">
        <v>4937</v>
      </c>
      <c r="E2567" s="2" t="s">
        <v>4938</v>
      </c>
      <c r="F2567" s="12">
        <v>43786</v>
      </c>
      <c r="G2567" s="10" t="s">
        <v>8636</v>
      </c>
      <c r="H2567" s="14" t="s">
        <v>11825</v>
      </c>
      <c r="I2567" s="7">
        <v>6.3</v>
      </c>
      <c r="J2567" s="4">
        <v>908302</v>
      </c>
      <c r="K2567" s="4" t="s">
        <v>10</v>
      </c>
      <c r="L2567" s="14" t="s">
        <v>9246</v>
      </c>
      <c r="M2567" s="30" t="s">
        <v>9246</v>
      </c>
    </row>
    <row r="2568" spans="1:13" x14ac:dyDescent="0.25">
      <c r="A2568" s="4">
        <v>21322964</v>
      </c>
      <c r="B2568" s="4">
        <v>49205</v>
      </c>
      <c r="C2568" s="4">
        <v>58590</v>
      </c>
      <c r="D2568" s="4" t="s">
        <v>4939</v>
      </c>
      <c r="E2568" s="2" t="s">
        <v>4940</v>
      </c>
      <c r="F2568" s="12">
        <v>43786</v>
      </c>
      <c r="G2568" s="10" t="s">
        <v>8637</v>
      </c>
      <c r="H2568" s="14" t="s">
        <v>11826</v>
      </c>
      <c r="I2568" s="7">
        <v>2278.1999999999998</v>
      </c>
      <c r="J2568" s="4"/>
      <c r="K2568" s="4" t="s">
        <v>10</v>
      </c>
      <c r="L2568" s="14" t="s">
        <v>9246</v>
      </c>
      <c r="M2568" s="30" t="s">
        <v>9246</v>
      </c>
    </row>
    <row r="2569" spans="1:13" x14ac:dyDescent="0.25">
      <c r="A2569" s="4">
        <v>21322965</v>
      </c>
      <c r="B2569" s="4">
        <v>57997</v>
      </c>
      <c r="C2569" s="4">
        <v>84486</v>
      </c>
      <c r="D2569" s="4" t="s">
        <v>4727</v>
      </c>
      <c r="E2569" s="2" t="s">
        <v>4941</v>
      </c>
      <c r="F2569" s="12">
        <v>43786</v>
      </c>
      <c r="G2569" s="10" t="s">
        <v>8638</v>
      </c>
      <c r="H2569" s="14" t="s">
        <v>11725</v>
      </c>
      <c r="I2569" s="7">
        <v>1.22</v>
      </c>
      <c r="J2569" s="4"/>
      <c r="K2569" s="4" t="s">
        <v>10</v>
      </c>
      <c r="L2569" s="14" t="s">
        <v>11827</v>
      </c>
      <c r="M2569" s="30">
        <v>22936.88333332655</v>
      </c>
    </row>
    <row r="2570" spans="1:13" x14ac:dyDescent="0.25">
      <c r="A2570" s="4">
        <v>21322966</v>
      </c>
      <c r="B2570" s="4">
        <v>79275</v>
      </c>
      <c r="C2570" s="4">
        <v>61886</v>
      </c>
      <c r="D2570" s="4" t="s">
        <v>4942</v>
      </c>
      <c r="E2570" s="2" t="s">
        <v>4943</v>
      </c>
      <c r="F2570" s="12">
        <v>43786</v>
      </c>
      <c r="G2570" s="10" t="s">
        <v>8639</v>
      </c>
      <c r="H2570" s="14" t="s">
        <v>11828</v>
      </c>
      <c r="I2570" s="7">
        <v>249.14</v>
      </c>
      <c r="J2570" s="4">
        <v>699725</v>
      </c>
      <c r="K2570" s="4" t="s">
        <v>10</v>
      </c>
      <c r="L2570" s="14" t="s">
        <v>9246</v>
      </c>
      <c r="M2570" s="30" t="s">
        <v>9246</v>
      </c>
    </row>
    <row r="2571" spans="1:13" x14ac:dyDescent="0.25">
      <c r="A2571" s="4">
        <v>21322967</v>
      </c>
      <c r="B2571" s="4">
        <v>36830</v>
      </c>
      <c r="C2571" s="4">
        <v>85251</v>
      </c>
      <c r="D2571" s="4" t="s">
        <v>4944</v>
      </c>
      <c r="E2571" s="2" t="s">
        <v>4945</v>
      </c>
      <c r="F2571" s="12">
        <v>43786</v>
      </c>
      <c r="G2571" s="10" t="s">
        <v>8640</v>
      </c>
      <c r="H2571" s="14" t="s">
        <v>11829</v>
      </c>
      <c r="I2571" s="7">
        <v>811.5</v>
      </c>
      <c r="J2571" s="4">
        <v>309858</v>
      </c>
      <c r="K2571" s="4" t="s">
        <v>10</v>
      </c>
      <c r="L2571" s="14" t="s">
        <v>9246</v>
      </c>
      <c r="M2571" s="30" t="s">
        <v>9246</v>
      </c>
    </row>
    <row r="2572" spans="1:13" x14ac:dyDescent="0.25">
      <c r="A2572" s="4">
        <v>21322968</v>
      </c>
      <c r="B2572" s="4">
        <v>49205</v>
      </c>
      <c r="C2572" s="4">
        <v>93321</v>
      </c>
      <c r="D2572" s="4" t="s">
        <v>4946</v>
      </c>
      <c r="E2572" s="2" t="s">
        <v>4947</v>
      </c>
      <c r="F2572" s="12">
        <v>43786</v>
      </c>
      <c r="G2572" s="10" t="s">
        <v>8641</v>
      </c>
      <c r="H2572" s="14" t="s">
        <v>11830</v>
      </c>
      <c r="I2572" s="7">
        <v>549.53</v>
      </c>
      <c r="J2572" s="4">
        <v>803463</v>
      </c>
      <c r="K2572" s="4" t="s">
        <v>10</v>
      </c>
      <c r="L2572" s="14" t="s">
        <v>9246</v>
      </c>
      <c r="M2572" s="30" t="s">
        <v>9246</v>
      </c>
    </row>
    <row r="2573" spans="1:13" x14ac:dyDescent="0.25">
      <c r="A2573" s="4">
        <v>21322969</v>
      </c>
      <c r="B2573" s="4">
        <v>38648</v>
      </c>
      <c r="C2573" s="4">
        <v>48060</v>
      </c>
      <c r="D2573" s="4" t="s">
        <v>4948</v>
      </c>
      <c r="E2573" s="2" t="s">
        <v>4949</v>
      </c>
      <c r="F2573" s="12">
        <v>43786</v>
      </c>
      <c r="G2573" s="10" t="s">
        <v>7163</v>
      </c>
      <c r="H2573" s="14" t="s">
        <v>11831</v>
      </c>
      <c r="I2573" s="7">
        <v>1062.9100000000001</v>
      </c>
      <c r="J2573" s="4">
        <v>363513</v>
      </c>
      <c r="K2573" s="4" t="s">
        <v>10</v>
      </c>
      <c r="L2573" s="14" t="s">
        <v>9246</v>
      </c>
      <c r="M2573" s="30" t="s">
        <v>9246</v>
      </c>
    </row>
    <row r="2574" spans="1:13" x14ac:dyDescent="0.25">
      <c r="A2574" s="4">
        <v>21322970</v>
      </c>
      <c r="B2574" s="4">
        <v>49205</v>
      </c>
      <c r="C2574" s="4">
        <v>27277</v>
      </c>
      <c r="D2574" s="4" t="s">
        <v>4950</v>
      </c>
      <c r="E2574" s="2" t="s">
        <v>4951</v>
      </c>
      <c r="F2574" s="12">
        <v>43786</v>
      </c>
      <c r="G2574" s="10" t="s">
        <v>8642</v>
      </c>
      <c r="H2574" s="14" t="s">
        <v>11832</v>
      </c>
      <c r="I2574" s="7">
        <v>390.68</v>
      </c>
      <c r="J2574" s="4">
        <v>864040</v>
      </c>
      <c r="K2574" s="4" t="s">
        <v>10</v>
      </c>
      <c r="L2574" s="14" t="s">
        <v>9246</v>
      </c>
      <c r="M2574" s="30" t="s">
        <v>9246</v>
      </c>
    </row>
    <row r="2575" spans="1:13" x14ac:dyDescent="0.25">
      <c r="A2575" s="4">
        <v>21322971</v>
      </c>
      <c r="B2575" s="4">
        <v>44459</v>
      </c>
      <c r="C2575" s="4">
        <v>10405</v>
      </c>
      <c r="D2575" s="4" t="s">
        <v>4952</v>
      </c>
      <c r="E2575" s="2" t="s">
        <v>4953</v>
      </c>
      <c r="F2575" s="12">
        <v>43786</v>
      </c>
      <c r="G2575" s="10" t="s">
        <v>8643</v>
      </c>
      <c r="H2575" s="14" t="s">
        <v>11833</v>
      </c>
      <c r="I2575" s="7">
        <v>258.45999999999998</v>
      </c>
      <c r="J2575" s="4">
        <v>856642</v>
      </c>
      <c r="K2575" s="4" t="s">
        <v>10</v>
      </c>
      <c r="L2575" s="14" t="s">
        <v>11834</v>
      </c>
      <c r="M2575" s="30">
        <v>0.54999999236315489</v>
      </c>
    </row>
    <row r="2576" spans="1:13" x14ac:dyDescent="0.25">
      <c r="A2576" s="4">
        <v>21322972</v>
      </c>
      <c r="B2576" s="4">
        <v>44459</v>
      </c>
      <c r="C2576" s="4">
        <v>10405</v>
      </c>
      <c r="D2576" s="4" t="s">
        <v>4952</v>
      </c>
      <c r="E2576" s="2" t="s">
        <v>4954</v>
      </c>
      <c r="F2576" s="12">
        <v>43786</v>
      </c>
      <c r="G2576" s="10" t="s">
        <v>8644</v>
      </c>
      <c r="H2576" s="14" t="s">
        <v>11834</v>
      </c>
      <c r="I2576" s="7">
        <v>261.93</v>
      </c>
      <c r="J2576" s="4">
        <v>856642</v>
      </c>
      <c r="K2576" s="4" t="s">
        <v>10</v>
      </c>
      <c r="L2576" s="14" t="s">
        <v>9246</v>
      </c>
      <c r="M2576" s="30" t="s">
        <v>9246</v>
      </c>
    </row>
    <row r="2577" spans="1:13" x14ac:dyDescent="0.25">
      <c r="A2577" s="4">
        <v>21322973</v>
      </c>
      <c r="B2577" s="4">
        <v>29931</v>
      </c>
      <c r="C2577" s="4">
        <v>51894</v>
      </c>
      <c r="D2577" s="4" t="s">
        <v>4955</v>
      </c>
      <c r="E2577" s="2" t="s">
        <v>4956</v>
      </c>
      <c r="F2577" s="12">
        <v>43786</v>
      </c>
      <c r="G2577" s="10" t="s">
        <v>8645</v>
      </c>
      <c r="H2577" s="14" t="s">
        <v>11835</v>
      </c>
      <c r="I2577" s="7">
        <v>258.02999999999997</v>
      </c>
      <c r="J2577" s="4">
        <v>150086</v>
      </c>
      <c r="K2577" s="4" t="s">
        <v>10</v>
      </c>
      <c r="L2577" s="14" t="s">
        <v>9246</v>
      </c>
      <c r="M2577" s="30" t="s">
        <v>9246</v>
      </c>
    </row>
    <row r="2578" spans="1:13" x14ac:dyDescent="0.25">
      <c r="A2578" s="4">
        <v>21322974</v>
      </c>
      <c r="B2578" s="4">
        <v>96553</v>
      </c>
      <c r="C2578" s="4">
        <v>1733</v>
      </c>
      <c r="D2578" s="4" t="s">
        <v>4957</v>
      </c>
      <c r="E2578" s="2" t="s">
        <v>4958</v>
      </c>
      <c r="F2578" s="12">
        <v>43786</v>
      </c>
      <c r="G2578" s="10" t="s">
        <v>8646</v>
      </c>
      <c r="H2578" s="14" t="s">
        <v>11836</v>
      </c>
      <c r="I2578" s="7">
        <v>142.47999999999999</v>
      </c>
      <c r="J2578" s="4">
        <v>884220</v>
      </c>
      <c r="K2578" s="4" t="s">
        <v>10</v>
      </c>
      <c r="L2578" s="14" t="s">
        <v>9246</v>
      </c>
      <c r="M2578" s="30" t="s">
        <v>9246</v>
      </c>
    </row>
    <row r="2579" spans="1:13" x14ac:dyDescent="0.25">
      <c r="A2579" s="4">
        <v>21322975</v>
      </c>
      <c r="B2579" s="4">
        <v>56239</v>
      </c>
      <c r="C2579" s="4">
        <v>23201</v>
      </c>
      <c r="D2579" s="4" t="s">
        <v>4959</v>
      </c>
      <c r="E2579" s="2" t="s">
        <v>4960</v>
      </c>
      <c r="F2579" s="12">
        <v>43785</v>
      </c>
      <c r="G2579" s="10" t="s">
        <v>8647</v>
      </c>
      <c r="H2579" s="14" t="s">
        <v>11837</v>
      </c>
      <c r="I2579" s="7">
        <v>184.07</v>
      </c>
      <c r="J2579" s="4">
        <v>872500</v>
      </c>
      <c r="K2579" s="4" t="s">
        <v>10</v>
      </c>
      <c r="L2579" s="14" t="s">
        <v>11838</v>
      </c>
      <c r="M2579" s="30">
        <v>17539.233333341544</v>
      </c>
    </row>
    <row r="2580" spans="1:13" x14ac:dyDescent="0.25">
      <c r="A2580" s="4">
        <v>21322976</v>
      </c>
      <c r="B2580" s="4">
        <v>49205</v>
      </c>
      <c r="C2580" s="4">
        <v>29728</v>
      </c>
      <c r="D2580" s="4" t="s">
        <v>4961</v>
      </c>
      <c r="E2580" s="2" t="s">
        <v>4962</v>
      </c>
      <c r="F2580" s="12">
        <v>43785</v>
      </c>
      <c r="G2580" s="10" t="s">
        <v>8648</v>
      </c>
      <c r="H2580" s="14" t="s">
        <v>11839</v>
      </c>
      <c r="I2580" s="7">
        <v>424.49</v>
      </c>
      <c r="J2580" s="4">
        <v>640893</v>
      </c>
      <c r="K2580" s="4" t="s">
        <v>10</v>
      </c>
      <c r="L2580" s="14" t="s">
        <v>9246</v>
      </c>
      <c r="M2580" s="30" t="s">
        <v>9246</v>
      </c>
    </row>
    <row r="2581" spans="1:13" x14ac:dyDescent="0.25">
      <c r="A2581" s="4">
        <v>21322977</v>
      </c>
      <c r="B2581" s="4">
        <v>87559</v>
      </c>
      <c r="C2581" s="4">
        <v>58586</v>
      </c>
      <c r="D2581" s="4" t="s">
        <v>4963</v>
      </c>
      <c r="E2581" s="2" t="s">
        <v>4964</v>
      </c>
      <c r="F2581" s="12">
        <v>43785</v>
      </c>
      <c r="G2581" s="10" t="s">
        <v>8649</v>
      </c>
      <c r="H2581" s="14" t="s">
        <v>11840</v>
      </c>
      <c r="I2581" s="7">
        <v>429.43</v>
      </c>
      <c r="J2581" s="4">
        <v>845353</v>
      </c>
      <c r="K2581" s="4" t="s">
        <v>10</v>
      </c>
      <c r="L2581" s="14" t="s">
        <v>9246</v>
      </c>
      <c r="M2581" s="30" t="s">
        <v>9246</v>
      </c>
    </row>
    <row r="2582" spans="1:13" x14ac:dyDescent="0.25">
      <c r="A2582" s="4">
        <v>21322978</v>
      </c>
      <c r="B2582" s="4">
        <v>49205</v>
      </c>
      <c r="C2582" s="4">
        <v>10431</v>
      </c>
      <c r="D2582" s="4" t="s">
        <v>4965</v>
      </c>
      <c r="E2582" s="2" t="s">
        <v>4966</v>
      </c>
      <c r="F2582" s="12">
        <v>43785</v>
      </c>
      <c r="G2582" s="10" t="s">
        <v>8650</v>
      </c>
      <c r="H2582" s="14" t="s">
        <v>11841</v>
      </c>
      <c r="I2582" s="7">
        <v>579.84</v>
      </c>
      <c r="J2582" s="4">
        <v>218522</v>
      </c>
      <c r="K2582" s="4" t="s">
        <v>10</v>
      </c>
      <c r="L2582" s="14" t="s">
        <v>9246</v>
      </c>
      <c r="M2582" s="30" t="s">
        <v>9246</v>
      </c>
    </row>
    <row r="2583" spans="1:13" x14ac:dyDescent="0.25">
      <c r="A2583" s="4">
        <v>21322979</v>
      </c>
      <c r="B2583" s="4">
        <v>61669</v>
      </c>
      <c r="C2583" s="4">
        <v>26257</v>
      </c>
      <c r="D2583" s="4" t="s">
        <v>4967</v>
      </c>
      <c r="E2583" s="2" t="s">
        <v>4968</v>
      </c>
      <c r="F2583" s="12">
        <v>43785</v>
      </c>
      <c r="G2583" s="10" t="s">
        <v>8651</v>
      </c>
      <c r="H2583" s="14" t="s">
        <v>11842</v>
      </c>
      <c r="I2583" s="7">
        <v>1760.34</v>
      </c>
      <c r="J2583" s="4">
        <v>960878</v>
      </c>
      <c r="K2583" s="4" t="s">
        <v>10</v>
      </c>
      <c r="L2583" s="14" t="s">
        <v>9246</v>
      </c>
      <c r="M2583" s="30" t="s">
        <v>9246</v>
      </c>
    </row>
    <row r="2584" spans="1:13" x14ac:dyDescent="0.25">
      <c r="A2584" s="4">
        <v>21322980</v>
      </c>
      <c r="B2584" s="4">
        <v>44459</v>
      </c>
      <c r="C2584" s="4">
        <v>94092</v>
      </c>
      <c r="D2584" s="4" t="s">
        <v>4969</v>
      </c>
      <c r="E2584" s="2" t="s">
        <v>4970</v>
      </c>
      <c r="F2584" s="12">
        <v>43785</v>
      </c>
      <c r="G2584" s="10" t="s">
        <v>8652</v>
      </c>
      <c r="H2584" s="14" t="s">
        <v>11843</v>
      </c>
      <c r="I2584" s="7">
        <v>232.98</v>
      </c>
      <c r="J2584" s="4">
        <v>873006</v>
      </c>
      <c r="K2584" s="4" t="s">
        <v>10</v>
      </c>
      <c r="L2584" s="14" t="s">
        <v>9246</v>
      </c>
      <c r="M2584" s="30" t="s">
        <v>9246</v>
      </c>
    </row>
    <row r="2585" spans="1:13" x14ac:dyDescent="0.25">
      <c r="A2585" s="4">
        <v>21322981</v>
      </c>
      <c r="B2585" s="4">
        <v>92441</v>
      </c>
      <c r="C2585" s="4">
        <v>13921</v>
      </c>
      <c r="D2585" s="4" t="s">
        <v>4971</v>
      </c>
      <c r="E2585" s="2" t="s">
        <v>4972</v>
      </c>
      <c r="F2585" s="12">
        <v>43785</v>
      </c>
      <c r="G2585" s="10" t="s">
        <v>6591</v>
      </c>
      <c r="H2585" s="14" t="s">
        <v>11844</v>
      </c>
      <c r="I2585" s="7">
        <v>157.58000000000001</v>
      </c>
      <c r="J2585" s="4">
        <v>999683</v>
      </c>
      <c r="K2585" s="4" t="s">
        <v>10</v>
      </c>
      <c r="L2585" s="14" t="s">
        <v>9246</v>
      </c>
      <c r="M2585" s="30" t="s">
        <v>9246</v>
      </c>
    </row>
    <row r="2586" spans="1:13" x14ac:dyDescent="0.25">
      <c r="A2586" s="4">
        <v>21322982</v>
      </c>
      <c r="B2586" s="4">
        <v>92441</v>
      </c>
      <c r="C2586" s="4">
        <v>14580</v>
      </c>
      <c r="D2586" s="4" t="s">
        <v>4973</v>
      </c>
      <c r="E2586" s="2" t="s">
        <v>4974</v>
      </c>
      <c r="F2586" s="12">
        <v>43785</v>
      </c>
      <c r="G2586" s="10" t="s">
        <v>8653</v>
      </c>
      <c r="H2586" s="14" t="s">
        <v>11845</v>
      </c>
      <c r="I2586" s="7">
        <v>80.77</v>
      </c>
      <c r="J2586" s="4">
        <v>145121</v>
      </c>
      <c r="K2586" s="4" t="s">
        <v>10</v>
      </c>
      <c r="L2586" s="14" t="s">
        <v>9246</v>
      </c>
      <c r="M2586" s="30" t="s">
        <v>9246</v>
      </c>
    </row>
    <row r="2587" spans="1:13" x14ac:dyDescent="0.25">
      <c r="A2587" s="4">
        <v>21322983</v>
      </c>
      <c r="B2587" s="4">
        <v>36929</v>
      </c>
      <c r="C2587" s="4">
        <v>63773</v>
      </c>
      <c r="D2587" s="4" t="s">
        <v>4975</v>
      </c>
      <c r="E2587" s="2" t="s">
        <v>4976</v>
      </c>
      <c r="F2587" s="12">
        <v>43785</v>
      </c>
      <c r="G2587" s="10" t="s">
        <v>8654</v>
      </c>
      <c r="H2587" s="14" t="s">
        <v>11846</v>
      </c>
      <c r="I2587" s="7">
        <v>1602.98</v>
      </c>
      <c r="J2587" s="4">
        <v>623841</v>
      </c>
      <c r="K2587" s="4" t="s">
        <v>10</v>
      </c>
      <c r="L2587" s="14" t="s">
        <v>9246</v>
      </c>
      <c r="M2587" s="30" t="s">
        <v>9246</v>
      </c>
    </row>
    <row r="2588" spans="1:13" x14ac:dyDescent="0.25">
      <c r="A2588" s="4">
        <v>21322984</v>
      </c>
      <c r="B2588" s="4">
        <v>57737</v>
      </c>
      <c r="C2588" s="4">
        <v>32196</v>
      </c>
      <c r="D2588" s="4" t="s">
        <v>4977</v>
      </c>
      <c r="E2588" s="2" t="s">
        <v>4978</v>
      </c>
      <c r="F2588" s="12">
        <v>43785</v>
      </c>
      <c r="G2588" s="10" t="s">
        <v>8655</v>
      </c>
      <c r="H2588" s="14" t="s">
        <v>11847</v>
      </c>
      <c r="I2588" s="7">
        <v>80.209999999999994</v>
      </c>
      <c r="J2588" s="4"/>
      <c r="K2588" s="4" t="s">
        <v>10</v>
      </c>
      <c r="L2588" s="14" t="s">
        <v>9246</v>
      </c>
      <c r="M2588" s="30" t="s">
        <v>9246</v>
      </c>
    </row>
    <row r="2589" spans="1:13" x14ac:dyDescent="0.25">
      <c r="A2589" s="4">
        <v>21322985</v>
      </c>
      <c r="B2589" s="4">
        <v>76725</v>
      </c>
      <c r="C2589" s="4">
        <v>5285</v>
      </c>
      <c r="D2589" s="4" t="s">
        <v>4979</v>
      </c>
      <c r="E2589" s="2" t="s">
        <v>4980</v>
      </c>
      <c r="F2589" s="12">
        <v>43785</v>
      </c>
      <c r="G2589" s="10" t="s">
        <v>8656</v>
      </c>
      <c r="H2589" s="14" t="s">
        <v>11848</v>
      </c>
      <c r="I2589" s="7">
        <v>288.51</v>
      </c>
      <c r="J2589" s="4">
        <v>332301</v>
      </c>
      <c r="K2589" s="4" t="s">
        <v>10</v>
      </c>
      <c r="L2589" s="14" t="s">
        <v>9246</v>
      </c>
      <c r="M2589" s="30" t="s">
        <v>9246</v>
      </c>
    </row>
    <row r="2590" spans="1:13" x14ac:dyDescent="0.25">
      <c r="A2590" s="4">
        <v>21322986</v>
      </c>
      <c r="B2590" s="4">
        <v>46367</v>
      </c>
      <c r="C2590" s="4">
        <v>39157</v>
      </c>
      <c r="D2590" s="4" t="s">
        <v>4981</v>
      </c>
      <c r="E2590" s="2" t="s">
        <v>4982</v>
      </c>
      <c r="F2590" s="12">
        <v>43785</v>
      </c>
      <c r="G2590" s="10" t="s">
        <v>8657</v>
      </c>
      <c r="H2590" s="14" t="s">
        <v>11633</v>
      </c>
      <c r="I2590" s="7">
        <v>274.14</v>
      </c>
      <c r="J2590" s="4">
        <v>974574</v>
      </c>
      <c r="K2590" s="4" t="s">
        <v>10</v>
      </c>
      <c r="L2590" s="14" t="s">
        <v>9246</v>
      </c>
      <c r="M2590" s="30" t="s">
        <v>9246</v>
      </c>
    </row>
    <row r="2591" spans="1:13" x14ac:dyDescent="0.25">
      <c r="A2591" s="4">
        <v>21322987</v>
      </c>
      <c r="B2591" s="4">
        <v>66332</v>
      </c>
      <c r="C2591" s="4">
        <v>38392</v>
      </c>
      <c r="D2591" s="4" t="s">
        <v>480</v>
      </c>
      <c r="E2591" s="2" t="s">
        <v>4983</v>
      </c>
      <c r="F2591" s="12">
        <v>43785</v>
      </c>
      <c r="G2591" s="10" t="s">
        <v>8658</v>
      </c>
      <c r="H2591" s="14" t="s">
        <v>11849</v>
      </c>
      <c r="I2591" s="7">
        <v>1082.82</v>
      </c>
      <c r="J2591" s="4">
        <v>336701</v>
      </c>
      <c r="K2591" s="4" t="s">
        <v>10</v>
      </c>
      <c r="L2591" s="14" t="s">
        <v>9246</v>
      </c>
      <c r="M2591" s="30" t="s">
        <v>9246</v>
      </c>
    </row>
    <row r="2592" spans="1:13" x14ac:dyDescent="0.25">
      <c r="A2592" s="4">
        <v>21322988</v>
      </c>
      <c r="B2592" s="4">
        <v>45959</v>
      </c>
      <c r="C2592" s="4">
        <v>30014</v>
      </c>
      <c r="D2592" s="4" t="s">
        <v>4984</v>
      </c>
      <c r="E2592" s="2" t="s">
        <v>4985</v>
      </c>
      <c r="F2592" s="12">
        <v>43785</v>
      </c>
      <c r="G2592" s="10" t="s">
        <v>8659</v>
      </c>
      <c r="H2592" s="14" t="s">
        <v>11850</v>
      </c>
      <c r="I2592" s="7">
        <v>393.68</v>
      </c>
      <c r="J2592" s="4">
        <v>718110</v>
      </c>
      <c r="K2592" s="4" t="s">
        <v>10</v>
      </c>
      <c r="L2592" s="14" t="s">
        <v>9246</v>
      </c>
      <c r="M2592" s="30" t="s">
        <v>9246</v>
      </c>
    </row>
    <row r="2593" spans="1:13" x14ac:dyDescent="0.25">
      <c r="A2593" s="4">
        <v>21322989</v>
      </c>
      <c r="B2593" s="4">
        <v>56710</v>
      </c>
      <c r="C2593" s="4">
        <v>18411</v>
      </c>
      <c r="D2593" s="4" t="s">
        <v>4986</v>
      </c>
      <c r="E2593" s="2" t="s">
        <v>4987</v>
      </c>
      <c r="F2593" s="12">
        <v>43785</v>
      </c>
      <c r="G2593" s="10" t="s">
        <v>8660</v>
      </c>
      <c r="H2593" s="14" t="s">
        <v>11851</v>
      </c>
      <c r="I2593" s="7">
        <v>75.62</v>
      </c>
      <c r="J2593" s="4">
        <v>915854</v>
      </c>
      <c r="K2593" s="4" t="s">
        <v>10</v>
      </c>
      <c r="L2593" s="14" t="s">
        <v>9246</v>
      </c>
      <c r="M2593" s="30" t="s">
        <v>9246</v>
      </c>
    </row>
    <row r="2594" spans="1:13" x14ac:dyDescent="0.25">
      <c r="A2594" s="4">
        <v>21322990</v>
      </c>
      <c r="B2594" s="4">
        <v>93711</v>
      </c>
      <c r="C2594" s="4">
        <v>81875</v>
      </c>
      <c r="D2594" s="4" t="s">
        <v>4988</v>
      </c>
      <c r="E2594" s="2" t="s">
        <v>4989</v>
      </c>
      <c r="F2594" s="12">
        <v>43785</v>
      </c>
      <c r="G2594" s="10" t="s">
        <v>8661</v>
      </c>
      <c r="H2594" s="14" t="s">
        <v>11852</v>
      </c>
      <c r="I2594" s="7">
        <v>2771.21</v>
      </c>
      <c r="J2594" s="4">
        <v>733243</v>
      </c>
      <c r="K2594" s="4" t="s">
        <v>10</v>
      </c>
      <c r="L2594" s="14" t="s">
        <v>9246</v>
      </c>
      <c r="M2594" s="30" t="s">
        <v>9246</v>
      </c>
    </row>
    <row r="2595" spans="1:13" x14ac:dyDescent="0.25">
      <c r="A2595" s="4">
        <v>21322991</v>
      </c>
      <c r="B2595" s="4">
        <v>20194</v>
      </c>
      <c r="C2595" s="4">
        <v>29540</v>
      </c>
      <c r="D2595" s="4" t="s">
        <v>4990</v>
      </c>
      <c r="E2595" s="2" t="s">
        <v>4991</v>
      </c>
      <c r="F2595" s="12">
        <v>43785</v>
      </c>
      <c r="G2595" s="10" t="s">
        <v>8662</v>
      </c>
      <c r="H2595" s="14" t="s">
        <v>11853</v>
      </c>
      <c r="I2595" s="7">
        <v>2595.87</v>
      </c>
      <c r="J2595" s="4"/>
      <c r="K2595" s="4" t="s">
        <v>10</v>
      </c>
      <c r="L2595" s="14" t="s">
        <v>9246</v>
      </c>
      <c r="M2595" s="30" t="s">
        <v>9246</v>
      </c>
    </row>
    <row r="2596" spans="1:13" x14ac:dyDescent="0.25">
      <c r="A2596" s="4">
        <v>21322992</v>
      </c>
      <c r="B2596" s="4">
        <v>9842</v>
      </c>
      <c r="C2596" s="4">
        <v>75460</v>
      </c>
      <c r="D2596" s="4" t="s">
        <v>4992</v>
      </c>
      <c r="E2596" s="2" t="s">
        <v>4993</v>
      </c>
      <c r="F2596" s="12">
        <v>43785</v>
      </c>
      <c r="G2596" s="10" t="s">
        <v>8663</v>
      </c>
      <c r="H2596" s="14" t="s">
        <v>11854</v>
      </c>
      <c r="I2596" s="7">
        <v>64.989999999999995</v>
      </c>
      <c r="J2596" s="4"/>
      <c r="K2596" s="4" t="s">
        <v>10</v>
      </c>
      <c r="L2596" s="14" t="s">
        <v>9246</v>
      </c>
      <c r="M2596" s="30" t="s">
        <v>9246</v>
      </c>
    </row>
    <row r="2597" spans="1:13" x14ac:dyDescent="0.25">
      <c r="A2597" s="4">
        <v>21322993</v>
      </c>
      <c r="B2597" s="4">
        <v>53732</v>
      </c>
      <c r="C2597" s="4">
        <v>11462</v>
      </c>
      <c r="D2597" s="4" t="s">
        <v>4994</v>
      </c>
      <c r="E2597" s="2" t="s">
        <v>4995</v>
      </c>
      <c r="F2597" s="12">
        <v>43785</v>
      </c>
      <c r="G2597" s="10" t="s">
        <v>8664</v>
      </c>
      <c r="H2597" s="14" t="s">
        <v>11855</v>
      </c>
      <c r="I2597" s="7">
        <v>1350.1</v>
      </c>
      <c r="J2597" s="4">
        <v>89631</v>
      </c>
      <c r="K2597" s="4" t="s">
        <v>10</v>
      </c>
      <c r="L2597" s="14" t="s">
        <v>9246</v>
      </c>
      <c r="M2597" s="30" t="s">
        <v>9246</v>
      </c>
    </row>
    <row r="2598" spans="1:13" x14ac:dyDescent="0.25">
      <c r="A2598" s="4">
        <v>21322994</v>
      </c>
      <c r="B2598" s="4">
        <v>76725</v>
      </c>
      <c r="C2598" s="4">
        <v>67876</v>
      </c>
      <c r="D2598" s="4" t="s">
        <v>4996</v>
      </c>
      <c r="E2598" s="2" t="s">
        <v>4997</v>
      </c>
      <c r="F2598" s="12">
        <v>43785</v>
      </c>
      <c r="G2598" s="10" t="s">
        <v>8665</v>
      </c>
      <c r="H2598" s="14" t="s">
        <v>11856</v>
      </c>
      <c r="I2598" s="7">
        <v>321.86</v>
      </c>
      <c r="J2598" s="4">
        <v>608902</v>
      </c>
      <c r="K2598" s="4" t="s">
        <v>10</v>
      </c>
      <c r="L2598" s="14" t="s">
        <v>9246</v>
      </c>
      <c r="M2598" s="30" t="s">
        <v>9246</v>
      </c>
    </row>
    <row r="2599" spans="1:13" x14ac:dyDescent="0.25">
      <c r="A2599" s="4">
        <v>21322995</v>
      </c>
      <c r="B2599" s="4">
        <v>22995</v>
      </c>
      <c r="C2599" s="4">
        <v>46814</v>
      </c>
      <c r="D2599" s="4" t="s">
        <v>4998</v>
      </c>
      <c r="E2599" s="2" t="s">
        <v>4999</v>
      </c>
      <c r="F2599" s="12">
        <v>43785</v>
      </c>
      <c r="G2599" s="10" t="s">
        <v>8666</v>
      </c>
      <c r="H2599" s="14" t="s">
        <v>11857</v>
      </c>
      <c r="I2599" s="7">
        <v>282.36</v>
      </c>
      <c r="J2599" s="4">
        <v>615784</v>
      </c>
      <c r="K2599" s="4" t="s">
        <v>10</v>
      </c>
      <c r="L2599" s="14" t="s">
        <v>9246</v>
      </c>
      <c r="M2599" s="30" t="s">
        <v>9246</v>
      </c>
    </row>
    <row r="2600" spans="1:13" x14ac:dyDescent="0.25">
      <c r="A2600" s="4">
        <v>21322996</v>
      </c>
      <c r="B2600" s="4">
        <v>55315</v>
      </c>
      <c r="C2600" s="4">
        <v>55236</v>
      </c>
      <c r="D2600" s="4" t="s">
        <v>5000</v>
      </c>
      <c r="E2600" s="2" t="s">
        <v>5001</v>
      </c>
      <c r="F2600" s="12">
        <v>43785</v>
      </c>
      <c r="G2600" s="10" t="s">
        <v>8667</v>
      </c>
      <c r="H2600" s="14" t="s">
        <v>11858</v>
      </c>
      <c r="I2600" s="7">
        <v>803.46</v>
      </c>
      <c r="J2600" s="4">
        <v>806170</v>
      </c>
      <c r="K2600" s="4" t="s">
        <v>10</v>
      </c>
      <c r="L2600" s="14" t="s">
        <v>9246</v>
      </c>
      <c r="M2600" s="30" t="s">
        <v>9246</v>
      </c>
    </row>
    <row r="2601" spans="1:13" x14ac:dyDescent="0.25">
      <c r="A2601" s="4">
        <v>21322997</v>
      </c>
      <c r="B2601" s="4">
        <v>58892</v>
      </c>
      <c r="C2601" s="4">
        <v>88279</v>
      </c>
      <c r="D2601" s="4" t="s">
        <v>5002</v>
      </c>
      <c r="E2601" s="2" t="s">
        <v>5003</v>
      </c>
      <c r="F2601" s="12">
        <v>43785</v>
      </c>
      <c r="G2601" s="10" t="s">
        <v>8668</v>
      </c>
      <c r="H2601" s="14" t="s">
        <v>11859</v>
      </c>
      <c r="I2601" s="7">
        <v>183.72</v>
      </c>
      <c r="J2601" s="4">
        <v>94710</v>
      </c>
      <c r="K2601" s="4" t="s">
        <v>10</v>
      </c>
      <c r="L2601" s="14" t="s">
        <v>9246</v>
      </c>
      <c r="M2601" s="30" t="s">
        <v>9246</v>
      </c>
    </row>
    <row r="2602" spans="1:13" x14ac:dyDescent="0.25">
      <c r="A2602" s="4">
        <v>21322998</v>
      </c>
      <c r="B2602" s="4">
        <v>47605</v>
      </c>
      <c r="C2602" s="4">
        <v>22788</v>
      </c>
      <c r="D2602" s="4" t="s">
        <v>5004</v>
      </c>
      <c r="E2602" s="2" t="s">
        <v>5005</v>
      </c>
      <c r="F2602" s="12">
        <v>43785</v>
      </c>
      <c r="G2602" s="10" t="s">
        <v>8669</v>
      </c>
      <c r="H2602" s="14" t="s">
        <v>11860</v>
      </c>
      <c r="I2602" s="7">
        <v>2009.24</v>
      </c>
      <c r="J2602" s="4">
        <v>482446</v>
      </c>
      <c r="K2602" s="4" t="s">
        <v>10</v>
      </c>
      <c r="L2602" s="14" t="s">
        <v>9246</v>
      </c>
      <c r="M2602" s="30" t="s">
        <v>9246</v>
      </c>
    </row>
    <row r="2603" spans="1:13" x14ac:dyDescent="0.25">
      <c r="A2603" s="4">
        <v>21322999</v>
      </c>
      <c r="B2603" s="4">
        <v>45827</v>
      </c>
      <c r="C2603" s="4">
        <v>49653</v>
      </c>
      <c r="D2603" s="4" t="s">
        <v>5006</v>
      </c>
      <c r="E2603" s="2" t="s">
        <v>5007</v>
      </c>
      <c r="F2603" s="12">
        <v>43785</v>
      </c>
      <c r="G2603" s="10" t="s">
        <v>8670</v>
      </c>
      <c r="H2603" s="14" t="s">
        <v>11861</v>
      </c>
      <c r="I2603" s="7">
        <v>588.92999999999995</v>
      </c>
      <c r="J2603" s="4"/>
      <c r="K2603" s="4" t="s">
        <v>10</v>
      </c>
      <c r="L2603" s="14" t="s">
        <v>9246</v>
      </c>
      <c r="M2603" s="30" t="s">
        <v>9246</v>
      </c>
    </row>
    <row r="2604" spans="1:13" x14ac:dyDescent="0.25">
      <c r="A2604" s="4">
        <v>21323000</v>
      </c>
      <c r="B2604" s="4">
        <v>1931</v>
      </c>
      <c r="C2604" s="4">
        <v>72413</v>
      </c>
      <c r="D2604" s="4" t="s">
        <v>5008</v>
      </c>
      <c r="E2604" s="2" t="s">
        <v>5009</v>
      </c>
      <c r="F2604" s="12">
        <v>43785</v>
      </c>
      <c r="G2604" s="10" t="s">
        <v>8671</v>
      </c>
      <c r="H2604" s="14" t="s">
        <v>11862</v>
      </c>
      <c r="I2604" s="7">
        <v>3082.8</v>
      </c>
      <c r="J2604" s="4">
        <v>798045</v>
      </c>
      <c r="K2604" s="4" t="s">
        <v>10</v>
      </c>
      <c r="L2604" s="14" t="s">
        <v>9246</v>
      </c>
      <c r="M2604" s="30" t="s">
        <v>9246</v>
      </c>
    </row>
    <row r="2605" spans="1:13" x14ac:dyDescent="0.25">
      <c r="A2605" s="4">
        <v>21323001</v>
      </c>
      <c r="B2605" s="4">
        <v>39385</v>
      </c>
      <c r="C2605" s="4">
        <v>37373</v>
      </c>
      <c r="D2605" s="4" t="s">
        <v>4664</v>
      </c>
      <c r="E2605" s="2" t="s">
        <v>5010</v>
      </c>
      <c r="F2605" s="12">
        <v>43785</v>
      </c>
      <c r="G2605" s="10" t="s">
        <v>8672</v>
      </c>
      <c r="H2605" s="14" t="s">
        <v>11693</v>
      </c>
      <c r="I2605" s="7">
        <v>2633.3</v>
      </c>
      <c r="J2605" s="4">
        <v>582727</v>
      </c>
      <c r="K2605" s="4" t="s">
        <v>10</v>
      </c>
      <c r="L2605" s="14" t="s">
        <v>9246</v>
      </c>
      <c r="M2605" s="30" t="s">
        <v>9246</v>
      </c>
    </row>
    <row r="2606" spans="1:13" x14ac:dyDescent="0.25">
      <c r="A2606" s="4">
        <v>21323002</v>
      </c>
      <c r="B2606" s="4">
        <v>93711</v>
      </c>
      <c r="C2606" s="4">
        <v>66618</v>
      </c>
      <c r="D2606" s="4" t="s">
        <v>5011</v>
      </c>
      <c r="E2606" s="2" t="s">
        <v>5012</v>
      </c>
      <c r="F2606" s="12">
        <v>43785</v>
      </c>
      <c r="G2606" s="10" t="s">
        <v>8673</v>
      </c>
      <c r="H2606" s="14" t="s">
        <v>11863</v>
      </c>
      <c r="I2606" s="7">
        <v>2212.34</v>
      </c>
      <c r="J2606" s="4">
        <v>860281</v>
      </c>
      <c r="K2606" s="4" t="s">
        <v>10</v>
      </c>
      <c r="L2606" s="14" t="s">
        <v>9246</v>
      </c>
      <c r="M2606" s="30" t="s">
        <v>9246</v>
      </c>
    </row>
    <row r="2607" spans="1:13" x14ac:dyDescent="0.25">
      <c r="A2607" s="4">
        <v>21323003</v>
      </c>
      <c r="B2607" s="4">
        <v>39705</v>
      </c>
      <c r="C2607" s="4">
        <v>77903</v>
      </c>
      <c r="D2607" s="4" t="s">
        <v>5013</v>
      </c>
      <c r="E2607" s="2" t="s">
        <v>5014</v>
      </c>
      <c r="F2607" s="12">
        <v>43785</v>
      </c>
      <c r="G2607" s="10" t="s">
        <v>8674</v>
      </c>
      <c r="H2607" s="14" t="s">
        <v>11864</v>
      </c>
      <c r="I2607" s="7">
        <v>918.29</v>
      </c>
      <c r="J2607" s="4">
        <v>83958</v>
      </c>
      <c r="K2607" s="4" t="s">
        <v>10</v>
      </c>
      <c r="L2607" s="14" t="s">
        <v>9246</v>
      </c>
      <c r="M2607" s="30" t="s">
        <v>9246</v>
      </c>
    </row>
    <row r="2608" spans="1:13" x14ac:dyDescent="0.25">
      <c r="A2608" s="4">
        <v>21323004</v>
      </c>
      <c r="B2608" s="4">
        <v>9842</v>
      </c>
      <c r="C2608" s="4">
        <v>95500</v>
      </c>
      <c r="D2608" s="4" t="s">
        <v>5015</v>
      </c>
      <c r="E2608" s="2" t="s">
        <v>5016</v>
      </c>
      <c r="F2608" s="12">
        <v>43785</v>
      </c>
      <c r="G2608" s="10" t="s">
        <v>8675</v>
      </c>
      <c r="H2608" s="14" t="s">
        <v>11865</v>
      </c>
      <c r="I2608" s="7">
        <v>423.78</v>
      </c>
      <c r="J2608" s="4">
        <v>670113</v>
      </c>
      <c r="K2608" s="4" t="s">
        <v>10</v>
      </c>
      <c r="L2608" s="14" t="s">
        <v>9246</v>
      </c>
      <c r="M2608" s="30" t="s">
        <v>9246</v>
      </c>
    </row>
    <row r="2609" spans="1:13" x14ac:dyDescent="0.25">
      <c r="A2609" s="4">
        <v>21323005</v>
      </c>
      <c r="B2609" s="4">
        <v>99653</v>
      </c>
      <c r="C2609" s="4">
        <v>67315</v>
      </c>
      <c r="D2609" s="4" t="s">
        <v>5017</v>
      </c>
      <c r="E2609" s="2" t="s">
        <v>5018</v>
      </c>
      <c r="F2609" s="12">
        <v>43785</v>
      </c>
      <c r="G2609" s="10" t="s">
        <v>8676</v>
      </c>
      <c r="H2609" s="14" t="s">
        <v>11866</v>
      </c>
      <c r="I2609" s="7">
        <v>168.93</v>
      </c>
      <c r="J2609" s="4">
        <v>998702</v>
      </c>
      <c r="K2609" s="4" t="s">
        <v>10</v>
      </c>
      <c r="L2609" s="14" t="s">
        <v>9246</v>
      </c>
      <c r="M2609" s="30" t="s">
        <v>9246</v>
      </c>
    </row>
    <row r="2610" spans="1:13" x14ac:dyDescent="0.25">
      <c r="A2610" s="4">
        <v>21323006</v>
      </c>
      <c r="B2610" s="4">
        <v>13148</v>
      </c>
      <c r="C2610" s="4">
        <v>69916</v>
      </c>
      <c r="D2610" s="4" t="s">
        <v>5019</v>
      </c>
      <c r="E2610" s="2" t="s">
        <v>5020</v>
      </c>
      <c r="F2610" s="12">
        <v>43785</v>
      </c>
      <c r="G2610" s="10" t="s">
        <v>8677</v>
      </c>
      <c r="H2610" s="14" t="s">
        <v>11867</v>
      </c>
      <c r="I2610" s="7">
        <v>420.18</v>
      </c>
      <c r="J2610" s="4">
        <v>874924</v>
      </c>
      <c r="K2610" s="4" t="s">
        <v>10</v>
      </c>
      <c r="L2610" s="14" t="s">
        <v>9246</v>
      </c>
      <c r="M2610" s="30" t="s">
        <v>9246</v>
      </c>
    </row>
    <row r="2611" spans="1:13" x14ac:dyDescent="0.25">
      <c r="A2611" s="4">
        <v>21323007</v>
      </c>
      <c r="B2611" s="4">
        <v>52378</v>
      </c>
      <c r="C2611" s="4">
        <v>13537</v>
      </c>
      <c r="D2611" s="4" t="s">
        <v>5021</v>
      </c>
      <c r="E2611" s="2" t="s">
        <v>5022</v>
      </c>
      <c r="F2611" s="12">
        <v>43785</v>
      </c>
      <c r="G2611" s="10" t="s">
        <v>8678</v>
      </c>
      <c r="H2611" s="14" t="s">
        <v>11868</v>
      </c>
      <c r="I2611" s="7">
        <v>202.54</v>
      </c>
      <c r="J2611" s="4">
        <v>903293</v>
      </c>
      <c r="K2611" s="4" t="s">
        <v>10</v>
      </c>
      <c r="L2611" s="14" t="s">
        <v>9246</v>
      </c>
      <c r="M2611" s="30" t="s">
        <v>9246</v>
      </c>
    </row>
    <row r="2612" spans="1:13" x14ac:dyDescent="0.25">
      <c r="A2612" s="4">
        <v>21323008</v>
      </c>
      <c r="B2612" s="4">
        <v>35743</v>
      </c>
      <c r="C2612" s="4">
        <v>43595</v>
      </c>
      <c r="D2612" s="4" t="s">
        <v>5023</v>
      </c>
      <c r="E2612" s="2" t="s">
        <v>5024</v>
      </c>
      <c r="F2612" s="12">
        <v>43785</v>
      </c>
      <c r="G2612" s="10" t="s">
        <v>8679</v>
      </c>
      <c r="H2612" s="14" t="s">
        <v>11869</v>
      </c>
      <c r="I2612" s="7">
        <v>534.05999999999995</v>
      </c>
      <c r="J2612" s="4">
        <v>883039</v>
      </c>
      <c r="K2612" s="4" t="s">
        <v>10</v>
      </c>
      <c r="L2612" s="14" t="s">
        <v>9246</v>
      </c>
      <c r="M2612" s="30" t="s">
        <v>9246</v>
      </c>
    </row>
    <row r="2613" spans="1:13" x14ac:dyDescent="0.25">
      <c r="A2613" s="4">
        <v>21323009</v>
      </c>
      <c r="B2613" s="4">
        <v>76725</v>
      </c>
      <c r="C2613" s="4">
        <v>84832</v>
      </c>
      <c r="D2613" s="4" t="s">
        <v>5025</v>
      </c>
      <c r="E2613" s="2" t="s">
        <v>5026</v>
      </c>
      <c r="F2613" s="12">
        <v>43785</v>
      </c>
      <c r="G2613" s="10" t="s">
        <v>6812</v>
      </c>
      <c r="H2613" s="14" t="s">
        <v>11870</v>
      </c>
      <c r="I2613" s="7">
        <v>68.27</v>
      </c>
      <c r="J2613" s="4">
        <v>216660</v>
      </c>
      <c r="K2613" s="4" t="s">
        <v>10</v>
      </c>
      <c r="L2613" s="14" t="s">
        <v>9246</v>
      </c>
      <c r="M2613" s="30" t="s">
        <v>9246</v>
      </c>
    </row>
    <row r="2614" spans="1:13" x14ac:dyDescent="0.25">
      <c r="A2614" s="4">
        <v>21323010</v>
      </c>
      <c r="B2614" s="4">
        <v>38109</v>
      </c>
      <c r="C2614" s="4">
        <v>38320</v>
      </c>
      <c r="D2614" s="4" t="s">
        <v>5027</v>
      </c>
      <c r="E2614" s="2" t="s">
        <v>5028</v>
      </c>
      <c r="F2614" s="12">
        <v>43785</v>
      </c>
      <c r="G2614" s="10" t="s">
        <v>8680</v>
      </c>
      <c r="H2614" s="14" t="s">
        <v>11871</v>
      </c>
      <c r="I2614" s="7">
        <v>632.88</v>
      </c>
      <c r="J2614" s="4">
        <v>99805</v>
      </c>
      <c r="K2614" s="4" t="s">
        <v>10</v>
      </c>
      <c r="L2614" s="14" t="s">
        <v>9246</v>
      </c>
      <c r="M2614" s="30" t="s">
        <v>9246</v>
      </c>
    </row>
    <row r="2615" spans="1:13" x14ac:dyDescent="0.25">
      <c r="A2615" s="4">
        <v>21323011</v>
      </c>
      <c r="B2615" s="4">
        <v>95110</v>
      </c>
      <c r="C2615" s="4">
        <v>92887</v>
      </c>
      <c r="D2615" s="4" t="s">
        <v>5029</v>
      </c>
      <c r="E2615" s="2" t="s">
        <v>5030</v>
      </c>
      <c r="F2615" s="12">
        <v>43785</v>
      </c>
      <c r="G2615" s="10" t="s">
        <v>6813</v>
      </c>
      <c r="H2615" s="14" t="s">
        <v>11872</v>
      </c>
      <c r="I2615" s="7">
        <v>238.79</v>
      </c>
      <c r="J2615" s="4">
        <v>11853</v>
      </c>
      <c r="K2615" s="4" t="s">
        <v>10</v>
      </c>
      <c r="L2615" s="14" t="s">
        <v>9246</v>
      </c>
      <c r="M2615" s="30" t="s">
        <v>9246</v>
      </c>
    </row>
    <row r="2616" spans="1:13" x14ac:dyDescent="0.25">
      <c r="A2616" s="4">
        <v>21323012</v>
      </c>
      <c r="B2616" s="4">
        <v>11973</v>
      </c>
      <c r="C2616" s="4">
        <v>97150</v>
      </c>
      <c r="D2616" s="4" t="s">
        <v>5031</v>
      </c>
      <c r="E2616" s="2" t="s">
        <v>5032</v>
      </c>
      <c r="F2616" s="12">
        <v>43785</v>
      </c>
      <c r="G2616" s="10" t="s">
        <v>8681</v>
      </c>
      <c r="H2616" s="14" t="s">
        <v>11873</v>
      </c>
      <c r="I2616" s="7">
        <v>154.16</v>
      </c>
      <c r="J2616" s="4"/>
      <c r="K2616" s="4" t="s">
        <v>13</v>
      </c>
      <c r="L2616" s="14" t="s">
        <v>9246</v>
      </c>
      <c r="M2616" s="30" t="s">
        <v>9246</v>
      </c>
    </row>
    <row r="2617" spans="1:13" x14ac:dyDescent="0.25">
      <c r="A2617" s="4">
        <v>21323013</v>
      </c>
      <c r="B2617" s="4">
        <v>76725</v>
      </c>
      <c r="C2617" s="4">
        <v>98407</v>
      </c>
      <c r="D2617" s="4" t="s">
        <v>5033</v>
      </c>
      <c r="E2617" s="2" t="s">
        <v>5034</v>
      </c>
      <c r="F2617" s="12">
        <v>43785</v>
      </c>
      <c r="G2617" s="10" t="s">
        <v>8682</v>
      </c>
      <c r="H2617" s="14" t="s">
        <v>11874</v>
      </c>
      <c r="I2617" s="7">
        <v>845.73</v>
      </c>
      <c r="J2617" s="4">
        <v>347432</v>
      </c>
      <c r="K2617" s="4" t="s">
        <v>10</v>
      </c>
      <c r="L2617" s="14" t="s">
        <v>9246</v>
      </c>
      <c r="M2617" s="30" t="s">
        <v>9246</v>
      </c>
    </row>
    <row r="2618" spans="1:13" x14ac:dyDescent="0.25">
      <c r="A2618" s="4">
        <v>21323014</v>
      </c>
      <c r="B2618" s="4">
        <v>83613</v>
      </c>
      <c r="C2618" s="4">
        <v>30948</v>
      </c>
      <c r="D2618" s="4" t="s">
        <v>5035</v>
      </c>
      <c r="E2618" s="2" t="s">
        <v>5036</v>
      </c>
      <c r="F2618" s="12">
        <v>43785</v>
      </c>
      <c r="G2618" s="10" t="s">
        <v>8683</v>
      </c>
      <c r="H2618" s="14" t="s">
        <v>11875</v>
      </c>
      <c r="I2618" s="7">
        <v>10.27</v>
      </c>
      <c r="J2618" s="4">
        <v>448080</v>
      </c>
      <c r="K2618" s="4" t="s">
        <v>10</v>
      </c>
      <c r="L2618" s="14" t="s">
        <v>9246</v>
      </c>
      <c r="M2618" s="30" t="s">
        <v>9246</v>
      </c>
    </row>
    <row r="2619" spans="1:13" x14ac:dyDescent="0.25">
      <c r="A2619" s="4">
        <v>21323015</v>
      </c>
      <c r="B2619" s="4">
        <v>7246</v>
      </c>
      <c r="C2619" s="4">
        <v>50672</v>
      </c>
      <c r="D2619" s="4" t="s">
        <v>5037</v>
      </c>
      <c r="E2619" s="2" t="s">
        <v>5038</v>
      </c>
      <c r="F2619" s="12">
        <v>43785</v>
      </c>
      <c r="G2619" s="10" t="s">
        <v>8684</v>
      </c>
      <c r="H2619" s="14" t="s">
        <v>10179</v>
      </c>
      <c r="I2619" s="7">
        <v>241.47</v>
      </c>
      <c r="J2619" s="4"/>
      <c r="K2619" s="4" t="s">
        <v>10</v>
      </c>
      <c r="L2619" s="14" t="s">
        <v>9246</v>
      </c>
      <c r="M2619" s="30" t="s">
        <v>9246</v>
      </c>
    </row>
    <row r="2620" spans="1:13" x14ac:dyDescent="0.25">
      <c r="A2620" s="4">
        <v>21323016</v>
      </c>
      <c r="B2620" s="4">
        <v>89161</v>
      </c>
      <c r="C2620" s="4">
        <v>35315</v>
      </c>
      <c r="D2620" s="4" t="s">
        <v>5039</v>
      </c>
      <c r="E2620" s="2" t="s">
        <v>5040</v>
      </c>
      <c r="F2620" s="12">
        <v>43785</v>
      </c>
      <c r="G2620" s="10" t="s">
        <v>8685</v>
      </c>
      <c r="H2620" s="14" t="s">
        <v>11876</v>
      </c>
      <c r="I2620" s="7">
        <v>438.83</v>
      </c>
      <c r="J2620" s="4"/>
      <c r="K2620" s="4" t="s">
        <v>10</v>
      </c>
      <c r="L2620" s="14" t="s">
        <v>9246</v>
      </c>
      <c r="M2620" s="30" t="s">
        <v>9246</v>
      </c>
    </row>
    <row r="2621" spans="1:13" x14ac:dyDescent="0.25">
      <c r="A2621" s="4">
        <v>21323017</v>
      </c>
      <c r="B2621" s="4">
        <v>57737</v>
      </c>
      <c r="C2621" s="4">
        <v>89736</v>
      </c>
      <c r="D2621" s="4" t="s">
        <v>5041</v>
      </c>
      <c r="E2621" s="2" t="s">
        <v>5042</v>
      </c>
      <c r="F2621" s="12">
        <v>43785</v>
      </c>
      <c r="G2621" s="10" t="s">
        <v>8686</v>
      </c>
      <c r="H2621" s="14" t="s">
        <v>11877</v>
      </c>
      <c r="I2621" s="7">
        <v>244.36</v>
      </c>
      <c r="J2621" s="4"/>
      <c r="K2621" s="4" t="s">
        <v>10</v>
      </c>
      <c r="L2621" s="14" t="s">
        <v>9246</v>
      </c>
      <c r="M2621" s="30" t="s">
        <v>9246</v>
      </c>
    </row>
    <row r="2622" spans="1:13" x14ac:dyDescent="0.25">
      <c r="A2622" s="4">
        <v>21323018</v>
      </c>
      <c r="B2622" s="4">
        <v>92441</v>
      </c>
      <c r="C2622" s="4">
        <v>81510</v>
      </c>
      <c r="D2622" s="4" t="s">
        <v>5043</v>
      </c>
      <c r="E2622" s="2" t="s">
        <v>5044</v>
      </c>
      <c r="F2622" s="12">
        <v>43785</v>
      </c>
      <c r="G2622" s="10" t="s">
        <v>8687</v>
      </c>
      <c r="H2622" s="14" t="s">
        <v>11878</v>
      </c>
      <c r="I2622" s="7">
        <v>90.09</v>
      </c>
      <c r="J2622" s="4">
        <v>735564</v>
      </c>
      <c r="K2622" s="4" t="s">
        <v>10</v>
      </c>
      <c r="L2622" s="14" t="s">
        <v>9246</v>
      </c>
      <c r="M2622" s="30" t="s">
        <v>9246</v>
      </c>
    </row>
    <row r="2623" spans="1:13" x14ac:dyDescent="0.25">
      <c r="A2623" s="4">
        <v>21323019</v>
      </c>
      <c r="B2623" s="4">
        <v>58892</v>
      </c>
      <c r="C2623" s="4">
        <v>96186</v>
      </c>
      <c r="D2623" s="4" t="s">
        <v>5045</v>
      </c>
      <c r="E2623" s="2" t="s">
        <v>5046</v>
      </c>
      <c r="F2623" s="12">
        <v>43785</v>
      </c>
      <c r="G2623" s="10" t="s">
        <v>8688</v>
      </c>
      <c r="H2623" s="14" t="s">
        <v>11879</v>
      </c>
      <c r="I2623" s="7">
        <v>264.44</v>
      </c>
      <c r="J2623" s="4"/>
      <c r="K2623" s="4" t="s">
        <v>10</v>
      </c>
      <c r="L2623" s="14" t="s">
        <v>9246</v>
      </c>
      <c r="M2623" s="30" t="s">
        <v>9246</v>
      </c>
    </row>
    <row r="2624" spans="1:13" x14ac:dyDescent="0.25">
      <c r="A2624" s="4">
        <v>21323020</v>
      </c>
      <c r="B2624" s="4">
        <v>67302</v>
      </c>
      <c r="C2624" s="4">
        <v>94343</v>
      </c>
      <c r="D2624" s="4" t="s">
        <v>5047</v>
      </c>
      <c r="E2624" s="2" t="s">
        <v>5048</v>
      </c>
      <c r="F2624" s="12">
        <v>43785</v>
      </c>
      <c r="G2624" s="10" t="s">
        <v>8689</v>
      </c>
      <c r="H2624" s="14" t="s">
        <v>11880</v>
      </c>
      <c r="I2624" s="7">
        <v>1333.46</v>
      </c>
      <c r="J2624" s="4">
        <v>154532</v>
      </c>
      <c r="K2624" s="4" t="s">
        <v>10</v>
      </c>
      <c r="L2624" s="14" t="s">
        <v>9246</v>
      </c>
      <c r="M2624" s="30" t="s">
        <v>9246</v>
      </c>
    </row>
    <row r="2625" spans="1:13" x14ac:dyDescent="0.25">
      <c r="A2625" s="4">
        <v>21323021</v>
      </c>
      <c r="B2625" s="4">
        <v>40376</v>
      </c>
      <c r="C2625" s="4">
        <v>36292</v>
      </c>
      <c r="D2625" s="4" t="s">
        <v>5049</v>
      </c>
      <c r="E2625" s="2" t="s">
        <v>5050</v>
      </c>
      <c r="F2625" s="12">
        <v>43785</v>
      </c>
      <c r="G2625" s="10" t="s">
        <v>8690</v>
      </c>
      <c r="H2625" s="14" t="s">
        <v>11881</v>
      </c>
      <c r="I2625" s="7">
        <v>1194.03</v>
      </c>
      <c r="J2625" s="4">
        <v>537294</v>
      </c>
      <c r="K2625" s="4" t="s">
        <v>10</v>
      </c>
      <c r="L2625" s="14" t="s">
        <v>9246</v>
      </c>
      <c r="M2625" s="30" t="s">
        <v>9246</v>
      </c>
    </row>
    <row r="2626" spans="1:13" x14ac:dyDescent="0.25">
      <c r="A2626" s="4">
        <v>21323022</v>
      </c>
      <c r="B2626" s="4">
        <v>32268</v>
      </c>
      <c r="C2626" s="4">
        <v>95266</v>
      </c>
      <c r="D2626" s="4" t="s">
        <v>5051</v>
      </c>
      <c r="E2626" s="2" t="s">
        <v>5052</v>
      </c>
      <c r="F2626" s="12">
        <v>43785</v>
      </c>
      <c r="G2626" s="10" t="s">
        <v>8691</v>
      </c>
      <c r="H2626" s="14" t="s">
        <v>11882</v>
      </c>
      <c r="I2626" s="7">
        <v>398.28</v>
      </c>
      <c r="J2626" s="4">
        <v>316462</v>
      </c>
      <c r="K2626" s="4" t="s">
        <v>10</v>
      </c>
      <c r="L2626" s="14" t="s">
        <v>11883</v>
      </c>
      <c r="M2626" s="30">
        <v>2.3833333351649344</v>
      </c>
    </row>
    <row r="2627" spans="1:13" x14ac:dyDescent="0.25">
      <c r="A2627" s="4">
        <v>21323023</v>
      </c>
      <c r="B2627" s="4">
        <v>32268</v>
      </c>
      <c r="C2627" s="4">
        <v>95266</v>
      </c>
      <c r="D2627" s="4" t="s">
        <v>5053</v>
      </c>
      <c r="E2627" s="2" t="s">
        <v>5054</v>
      </c>
      <c r="F2627" s="12">
        <v>43785</v>
      </c>
      <c r="G2627" s="10" t="s">
        <v>8692</v>
      </c>
      <c r="H2627" s="14" t="s">
        <v>11883</v>
      </c>
      <c r="I2627" s="7">
        <v>1327.7</v>
      </c>
      <c r="J2627" s="4">
        <v>316462</v>
      </c>
      <c r="K2627" s="4" t="s">
        <v>10</v>
      </c>
      <c r="L2627" s="14" t="s">
        <v>9246</v>
      </c>
      <c r="M2627" s="30" t="s">
        <v>9246</v>
      </c>
    </row>
    <row r="2628" spans="1:13" x14ac:dyDescent="0.25">
      <c r="A2628" s="4">
        <v>21323024</v>
      </c>
      <c r="B2628" s="4">
        <v>52571</v>
      </c>
      <c r="C2628" s="4">
        <v>9169</v>
      </c>
      <c r="D2628" s="4" t="s">
        <v>5055</v>
      </c>
      <c r="E2628" s="2" t="s">
        <v>5056</v>
      </c>
      <c r="F2628" s="12">
        <v>43785</v>
      </c>
      <c r="G2628" s="10" t="s">
        <v>8693</v>
      </c>
      <c r="H2628" s="14" t="s">
        <v>11884</v>
      </c>
      <c r="I2628" s="7">
        <v>42.57</v>
      </c>
      <c r="J2628" s="4">
        <v>513229</v>
      </c>
      <c r="K2628" s="4" t="s">
        <v>10</v>
      </c>
      <c r="L2628" s="14" t="s">
        <v>9246</v>
      </c>
      <c r="M2628" s="30" t="s">
        <v>9246</v>
      </c>
    </row>
    <row r="2629" spans="1:13" x14ac:dyDescent="0.25">
      <c r="A2629" s="4">
        <v>21323025</v>
      </c>
      <c r="B2629" s="4">
        <v>15030</v>
      </c>
      <c r="C2629" s="4">
        <v>3807</v>
      </c>
      <c r="D2629" s="4" t="s">
        <v>5057</v>
      </c>
      <c r="E2629" s="2" t="s">
        <v>5058</v>
      </c>
      <c r="F2629" s="12">
        <v>43785</v>
      </c>
      <c r="G2629" s="10" t="s">
        <v>8694</v>
      </c>
      <c r="H2629" s="14" t="s">
        <v>11885</v>
      </c>
      <c r="I2629" s="7">
        <v>3286.55</v>
      </c>
      <c r="J2629" s="4">
        <v>542093</v>
      </c>
      <c r="K2629" s="4" t="s">
        <v>10</v>
      </c>
      <c r="L2629" s="14" t="s">
        <v>9246</v>
      </c>
      <c r="M2629" s="30" t="s">
        <v>9246</v>
      </c>
    </row>
    <row r="2630" spans="1:13" x14ac:dyDescent="0.25">
      <c r="A2630" s="4">
        <v>21323026</v>
      </c>
      <c r="B2630" s="4">
        <v>13720</v>
      </c>
      <c r="C2630" s="4">
        <v>24338</v>
      </c>
      <c r="D2630" s="4" t="s">
        <v>5059</v>
      </c>
      <c r="E2630" s="2" t="s">
        <v>5060</v>
      </c>
      <c r="F2630" s="12">
        <v>43785</v>
      </c>
      <c r="G2630" s="10" t="s">
        <v>8695</v>
      </c>
      <c r="H2630" s="14" t="s">
        <v>11886</v>
      </c>
      <c r="I2630" s="7">
        <v>2376.62</v>
      </c>
      <c r="J2630" s="4">
        <v>630184</v>
      </c>
      <c r="K2630" s="4" t="s">
        <v>10</v>
      </c>
      <c r="L2630" s="14" t="s">
        <v>9246</v>
      </c>
      <c r="M2630" s="30" t="s">
        <v>9246</v>
      </c>
    </row>
    <row r="2631" spans="1:13" x14ac:dyDescent="0.25">
      <c r="A2631" s="4">
        <v>21323027</v>
      </c>
      <c r="B2631" s="4">
        <v>66605</v>
      </c>
      <c r="C2631" s="4">
        <v>4379</v>
      </c>
      <c r="D2631" s="4" t="s">
        <v>5061</v>
      </c>
      <c r="E2631" s="2" t="s">
        <v>5062</v>
      </c>
      <c r="F2631" s="12">
        <v>43785</v>
      </c>
      <c r="G2631" s="10" t="s">
        <v>8696</v>
      </c>
      <c r="H2631" s="14" t="s">
        <v>11887</v>
      </c>
      <c r="I2631" s="7">
        <v>325.89999999999998</v>
      </c>
      <c r="J2631" s="4">
        <v>631273</v>
      </c>
      <c r="K2631" s="4" t="s">
        <v>10</v>
      </c>
      <c r="L2631" s="14" t="s">
        <v>9246</v>
      </c>
      <c r="M2631" s="30" t="s">
        <v>9246</v>
      </c>
    </row>
    <row r="2632" spans="1:13" x14ac:dyDescent="0.25">
      <c r="A2632" s="4">
        <v>21323028</v>
      </c>
      <c r="B2632" s="4">
        <v>89888</v>
      </c>
      <c r="C2632" s="4">
        <v>88617</v>
      </c>
      <c r="D2632" s="4" t="s">
        <v>5063</v>
      </c>
      <c r="E2632" s="2" t="s">
        <v>5064</v>
      </c>
      <c r="F2632" s="12">
        <v>43785</v>
      </c>
      <c r="G2632" s="10" t="s">
        <v>8697</v>
      </c>
      <c r="H2632" s="14" t="s">
        <v>11888</v>
      </c>
      <c r="I2632" s="7">
        <v>1876.3</v>
      </c>
      <c r="J2632" s="4"/>
      <c r="K2632" s="4" t="s">
        <v>10</v>
      </c>
      <c r="L2632" s="14" t="s">
        <v>9246</v>
      </c>
      <c r="M2632" s="30" t="s">
        <v>9246</v>
      </c>
    </row>
    <row r="2633" spans="1:13" x14ac:dyDescent="0.25">
      <c r="A2633" s="4">
        <v>21323029</v>
      </c>
      <c r="B2633" s="4">
        <v>91013</v>
      </c>
      <c r="C2633" s="4">
        <v>69379</v>
      </c>
      <c r="D2633" s="4" t="s">
        <v>5065</v>
      </c>
      <c r="E2633" s="2" t="s">
        <v>5066</v>
      </c>
      <c r="F2633" s="12">
        <v>43785</v>
      </c>
      <c r="G2633" s="10" t="s">
        <v>8698</v>
      </c>
      <c r="H2633" s="14" t="s">
        <v>11889</v>
      </c>
      <c r="I2633" s="7">
        <v>684.57</v>
      </c>
      <c r="J2633" s="4"/>
      <c r="K2633" s="4" t="s">
        <v>10</v>
      </c>
      <c r="L2633" s="14" t="s">
        <v>9246</v>
      </c>
      <c r="M2633" s="30" t="s">
        <v>9246</v>
      </c>
    </row>
    <row r="2634" spans="1:13" x14ac:dyDescent="0.25">
      <c r="A2634" s="4">
        <v>21323030</v>
      </c>
      <c r="B2634" s="4">
        <v>70454</v>
      </c>
      <c r="C2634" s="4">
        <v>16756</v>
      </c>
      <c r="D2634" s="4" t="s">
        <v>5067</v>
      </c>
      <c r="E2634" s="2" t="s">
        <v>5068</v>
      </c>
      <c r="F2634" s="12">
        <v>43784</v>
      </c>
      <c r="G2634" s="10" t="s">
        <v>8699</v>
      </c>
      <c r="H2634" s="14" t="s">
        <v>11890</v>
      </c>
      <c r="I2634" s="7">
        <v>493</v>
      </c>
      <c r="J2634" s="4">
        <v>894379</v>
      </c>
      <c r="K2634" s="4" t="s">
        <v>10</v>
      </c>
      <c r="L2634" s="14" t="s">
        <v>9246</v>
      </c>
      <c r="M2634" s="30" t="s">
        <v>9246</v>
      </c>
    </row>
    <row r="2635" spans="1:13" x14ac:dyDescent="0.25">
      <c r="A2635" s="4">
        <v>21323031</v>
      </c>
      <c r="B2635" s="4">
        <v>26981</v>
      </c>
      <c r="C2635" s="4">
        <v>42540</v>
      </c>
      <c r="D2635" s="4" t="s">
        <v>5069</v>
      </c>
      <c r="E2635" s="2" t="s">
        <v>5070</v>
      </c>
      <c r="F2635" s="12">
        <v>43784</v>
      </c>
      <c r="G2635" s="10" t="s">
        <v>8700</v>
      </c>
      <c r="H2635" s="14" t="s">
        <v>11891</v>
      </c>
      <c r="I2635" s="7">
        <v>189.02</v>
      </c>
      <c r="J2635" s="4">
        <v>221895</v>
      </c>
      <c r="K2635" s="4" t="s">
        <v>10</v>
      </c>
      <c r="L2635" s="14" t="s">
        <v>9246</v>
      </c>
      <c r="M2635" s="30" t="s">
        <v>9246</v>
      </c>
    </row>
    <row r="2636" spans="1:13" x14ac:dyDescent="0.25">
      <c r="A2636" s="4">
        <v>21323032</v>
      </c>
      <c r="B2636" s="4">
        <v>91972</v>
      </c>
      <c r="C2636" s="4">
        <v>8761</v>
      </c>
      <c r="D2636" s="4" t="s">
        <v>5071</v>
      </c>
      <c r="E2636" s="2" t="s">
        <v>5072</v>
      </c>
      <c r="F2636" s="12">
        <v>43784</v>
      </c>
      <c r="G2636" s="10" t="s">
        <v>7410</v>
      </c>
      <c r="H2636" s="14" t="s">
        <v>11892</v>
      </c>
      <c r="I2636" s="7">
        <v>3986.64</v>
      </c>
      <c r="J2636" s="4">
        <v>918124</v>
      </c>
      <c r="K2636" s="4" t="s">
        <v>13</v>
      </c>
      <c r="L2636" s="14" t="s">
        <v>9246</v>
      </c>
      <c r="M2636" s="30" t="s">
        <v>9246</v>
      </c>
    </row>
    <row r="2637" spans="1:13" x14ac:dyDescent="0.25">
      <c r="A2637" s="4">
        <v>21323033</v>
      </c>
      <c r="B2637" s="4">
        <v>88162</v>
      </c>
      <c r="C2637" s="4">
        <v>12064</v>
      </c>
      <c r="D2637" s="4" t="s">
        <v>5073</v>
      </c>
      <c r="E2637" s="2" t="s">
        <v>5074</v>
      </c>
      <c r="F2637" s="12">
        <v>43784</v>
      </c>
      <c r="G2637" s="10" t="s">
        <v>8701</v>
      </c>
      <c r="H2637" s="14" t="s">
        <v>11893</v>
      </c>
      <c r="I2637" s="7">
        <v>914.24</v>
      </c>
      <c r="J2637" s="4"/>
      <c r="K2637" s="4" t="s">
        <v>10</v>
      </c>
      <c r="L2637" s="14" t="s">
        <v>9246</v>
      </c>
      <c r="M2637" s="30" t="s">
        <v>9246</v>
      </c>
    </row>
    <row r="2638" spans="1:13" x14ac:dyDescent="0.25">
      <c r="A2638" s="4">
        <v>21323034</v>
      </c>
      <c r="B2638" s="4">
        <v>48752</v>
      </c>
      <c r="C2638" s="4">
        <v>73956</v>
      </c>
      <c r="D2638" s="4" t="s">
        <v>5075</v>
      </c>
      <c r="E2638" s="2" t="s">
        <v>5076</v>
      </c>
      <c r="F2638" s="12">
        <v>43784</v>
      </c>
      <c r="G2638" s="10" t="s">
        <v>8702</v>
      </c>
      <c r="H2638" s="14" t="s">
        <v>11894</v>
      </c>
      <c r="I2638" s="7">
        <v>185.52</v>
      </c>
      <c r="J2638" s="4"/>
      <c r="K2638" s="4" t="s">
        <v>10</v>
      </c>
      <c r="L2638" s="14" t="s">
        <v>9246</v>
      </c>
      <c r="M2638" s="30" t="s">
        <v>9246</v>
      </c>
    </row>
    <row r="2639" spans="1:13" x14ac:dyDescent="0.25">
      <c r="A2639" s="4">
        <v>21323035</v>
      </c>
      <c r="B2639" s="4">
        <v>98259</v>
      </c>
      <c r="C2639" s="4">
        <v>23243</v>
      </c>
      <c r="D2639" s="4" t="s">
        <v>5077</v>
      </c>
      <c r="E2639" s="2" t="s">
        <v>5078</v>
      </c>
      <c r="F2639" s="12">
        <v>43784</v>
      </c>
      <c r="G2639" s="10" t="s">
        <v>8703</v>
      </c>
      <c r="H2639" s="14" t="s">
        <v>11895</v>
      </c>
      <c r="I2639" s="7">
        <v>482.55</v>
      </c>
      <c r="J2639" s="4">
        <v>384820</v>
      </c>
      <c r="K2639" s="4" t="s">
        <v>10</v>
      </c>
      <c r="L2639" s="14" t="s">
        <v>9246</v>
      </c>
      <c r="M2639" s="30" t="s">
        <v>9246</v>
      </c>
    </row>
    <row r="2640" spans="1:13" x14ac:dyDescent="0.25">
      <c r="A2640" s="4">
        <v>21323036</v>
      </c>
      <c r="B2640" s="4">
        <v>34246</v>
      </c>
      <c r="C2640" s="4">
        <v>16383</v>
      </c>
      <c r="D2640" s="4" t="s">
        <v>5079</v>
      </c>
      <c r="E2640" s="2" t="s">
        <v>5080</v>
      </c>
      <c r="F2640" s="12">
        <v>43784</v>
      </c>
      <c r="G2640" s="10" t="s">
        <v>8704</v>
      </c>
      <c r="H2640" s="14" t="s">
        <v>11896</v>
      </c>
      <c r="I2640" s="7">
        <v>40.229999999999997</v>
      </c>
      <c r="J2640" s="4"/>
      <c r="K2640" s="4" t="s">
        <v>10</v>
      </c>
      <c r="L2640" s="14" t="s">
        <v>9246</v>
      </c>
      <c r="M2640" s="30" t="s">
        <v>9246</v>
      </c>
    </row>
    <row r="2641" spans="1:13" x14ac:dyDescent="0.25">
      <c r="A2641" s="4">
        <v>21323037</v>
      </c>
      <c r="B2641" s="4">
        <v>68998</v>
      </c>
      <c r="C2641" s="4">
        <v>15312</v>
      </c>
      <c r="D2641" s="4" t="s">
        <v>5081</v>
      </c>
      <c r="E2641" s="2" t="s">
        <v>5082</v>
      </c>
      <c r="F2641" s="12">
        <v>43784</v>
      </c>
      <c r="G2641" s="10" t="s">
        <v>8705</v>
      </c>
      <c r="H2641" s="14" t="s">
        <v>11897</v>
      </c>
      <c r="I2641" s="7">
        <v>2078.33</v>
      </c>
      <c r="J2641" s="4">
        <v>173417</v>
      </c>
      <c r="K2641" s="4" t="s">
        <v>10</v>
      </c>
      <c r="L2641" s="14" t="s">
        <v>9246</v>
      </c>
      <c r="M2641" s="30" t="s">
        <v>9246</v>
      </c>
    </row>
    <row r="2642" spans="1:13" x14ac:dyDescent="0.25">
      <c r="A2642" s="4">
        <v>21323038</v>
      </c>
      <c r="B2642" s="4">
        <v>52378</v>
      </c>
      <c r="C2642" s="4">
        <v>80273</v>
      </c>
      <c r="D2642" s="4" t="s">
        <v>5083</v>
      </c>
      <c r="E2642" s="2" t="s">
        <v>5084</v>
      </c>
      <c r="F2642" s="12">
        <v>43784</v>
      </c>
      <c r="G2642" s="10" t="s">
        <v>8706</v>
      </c>
      <c r="H2642" s="14" t="s">
        <v>11898</v>
      </c>
      <c r="I2642" s="7">
        <v>134.15</v>
      </c>
      <c r="J2642" s="4"/>
      <c r="K2642" s="4" t="s">
        <v>10</v>
      </c>
      <c r="L2642" s="14" t="s">
        <v>9246</v>
      </c>
      <c r="M2642" s="30" t="s">
        <v>9246</v>
      </c>
    </row>
    <row r="2643" spans="1:13" x14ac:dyDescent="0.25">
      <c r="A2643" s="4">
        <v>21323039</v>
      </c>
      <c r="B2643" s="4">
        <v>5859</v>
      </c>
      <c r="C2643" s="4">
        <v>32250</v>
      </c>
      <c r="D2643" s="4" t="s">
        <v>5085</v>
      </c>
      <c r="E2643" s="2" t="s">
        <v>5086</v>
      </c>
      <c r="F2643" s="12">
        <v>43784</v>
      </c>
      <c r="G2643" s="10" t="s">
        <v>8707</v>
      </c>
      <c r="H2643" s="14" t="s">
        <v>11899</v>
      </c>
      <c r="I2643" s="7">
        <v>65.540000000000006</v>
      </c>
      <c r="J2643" s="4">
        <v>577111</v>
      </c>
      <c r="K2643" s="4" t="s">
        <v>10</v>
      </c>
      <c r="L2643" s="14" t="s">
        <v>9246</v>
      </c>
      <c r="M2643" s="30" t="s">
        <v>9246</v>
      </c>
    </row>
    <row r="2644" spans="1:13" x14ac:dyDescent="0.25">
      <c r="A2644" s="4">
        <v>21323040</v>
      </c>
      <c r="B2644" s="4">
        <v>19378</v>
      </c>
      <c r="C2644" s="4">
        <v>47822</v>
      </c>
      <c r="D2644" s="4" t="s">
        <v>5087</v>
      </c>
      <c r="E2644" s="2" t="s">
        <v>5088</v>
      </c>
      <c r="F2644" s="12">
        <v>43784</v>
      </c>
      <c r="G2644" s="10" t="s">
        <v>7863</v>
      </c>
      <c r="H2644" s="14" t="s">
        <v>11900</v>
      </c>
      <c r="I2644" s="7">
        <v>3495.33</v>
      </c>
      <c r="J2644" s="4">
        <v>668423</v>
      </c>
      <c r="K2644" s="4" t="s">
        <v>10</v>
      </c>
      <c r="L2644" s="14" t="s">
        <v>9246</v>
      </c>
      <c r="M2644" s="30" t="s">
        <v>9246</v>
      </c>
    </row>
    <row r="2645" spans="1:13" x14ac:dyDescent="0.25">
      <c r="A2645" s="4">
        <v>21323041</v>
      </c>
      <c r="B2645" s="4">
        <v>11863</v>
      </c>
      <c r="C2645" s="4">
        <v>87990</v>
      </c>
      <c r="D2645" s="4" t="s">
        <v>5089</v>
      </c>
      <c r="E2645" s="2" t="s">
        <v>5090</v>
      </c>
      <c r="F2645" s="12">
        <v>43784</v>
      </c>
      <c r="G2645" s="10" t="s">
        <v>8708</v>
      </c>
      <c r="H2645" s="14" t="s">
        <v>11901</v>
      </c>
      <c r="I2645" s="7">
        <v>587.54999999999995</v>
      </c>
      <c r="J2645" s="4">
        <v>780045</v>
      </c>
      <c r="K2645" s="4" t="s">
        <v>10</v>
      </c>
      <c r="L2645" s="14" t="s">
        <v>9246</v>
      </c>
      <c r="M2645" s="30" t="s">
        <v>9246</v>
      </c>
    </row>
    <row r="2646" spans="1:13" x14ac:dyDescent="0.25">
      <c r="A2646" s="4">
        <v>21323042</v>
      </c>
      <c r="B2646" s="4">
        <v>48376</v>
      </c>
      <c r="C2646" s="4">
        <v>77129</v>
      </c>
      <c r="D2646" s="4" t="s">
        <v>5091</v>
      </c>
      <c r="E2646" s="2" t="s">
        <v>5092</v>
      </c>
      <c r="F2646" s="12">
        <v>43784</v>
      </c>
      <c r="G2646" s="10" t="s">
        <v>8709</v>
      </c>
      <c r="H2646" s="14" t="s">
        <v>11902</v>
      </c>
      <c r="I2646" s="7">
        <v>303.85000000000002</v>
      </c>
      <c r="J2646" s="4">
        <v>979182</v>
      </c>
      <c r="K2646" s="4" t="s">
        <v>10</v>
      </c>
      <c r="L2646" s="14" t="s">
        <v>9246</v>
      </c>
      <c r="M2646" s="30" t="s">
        <v>9246</v>
      </c>
    </row>
    <row r="2647" spans="1:13" x14ac:dyDescent="0.25">
      <c r="A2647" s="4">
        <v>21323043</v>
      </c>
      <c r="B2647" s="4">
        <v>49919</v>
      </c>
      <c r="C2647" s="4">
        <v>43913</v>
      </c>
      <c r="D2647" s="4" t="s">
        <v>5093</v>
      </c>
      <c r="E2647" s="2" t="s">
        <v>5094</v>
      </c>
      <c r="F2647" s="12">
        <v>43784</v>
      </c>
      <c r="G2647" s="10" t="s">
        <v>8710</v>
      </c>
      <c r="H2647" s="14" t="s">
        <v>11903</v>
      </c>
      <c r="I2647" s="7">
        <v>3924.63</v>
      </c>
      <c r="J2647" s="4">
        <v>53477</v>
      </c>
      <c r="K2647" s="4" t="s">
        <v>13</v>
      </c>
      <c r="L2647" s="14" t="s">
        <v>9246</v>
      </c>
      <c r="M2647" s="30" t="s">
        <v>9246</v>
      </c>
    </row>
    <row r="2648" spans="1:13" x14ac:dyDescent="0.25">
      <c r="A2648" s="4">
        <v>21323044</v>
      </c>
      <c r="B2648" s="4">
        <v>12476</v>
      </c>
      <c r="C2648" s="4">
        <v>16298</v>
      </c>
      <c r="D2648" s="4" t="s">
        <v>5095</v>
      </c>
      <c r="E2648" s="2" t="s">
        <v>5096</v>
      </c>
      <c r="F2648" s="12">
        <v>43784</v>
      </c>
      <c r="G2648" s="10" t="s">
        <v>8711</v>
      </c>
      <c r="H2648" s="14" t="s">
        <v>11904</v>
      </c>
      <c r="I2648" s="7">
        <v>287.39</v>
      </c>
      <c r="J2648" s="4">
        <v>348139</v>
      </c>
      <c r="K2648" s="4" t="s">
        <v>10</v>
      </c>
      <c r="L2648" s="14" t="s">
        <v>9246</v>
      </c>
      <c r="M2648" s="30" t="s">
        <v>9246</v>
      </c>
    </row>
    <row r="2649" spans="1:13" x14ac:dyDescent="0.25">
      <c r="A2649" s="4">
        <v>21323045</v>
      </c>
      <c r="B2649" s="4">
        <v>30264</v>
      </c>
      <c r="C2649" s="4">
        <v>31780</v>
      </c>
      <c r="D2649" s="4" t="s">
        <v>5097</v>
      </c>
      <c r="E2649" s="2" t="s">
        <v>5098</v>
      </c>
      <c r="F2649" s="12">
        <v>43784</v>
      </c>
      <c r="G2649" s="10" t="s">
        <v>8712</v>
      </c>
      <c r="H2649" s="14" t="s">
        <v>11905</v>
      </c>
      <c r="I2649" s="7">
        <v>339.8</v>
      </c>
      <c r="J2649" s="4">
        <v>371173</v>
      </c>
      <c r="K2649" s="4" t="s">
        <v>10</v>
      </c>
      <c r="L2649" s="14" t="s">
        <v>9246</v>
      </c>
      <c r="M2649" s="30" t="s">
        <v>9246</v>
      </c>
    </row>
    <row r="2650" spans="1:13" x14ac:dyDescent="0.25">
      <c r="A2650" s="4">
        <v>21323046</v>
      </c>
      <c r="B2650" s="4">
        <v>4039</v>
      </c>
      <c r="C2650" s="4">
        <v>63782</v>
      </c>
      <c r="D2650" s="4" t="s">
        <v>5099</v>
      </c>
      <c r="E2650" s="2" t="s">
        <v>5100</v>
      </c>
      <c r="F2650" s="12">
        <v>43784</v>
      </c>
      <c r="G2650" s="10" t="s">
        <v>8713</v>
      </c>
      <c r="H2650" s="14" t="s">
        <v>11906</v>
      </c>
      <c r="I2650" s="7">
        <v>249.07</v>
      </c>
      <c r="J2650" s="4">
        <v>545183</v>
      </c>
      <c r="K2650" s="4" t="s">
        <v>10</v>
      </c>
      <c r="L2650" s="14" t="s">
        <v>9246</v>
      </c>
      <c r="M2650" s="30" t="s">
        <v>9246</v>
      </c>
    </row>
    <row r="2651" spans="1:13" x14ac:dyDescent="0.25">
      <c r="A2651" s="4">
        <v>21323047</v>
      </c>
      <c r="B2651" s="4">
        <v>81780</v>
      </c>
      <c r="C2651" s="4">
        <v>75134</v>
      </c>
      <c r="D2651" s="4" t="s">
        <v>5101</v>
      </c>
      <c r="E2651" s="2" t="s">
        <v>5102</v>
      </c>
      <c r="F2651" s="12">
        <v>43784</v>
      </c>
      <c r="G2651" s="10" t="s">
        <v>8714</v>
      </c>
      <c r="H2651" s="14" t="s">
        <v>11907</v>
      </c>
      <c r="I2651" s="7">
        <v>320.8</v>
      </c>
      <c r="J2651" s="4">
        <v>279984</v>
      </c>
      <c r="K2651" s="4" t="s">
        <v>10</v>
      </c>
      <c r="L2651" s="14" t="s">
        <v>9246</v>
      </c>
      <c r="M2651" s="30" t="s">
        <v>9246</v>
      </c>
    </row>
    <row r="2652" spans="1:13" x14ac:dyDescent="0.25">
      <c r="A2652" s="4">
        <v>21323048</v>
      </c>
      <c r="B2652" s="4">
        <v>99679</v>
      </c>
      <c r="C2652" s="4">
        <v>6024</v>
      </c>
      <c r="D2652" s="4" t="s">
        <v>5103</v>
      </c>
      <c r="E2652" s="2" t="s">
        <v>5104</v>
      </c>
      <c r="F2652" s="12">
        <v>43784</v>
      </c>
      <c r="G2652" s="10" t="s">
        <v>8715</v>
      </c>
      <c r="H2652" s="14" t="s">
        <v>11908</v>
      </c>
      <c r="I2652" s="7">
        <v>10.79</v>
      </c>
      <c r="J2652" s="4">
        <v>701116</v>
      </c>
      <c r="K2652" s="4" t="s">
        <v>10</v>
      </c>
      <c r="L2652" s="14" t="s">
        <v>11909</v>
      </c>
      <c r="M2652" s="30">
        <v>3.4666666598059237</v>
      </c>
    </row>
    <row r="2653" spans="1:13" x14ac:dyDescent="0.25">
      <c r="A2653" s="4">
        <v>21323049</v>
      </c>
      <c r="B2653" s="4">
        <v>49919</v>
      </c>
      <c r="C2653" s="4">
        <v>78262</v>
      </c>
      <c r="D2653" s="4" t="s">
        <v>5105</v>
      </c>
      <c r="E2653" s="2" t="s">
        <v>5106</v>
      </c>
      <c r="F2653" s="12">
        <v>43784</v>
      </c>
      <c r="G2653" s="10" t="s">
        <v>8716</v>
      </c>
      <c r="H2653" s="14" t="s">
        <v>11779</v>
      </c>
      <c r="I2653" s="7">
        <v>4089.88</v>
      </c>
      <c r="J2653" s="4">
        <v>547440</v>
      </c>
      <c r="K2653" s="4" t="s">
        <v>13</v>
      </c>
      <c r="L2653" s="14" t="s">
        <v>9246</v>
      </c>
      <c r="M2653" s="30" t="s">
        <v>9246</v>
      </c>
    </row>
    <row r="2654" spans="1:13" x14ac:dyDescent="0.25">
      <c r="A2654" s="4">
        <v>21323050</v>
      </c>
      <c r="B2654" s="4">
        <v>99679</v>
      </c>
      <c r="C2654" s="4">
        <v>6024</v>
      </c>
      <c r="D2654" s="4" t="s">
        <v>5107</v>
      </c>
      <c r="E2654" s="2" t="s">
        <v>5108</v>
      </c>
      <c r="F2654" s="12">
        <v>43784</v>
      </c>
      <c r="G2654" s="10" t="s">
        <v>8717</v>
      </c>
      <c r="H2654" s="14" t="s">
        <v>11909</v>
      </c>
      <c r="I2654" s="7">
        <v>5.39</v>
      </c>
      <c r="J2654" s="4">
        <v>701116</v>
      </c>
      <c r="K2654" s="4" t="s">
        <v>10</v>
      </c>
      <c r="L2654" s="14" t="s">
        <v>9246</v>
      </c>
      <c r="M2654" s="30" t="s">
        <v>9246</v>
      </c>
    </row>
    <row r="2655" spans="1:13" x14ac:dyDescent="0.25">
      <c r="A2655" s="4">
        <v>21323051</v>
      </c>
      <c r="B2655" s="4">
        <v>828</v>
      </c>
      <c r="C2655" s="4">
        <v>18205</v>
      </c>
      <c r="D2655" s="4" t="s">
        <v>5109</v>
      </c>
      <c r="E2655" s="2" t="s">
        <v>5110</v>
      </c>
      <c r="F2655" s="12">
        <v>43784</v>
      </c>
      <c r="G2655" s="10" t="s">
        <v>8718</v>
      </c>
      <c r="H2655" s="14" t="s">
        <v>9963</v>
      </c>
      <c r="I2655" s="7">
        <v>661</v>
      </c>
      <c r="J2655" s="4">
        <v>294667</v>
      </c>
      <c r="K2655" s="4" t="s">
        <v>10</v>
      </c>
      <c r="L2655" s="14" t="s">
        <v>11910</v>
      </c>
      <c r="M2655" s="30">
        <v>17207.116666665534</v>
      </c>
    </row>
    <row r="2656" spans="1:13" x14ac:dyDescent="0.25">
      <c r="A2656" s="4">
        <v>21323052</v>
      </c>
      <c r="B2656" s="4">
        <v>5576</v>
      </c>
      <c r="C2656" s="4">
        <v>93422</v>
      </c>
      <c r="D2656" s="4" t="s">
        <v>5111</v>
      </c>
      <c r="E2656" s="2" t="s">
        <v>5112</v>
      </c>
      <c r="F2656" s="12">
        <v>43784</v>
      </c>
      <c r="G2656" s="10" t="s">
        <v>8719</v>
      </c>
      <c r="H2656" s="14" t="s">
        <v>11911</v>
      </c>
      <c r="I2656" s="7">
        <v>498.76</v>
      </c>
      <c r="J2656" s="4">
        <v>646081</v>
      </c>
      <c r="K2656" s="4" t="s">
        <v>10</v>
      </c>
      <c r="L2656" s="14" t="s">
        <v>9246</v>
      </c>
      <c r="M2656" s="30" t="s">
        <v>9246</v>
      </c>
    </row>
    <row r="2657" spans="1:13" x14ac:dyDescent="0.25">
      <c r="A2657" s="4">
        <v>21323053</v>
      </c>
      <c r="B2657" s="4">
        <v>38710</v>
      </c>
      <c r="C2657" s="4">
        <v>25438</v>
      </c>
      <c r="D2657" s="4" t="s">
        <v>5113</v>
      </c>
      <c r="E2657" s="2" t="s">
        <v>5114</v>
      </c>
      <c r="F2657" s="12">
        <v>43784</v>
      </c>
      <c r="G2657" s="10" t="s">
        <v>8720</v>
      </c>
      <c r="H2657" s="14" t="s">
        <v>11912</v>
      </c>
      <c r="I2657" s="7">
        <v>1363.34</v>
      </c>
      <c r="J2657" s="4">
        <v>723554</v>
      </c>
      <c r="K2657" s="4" t="s">
        <v>10</v>
      </c>
      <c r="L2657" s="14" t="s">
        <v>9246</v>
      </c>
      <c r="M2657" s="30" t="s">
        <v>9246</v>
      </c>
    </row>
    <row r="2658" spans="1:13" x14ac:dyDescent="0.25">
      <c r="A2658" s="4">
        <v>21323054</v>
      </c>
      <c r="B2658" s="4">
        <v>63526</v>
      </c>
      <c r="C2658" s="4">
        <v>27950</v>
      </c>
      <c r="D2658" s="4" t="s">
        <v>5115</v>
      </c>
      <c r="E2658" s="2" t="s">
        <v>5116</v>
      </c>
      <c r="F2658" s="12">
        <v>43784</v>
      </c>
      <c r="G2658" s="10" t="s">
        <v>8721</v>
      </c>
      <c r="H2658" s="14" t="s">
        <v>11913</v>
      </c>
      <c r="I2658" s="7">
        <v>628.29999999999995</v>
      </c>
      <c r="J2658" s="4">
        <v>897950</v>
      </c>
      <c r="K2658" s="4" t="s">
        <v>10</v>
      </c>
      <c r="L2658" s="14" t="s">
        <v>9246</v>
      </c>
      <c r="M2658" s="30" t="s">
        <v>9246</v>
      </c>
    </row>
    <row r="2659" spans="1:13" x14ac:dyDescent="0.25">
      <c r="A2659" s="4">
        <v>21323055</v>
      </c>
      <c r="B2659" s="4">
        <v>49919</v>
      </c>
      <c r="C2659" s="4">
        <v>66310</v>
      </c>
      <c r="D2659" s="4" t="s">
        <v>5117</v>
      </c>
      <c r="E2659" s="2" t="s">
        <v>5118</v>
      </c>
      <c r="F2659" s="12">
        <v>43784</v>
      </c>
      <c r="G2659" s="10" t="s">
        <v>8722</v>
      </c>
      <c r="H2659" s="14" t="s">
        <v>11914</v>
      </c>
      <c r="I2659" s="7">
        <v>924.93</v>
      </c>
      <c r="J2659" s="4">
        <v>869698</v>
      </c>
      <c r="K2659" s="4" t="s">
        <v>10</v>
      </c>
      <c r="L2659" s="14" t="s">
        <v>9246</v>
      </c>
      <c r="M2659" s="30" t="s">
        <v>9246</v>
      </c>
    </row>
    <row r="2660" spans="1:13" x14ac:dyDescent="0.25">
      <c r="A2660" s="4">
        <v>21323056</v>
      </c>
      <c r="B2660" s="4">
        <v>4129</v>
      </c>
      <c r="C2660" s="4">
        <v>89771</v>
      </c>
      <c r="D2660" s="4" t="s">
        <v>5119</v>
      </c>
      <c r="E2660" s="2" t="s">
        <v>5120</v>
      </c>
      <c r="F2660" s="12">
        <v>43784</v>
      </c>
      <c r="G2660" s="10" t="s">
        <v>8723</v>
      </c>
      <c r="H2660" s="14" t="s">
        <v>11915</v>
      </c>
      <c r="I2660" s="7">
        <v>65.42</v>
      </c>
      <c r="J2660" s="4"/>
      <c r="K2660" s="4" t="s">
        <v>10</v>
      </c>
      <c r="L2660" s="14" t="s">
        <v>9246</v>
      </c>
      <c r="M2660" s="30" t="s">
        <v>9246</v>
      </c>
    </row>
    <row r="2661" spans="1:13" x14ac:dyDescent="0.25">
      <c r="A2661" s="4">
        <v>21323057</v>
      </c>
      <c r="B2661" s="4">
        <v>12476</v>
      </c>
      <c r="C2661" s="4">
        <v>88008</v>
      </c>
      <c r="D2661" s="4" t="s">
        <v>5121</v>
      </c>
      <c r="E2661" s="2" t="s">
        <v>5122</v>
      </c>
      <c r="F2661" s="12">
        <v>43784</v>
      </c>
      <c r="G2661" s="10" t="s">
        <v>8724</v>
      </c>
      <c r="H2661" s="14" t="s">
        <v>11916</v>
      </c>
      <c r="I2661" s="7">
        <v>85.34</v>
      </c>
      <c r="J2661" s="4"/>
      <c r="K2661" s="4" t="s">
        <v>10</v>
      </c>
      <c r="L2661" s="14" t="s">
        <v>9246</v>
      </c>
      <c r="M2661" s="30" t="s">
        <v>9246</v>
      </c>
    </row>
    <row r="2662" spans="1:13" x14ac:dyDescent="0.25">
      <c r="A2662" s="4">
        <v>21323058</v>
      </c>
      <c r="B2662" s="4">
        <v>33192</v>
      </c>
      <c r="C2662" s="4">
        <v>34548</v>
      </c>
      <c r="D2662" s="4" t="s">
        <v>3992</v>
      </c>
      <c r="E2662" s="2" t="s">
        <v>5123</v>
      </c>
      <c r="F2662" s="12">
        <v>43784</v>
      </c>
      <c r="G2662" s="10" t="s">
        <v>8725</v>
      </c>
      <c r="H2662" s="14" t="s">
        <v>11665</v>
      </c>
      <c r="I2662" s="7">
        <v>30.37</v>
      </c>
      <c r="J2662" s="4">
        <v>203134</v>
      </c>
      <c r="K2662" s="4" t="s">
        <v>10</v>
      </c>
      <c r="L2662" s="14" t="s">
        <v>11917</v>
      </c>
      <c r="M2662" s="30">
        <v>3955.5999999982305</v>
      </c>
    </row>
    <row r="2663" spans="1:13" x14ac:dyDescent="0.25">
      <c r="A2663" s="4">
        <v>21323059</v>
      </c>
      <c r="B2663" s="4">
        <v>4039</v>
      </c>
      <c r="C2663" s="4">
        <v>74582</v>
      </c>
      <c r="D2663" s="4" t="s">
        <v>5124</v>
      </c>
      <c r="E2663" s="2" t="s">
        <v>5125</v>
      </c>
      <c r="F2663" s="12">
        <v>43784</v>
      </c>
      <c r="G2663" s="10" t="s">
        <v>8014</v>
      </c>
      <c r="H2663" s="14" t="s">
        <v>11918</v>
      </c>
      <c r="I2663" s="7">
        <v>192.81</v>
      </c>
      <c r="J2663" s="4">
        <v>282594</v>
      </c>
      <c r="K2663" s="4" t="s">
        <v>10</v>
      </c>
      <c r="L2663" s="14" t="s">
        <v>9246</v>
      </c>
      <c r="M2663" s="30" t="s">
        <v>9246</v>
      </c>
    </row>
    <row r="2664" spans="1:13" x14ac:dyDescent="0.25">
      <c r="A2664" s="4">
        <v>21323060</v>
      </c>
      <c r="B2664" s="4">
        <v>6112</v>
      </c>
      <c r="C2664" s="4">
        <v>46219</v>
      </c>
      <c r="D2664" s="4" t="s">
        <v>5126</v>
      </c>
      <c r="E2664" s="2" t="s">
        <v>5127</v>
      </c>
      <c r="F2664" s="12">
        <v>43784</v>
      </c>
      <c r="G2664" s="10" t="s">
        <v>8726</v>
      </c>
      <c r="H2664" s="14" t="s">
        <v>11919</v>
      </c>
      <c r="I2664" s="7">
        <v>350.39</v>
      </c>
      <c r="J2664" s="4"/>
      <c r="K2664" s="4" t="s">
        <v>10</v>
      </c>
      <c r="L2664" s="14" t="s">
        <v>9246</v>
      </c>
      <c r="M2664" s="30" t="s">
        <v>9246</v>
      </c>
    </row>
    <row r="2665" spans="1:13" x14ac:dyDescent="0.25">
      <c r="A2665" s="4">
        <v>21323061</v>
      </c>
      <c r="B2665" s="4">
        <v>72355</v>
      </c>
      <c r="C2665" s="4">
        <v>16746</v>
      </c>
      <c r="D2665" s="4" t="s">
        <v>5128</v>
      </c>
      <c r="E2665" s="2" t="s">
        <v>5129</v>
      </c>
      <c r="F2665" s="12">
        <v>43784</v>
      </c>
      <c r="G2665" s="10" t="s">
        <v>8727</v>
      </c>
      <c r="H2665" s="14" t="s">
        <v>11920</v>
      </c>
      <c r="I2665" s="7">
        <v>910.94</v>
      </c>
      <c r="J2665" s="4">
        <v>897629</v>
      </c>
      <c r="K2665" s="4" t="s">
        <v>10</v>
      </c>
      <c r="L2665" s="14" t="s">
        <v>9246</v>
      </c>
      <c r="M2665" s="30" t="s">
        <v>9246</v>
      </c>
    </row>
    <row r="2666" spans="1:13" x14ac:dyDescent="0.25">
      <c r="A2666" s="4">
        <v>21323062</v>
      </c>
      <c r="B2666" s="4">
        <v>36411</v>
      </c>
      <c r="C2666" s="4">
        <v>79013</v>
      </c>
      <c r="D2666" s="4" t="s">
        <v>5130</v>
      </c>
      <c r="E2666" s="2" t="s">
        <v>5131</v>
      </c>
      <c r="F2666" s="12">
        <v>43784</v>
      </c>
      <c r="G2666" s="10" t="s">
        <v>8728</v>
      </c>
      <c r="H2666" s="14" t="s">
        <v>11921</v>
      </c>
      <c r="I2666" s="7">
        <v>80.5</v>
      </c>
      <c r="J2666" s="4"/>
      <c r="K2666" s="4" t="s">
        <v>10</v>
      </c>
      <c r="L2666" s="14" t="s">
        <v>9246</v>
      </c>
      <c r="M2666" s="30" t="s">
        <v>9246</v>
      </c>
    </row>
    <row r="2667" spans="1:13" x14ac:dyDescent="0.25">
      <c r="A2667" s="4">
        <v>21323063</v>
      </c>
      <c r="B2667" s="4">
        <v>20376</v>
      </c>
      <c r="C2667" s="4">
        <v>7209</v>
      </c>
      <c r="D2667" s="4" t="s">
        <v>5132</v>
      </c>
      <c r="E2667" s="2" t="s">
        <v>5133</v>
      </c>
      <c r="F2667" s="12">
        <v>43784</v>
      </c>
      <c r="G2667" s="10" t="s">
        <v>8729</v>
      </c>
      <c r="H2667" s="14" t="s">
        <v>11922</v>
      </c>
      <c r="I2667" s="7">
        <v>2705.3</v>
      </c>
      <c r="J2667" s="4">
        <v>866953</v>
      </c>
      <c r="K2667" s="4" t="s">
        <v>10</v>
      </c>
      <c r="L2667" s="14" t="s">
        <v>9246</v>
      </c>
      <c r="M2667" s="30" t="s">
        <v>9246</v>
      </c>
    </row>
    <row r="2668" spans="1:13" x14ac:dyDescent="0.25">
      <c r="A2668" s="4">
        <v>21323064</v>
      </c>
      <c r="B2668" s="4">
        <v>47605</v>
      </c>
      <c r="C2668" s="4">
        <v>48340</v>
      </c>
      <c r="D2668" s="4" t="s">
        <v>5134</v>
      </c>
      <c r="E2668" s="2" t="s">
        <v>5135</v>
      </c>
      <c r="F2668" s="12">
        <v>43784</v>
      </c>
      <c r="G2668" s="10" t="s">
        <v>8730</v>
      </c>
      <c r="H2668" s="14" t="s">
        <v>11923</v>
      </c>
      <c r="I2668" s="7">
        <v>3488.97</v>
      </c>
      <c r="J2668" s="4">
        <v>555337</v>
      </c>
      <c r="K2668" s="4" t="s">
        <v>10</v>
      </c>
      <c r="L2668" s="14" t="s">
        <v>9246</v>
      </c>
      <c r="M2668" s="30" t="s">
        <v>9246</v>
      </c>
    </row>
    <row r="2669" spans="1:13" x14ac:dyDescent="0.25">
      <c r="A2669" s="4">
        <v>21323065</v>
      </c>
      <c r="B2669" s="4">
        <v>58749</v>
      </c>
      <c r="C2669" s="4">
        <v>92060</v>
      </c>
      <c r="D2669" s="4" t="s">
        <v>5136</v>
      </c>
      <c r="E2669" s="2" t="s">
        <v>5137</v>
      </c>
      <c r="F2669" s="12">
        <v>43784</v>
      </c>
      <c r="G2669" s="10" t="s">
        <v>8731</v>
      </c>
      <c r="H2669" s="14" t="s">
        <v>11924</v>
      </c>
      <c r="I2669" s="7">
        <v>709.43</v>
      </c>
      <c r="J2669" s="4">
        <v>37828</v>
      </c>
      <c r="K2669" s="4" t="s">
        <v>10</v>
      </c>
      <c r="L2669" s="14" t="s">
        <v>9246</v>
      </c>
      <c r="M2669" s="30" t="s">
        <v>9246</v>
      </c>
    </row>
    <row r="2670" spans="1:13" x14ac:dyDescent="0.25">
      <c r="A2670" s="4">
        <v>21323066</v>
      </c>
      <c r="B2670" s="4">
        <v>79698</v>
      </c>
      <c r="C2670" s="4">
        <v>94908</v>
      </c>
      <c r="D2670" s="4" t="s">
        <v>5138</v>
      </c>
      <c r="E2670" s="2" t="s">
        <v>5139</v>
      </c>
      <c r="F2670" s="12">
        <v>43784</v>
      </c>
      <c r="G2670" s="10" t="s">
        <v>8732</v>
      </c>
      <c r="H2670" s="14" t="s">
        <v>11925</v>
      </c>
      <c r="I2670" s="7">
        <v>367.1</v>
      </c>
      <c r="J2670" s="4">
        <v>930738</v>
      </c>
      <c r="K2670" s="4" t="s">
        <v>10</v>
      </c>
      <c r="L2670" s="14" t="s">
        <v>9246</v>
      </c>
      <c r="M2670" s="30" t="s">
        <v>9246</v>
      </c>
    </row>
    <row r="2671" spans="1:13" x14ac:dyDescent="0.25">
      <c r="A2671" s="4">
        <v>21323067</v>
      </c>
      <c r="B2671" s="4">
        <v>79698</v>
      </c>
      <c r="C2671" s="4">
        <v>8846</v>
      </c>
      <c r="D2671" s="4" t="s">
        <v>5140</v>
      </c>
      <c r="E2671" s="2" t="s">
        <v>5141</v>
      </c>
      <c r="F2671" s="12">
        <v>43784</v>
      </c>
      <c r="G2671" s="10" t="s">
        <v>8733</v>
      </c>
      <c r="H2671" s="14" t="s">
        <v>11926</v>
      </c>
      <c r="I2671" s="7">
        <v>224.34</v>
      </c>
      <c r="J2671" s="4">
        <v>958122</v>
      </c>
      <c r="K2671" s="4" t="s">
        <v>10</v>
      </c>
      <c r="L2671" s="14" t="s">
        <v>9246</v>
      </c>
      <c r="M2671" s="30" t="s">
        <v>9246</v>
      </c>
    </row>
    <row r="2672" spans="1:13" x14ac:dyDescent="0.25">
      <c r="A2672" s="4">
        <v>21323068</v>
      </c>
      <c r="B2672" s="4">
        <v>26086</v>
      </c>
      <c r="C2672" s="4">
        <v>8836</v>
      </c>
      <c r="D2672" s="4" t="s">
        <v>5142</v>
      </c>
      <c r="E2672" s="2" t="s">
        <v>5143</v>
      </c>
      <c r="F2672" s="12">
        <v>43784</v>
      </c>
      <c r="G2672" s="10" t="s">
        <v>8734</v>
      </c>
      <c r="H2672" s="14" t="s">
        <v>11927</v>
      </c>
      <c r="I2672" s="7">
        <v>1268.32</v>
      </c>
      <c r="J2672" s="4">
        <v>365945</v>
      </c>
      <c r="K2672" s="4" t="s">
        <v>10</v>
      </c>
      <c r="L2672" s="14" t="s">
        <v>9246</v>
      </c>
      <c r="M2672" s="30" t="s">
        <v>9246</v>
      </c>
    </row>
    <row r="2673" spans="1:13" x14ac:dyDescent="0.25">
      <c r="A2673" s="4">
        <v>21323069</v>
      </c>
      <c r="B2673" s="4">
        <v>98749</v>
      </c>
      <c r="C2673" s="4">
        <v>35993</v>
      </c>
      <c r="D2673" s="4" t="s">
        <v>5144</v>
      </c>
      <c r="E2673" s="2" t="s">
        <v>5145</v>
      </c>
      <c r="F2673" s="12">
        <v>43784</v>
      </c>
      <c r="G2673" s="10" t="s">
        <v>8735</v>
      </c>
      <c r="H2673" s="14" t="s">
        <v>11928</v>
      </c>
      <c r="I2673" s="7">
        <v>184.46</v>
      </c>
      <c r="J2673" s="4">
        <v>525120</v>
      </c>
      <c r="K2673" s="4" t="s">
        <v>10</v>
      </c>
      <c r="L2673" s="14" t="s">
        <v>9246</v>
      </c>
      <c r="M2673" s="30" t="s">
        <v>9246</v>
      </c>
    </row>
    <row r="2674" spans="1:13" x14ac:dyDescent="0.25">
      <c r="A2674" s="4">
        <v>21323070</v>
      </c>
      <c r="B2674" s="4">
        <v>91972</v>
      </c>
      <c r="C2674" s="4">
        <v>97611</v>
      </c>
      <c r="D2674" s="4" t="s">
        <v>5146</v>
      </c>
      <c r="E2674" s="2" t="s">
        <v>5147</v>
      </c>
      <c r="F2674" s="12">
        <v>43783</v>
      </c>
      <c r="G2674" s="10" t="s">
        <v>8736</v>
      </c>
      <c r="H2674" s="14" t="s">
        <v>9596</v>
      </c>
      <c r="I2674" s="7">
        <v>2139.4299999999998</v>
      </c>
      <c r="J2674" s="4">
        <v>457665</v>
      </c>
      <c r="K2674" s="4" t="s">
        <v>13</v>
      </c>
      <c r="L2674" s="14" t="s">
        <v>9246</v>
      </c>
      <c r="M2674" s="30" t="s">
        <v>9246</v>
      </c>
    </row>
    <row r="2675" spans="1:13" x14ac:dyDescent="0.25">
      <c r="A2675" s="4">
        <v>21323071</v>
      </c>
      <c r="B2675" s="4">
        <v>4129</v>
      </c>
      <c r="C2675" s="4">
        <v>36549</v>
      </c>
      <c r="D2675" s="4" t="s">
        <v>5148</v>
      </c>
      <c r="E2675" s="2" t="s">
        <v>5149</v>
      </c>
      <c r="F2675" s="12">
        <v>43783</v>
      </c>
      <c r="G2675" s="10" t="s">
        <v>8737</v>
      </c>
      <c r="H2675" s="14" t="s">
        <v>11929</v>
      </c>
      <c r="I2675" s="7">
        <v>158.66</v>
      </c>
      <c r="J2675" s="4"/>
      <c r="K2675" s="4" t="s">
        <v>10</v>
      </c>
      <c r="L2675" s="14" t="s">
        <v>9246</v>
      </c>
      <c r="M2675" s="30" t="s">
        <v>9246</v>
      </c>
    </row>
    <row r="2676" spans="1:13" x14ac:dyDescent="0.25">
      <c r="A2676" s="4">
        <v>21323072</v>
      </c>
      <c r="B2676" s="4">
        <v>90035</v>
      </c>
      <c r="C2676" s="4">
        <v>1391</v>
      </c>
      <c r="D2676" s="4" t="s">
        <v>5150</v>
      </c>
      <c r="E2676" s="2" t="s">
        <v>5151</v>
      </c>
      <c r="F2676" s="12">
        <v>43783</v>
      </c>
      <c r="G2676" s="10" t="s">
        <v>8738</v>
      </c>
      <c r="H2676" s="14" t="s">
        <v>11930</v>
      </c>
      <c r="I2676" s="7">
        <v>457.33</v>
      </c>
      <c r="J2676" s="4">
        <v>993481</v>
      </c>
      <c r="K2676" s="4" t="s">
        <v>10</v>
      </c>
      <c r="L2676" s="14" t="s">
        <v>9246</v>
      </c>
      <c r="M2676" s="30" t="s">
        <v>9246</v>
      </c>
    </row>
    <row r="2677" spans="1:13" x14ac:dyDescent="0.25">
      <c r="A2677" s="4">
        <v>21323073</v>
      </c>
      <c r="B2677" s="4">
        <v>75378</v>
      </c>
      <c r="C2677" s="4">
        <v>30189</v>
      </c>
      <c r="D2677" s="4" t="s">
        <v>5152</v>
      </c>
      <c r="E2677" s="2" t="s">
        <v>5153</v>
      </c>
      <c r="F2677" s="12">
        <v>43783</v>
      </c>
      <c r="G2677" s="10" t="s">
        <v>8739</v>
      </c>
      <c r="H2677" s="14" t="s">
        <v>11931</v>
      </c>
      <c r="I2677" s="7">
        <v>654.52</v>
      </c>
      <c r="J2677" s="4"/>
      <c r="K2677" s="4" t="s">
        <v>10</v>
      </c>
      <c r="L2677" s="14" t="s">
        <v>9246</v>
      </c>
      <c r="M2677" s="30" t="s">
        <v>9246</v>
      </c>
    </row>
    <row r="2678" spans="1:13" x14ac:dyDescent="0.25">
      <c r="A2678" s="4">
        <v>21323074</v>
      </c>
      <c r="B2678" s="4">
        <v>15506</v>
      </c>
      <c r="C2678" s="4">
        <v>64469</v>
      </c>
      <c r="D2678" s="4" t="s">
        <v>5154</v>
      </c>
      <c r="E2678" s="2" t="s">
        <v>5155</v>
      </c>
      <c r="F2678" s="12">
        <v>43783</v>
      </c>
      <c r="G2678" s="10" t="s">
        <v>8740</v>
      </c>
      <c r="H2678" s="14" t="s">
        <v>11932</v>
      </c>
      <c r="I2678" s="7">
        <v>775.12</v>
      </c>
      <c r="J2678" s="4">
        <v>292318</v>
      </c>
      <c r="K2678" s="4" t="s">
        <v>10</v>
      </c>
      <c r="L2678" s="14" t="s">
        <v>9246</v>
      </c>
      <c r="M2678" s="30" t="s">
        <v>9246</v>
      </c>
    </row>
    <row r="2679" spans="1:13" x14ac:dyDescent="0.25">
      <c r="A2679" s="4">
        <v>21323075</v>
      </c>
      <c r="B2679" s="4">
        <v>50970</v>
      </c>
      <c r="C2679" s="4">
        <v>76545</v>
      </c>
      <c r="D2679" s="4" t="s">
        <v>5156</v>
      </c>
      <c r="E2679" s="2" t="s">
        <v>5157</v>
      </c>
      <c r="F2679" s="12">
        <v>43783</v>
      </c>
      <c r="G2679" s="10" t="s">
        <v>8741</v>
      </c>
      <c r="H2679" s="14" t="s">
        <v>11933</v>
      </c>
      <c r="I2679" s="7">
        <v>2757.53</v>
      </c>
      <c r="J2679" s="4">
        <v>366734</v>
      </c>
      <c r="K2679" s="4" t="s">
        <v>10</v>
      </c>
      <c r="L2679" s="14" t="s">
        <v>9246</v>
      </c>
      <c r="M2679" s="30" t="s">
        <v>9246</v>
      </c>
    </row>
    <row r="2680" spans="1:13" x14ac:dyDescent="0.25">
      <c r="A2680" s="4">
        <v>21323076</v>
      </c>
      <c r="B2680" s="4">
        <v>19376</v>
      </c>
      <c r="C2680" s="4">
        <v>92236</v>
      </c>
      <c r="D2680" s="4" t="s">
        <v>5158</v>
      </c>
      <c r="E2680" s="2" t="s">
        <v>5159</v>
      </c>
      <c r="F2680" s="12">
        <v>43783</v>
      </c>
      <c r="G2680" s="10" t="s">
        <v>8742</v>
      </c>
      <c r="H2680" s="14" t="s">
        <v>11934</v>
      </c>
      <c r="I2680" s="7">
        <v>1242.3800000000001</v>
      </c>
      <c r="J2680" s="4">
        <v>500772</v>
      </c>
      <c r="K2680" s="4" t="s">
        <v>10</v>
      </c>
      <c r="L2680" s="14" t="s">
        <v>9246</v>
      </c>
      <c r="M2680" s="30" t="s">
        <v>9246</v>
      </c>
    </row>
    <row r="2681" spans="1:13" x14ac:dyDescent="0.25">
      <c r="A2681" s="4">
        <v>21323077</v>
      </c>
      <c r="B2681" s="4">
        <v>33192</v>
      </c>
      <c r="C2681" s="4">
        <v>2889</v>
      </c>
      <c r="D2681" s="4" t="s">
        <v>5160</v>
      </c>
      <c r="E2681" s="2" t="s">
        <v>5161</v>
      </c>
      <c r="F2681" s="12">
        <v>43783</v>
      </c>
      <c r="G2681" s="10" t="s">
        <v>8743</v>
      </c>
      <c r="H2681" s="14" t="s">
        <v>11935</v>
      </c>
      <c r="I2681" s="7">
        <v>669.82</v>
      </c>
      <c r="J2681" s="4">
        <v>681004</v>
      </c>
      <c r="K2681" s="4" t="s">
        <v>10</v>
      </c>
      <c r="L2681" s="14" t="s">
        <v>9246</v>
      </c>
      <c r="M2681" s="30" t="s">
        <v>9246</v>
      </c>
    </row>
    <row r="2682" spans="1:13" x14ac:dyDescent="0.25">
      <c r="A2682" s="4">
        <v>21323078</v>
      </c>
      <c r="B2682" s="4">
        <v>76038</v>
      </c>
      <c r="C2682" s="4">
        <v>54395</v>
      </c>
      <c r="D2682" s="4" t="s">
        <v>5162</v>
      </c>
      <c r="E2682" s="2" t="s">
        <v>5163</v>
      </c>
      <c r="F2682" s="12">
        <v>43783</v>
      </c>
      <c r="G2682" s="10" t="s">
        <v>8744</v>
      </c>
      <c r="H2682" s="14" t="s">
        <v>11936</v>
      </c>
      <c r="I2682" s="7">
        <v>1293.77</v>
      </c>
      <c r="J2682" s="4">
        <v>504297</v>
      </c>
      <c r="K2682" s="4" t="s">
        <v>10</v>
      </c>
      <c r="L2682" s="14" t="s">
        <v>9246</v>
      </c>
      <c r="M2682" s="30" t="s">
        <v>9246</v>
      </c>
    </row>
    <row r="2683" spans="1:13" x14ac:dyDescent="0.25">
      <c r="A2683" s="4">
        <v>21323079</v>
      </c>
      <c r="B2683" s="4">
        <v>89078</v>
      </c>
      <c r="C2683" s="4">
        <v>64943</v>
      </c>
      <c r="D2683" s="4" t="s">
        <v>5164</v>
      </c>
      <c r="E2683" s="2" t="s">
        <v>5165</v>
      </c>
      <c r="F2683" s="12">
        <v>43783</v>
      </c>
      <c r="G2683" s="10" t="s">
        <v>8745</v>
      </c>
      <c r="H2683" s="14" t="s">
        <v>11937</v>
      </c>
      <c r="I2683" s="7">
        <v>732.5</v>
      </c>
      <c r="J2683" s="4">
        <v>798242</v>
      </c>
      <c r="K2683" s="4" t="s">
        <v>10</v>
      </c>
      <c r="L2683" s="14" t="s">
        <v>9246</v>
      </c>
      <c r="M2683" s="30" t="s">
        <v>9246</v>
      </c>
    </row>
    <row r="2684" spans="1:13" x14ac:dyDescent="0.25">
      <c r="A2684" s="4">
        <v>21323080</v>
      </c>
      <c r="B2684" s="4">
        <v>54433</v>
      </c>
      <c r="C2684" s="4">
        <v>71812</v>
      </c>
      <c r="D2684" s="4" t="s">
        <v>5166</v>
      </c>
      <c r="E2684" s="2" t="s">
        <v>5167</v>
      </c>
      <c r="F2684" s="12">
        <v>43783</v>
      </c>
      <c r="G2684" s="10" t="s">
        <v>8746</v>
      </c>
      <c r="H2684" s="14" t="s">
        <v>11938</v>
      </c>
      <c r="I2684" s="7">
        <v>154.91</v>
      </c>
      <c r="J2684" s="4">
        <v>24654</v>
      </c>
      <c r="K2684" s="4" t="s">
        <v>10</v>
      </c>
      <c r="L2684" s="14" t="s">
        <v>9246</v>
      </c>
      <c r="M2684" s="30" t="s">
        <v>9246</v>
      </c>
    </row>
    <row r="2685" spans="1:13" x14ac:dyDescent="0.25">
      <c r="A2685" s="4">
        <v>21323081</v>
      </c>
      <c r="B2685" s="4">
        <v>82613</v>
      </c>
      <c r="C2685" s="4">
        <v>52854</v>
      </c>
      <c r="D2685" s="4" t="s">
        <v>5168</v>
      </c>
      <c r="E2685" s="2" t="s">
        <v>5169</v>
      </c>
      <c r="F2685" s="12">
        <v>43783</v>
      </c>
      <c r="G2685" s="10" t="s">
        <v>8747</v>
      </c>
      <c r="H2685" s="14" t="s">
        <v>11939</v>
      </c>
      <c r="I2685" s="7">
        <v>85.59</v>
      </c>
      <c r="J2685" s="4"/>
      <c r="K2685" s="4" t="s">
        <v>10</v>
      </c>
      <c r="L2685" s="14" t="s">
        <v>11940</v>
      </c>
      <c r="M2685" s="30">
        <v>482.05000000074506</v>
      </c>
    </row>
    <row r="2686" spans="1:13" x14ac:dyDescent="0.25">
      <c r="A2686" s="4">
        <v>21323082</v>
      </c>
      <c r="B2686" s="4">
        <v>10707</v>
      </c>
      <c r="C2686" s="4">
        <v>42433</v>
      </c>
      <c r="D2686" s="4" t="s">
        <v>5170</v>
      </c>
      <c r="E2686" s="2" t="s">
        <v>5171</v>
      </c>
      <c r="F2686" s="12">
        <v>43783</v>
      </c>
      <c r="G2686" s="10" t="s">
        <v>8748</v>
      </c>
      <c r="H2686" s="14" t="s">
        <v>11941</v>
      </c>
      <c r="I2686" s="7">
        <v>2327.04</v>
      </c>
      <c r="J2686" s="4">
        <v>952936</v>
      </c>
      <c r="K2686" s="4" t="s">
        <v>10</v>
      </c>
      <c r="L2686" s="14" t="s">
        <v>9246</v>
      </c>
      <c r="M2686" s="30" t="s">
        <v>9246</v>
      </c>
    </row>
    <row r="2687" spans="1:13" x14ac:dyDescent="0.25">
      <c r="A2687" s="4">
        <v>21323083</v>
      </c>
      <c r="B2687" s="4">
        <v>12476</v>
      </c>
      <c r="C2687" s="4">
        <v>62985</v>
      </c>
      <c r="D2687" s="4" t="s">
        <v>5172</v>
      </c>
      <c r="E2687" s="2" t="s">
        <v>5173</v>
      </c>
      <c r="F2687" s="12">
        <v>43783</v>
      </c>
      <c r="G2687" s="10" t="s">
        <v>8749</v>
      </c>
      <c r="H2687" s="14" t="s">
        <v>11942</v>
      </c>
      <c r="I2687" s="7">
        <v>315.52</v>
      </c>
      <c r="J2687" s="4">
        <v>100951</v>
      </c>
      <c r="K2687" s="4" t="s">
        <v>10</v>
      </c>
      <c r="L2687" s="14" t="s">
        <v>9246</v>
      </c>
      <c r="M2687" s="30" t="s">
        <v>9246</v>
      </c>
    </row>
    <row r="2688" spans="1:13" x14ac:dyDescent="0.25">
      <c r="A2688" s="4">
        <v>21323084</v>
      </c>
      <c r="B2688" s="4">
        <v>14578</v>
      </c>
      <c r="C2688" s="4">
        <v>11005</v>
      </c>
      <c r="D2688" s="4" t="s">
        <v>5174</v>
      </c>
      <c r="E2688" s="2" t="s">
        <v>5175</v>
      </c>
      <c r="F2688" s="12">
        <v>43783</v>
      </c>
      <c r="G2688" s="10" t="s">
        <v>8750</v>
      </c>
      <c r="H2688" s="14" t="s">
        <v>11943</v>
      </c>
      <c r="I2688" s="7">
        <v>1669.81</v>
      </c>
      <c r="J2688" s="4">
        <v>711461</v>
      </c>
      <c r="K2688" s="4" t="s">
        <v>10</v>
      </c>
      <c r="L2688" s="14" t="s">
        <v>9246</v>
      </c>
      <c r="M2688" s="30" t="s">
        <v>9246</v>
      </c>
    </row>
    <row r="2689" spans="1:13" x14ac:dyDescent="0.25">
      <c r="A2689" s="4">
        <v>21323085</v>
      </c>
      <c r="B2689" s="4">
        <v>36929</v>
      </c>
      <c r="C2689" s="4">
        <v>42426</v>
      </c>
      <c r="D2689" s="4" t="s">
        <v>5176</v>
      </c>
      <c r="E2689" s="2" t="s">
        <v>5177</v>
      </c>
      <c r="F2689" s="12">
        <v>43783</v>
      </c>
      <c r="G2689" s="10" t="s">
        <v>8751</v>
      </c>
      <c r="H2689" s="14" t="s">
        <v>11944</v>
      </c>
      <c r="I2689" s="7">
        <v>2053.9299999999998</v>
      </c>
      <c r="J2689" s="4"/>
      <c r="K2689" s="4" t="s">
        <v>10</v>
      </c>
      <c r="L2689" s="14" t="s">
        <v>9246</v>
      </c>
      <c r="M2689" s="30" t="s">
        <v>9246</v>
      </c>
    </row>
    <row r="2690" spans="1:13" x14ac:dyDescent="0.25">
      <c r="A2690" s="4">
        <v>21323086</v>
      </c>
      <c r="B2690" s="4">
        <v>43275</v>
      </c>
      <c r="C2690" s="4">
        <v>35318</v>
      </c>
      <c r="D2690" s="4" t="s">
        <v>5178</v>
      </c>
      <c r="E2690" s="2" t="s">
        <v>5179</v>
      </c>
      <c r="F2690" s="12">
        <v>43783</v>
      </c>
      <c r="G2690" s="10" t="s">
        <v>8752</v>
      </c>
      <c r="H2690" s="14" t="s">
        <v>11945</v>
      </c>
      <c r="I2690" s="7">
        <v>625.04999999999995</v>
      </c>
      <c r="J2690" s="4">
        <v>517454</v>
      </c>
      <c r="K2690" s="4" t="s">
        <v>10</v>
      </c>
      <c r="L2690" s="14" t="s">
        <v>9246</v>
      </c>
      <c r="M2690" s="30" t="s">
        <v>9246</v>
      </c>
    </row>
    <row r="2691" spans="1:13" x14ac:dyDescent="0.25">
      <c r="A2691" s="4">
        <v>21323087</v>
      </c>
      <c r="B2691" s="4">
        <v>6112</v>
      </c>
      <c r="C2691" s="4">
        <v>18591</v>
      </c>
      <c r="D2691" s="4" t="s">
        <v>5180</v>
      </c>
      <c r="E2691" s="2" t="s">
        <v>5181</v>
      </c>
      <c r="F2691" s="12">
        <v>43783</v>
      </c>
      <c r="G2691" s="10" t="s">
        <v>8207</v>
      </c>
      <c r="H2691" s="14" t="s">
        <v>11946</v>
      </c>
      <c r="I2691" s="7">
        <v>524.03</v>
      </c>
      <c r="J2691" s="4">
        <v>643866</v>
      </c>
      <c r="K2691" s="4" t="s">
        <v>10</v>
      </c>
      <c r="L2691" s="14" t="s">
        <v>9246</v>
      </c>
      <c r="M2691" s="30" t="s">
        <v>9246</v>
      </c>
    </row>
    <row r="2692" spans="1:13" x14ac:dyDescent="0.25">
      <c r="A2692" s="4">
        <v>21323088</v>
      </c>
      <c r="B2692" s="4">
        <v>49205</v>
      </c>
      <c r="C2692" s="4">
        <v>69583</v>
      </c>
      <c r="D2692" s="4" t="s">
        <v>5182</v>
      </c>
      <c r="E2692" s="2" t="s">
        <v>5183</v>
      </c>
      <c r="F2692" s="12">
        <v>43783</v>
      </c>
      <c r="G2692" s="10" t="s">
        <v>8753</v>
      </c>
      <c r="H2692" s="14" t="s">
        <v>11947</v>
      </c>
      <c r="I2692" s="7">
        <v>153.65</v>
      </c>
      <c r="J2692" s="4">
        <v>325030</v>
      </c>
      <c r="K2692" s="4" t="s">
        <v>10</v>
      </c>
      <c r="L2692" s="14" t="s">
        <v>9246</v>
      </c>
      <c r="M2692" s="30" t="s">
        <v>9246</v>
      </c>
    </row>
    <row r="2693" spans="1:13" x14ac:dyDescent="0.25">
      <c r="A2693" s="4">
        <v>21323089</v>
      </c>
      <c r="B2693" s="4">
        <v>44397</v>
      </c>
      <c r="C2693" s="4">
        <v>34569</v>
      </c>
      <c r="D2693" s="4" t="s">
        <v>5184</v>
      </c>
      <c r="E2693" s="2" t="s">
        <v>5185</v>
      </c>
      <c r="F2693" s="12">
        <v>43783</v>
      </c>
      <c r="G2693" s="10" t="s">
        <v>8754</v>
      </c>
      <c r="H2693" s="14" t="s">
        <v>11948</v>
      </c>
      <c r="I2693" s="7">
        <v>240.73</v>
      </c>
      <c r="J2693" s="4">
        <v>734626</v>
      </c>
      <c r="K2693" s="4" t="s">
        <v>10</v>
      </c>
      <c r="L2693" s="14" t="s">
        <v>9246</v>
      </c>
      <c r="M2693" s="30" t="s">
        <v>9246</v>
      </c>
    </row>
    <row r="2694" spans="1:13" x14ac:dyDescent="0.25">
      <c r="A2694" s="4">
        <v>21323090</v>
      </c>
      <c r="B2694" s="4">
        <v>50970</v>
      </c>
      <c r="C2694" s="4">
        <v>42309</v>
      </c>
      <c r="D2694" s="4" t="s">
        <v>5186</v>
      </c>
      <c r="E2694" s="2" t="s">
        <v>5187</v>
      </c>
      <c r="F2694" s="12">
        <v>43783</v>
      </c>
      <c r="G2694" s="10" t="s">
        <v>8755</v>
      </c>
      <c r="H2694" s="14" t="s">
        <v>11949</v>
      </c>
      <c r="I2694" s="7">
        <v>2650.56</v>
      </c>
      <c r="J2694" s="4">
        <v>685432</v>
      </c>
      <c r="K2694" s="4" t="s">
        <v>10</v>
      </c>
      <c r="L2694" s="14" t="s">
        <v>9246</v>
      </c>
      <c r="M2694" s="30" t="s">
        <v>9246</v>
      </c>
    </row>
    <row r="2695" spans="1:13" x14ac:dyDescent="0.25">
      <c r="A2695" s="4">
        <v>21323091</v>
      </c>
      <c r="B2695" s="4">
        <v>1356</v>
      </c>
      <c r="C2695" s="4">
        <v>61784</v>
      </c>
      <c r="D2695" s="4" t="s">
        <v>3802</v>
      </c>
      <c r="E2695" s="2" t="s">
        <v>5188</v>
      </c>
      <c r="F2695" s="12">
        <v>43783</v>
      </c>
      <c r="G2695" s="10" t="s">
        <v>8756</v>
      </c>
      <c r="H2695" s="14" t="s">
        <v>11950</v>
      </c>
      <c r="I2695" s="7">
        <v>47.11</v>
      </c>
      <c r="J2695" s="4">
        <v>874844</v>
      </c>
      <c r="K2695" s="4" t="s">
        <v>10</v>
      </c>
      <c r="L2695" s="14" t="s">
        <v>9246</v>
      </c>
      <c r="M2695" s="30" t="s">
        <v>9246</v>
      </c>
    </row>
    <row r="2696" spans="1:13" x14ac:dyDescent="0.25">
      <c r="A2696" s="4">
        <v>21323092</v>
      </c>
      <c r="B2696" s="4">
        <v>79698</v>
      </c>
      <c r="C2696" s="4">
        <v>54632</v>
      </c>
      <c r="D2696" s="4" t="s">
        <v>5189</v>
      </c>
      <c r="E2696" s="2" t="s">
        <v>5190</v>
      </c>
      <c r="F2696" s="12">
        <v>43783</v>
      </c>
      <c r="G2696" s="10" t="s">
        <v>8757</v>
      </c>
      <c r="H2696" s="14" t="s">
        <v>11951</v>
      </c>
      <c r="I2696" s="7">
        <v>217.73</v>
      </c>
      <c r="J2696" s="4">
        <v>239841</v>
      </c>
      <c r="K2696" s="4" t="s">
        <v>10</v>
      </c>
      <c r="L2696" s="14" t="s">
        <v>9246</v>
      </c>
      <c r="M2696" s="30" t="s">
        <v>9246</v>
      </c>
    </row>
    <row r="2697" spans="1:13" x14ac:dyDescent="0.25">
      <c r="A2697" s="4">
        <v>21323093</v>
      </c>
      <c r="B2697" s="4">
        <v>83433</v>
      </c>
      <c r="C2697" s="4">
        <v>2243</v>
      </c>
      <c r="D2697" s="4" t="s">
        <v>5191</v>
      </c>
      <c r="E2697" s="2" t="s">
        <v>5192</v>
      </c>
      <c r="F2697" s="12">
        <v>43783</v>
      </c>
      <c r="G2697" s="10" t="s">
        <v>8758</v>
      </c>
      <c r="H2697" s="14" t="s">
        <v>11952</v>
      </c>
      <c r="I2697" s="7">
        <v>645.04</v>
      </c>
      <c r="J2697" s="4">
        <v>738169</v>
      </c>
      <c r="K2697" s="4" t="s">
        <v>10</v>
      </c>
      <c r="L2697" s="14" t="s">
        <v>9246</v>
      </c>
      <c r="M2697" s="30" t="s">
        <v>9246</v>
      </c>
    </row>
    <row r="2698" spans="1:13" x14ac:dyDescent="0.25">
      <c r="A2698" s="4">
        <v>21323094</v>
      </c>
      <c r="B2698" s="4">
        <v>38327</v>
      </c>
      <c r="C2698" s="4">
        <v>88556</v>
      </c>
      <c r="D2698" s="4" t="s">
        <v>5193</v>
      </c>
      <c r="E2698" s="2" t="s">
        <v>5194</v>
      </c>
      <c r="F2698" s="12">
        <v>43783</v>
      </c>
      <c r="G2698" s="10" t="s">
        <v>8759</v>
      </c>
      <c r="H2698" s="14" t="s">
        <v>11953</v>
      </c>
      <c r="I2698" s="7">
        <v>1827.04</v>
      </c>
      <c r="J2698" s="4">
        <v>61860</v>
      </c>
      <c r="K2698" s="4" t="s">
        <v>10</v>
      </c>
      <c r="L2698" s="14" t="s">
        <v>9246</v>
      </c>
      <c r="M2698" s="30" t="s">
        <v>9246</v>
      </c>
    </row>
    <row r="2699" spans="1:13" x14ac:dyDescent="0.25">
      <c r="A2699" s="4">
        <v>21323095</v>
      </c>
      <c r="B2699" s="4">
        <v>26981</v>
      </c>
      <c r="C2699" s="4">
        <v>3454</v>
      </c>
      <c r="D2699" s="4" t="s">
        <v>4629</v>
      </c>
      <c r="E2699" s="2" t="s">
        <v>5195</v>
      </c>
      <c r="F2699" s="12">
        <v>43783</v>
      </c>
      <c r="G2699" s="10" t="s">
        <v>8760</v>
      </c>
      <c r="H2699" s="14" t="s">
        <v>11954</v>
      </c>
      <c r="I2699" s="7">
        <v>199.88</v>
      </c>
      <c r="J2699" s="4">
        <v>920007</v>
      </c>
      <c r="K2699" s="4" t="s">
        <v>10</v>
      </c>
      <c r="L2699" s="14" t="s">
        <v>9246</v>
      </c>
      <c r="M2699" s="30" t="s">
        <v>9246</v>
      </c>
    </row>
    <row r="2700" spans="1:13" x14ac:dyDescent="0.25">
      <c r="A2700" s="4">
        <v>21323096</v>
      </c>
      <c r="B2700" s="4">
        <v>65655</v>
      </c>
      <c r="C2700" s="4">
        <v>61413</v>
      </c>
      <c r="D2700" s="4" t="s">
        <v>5196</v>
      </c>
      <c r="E2700" s="2" t="s">
        <v>5197</v>
      </c>
      <c r="F2700" s="12">
        <v>43783</v>
      </c>
      <c r="G2700" s="10" t="s">
        <v>8761</v>
      </c>
      <c r="H2700" s="14" t="s">
        <v>11955</v>
      </c>
      <c r="I2700" s="7">
        <v>282.2</v>
      </c>
      <c r="J2700" s="4">
        <v>731859</v>
      </c>
      <c r="K2700" s="4" t="s">
        <v>10</v>
      </c>
      <c r="L2700" s="14" t="s">
        <v>9246</v>
      </c>
      <c r="M2700" s="30" t="s">
        <v>9246</v>
      </c>
    </row>
    <row r="2701" spans="1:13" x14ac:dyDescent="0.25">
      <c r="A2701" s="4">
        <v>21323097</v>
      </c>
      <c r="B2701" s="4">
        <v>62052</v>
      </c>
      <c r="C2701" s="4">
        <v>27901</v>
      </c>
      <c r="D2701" s="4" t="s">
        <v>5198</v>
      </c>
      <c r="E2701" s="2" t="s">
        <v>5199</v>
      </c>
      <c r="F2701" s="12">
        <v>43783</v>
      </c>
      <c r="G2701" s="10" t="s">
        <v>8762</v>
      </c>
      <c r="H2701" s="14" t="s">
        <v>11956</v>
      </c>
      <c r="I2701" s="7">
        <v>681.76</v>
      </c>
      <c r="J2701" s="4">
        <v>716108</v>
      </c>
      <c r="K2701" s="4" t="s">
        <v>10</v>
      </c>
      <c r="L2701" s="14" t="s">
        <v>9246</v>
      </c>
      <c r="M2701" s="30" t="s">
        <v>9246</v>
      </c>
    </row>
    <row r="2702" spans="1:13" x14ac:dyDescent="0.25">
      <c r="A2702" s="4">
        <v>21323098</v>
      </c>
      <c r="B2702" s="4">
        <v>89161</v>
      </c>
      <c r="C2702" s="4">
        <v>31883</v>
      </c>
      <c r="D2702" s="4" t="s">
        <v>5200</v>
      </c>
      <c r="E2702" s="2" t="s">
        <v>5201</v>
      </c>
      <c r="F2702" s="12">
        <v>43783</v>
      </c>
      <c r="G2702" s="10" t="s">
        <v>8763</v>
      </c>
      <c r="H2702" s="14" t="s">
        <v>11957</v>
      </c>
      <c r="I2702" s="7">
        <v>884.96</v>
      </c>
      <c r="J2702" s="4"/>
      <c r="K2702" s="4" t="s">
        <v>10</v>
      </c>
      <c r="L2702" s="14" t="s">
        <v>9246</v>
      </c>
      <c r="M2702" s="30" t="s">
        <v>9246</v>
      </c>
    </row>
    <row r="2703" spans="1:13" x14ac:dyDescent="0.25">
      <c r="A2703" s="4">
        <v>21323099</v>
      </c>
      <c r="B2703" s="4">
        <v>16266</v>
      </c>
      <c r="C2703" s="4">
        <v>66641</v>
      </c>
      <c r="D2703" s="4" t="s">
        <v>5202</v>
      </c>
      <c r="E2703" s="2" t="s">
        <v>5203</v>
      </c>
      <c r="F2703" s="12">
        <v>43783</v>
      </c>
      <c r="G2703" s="10" t="s">
        <v>8764</v>
      </c>
      <c r="H2703" s="14" t="s">
        <v>11958</v>
      </c>
      <c r="I2703" s="7">
        <v>701.15</v>
      </c>
      <c r="J2703" s="4">
        <v>348886</v>
      </c>
      <c r="K2703" s="4" t="s">
        <v>10</v>
      </c>
      <c r="L2703" s="14" t="s">
        <v>9246</v>
      </c>
      <c r="M2703" s="30" t="s">
        <v>9246</v>
      </c>
    </row>
    <row r="2704" spans="1:13" x14ac:dyDescent="0.25">
      <c r="A2704" s="4">
        <v>21323100</v>
      </c>
      <c r="B2704" s="4">
        <v>26981</v>
      </c>
      <c r="C2704" s="4">
        <v>26106</v>
      </c>
      <c r="D2704" s="4" t="s">
        <v>4498</v>
      </c>
      <c r="E2704" s="2" t="s">
        <v>5204</v>
      </c>
      <c r="F2704" s="12">
        <v>43783</v>
      </c>
      <c r="G2704" s="10" t="s">
        <v>8765</v>
      </c>
      <c r="H2704" s="14" t="s">
        <v>11604</v>
      </c>
      <c r="I2704" s="7">
        <v>261.45999999999998</v>
      </c>
      <c r="J2704" s="4"/>
      <c r="K2704" s="4" t="s">
        <v>10</v>
      </c>
      <c r="L2704" s="14" t="s">
        <v>9246</v>
      </c>
      <c r="M2704" s="30" t="s">
        <v>9246</v>
      </c>
    </row>
    <row r="2705" spans="1:13" x14ac:dyDescent="0.25">
      <c r="A2705" s="4">
        <v>21323101</v>
      </c>
      <c r="B2705" s="4">
        <v>14646</v>
      </c>
      <c r="C2705" s="4">
        <v>88189</v>
      </c>
      <c r="D2705" s="4" t="s">
        <v>5205</v>
      </c>
      <c r="E2705" s="2" t="s">
        <v>5206</v>
      </c>
      <c r="F2705" s="12">
        <v>43783</v>
      </c>
      <c r="G2705" s="10" t="s">
        <v>8766</v>
      </c>
      <c r="H2705" s="14" t="s">
        <v>11959</v>
      </c>
      <c r="I2705" s="7">
        <v>485.29</v>
      </c>
      <c r="J2705" s="4">
        <v>212330</v>
      </c>
      <c r="K2705" s="4" t="s">
        <v>10</v>
      </c>
      <c r="L2705" s="14" t="s">
        <v>9246</v>
      </c>
      <c r="M2705" s="30" t="s">
        <v>9246</v>
      </c>
    </row>
    <row r="2706" spans="1:13" x14ac:dyDescent="0.25">
      <c r="A2706" s="4">
        <v>21323102</v>
      </c>
      <c r="B2706" s="4">
        <v>15333</v>
      </c>
      <c r="C2706" s="4">
        <v>91702</v>
      </c>
      <c r="D2706" s="4" t="s">
        <v>5207</v>
      </c>
      <c r="E2706" s="2" t="s">
        <v>5208</v>
      </c>
      <c r="F2706" s="12">
        <v>43783</v>
      </c>
      <c r="G2706" s="10" t="s">
        <v>8767</v>
      </c>
      <c r="H2706" s="14" t="s">
        <v>11960</v>
      </c>
      <c r="I2706" s="7">
        <v>2016.45</v>
      </c>
      <c r="J2706" s="4">
        <v>265859</v>
      </c>
      <c r="K2706" s="4" t="s">
        <v>10</v>
      </c>
      <c r="L2706" s="14" t="s">
        <v>9246</v>
      </c>
      <c r="M2706" s="30" t="s">
        <v>9246</v>
      </c>
    </row>
    <row r="2707" spans="1:13" x14ac:dyDescent="0.25">
      <c r="A2707" s="4">
        <v>21323103</v>
      </c>
      <c r="B2707" s="4">
        <v>79698</v>
      </c>
      <c r="C2707" s="4">
        <v>84924</v>
      </c>
      <c r="D2707" s="4" t="s">
        <v>5209</v>
      </c>
      <c r="E2707" s="2" t="s">
        <v>5210</v>
      </c>
      <c r="F2707" s="12">
        <v>43783</v>
      </c>
      <c r="G2707" s="10" t="s">
        <v>8768</v>
      </c>
      <c r="H2707" s="14" t="s">
        <v>11961</v>
      </c>
      <c r="I2707" s="7">
        <v>225.03</v>
      </c>
      <c r="J2707" s="4">
        <v>160149</v>
      </c>
      <c r="K2707" s="4" t="s">
        <v>10</v>
      </c>
      <c r="L2707" s="14" t="s">
        <v>9246</v>
      </c>
      <c r="M2707" s="30" t="s">
        <v>9246</v>
      </c>
    </row>
    <row r="2708" spans="1:13" x14ac:dyDescent="0.25">
      <c r="A2708" s="4">
        <v>21323104</v>
      </c>
      <c r="B2708" s="4">
        <v>22532</v>
      </c>
      <c r="C2708" s="4">
        <v>65956</v>
      </c>
      <c r="D2708" s="4" t="s">
        <v>5211</v>
      </c>
      <c r="E2708" s="2" t="s">
        <v>5212</v>
      </c>
      <c r="F2708" s="12">
        <v>43783</v>
      </c>
      <c r="G2708" s="10" t="s">
        <v>8769</v>
      </c>
      <c r="H2708" s="14" t="s">
        <v>11962</v>
      </c>
      <c r="I2708" s="7">
        <v>1805.29</v>
      </c>
      <c r="J2708" s="4">
        <v>834389</v>
      </c>
      <c r="K2708" s="4" t="s">
        <v>10</v>
      </c>
      <c r="L2708" s="14" t="s">
        <v>9246</v>
      </c>
      <c r="M2708" s="30" t="s">
        <v>9246</v>
      </c>
    </row>
    <row r="2709" spans="1:13" x14ac:dyDescent="0.25">
      <c r="A2709" s="4">
        <v>21323105</v>
      </c>
      <c r="B2709" s="4">
        <v>76631</v>
      </c>
      <c r="C2709" s="4">
        <v>41224</v>
      </c>
      <c r="D2709" s="4" t="s">
        <v>5213</v>
      </c>
      <c r="E2709" s="2" t="s">
        <v>5214</v>
      </c>
      <c r="F2709" s="12">
        <v>43783</v>
      </c>
      <c r="G2709" s="10" t="s">
        <v>8770</v>
      </c>
      <c r="H2709" s="14" t="s">
        <v>11963</v>
      </c>
      <c r="I2709" s="7">
        <v>2224.39</v>
      </c>
      <c r="J2709" s="4"/>
      <c r="K2709" s="4" t="s">
        <v>10</v>
      </c>
      <c r="L2709" s="14" t="s">
        <v>9246</v>
      </c>
      <c r="M2709" s="30" t="s">
        <v>9246</v>
      </c>
    </row>
    <row r="2710" spans="1:13" x14ac:dyDescent="0.25">
      <c r="A2710" s="4">
        <v>21323106</v>
      </c>
      <c r="B2710" s="4">
        <v>79698</v>
      </c>
      <c r="C2710" s="4">
        <v>91240</v>
      </c>
      <c r="D2710" s="4" t="s">
        <v>5215</v>
      </c>
      <c r="E2710" s="2" t="s">
        <v>5216</v>
      </c>
      <c r="F2710" s="12">
        <v>43783</v>
      </c>
      <c r="G2710" s="10" t="s">
        <v>8771</v>
      </c>
      <c r="H2710" s="14" t="s">
        <v>11964</v>
      </c>
      <c r="I2710" s="7">
        <v>279.42</v>
      </c>
      <c r="J2710" s="4">
        <v>208613</v>
      </c>
      <c r="K2710" s="4" t="s">
        <v>10</v>
      </c>
      <c r="L2710" s="14" t="s">
        <v>9246</v>
      </c>
      <c r="M2710" s="30" t="s">
        <v>9246</v>
      </c>
    </row>
    <row r="2711" spans="1:13" x14ac:dyDescent="0.25">
      <c r="A2711" s="4">
        <v>21323107</v>
      </c>
      <c r="B2711" s="4">
        <v>95499</v>
      </c>
      <c r="C2711" s="4">
        <v>39539</v>
      </c>
      <c r="D2711" s="4" t="s">
        <v>5217</v>
      </c>
      <c r="E2711" s="2" t="s">
        <v>5218</v>
      </c>
      <c r="F2711" s="12">
        <v>43783</v>
      </c>
      <c r="G2711" s="10" t="s">
        <v>8772</v>
      </c>
      <c r="H2711" s="14" t="s">
        <v>11965</v>
      </c>
      <c r="I2711" s="7">
        <v>249.18</v>
      </c>
      <c r="J2711" s="4">
        <v>521153</v>
      </c>
      <c r="K2711" s="4" t="s">
        <v>10</v>
      </c>
      <c r="L2711" s="14" t="s">
        <v>9246</v>
      </c>
      <c r="M2711" s="30" t="s">
        <v>9246</v>
      </c>
    </row>
    <row r="2712" spans="1:13" x14ac:dyDescent="0.25">
      <c r="A2712" s="4">
        <v>21323108</v>
      </c>
      <c r="B2712" s="4">
        <v>14322</v>
      </c>
      <c r="C2712" s="4">
        <v>77810</v>
      </c>
      <c r="D2712" s="4" t="s">
        <v>5219</v>
      </c>
      <c r="E2712" s="2" t="s">
        <v>5220</v>
      </c>
      <c r="F2712" s="12">
        <v>43783</v>
      </c>
      <c r="G2712" s="10" t="s">
        <v>8773</v>
      </c>
      <c r="H2712" s="14" t="s">
        <v>11966</v>
      </c>
      <c r="I2712" s="7">
        <v>100.31</v>
      </c>
      <c r="J2712" s="4">
        <v>567030</v>
      </c>
      <c r="K2712" s="4" t="s">
        <v>10</v>
      </c>
      <c r="L2712" s="14" t="s">
        <v>9246</v>
      </c>
      <c r="M2712" s="30" t="s">
        <v>9246</v>
      </c>
    </row>
    <row r="2713" spans="1:13" x14ac:dyDescent="0.25">
      <c r="A2713" s="4">
        <v>21323109</v>
      </c>
      <c r="B2713" s="4">
        <v>49205</v>
      </c>
      <c r="C2713" s="4">
        <v>36518</v>
      </c>
      <c r="D2713" s="4" t="s">
        <v>5221</v>
      </c>
      <c r="E2713" s="2" t="s">
        <v>5222</v>
      </c>
      <c r="F2713" s="12">
        <v>43783</v>
      </c>
      <c r="G2713" s="10" t="s">
        <v>8774</v>
      </c>
      <c r="H2713" s="14" t="s">
        <v>11967</v>
      </c>
      <c r="I2713" s="7">
        <v>366.95</v>
      </c>
      <c r="J2713" s="4"/>
      <c r="K2713" s="4" t="s">
        <v>10</v>
      </c>
      <c r="L2713" s="14" t="s">
        <v>9246</v>
      </c>
      <c r="M2713" s="30" t="s">
        <v>9246</v>
      </c>
    </row>
    <row r="2714" spans="1:13" x14ac:dyDescent="0.25">
      <c r="A2714" s="4">
        <v>21323110</v>
      </c>
      <c r="B2714" s="4">
        <v>603</v>
      </c>
      <c r="C2714" s="4">
        <v>70470</v>
      </c>
      <c r="D2714" s="4" t="s">
        <v>5223</v>
      </c>
      <c r="E2714" s="2" t="s">
        <v>5224</v>
      </c>
      <c r="F2714" s="12">
        <v>43783</v>
      </c>
      <c r="G2714" s="10" t="s">
        <v>8775</v>
      </c>
      <c r="H2714" s="14" t="s">
        <v>11968</v>
      </c>
      <c r="I2714" s="7">
        <v>1594.46</v>
      </c>
      <c r="J2714" s="4">
        <v>905472</v>
      </c>
      <c r="K2714" s="4" t="s">
        <v>10</v>
      </c>
      <c r="L2714" s="14" t="s">
        <v>9246</v>
      </c>
      <c r="M2714" s="30" t="s">
        <v>9246</v>
      </c>
    </row>
    <row r="2715" spans="1:13" x14ac:dyDescent="0.25">
      <c r="A2715" s="4">
        <v>21323111</v>
      </c>
      <c r="B2715" s="4">
        <v>76725</v>
      </c>
      <c r="C2715" s="4">
        <v>1104</v>
      </c>
      <c r="D2715" s="4" t="s">
        <v>5225</v>
      </c>
      <c r="E2715" s="2" t="s">
        <v>5226</v>
      </c>
      <c r="F2715" s="12">
        <v>43783</v>
      </c>
      <c r="G2715" s="10" t="s">
        <v>8776</v>
      </c>
      <c r="H2715" s="14" t="s">
        <v>11969</v>
      </c>
      <c r="I2715" s="7">
        <v>73.89</v>
      </c>
      <c r="J2715" s="4">
        <v>776223</v>
      </c>
      <c r="K2715" s="4" t="s">
        <v>10</v>
      </c>
      <c r="L2715" s="14" t="s">
        <v>9246</v>
      </c>
      <c r="M2715" s="30" t="s">
        <v>9246</v>
      </c>
    </row>
    <row r="2716" spans="1:13" x14ac:dyDescent="0.25">
      <c r="A2716" s="4">
        <v>21323112</v>
      </c>
      <c r="B2716" s="4">
        <v>67715</v>
      </c>
      <c r="C2716" s="4">
        <v>11791</v>
      </c>
      <c r="D2716" s="4" t="s">
        <v>5227</v>
      </c>
      <c r="E2716" s="2" t="s">
        <v>5228</v>
      </c>
      <c r="F2716" s="12">
        <v>43783</v>
      </c>
      <c r="G2716" s="10" t="s">
        <v>8777</v>
      </c>
      <c r="H2716" s="14" t="s">
        <v>11970</v>
      </c>
      <c r="I2716" s="7">
        <v>267.51</v>
      </c>
      <c r="J2716" s="4">
        <v>487691</v>
      </c>
      <c r="K2716" s="4" t="s">
        <v>10</v>
      </c>
      <c r="L2716" s="14" t="s">
        <v>11971</v>
      </c>
      <c r="M2716" s="30">
        <v>2854.5333333313465</v>
      </c>
    </row>
    <row r="2717" spans="1:13" x14ac:dyDescent="0.25">
      <c r="A2717" s="4">
        <v>21323113</v>
      </c>
      <c r="B2717" s="4">
        <v>26765</v>
      </c>
      <c r="C2717" s="4">
        <v>60805</v>
      </c>
      <c r="D2717" s="4" t="s">
        <v>5229</v>
      </c>
      <c r="E2717" s="2" t="s">
        <v>5230</v>
      </c>
      <c r="F2717" s="12">
        <v>43783</v>
      </c>
      <c r="G2717" s="10" t="s">
        <v>8778</v>
      </c>
      <c r="H2717" s="14" t="s">
        <v>11972</v>
      </c>
      <c r="I2717" s="7">
        <v>371.53</v>
      </c>
      <c r="J2717" s="4"/>
      <c r="K2717" s="4" t="s">
        <v>10</v>
      </c>
      <c r="L2717" s="14" t="s">
        <v>9246</v>
      </c>
      <c r="M2717" s="30" t="s">
        <v>9246</v>
      </c>
    </row>
    <row r="2718" spans="1:13" x14ac:dyDescent="0.25">
      <c r="A2718" s="4">
        <v>21323114</v>
      </c>
      <c r="B2718" s="4">
        <v>82613</v>
      </c>
      <c r="C2718" s="4">
        <v>52854</v>
      </c>
      <c r="D2718" s="4" t="s">
        <v>5168</v>
      </c>
      <c r="E2718" s="2" t="s">
        <v>5231</v>
      </c>
      <c r="F2718" s="12">
        <v>43783</v>
      </c>
      <c r="G2718" s="10" t="s">
        <v>7344</v>
      </c>
      <c r="H2718" s="14" t="s">
        <v>11940</v>
      </c>
      <c r="I2718" s="7">
        <v>1925.28</v>
      </c>
      <c r="J2718" s="4"/>
      <c r="K2718" s="4" t="s">
        <v>10</v>
      </c>
      <c r="L2718" s="14" t="s">
        <v>9246</v>
      </c>
      <c r="M2718" s="30" t="s">
        <v>9246</v>
      </c>
    </row>
    <row r="2719" spans="1:13" x14ac:dyDescent="0.25">
      <c r="A2719" s="4">
        <v>21323115</v>
      </c>
      <c r="B2719" s="4">
        <v>9329</v>
      </c>
      <c r="C2719" s="4">
        <v>60997</v>
      </c>
      <c r="D2719" s="4" t="s">
        <v>5232</v>
      </c>
      <c r="E2719" s="2" t="s">
        <v>5233</v>
      </c>
      <c r="F2719" s="12">
        <v>43783</v>
      </c>
      <c r="G2719" s="10" t="s">
        <v>8779</v>
      </c>
      <c r="H2719" s="14" t="s">
        <v>11973</v>
      </c>
      <c r="I2719" s="7">
        <v>1717.86</v>
      </c>
      <c r="J2719" s="4">
        <v>490155</v>
      </c>
      <c r="K2719" s="4" t="s">
        <v>10</v>
      </c>
      <c r="L2719" s="14" t="s">
        <v>9246</v>
      </c>
      <c r="M2719" s="30" t="s">
        <v>9246</v>
      </c>
    </row>
    <row r="2720" spans="1:13" x14ac:dyDescent="0.25">
      <c r="A2720" s="4">
        <v>21323116</v>
      </c>
      <c r="B2720" s="4">
        <v>90465</v>
      </c>
      <c r="C2720" s="4">
        <v>66522</v>
      </c>
      <c r="D2720" s="4" t="s">
        <v>5234</v>
      </c>
      <c r="E2720" s="2" t="s">
        <v>5235</v>
      </c>
      <c r="F2720" s="12">
        <v>43783</v>
      </c>
      <c r="G2720" s="10" t="s">
        <v>8780</v>
      </c>
      <c r="H2720" s="14" t="s">
        <v>11974</v>
      </c>
      <c r="I2720" s="7">
        <v>599.02</v>
      </c>
      <c r="J2720" s="4">
        <v>83537</v>
      </c>
      <c r="K2720" s="4" t="s">
        <v>10</v>
      </c>
      <c r="L2720" s="14" t="s">
        <v>9246</v>
      </c>
      <c r="M2720" s="30" t="s">
        <v>9246</v>
      </c>
    </row>
    <row r="2721" spans="1:13" x14ac:dyDescent="0.25">
      <c r="A2721" s="4">
        <v>21323117</v>
      </c>
      <c r="B2721" s="4">
        <v>39677</v>
      </c>
      <c r="C2721" s="4">
        <v>1831</v>
      </c>
      <c r="D2721" s="4" t="s">
        <v>5236</v>
      </c>
      <c r="E2721" s="2" t="s">
        <v>5237</v>
      </c>
      <c r="F2721" s="12">
        <v>43783</v>
      </c>
      <c r="G2721" s="10" t="s">
        <v>8781</v>
      </c>
      <c r="H2721" s="14" t="s">
        <v>11975</v>
      </c>
      <c r="I2721" s="7">
        <v>250.41</v>
      </c>
      <c r="J2721" s="4"/>
      <c r="K2721" s="4" t="s">
        <v>10</v>
      </c>
      <c r="L2721" s="14" t="s">
        <v>9246</v>
      </c>
      <c r="M2721" s="30" t="s">
        <v>9246</v>
      </c>
    </row>
    <row r="2722" spans="1:13" x14ac:dyDescent="0.25">
      <c r="A2722" s="4">
        <v>21323118</v>
      </c>
      <c r="B2722" s="4">
        <v>56710</v>
      </c>
      <c r="C2722" s="4">
        <v>55007</v>
      </c>
      <c r="D2722" s="4" t="s">
        <v>5238</v>
      </c>
      <c r="E2722" s="2" t="s">
        <v>5239</v>
      </c>
      <c r="F2722" s="12">
        <v>43782</v>
      </c>
      <c r="G2722" s="10" t="s">
        <v>8782</v>
      </c>
      <c r="H2722" s="14" t="s">
        <v>11976</v>
      </c>
      <c r="I2722" s="7">
        <v>152.82</v>
      </c>
      <c r="J2722" s="4">
        <v>612717</v>
      </c>
      <c r="K2722" s="4" t="s">
        <v>10</v>
      </c>
      <c r="L2722" s="14" t="s">
        <v>11977</v>
      </c>
      <c r="M2722" s="30">
        <v>440.23333333432674</v>
      </c>
    </row>
    <row r="2723" spans="1:13" x14ac:dyDescent="0.25">
      <c r="A2723" s="4">
        <v>21323119</v>
      </c>
      <c r="B2723" s="4">
        <v>91972</v>
      </c>
      <c r="C2723" s="4">
        <v>21702</v>
      </c>
      <c r="D2723" s="4" t="s">
        <v>5240</v>
      </c>
      <c r="E2723" s="2" t="s">
        <v>5241</v>
      </c>
      <c r="F2723" s="12">
        <v>43782</v>
      </c>
      <c r="G2723" s="10" t="s">
        <v>8783</v>
      </c>
      <c r="H2723" s="14" t="s">
        <v>11978</v>
      </c>
      <c r="I2723" s="7">
        <v>4031.46</v>
      </c>
      <c r="J2723" s="4">
        <v>207247</v>
      </c>
      <c r="K2723" s="4" t="s">
        <v>13</v>
      </c>
      <c r="L2723" s="14" t="s">
        <v>11979</v>
      </c>
      <c r="M2723" s="30">
        <v>1487.5333333387971</v>
      </c>
    </row>
    <row r="2724" spans="1:13" x14ac:dyDescent="0.25">
      <c r="A2724" s="4">
        <v>21323120</v>
      </c>
      <c r="B2724" s="4">
        <v>26765</v>
      </c>
      <c r="C2724" s="4">
        <v>84730</v>
      </c>
      <c r="D2724" s="4" t="s">
        <v>5242</v>
      </c>
      <c r="E2724" s="2" t="s">
        <v>5243</v>
      </c>
      <c r="F2724" s="12">
        <v>43782</v>
      </c>
      <c r="G2724" s="10" t="s">
        <v>8784</v>
      </c>
      <c r="H2724" s="14" t="s">
        <v>11980</v>
      </c>
      <c r="I2724" s="7">
        <v>208.55</v>
      </c>
      <c r="J2724" s="4">
        <v>723309</v>
      </c>
      <c r="K2724" s="4" t="s">
        <v>10</v>
      </c>
      <c r="L2724" s="14" t="s">
        <v>11981</v>
      </c>
      <c r="M2724" s="30">
        <v>4456.400000002468</v>
      </c>
    </row>
    <row r="2725" spans="1:13" x14ac:dyDescent="0.25">
      <c r="A2725" s="4">
        <v>21323121</v>
      </c>
      <c r="B2725" s="4">
        <v>17591</v>
      </c>
      <c r="C2725" s="4">
        <v>37681</v>
      </c>
      <c r="D2725" s="4" t="s">
        <v>5244</v>
      </c>
      <c r="E2725" s="2" t="s">
        <v>5245</v>
      </c>
      <c r="F2725" s="12">
        <v>43782</v>
      </c>
      <c r="G2725" s="10" t="s">
        <v>8785</v>
      </c>
      <c r="H2725" s="14" t="s">
        <v>11982</v>
      </c>
      <c r="I2725" s="7">
        <v>315.33999999999997</v>
      </c>
      <c r="J2725" s="4">
        <v>65482</v>
      </c>
      <c r="K2725" s="4" t="s">
        <v>10</v>
      </c>
      <c r="L2725" s="14" t="s">
        <v>9246</v>
      </c>
      <c r="M2725" s="30" t="s">
        <v>9246</v>
      </c>
    </row>
    <row r="2726" spans="1:13" x14ac:dyDescent="0.25">
      <c r="A2726" s="4">
        <v>21323122</v>
      </c>
      <c r="B2726" s="4">
        <v>56710</v>
      </c>
      <c r="C2726" s="4">
        <v>55007</v>
      </c>
      <c r="D2726" s="4" t="s">
        <v>5246</v>
      </c>
      <c r="E2726" s="2" t="s">
        <v>5247</v>
      </c>
      <c r="F2726" s="12">
        <v>43782</v>
      </c>
      <c r="G2726" s="10" t="s">
        <v>8786</v>
      </c>
      <c r="H2726" s="14" t="s">
        <v>11977</v>
      </c>
      <c r="I2726" s="7">
        <v>519.79999999999995</v>
      </c>
      <c r="J2726" s="4">
        <v>964379</v>
      </c>
      <c r="K2726" s="4" t="s">
        <v>10</v>
      </c>
      <c r="L2726" s="14" t="s">
        <v>9246</v>
      </c>
      <c r="M2726" s="30" t="s">
        <v>9246</v>
      </c>
    </row>
    <row r="2727" spans="1:13" x14ac:dyDescent="0.25">
      <c r="A2727" s="4">
        <v>21323123</v>
      </c>
      <c r="B2727" s="4">
        <v>31960</v>
      </c>
      <c r="C2727" s="4">
        <v>35846</v>
      </c>
      <c r="D2727" s="4" t="s">
        <v>3366</v>
      </c>
      <c r="E2727" s="2" t="s">
        <v>5248</v>
      </c>
      <c r="F2727" s="12">
        <v>43782</v>
      </c>
      <c r="G2727" s="10" t="s">
        <v>8787</v>
      </c>
      <c r="H2727" s="14" t="s">
        <v>11983</v>
      </c>
      <c r="I2727" s="7">
        <v>229.98</v>
      </c>
      <c r="J2727" s="4">
        <v>107579</v>
      </c>
      <c r="K2727" s="4" t="s">
        <v>10</v>
      </c>
      <c r="L2727" s="14" t="s">
        <v>9246</v>
      </c>
      <c r="M2727" s="30" t="s">
        <v>9246</v>
      </c>
    </row>
    <row r="2728" spans="1:13" x14ac:dyDescent="0.25">
      <c r="A2728" s="4">
        <v>21323124</v>
      </c>
      <c r="B2728" s="4">
        <v>33086</v>
      </c>
      <c r="C2728" s="4">
        <v>91775</v>
      </c>
      <c r="D2728" s="4" t="s">
        <v>5249</v>
      </c>
      <c r="E2728" s="2" t="s">
        <v>5250</v>
      </c>
      <c r="F2728" s="12">
        <v>43782</v>
      </c>
      <c r="G2728" s="10" t="s">
        <v>8788</v>
      </c>
      <c r="H2728" s="14" t="s">
        <v>11984</v>
      </c>
      <c r="I2728" s="7">
        <v>1761.66</v>
      </c>
      <c r="J2728" s="4">
        <v>787266</v>
      </c>
      <c r="K2728" s="4" t="s">
        <v>10</v>
      </c>
      <c r="L2728" s="14" t="s">
        <v>9246</v>
      </c>
      <c r="M2728" s="30" t="s">
        <v>9246</v>
      </c>
    </row>
    <row r="2729" spans="1:13" x14ac:dyDescent="0.25">
      <c r="A2729" s="4">
        <v>21323125</v>
      </c>
      <c r="B2729" s="4">
        <v>60121</v>
      </c>
      <c r="C2729" s="4">
        <v>23170</v>
      </c>
      <c r="D2729" s="4" t="s">
        <v>5251</v>
      </c>
      <c r="E2729" s="2" t="s">
        <v>5252</v>
      </c>
      <c r="F2729" s="12">
        <v>43782</v>
      </c>
      <c r="G2729" s="10" t="s">
        <v>8789</v>
      </c>
      <c r="H2729" s="14" t="s">
        <v>11985</v>
      </c>
      <c r="I2729" s="7">
        <v>977.19</v>
      </c>
      <c r="J2729" s="4">
        <v>971354</v>
      </c>
      <c r="K2729" s="4" t="s">
        <v>10</v>
      </c>
      <c r="L2729" s="14" t="s">
        <v>9246</v>
      </c>
      <c r="M2729" s="30" t="s">
        <v>9246</v>
      </c>
    </row>
    <row r="2730" spans="1:13" x14ac:dyDescent="0.25">
      <c r="A2730" s="4">
        <v>21323126</v>
      </c>
      <c r="B2730" s="4">
        <v>217</v>
      </c>
      <c r="C2730" s="4">
        <v>53919</v>
      </c>
      <c r="D2730" s="4" t="s">
        <v>5253</v>
      </c>
      <c r="E2730" s="2" t="s">
        <v>5254</v>
      </c>
      <c r="F2730" s="12">
        <v>43781</v>
      </c>
      <c r="G2730" s="10" t="s">
        <v>8790</v>
      </c>
      <c r="H2730" s="14" t="s">
        <v>11986</v>
      </c>
      <c r="I2730" s="7">
        <v>3703.27</v>
      </c>
      <c r="J2730" s="4">
        <v>570818</v>
      </c>
      <c r="K2730" s="4" t="s">
        <v>10</v>
      </c>
      <c r="L2730" s="14" t="s">
        <v>9246</v>
      </c>
      <c r="M2730" s="30" t="s">
        <v>9246</v>
      </c>
    </row>
    <row r="2731" spans="1:13" x14ac:dyDescent="0.25">
      <c r="A2731" s="4">
        <v>21323127</v>
      </c>
      <c r="B2731" s="4">
        <v>33192</v>
      </c>
      <c r="C2731" s="4">
        <v>34548</v>
      </c>
      <c r="D2731" s="4" t="s">
        <v>5255</v>
      </c>
      <c r="E2731" s="2" t="s">
        <v>5256</v>
      </c>
      <c r="F2731" s="12">
        <v>43781</v>
      </c>
      <c r="G2731" s="10" t="s">
        <v>8791</v>
      </c>
      <c r="H2731" s="14" t="s">
        <v>11917</v>
      </c>
      <c r="I2731" s="7">
        <v>241.1</v>
      </c>
      <c r="J2731" s="4">
        <v>2</v>
      </c>
      <c r="K2731" s="4" t="s">
        <v>10</v>
      </c>
      <c r="L2731" s="14" t="s">
        <v>9246</v>
      </c>
      <c r="M2731" s="30" t="s">
        <v>9246</v>
      </c>
    </row>
    <row r="2732" spans="1:13" x14ac:dyDescent="0.25">
      <c r="A2732" s="4">
        <v>21323128</v>
      </c>
      <c r="B2732" s="4">
        <v>30555</v>
      </c>
      <c r="C2732" s="4">
        <v>89644</v>
      </c>
      <c r="D2732" s="4" t="s">
        <v>5257</v>
      </c>
      <c r="E2732" s="2" t="s">
        <v>5258</v>
      </c>
      <c r="F2732" s="12">
        <v>43781</v>
      </c>
      <c r="G2732" s="10" t="s">
        <v>8792</v>
      </c>
      <c r="H2732" s="14" t="s">
        <v>11987</v>
      </c>
      <c r="I2732" s="7">
        <v>4068.12</v>
      </c>
      <c r="J2732" s="4">
        <v>611488</v>
      </c>
      <c r="K2732" s="4" t="s">
        <v>10</v>
      </c>
      <c r="L2732" s="14" t="s">
        <v>9246</v>
      </c>
      <c r="M2732" s="30" t="s">
        <v>9246</v>
      </c>
    </row>
    <row r="2733" spans="1:13" x14ac:dyDescent="0.25">
      <c r="A2733" s="4">
        <v>21323129</v>
      </c>
      <c r="B2733" s="4">
        <v>26981</v>
      </c>
      <c r="C2733" s="4">
        <v>50464</v>
      </c>
      <c r="D2733" s="4" t="s">
        <v>5259</v>
      </c>
      <c r="E2733" s="2" t="s">
        <v>5260</v>
      </c>
      <c r="F2733" s="12">
        <v>43781</v>
      </c>
      <c r="G2733" s="10" t="s">
        <v>8793</v>
      </c>
      <c r="H2733" s="14" t="s">
        <v>11988</v>
      </c>
      <c r="I2733" s="7">
        <v>389.59</v>
      </c>
      <c r="J2733" s="4">
        <v>4</v>
      </c>
      <c r="K2733" s="4" t="s">
        <v>10</v>
      </c>
      <c r="L2733" s="14" t="s">
        <v>9246</v>
      </c>
      <c r="M2733" s="30" t="s">
        <v>9246</v>
      </c>
    </row>
    <row r="2734" spans="1:13" x14ac:dyDescent="0.25">
      <c r="A2734" s="4">
        <v>21323130</v>
      </c>
      <c r="B2734" s="4">
        <v>88242</v>
      </c>
      <c r="C2734" s="4">
        <v>60489</v>
      </c>
      <c r="D2734" s="4" t="s">
        <v>5261</v>
      </c>
      <c r="E2734" s="2" t="s">
        <v>5262</v>
      </c>
      <c r="F2734" s="12">
        <v>43781</v>
      </c>
      <c r="G2734" s="10" t="s">
        <v>8794</v>
      </c>
      <c r="H2734" s="14" t="s">
        <v>11989</v>
      </c>
      <c r="I2734" s="7">
        <v>75.760000000000005</v>
      </c>
      <c r="J2734" s="4"/>
      <c r="K2734" s="4" t="s">
        <v>10</v>
      </c>
      <c r="L2734" s="14" t="s">
        <v>9246</v>
      </c>
      <c r="M2734" s="30" t="s">
        <v>9246</v>
      </c>
    </row>
    <row r="2735" spans="1:13" x14ac:dyDescent="0.25">
      <c r="A2735" s="4">
        <v>21323131</v>
      </c>
      <c r="B2735" s="4">
        <v>91972</v>
      </c>
      <c r="C2735" s="4">
        <v>21702</v>
      </c>
      <c r="D2735" s="4" t="s">
        <v>5263</v>
      </c>
      <c r="E2735" s="2" t="s">
        <v>5264</v>
      </c>
      <c r="F2735" s="12">
        <v>43781</v>
      </c>
      <c r="G2735" s="10" t="s">
        <v>8795</v>
      </c>
      <c r="H2735" s="14" t="s">
        <v>11979</v>
      </c>
      <c r="I2735" s="7">
        <v>2878.06</v>
      </c>
      <c r="J2735" s="4"/>
      <c r="K2735" s="4" t="s">
        <v>13</v>
      </c>
      <c r="L2735" s="14" t="s">
        <v>9246</v>
      </c>
      <c r="M2735" s="30" t="s">
        <v>9246</v>
      </c>
    </row>
    <row r="2736" spans="1:13" x14ac:dyDescent="0.25">
      <c r="A2736" s="4">
        <v>21323132</v>
      </c>
      <c r="B2736" s="4">
        <v>79459</v>
      </c>
      <c r="C2736" s="4">
        <v>23420</v>
      </c>
      <c r="D2736" s="4" t="s">
        <v>5265</v>
      </c>
      <c r="E2736" s="2" t="s">
        <v>5266</v>
      </c>
      <c r="F2736" s="12">
        <v>43781</v>
      </c>
      <c r="G2736" s="10" t="s">
        <v>8796</v>
      </c>
      <c r="H2736" s="14" t="s">
        <v>11990</v>
      </c>
      <c r="I2736" s="7">
        <v>2464.63</v>
      </c>
      <c r="J2736" s="4"/>
      <c r="K2736" s="4" t="s">
        <v>10</v>
      </c>
      <c r="L2736" s="14" t="s">
        <v>9246</v>
      </c>
      <c r="M2736" s="30" t="s">
        <v>9246</v>
      </c>
    </row>
    <row r="2737" spans="1:13" x14ac:dyDescent="0.25">
      <c r="A2737" s="4">
        <v>21323133</v>
      </c>
      <c r="B2737" s="4">
        <v>49205</v>
      </c>
      <c r="C2737" s="4">
        <v>9335</v>
      </c>
      <c r="D2737" s="4" t="s">
        <v>5267</v>
      </c>
      <c r="E2737" s="2" t="s">
        <v>5268</v>
      </c>
      <c r="F2737" s="12">
        <v>43781</v>
      </c>
      <c r="G2737" s="10" t="s">
        <v>8797</v>
      </c>
      <c r="H2737" s="14" t="s">
        <v>11991</v>
      </c>
      <c r="I2737" s="7">
        <v>613.89</v>
      </c>
      <c r="J2737" s="4"/>
      <c r="K2737" s="4" t="s">
        <v>10</v>
      </c>
      <c r="L2737" s="14" t="s">
        <v>9246</v>
      </c>
      <c r="M2737" s="30" t="s">
        <v>9246</v>
      </c>
    </row>
    <row r="2738" spans="1:13" x14ac:dyDescent="0.25">
      <c r="A2738" s="4">
        <v>21323134</v>
      </c>
      <c r="B2738" s="4">
        <v>29931</v>
      </c>
      <c r="C2738" s="4">
        <v>83777</v>
      </c>
      <c r="D2738" s="4" t="s">
        <v>5269</v>
      </c>
      <c r="E2738" s="2" t="s">
        <v>5270</v>
      </c>
      <c r="F2738" s="12">
        <v>43781</v>
      </c>
      <c r="G2738" s="10" t="s">
        <v>8798</v>
      </c>
      <c r="H2738" s="14" t="s">
        <v>11992</v>
      </c>
      <c r="I2738" s="7">
        <v>40.24</v>
      </c>
      <c r="J2738" s="4"/>
      <c r="K2738" s="4" t="s">
        <v>10</v>
      </c>
      <c r="L2738" s="14" t="s">
        <v>9246</v>
      </c>
      <c r="M2738" s="30" t="s">
        <v>9246</v>
      </c>
    </row>
    <row r="2739" spans="1:13" x14ac:dyDescent="0.25">
      <c r="A2739" s="4">
        <v>21323135</v>
      </c>
      <c r="B2739" s="4">
        <v>15842</v>
      </c>
      <c r="C2739" s="4">
        <v>65344</v>
      </c>
      <c r="D2739" s="4" t="s">
        <v>5271</v>
      </c>
      <c r="E2739" s="2" t="s">
        <v>5272</v>
      </c>
      <c r="F2739" s="12">
        <v>43781</v>
      </c>
      <c r="G2739" s="10" t="s">
        <v>8799</v>
      </c>
      <c r="H2739" s="14" t="s">
        <v>11993</v>
      </c>
      <c r="I2739" s="7">
        <v>1730.85</v>
      </c>
      <c r="J2739" s="4"/>
      <c r="K2739" s="4" t="s">
        <v>10</v>
      </c>
      <c r="L2739" s="14" t="s">
        <v>9246</v>
      </c>
      <c r="M2739" s="30" t="s">
        <v>9246</v>
      </c>
    </row>
    <row r="2740" spans="1:13" x14ac:dyDescent="0.25">
      <c r="A2740" s="4">
        <v>21323136</v>
      </c>
      <c r="B2740" s="4">
        <v>60121</v>
      </c>
      <c r="C2740" s="4">
        <v>83281</v>
      </c>
      <c r="D2740" s="4" t="s">
        <v>5273</v>
      </c>
      <c r="E2740" s="2" t="s">
        <v>5274</v>
      </c>
      <c r="F2740" s="12">
        <v>43781</v>
      </c>
      <c r="G2740" s="10" t="s">
        <v>8800</v>
      </c>
      <c r="H2740" s="14" t="s">
        <v>11994</v>
      </c>
      <c r="I2740" s="7">
        <v>413.17</v>
      </c>
      <c r="J2740" s="4"/>
      <c r="K2740" s="4" t="s">
        <v>10</v>
      </c>
      <c r="L2740" s="14" t="s">
        <v>9246</v>
      </c>
      <c r="M2740" s="30" t="s">
        <v>9246</v>
      </c>
    </row>
    <row r="2741" spans="1:13" x14ac:dyDescent="0.25">
      <c r="A2741" s="4">
        <v>21323137</v>
      </c>
      <c r="B2741" s="4">
        <v>94454</v>
      </c>
      <c r="C2741" s="4">
        <v>81065</v>
      </c>
      <c r="D2741" s="4" t="s">
        <v>5275</v>
      </c>
      <c r="E2741" s="2" t="s">
        <v>5276</v>
      </c>
      <c r="F2741" s="12">
        <v>43781</v>
      </c>
      <c r="G2741" s="10" t="s">
        <v>8801</v>
      </c>
      <c r="H2741" s="14" t="s">
        <v>11995</v>
      </c>
      <c r="I2741" s="7">
        <v>203.03</v>
      </c>
      <c r="J2741" s="4"/>
      <c r="K2741" s="4" t="s">
        <v>10</v>
      </c>
      <c r="L2741" s="14" t="s">
        <v>9246</v>
      </c>
      <c r="M2741" s="30" t="s">
        <v>9246</v>
      </c>
    </row>
    <row r="2742" spans="1:13" x14ac:dyDescent="0.25">
      <c r="A2742" s="4">
        <v>21323138</v>
      </c>
      <c r="B2742" s="4">
        <v>9828</v>
      </c>
      <c r="C2742" s="4">
        <v>7609</v>
      </c>
      <c r="D2742" s="4" t="s">
        <v>597</v>
      </c>
      <c r="E2742" s="2" t="s">
        <v>5277</v>
      </c>
      <c r="F2742" s="12">
        <v>43781</v>
      </c>
      <c r="G2742" s="10" t="s">
        <v>8802</v>
      </c>
      <c r="H2742" s="14" t="s">
        <v>11996</v>
      </c>
      <c r="I2742" s="7">
        <v>1487.81</v>
      </c>
      <c r="J2742" s="4"/>
      <c r="K2742" s="4" t="s">
        <v>10</v>
      </c>
      <c r="L2742" s="14" t="s">
        <v>9246</v>
      </c>
      <c r="M2742" s="30" t="s">
        <v>9246</v>
      </c>
    </row>
    <row r="2743" spans="1:13" x14ac:dyDescent="0.25">
      <c r="A2743" s="4">
        <v>21323139</v>
      </c>
      <c r="B2743" s="4">
        <v>45827</v>
      </c>
      <c r="C2743" s="4">
        <v>35750</v>
      </c>
      <c r="D2743" s="4" t="s">
        <v>5278</v>
      </c>
      <c r="E2743" s="2" t="s">
        <v>5279</v>
      </c>
      <c r="F2743" s="12">
        <v>43781</v>
      </c>
      <c r="G2743" s="10" t="s">
        <v>8803</v>
      </c>
      <c r="H2743" s="14" t="s">
        <v>11997</v>
      </c>
      <c r="I2743" s="7">
        <v>919.21</v>
      </c>
      <c r="J2743" s="4"/>
      <c r="K2743" s="4" t="s">
        <v>10</v>
      </c>
      <c r="L2743" s="14" t="s">
        <v>9246</v>
      </c>
      <c r="M2743" s="30" t="s">
        <v>9246</v>
      </c>
    </row>
    <row r="2744" spans="1:13" x14ac:dyDescent="0.25">
      <c r="A2744" s="4">
        <v>21323140</v>
      </c>
      <c r="B2744" s="4">
        <v>71701</v>
      </c>
      <c r="C2744" s="4">
        <v>95527</v>
      </c>
      <c r="D2744" s="4" t="s">
        <v>4744</v>
      </c>
      <c r="E2744" s="2" t="s">
        <v>5280</v>
      </c>
      <c r="F2744" s="12">
        <v>43781</v>
      </c>
      <c r="G2744" s="10" t="s">
        <v>8804</v>
      </c>
      <c r="H2744" s="14" t="s">
        <v>11733</v>
      </c>
      <c r="I2744" s="7">
        <v>50.38</v>
      </c>
      <c r="J2744" s="4">
        <v>463439</v>
      </c>
      <c r="K2744" s="4" t="s">
        <v>10</v>
      </c>
      <c r="L2744" s="14" t="s">
        <v>9246</v>
      </c>
      <c r="M2744" s="30" t="s">
        <v>9246</v>
      </c>
    </row>
    <row r="2745" spans="1:13" x14ac:dyDescent="0.25">
      <c r="A2745" s="4">
        <v>21323141</v>
      </c>
      <c r="B2745" s="4">
        <v>67715</v>
      </c>
      <c r="C2745" s="4">
        <v>11791</v>
      </c>
      <c r="D2745" s="4" t="s">
        <v>5227</v>
      </c>
      <c r="E2745" s="2" t="s">
        <v>5281</v>
      </c>
      <c r="F2745" s="12">
        <v>43781</v>
      </c>
      <c r="G2745" s="10" t="s">
        <v>8805</v>
      </c>
      <c r="H2745" s="14" t="s">
        <v>11971</v>
      </c>
      <c r="I2745" s="7">
        <v>210.85</v>
      </c>
      <c r="J2745" s="4">
        <v>487691</v>
      </c>
      <c r="K2745" s="4" t="s">
        <v>10</v>
      </c>
      <c r="L2745" s="14" t="s">
        <v>9246</v>
      </c>
      <c r="M2745" s="30" t="s">
        <v>9246</v>
      </c>
    </row>
    <row r="2746" spans="1:13" x14ac:dyDescent="0.25">
      <c r="A2746" s="4">
        <v>21323142</v>
      </c>
      <c r="B2746" s="4">
        <v>62337</v>
      </c>
      <c r="C2746" s="4">
        <v>40571</v>
      </c>
      <c r="D2746" s="4" t="s">
        <v>5282</v>
      </c>
      <c r="E2746" s="2" t="s">
        <v>5283</v>
      </c>
      <c r="F2746" s="12">
        <v>43781</v>
      </c>
      <c r="G2746" s="10" t="s">
        <v>8806</v>
      </c>
      <c r="H2746" s="14" t="s">
        <v>11998</v>
      </c>
      <c r="I2746" s="7">
        <v>2401.4299999999998</v>
      </c>
      <c r="J2746" s="4"/>
      <c r="K2746" s="4" t="s">
        <v>10</v>
      </c>
      <c r="L2746" s="14" t="s">
        <v>9246</v>
      </c>
      <c r="M2746" s="30" t="s">
        <v>9246</v>
      </c>
    </row>
    <row r="2747" spans="1:13" x14ac:dyDescent="0.25">
      <c r="A2747" s="4">
        <v>21323143</v>
      </c>
      <c r="B2747" s="4">
        <v>2800</v>
      </c>
      <c r="C2747" s="4">
        <v>12200</v>
      </c>
      <c r="D2747" s="4" t="s">
        <v>5284</v>
      </c>
      <c r="E2747" s="2" t="s">
        <v>5285</v>
      </c>
      <c r="F2747" s="12">
        <v>43781</v>
      </c>
      <c r="G2747" s="10" t="s">
        <v>8807</v>
      </c>
      <c r="H2747" s="14" t="s">
        <v>11999</v>
      </c>
      <c r="I2747" s="7">
        <v>545.77</v>
      </c>
      <c r="J2747" s="4"/>
      <c r="K2747" s="4" t="s">
        <v>10</v>
      </c>
      <c r="L2747" s="14" t="s">
        <v>9246</v>
      </c>
      <c r="M2747" s="30" t="s">
        <v>9246</v>
      </c>
    </row>
    <row r="2748" spans="1:13" x14ac:dyDescent="0.25">
      <c r="A2748" s="4">
        <v>21323144</v>
      </c>
      <c r="B2748" s="4">
        <v>27444</v>
      </c>
      <c r="C2748" s="4">
        <v>58852</v>
      </c>
      <c r="D2748" s="4" t="s">
        <v>5286</v>
      </c>
      <c r="E2748" s="2" t="s">
        <v>5287</v>
      </c>
      <c r="F2748" s="12">
        <v>43781</v>
      </c>
      <c r="G2748" s="10" t="s">
        <v>8808</v>
      </c>
      <c r="H2748" s="14" t="s">
        <v>12000</v>
      </c>
      <c r="I2748" s="7">
        <v>523.21</v>
      </c>
      <c r="J2748" s="4"/>
      <c r="K2748" s="4" t="s">
        <v>10</v>
      </c>
      <c r="L2748" s="14" t="s">
        <v>9246</v>
      </c>
      <c r="M2748" s="30" t="s">
        <v>9246</v>
      </c>
    </row>
    <row r="2749" spans="1:13" x14ac:dyDescent="0.25">
      <c r="A2749" s="4">
        <v>21323145</v>
      </c>
      <c r="B2749" s="4">
        <v>67327</v>
      </c>
      <c r="C2749" s="4">
        <v>84104</v>
      </c>
      <c r="D2749" s="4" t="s">
        <v>5288</v>
      </c>
      <c r="E2749" s="2" t="s">
        <v>5289</v>
      </c>
      <c r="F2749" s="12">
        <v>43781</v>
      </c>
      <c r="G2749" s="10" t="s">
        <v>8809</v>
      </c>
      <c r="H2749" s="14" t="s">
        <v>12001</v>
      </c>
      <c r="I2749" s="7">
        <v>1038.23</v>
      </c>
      <c r="J2749" s="4"/>
      <c r="K2749" s="4" t="s">
        <v>10</v>
      </c>
      <c r="L2749" s="14" t="s">
        <v>9246</v>
      </c>
      <c r="M2749" s="30" t="s">
        <v>9246</v>
      </c>
    </row>
    <row r="2750" spans="1:13" x14ac:dyDescent="0.25">
      <c r="A2750" s="4">
        <v>21323146</v>
      </c>
      <c r="B2750" s="4">
        <v>35610</v>
      </c>
      <c r="C2750" s="4">
        <v>35907</v>
      </c>
      <c r="D2750" s="4" t="s">
        <v>1465</v>
      </c>
      <c r="E2750" s="2" t="s">
        <v>5290</v>
      </c>
      <c r="F2750" s="12">
        <v>43781</v>
      </c>
      <c r="G2750" s="10" t="s">
        <v>8810</v>
      </c>
      <c r="H2750" s="14" t="s">
        <v>10052</v>
      </c>
      <c r="I2750" s="7">
        <v>282.69</v>
      </c>
      <c r="J2750" s="4"/>
      <c r="K2750" s="4" t="s">
        <v>10</v>
      </c>
      <c r="L2750" s="14" t="s">
        <v>9246</v>
      </c>
      <c r="M2750" s="30" t="s">
        <v>9246</v>
      </c>
    </row>
    <row r="2751" spans="1:13" x14ac:dyDescent="0.25">
      <c r="A2751" s="4">
        <v>21323147</v>
      </c>
      <c r="B2751" s="4">
        <v>4129</v>
      </c>
      <c r="C2751" s="4">
        <v>80170</v>
      </c>
      <c r="D2751" s="4" t="s">
        <v>5291</v>
      </c>
      <c r="E2751" s="2" t="s">
        <v>5292</v>
      </c>
      <c r="F2751" s="12">
        <v>43781</v>
      </c>
      <c r="G2751" s="10" t="s">
        <v>8811</v>
      </c>
      <c r="H2751" s="14" t="s">
        <v>12002</v>
      </c>
      <c r="I2751" s="7">
        <v>95.46</v>
      </c>
      <c r="J2751" s="4"/>
      <c r="K2751" s="4" t="s">
        <v>10</v>
      </c>
      <c r="L2751" s="14" t="s">
        <v>9246</v>
      </c>
      <c r="M2751" s="30" t="s">
        <v>9246</v>
      </c>
    </row>
    <row r="2752" spans="1:13" x14ac:dyDescent="0.25">
      <c r="A2752" s="4">
        <v>21323148</v>
      </c>
      <c r="B2752" s="4">
        <v>11973</v>
      </c>
      <c r="C2752" s="4">
        <v>15229</v>
      </c>
      <c r="D2752" s="4" t="s">
        <v>5293</v>
      </c>
      <c r="E2752" s="2" t="s">
        <v>5294</v>
      </c>
      <c r="F2752" s="12">
        <v>43781</v>
      </c>
      <c r="G2752" s="10" t="s">
        <v>8812</v>
      </c>
      <c r="H2752" s="14" t="s">
        <v>12003</v>
      </c>
      <c r="I2752" s="7">
        <v>95.15</v>
      </c>
      <c r="J2752" s="4"/>
      <c r="K2752" s="4" t="s">
        <v>10</v>
      </c>
      <c r="L2752" s="14" t="s">
        <v>9246</v>
      </c>
      <c r="M2752" s="30" t="s">
        <v>9246</v>
      </c>
    </row>
    <row r="2753" spans="1:13" x14ac:dyDescent="0.25">
      <c r="A2753" s="4">
        <v>21323149</v>
      </c>
      <c r="B2753" s="4">
        <v>55531</v>
      </c>
      <c r="C2753" s="4">
        <v>17407</v>
      </c>
      <c r="D2753" s="4" t="s">
        <v>5295</v>
      </c>
      <c r="E2753" s="2" t="s">
        <v>5296</v>
      </c>
      <c r="F2753" s="12">
        <v>43781</v>
      </c>
      <c r="G2753" s="10" t="s">
        <v>8813</v>
      </c>
      <c r="H2753" s="14" t="s">
        <v>12004</v>
      </c>
      <c r="I2753" s="7">
        <v>2726.27</v>
      </c>
      <c r="J2753" s="4"/>
      <c r="K2753" s="4" t="s">
        <v>10</v>
      </c>
      <c r="L2753" s="14" t="s">
        <v>12005</v>
      </c>
      <c r="M2753" s="30">
        <v>1.0166666738223284</v>
      </c>
    </row>
    <row r="2754" spans="1:13" x14ac:dyDescent="0.25">
      <c r="A2754" s="4">
        <v>21323150</v>
      </c>
      <c r="B2754" s="4">
        <v>55531</v>
      </c>
      <c r="C2754" s="4">
        <v>17407</v>
      </c>
      <c r="D2754" s="4" t="s">
        <v>5295</v>
      </c>
      <c r="E2754" s="2" t="s">
        <v>5297</v>
      </c>
      <c r="F2754" s="12">
        <v>43781</v>
      </c>
      <c r="G2754" s="10" t="s">
        <v>8814</v>
      </c>
      <c r="H2754" s="14" t="s">
        <v>12005</v>
      </c>
      <c r="I2754" s="7">
        <v>2690.8</v>
      </c>
      <c r="J2754" s="4"/>
      <c r="K2754" s="4" t="s">
        <v>10</v>
      </c>
      <c r="L2754" s="14" t="s">
        <v>9246</v>
      </c>
      <c r="M2754" s="30" t="s">
        <v>9246</v>
      </c>
    </row>
    <row r="2755" spans="1:13" x14ac:dyDescent="0.25">
      <c r="A2755" s="4">
        <v>21323151</v>
      </c>
      <c r="B2755" s="4">
        <v>3194</v>
      </c>
      <c r="C2755" s="4">
        <v>21440</v>
      </c>
      <c r="D2755" s="4" t="s">
        <v>113</v>
      </c>
      <c r="E2755" s="2" t="s">
        <v>5298</v>
      </c>
      <c r="F2755" s="12">
        <v>43781</v>
      </c>
      <c r="G2755" s="10" t="s">
        <v>8815</v>
      </c>
      <c r="H2755" s="14" t="s">
        <v>12006</v>
      </c>
      <c r="I2755" s="7">
        <v>165.65</v>
      </c>
      <c r="J2755" s="4"/>
      <c r="K2755" s="4" t="s">
        <v>10</v>
      </c>
      <c r="L2755" s="14" t="s">
        <v>9246</v>
      </c>
      <c r="M2755" s="30" t="s">
        <v>9246</v>
      </c>
    </row>
    <row r="2756" spans="1:13" x14ac:dyDescent="0.25">
      <c r="A2756" s="4">
        <v>21323152</v>
      </c>
      <c r="B2756" s="4">
        <v>23017</v>
      </c>
      <c r="C2756" s="4">
        <v>50699</v>
      </c>
      <c r="D2756" s="4" t="s">
        <v>5299</v>
      </c>
      <c r="E2756" s="2" t="s">
        <v>5300</v>
      </c>
      <c r="F2756" s="12">
        <v>43780</v>
      </c>
      <c r="G2756" s="10" t="s">
        <v>8816</v>
      </c>
      <c r="H2756" s="14" t="s">
        <v>12007</v>
      </c>
      <c r="I2756" s="7">
        <v>4023.15</v>
      </c>
      <c r="J2756" s="4"/>
      <c r="K2756" s="4" t="s">
        <v>13</v>
      </c>
      <c r="L2756" s="14" t="s">
        <v>9246</v>
      </c>
      <c r="M2756" s="30" t="s">
        <v>9246</v>
      </c>
    </row>
    <row r="2757" spans="1:13" x14ac:dyDescent="0.25">
      <c r="A2757" s="4">
        <v>21323153</v>
      </c>
      <c r="B2757" s="4">
        <v>17348</v>
      </c>
      <c r="C2757" s="4">
        <v>57594</v>
      </c>
      <c r="D2757" s="4" t="s">
        <v>5301</v>
      </c>
      <c r="E2757" s="2" t="s">
        <v>5302</v>
      </c>
      <c r="F2757" s="12">
        <v>43780</v>
      </c>
      <c r="G2757" s="10" t="s">
        <v>8359</v>
      </c>
      <c r="H2757" s="14" t="s">
        <v>11657</v>
      </c>
      <c r="I2757" s="7">
        <v>2821.35</v>
      </c>
      <c r="J2757" s="4">
        <v>645413</v>
      </c>
      <c r="K2757" s="4" t="s">
        <v>10</v>
      </c>
      <c r="L2757" s="14" t="s">
        <v>12008</v>
      </c>
      <c r="M2757" s="30">
        <v>5.7833333336748183</v>
      </c>
    </row>
    <row r="2758" spans="1:13" x14ac:dyDescent="0.25">
      <c r="A2758" s="4">
        <v>21323154</v>
      </c>
      <c r="B2758" s="4">
        <v>17348</v>
      </c>
      <c r="C2758" s="4">
        <v>57594</v>
      </c>
      <c r="D2758" s="4" t="s">
        <v>5301</v>
      </c>
      <c r="E2758" s="2" t="s">
        <v>5303</v>
      </c>
      <c r="F2758" s="12">
        <v>43780</v>
      </c>
      <c r="G2758" s="10" t="s">
        <v>8817</v>
      </c>
      <c r="H2758" s="14" t="s">
        <v>12008</v>
      </c>
      <c r="I2758" s="7">
        <v>2771.39</v>
      </c>
      <c r="J2758" s="4">
        <v>645413</v>
      </c>
      <c r="K2758" s="4" t="s">
        <v>10</v>
      </c>
      <c r="L2758" s="14" t="s">
        <v>9246</v>
      </c>
      <c r="M2758" s="30" t="s">
        <v>9246</v>
      </c>
    </row>
    <row r="2759" spans="1:13" x14ac:dyDescent="0.25">
      <c r="A2759" s="4">
        <v>21323155</v>
      </c>
      <c r="B2759" s="4">
        <v>22532</v>
      </c>
      <c r="C2759" s="4">
        <v>50400</v>
      </c>
      <c r="D2759" s="4" t="s">
        <v>5304</v>
      </c>
      <c r="E2759" s="2" t="s">
        <v>5305</v>
      </c>
      <c r="F2759" s="12">
        <v>43780</v>
      </c>
      <c r="G2759" s="10" t="s">
        <v>8818</v>
      </c>
      <c r="H2759" s="14" t="s">
        <v>12009</v>
      </c>
      <c r="I2759" s="7">
        <v>1545.16</v>
      </c>
      <c r="J2759" s="4"/>
      <c r="K2759" s="4" t="s">
        <v>10</v>
      </c>
      <c r="L2759" s="14" t="s">
        <v>9246</v>
      </c>
      <c r="M2759" s="30" t="s">
        <v>9246</v>
      </c>
    </row>
    <row r="2760" spans="1:13" x14ac:dyDescent="0.25">
      <c r="A2760" s="4">
        <v>21323156</v>
      </c>
      <c r="B2760" s="4">
        <v>91972</v>
      </c>
      <c r="C2760" s="4">
        <v>60263</v>
      </c>
      <c r="D2760" s="4" t="s">
        <v>5306</v>
      </c>
      <c r="E2760" s="2" t="s">
        <v>5307</v>
      </c>
      <c r="F2760" s="12">
        <v>43780</v>
      </c>
      <c r="G2760" s="10" t="s">
        <v>8819</v>
      </c>
      <c r="H2760" s="14" t="s">
        <v>12010</v>
      </c>
      <c r="I2760" s="7">
        <v>2143.25</v>
      </c>
      <c r="J2760" s="4"/>
      <c r="K2760" s="4" t="s">
        <v>13</v>
      </c>
      <c r="L2760" s="14" t="s">
        <v>9246</v>
      </c>
      <c r="M2760" s="30" t="s">
        <v>9246</v>
      </c>
    </row>
    <row r="2761" spans="1:13" x14ac:dyDescent="0.25">
      <c r="A2761" s="4">
        <v>21323157</v>
      </c>
      <c r="B2761" s="4">
        <v>79698</v>
      </c>
      <c r="C2761" s="4">
        <v>39143</v>
      </c>
      <c r="D2761" s="4" t="s">
        <v>5308</v>
      </c>
      <c r="E2761" s="2" t="s">
        <v>5309</v>
      </c>
      <c r="F2761" s="12">
        <v>43780</v>
      </c>
      <c r="G2761" s="10" t="s">
        <v>8820</v>
      </c>
      <c r="H2761" s="14" t="s">
        <v>12011</v>
      </c>
      <c r="I2761" s="7">
        <v>747.23</v>
      </c>
      <c r="J2761" s="4"/>
      <c r="K2761" s="4" t="s">
        <v>10</v>
      </c>
      <c r="L2761" s="14" t="s">
        <v>9246</v>
      </c>
      <c r="M2761" s="30" t="s">
        <v>9246</v>
      </c>
    </row>
    <row r="2762" spans="1:13" x14ac:dyDescent="0.25">
      <c r="A2762" s="4">
        <v>21323158</v>
      </c>
      <c r="B2762" s="4">
        <v>55972</v>
      </c>
      <c r="C2762" s="4">
        <v>97705</v>
      </c>
      <c r="D2762" s="4" t="s">
        <v>5310</v>
      </c>
      <c r="E2762" s="2" t="s">
        <v>5311</v>
      </c>
      <c r="F2762" s="12">
        <v>43780</v>
      </c>
      <c r="G2762" s="10" t="s">
        <v>8821</v>
      </c>
      <c r="H2762" s="14" t="s">
        <v>12012</v>
      </c>
      <c r="I2762" s="7">
        <v>349.66</v>
      </c>
      <c r="J2762" s="4"/>
      <c r="K2762" s="4" t="s">
        <v>10</v>
      </c>
      <c r="L2762" s="14" t="s">
        <v>9246</v>
      </c>
      <c r="M2762" s="30" t="s">
        <v>9246</v>
      </c>
    </row>
    <row r="2763" spans="1:13" x14ac:dyDescent="0.25">
      <c r="A2763" s="4">
        <v>21323159</v>
      </c>
      <c r="B2763" s="4">
        <v>83283</v>
      </c>
      <c r="C2763" s="4">
        <v>42114</v>
      </c>
      <c r="D2763" s="4" t="s">
        <v>5312</v>
      </c>
      <c r="E2763" s="2" t="s">
        <v>5313</v>
      </c>
      <c r="F2763" s="12">
        <v>43780</v>
      </c>
      <c r="G2763" s="10" t="s">
        <v>8822</v>
      </c>
      <c r="H2763" s="14" t="s">
        <v>12013</v>
      </c>
      <c r="I2763" s="7">
        <v>370.24</v>
      </c>
      <c r="J2763" s="4"/>
      <c r="K2763" s="4" t="s">
        <v>10</v>
      </c>
      <c r="L2763" s="14" t="s">
        <v>9246</v>
      </c>
      <c r="M2763" s="30" t="s">
        <v>9246</v>
      </c>
    </row>
    <row r="2764" spans="1:13" x14ac:dyDescent="0.25">
      <c r="A2764" s="4">
        <v>21323160</v>
      </c>
      <c r="B2764" s="4">
        <v>93881</v>
      </c>
      <c r="C2764" s="4">
        <v>6909</v>
      </c>
      <c r="D2764" s="4" t="s">
        <v>5314</v>
      </c>
      <c r="E2764" s="2" t="s">
        <v>5315</v>
      </c>
      <c r="F2764" s="12">
        <v>43780</v>
      </c>
      <c r="G2764" s="10" t="s">
        <v>8823</v>
      </c>
      <c r="H2764" s="14" t="s">
        <v>12014</v>
      </c>
      <c r="I2764" s="7">
        <v>317.05</v>
      </c>
      <c r="J2764" s="4"/>
      <c r="K2764" s="4" t="s">
        <v>10</v>
      </c>
      <c r="L2764" s="14" t="s">
        <v>9246</v>
      </c>
      <c r="M2764" s="30" t="s">
        <v>9246</v>
      </c>
    </row>
    <row r="2765" spans="1:13" x14ac:dyDescent="0.25">
      <c r="A2765" s="4">
        <v>21323161</v>
      </c>
      <c r="B2765" s="4">
        <v>95558</v>
      </c>
      <c r="C2765" s="4">
        <v>44280</v>
      </c>
      <c r="D2765" s="4" t="s">
        <v>1640</v>
      </c>
      <c r="E2765" s="2" t="s">
        <v>5316</v>
      </c>
      <c r="F2765" s="12">
        <v>43780</v>
      </c>
      <c r="G2765" s="10" t="s">
        <v>8824</v>
      </c>
      <c r="H2765" s="14" t="s">
        <v>10140</v>
      </c>
      <c r="I2765" s="7">
        <v>151.21</v>
      </c>
      <c r="J2765" s="4">
        <v>743254</v>
      </c>
      <c r="K2765" s="4" t="s">
        <v>10</v>
      </c>
      <c r="L2765" s="14" t="s">
        <v>9246</v>
      </c>
      <c r="M2765" s="30" t="s">
        <v>9246</v>
      </c>
    </row>
    <row r="2766" spans="1:13" x14ac:dyDescent="0.25">
      <c r="A2766" s="4">
        <v>21323162</v>
      </c>
      <c r="B2766" s="4">
        <v>35437</v>
      </c>
      <c r="C2766" s="4">
        <v>52307</v>
      </c>
      <c r="D2766" s="4" t="s">
        <v>5317</v>
      </c>
      <c r="E2766" s="2" t="s">
        <v>5318</v>
      </c>
      <c r="F2766" s="12">
        <v>43780</v>
      </c>
      <c r="G2766" s="10" t="s">
        <v>8825</v>
      </c>
      <c r="H2766" s="14" t="s">
        <v>12015</v>
      </c>
      <c r="I2766" s="7">
        <v>454.96</v>
      </c>
      <c r="J2766" s="4"/>
      <c r="K2766" s="4" t="s">
        <v>10</v>
      </c>
      <c r="L2766" s="14" t="s">
        <v>9246</v>
      </c>
      <c r="M2766" s="30" t="s">
        <v>9246</v>
      </c>
    </row>
    <row r="2767" spans="1:13" x14ac:dyDescent="0.25">
      <c r="A2767" s="4">
        <v>21323163</v>
      </c>
      <c r="B2767" s="4">
        <v>89412</v>
      </c>
      <c r="C2767" s="4">
        <v>78495</v>
      </c>
      <c r="D2767" s="4" t="s">
        <v>5319</v>
      </c>
      <c r="E2767" s="2" t="s">
        <v>5320</v>
      </c>
      <c r="F2767" s="12">
        <v>43780</v>
      </c>
      <c r="G2767" s="10" t="s">
        <v>8826</v>
      </c>
      <c r="H2767" s="14" t="s">
        <v>12016</v>
      </c>
      <c r="I2767" s="7">
        <v>80.77</v>
      </c>
      <c r="J2767" s="4"/>
      <c r="K2767" s="4" t="s">
        <v>10</v>
      </c>
      <c r="L2767" s="14" t="s">
        <v>9246</v>
      </c>
      <c r="M2767" s="30" t="s">
        <v>9246</v>
      </c>
    </row>
    <row r="2768" spans="1:13" x14ac:dyDescent="0.25">
      <c r="A2768" s="4">
        <v>21323164</v>
      </c>
      <c r="B2768" s="4">
        <v>40238</v>
      </c>
      <c r="C2768" s="4">
        <v>84736</v>
      </c>
      <c r="D2768" s="4" t="s">
        <v>5321</v>
      </c>
      <c r="E2768" s="2" t="s">
        <v>5322</v>
      </c>
      <c r="F2768" s="12">
        <v>43780</v>
      </c>
      <c r="G2768" s="10" t="s">
        <v>8827</v>
      </c>
      <c r="H2768" s="14" t="s">
        <v>12017</v>
      </c>
      <c r="I2768" s="7">
        <v>293.63</v>
      </c>
      <c r="J2768" s="4"/>
      <c r="K2768" s="4" t="s">
        <v>10</v>
      </c>
      <c r="L2768" s="14" t="s">
        <v>9246</v>
      </c>
      <c r="M2768" s="30" t="s">
        <v>9246</v>
      </c>
    </row>
    <row r="2769" spans="1:13" x14ac:dyDescent="0.25">
      <c r="A2769" s="4">
        <v>21323165</v>
      </c>
      <c r="B2769" s="4">
        <v>62875</v>
      </c>
      <c r="C2769" s="4">
        <v>92023</v>
      </c>
      <c r="D2769" s="4" t="s">
        <v>5323</v>
      </c>
      <c r="E2769" s="2" t="s">
        <v>5324</v>
      </c>
      <c r="F2769" s="12">
        <v>43780</v>
      </c>
      <c r="G2769" s="10" t="s">
        <v>8828</v>
      </c>
      <c r="H2769" s="14" t="s">
        <v>12018</v>
      </c>
      <c r="I2769" s="7">
        <v>365.72</v>
      </c>
      <c r="J2769" s="4"/>
      <c r="K2769" s="4" t="s">
        <v>10</v>
      </c>
      <c r="L2769" s="14" t="s">
        <v>9246</v>
      </c>
      <c r="M2769" s="30" t="s">
        <v>9246</v>
      </c>
    </row>
    <row r="2770" spans="1:13" x14ac:dyDescent="0.25">
      <c r="A2770" s="4">
        <v>21323166</v>
      </c>
      <c r="B2770" s="4">
        <v>72355</v>
      </c>
      <c r="C2770" s="4">
        <v>80572</v>
      </c>
      <c r="D2770" s="4" t="s">
        <v>5325</v>
      </c>
      <c r="E2770" s="2" t="s">
        <v>5326</v>
      </c>
      <c r="F2770" s="12">
        <v>43780</v>
      </c>
      <c r="G2770" s="10" t="s">
        <v>8829</v>
      </c>
      <c r="H2770" s="14" t="s">
        <v>12019</v>
      </c>
      <c r="I2770" s="7">
        <v>363.85</v>
      </c>
      <c r="J2770" s="4"/>
      <c r="K2770" s="4" t="s">
        <v>10</v>
      </c>
      <c r="L2770" s="14" t="s">
        <v>9246</v>
      </c>
      <c r="M2770" s="30" t="s">
        <v>9246</v>
      </c>
    </row>
    <row r="2771" spans="1:13" x14ac:dyDescent="0.25">
      <c r="A2771" s="4">
        <v>21323167</v>
      </c>
      <c r="B2771" s="4">
        <v>36929</v>
      </c>
      <c r="C2771" s="4">
        <v>49106</v>
      </c>
      <c r="D2771" s="4" t="s">
        <v>5327</v>
      </c>
      <c r="E2771" s="2" t="s">
        <v>5328</v>
      </c>
      <c r="F2771" s="12">
        <v>43780</v>
      </c>
      <c r="G2771" s="10" t="s">
        <v>8830</v>
      </c>
      <c r="H2771" s="14" t="s">
        <v>12020</v>
      </c>
      <c r="I2771" s="7">
        <v>1583.22</v>
      </c>
      <c r="J2771" s="4"/>
      <c r="K2771" s="4" t="s">
        <v>10</v>
      </c>
      <c r="L2771" s="14" t="s">
        <v>12021</v>
      </c>
      <c r="M2771" s="30">
        <v>64.71666666562669</v>
      </c>
    </row>
    <row r="2772" spans="1:13" x14ac:dyDescent="0.25">
      <c r="A2772" s="4">
        <v>21323168</v>
      </c>
      <c r="B2772" s="4">
        <v>23396</v>
      </c>
      <c r="C2772" s="4">
        <v>81215</v>
      </c>
      <c r="D2772" s="4" t="s">
        <v>5329</v>
      </c>
      <c r="E2772" s="2" t="s">
        <v>5330</v>
      </c>
      <c r="F2772" s="12">
        <v>43780</v>
      </c>
      <c r="G2772" s="10" t="s">
        <v>8831</v>
      </c>
      <c r="H2772" s="14" t="s">
        <v>12022</v>
      </c>
      <c r="I2772" s="7">
        <v>340.86</v>
      </c>
      <c r="J2772" s="4"/>
      <c r="K2772" s="4" t="s">
        <v>10</v>
      </c>
      <c r="L2772" s="14" t="s">
        <v>9246</v>
      </c>
      <c r="M2772" s="30" t="s">
        <v>9246</v>
      </c>
    </row>
    <row r="2773" spans="1:13" x14ac:dyDescent="0.25">
      <c r="A2773" s="4">
        <v>21323169</v>
      </c>
      <c r="B2773" s="4">
        <v>17712</v>
      </c>
      <c r="C2773" s="4">
        <v>88490</v>
      </c>
      <c r="D2773" s="4" t="s">
        <v>5331</v>
      </c>
      <c r="E2773" s="2" t="s">
        <v>5332</v>
      </c>
      <c r="F2773" s="12">
        <v>43780</v>
      </c>
      <c r="G2773" s="10" t="s">
        <v>8832</v>
      </c>
      <c r="H2773" s="14" t="s">
        <v>12023</v>
      </c>
      <c r="I2773" s="7">
        <v>226.84</v>
      </c>
      <c r="J2773" s="4"/>
      <c r="K2773" s="4" t="s">
        <v>10</v>
      </c>
      <c r="L2773" s="14" t="s">
        <v>9246</v>
      </c>
      <c r="M2773" s="30" t="s">
        <v>9246</v>
      </c>
    </row>
    <row r="2774" spans="1:13" x14ac:dyDescent="0.25">
      <c r="A2774" s="4">
        <v>21323170</v>
      </c>
      <c r="B2774" s="4">
        <v>31960</v>
      </c>
      <c r="C2774" s="4">
        <v>66157</v>
      </c>
      <c r="D2774" s="4" t="s">
        <v>627</v>
      </c>
      <c r="E2774" s="2" t="s">
        <v>5333</v>
      </c>
      <c r="F2774" s="12">
        <v>43780</v>
      </c>
      <c r="G2774" s="10" t="s">
        <v>8833</v>
      </c>
      <c r="H2774" s="14" t="s">
        <v>9592</v>
      </c>
      <c r="I2774" s="7">
        <v>295.26</v>
      </c>
      <c r="J2774" s="4"/>
      <c r="K2774" s="4" t="s">
        <v>10</v>
      </c>
      <c r="L2774" s="14" t="s">
        <v>9246</v>
      </c>
      <c r="M2774" s="30" t="s">
        <v>9246</v>
      </c>
    </row>
    <row r="2775" spans="1:13" x14ac:dyDescent="0.25">
      <c r="A2775" s="4">
        <v>21323171</v>
      </c>
      <c r="B2775" s="4">
        <v>35895</v>
      </c>
      <c r="C2775" s="4">
        <v>55088</v>
      </c>
      <c r="D2775" s="4" t="s">
        <v>5334</v>
      </c>
      <c r="E2775" s="2" t="s">
        <v>5335</v>
      </c>
      <c r="F2775" s="12">
        <v>43780</v>
      </c>
      <c r="G2775" s="10" t="s">
        <v>8834</v>
      </c>
      <c r="H2775" s="14" t="s">
        <v>12024</v>
      </c>
      <c r="I2775" s="7">
        <v>2566.54</v>
      </c>
      <c r="J2775" s="4"/>
      <c r="K2775" s="4" t="s">
        <v>10</v>
      </c>
      <c r="L2775" s="14" t="s">
        <v>9246</v>
      </c>
      <c r="M2775" s="30" t="s">
        <v>9246</v>
      </c>
    </row>
    <row r="2776" spans="1:13" x14ac:dyDescent="0.25">
      <c r="A2776" s="4">
        <v>21323172</v>
      </c>
      <c r="B2776" s="4">
        <v>2311</v>
      </c>
      <c r="C2776" s="4">
        <v>34313</v>
      </c>
      <c r="D2776" s="4" t="s">
        <v>5336</v>
      </c>
      <c r="E2776" s="2" t="s">
        <v>5337</v>
      </c>
      <c r="F2776" s="12">
        <v>43780</v>
      </c>
      <c r="G2776" s="10" t="s">
        <v>8835</v>
      </c>
      <c r="H2776" s="14" t="s">
        <v>12025</v>
      </c>
      <c r="I2776" s="7">
        <v>547.65</v>
      </c>
      <c r="J2776" s="4"/>
      <c r="K2776" s="4" t="s">
        <v>10</v>
      </c>
      <c r="L2776" s="14" t="s">
        <v>9246</v>
      </c>
      <c r="M2776" s="30" t="s">
        <v>9246</v>
      </c>
    </row>
    <row r="2777" spans="1:13" x14ac:dyDescent="0.25">
      <c r="A2777" s="4">
        <v>21323173</v>
      </c>
      <c r="B2777" s="4">
        <v>50970</v>
      </c>
      <c r="C2777" s="4">
        <v>53380</v>
      </c>
      <c r="D2777" s="4" t="s">
        <v>5338</v>
      </c>
      <c r="E2777" s="2" t="s">
        <v>5339</v>
      </c>
      <c r="F2777" s="12">
        <v>43780</v>
      </c>
      <c r="G2777" s="10" t="s">
        <v>8836</v>
      </c>
      <c r="H2777" s="14" t="s">
        <v>12026</v>
      </c>
      <c r="I2777" s="7">
        <v>2535.0500000000002</v>
      </c>
      <c r="J2777" s="4"/>
      <c r="K2777" s="4" t="s">
        <v>10</v>
      </c>
      <c r="L2777" s="14" t="s">
        <v>9246</v>
      </c>
      <c r="M2777" s="30" t="s">
        <v>9246</v>
      </c>
    </row>
    <row r="2778" spans="1:13" x14ac:dyDescent="0.25">
      <c r="A2778" s="4">
        <v>21323174</v>
      </c>
      <c r="B2778" s="4">
        <v>36929</v>
      </c>
      <c r="C2778" s="4">
        <v>49106</v>
      </c>
      <c r="D2778" s="4" t="s">
        <v>5327</v>
      </c>
      <c r="E2778" s="2" t="s">
        <v>5340</v>
      </c>
      <c r="F2778" s="12">
        <v>43780</v>
      </c>
      <c r="G2778" s="10" t="s">
        <v>8837</v>
      </c>
      <c r="H2778" s="14" t="s">
        <v>12021</v>
      </c>
      <c r="I2778" s="7">
        <v>4077.07</v>
      </c>
      <c r="J2778" s="4"/>
      <c r="K2778" s="4" t="s">
        <v>10</v>
      </c>
      <c r="L2778" s="14" t="s">
        <v>12027</v>
      </c>
      <c r="M2778" s="30">
        <v>32.249999995110556</v>
      </c>
    </row>
    <row r="2779" spans="1:13" x14ac:dyDescent="0.25">
      <c r="A2779" s="4">
        <v>21323175</v>
      </c>
      <c r="B2779" s="4">
        <v>50653</v>
      </c>
      <c r="C2779" s="4">
        <v>15997</v>
      </c>
      <c r="D2779" s="4" t="s">
        <v>5341</v>
      </c>
      <c r="E2779" s="2" t="s">
        <v>5342</v>
      </c>
      <c r="F2779" s="12">
        <v>43780</v>
      </c>
      <c r="G2779" s="10" t="s">
        <v>8838</v>
      </c>
      <c r="H2779" s="14" t="s">
        <v>12028</v>
      </c>
      <c r="I2779" s="7">
        <v>607.48</v>
      </c>
      <c r="J2779" s="4"/>
      <c r="K2779" s="4" t="s">
        <v>10</v>
      </c>
      <c r="L2779" s="14" t="s">
        <v>9246</v>
      </c>
      <c r="M2779" s="30" t="s">
        <v>9246</v>
      </c>
    </row>
    <row r="2780" spans="1:13" x14ac:dyDescent="0.25">
      <c r="A2780" s="4">
        <v>21323176</v>
      </c>
      <c r="B2780" s="4">
        <v>4129</v>
      </c>
      <c r="C2780" s="4">
        <v>72410</v>
      </c>
      <c r="D2780" s="4" t="s">
        <v>5343</v>
      </c>
      <c r="E2780" s="2" t="s">
        <v>5344</v>
      </c>
      <c r="F2780" s="12">
        <v>43780</v>
      </c>
      <c r="G2780" s="10" t="s">
        <v>8839</v>
      </c>
      <c r="H2780" s="14" t="s">
        <v>12029</v>
      </c>
      <c r="I2780" s="7">
        <v>169.12</v>
      </c>
      <c r="J2780" s="4"/>
      <c r="K2780" s="4" t="s">
        <v>10</v>
      </c>
      <c r="L2780" s="14" t="s">
        <v>9246</v>
      </c>
      <c r="M2780" s="30" t="s">
        <v>9246</v>
      </c>
    </row>
    <row r="2781" spans="1:13" x14ac:dyDescent="0.25">
      <c r="A2781" s="4">
        <v>21323177</v>
      </c>
      <c r="B2781" s="4">
        <v>49815</v>
      </c>
      <c r="C2781" s="4">
        <v>44507</v>
      </c>
      <c r="D2781" s="4" t="s">
        <v>5345</v>
      </c>
      <c r="E2781" s="2" t="s">
        <v>5346</v>
      </c>
      <c r="F2781" s="12">
        <v>43780</v>
      </c>
      <c r="G2781" s="10" t="s">
        <v>8840</v>
      </c>
      <c r="H2781" s="14" t="s">
        <v>12030</v>
      </c>
      <c r="I2781" s="7">
        <v>3579.82</v>
      </c>
      <c r="J2781" s="4"/>
      <c r="K2781" s="4" t="s">
        <v>10</v>
      </c>
      <c r="L2781" s="14" t="s">
        <v>9246</v>
      </c>
      <c r="M2781" s="30" t="s">
        <v>9246</v>
      </c>
    </row>
    <row r="2782" spans="1:13" x14ac:dyDescent="0.25">
      <c r="A2782" s="4">
        <v>21323178</v>
      </c>
      <c r="B2782" s="4">
        <v>36929</v>
      </c>
      <c r="C2782" s="4">
        <v>49106</v>
      </c>
      <c r="D2782" s="4" t="s">
        <v>5327</v>
      </c>
      <c r="E2782" s="2" t="s">
        <v>5347</v>
      </c>
      <c r="F2782" s="12">
        <v>43780</v>
      </c>
      <c r="G2782" s="10" t="s">
        <v>8841</v>
      </c>
      <c r="H2782" s="14" t="s">
        <v>12027</v>
      </c>
      <c r="I2782" s="7">
        <v>3906.52</v>
      </c>
      <c r="J2782" s="4"/>
      <c r="K2782" s="4" t="s">
        <v>10</v>
      </c>
      <c r="L2782" s="14" t="s">
        <v>12031</v>
      </c>
      <c r="M2782" s="30">
        <v>91.533333335537463</v>
      </c>
    </row>
    <row r="2783" spans="1:13" x14ac:dyDescent="0.25">
      <c r="A2783" s="4">
        <v>21323179</v>
      </c>
      <c r="B2783" s="4">
        <v>86760</v>
      </c>
      <c r="C2783" s="4">
        <v>11142</v>
      </c>
      <c r="D2783" s="4" t="s">
        <v>5348</v>
      </c>
      <c r="E2783" s="2" t="s">
        <v>5349</v>
      </c>
      <c r="F2783" s="12">
        <v>43780</v>
      </c>
      <c r="G2783" s="10" t="s">
        <v>8842</v>
      </c>
      <c r="H2783" s="14" t="s">
        <v>12032</v>
      </c>
      <c r="I2783" s="7">
        <v>366.57</v>
      </c>
      <c r="J2783" s="4"/>
      <c r="K2783" s="4" t="s">
        <v>10</v>
      </c>
      <c r="L2783" s="14" t="s">
        <v>9246</v>
      </c>
      <c r="M2783" s="30" t="s">
        <v>9246</v>
      </c>
    </row>
    <row r="2784" spans="1:13" x14ac:dyDescent="0.25">
      <c r="A2784" s="4">
        <v>21323180</v>
      </c>
      <c r="B2784" s="4">
        <v>93881</v>
      </c>
      <c r="C2784" s="4">
        <v>1839</v>
      </c>
      <c r="D2784" s="4" t="s">
        <v>5350</v>
      </c>
      <c r="E2784" s="2" t="s">
        <v>5351</v>
      </c>
      <c r="F2784" s="12">
        <v>43780</v>
      </c>
      <c r="G2784" s="10" t="s">
        <v>8843</v>
      </c>
      <c r="H2784" s="14" t="s">
        <v>12033</v>
      </c>
      <c r="I2784" s="7">
        <v>387.09</v>
      </c>
      <c r="J2784" s="4"/>
      <c r="K2784" s="4" t="s">
        <v>10</v>
      </c>
      <c r="L2784" s="14" t="s">
        <v>9246</v>
      </c>
      <c r="M2784" s="30" t="s">
        <v>9246</v>
      </c>
    </row>
    <row r="2785" spans="1:13" x14ac:dyDescent="0.25">
      <c r="A2785" s="4">
        <v>21323181</v>
      </c>
      <c r="B2785" s="4">
        <v>91013</v>
      </c>
      <c r="C2785" s="4">
        <v>61968</v>
      </c>
      <c r="D2785" s="4" t="s">
        <v>4625</v>
      </c>
      <c r="E2785" s="2" t="s">
        <v>5352</v>
      </c>
      <c r="F2785" s="12">
        <v>43780</v>
      </c>
      <c r="G2785" s="10" t="s">
        <v>6707</v>
      </c>
      <c r="H2785" s="14" t="s">
        <v>11673</v>
      </c>
      <c r="I2785" s="7">
        <v>387.47</v>
      </c>
      <c r="J2785" s="4"/>
      <c r="K2785" s="4" t="s">
        <v>10</v>
      </c>
      <c r="L2785" s="14" t="s">
        <v>9246</v>
      </c>
      <c r="M2785" s="30" t="s">
        <v>9246</v>
      </c>
    </row>
    <row r="2786" spans="1:13" x14ac:dyDescent="0.25">
      <c r="A2786" s="4">
        <v>21323182</v>
      </c>
      <c r="B2786" s="4">
        <v>1931</v>
      </c>
      <c r="C2786" s="4">
        <v>2084</v>
      </c>
      <c r="D2786" s="4" t="s">
        <v>5353</v>
      </c>
      <c r="E2786" s="2" t="s">
        <v>5354</v>
      </c>
      <c r="F2786" s="12">
        <v>43780</v>
      </c>
      <c r="G2786" s="10" t="s">
        <v>8844</v>
      </c>
      <c r="H2786" s="14" t="s">
        <v>12034</v>
      </c>
      <c r="I2786" s="7">
        <v>1581.48</v>
      </c>
      <c r="J2786" s="4"/>
      <c r="K2786" s="4" t="s">
        <v>10</v>
      </c>
      <c r="L2786" s="14" t="s">
        <v>9246</v>
      </c>
      <c r="M2786" s="30" t="s">
        <v>9246</v>
      </c>
    </row>
    <row r="2787" spans="1:13" x14ac:dyDescent="0.25">
      <c r="A2787" s="4">
        <v>21323183</v>
      </c>
      <c r="B2787" s="4">
        <v>36929</v>
      </c>
      <c r="C2787" s="4">
        <v>18833</v>
      </c>
      <c r="D2787" s="4" t="s">
        <v>5355</v>
      </c>
      <c r="E2787" s="2" t="s">
        <v>5356</v>
      </c>
      <c r="F2787" s="12">
        <v>43780</v>
      </c>
      <c r="G2787" s="10" t="s">
        <v>8845</v>
      </c>
      <c r="H2787" s="14" t="s">
        <v>12035</v>
      </c>
      <c r="I2787" s="7">
        <v>1109.3699999999999</v>
      </c>
      <c r="J2787" s="4"/>
      <c r="K2787" s="4" t="s">
        <v>10</v>
      </c>
      <c r="L2787" s="14" t="s">
        <v>9246</v>
      </c>
      <c r="M2787" s="30" t="s">
        <v>9246</v>
      </c>
    </row>
    <row r="2788" spans="1:13" x14ac:dyDescent="0.25">
      <c r="A2788" s="4">
        <v>21323184</v>
      </c>
      <c r="B2788" s="4">
        <v>22532</v>
      </c>
      <c r="C2788" s="4">
        <v>14208</v>
      </c>
      <c r="D2788" s="4" t="s">
        <v>5357</v>
      </c>
      <c r="E2788" s="2" t="s">
        <v>5358</v>
      </c>
      <c r="F2788" s="12">
        <v>43780</v>
      </c>
      <c r="G2788" s="10" t="s">
        <v>8846</v>
      </c>
      <c r="H2788" s="14" t="s">
        <v>12036</v>
      </c>
      <c r="I2788" s="7">
        <v>1458.29</v>
      </c>
      <c r="J2788" s="4"/>
      <c r="K2788" s="4" t="s">
        <v>10</v>
      </c>
      <c r="L2788" s="14" t="s">
        <v>9246</v>
      </c>
      <c r="M2788" s="30" t="s">
        <v>9246</v>
      </c>
    </row>
    <row r="2789" spans="1:13" x14ac:dyDescent="0.25">
      <c r="A2789" s="4">
        <v>21323185</v>
      </c>
      <c r="B2789" s="4">
        <v>26306</v>
      </c>
      <c r="C2789" s="4">
        <v>95834</v>
      </c>
      <c r="D2789" s="4" t="s">
        <v>5359</v>
      </c>
      <c r="E2789" s="2" t="s">
        <v>5360</v>
      </c>
      <c r="F2789" s="12">
        <v>43780</v>
      </c>
      <c r="G2789" s="10" t="s">
        <v>8847</v>
      </c>
      <c r="H2789" s="14" t="s">
        <v>12037</v>
      </c>
      <c r="I2789" s="7">
        <v>487.49</v>
      </c>
      <c r="J2789" s="4"/>
      <c r="K2789" s="4" t="s">
        <v>10</v>
      </c>
      <c r="L2789" s="14" t="s">
        <v>9246</v>
      </c>
      <c r="M2789" s="30" t="s">
        <v>9246</v>
      </c>
    </row>
    <row r="2790" spans="1:13" x14ac:dyDescent="0.25">
      <c r="A2790" s="4">
        <v>21323186</v>
      </c>
      <c r="B2790" s="4">
        <v>49014</v>
      </c>
      <c r="C2790" s="4">
        <v>37647</v>
      </c>
      <c r="D2790" s="4" t="s">
        <v>5361</v>
      </c>
      <c r="E2790" s="2" t="s">
        <v>5362</v>
      </c>
      <c r="F2790" s="12">
        <v>43780</v>
      </c>
      <c r="G2790" s="10" t="s">
        <v>8848</v>
      </c>
      <c r="H2790" s="14" t="s">
        <v>12038</v>
      </c>
      <c r="I2790" s="7">
        <v>2526.13</v>
      </c>
      <c r="J2790" s="4"/>
      <c r="K2790" s="4" t="s">
        <v>10</v>
      </c>
      <c r="L2790" s="14" t="s">
        <v>9246</v>
      </c>
      <c r="M2790" s="30" t="s">
        <v>9246</v>
      </c>
    </row>
    <row r="2791" spans="1:13" x14ac:dyDescent="0.25">
      <c r="A2791" s="4">
        <v>21323187</v>
      </c>
      <c r="B2791" s="4">
        <v>46837</v>
      </c>
      <c r="C2791" s="4">
        <v>97192</v>
      </c>
      <c r="D2791" s="4" t="s">
        <v>5363</v>
      </c>
      <c r="E2791" s="2" t="s">
        <v>5364</v>
      </c>
      <c r="F2791" s="12">
        <v>43780</v>
      </c>
      <c r="G2791" s="10" t="s">
        <v>8849</v>
      </c>
      <c r="H2791" s="14" t="s">
        <v>12039</v>
      </c>
      <c r="I2791" s="7">
        <v>208.76</v>
      </c>
      <c r="J2791" s="4"/>
      <c r="K2791" s="4" t="s">
        <v>10</v>
      </c>
      <c r="L2791" s="14" t="s">
        <v>9246</v>
      </c>
      <c r="M2791" s="30" t="s">
        <v>9246</v>
      </c>
    </row>
    <row r="2792" spans="1:13" x14ac:dyDescent="0.25">
      <c r="A2792" s="4">
        <v>21323188</v>
      </c>
      <c r="B2792" s="4">
        <v>7594</v>
      </c>
      <c r="C2792" s="4">
        <v>54335</v>
      </c>
      <c r="D2792" s="4" t="s">
        <v>5365</v>
      </c>
      <c r="E2792" s="2" t="s">
        <v>5366</v>
      </c>
      <c r="F2792" s="12">
        <v>43780</v>
      </c>
      <c r="G2792" s="10" t="s">
        <v>8850</v>
      </c>
      <c r="H2792" s="14" t="s">
        <v>12040</v>
      </c>
      <c r="I2792" s="7">
        <v>1004.89</v>
      </c>
      <c r="J2792" s="4"/>
      <c r="K2792" s="4" t="s">
        <v>10</v>
      </c>
      <c r="L2792" s="14" t="s">
        <v>9246</v>
      </c>
      <c r="M2792" s="30" t="s">
        <v>9246</v>
      </c>
    </row>
    <row r="2793" spans="1:13" x14ac:dyDescent="0.25">
      <c r="A2793" s="4">
        <v>21323189</v>
      </c>
      <c r="B2793" s="4">
        <v>36929</v>
      </c>
      <c r="C2793" s="4">
        <v>49106</v>
      </c>
      <c r="D2793" s="4" t="s">
        <v>5367</v>
      </c>
      <c r="E2793" s="2" t="s">
        <v>5368</v>
      </c>
      <c r="F2793" s="12">
        <v>43780</v>
      </c>
      <c r="G2793" s="10" t="s">
        <v>6741</v>
      </c>
      <c r="H2793" s="14" t="s">
        <v>12031</v>
      </c>
      <c r="I2793" s="7">
        <v>4043.43</v>
      </c>
      <c r="J2793" s="4"/>
      <c r="K2793" s="4" t="s">
        <v>10</v>
      </c>
      <c r="L2793" s="14" t="s">
        <v>12041</v>
      </c>
      <c r="M2793" s="30">
        <v>0.6000000040512532</v>
      </c>
    </row>
    <row r="2794" spans="1:13" x14ac:dyDescent="0.25">
      <c r="A2794" s="4">
        <v>21323190</v>
      </c>
      <c r="B2794" s="4">
        <v>36929</v>
      </c>
      <c r="C2794" s="4">
        <v>49106</v>
      </c>
      <c r="D2794" s="4" t="s">
        <v>5367</v>
      </c>
      <c r="E2794" s="2" t="s">
        <v>5369</v>
      </c>
      <c r="F2794" s="12">
        <v>43780</v>
      </c>
      <c r="G2794" s="10" t="s">
        <v>8851</v>
      </c>
      <c r="H2794" s="14" t="s">
        <v>12041</v>
      </c>
      <c r="I2794" s="7">
        <v>4031.43</v>
      </c>
      <c r="J2794" s="4"/>
      <c r="K2794" s="4" t="s">
        <v>10</v>
      </c>
      <c r="L2794" s="14" t="s">
        <v>12042</v>
      </c>
      <c r="M2794" s="30">
        <v>21.199999999953434</v>
      </c>
    </row>
    <row r="2795" spans="1:13" x14ac:dyDescent="0.25">
      <c r="A2795" s="4">
        <v>21323191</v>
      </c>
      <c r="B2795" s="4">
        <v>67675</v>
      </c>
      <c r="C2795" s="4">
        <v>4904</v>
      </c>
      <c r="D2795" s="4" t="s">
        <v>5370</v>
      </c>
      <c r="E2795" s="2" t="s">
        <v>5371</v>
      </c>
      <c r="F2795" s="12">
        <v>43780</v>
      </c>
      <c r="G2795" s="10" t="s">
        <v>8852</v>
      </c>
      <c r="H2795" s="14" t="s">
        <v>12043</v>
      </c>
      <c r="I2795" s="7">
        <v>674.18</v>
      </c>
      <c r="J2795" s="4"/>
      <c r="K2795" s="4" t="s">
        <v>10</v>
      </c>
      <c r="L2795" s="14" t="s">
        <v>9246</v>
      </c>
      <c r="M2795" s="30" t="s">
        <v>9246</v>
      </c>
    </row>
    <row r="2796" spans="1:13" x14ac:dyDescent="0.25">
      <c r="A2796" s="4">
        <v>21323192</v>
      </c>
      <c r="B2796" s="4">
        <v>36929</v>
      </c>
      <c r="C2796" s="4">
        <v>49106</v>
      </c>
      <c r="D2796" s="4" t="s">
        <v>5367</v>
      </c>
      <c r="E2796" s="2" t="s">
        <v>5372</v>
      </c>
      <c r="F2796" s="12">
        <v>43780</v>
      </c>
      <c r="G2796" s="10" t="s">
        <v>8853</v>
      </c>
      <c r="H2796" s="14" t="s">
        <v>12042</v>
      </c>
      <c r="I2796" s="7">
        <v>4024.23</v>
      </c>
      <c r="J2796" s="4"/>
      <c r="K2796" s="4" t="s">
        <v>10</v>
      </c>
      <c r="L2796" s="14" t="s">
        <v>12044</v>
      </c>
      <c r="M2796" s="30">
        <v>10.683333326596767</v>
      </c>
    </row>
    <row r="2797" spans="1:13" x14ac:dyDescent="0.25">
      <c r="A2797" s="4">
        <v>21323193</v>
      </c>
      <c r="B2797" s="4">
        <v>3194</v>
      </c>
      <c r="C2797" s="4">
        <v>27038</v>
      </c>
      <c r="D2797" s="4" t="s">
        <v>5373</v>
      </c>
      <c r="E2797" s="2" t="s">
        <v>5374</v>
      </c>
      <c r="F2797" s="12">
        <v>43780</v>
      </c>
      <c r="G2797" s="10" t="s">
        <v>8854</v>
      </c>
      <c r="H2797" s="14" t="s">
        <v>12045</v>
      </c>
      <c r="I2797" s="7">
        <v>356.81</v>
      </c>
      <c r="J2797" s="4"/>
      <c r="K2797" s="4" t="s">
        <v>10</v>
      </c>
      <c r="L2797" s="14" t="s">
        <v>9246</v>
      </c>
      <c r="M2797" s="30" t="s">
        <v>9246</v>
      </c>
    </row>
    <row r="2798" spans="1:13" x14ac:dyDescent="0.25">
      <c r="A2798" s="4">
        <v>21323194</v>
      </c>
      <c r="B2798" s="4">
        <v>91677</v>
      </c>
      <c r="C2798" s="4">
        <v>276</v>
      </c>
      <c r="D2798" s="4" t="s">
        <v>5375</v>
      </c>
      <c r="E2798" s="2" t="s">
        <v>5376</v>
      </c>
      <c r="F2798" s="12">
        <v>43780</v>
      </c>
      <c r="G2798" s="10" t="s">
        <v>8855</v>
      </c>
      <c r="H2798" s="14" t="s">
        <v>12046</v>
      </c>
      <c r="I2798" s="7">
        <v>1118.56</v>
      </c>
      <c r="J2798" s="4"/>
      <c r="K2798" s="4" t="s">
        <v>10</v>
      </c>
      <c r="L2798" s="14" t="s">
        <v>9246</v>
      </c>
      <c r="M2798" s="30" t="s">
        <v>9246</v>
      </c>
    </row>
    <row r="2799" spans="1:13" x14ac:dyDescent="0.25">
      <c r="A2799" s="4">
        <v>21323195</v>
      </c>
      <c r="B2799" s="4">
        <v>36929</v>
      </c>
      <c r="C2799" s="4">
        <v>49106</v>
      </c>
      <c r="D2799" s="4" t="s">
        <v>5367</v>
      </c>
      <c r="E2799" s="2" t="s">
        <v>5377</v>
      </c>
      <c r="F2799" s="12">
        <v>43780</v>
      </c>
      <c r="G2799" s="10" t="s">
        <v>8856</v>
      </c>
      <c r="H2799" s="14" t="s">
        <v>12044</v>
      </c>
      <c r="I2799" s="7">
        <v>3921.55</v>
      </c>
      <c r="J2799" s="4"/>
      <c r="K2799" s="4" t="s">
        <v>10</v>
      </c>
      <c r="L2799" s="14" t="s">
        <v>9246</v>
      </c>
      <c r="M2799" s="30" t="s">
        <v>9246</v>
      </c>
    </row>
    <row r="2800" spans="1:13" x14ac:dyDescent="0.25">
      <c r="A2800" s="4">
        <v>21323196</v>
      </c>
      <c r="B2800" s="4">
        <v>14322</v>
      </c>
      <c r="C2800" s="4">
        <v>34556</v>
      </c>
      <c r="D2800" s="4" t="s">
        <v>5378</v>
      </c>
      <c r="E2800" s="2" t="s">
        <v>5379</v>
      </c>
      <c r="F2800" s="12">
        <v>43780</v>
      </c>
      <c r="G2800" s="10" t="s">
        <v>8857</v>
      </c>
      <c r="H2800" s="14" t="s">
        <v>12047</v>
      </c>
      <c r="I2800" s="7">
        <v>179.56</v>
      </c>
      <c r="J2800" s="4"/>
      <c r="K2800" s="4" t="s">
        <v>10</v>
      </c>
      <c r="L2800" s="14" t="s">
        <v>9246</v>
      </c>
      <c r="M2800" s="30" t="s">
        <v>9246</v>
      </c>
    </row>
    <row r="2801" spans="1:13" x14ac:dyDescent="0.25">
      <c r="A2801" s="4">
        <v>21323197</v>
      </c>
      <c r="B2801" s="4">
        <v>26981</v>
      </c>
      <c r="C2801" s="4">
        <v>1703</v>
      </c>
      <c r="D2801" s="4" t="s">
        <v>5380</v>
      </c>
      <c r="E2801" s="2" t="s">
        <v>5381</v>
      </c>
      <c r="F2801" s="12">
        <v>43780</v>
      </c>
      <c r="G2801" s="10" t="s">
        <v>8858</v>
      </c>
      <c r="H2801" s="14" t="s">
        <v>12048</v>
      </c>
      <c r="I2801" s="7">
        <v>163.66999999999999</v>
      </c>
      <c r="J2801" s="4"/>
      <c r="K2801" s="4" t="s">
        <v>10</v>
      </c>
      <c r="L2801" s="14" t="s">
        <v>12049</v>
      </c>
      <c r="M2801" s="30">
        <v>3845.5833333358169</v>
      </c>
    </row>
    <row r="2802" spans="1:13" x14ac:dyDescent="0.25">
      <c r="A2802" s="4">
        <v>21323198</v>
      </c>
      <c r="B2802" s="4">
        <v>50584</v>
      </c>
      <c r="C2802" s="4">
        <v>84498</v>
      </c>
      <c r="D2802" s="4" t="s">
        <v>5382</v>
      </c>
      <c r="E2802" s="2" t="s">
        <v>5383</v>
      </c>
      <c r="F2802" s="12">
        <v>43780</v>
      </c>
      <c r="G2802" s="10" t="s">
        <v>8859</v>
      </c>
      <c r="H2802" s="14" t="s">
        <v>12050</v>
      </c>
      <c r="I2802" s="7">
        <v>3879.5</v>
      </c>
      <c r="J2802" s="4"/>
      <c r="K2802" s="4" t="s">
        <v>10</v>
      </c>
      <c r="L2802" s="14" t="s">
        <v>9246</v>
      </c>
      <c r="M2802" s="30" t="s">
        <v>9246</v>
      </c>
    </row>
    <row r="2803" spans="1:13" x14ac:dyDescent="0.25">
      <c r="A2803" s="4">
        <v>21323199</v>
      </c>
      <c r="B2803" s="4">
        <v>62052</v>
      </c>
      <c r="C2803" s="4">
        <v>88686</v>
      </c>
      <c r="D2803" s="4" t="s">
        <v>5384</v>
      </c>
      <c r="E2803" s="2" t="s">
        <v>5385</v>
      </c>
      <c r="F2803" s="12">
        <v>43780</v>
      </c>
      <c r="G2803" s="10" t="s">
        <v>8860</v>
      </c>
      <c r="H2803" s="14" t="s">
        <v>12051</v>
      </c>
      <c r="I2803" s="7">
        <v>1098.8599999999999</v>
      </c>
      <c r="J2803" s="4"/>
      <c r="K2803" s="4" t="s">
        <v>10</v>
      </c>
      <c r="L2803" s="14" t="s">
        <v>9246</v>
      </c>
      <c r="M2803" s="30" t="s">
        <v>9246</v>
      </c>
    </row>
    <row r="2804" spans="1:13" x14ac:dyDescent="0.25">
      <c r="A2804" s="4">
        <v>21323200</v>
      </c>
      <c r="B2804" s="4">
        <v>79698</v>
      </c>
      <c r="C2804" s="4">
        <v>20797</v>
      </c>
      <c r="D2804" s="4" t="s">
        <v>5386</v>
      </c>
      <c r="E2804" s="2" t="s">
        <v>5387</v>
      </c>
      <c r="F2804" s="12">
        <v>43780</v>
      </c>
      <c r="G2804" s="10" t="s">
        <v>8861</v>
      </c>
      <c r="H2804" s="14" t="s">
        <v>12052</v>
      </c>
      <c r="I2804" s="7">
        <v>511.42</v>
      </c>
      <c r="J2804" s="4"/>
      <c r="K2804" s="4" t="s">
        <v>10</v>
      </c>
      <c r="L2804" s="14" t="s">
        <v>9246</v>
      </c>
      <c r="M2804" s="30" t="s">
        <v>9246</v>
      </c>
    </row>
    <row r="2805" spans="1:13" x14ac:dyDescent="0.25">
      <c r="A2805" s="4">
        <v>21323201</v>
      </c>
      <c r="B2805" s="4">
        <v>95499</v>
      </c>
      <c r="C2805" s="4">
        <v>98942</v>
      </c>
      <c r="D2805" s="4" t="s">
        <v>5388</v>
      </c>
      <c r="E2805" s="2" t="s">
        <v>5389</v>
      </c>
      <c r="F2805" s="12">
        <v>43780</v>
      </c>
      <c r="G2805" s="10" t="s">
        <v>8862</v>
      </c>
      <c r="H2805" s="14" t="s">
        <v>12053</v>
      </c>
      <c r="I2805" s="7">
        <v>442.06</v>
      </c>
      <c r="J2805" s="4"/>
      <c r="K2805" s="4" t="s">
        <v>10</v>
      </c>
      <c r="L2805" s="14" t="s">
        <v>9246</v>
      </c>
      <c r="M2805" s="30" t="s">
        <v>9246</v>
      </c>
    </row>
    <row r="2806" spans="1:13" x14ac:dyDescent="0.25">
      <c r="A2806" s="4">
        <v>21323202</v>
      </c>
      <c r="B2806" s="4">
        <v>99333</v>
      </c>
      <c r="C2806" s="4">
        <v>42789</v>
      </c>
      <c r="D2806" s="4" t="s">
        <v>5390</v>
      </c>
      <c r="E2806" s="2" t="s">
        <v>5391</v>
      </c>
      <c r="F2806" s="12">
        <v>43780</v>
      </c>
      <c r="G2806" s="10" t="s">
        <v>8863</v>
      </c>
      <c r="H2806" s="14" t="s">
        <v>12054</v>
      </c>
      <c r="I2806" s="7">
        <v>211.12</v>
      </c>
      <c r="J2806" s="4"/>
      <c r="K2806" s="4" t="s">
        <v>10</v>
      </c>
      <c r="L2806" s="14" t="s">
        <v>9246</v>
      </c>
      <c r="M2806" s="30" t="s">
        <v>9246</v>
      </c>
    </row>
    <row r="2807" spans="1:13" x14ac:dyDescent="0.25">
      <c r="A2807" s="4">
        <v>21323203</v>
      </c>
      <c r="B2807" s="4">
        <v>60121</v>
      </c>
      <c r="C2807" s="4">
        <v>80777</v>
      </c>
      <c r="D2807" s="4" t="s">
        <v>5392</v>
      </c>
      <c r="E2807" s="2" t="s">
        <v>5393</v>
      </c>
      <c r="F2807" s="12">
        <v>43780</v>
      </c>
      <c r="G2807" s="10" t="s">
        <v>8864</v>
      </c>
      <c r="H2807" s="14" t="s">
        <v>12055</v>
      </c>
      <c r="I2807" s="7">
        <v>1015.98</v>
      </c>
      <c r="J2807" s="4"/>
      <c r="K2807" s="4" t="s">
        <v>10</v>
      </c>
      <c r="L2807" s="14" t="s">
        <v>9246</v>
      </c>
      <c r="M2807" s="30" t="s">
        <v>9246</v>
      </c>
    </row>
    <row r="2808" spans="1:13" x14ac:dyDescent="0.25">
      <c r="A2808" s="4">
        <v>21323204</v>
      </c>
      <c r="B2808" s="4">
        <v>58691</v>
      </c>
      <c r="C2808" s="4">
        <v>83832</v>
      </c>
      <c r="D2808" s="4" t="s">
        <v>5394</v>
      </c>
      <c r="E2808" s="2" t="s">
        <v>5395</v>
      </c>
      <c r="F2808" s="12">
        <v>43780</v>
      </c>
      <c r="G2808" s="10" t="s">
        <v>8865</v>
      </c>
      <c r="H2808" s="14" t="s">
        <v>12056</v>
      </c>
      <c r="I2808" s="7">
        <v>119.9</v>
      </c>
      <c r="J2808" s="4"/>
      <c r="K2808" s="4" t="s">
        <v>10</v>
      </c>
      <c r="L2808" s="14" t="s">
        <v>9246</v>
      </c>
      <c r="M2808" s="30" t="s">
        <v>9246</v>
      </c>
    </row>
    <row r="2809" spans="1:13" x14ac:dyDescent="0.25">
      <c r="A2809" s="4">
        <v>21323205</v>
      </c>
      <c r="B2809" s="4">
        <v>69392</v>
      </c>
      <c r="C2809" s="4">
        <v>51937</v>
      </c>
      <c r="D2809" s="4" t="s">
        <v>5396</v>
      </c>
      <c r="E2809" s="2" t="s">
        <v>5397</v>
      </c>
      <c r="F2809" s="12">
        <v>43780</v>
      </c>
      <c r="G2809" s="10" t="s">
        <v>8866</v>
      </c>
      <c r="H2809" s="14" t="s">
        <v>12057</v>
      </c>
      <c r="I2809" s="7">
        <v>1224.28</v>
      </c>
      <c r="J2809" s="4"/>
      <c r="K2809" s="4" t="s">
        <v>10</v>
      </c>
      <c r="L2809" s="14" t="s">
        <v>9246</v>
      </c>
      <c r="M2809" s="30" t="s">
        <v>9246</v>
      </c>
    </row>
    <row r="2810" spans="1:13" x14ac:dyDescent="0.25">
      <c r="A2810" s="4">
        <v>21323206</v>
      </c>
      <c r="B2810" s="4">
        <v>32186</v>
      </c>
      <c r="C2810" s="4">
        <v>23577</v>
      </c>
      <c r="D2810" s="4" t="s">
        <v>5398</v>
      </c>
      <c r="E2810" s="2" t="s">
        <v>5399</v>
      </c>
      <c r="F2810" s="12">
        <v>43780</v>
      </c>
      <c r="G2810" s="10" t="s">
        <v>8867</v>
      </c>
      <c r="H2810" s="14" t="s">
        <v>12058</v>
      </c>
      <c r="I2810" s="7">
        <v>2571.2399999999998</v>
      </c>
      <c r="J2810" s="4"/>
      <c r="K2810" s="4" t="s">
        <v>10</v>
      </c>
      <c r="L2810" s="14" t="s">
        <v>9246</v>
      </c>
      <c r="M2810" s="30" t="s">
        <v>9246</v>
      </c>
    </row>
    <row r="2811" spans="1:13" x14ac:dyDescent="0.25">
      <c r="A2811" s="4">
        <v>21323207</v>
      </c>
      <c r="B2811" s="4">
        <v>90035</v>
      </c>
      <c r="C2811" s="4">
        <v>5331</v>
      </c>
      <c r="D2811" s="4" t="s">
        <v>5400</v>
      </c>
      <c r="E2811" s="2" t="s">
        <v>5401</v>
      </c>
      <c r="F2811" s="12">
        <v>43780</v>
      </c>
      <c r="G2811" s="10" t="s">
        <v>8868</v>
      </c>
      <c r="H2811" s="14" t="s">
        <v>12059</v>
      </c>
      <c r="I2811" s="7">
        <v>10.38</v>
      </c>
      <c r="J2811" s="4"/>
      <c r="K2811" s="4" t="s">
        <v>10</v>
      </c>
      <c r="L2811" s="14" t="s">
        <v>9246</v>
      </c>
      <c r="M2811" s="30" t="s">
        <v>9246</v>
      </c>
    </row>
    <row r="2812" spans="1:13" x14ac:dyDescent="0.25">
      <c r="A2812" s="4">
        <v>21323208</v>
      </c>
      <c r="B2812" s="4">
        <v>42668</v>
      </c>
      <c r="C2812" s="4">
        <v>75575</v>
      </c>
      <c r="D2812" s="4" t="s">
        <v>3392</v>
      </c>
      <c r="E2812" s="2" t="s">
        <v>5402</v>
      </c>
      <c r="F2812" s="12">
        <v>43780</v>
      </c>
      <c r="G2812" s="10" t="s">
        <v>8869</v>
      </c>
      <c r="H2812" s="14" t="s">
        <v>12060</v>
      </c>
      <c r="I2812" s="7">
        <v>141.56</v>
      </c>
      <c r="J2812" s="4"/>
      <c r="K2812" s="4" t="s">
        <v>10</v>
      </c>
      <c r="L2812" s="14" t="s">
        <v>9246</v>
      </c>
      <c r="M2812" s="30" t="s">
        <v>9246</v>
      </c>
    </row>
    <row r="2813" spans="1:13" x14ac:dyDescent="0.25">
      <c r="A2813" s="4">
        <v>21323209</v>
      </c>
      <c r="B2813" s="4">
        <v>12063</v>
      </c>
      <c r="C2813" s="4">
        <v>68656</v>
      </c>
      <c r="D2813" s="4" t="s">
        <v>5403</v>
      </c>
      <c r="E2813" s="2" t="s">
        <v>5404</v>
      </c>
      <c r="F2813" s="12">
        <v>43780</v>
      </c>
      <c r="G2813" s="10" t="s">
        <v>8870</v>
      </c>
      <c r="H2813" s="14" t="s">
        <v>12061</v>
      </c>
      <c r="I2813" s="7">
        <v>518.58000000000004</v>
      </c>
      <c r="J2813" s="4"/>
      <c r="K2813" s="4" t="s">
        <v>10</v>
      </c>
      <c r="L2813" s="14" t="s">
        <v>9246</v>
      </c>
      <c r="M2813" s="30" t="s">
        <v>9246</v>
      </c>
    </row>
    <row r="2814" spans="1:13" x14ac:dyDescent="0.25">
      <c r="A2814" s="4">
        <v>21323210</v>
      </c>
      <c r="B2814" s="4">
        <v>20465</v>
      </c>
      <c r="C2814" s="4">
        <v>79383</v>
      </c>
      <c r="D2814" s="4" t="s">
        <v>5405</v>
      </c>
      <c r="E2814" s="2" t="s">
        <v>5406</v>
      </c>
      <c r="F2814" s="12">
        <v>43780</v>
      </c>
      <c r="G2814" s="10" t="s">
        <v>8871</v>
      </c>
      <c r="H2814" s="14" t="s">
        <v>12062</v>
      </c>
      <c r="I2814" s="7">
        <v>244.59</v>
      </c>
      <c r="J2814" s="4"/>
      <c r="K2814" s="4" t="s">
        <v>10</v>
      </c>
      <c r="L2814" s="14" t="s">
        <v>9246</v>
      </c>
      <c r="M2814" s="30" t="s">
        <v>9246</v>
      </c>
    </row>
    <row r="2815" spans="1:13" x14ac:dyDescent="0.25">
      <c r="A2815" s="4">
        <v>21323211</v>
      </c>
      <c r="B2815" s="4">
        <v>3115</v>
      </c>
      <c r="C2815" s="4">
        <v>28046</v>
      </c>
      <c r="D2815" s="4" t="s">
        <v>5407</v>
      </c>
      <c r="E2815" s="2" t="s">
        <v>5408</v>
      </c>
      <c r="F2815" s="12">
        <v>43780</v>
      </c>
      <c r="G2815" s="10" t="s">
        <v>8872</v>
      </c>
      <c r="H2815" s="14" t="s">
        <v>12063</v>
      </c>
      <c r="I2815" s="7">
        <v>902.88</v>
      </c>
      <c r="J2815" s="4"/>
      <c r="K2815" s="4" t="s">
        <v>10</v>
      </c>
      <c r="L2815" s="14" t="s">
        <v>9246</v>
      </c>
      <c r="M2815" s="30" t="s">
        <v>9246</v>
      </c>
    </row>
    <row r="2816" spans="1:13" x14ac:dyDescent="0.25">
      <c r="A2816" s="4">
        <v>21323212</v>
      </c>
      <c r="B2816" s="4">
        <v>43078</v>
      </c>
      <c r="C2816" s="4">
        <v>2866</v>
      </c>
      <c r="D2816" s="4" t="s">
        <v>5409</v>
      </c>
      <c r="E2816" s="2" t="s">
        <v>5410</v>
      </c>
      <c r="F2816" s="12">
        <v>43779</v>
      </c>
      <c r="G2816" s="10" t="s">
        <v>8873</v>
      </c>
      <c r="H2816" s="14" t="s">
        <v>12064</v>
      </c>
      <c r="I2816" s="7">
        <v>165.82</v>
      </c>
      <c r="J2816" s="4"/>
      <c r="K2816" s="4" t="s">
        <v>10</v>
      </c>
      <c r="L2816" s="14" t="s">
        <v>12065</v>
      </c>
      <c r="M2816" s="30">
        <v>6.3166666659526527</v>
      </c>
    </row>
    <row r="2817" spans="1:13" x14ac:dyDescent="0.25">
      <c r="A2817" s="4">
        <v>21323213</v>
      </c>
      <c r="B2817" s="4">
        <v>43078</v>
      </c>
      <c r="C2817" s="4">
        <v>2866</v>
      </c>
      <c r="D2817" s="4" t="s">
        <v>5411</v>
      </c>
      <c r="E2817" s="2" t="s">
        <v>5412</v>
      </c>
      <c r="F2817" s="12">
        <v>43779</v>
      </c>
      <c r="G2817" s="10" t="s">
        <v>8874</v>
      </c>
      <c r="H2817" s="14" t="s">
        <v>12065</v>
      </c>
      <c r="I2817" s="7">
        <v>168.38</v>
      </c>
      <c r="J2817" s="4"/>
      <c r="K2817" s="4" t="s">
        <v>10</v>
      </c>
      <c r="L2817" s="14" t="s">
        <v>12066</v>
      </c>
      <c r="M2817" s="30">
        <v>7174.7499999962747</v>
      </c>
    </row>
    <row r="2818" spans="1:13" x14ac:dyDescent="0.25">
      <c r="A2818" s="4">
        <v>21323214</v>
      </c>
      <c r="B2818" s="4">
        <v>96610</v>
      </c>
      <c r="C2818" s="4">
        <v>9271</v>
      </c>
      <c r="D2818" s="4" t="s">
        <v>5413</v>
      </c>
      <c r="E2818" s="2" t="s">
        <v>5414</v>
      </c>
      <c r="F2818" s="12">
        <v>43779</v>
      </c>
      <c r="G2818" s="10" t="s">
        <v>8875</v>
      </c>
      <c r="H2818" s="14" t="s">
        <v>12067</v>
      </c>
      <c r="I2818" s="7">
        <v>213.71</v>
      </c>
      <c r="J2818" s="4"/>
      <c r="K2818" s="4" t="s">
        <v>10</v>
      </c>
      <c r="L2818" s="14" t="s">
        <v>9246</v>
      </c>
      <c r="M2818" s="30" t="s">
        <v>9246</v>
      </c>
    </row>
    <row r="2819" spans="1:13" x14ac:dyDescent="0.25">
      <c r="A2819" s="4">
        <v>21323215</v>
      </c>
      <c r="B2819" s="4">
        <v>25373</v>
      </c>
      <c r="C2819" s="4">
        <v>20554</v>
      </c>
      <c r="D2819" s="4" t="s">
        <v>5415</v>
      </c>
      <c r="E2819" s="2" t="s">
        <v>5416</v>
      </c>
      <c r="F2819" s="12">
        <v>43779</v>
      </c>
      <c r="G2819" s="10" t="s">
        <v>8876</v>
      </c>
      <c r="H2819" s="14" t="s">
        <v>12068</v>
      </c>
      <c r="I2819" s="7">
        <v>1447.2</v>
      </c>
      <c r="J2819" s="4"/>
      <c r="K2819" s="4" t="s">
        <v>10</v>
      </c>
      <c r="L2819" s="14" t="s">
        <v>9246</v>
      </c>
      <c r="M2819" s="30" t="s">
        <v>9246</v>
      </c>
    </row>
    <row r="2820" spans="1:13" x14ac:dyDescent="0.25">
      <c r="A2820" s="4">
        <v>21323216</v>
      </c>
      <c r="B2820" s="4">
        <v>49919</v>
      </c>
      <c r="C2820" s="4">
        <v>27657</v>
      </c>
      <c r="D2820" s="4" t="s">
        <v>5417</v>
      </c>
      <c r="E2820" s="2" t="s">
        <v>5418</v>
      </c>
      <c r="F2820" s="12">
        <v>43779</v>
      </c>
      <c r="G2820" s="10" t="s">
        <v>8877</v>
      </c>
      <c r="H2820" s="14" t="s">
        <v>11402</v>
      </c>
      <c r="I2820" s="7">
        <v>3802.69</v>
      </c>
      <c r="J2820" s="4"/>
      <c r="K2820" s="4" t="s">
        <v>13</v>
      </c>
      <c r="L2820" s="14" t="s">
        <v>9246</v>
      </c>
      <c r="M2820" s="30" t="s">
        <v>9246</v>
      </c>
    </row>
    <row r="2821" spans="1:13" x14ac:dyDescent="0.25">
      <c r="A2821" s="4">
        <v>21323217</v>
      </c>
      <c r="B2821" s="4">
        <v>43078</v>
      </c>
      <c r="C2821" s="4">
        <v>98123</v>
      </c>
      <c r="D2821" s="4" t="s">
        <v>5419</v>
      </c>
      <c r="E2821" s="2" t="s">
        <v>5420</v>
      </c>
      <c r="F2821" s="12">
        <v>43779</v>
      </c>
      <c r="G2821" s="10" t="s">
        <v>8878</v>
      </c>
      <c r="H2821" s="14" t="s">
        <v>12069</v>
      </c>
      <c r="I2821" s="7">
        <v>78.709999999999994</v>
      </c>
      <c r="J2821" s="4"/>
      <c r="K2821" s="4" t="s">
        <v>10</v>
      </c>
      <c r="L2821" s="14" t="s">
        <v>9246</v>
      </c>
      <c r="M2821" s="30" t="s">
        <v>9246</v>
      </c>
    </row>
    <row r="2822" spans="1:13" x14ac:dyDescent="0.25">
      <c r="A2822" s="4">
        <v>21323218</v>
      </c>
      <c r="B2822" s="4">
        <v>39705</v>
      </c>
      <c r="C2822" s="4">
        <v>58152</v>
      </c>
      <c r="D2822" s="4" t="s">
        <v>5421</v>
      </c>
      <c r="E2822" s="2" t="s">
        <v>5422</v>
      </c>
      <c r="F2822" s="12">
        <v>43779</v>
      </c>
      <c r="G2822" s="10" t="s">
        <v>8879</v>
      </c>
      <c r="H2822" s="14" t="s">
        <v>12070</v>
      </c>
      <c r="I2822" s="7">
        <v>1062.33</v>
      </c>
      <c r="J2822" s="4"/>
      <c r="K2822" s="4" t="s">
        <v>10</v>
      </c>
      <c r="L2822" s="14" t="s">
        <v>9246</v>
      </c>
      <c r="M2822" s="30" t="s">
        <v>9246</v>
      </c>
    </row>
    <row r="2823" spans="1:13" x14ac:dyDescent="0.25">
      <c r="A2823" s="4">
        <v>21323219</v>
      </c>
      <c r="B2823" s="4">
        <v>36929</v>
      </c>
      <c r="C2823" s="4">
        <v>92926</v>
      </c>
      <c r="D2823" s="4" t="s">
        <v>5423</v>
      </c>
      <c r="E2823" s="2" t="s">
        <v>5424</v>
      </c>
      <c r="F2823" s="12">
        <v>43779</v>
      </c>
      <c r="G2823" s="10" t="s">
        <v>8880</v>
      </c>
      <c r="H2823" s="14" t="s">
        <v>12071</v>
      </c>
      <c r="I2823" s="7">
        <v>5.43</v>
      </c>
      <c r="J2823" s="4"/>
      <c r="K2823" s="4" t="s">
        <v>10</v>
      </c>
      <c r="L2823" s="14" t="s">
        <v>9246</v>
      </c>
      <c r="M2823" s="30" t="s">
        <v>9246</v>
      </c>
    </row>
    <row r="2824" spans="1:13" x14ac:dyDescent="0.25">
      <c r="A2824" s="4">
        <v>21323220</v>
      </c>
      <c r="B2824" s="4">
        <v>31659</v>
      </c>
      <c r="C2824" s="4">
        <v>42856</v>
      </c>
      <c r="D2824" s="4" t="s">
        <v>5425</v>
      </c>
      <c r="E2824" s="2" t="s">
        <v>5426</v>
      </c>
      <c r="F2824" s="12">
        <v>43779</v>
      </c>
      <c r="G2824" s="10" t="s">
        <v>8881</v>
      </c>
      <c r="H2824" s="14" t="s">
        <v>12072</v>
      </c>
      <c r="I2824" s="7">
        <v>143.93</v>
      </c>
      <c r="J2824" s="4"/>
      <c r="K2824" s="4" t="s">
        <v>10</v>
      </c>
      <c r="L2824" s="14" t="s">
        <v>9246</v>
      </c>
      <c r="M2824" s="30" t="s">
        <v>9246</v>
      </c>
    </row>
    <row r="2825" spans="1:13" x14ac:dyDescent="0.25">
      <c r="A2825" s="4">
        <v>21323221</v>
      </c>
      <c r="B2825" s="4">
        <v>49919</v>
      </c>
      <c r="C2825" s="4">
        <v>70457</v>
      </c>
      <c r="D2825" s="4" t="s">
        <v>5427</v>
      </c>
      <c r="E2825" s="2" t="s">
        <v>5428</v>
      </c>
      <c r="F2825" s="12">
        <v>43779</v>
      </c>
      <c r="G2825" s="10" t="s">
        <v>8882</v>
      </c>
      <c r="H2825" s="14" t="s">
        <v>12073</v>
      </c>
      <c r="I2825" s="7">
        <v>3942.48</v>
      </c>
      <c r="J2825" s="4"/>
      <c r="K2825" s="4" t="s">
        <v>13</v>
      </c>
      <c r="L2825" s="14" t="s">
        <v>9246</v>
      </c>
      <c r="M2825" s="30" t="s">
        <v>9246</v>
      </c>
    </row>
    <row r="2826" spans="1:13" x14ac:dyDescent="0.25">
      <c r="A2826" s="4">
        <v>21323222</v>
      </c>
      <c r="B2826" s="4">
        <v>29931</v>
      </c>
      <c r="C2826" s="4">
        <v>33570</v>
      </c>
      <c r="D2826" s="4" t="s">
        <v>5429</v>
      </c>
      <c r="E2826" s="2" t="s">
        <v>5430</v>
      </c>
      <c r="F2826" s="12">
        <v>43779</v>
      </c>
      <c r="G2826" s="10" t="s">
        <v>8883</v>
      </c>
      <c r="H2826" s="14" t="s">
        <v>12074</v>
      </c>
      <c r="I2826" s="7">
        <v>303.38</v>
      </c>
      <c r="J2826" s="4"/>
      <c r="K2826" s="4" t="s">
        <v>10</v>
      </c>
      <c r="L2826" s="14" t="s">
        <v>9246</v>
      </c>
      <c r="M2826" s="30" t="s">
        <v>9246</v>
      </c>
    </row>
    <row r="2827" spans="1:13" x14ac:dyDescent="0.25">
      <c r="A2827" s="4">
        <v>21323223</v>
      </c>
      <c r="B2827" s="4">
        <v>62966</v>
      </c>
      <c r="C2827" s="4">
        <v>277</v>
      </c>
      <c r="D2827" s="4" t="s">
        <v>5431</v>
      </c>
      <c r="E2827" s="2" t="s">
        <v>5432</v>
      </c>
      <c r="F2827" s="12">
        <v>43779</v>
      </c>
      <c r="G2827" s="10" t="s">
        <v>8884</v>
      </c>
      <c r="H2827" s="14" t="s">
        <v>12075</v>
      </c>
      <c r="I2827" s="7">
        <v>2402.7399999999998</v>
      </c>
      <c r="J2827" s="4"/>
      <c r="K2827" s="4" t="s">
        <v>10</v>
      </c>
      <c r="L2827" s="14" t="s">
        <v>9246</v>
      </c>
      <c r="M2827" s="30" t="s">
        <v>9246</v>
      </c>
    </row>
    <row r="2828" spans="1:13" x14ac:dyDescent="0.25">
      <c r="A2828" s="4">
        <v>21323224</v>
      </c>
      <c r="B2828" s="4">
        <v>95499</v>
      </c>
      <c r="C2828" s="4">
        <v>70760</v>
      </c>
      <c r="D2828" s="4" t="s">
        <v>5433</v>
      </c>
      <c r="E2828" s="2" t="s">
        <v>5434</v>
      </c>
      <c r="F2828" s="12">
        <v>43779</v>
      </c>
      <c r="G2828" s="10" t="s">
        <v>8885</v>
      </c>
      <c r="H2828" s="14" t="s">
        <v>12076</v>
      </c>
      <c r="I2828" s="7">
        <v>145.69</v>
      </c>
      <c r="J2828" s="4"/>
      <c r="K2828" s="4" t="s">
        <v>10</v>
      </c>
      <c r="L2828" s="14" t="s">
        <v>9246</v>
      </c>
      <c r="M2828" s="30" t="s">
        <v>9246</v>
      </c>
    </row>
    <row r="2829" spans="1:13" x14ac:dyDescent="0.25">
      <c r="A2829" s="4">
        <v>21323225</v>
      </c>
      <c r="B2829" s="4">
        <v>79698</v>
      </c>
      <c r="C2829" s="4">
        <v>50380</v>
      </c>
      <c r="D2829" s="4" t="s">
        <v>5435</v>
      </c>
      <c r="E2829" s="2" t="s">
        <v>5436</v>
      </c>
      <c r="F2829" s="12">
        <v>43779</v>
      </c>
      <c r="G2829" s="10" t="s">
        <v>8886</v>
      </c>
      <c r="H2829" s="14" t="s">
        <v>12077</v>
      </c>
      <c r="I2829" s="7">
        <v>164.94</v>
      </c>
      <c r="J2829" s="4"/>
      <c r="K2829" s="4" t="s">
        <v>10</v>
      </c>
      <c r="L2829" s="14" t="s">
        <v>9246</v>
      </c>
      <c r="M2829" s="30" t="s">
        <v>9246</v>
      </c>
    </row>
    <row r="2830" spans="1:13" x14ac:dyDescent="0.25">
      <c r="A2830" s="4">
        <v>21323226</v>
      </c>
      <c r="B2830" s="4">
        <v>59248</v>
      </c>
      <c r="C2830" s="4">
        <v>13345</v>
      </c>
      <c r="D2830" s="4" t="s">
        <v>5437</v>
      </c>
      <c r="E2830" s="2" t="s">
        <v>5438</v>
      </c>
      <c r="F2830" s="12">
        <v>43779</v>
      </c>
      <c r="G2830" s="10" t="s">
        <v>8887</v>
      </c>
      <c r="H2830" s="14" t="s">
        <v>12078</v>
      </c>
      <c r="I2830" s="7">
        <v>45.55</v>
      </c>
      <c r="J2830" s="4"/>
      <c r="K2830" s="4" t="s">
        <v>10</v>
      </c>
      <c r="L2830" s="14" t="s">
        <v>9246</v>
      </c>
      <c r="M2830" s="30" t="s">
        <v>9246</v>
      </c>
    </row>
    <row r="2831" spans="1:13" x14ac:dyDescent="0.25">
      <c r="A2831" s="4">
        <v>21323227</v>
      </c>
      <c r="B2831" s="4">
        <v>49205</v>
      </c>
      <c r="C2831" s="4">
        <v>62392</v>
      </c>
      <c r="D2831" s="4" t="s">
        <v>5439</v>
      </c>
      <c r="E2831" s="2" t="s">
        <v>5440</v>
      </c>
      <c r="F2831" s="12">
        <v>43779</v>
      </c>
      <c r="G2831" s="10" t="s">
        <v>8888</v>
      </c>
      <c r="H2831" s="14" t="s">
        <v>12079</v>
      </c>
      <c r="I2831" s="7">
        <v>630.6</v>
      </c>
      <c r="J2831" s="4"/>
      <c r="K2831" s="4" t="s">
        <v>10</v>
      </c>
      <c r="L2831" s="14" t="s">
        <v>9246</v>
      </c>
      <c r="M2831" s="30" t="s">
        <v>9246</v>
      </c>
    </row>
    <row r="2832" spans="1:13" x14ac:dyDescent="0.25">
      <c r="A2832" s="4">
        <v>21323228</v>
      </c>
      <c r="B2832" s="4">
        <v>17763</v>
      </c>
      <c r="C2832" s="4">
        <v>5768</v>
      </c>
      <c r="D2832" s="4" t="s">
        <v>5441</v>
      </c>
      <c r="E2832" s="2" t="s">
        <v>5442</v>
      </c>
      <c r="F2832" s="12">
        <v>43779</v>
      </c>
      <c r="G2832" s="10" t="s">
        <v>8889</v>
      </c>
      <c r="H2832" s="14" t="s">
        <v>12080</v>
      </c>
      <c r="I2832" s="7">
        <v>469.33</v>
      </c>
      <c r="J2832" s="4"/>
      <c r="K2832" s="4" t="s">
        <v>10</v>
      </c>
      <c r="L2832" s="14" t="s">
        <v>9246</v>
      </c>
      <c r="M2832" s="30" t="s">
        <v>9246</v>
      </c>
    </row>
    <row r="2833" spans="1:13" x14ac:dyDescent="0.25">
      <c r="A2833" s="4">
        <v>21323229</v>
      </c>
      <c r="B2833" s="4">
        <v>9456</v>
      </c>
      <c r="C2833" s="4">
        <v>95797</v>
      </c>
      <c r="D2833" s="4" t="s">
        <v>5443</v>
      </c>
      <c r="E2833" s="2" t="s">
        <v>5444</v>
      </c>
      <c r="F2833" s="12">
        <v>43779</v>
      </c>
      <c r="G2833" s="10" t="s">
        <v>8890</v>
      </c>
      <c r="H2833" s="14" t="s">
        <v>12081</v>
      </c>
      <c r="I2833" s="7">
        <v>90.36</v>
      </c>
      <c r="J2833" s="4"/>
      <c r="K2833" s="4" t="s">
        <v>10</v>
      </c>
      <c r="L2833" s="14" t="s">
        <v>9246</v>
      </c>
      <c r="M2833" s="30" t="s">
        <v>9246</v>
      </c>
    </row>
    <row r="2834" spans="1:13" x14ac:dyDescent="0.25">
      <c r="A2834" s="4">
        <v>21323230</v>
      </c>
      <c r="B2834" s="4">
        <v>91972</v>
      </c>
      <c r="C2834" s="4">
        <v>13793</v>
      </c>
      <c r="D2834" s="4" t="s">
        <v>5445</v>
      </c>
      <c r="E2834" s="2" t="s">
        <v>5446</v>
      </c>
      <c r="F2834" s="12">
        <v>43779</v>
      </c>
      <c r="G2834" s="10" t="s">
        <v>8891</v>
      </c>
      <c r="H2834" s="14" t="s">
        <v>12082</v>
      </c>
      <c r="I2834" s="7">
        <v>3958.51</v>
      </c>
      <c r="J2834" s="4"/>
      <c r="K2834" s="4" t="s">
        <v>13</v>
      </c>
      <c r="L2834" s="14" t="s">
        <v>9246</v>
      </c>
      <c r="M2834" s="30" t="s">
        <v>9246</v>
      </c>
    </row>
    <row r="2835" spans="1:13" x14ac:dyDescent="0.25">
      <c r="A2835" s="4">
        <v>21323231</v>
      </c>
      <c r="B2835" s="4">
        <v>15576</v>
      </c>
      <c r="C2835" s="4">
        <v>21035</v>
      </c>
      <c r="D2835" s="4" t="s">
        <v>5447</v>
      </c>
      <c r="E2835" s="2" t="s">
        <v>5448</v>
      </c>
      <c r="F2835" s="12">
        <v>43779</v>
      </c>
      <c r="G2835" s="10" t="s">
        <v>8892</v>
      </c>
      <c r="H2835" s="14" t="s">
        <v>12083</v>
      </c>
      <c r="I2835" s="7">
        <v>622.96</v>
      </c>
      <c r="J2835" s="4"/>
      <c r="K2835" s="4" t="s">
        <v>10</v>
      </c>
      <c r="L2835" s="14" t="s">
        <v>9246</v>
      </c>
      <c r="M2835" s="30" t="s">
        <v>9246</v>
      </c>
    </row>
    <row r="2836" spans="1:13" x14ac:dyDescent="0.25">
      <c r="A2836" s="4">
        <v>21323232</v>
      </c>
      <c r="B2836" s="4">
        <v>32763</v>
      </c>
      <c r="C2836" s="4">
        <v>96719</v>
      </c>
      <c r="D2836" s="4" t="s">
        <v>5449</v>
      </c>
      <c r="E2836" s="2" t="s">
        <v>5450</v>
      </c>
      <c r="F2836" s="12">
        <v>43779</v>
      </c>
      <c r="G2836" s="10" t="s">
        <v>8893</v>
      </c>
      <c r="H2836" s="14" t="s">
        <v>12084</v>
      </c>
      <c r="I2836" s="7">
        <v>1643.24</v>
      </c>
      <c r="J2836" s="4"/>
      <c r="K2836" s="4" t="s">
        <v>10</v>
      </c>
      <c r="L2836" s="14" t="s">
        <v>9246</v>
      </c>
      <c r="M2836" s="30" t="s">
        <v>9246</v>
      </c>
    </row>
    <row r="2837" spans="1:13" x14ac:dyDescent="0.25">
      <c r="A2837" s="4">
        <v>21323233</v>
      </c>
      <c r="B2837" s="4">
        <v>80964</v>
      </c>
      <c r="C2837" s="4">
        <v>11075</v>
      </c>
      <c r="D2837" s="4" t="s">
        <v>5451</v>
      </c>
      <c r="E2837" s="2" t="s">
        <v>5452</v>
      </c>
      <c r="F2837" s="12">
        <v>43779</v>
      </c>
      <c r="G2837" s="10" t="s">
        <v>8894</v>
      </c>
      <c r="H2837" s="14" t="s">
        <v>12085</v>
      </c>
      <c r="I2837" s="7">
        <v>1825.43</v>
      </c>
      <c r="J2837" s="4"/>
      <c r="K2837" s="4" t="s">
        <v>10</v>
      </c>
      <c r="L2837" s="14" t="s">
        <v>9246</v>
      </c>
      <c r="M2837" s="30" t="s">
        <v>9246</v>
      </c>
    </row>
    <row r="2838" spans="1:13" x14ac:dyDescent="0.25">
      <c r="A2838" s="4">
        <v>21323234</v>
      </c>
      <c r="B2838" s="4">
        <v>76725</v>
      </c>
      <c r="C2838" s="4">
        <v>97202</v>
      </c>
      <c r="D2838" s="4" t="s">
        <v>5453</v>
      </c>
      <c r="E2838" s="2" t="s">
        <v>5454</v>
      </c>
      <c r="F2838" s="12">
        <v>43779</v>
      </c>
      <c r="G2838" s="10" t="s">
        <v>8895</v>
      </c>
      <c r="H2838" s="14" t="s">
        <v>12086</v>
      </c>
      <c r="I2838" s="7">
        <v>186.66</v>
      </c>
      <c r="J2838" s="4"/>
      <c r="K2838" s="4" t="s">
        <v>10</v>
      </c>
      <c r="L2838" s="14" t="s">
        <v>9246</v>
      </c>
      <c r="M2838" s="30" t="s">
        <v>9246</v>
      </c>
    </row>
    <row r="2839" spans="1:13" x14ac:dyDescent="0.25">
      <c r="A2839" s="4">
        <v>21323235</v>
      </c>
      <c r="B2839" s="4">
        <v>17163</v>
      </c>
      <c r="C2839" s="4">
        <v>71077</v>
      </c>
      <c r="D2839" s="4" t="s">
        <v>5455</v>
      </c>
      <c r="E2839" s="2" t="s">
        <v>5456</v>
      </c>
      <c r="F2839" s="12">
        <v>43779</v>
      </c>
      <c r="G2839" s="10" t="s">
        <v>8896</v>
      </c>
      <c r="H2839" s="14" t="s">
        <v>12087</v>
      </c>
      <c r="I2839" s="7">
        <v>335.81</v>
      </c>
      <c r="J2839" s="4"/>
      <c r="K2839" s="4" t="s">
        <v>10</v>
      </c>
      <c r="L2839" s="14" t="s">
        <v>9246</v>
      </c>
      <c r="M2839" s="30" t="s">
        <v>9246</v>
      </c>
    </row>
    <row r="2840" spans="1:13" x14ac:dyDescent="0.25">
      <c r="A2840" s="4">
        <v>21323236</v>
      </c>
      <c r="B2840" s="4">
        <v>49205</v>
      </c>
      <c r="C2840" s="4">
        <v>67017</v>
      </c>
      <c r="D2840" s="4" t="s">
        <v>5457</v>
      </c>
      <c r="E2840" s="2" t="s">
        <v>5458</v>
      </c>
      <c r="F2840" s="12">
        <v>43779</v>
      </c>
      <c r="G2840" s="10" t="s">
        <v>8897</v>
      </c>
      <c r="H2840" s="14" t="s">
        <v>12088</v>
      </c>
      <c r="I2840" s="7">
        <v>335.38</v>
      </c>
      <c r="J2840" s="4"/>
      <c r="K2840" s="4" t="s">
        <v>10</v>
      </c>
      <c r="L2840" s="14" t="s">
        <v>9246</v>
      </c>
      <c r="M2840" s="30" t="s">
        <v>9246</v>
      </c>
    </row>
    <row r="2841" spans="1:13" x14ac:dyDescent="0.25">
      <c r="A2841" s="4">
        <v>21323237</v>
      </c>
      <c r="B2841" s="4">
        <v>38109</v>
      </c>
      <c r="C2841" s="4">
        <v>58786</v>
      </c>
      <c r="D2841" s="4" t="s">
        <v>5459</v>
      </c>
      <c r="E2841" s="2" t="s">
        <v>5460</v>
      </c>
      <c r="F2841" s="12">
        <v>43779</v>
      </c>
      <c r="G2841" s="10" t="s">
        <v>8898</v>
      </c>
      <c r="H2841" s="14" t="s">
        <v>12089</v>
      </c>
      <c r="I2841" s="7">
        <v>608.87</v>
      </c>
      <c r="J2841" s="4"/>
      <c r="K2841" s="4" t="s">
        <v>10</v>
      </c>
      <c r="L2841" s="14" t="s">
        <v>9246</v>
      </c>
      <c r="M2841" s="30" t="s">
        <v>9246</v>
      </c>
    </row>
    <row r="2842" spans="1:13" x14ac:dyDescent="0.25">
      <c r="A2842" s="4">
        <v>21323238</v>
      </c>
      <c r="B2842" s="4">
        <v>62052</v>
      </c>
      <c r="C2842" s="4">
        <v>55432</v>
      </c>
      <c r="D2842" s="4" t="s">
        <v>5461</v>
      </c>
      <c r="E2842" s="2" t="s">
        <v>5462</v>
      </c>
      <c r="F2842" s="12">
        <v>43779</v>
      </c>
      <c r="G2842" s="10" t="s">
        <v>8251</v>
      </c>
      <c r="H2842" s="14" t="s">
        <v>12090</v>
      </c>
      <c r="I2842" s="7">
        <v>1718.59</v>
      </c>
      <c r="J2842" s="4"/>
      <c r="K2842" s="4" t="s">
        <v>10</v>
      </c>
      <c r="L2842" s="14" t="s">
        <v>9246</v>
      </c>
      <c r="M2842" s="30" t="s">
        <v>9246</v>
      </c>
    </row>
    <row r="2843" spans="1:13" x14ac:dyDescent="0.25">
      <c r="A2843" s="4">
        <v>21323239</v>
      </c>
      <c r="B2843" s="4">
        <v>88242</v>
      </c>
      <c r="C2843" s="4">
        <v>7488</v>
      </c>
      <c r="D2843" s="4" t="s">
        <v>5463</v>
      </c>
      <c r="E2843" s="2" t="s">
        <v>5464</v>
      </c>
      <c r="F2843" s="12">
        <v>43779</v>
      </c>
      <c r="G2843" s="10" t="s">
        <v>8899</v>
      </c>
      <c r="H2843" s="14" t="s">
        <v>12091</v>
      </c>
      <c r="I2843" s="7">
        <v>96.3</v>
      </c>
      <c r="J2843" s="4"/>
      <c r="K2843" s="4" t="s">
        <v>10</v>
      </c>
      <c r="L2843" s="14" t="s">
        <v>9246</v>
      </c>
      <c r="M2843" s="30" t="s">
        <v>9246</v>
      </c>
    </row>
    <row r="2844" spans="1:13" x14ac:dyDescent="0.25">
      <c r="A2844" s="4">
        <v>21323240</v>
      </c>
      <c r="B2844" s="4">
        <v>28269</v>
      </c>
      <c r="C2844" s="4">
        <v>46469</v>
      </c>
      <c r="D2844" s="4" t="s">
        <v>5465</v>
      </c>
      <c r="E2844" s="2" t="s">
        <v>5466</v>
      </c>
      <c r="F2844" s="12">
        <v>43779</v>
      </c>
      <c r="G2844" s="10" t="s">
        <v>8900</v>
      </c>
      <c r="H2844" s="14" t="s">
        <v>12092</v>
      </c>
      <c r="I2844" s="7">
        <v>2152.5300000000002</v>
      </c>
      <c r="J2844" s="4"/>
      <c r="K2844" s="4" t="s">
        <v>10</v>
      </c>
      <c r="L2844" s="14" t="s">
        <v>9246</v>
      </c>
      <c r="M2844" s="30" t="s">
        <v>9246</v>
      </c>
    </row>
    <row r="2845" spans="1:13" x14ac:dyDescent="0.25">
      <c r="A2845" s="4">
        <v>21323241</v>
      </c>
      <c r="B2845" s="4">
        <v>84985</v>
      </c>
      <c r="C2845" s="4">
        <v>37183</v>
      </c>
      <c r="D2845" s="4" t="s">
        <v>5467</v>
      </c>
      <c r="E2845" s="2" t="s">
        <v>5468</v>
      </c>
      <c r="F2845" s="12">
        <v>43779</v>
      </c>
      <c r="G2845" s="10" t="s">
        <v>8901</v>
      </c>
      <c r="H2845" s="14" t="s">
        <v>12093</v>
      </c>
      <c r="I2845" s="7">
        <v>1561.5</v>
      </c>
      <c r="J2845" s="4"/>
      <c r="K2845" s="4" t="s">
        <v>10</v>
      </c>
      <c r="L2845" s="14" t="s">
        <v>9246</v>
      </c>
      <c r="M2845" s="30" t="s">
        <v>9246</v>
      </c>
    </row>
    <row r="2846" spans="1:13" x14ac:dyDescent="0.25">
      <c r="A2846" s="4">
        <v>21323242</v>
      </c>
      <c r="B2846" s="4">
        <v>29931</v>
      </c>
      <c r="C2846" s="4">
        <v>80239</v>
      </c>
      <c r="D2846" s="4" t="s">
        <v>5469</v>
      </c>
      <c r="E2846" s="2" t="s">
        <v>5470</v>
      </c>
      <c r="F2846" s="12">
        <v>43779</v>
      </c>
      <c r="G2846" s="10" t="s">
        <v>8902</v>
      </c>
      <c r="H2846" s="14" t="s">
        <v>12094</v>
      </c>
      <c r="I2846" s="7">
        <v>219.04</v>
      </c>
      <c r="J2846" s="4"/>
      <c r="K2846" s="4" t="s">
        <v>10</v>
      </c>
      <c r="L2846" s="14" t="s">
        <v>9246</v>
      </c>
      <c r="M2846" s="30" t="s">
        <v>9246</v>
      </c>
    </row>
    <row r="2847" spans="1:13" x14ac:dyDescent="0.25">
      <c r="A2847" s="4">
        <v>21323243</v>
      </c>
      <c r="B2847" s="4">
        <v>72386</v>
      </c>
      <c r="C2847" s="4">
        <v>66874</v>
      </c>
      <c r="D2847" s="4" t="s">
        <v>5471</v>
      </c>
      <c r="E2847" s="2" t="s">
        <v>5472</v>
      </c>
      <c r="F2847" s="12">
        <v>43779</v>
      </c>
      <c r="G2847" s="10" t="s">
        <v>8903</v>
      </c>
      <c r="H2847" s="14" t="s">
        <v>12095</v>
      </c>
      <c r="I2847" s="7">
        <v>674.4</v>
      </c>
      <c r="J2847" s="4"/>
      <c r="K2847" s="4" t="s">
        <v>10</v>
      </c>
      <c r="L2847" s="14" t="s">
        <v>9246</v>
      </c>
      <c r="M2847" s="30" t="s">
        <v>9246</v>
      </c>
    </row>
    <row r="2848" spans="1:13" x14ac:dyDescent="0.25">
      <c r="A2848" s="4">
        <v>21323244</v>
      </c>
      <c r="B2848" s="4">
        <v>26765</v>
      </c>
      <c r="C2848" s="4">
        <v>84730</v>
      </c>
      <c r="D2848" s="4" t="s">
        <v>5242</v>
      </c>
      <c r="E2848" s="2" t="s">
        <v>5473</v>
      </c>
      <c r="F2848" s="12">
        <v>43779</v>
      </c>
      <c r="G2848" s="10" t="s">
        <v>8904</v>
      </c>
      <c r="H2848" s="14" t="s">
        <v>11981</v>
      </c>
      <c r="I2848" s="7">
        <v>561.34</v>
      </c>
      <c r="J2848" s="4">
        <v>723309</v>
      </c>
      <c r="K2848" s="4" t="s">
        <v>10</v>
      </c>
      <c r="L2848" s="14" t="s">
        <v>9246</v>
      </c>
      <c r="M2848" s="30" t="s">
        <v>9246</v>
      </c>
    </row>
    <row r="2849" spans="1:13" x14ac:dyDescent="0.25">
      <c r="A2849" s="4">
        <v>21323245</v>
      </c>
      <c r="B2849" s="4">
        <v>40591</v>
      </c>
      <c r="C2849" s="4">
        <v>52528</v>
      </c>
      <c r="D2849" s="4" t="s">
        <v>5474</v>
      </c>
      <c r="E2849" s="2" t="s">
        <v>5475</v>
      </c>
      <c r="F2849" s="12">
        <v>43779</v>
      </c>
      <c r="G2849" s="10" t="s">
        <v>8905</v>
      </c>
      <c r="H2849" s="14" t="s">
        <v>12096</v>
      </c>
      <c r="I2849" s="7">
        <v>458.89</v>
      </c>
      <c r="J2849" s="4"/>
      <c r="K2849" s="4" t="s">
        <v>10</v>
      </c>
      <c r="L2849" s="14" t="s">
        <v>9246</v>
      </c>
      <c r="M2849" s="30" t="s">
        <v>9246</v>
      </c>
    </row>
    <row r="2850" spans="1:13" x14ac:dyDescent="0.25">
      <c r="A2850" s="4">
        <v>21323246</v>
      </c>
      <c r="B2850" s="4">
        <v>57839</v>
      </c>
      <c r="C2850" s="4">
        <v>55556</v>
      </c>
      <c r="D2850" s="4" t="s">
        <v>5476</v>
      </c>
      <c r="E2850" s="2" t="s">
        <v>5477</v>
      </c>
      <c r="F2850" s="12">
        <v>43779</v>
      </c>
      <c r="G2850" s="10" t="s">
        <v>8906</v>
      </c>
      <c r="H2850" s="14" t="s">
        <v>12097</v>
      </c>
      <c r="I2850" s="7">
        <v>200.84</v>
      </c>
      <c r="J2850" s="4"/>
      <c r="K2850" s="4" t="s">
        <v>10</v>
      </c>
      <c r="L2850" s="14" t="s">
        <v>9246</v>
      </c>
      <c r="M2850" s="30" t="s">
        <v>9246</v>
      </c>
    </row>
    <row r="2851" spans="1:13" x14ac:dyDescent="0.25">
      <c r="A2851" s="4">
        <v>21323247</v>
      </c>
      <c r="B2851" s="4">
        <v>20194</v>
      </c>
      <c r="C2851" s="4">
        <v>84501</v>
      </c>
      <c r="D2851" s="4" t="s">
        <v>5478</v>
      </c>
      <c r="E2851" s="2" t="s">
        <v>5479</v>
      </c>
      <c r="F2851" s="12">
        <v>43779</v>
      </c>
      <c r="G2851" s="10" t="s">
        <v>8907</v>
      </c>
      <c r="H2851" s="14" t="s">
        <v>12098</v>
      </c>
      <c r="I2851" s="7">
        <v>546.44000000000005</v>
      </c>
      <c r="J2851" s="4"/>
      <c r="K2851" s="4" t="s">
        <v>10</v>
      </c>
      <c r="L2851" s="14" t="s">
        <v>9246</v>
      </c>
      <c r="M2851" s="30" t="s">
        <v>9246</v>
      </c>
    </row>
    <row r="2852" spans="1:13" x14ac:dyDescent="0.25">
      <c r="A2852" s="4">
        <v>21323248</v>
      </c>
      <c r="B2852" s="4">
        <v>36411</v>
      </c>
      <c r="C2852" s="4">
        <v>56092</v>
      </c>
      <c r="D2852" s="4" t="s">
        <v>5480</v>
      </c>
      <c r="E2852" s="2" t="s">
        <v>5481</v>
      </c>
      <c r="F2852" s="12">
        <v>43779</v>
      </c>
      <c r="G2852" s="10" t="s">
        <v>8908</v>
      </c>
      <c r="H2852" s="14" t="s">
        <v>12099</v>
      </c>
      <c r="I2852" s="7">
        <v>702.49</v>
      </c>
      <c r="J2852" s="4"/>
      <c r="K2852" s="4" t="s">
        <v>10</v>
      </c>
      <c r="L2852" s="14" t="s">
        <v>9246</v>
      </c>
      <c r="M2852" s="30" t="s">
        <v>9246</v>
      </c>
    </row>
    <row r="2853" spans="1:13" x14ac:dyDescent="0.25">
      <c r="A2853" s="4">
        <v>21323249</v>
      </c>
      <c r="B2853" s="4">
        <v>88242</v>
      </c>
      <c r="C2853" s="4">
        <v>52209</v>
      </c>
      <c r="D2853" s="4" t="s">
        <v>5482</v>
      </c>
      <c r="E2853" s="2" t="s">
        <v>5483</v>
      </c>
      <c r="F2853" s="12">
        <v>43779</v>
      </c>
      <c r="G2853" s="10" t="s">
        <v>8909</v>
      </c>
      <c r="H2853" s="14" t="s">
        <v>12100</v>
      </c>
      <c r="I2853" s="7">
        <v>307.89999999999998</v>
      </c>
      <c r="J2853" s="4"/>
      <c r="K2853" s="4" t="s">
        <v>10</v>
      </c>
      <c r="L2853" s="14" t="s">
        <v>9246</v>
      </c>
      <c r="M2853" s="30" t="s">
        <v>9246</v>
      </c>
    </row>
    <row r="2854" spans="1:13" x14ac:dyDescent="0.25">
      <c r="A2854" s="4">
        <v>21323250</v>
      </c>
      <c r="B2854" s="4">
        <v>97342</v>
      </c>
      <c r="C2854" s="4">
        <v>64322</v>
      </c>
      <c r="D2854" s="4" t="s">
        <v>5484</v>
      </c>
      <c r="E2854" s="2" t="s">
        <v>5485</v>
      </c>
      <c r="F2854" s="12">
        <v>43779</v>
      </c>
      <c r="G2854" s="10" t="s">
        <v>8910</v>
      </c>
      <c r="H2854" s="14" t="s">
        <v>12101</v>
      </c>
      <c r="I2854" s="7">
        <v>468.83</v>
      </c>
      <c r="J2854" s="4"/>
      <c r="K2854" s="4" t="s">
        <v>10</v>
      </c>
      <c r="L2854" s="14" t="s">
        <v>9246</v>
      </c>
      <c r="M2854" s="30" t="s">
        <v>9246</v>
      </c>
    </row>
    <row r="2855" spans="1:13" x14ac:dyDescent="0.25">
      <c r="A2855" s="4">
        <v>21323251</v>
      </c>
      <c r="B2855" s="4">
        <v>70729</v>
      </c>
      <c r="C2855" s="4">
        <v>82807</v>
      </c>
      <c r="D2855" s="4" t="s">
        <v>5486</v>
      </c>
      <c r="E2855" s="2" t="s">
        <v>5487</v>
      </c>
      <c r="F2855" s="12">
        <v>43779</v>
      </c>
      <c r="G2855" s="10" t="s">
        <v>8911</v>
      </c>
      <c r="H2855" s="14" t="s">
        <v>12102</v>
      </c>
      <c r="I2855" s="7">
        <v>630.73</v>
      </c>
      <c r="J2855" s="4"/>
      <c r="K2855" s="4" t="s">
        <v>10</v>
      </c>
      <c r="L2855" s="14" t="s">
        <v>9246</v>
      </c>
      <c r="M2855" s="30" t="s">
        <v>9246</v>
      </c>
    </row>
    <row r="2856" spans="1:13" x14ac:dyDescent="0.25">
      <c r="A2856" s="4">
        <v>21323252</v>
      </c>
      <c r="B2856" s="4">
        <v>14582</v>
      </c>
      <c r="C2856" s="4">
        <v>55520</v>
      </c>
      <c r="D2856" s="4" t="s">
        <v>5488</v>
      </c>
      <c r="E2856" s="2" t="s">
        <v>5489</v>
      </c>
      <c r="F2856" s="12">
        <v>43779</v>
      </c>
      <c r="G2856" s="10" t="s">
        <v>8912</v>
      </c>
      <c r="H2856" s="14" t="s">
        <v>12103</v>
      </c>
      <c r="I2856" s="7">
        <v>1218.52</v>
      </c>
      <c r="J2856" s="4"/>
      <c r="K2856" s="4" t="s">
        <v>10</v>
      </c>
      <c r="L2856" s="14" t="s">
        <v>9246</v>
      </c>
      <c r="M2856" s="30" t="s">
        <v>9246</v>
      </c>
    </row>
    <row r="2857" spans="1:13" x14ac:dyDescent="0.25">
      <c r="A2857" s="4">
        <v>21323253</v>
      </c>
      <c r="B2857" s="4">
        <v>8863</v>
      </c>
      <c r="C2857" s="4">
        <v>62940</v>
      </c>
      <c r="D2857" s="4" t="s">
        <v>1192</v>
      </c>
      <c r="E2857" s="2" t="s">
        <v>5490</v>
      </c>
      <c r="F2857" s="12">
        <v>43779</v>
      </c>
      <c r="G2857" s="10" t="s">
        <v>8913</v>
      </c>
      <c r="H2857" s="14" t="s">
        <v>12104</v>
      </c>
      <c r="I2857" s="7">
        <v>748.69</v>
      </c>
      <c r="J2857" s="4"/>
      <c r="K2857" s="4" t="s">
        <v>10</v>
      </c>
      <c r="L2857" s="14" t="s">
        <v>9246</v>
      </c>
      <c r="M2857" s="30" t="s">
        <v>9246</v>
      </c>
    </row>
    <row r="2858" spans="1:13" x14ac:dyDescent="0.25">
      <c r="A2858" s="4">
        <v>21323254</v>
      </c>
      <c r="B2858" s="4">
        <v>25726</v>
      </c>
      <c r="C2858" s="4">
        <v>87030</v>
      </c>
      <c r="D2858" s="4" t="s">
        <v>5491</v>
      </c>
      <c r="E2858" s="2" t="s">
        <v>5492</v>
      </c>
      <c r="F2858" s="12">
        <v>43779</v>
      </c>
      <c r="G2858" s="10" t="s">
        <v>8914</v>
      </c>
      <c r="H2858" s="14" t="s">
        <v>12105</v>
      </c>
      <c r="I2858" s="7">
        <v>230.53</v>
      </c>
      <c r="J2858" s="4"/>
      <c r="K2858" s="4" t="s">
        <v>10</v>
      </c>
      <c r="L2858" s="14" t="s">
        <v>9246</v>
      </c>
      <c r="M2858" s="30" t="s">
        <v>9246</v>
      </c>
    </row>
    <row r="2859" spans="1:13" x14ac:dyDescent="0.25">
      <c r="A2859" s="4">
        <v>21323255</v>
      </c>
      <c r="B2859" s="4">
        <v>52378</v>
      </c>
      <c r="C2859" s="4">
        <v>74698</v>
      </c>
      <c r="D2859" s="4" t="s">
        <v>5493</v>
      </c>
      <c r="E2859" s="2" t="s">
        <v>5494</v>
      </c>
      <c r="F2859" s="12">
        <v>43779</v>
      </c>
      <c r="G2859" s="10" t="s">
        <v>8915</v>
      </c>
      <c r="H2859" s="14" t="s">
        <v>12106</v>
      </c>
      <c r="I2859" s="7">
        <v>227.88</v>
      </c>
      <c r="J2859" s="4"/>
      <c r="K2859" s="4" t="s">
        <v>10</v>
      </c>
      <c r="L2859" s="14" t="s">
        <v>9246</v>
      </c>
      <c r="M2859" s="30" t="s">
        <v>9246</v>
      </c>
    </row>
    <row r="2860" spans="1:13" x14ac:dyDescent="0.25">
      <c r="A2860" s="4">
        <v>21323256</v>
      </c>
      <c r="B2860" s="4">
        <v>29817</v>
      </c>
      <c r="C2860" s="4">
        <v>95180</v>
      </c>
      <c r="D2860" s="4" t="s">
        <v>5495</v>
      </c>
      <c r="E2860" s="2" t="s">
        <v>5496</v>
      </c>
      <c r="F2860" s="12">
        <v>43779</v>
      </c>
      <c r="G2860" s="10" t="s">
        <v>8916</v>
      </c>
      <c r="H2860" s="14" t="s">
        <v>12107</v>
      </c>
      <c r="I2860" s="7">
        <v>3079.26</v>
      </c>
      <c r="J2860" s="4"/>
      <c r="K2860" s="4" t="s">
        <v>10</v>
      </c>
      <c r="L2860" s="14" t="s">
        <v>9246</v>
      </c>
      <c r="M2860" s="30" t="s">
        <v>9246</v>
      </c>
    </row>
    <row r="2861" spans="1:13" x14ac:dyDescent="0.25">
      <c r="A2861" s="4">
        <v>21323257</v>
      </c>
      <c r="B2861" s="4">
        <v>88242</v>
      </c>
      <c r="C2861" s="4">
        <v>18345</v>
      </c>
      <c r="D2861" s="4" t="s">
        <v>5497</v>
      </c>
      <c r="E2861" s="2" t="s">
        <v>5498</v>
      </c>
      <c r="F2861" s="12">
        <v>43779</v>
      </c>
      <c r="G2861" s="10" t="s">
        <v>8917</v>
      </c>
      <c r="H2861" s="14" t="s">
        <v>12108</v>
      </c>
      <c r="I2861" s="7">
        <v>303.08</v>
      </c>
      <c r="J2861" s="4"/>
      <c r="K2861" s="4" t="s">
        <v>10</v>
      </c>
      <c r="L2861" s="14" t="s">
        <v>9246</v>
      </c>
      <c r="M2861" s="30" t="s">
        <v>9246</v>
      </c>
    </row>
    <row r="2862" spans="1:13" x14ac:dyDescent="0.25">
      <c r="A2862" s="4">
        <v>21323258</v>
      </c>
      <c r="B2862" s="4">
        <v>93711</v>
      </c>
      <c r="C2862" s="4">
        <v>57416</v>
      </c>
      <c r="D2862" s="4" t="s">
        <v>5499</v>
      </c>
      <c r="E2862" s="2" t="s">
        <v>5500</v>
      </c>
      <c r="F2862" s="12">
        <v>43779</v>
      </c>
      <c r="G2862" s="10" t="s">
        <v>8918</v>
      </c>
      <c r="H2862" s="14" t="s">
        <v>12109</v>
      </c>
      <c r="I2862" s="7">
        <v>1762.04</v>
      </c>
      <c r="J2862" s="4"/>
      <c r="K2862" s="4" t="s">
        <v>10</v>
      </c>
      <c r="L2862" s="14" t="s">
        <v>9246</v>
      </c>
      <c r="M2862" s="30" t="s">
        <v>9246</v>
      </c>
    </row>
    <row r="2863" spans="1:13" x14ac:dyDescent="0.25">
      <c r="A2863" s="4">
        <v>21323259</v>
      </c>
      <c r="B2863" s="4">
        <v>46367</v>
      </c>
      <c r="C2863" s="4">
        <v>99344</v>
      </c>
      <c r="D2863" s="4" t="s">
        <v>5501</v>
      </c>
      <c r="E2863" s="2" t="s">
        <v>5502</v>
      </c>
      <c r="F2863" s="12">
        <v>43779</v>
      </c>
      <c r="G2863" s="10" t="s">
        <v>8919</v>
      </c>
      <c r="H2863" s="14" t="s">
        <v>12110</v>
      </c>
      <c r="I2863" s="7">
        <v>280.94</v>
      </c>
      <c r="J2863" s="4"/>
      <c r="K2863" s="4" t="s">
        <v>10</v>
      </c>
      <c r="L2863" s="14" t="s">
        <v>9246</v>
      </c>
      <c r="M2863" s="30" t="s">
        <v>9246</v>
      </c>
    </row>
    <row r="2864" spans="1:13" x14ac:dyDescent="0.25">
      <c r="A2864" s="4">
        <v>21323260</v>
      </c>
      <c r="B2864" s="4">
        <v>30643</v>
      </c>
      <c r="C2864" s="4">
        <v>28198</v>
      </c>
      <c r="D2864" s="4" t="s">
        <v>5503</v>
      </c>
      <c r="E2864" s="2" t="s">
        <v>5504</v>
      </c>
      <c r="F2864" s="12">
        <v>43779</v>
      </c>
      <c r="G2864" s="10" t="s">
        <v>8920</v>
      </c>
      <c r="H2864" s="14" t="s">
        <v>12111</v>
      </c>
      <c r="I2864" s="7">
        <v>409.15</v>
      </c>
      <c r="J2864" s="4"/>
      <c r="K2864" s="4" t="s">
        <v>10</v>
      </c>
      <c r="L2864" s="14" t="s">
        <v>9246</v>
      </c>
      <c r="M2864" s="30" t="s">
        <v>9246</v>
      </c>
    </row>
    <row r="2865" spans="1:13" x14ac:dyDescent="0.25">
      <c r="A2865" s="4">
        <v>21323261</v>
      </c>
      <c r="B2865" s="4">
        <v>79698</v>
      </c>
      <c r="C2865" s="4">
        <v>33201</v>
      </c>
      <c r="D2865" s="4" t="s">
        <v>5505</v>
      </c>
      <c r="E2865" s="2" t="s">
        <v>5506</v>
      </c>
      <c r="F2865" s="12">
        <v>43779</v>
      </c>
      <c r="G2865" s="10" t="s">
        <v>8921</v>
      </c>
      <c r="H2865" s="14" t="s">
        <v>12112</v>
      </c>
      <c r="I2865" s="7">
        <v>417.53</v>
      </c>
      <c r="J2865" s="4"/>
      <c r="K2865" s="4" t="s">
        <v>10</v>
      </c>
      <c r="L2865" s="14" t="s">
        <v>9246</v>
      </c>
      <c r="M2865" s="30" t="s">
        <v>9246</v>
      </c>
    </row>
    <row r="2866" spans="1:13" x14ac:dyDescent="0.25">
      <c r="A2866" s="4">
        <v>21323262</v>
      </c>
      <c r="B2866" s="4">
        <v>11863</v>
      </c>
      <c r="C2866" s="4">
        <v>86243</v>
      </c>
      <c r="D2866" s="4" t="s">
        <v>5507</v>
      </c>
      <c r="E2866" s="2" t="s">
        <v>5508</v>
      </c>
      <c r="F2866" s="12">
        <v>43779</v>
      </c>
      <c r="G2866" s="10" t="s">
        <v>8922</v>
      </c>
      <c r="H2866" s="14" t="s">
        <v>12113</v>
      </c>
      <c r="I2866" s="7">
        <v>612.95000000000005</v>
      </c>
      <c r="J2866" s="4"/>
      <c r="K2866" s="4" t="s">
        <v>10</v>
      </c>
      <c r="L2866" s="14" t="s">
        <v>9246</v>
      </c>
      <c r="M2866" s="30" t="s">
        <v>9246</v>
      </c>
    </row>
    <row r="2867" spans="1:13" x14ac:dyDescent="0.25">
      <c r="A2867" s="4">
        <v>21323263</v>
      </c>
      <c r="B2867" s="4">
        <v>26981</v>
      </c>
      <c r="C2867" s="4">
        <v>46579</v>
      </c>
      <c r="D2867" s="4" t="s">
        <v>5509</v>
      </c>
      <c r="E2867" s="2" t="s">
        <v>5510</v>
      </c>
      <c r="F2867" s="12">
        <v>43779</v>
      </c>
      <c r="G2867" s="10" t="s">
        <v>8923</v>
      </c>
      <c r="H2867" s="14" t="s">
        <v>12114</v>
      </c>
      <c r="I2867" s="7">
        <v>243.77</v>
      </c>
      <c r="J2867" s="4"/>
      <c r="K2867" s="4" t="s">
        <v>10</v>
      </c>
      <c r="L2867" s="14" t="s">
        <v>9246</v>
      </c>
      <c r="M2867" s="30" t="s">
        <v>9246</v>
      </c>
    </row>
    <row r="2868" spans="1:13" x14ac:dyDescent="0.25">
      <c r="A2868" s="4">
        <v>21323264</v>
      </c>
      <c r="B2868" s="4">
        <v>91972</v>
      </c>
      <c r="C2868" s="4">
        <v>24644</v>
      </c>
      <c r="D2868" s="4" t="s">
        <v>5511</v>
      </c>
      <c r="E2868" s="2" t="s">
        <v>5512</v>
      </c>
      <c r="F2868" s="12">
        <v>43779</v>
      </c>
      <c r="G2868" s="10" t="s">
        <v>8924</v>
      </c>
      <c r="H2868" s="14" t="s">
        <v>10434</v>
      </c>
      <c r="I2868" s="7">
        <v>136.27000000000001</v>
      </c>
      <c r="J2868" s="4">
        <v>977260</v>
      </c>
      <c r="K2868" s="4" t="s">
        <v>10</v>
      </c>
      <c r="L2868" s="14" t="s">
        <v>9246</v>
      </c>
      <c r="M2868" s="30" t="s">
        <v>9246</v>
      </c>
    </row>
    <row r="2869" spans="1:13" x14ac:dyDescent="0.25">
      <c r="A2869" s="4">
        <v>21323265</v>
      </c>
      <c r="B2869" s="4">
        <v>1356</v>
      </c>
      <c r="C2869" s="4">
        <v>67973</v>
      </c>
      <c r="D2869" s="4" t="s">
        <v>5513</v>
      </c>
      <c r="E2869" s="2" t="s">
        <v>5514</v>
      </c>
      <c r="F2869" s="12">
        <v>43779</v>
      </c>
      <c r="G2869" s="10" t="s">
        <v>8925</v>
      </c>
      <c r="H2869" s="14" t="s">
        <v>12115</v>
      </c>
      <c r="I2869" s="7">
        <v>587.01</v>
      </c>
      <c r="J2869" s="4"/>
      <c r="K2869" s="4" t="s">
        <v>10</v>
      </c>
      <c r="L2869" s="14" t="s">
        <v>9246</v>
      </c>
      <c r="M2869" s="30" t="s">
        <v>9246</v>
      </c>
    </row>
    <row r="2870" spans="1:13" x14ac:dyDescent="0.25">
      <c r="A2870" s="4">
        <v>21323266</v>
      </c>
      <c r="B2870" s="4">
        <v>89931</v>
      </c>
      <c r="C2870" s="4">
        <v>50781</v>
      </c>
      <c r="D2870" s="4" t="s">
        <v>5515</v>
      </c>
      <c r="E2870" s="2" t="s">
        <v>5516</v>
      </c>
      <c r="F2870" s="12">
        <v>43779</v>
      </c>
      <c r="G2870" s="10" t="s">
        <v>8926</v>
      </c>
      <c r="H2870" s="14" t="s">
        <v>12116</v>
      </c>
      <c r="I2870" s="7">
        <v>934.62</v>
      </c>
      <c r="J2870" s="4"/>
      <c r="K2870" s="4" t="s">
        <v>10</v>
      </c>
      <c r="L2870" s="14" t="s">
        <v>9246</v>
      </c>
      <c r="M2870" s="30" t="s">
        <v>9246</v>
      </c>
    </row>
    <row r="2871" spans="1:13" x14ac:dyDescent="0.25">
      <c r="A2871" s="4">
        <v>21323267</v>
      </c>
      <c r="B2871" s="4">
        <v>94047</v>
      </c>
      <c r="C2871" s="4">
        <v>69839</v>
      </c>
      <c r="D2871" s="4" t="s">
        <v>5517</v>
      </c>
      <c r="E2871" s="2" t="s">
        <v>5518</v>
      </c>
      <c r="F2871" s="12">
        <v>43779</v>
      </c>
      <c r="G2871" s="10" t="s">
        <v>8927</v>
      </c>
      <c r="H2871" s="14" t="s">
        <v>12117</v>
      </c>
      <c r="I2871" s="7">
        <v>847.35</v>
      </c>
      <c r="J2871" s="4"/>
      <c r="K2871" s="4" t="s">
        <v>10</v>
      </c>
      <c r="L2871" s="14" t="s">
        <v>9246</v>
      </c>
      <c r="M2871" s="30" t="s">
        <v>9246</v>
      </c>
    </row>
    <row r="2872" spans="1:13" x14ac:dyDescent="0.25">
      <c r="A2872" s="4">
        <v>21323268</v>
      </c>
      <c r="B2872" s="4">
        <v>13720</v>
      </c>
      <c r="C2872" s="4">
        <v>15914</v>
      </c>
      <c r="D2872" s="4" t="s">
        <v>5519</v>
      </c>
      <c r="E2872" s="2" t="s">
        <v>5520</v>
      </c>
      <c r="F2872" s="12">
        <v>43779</v>
      </c>
      <c r="G2872" s="10" t="s">
        <v>8928</v>
      </c>
      <c r="H2872" s="14" t="s">
        <v>12118</v>
      </c>
      <c r="I2872" s="7">
        <v>211.63</v>
      </c>
      <c r="J2872" s="4"/>
      <c r="K2872" s="4" t="s">
        <v>10</v>
      </c>
      <c r="L2872" s="14" t="s">
        <v>9246</v>
      </c>
      <c r="M2872" s="30" t="s">
        <v>9246</v>
      </c>
    </row>
    <row r="2873" spans="1:13" x14ac:dyDescent="0.25">
      <c r="A2873" s="4">
        <v>21323269</v>
      </c>
      <c r="B2873" s="4">
        <v>56239</v>
      </c>
      <c r="C2873" s="4">
        <v>45320</v>
      </c>
      <c r="D2873" s="4" t="s">
        <v>5521</v>
      </c>
      <c r="E2873" s="2" t="s">
        <v>5522</v>
      </c>
      <c r="F2873" s="12">
        <v>43779</v>
      </c>
      <c r="G2873" s="10" t="s">
        <v>8929</v>
      </c>
      <c r="H2873" s="14" t="s">
        <v>12119</v>
      </c>
      <c r="I2873" s="7">
        <v>819.09</v>
      </c>
      <c r="J2873" s="4"/>
      <c r="K2873" s="4" t="s">
        <v>10</v>
      </c>
      <c r="L2873" s="14" t="s">
        <v>9246</v>
      </c>
      <c r="M2873" s="30" t="s">
        <v>9246</v>
      </c>
    </row>
    <row r="2874" spans="1:13" x14ac:dyDescent="0.25">
      <c r="A2874" s="4">
        <v>21323270</v>
      </c>
      <c r="B2874" s="4">
        <v>72355</v>
      </c>
      <c r="C2874" s="4">
        <v>5111</v>
      </c>
      <c r="D2874" s="4" t="s">
        <v>5523</v>
      </c>
      <c r="E2874" s="2" t="s">
        <v>5524</v>
      </c>
      <c r="F2874" s="12">
        <v>43778</v>
      </c>
      <c r="G2874" s="10" t="s">
        <v>8930</v>
      </c>
      <c r="H2874" s="14" t="s">
        <v>12120</v>
      </c>
      <c r="I2874" s="7">
        <v>387.76</v>
      </c>
      <c r="J2874" s="4"/>
      <c r="K2874" s="4" t="s">
        <v>10</v>
      </c>
      <c r="L2874" s="14" t="s">
        <v>9246</v>
      </c>
      <c r="M2874" s="30" t="s">
        <v>9246</v>
      </c>
    </row>
    <row r="2875" spans="1:13" x14ac:dyDescent="0.25">
      <c r="A2875" s="4">
        <v>21323271</v>
      </c>
      <c r="B2875" s="4">
        <v>55127</v>
      </c>
      <c r="C2875" s="4">
        <v>12552</v>
      </c>
      <c r="D2875" s="4" t="s">
        <v>5525</v>
      </c>
      <c r="E2875" s="2" t="s">
        <v>5526</v>
      </c>
      <c r="F2875" s="12">
        <v>43778</v>
      </c>
      <c r="G2875" s="10" t="s">
        <v>8931</v>
      </c>
      <c r="H2875" s="14" t="s">
        <v>12121</v>
      </c>
      <c r="I2875" s="7">
        <v>231.19</v>
      </c>
      <c r="J2875" s="4"/>
      <c r="K2875" s="4" t="s">
        <v>10</v>
      </c>
      <c r="L2875" s="14" t="s">
        <v>9246</v>
      </c>
      <c r="M2875" s="30" t="s">
        <v>9246</v>
      </c>
    </row>
    <row r="2876" spans="1:13" x14ac:dyDescent="0.25">
      <c r="A2876" s="4">
        <v>21323272</v>
      </c>
      <c r="B2876" s="4">
        <v>11863</v>
      </c>
      <c r="C2876" s="4">
        <v>56008</v>
      </c>
      <c r="D2876" s="4" t="s">
        <v>5527</v>
      </c>
      <c r="E2876" s="2" t="s">
        <v>5528</v>
      </c>
      <c r="F2876" s="12">
        <v>43778</v>
      </c>
      <c r="G2876" s="10" t="s">
        <v>8932</v>
      </c>
      <c r="H2876" s="14" t="s">
        <v>12122</v>
      </c>
      <c r="I2876" s="7">
        <v>646.17999999999995</v>
      </c>
      <c r="J2876" s="4"/>
      <c r="K2876" s="4" t="s">
        <v>10</v>
      </c>
      <c r="L2876" s="14" t="s">
        <v>9246</v>
      </c>
      <c r="M2876" s="30" t="s">
        <v>9246</v>
      </c>
    </row>
    <row r="2877" spans="1:13" x14ac:dyDescent="0.25">
      <c r="A2877" s="4">
        <v>21323273</v>
      </c>
      <c r="B2877" s="4">
        <v>88242</v>
      </c>
      <c r="C2877" s="4">
        <v>82527</v>
      </c>
      <c r="D2877" s="4" t="s">
        <v>5529</v>
      </c>
      <c r="E2877" s="2" t="s">
        <v>5530</v>
      </c>
      <c r="F2877" s="12">
        <v>43778</v>
      </c>
      <c r="G2877" s="10" t="s">
        <v>8933</v>
      </c>
      <c r="H2877" s="14" t="s">
        <v>12123</v>
      </c>
      <c r="I2877" s="7">
        <v>80.650000000000006</v>
      </c>
      <c r="J2877" s="4"/>
      <c r="K2877" s="4" t="s">
        <v>10</v>
      </c>
      <c r="L2877" s="14" t="s">
        <v>9246</v>
      </c>
      <c r="M2877" s="30" t="s">
        <v>9246</v>
      </c>
    </row>
    <row r="2878" spans="1:13" x14ac:dyDescent="0.25">
      <c r="A2878" s="4">
        <v>21323274</v>
      </c>
      <c r="B2878" s="4">
        <v>45959</v>
      </c>
      <c r="C2878" s="4">
        <v>94240</v>
      </c>
      <c r="D2878" s="4" t="s">
        <v>5531</v>
      </c>
      <c r="E2878" s="2" t="s">
        <v>5532</v>
      </c>
      <c r="F2878" s="12">
        <v>43778</v>
      </c>
      <c r="G2878" s="10" t="s">
        <v>8934</v>
      </c>
      <c r="H2878" s="14" t="s">
        <v>12124</v>
      </c>
      <c r="I2878" s="7">
        <v>178.12</v>
      </c>
      <c r="J2878" s="4"/>
      <c r="K2878" s="4" t="s">
        <v>10</v>
      </c>
      <c r="L2878" s="14" t="s">
        <v>9246</v>
      </c>
      <c r="M2878" s="30" t="s">
        <v>9246</v>
      </c>
    </row>
    <row r="2879" spans="1:13" x14ac:dyDescent="0.25">
      <c r="A2879" s="4">
        <v>21323275</v>
      </c>
      <c r="B2879" s="4">
        <v>59777</v>
      </c>
      <c r="C2879" s="4">
        <v>57376</v>
      </c>
      <c r="D2879" s="4" t="s">
        <v>5533</v>
      </c>
      <c r="E2879" s="2" t="s">
        <v>5534</v>
      </c>
      <c r="F2879" s="12">
        <v>43778</v>
      </c>
      <c r="G2879" s="10" t="s">
        <v>8935</v>
      </c>
      <c r="H2879" s="14" t="s">
        <v>12125</v>
      </c>
      <c r="I2879" s="7">
        <v>80.41</v>
      </c>
      <c r="J2879" s="4"/>
      <c r="K2879" s="4" t="s">
        <v>10</v>
      </c>
      <c r="L2879" s="14" t="s">
        <v>9246</v>
      </c>
      <c r="M2879" s="30" t="s">
        <v>9246</v>
      </c>
    </row>
    <row r="2880" spans="1:13" x14ac:dyDescent="0.25">
      <c r="A2880" s="4">
        <v>21323276</v>
      </c>
      <c r="B2880" s="4">
        <v>79698</v>
      </c>
      <c r="C2880" s="4">
        <v>64341</v>
      </c>
      <c r="D2880" s="4" t="s">
        <v>5535</v>
      </c>
      <c r="E2880" s="2" t="s">
        <v>5536</v>
      </c>
      <c r="F2880" s="12">
        <v>43778</v>
      </c>
      <c r="G2880" s="10" t="s">
        <v>8936</v>
      </c>
      <c r="H2880" s="14" t="s">
        <v>12126</v>
      </c>
      <c r="I2880" s="7">
        <v>701.54</v>
      </c>
      <c r="J2880" s="4"/>
      <c r="K2880" s="4" t="s">
        <v>10</v>
      </c>
      <c r="L2880" s="14" t="s">
        <v>9246</v>
      </c>
      <c r="M2880" s="30" t="s">
        <v>9246</v>
      </c>
    </row>
    <row r="2881" spans="1:13" x14ac:dyDescent="0.25">
      <c r="A2881" s="4">
        <v>21323277</v>
      </c>
      <c r="B2881" s="4">
        <v>49919</v>
      </c>
      <c r="C2881" s="4">
        <v>11858</v>
      </c>
      <c r="D2881" s="4" t="s">
        <v>5537</v>
      </c>
      <c r="E2881" s="2" t="s">
        <v>5538</v>
      </c>
      <c r="F2881" s="12">
        <v>43778</v>
      </c>
      <c r="G2881" s="10" t="s">
        <v>8937</v>
      </c>
      <c r="H2881" s="14" t="s">
        <v>12127</v>
      </c>
      <c r="I2881" s="7">
        <v>3988.01</v>
      </c>
      <c r="J2881" s="4"/>
      <c r="K2881" s="4" t="s">
        <v>13</v>
      </c>
      <c r="L2881" s="14" t="s">
        <v>9246</v>
      </c>
      <c r="M2881" s="30" t="s">
        <v>9246</v>
      </c>
    </row>
    <row r="2882" spans="1:13" x14ac:dyDescent="0.25">
      <c r="A2882" s="4">
        <v>21323278</v>
      </c>
      <c r="B2882" s="4">
        <v>96704</v>
      </c>
      <c r="C2882" s="4">
        <v>6363</v>
      </c>
      <c r="D2882" s="4" t="s">
        <v>5539</v>
      </c>
      <c r="E2882" s="2" t="s">
        <v>5540</v>
      </c>
      <c r="F2882" s="12">
        <v>43778</v>
      </c>
      <c r="G2882" s="10" t="s">
        <v>8938</v>
      </c>
      <c r="H2882" s="14" t="s">
        <v>12128</v>
      </c>
      <c r="I2882" s="7">
        <v>504.57</v>
      </c>
      <c r="J2882" s="4"/>
      <c r="K2882" s="4" t="s">
        <v>10</v>
      </c>
      <c r="L2882" s="14" t="s">
        <v>12129</v>
      </c>
      <c r="M2882" s="30">
        <v>95.916666666744277</v>
      </c>
    </row>
    <row r="2883" spans="1:13" x14ac:dyDescent="0.25">
      <c r="A2883" s="4">
        <v>21323279</v>
      </c>
      <c r="B2883" s="4">
        <v>11863</v>
      </c>
      <c r="C2883" s="4">
        <v>66539</v>
      </c>
      <c r="D2883" s="4" t="s">
        <v>5541</v>
      </c>
      <c r="E2883" s="2" t="s">
        <v>5542</v>
      </c>
      <c r="F2883" s="12">
        <v>43778</v>
      </c>
      <c r="G2883" s="10" t="s">
        <v>8939</v>
      </c>
      <c r="H2883" s="14" t="s">
        <v>12130</v>
      </c>
      <c r="I2883" s="7">
        <v>633.62</v>
      </c>
      <c r="J2883" s="4"/>
      <c r="K2883" s="4" t="s">
        <v>10</v>
      </c>
      <c r="L2883" s="14" t="s">
        <v>9246</v>
      </c>
      <c r="M2883" s="30" t="s">
        <v>9246</v>
      </c>
    </row>
    <row r="2884" spans="1:13" x14ac:dyDescent="0.25">
      <c r="A2884" s="4">
        <v>21323280</v>
      </c>
      <c r="B2884" s="4">
        <v>28647</v>
      </c>
      <c r="C2884" s="4">
        <v>19922</v>
      </c>
      <c r="D2884" s="4" t="s">
        <v>5543</v>
      </c>
      <c r="E2884" s="2" t="s">
        <v>5544</v>
      </c>
      <c r="F2884" s="12">
        <v>43778</v>
      </c>
      <c r="G2884" s="10" t="s">
        <v>8940</v>
      </c>
      <c r="H2884" s="14" t="s">
        <v>12131</v>
      </c>
      <c r="I2884" s="7">
        <v>947.4</v>
      </c>
      <c r="J2884" s="4"/>
      <c r="K2884" s="4" t="s">
        <v>10</v>
      </c>
      <c r="L2884" s="14" t="s">
        <v>9246</v>
      </c>
      <c r="M2884" s="30" t="s">
        <v>9246</v>
      </c>
    </row>
    <row r="2885" spans="1:13" x14ac:dyDescent="0.25">
      <c r="A2885" s="4">
        <v>21323281</v>
      </c>
      <c r="B2885" s="4">
        <v>77130</v>
      </c>
      <c r="C2885" s="4">
        <v>75710</v>
      </c>
      <c r="D2885" s="4" t="s">
        <v>5545</v>
      </c>
      <c r="E2885" s="2" t="s">
        <v>5546</v>
      </c>
      <c r="F2885" s="12">
        <v>43778</v>
      </c>
      <c r="G2885" s="10" t="s">
        <v>8941</v>
      </c>
      <c r="H2885" s="14" t="s">
        <v>12132</v>
      </c>
      <c r="I2885" s="7">
        <v>1631.24</v>
      </c>
      <c r="J2885" s="4"/>
      <c r="K2885" s="4" t="s">
        <v>13</v>
      </c>
      <c r="L2885" s="14" t="s">
        <v>12133</v>
      </c>
      <c r="M2885" s="30">
        <v>1153.5499999998137</v>
      </c>
    </row>
    <row r="2886" spans="1:13" x14ac:dyDescent="0.25">
      <c r="A2886" s="4">
        <v>21323282</v>
      </c>
      <c r="B2886" s="4">
        <v>4129</v>
      </c>
      <c r="C2886" s="4">
        <v>13251</v>
      </c>
      <c r="D2886" s="4" t="s">
        <v>5547</v>
      </c>
      <c r="E2886" s="2" t="s">
        <v>5548</v>
      </c>
      <c r="F2886" s="12">
        <v>43778</v>
      </c>
      <c r="G2886" s="10" t="s">
        <v>8942</v>
      </c>
      <c r="H2886" s="14" t="s">
        <v>12134</v>
      </c>
      <c r="I2886" s="7">
        <v>90.65</v>
      </c>
      <c r="J2886" s="4"/>
      <c r="K2886" s="4" t="s">
        <v>10</v>
      </c>
      <c r="L2886" s="14" t="s">
        <v>9246</v>
      </c>
      <c r="M2886" s="30" t="s">
        <v>9246</v>
      </c>
    </row>
    <row r="2887" spans="1:13" x14ac:dyDescent="0.25">
      <c r="A2887" s="4">
        <v>21323283</v>
      </c>
      <c r="B2887" s="4">
        <v>25726</v>
      </c>
      <c r="C2887" s="4">
        <v>25488</v>
      </c>
      <c r="D2887" s="4" t="s">
        <v>5549</v>
      </c>
      <c r="E2887" s="2" t="s">
        <v>5550</v>
      </c>
      <c r="F2887" s="12">
        <v>43778</v>
      </c>
      <c r="G2887" s="10" t="s">
        <v>8943</v>
      </c>
      <c r="H2887" s="14" t="s">
        <v>12135</v>
      </c>
      <c r="I2887" s="7">
        <v>150.54</v>
      </c>
      <c r="J2887" s="4"/>
      <c r="K2887" s="4" t="s">
        <v>10</v>
      </c>
      <c r="L2887" s="14" t="s">
        <v>9246</v>
      </c>
      <c r="M2887" s="30" t="s">
        <v>9246</v>
      </c>
    </row>
    <row r="2888" spans="1:13" x14ac:dyDescent="0.25">
      <c r="A2888" s="4">
        <v>21323284</v>
      </c>
      <c r="B2888" s="4">
        <v>25932</v>
      </c>
      <c r="C2888" s="4">
        <v>30874</v>
      </c>
      <c r="D2888" s="4" t="s">
        <v>5551</v>
      </c>
      <c r="E2888" s="2" t="s">
        <v>5552</v>
      </c>
      <c r="F2888" s="12">
        <v>43778</v>
      </c>
      <c r="G2888" s="10" t="s">
        <v>8944</v>
      </c>
      <c r="H2888" s="14" t="s">
        <v>12136</v>
      </c>
      <c r="I2888" s="7">
        <v>1763.82</v>
      </c>
      <c r="J2888" s="4"/>
      <c r="K2888" s="4" t="s">
        <v>13</v>
      </c>
      <c r="L2888" s="14" t="s">
        <v>12137</v>
      </c>
      <c r="M2888" s="30">
        <v>34.049999996786937</v>
      </c>
    </row>
    <row r="2889" spans="1:13" x14ac:dyDescent="0.25">
      <c r="A2889" s="4">
        <v>21323285</v>
      </c>
      <c r="B2889" s="4">
        <v>96553</v>
      </c>
      <c r="C2889" s="4">
        <v>72722</v>
      </c>
      <c r="D2889" s="4" t="s">
        <v>5553</v>
      </c>
      <c r="E2889" s="2" t="s">
        <v>5554</v>
      </c>
      <c r="F2889" s="12">
        <v>43778</v>
      </c>
      <c r="G2889" s="10" t="s">
        <v>8945</v>
      </c>
      <c r="H2889" s="14" t="s">
        <v>12138</v>
      </c>
      <c r="I2889" s="7">
        <v>140.13</v>
      </c>
      <c r="J2889" s="4"/>
      <c r="K2889" s="4" t="s">
        <v>10</v>
      </c>
      <c r="L2889" s="14" t="s">
        <v>9246</v>
      </c>
      <c r="M2889" s="30" t="s">
        <v>9246</v>
      </c>
    </row>
    <row r="2890" spans="1:13" x14ac:dyDescent="0.25">
      <c r="A2890" s="4">
        <v>21323286</v>
      </c>
      <c r="B2890" s="4">
        <v>87013</v>
      </c>
      <c r="C2890" s="4">
        <v>31324</v>
      </c>
      <c r="D2890" s="4" t="s">
        <v>5555</v>
      </c>
      <c r="E2890" s="2" t="s">
        <v>5556</v>
      </c>
      <c r="F2890" s="12">
        <v>43778</v>
      </c>
      <c r="G2890" s="10" t="s">
        <v>8946</v>
      </c>
      <c r="H2890" s="14" t="s">
        <v>12139</v>
      </c>
      <c r="I2890" s="7">
        <v>50.19</v>
      </c>
      <c r="J2890" s="4"/>
      <c r="K2890" s="4" t="s">
        <v>10</v>
      </c>
      <c r="L2890" s="14" t="s">
        <v>9246</v>
      </c>
      <c r="M2890" s="30" t="s">
        <v>9246</v>
      </c>
    </row>
    <row r="2891" spans="1:13" x14ac:dyDescent="0.25">
      <c r="A2891" s="4">
        <v>21323287</v>
      </c>
      <c r="B2891" s="4">
        <v>96704</v>
      </c>
      <c r="C2891" s="4">
        <v>6363</v>
      </c>
      <c r="D2891" s="4" t="s">
        <v>5539</v>
      </c>
      <c r="E2891" s="2" t="s">
        <v>5557</v>
      </c>
      <c r="F2891" s="12">
        <v>43778</v>
      </c>
      <c r="G2891" s="10" t="s">
        <v>8947</v>
      </c>
      <c r="H2891" s="14" t="s">
        <v>12129</v>
      </c>
      <c r="I2891" s="7">
        <v>2483.91</v>
      </c>
      <c r="J2891" s="4"/>
      <c r="K2891" s="4" t="s">
        <v>10</v>
      </c>
      <c r="L2891" s="14" t="s">
        <v>9246</v>
      </c>
      <c r="M2891" s="30" t="s">
        <v>9246</v>
      </c>
    </row>
    <row r="2892" spans="1:13" x14ac:dyDescent="0.25">
      <c r="A2892" s="4">
        <v>21323288</v>
      </c>
      <c r="B2892" s="4">
        <v>25932</v>
      </c>
      <c r="C2892" s="4">
        <v>30874</v>
      </c>
      <c r="D2892" s="4" t="s">
        <v>5558</v>
      </c>
      <c r="E2892" s="2" t="s">
        <v>5559</v>
      </c>
      <c r="F2892" s="12">
        <v>43778</v>
      </c>
      <c r="G2892" s="10" t="s">
        <v>8948</v>
      </c>
      <c r="H2892" s="14" t="s">
        <v>12137</v>
      </c>
      <c r="I2892" s="7">
        <v>2320.5300000000002</v>
      </c>
      <c r="J2892" s="4"/>
      <c r="K2892" s="4" t="s">
        <v>13</v>
      </c>
      <c r="L2892" s="14" t="s">
        <v>12140</v>
      </c>
      <c r="M2892" s="30">
        <v>1311.4499999990221</v>
      </c>
    </row>
    <row r="2893" spans="1:13" x14ac:dyDescent="0.25">
      <c r="A2893" s="4">
        <v>21323289</v>
      </c>
      <c r="B2893" s="4">
        <v>26765</v>
      </c>
      <c r="C2893" s="4">
        <v>42122</v>
      </c>
      <c r="D2893" s="4" t="s">
        <v>5560</v>
      </c>
      <c r="E2893" s="2" t="s">
        <v>5561</v>
      </c>
      <c r="F2893" s="12">
        <v>43778</v>
      </c>
      <c r="G2893" s="10" t="s">
        <v>8949</v>
      </c>
      <c r="H2893" s="14" t="s">
        <v>12141</v>
      </c>
      <c r="I2893" s="7">
        <v>99.17</v>
      </c>
      <c r="J2893" s="4"/>
      <c r="K2893" s="4" t="s">
        <v>10</v>
      </c>
      <c r="L2893" s="14" t="s">
        <v>9246</v>
      </c>
      <c r="M2893" s="30" t="s">
        <v>9246</v>
      </c>
    </row>
    <row r="2894" spans="1:13" x14ac:dyDescent="0.25">
      <c r="A2894" s="4">
        <v>21323290</v>
      </c>
      <c r="B2894" s="4">
        <v>65211</v>
      </c>
      <c r="C2894" s="4">
        <v>59560</v>
      </c>
      <c r="D2894" s="4" t="s">
        <v>5562</v>
      </c>
      <c r="E2894" s="2" t="s">
        <v>5563</v>
      </c>
      <c r="F2894" s="12">
        <v>43778</v>
      </c>
      <c r="G2894" s="10" t="s">
        <v>8950</v>
      </c>
      <c r="H2894" s="14" t="s">
        <v>12142</v>
      </c>
      <c r="I2894" s="7">
        <v>80.239999999999995</v>
      </c>
      <c r="J2894" s="4"/>
      <c r="K2894" s="4" t="s">
        <v>10</v>
      </c>
      <c r="L2894" s="14" t="s">
        <v>9246</v>
      </c>
      <c r="M2894" s="30" t="s">
        <v>9246</v>
      </c>
    </row>
    <row r="2895" spans="1:13" x14ac:dyDescent="0.25">
      <c r="A2895" s="4">
        <v>21323291</v>
      </c>
      <c r="B2895" s="4">
        <v>45488</v>
      </c>
      <c r="C2895" s="4">
        <v>5058</v>
      </c>
      <c r="D2895" s="4" t="s">
        <v>5564</v>
      </c>
      <c r="E2895" s="2" t="s">
        <v>5565</v>
      </c>
      <c r="F2895" s="12">
        <v>43778</v>
      </c>
      <c r="G2895" s="10" t="s">
        <v>8951</v>
      </c>
      <c r="H2895" s="14" t="s">
        <v>12143</v>
      </c>
      <c r="I2895" s="7">
        <v>1683.57</v>
      </c>
      <c r="J2895" s="4"/>
      <c r="K2895" s="4" t="s">
        <v>10</v>
      </c>
      <c r="L2895" s="14" t="s">
        <v>9246</v>
      </c>
      <c r="M2895" s="30" t="s">
        <v>9246</v>
      </c>
    </row>
    <row r="2896" spans="1:13" x14ac:dyDescent="0.25">
      <c r="A2896" s="4">
        <v>21323292</v>
      </c>
      <c r="B2896" s="4">
        <v>43078</v>
      </c>
      <c r="C2896" s="4">
        <v>83284</v>
      </c>
      <c r="D2896" s="4" t="s">
        <v>5566</v>
      </c>
      <c r="E2896" s="2" t="s">
        <v>5567</v>
      </c>
      <c r="F2896" s="12">
        <v>43778</v>
      </c>
      <c r="G2896" s="10" t="s">
        <v>8952</v>
      </c>
      <c r="H2896" s="14" t="s">
        <v>12144</v>
      </c>
      <c r="I2896" s="7">
        <v>303.73</v>
      </c>
      <c r="J2896" s="4"/>
      <c r="K2896" s="4" t="s">
        <v>10</v>
      </c>
      <c r="L2896" s="14" t="s">
        <v>9246</v>
      </c>
      <c r="M2896" s="30" t="s">
        <v>9246</v>
      </c>
    </row>
    <row r="2897" spans="1:13" x14ac:dyDescent="0.25">
      <c r="A2897" s="4">
        <v>21323293</v>
      </c>
      <c r="B2897" s="4">
        <v>88505</v>
      </c>
      <c r="C2897" s="4">
        <v>14303</v>
      </c>
      <c r="D2897" s="4" t="s">
        <v>5568</v>
      </c>
      <c r="E2897" s="2" t="s">
        <v>5569</v>
      </c>
      <c r="F2897" s="12">
        <v>43778</v>
      </c>
      <c r="G2897" s="10" t="s">
        <v>8953</v>
      </c>
      <c r="H2897" s="14" t="s">
        <v>12145</v>
      </c>
      <c r="I2897" s="7">
        <v>471.78</v>
      </c>
      <c r="J2897" s="4"/>
      <c r="K2897" s="4" t="s">
        <v>10</v>
      </c>
      <c r="L2897" s="14" t="s">
        <v>9246</v>
      </c>
      <c r="M2897" s="30" t="s">
        <v>9246</v>
      </c>
    </row>
    <row r="2898" spans="1:13" x14ac:dyDescent="0.25">
      <c r="A2898" s="4">
        <v>21323294</v>
      </c>
      <c r="B2898" s="4">
        <v>76725</v>
      </c>
      <c r="C2898" s="4">
        <v>64526</v>
      </c>
      <c r="D2898" s="4" t="s">
        <v>5570</v>
      </c>
      <c r="E2898" s="2" t="s">
        <v>5571</v>
      </c>
      <c r="F2898" s="12">
        <v>43778</v>
      </c>
      <c r="G2898" s="10" t="s">
        <v>8954</v>
      </c>
      <c r="H2898" s="14" t="s">
        <v>12146</v>
      </c>
      <c r="I2898" s="7">
        <v>340.9</v>
      </c>
      <c r="J2898" s="4"/>
      <c r="K2898" s="4" t="s">
        <v>10</v>
      </c>
      <c r="L2898" s="14" t="s">
        <v>9246</v>
      </c>
      <c r="M2898" s="30" t="s">
        <v>9246</v>
      </c>
    </row>
    <row r="2899" spans="1:13" x14ac:dyDescent="0.25">
      <c r="A2899" s="4">
        <v>21323295</v>
      </c>
      <c r="B2899" s="4">
        <v>87081</v>
      </c>
      <c r="C2899" s="4">
        <v>72856</v>
      </c>
      <c r="D2899" s="4" t="s">
        <v>5572</v>
      </c>
      <c r="E2899" s="2" t="s">
        <v>5573</v>
      </c>
      <c r="F2899" s="12">
        <v>43778</v>
      </c>
      <c r="G2899" s="10" t="s">
        <v>8955</v>
      </c>
      <c r="H2899" s="14" t="s">
        <v>12147</v>
      </c>
      <c r="I2899" s="7">
        <v>280.48</v>
      </c>
      <c r="J2899" s="4"/>
      <c r="K2899" s="4" t="s">
        <v>10</v>
      </c>
      <c r="L2899" s="14" t="s">
        <v>9246</v>
      </c>
      <c r="M2899" s="30" t="s">
        <v>9246</v>
      </c>
    </row>
    <row r="2900" spans="1:13" x14ac:dyDescent="0.25">
      <c r="A2900" s="4">
        <v>21323296</v>
      </c>
      <c r="B2900" s="4">
        <v>57903</v>
      </c>
      <c r="C2900" s="4">
        <v>39273</v>
      </c>
      <c r="D2900" s="4" t="s">
        <v>5574</v>
      </c>
      <c r="E2900" s="2" t="s">
        <v>5575</v>
      </c>
      <c r="F2900" s="12">
        <v>43778</v>
      </c>
      <c r="G2900" s="10" t="s">
        <v>8240</v>
      </c>
      <c r="H2900" s="14" t="s">
        <v>12148</v>
      </c>
      <c r="I2900" s="7">
        <v>381.01</v>
      </c>
      <c r="J2900" s="4"/>
      <c r="K2900" s="4" t="s">
        <v>10</v>
      </c>
      <c r="L2900" s="14" t="s">
        <v>12149</v>
      </c>
      <c r="M2900" s="30">
        <v>8549.7500000044238</v>
      </c>
    </row>
    <row r="2901" spans="1:13" x14ac:dyDescent="0.25">
      <c r="A2901" s="4">
        <v>21323297</v>
      </c>
      <c r="B2901" s="4">
        <v>43078</v>
      </c>
      <c r="C2901" s="4">
        <v>88003</v>
      </c>
      <c r="D2901" s="4" t="s">
        <v>5576</v>
      </c>
      <c r="E2901" s="2" t="s">
        <v>5577</v>
      </c>
      <c r="F2901" s="12">
        <v>43778</v>
      </c>
      <c r="G2901" s="10" t="s">
        <v>8956</v>
      </c>
      <c r="H2901" s="14" t="s">
        <v>12150</v>
      </c>
      <c r="I2901" s="7">
        <v>98.88</v>
      </c>
      <c r="J2901" s="4"/>
      <c r="K2901" s="4" t="s">
        <v>10</v>
      </c>
      <c r="L2901" s="14" t="s">
        <v>9246</v>
      </c>
      <c r="M2901" s="30" t="s">
        <v>9246</v>
      </c>
    </row>
    <row r="2902" spans="1:13" x14ac:dyDescent="0.25">
      <c r="A2902" s="4">
        <v>21323298</v>
      </c>
      <c r="B2902" s="4">
        <v>59777</v>
      </c>
      <c r="C2902" s="4">
        <v>20354</v>
      </c>
      <c r="D2902" s="4" t="s">
        <v>5578</v>
      </c>
      <c r="E2902" s="2" t="s">
        <v>5579</v>
      </c>
      <c r="F2902" s="12">
        <v>43778</v>
      </c>
      <c r="G2902" s="10" t="s">
        <v>8245</v>
      </c>
      <c r="H2902" s="14" t="s">
        <v>12151</v>
      </c>
      <c r="I2902" s="7">
        <v>238.67</v>
      </c>
      <c r="J2902" s="4"/>
      <c r="K2902" s="4" t="s">
        <v>10</v>
      </c>
      <c r="L2902" s="14" t="s">
        <v>9246</v>
      </c>
      <c r="M2902" s="30" t="s">
        <v>9246</v>
      </c>
    </row>
    <row r="2903" spans="1:13" x14ac:dyDescent="0.25">
      <c r="A2903" s="4">
        <v>21323299</v>
      </c>
      <c r="B2903" s="4">
        <v>58209</v>
      </c>
      <c r="C2903" s="4">
        <v>52932</v>
      </c>
      <c r="D2903" s="4" t="s">
        <v>5580</v>
      </c>
      <c r="E2903" s="2" t="s">
        <v>5581</v>
      </c>
      <c r="F2903" s="12">
        <v>43778</v>
      </c>
      <c r="G2903" s="10" t="s">
        <v>8957</v>
      </c>
      <c r="H2903" s="14" t="s">
        <v>12152</v>
      </c>
      <c r="I2903" s="7">
        <v>366.38</v>
      </c>
      <c r="J2903" s="4"/>
      <c r="K2903" s="4" t="s">
        <v>10</v>
      </c>
      <c r="L2903" s="14" t="s">
        <v>9246</v>
      </c>
      <c r="M2903" s="30" t="s">
        <v>9246</v>
      </c>
    </row>
    <row r="2904" spans="1:13" x14ac:dyDescent="0.25">
      <c r="A2904" s="4">
        <v>21323300</v>
      </c>
      <c r="B2904" s="4">
        <v>58973</v>
      </c>
      <c r="C2904" s="4">
        <v>9612</v>
      </c>
      <c r="D2904" s="4" t="s">
        <v>5582</v>
      </c>
      <c r="E2904" s="2" t="s">
        <v>5583</v>
      </c>
      <c r="F2904" s="12">
        <v>43778</v>
      </c>
      <c r="G2904" s="10" t="s">
        <v>8958</v>
      </c>
      <c r="H2904" s="14" t="s">
        <v>12153</v>
      </c>
      <c r="I2904" s="7">
        <v>1193.45</v>
      </c>
      <c r="J2904" s="4"/>
      <c r="K2904" s="4" t="s">
        <v>10</v>
      </c>
      <c r="L2904" s="14" t="s">
        <v>9246</v>
      </c>
      <c r="M2904" s="30" t="s">
        <v>9246</v>
      </c>
    </row>
    <row r="2905" spans="1:13" x14ac:dyDescent="0.25">
      <c r="A2905" s="4">
        <v>21323301</v>
      </c>
      <c r="B2905" s="4">
        <v>62891</v>
      </c>
      <c r="C2905" s="4">
        <v>14157</v>
      </c>
      <c r="D2905" s="4" t="s">
        <v>5584</v>
      </c>
      <c r="E2905" s="2" t="s">
        <v>5585</v>
      </c>
      <c r="F2905" s="12">
        <v>43778</v>
      </c>
      <c r="G2905" s="10" t="s">
        <v>8959</v>
      </c>
      <c r="H2905" s="14" t="s">
        <v>12154</v>
      </c>
      <c r="I2905" s="7">
        <v>2427.5300000000002</v>
      </c>
      <c r="J2905" s="4"/>
      <c r="K2905" s="4" t="s">
        <v>10</v>
      </c>
      <c r="L2905" s="14" t="s">
        <v>9246</v>
      </c>
      <c r="M2905" s="30" t="s">
        <v>9246</v>
      </c>
    </row>
    <row r="2906" spans="1:13" x14ac:dyDescent="0.25">
      <c r="A2906" s="4">
        <v>21323302</v>
      </c>
      <c r="B2906" s="4">
        <v>25726</v>
      </c>
      <c r="C2906" s="4">
        <v>61941</v>
      </c>
      <c r="D2906" s="4" t="s">
        <v>5586</v>
      </c>
      <c r="E2906" s="2" t="s">
        <v>5587</v>
      </c>
      <c r="F2906" s="12">
        <v>43778</v>
      </c>
      <c r="G2906" s="10" t="s">
        <v>8960</v>
      </c>
      <c r="H2906" s="14" t="s">
        <v>12155</v>
      </c>
      <c r="I2906" s="7">
        <v>204.11</v>
      </c>
      <c r="J2906" s="4"/>
      <c r="K2906" s="4" t="s">
        <v>10</v>
      </c>
      <c r="L2906" s="14" t="s">
        <v>9246</v>
      </c>
      <c r="M2906" s="30" t="s">
        <v>9246</v>
      </c>
    </row>
    <row r="2907" spans="1:13" x14ac:dyDescent="0.25">
      <c r="A2907" s="4">
        <v>21323303</v>
      </c>
      <c r="B2907" s="4">
        <v>25083</v>
      </c>
      <c r="C2907" s="4">
        <v>13395</v>
      </c>
      <c r="D2907" s="4" t="s">
        <v>5588</v>
      </c>
      <c r="E2907" s="2" t="s">
        <v>5589</v>
      </c>
      <c r="F2907" s="12">
        <v>43778</v>
      </c>
      <c r="G2907" s="10" t="s">
        <v>8961</v>
      </c>
      <c r="H2907" s="14" t="s">
        <v>12156</v>
      </c>
      <c r="I2907" s="7">
        <v>70.849999999999994</v>
      </c>
      <c r="J2907" s="4"/>
      <c r="K2907" s="4" t="s">
        <v>10</v>
      </c>
      <c r="L2907" s="14" t="s">
        <v>9246</v>
      </c>
      <c r="M2907" s="30" t="s">
        <v>9246</v>
      </c>
    </row>
    <row r="2908" spans="1:13" x14ac:dyDescent="0.25">
      <c r="A2908" s="4">
        <v>21323304</v>
      </c>
      <c r="B2908" s="4">
        <v>79530</v>
      </c>
      <c r="C2908" s="4">
        <v>39061</v>
      </c>
      <c r="D2908" s="4" t="s">
        <v>5590</v>
      </c>
      <c r="E2908" s="2" t="s">
        <v>5591</v>
      </c>
      <c r="F2908" s="12">
        <v>43778</v>
      </c>
      <c r="G2908" s="10" t="s">
        <v>8962</v>
      </c>
      <c r="H2908" s="14" t="s">
        <v>12157</v>
      </c>
      <c r="I2908" s="7">
        <v>127.27</v>
      </c>
      <c r="J2908" s="4"/>
      <c r="K2908" s="4" t="s">
        <v>10</v>
      </c>
      <c r="L2908" s="14" t="s">
        <v>9246</v>
      </c>
      <c r="M2908" s="30" t="s">
        <v>9246</v>
      </c>
    </row>
    <row r="2909" spans="1:13" x14ac:dyDescent="0.25">
      <c r="A2909" s="4">
        <v>21323305</v>
      </c>
      <c r="B2909" s="4">
        <v>81977</v>
      </c>
      <c r="C2909" s="4">
        <v>34612</v>
      </c>
      <c r="D2909" s="4" t="s">
        <v>5592</v>
      </c>
      <c r="E2909" s="2" t="s">
        <v>5593</v>
      </c>
      <c r="F2909" s="12">
        <v>43778</v>
      </c>
      <c r="G2909" s="10" t="s">
        <v>8963</v>
      </c>
      <c r="H2909" s="14" t="s">
        <v>12158</v>
      </c>
      <c r="I2909" s="7">
        <v>3721.73</v>
      </c>
      <c r="J2909" s="4"/>
      <c r="K2909" s="4" t="s">
        <v>10</v>
      </c>
      <c r="L2909" s="14" t="s">
        <v>9246</v>
      </c>
      <c r="M2909" s="30" t="s">
        <v>9246</v>
      </c>
    </row>
    <row r="2910" spans="1:13" x14ac:dyDescent="0.25">
      <c r="A2910" s="4">
        <v>21323306</v>
      </c>
      <c r="B2910" s="4">
        <v>14646</v>
      </c>
      <c r="C2910" s="4">
        <v>46813</v>
      </c>
      <c r="D2910" s="4" t="s">
        <v>5594</v>
      </c>
      <c r="E2910" s="2" t="s">
        <v>5595</v>
      </c>
      <c r="F2910" s="12">
        <v>43778</v>
      </c>
      <c r="G2910" s="10" t="s">
        <v>8964</v>
      </c>
      <c r="H2910" s="14" t="s">
        <v>10248</v>
      </c>
      <c r="I2910" s="7">
        <v>434.94</v>
      </c>
      <c r="J2910" s="4"/>
      <c r="K2910" s="4" t="s">
        <v>10</v>
      </c>
      <c r="L2910" s="14" t="s">
        <v>9246</v>
      </c>
      <c r="M2910" s="30" t="s">
        <v>9246</v>
      </c>
    </row>
    <row r="2911" spans="1:13" x14ac:dyDescent="0.25">
      <c r="A2911" s="4">
        <v>21323307</v>
      </c>
      <c r="B2911" s="4">
        <v>7313</v>
      </c>
      <c r="C2911" s="4">
        <v>97923</v>
      </c>
      <c r="D2911" s="4" t="s">
        <v>5596</v>
      </c>
      <c r="E2911" s="2" t="s">
        <v>5597</v>
      </c>
      <c r="F2911" s="12">
        <v>43778</v>
      </c>
      <c r="G2911" s="10" t="s">
        <v>8965</v>
      </c>
      <c r="H2911" s="14" t="s">
        <v>12159</v>
      </c>
      <c r="I2911" s="7">
        <v>30.24</v>
      </c>
      <c r="J2911" s="4"/>
      <c r="K2911" s="4" t="s">
        <v>10</v>
      </c>
      <c r="L2911" s="14" t="s">
        <v>9246</v>
      </c>
      <c r="M2911" s="30" t="s">
        <v>9246</v>
      </c>
    </row>
    <row r="2912" spans="1:13" x14ac:dyDescent="0.25">
      <c r="A2912" s="4">
        <v>21323308</v>
      </c>
      <c r="B2912" s="4">
        <v>65855</v>
      </c>
      <c r="C2912" s="4">
        <v>71002</v>
      </c>
      <c r="D2912" s="4" t="s">
        <v>5598</v>
      </c>
      <c r="E2912" s="2" t="s">
        <v>5599</v>
      </c>
      <c r="F2912" s="12">
        <v>43778</v>
      </c>
      <c r="G2912" s="10" t="s">
        <v>8966</v>
      </c>
      <c r="H2912" s="14" t="s">
        <v>12160</v>
      </c>
      <c r="I2912" s="7">
        <v>98.12</v>
      </c>
      <c r="J2912" s="4"/>
      <c r="K2912" s="4" t="s">
        <v>10</v>
      </c>
      <c r="L2912" s="14" t="s">
        <v>9246</v>
      </c>
      <c r="M2912" s="30" t="s">
        <v>9246</v>
      </c>
    </row>
    <row r="2913" spans="1:13" x14ac:dyDescent="0.25">
      <c r="A2913" s="4">
        <v>21323309</v>
      </c>
      <c r="B2913" s="4">
        <v>70454</v>
      </c>
      <c r="C2913" s="4">
        <v>95957</v>
      </c>
      <c r="D2913" s="4" t="s">
        <v>3796</v>
      </c>
      <c r="E2913" s="2" t="s">
        <v>5600</v>
      </c>
      <c r="F2913" s="12">
        <v>43778</v>
      </c>
      <c r="G2913" s="10" t="s">
        <v>8967</v>
      </c>
      <c r="H2913" s="14" t="s">
        <v>12161</v>
      </c>
      <c r="I2913" s="7">
        <v>215.23</v>
      </c>
      <c r="J2913" s="4"/>
      <c r="K2913" s="4" t="s">
        <v>10</v>
      </c>
      <c r="L2913" s="14" t="s">
        <v>9246</v>
      </c>
      <c r="M2913" s="30" t="s">
        <v>9246</v>
      </c>
    </row>
    <row r="2914" spans="1:13" x14ac:dyDescent="0.25">
      <c r="A2914" s="4">
        <v>21323310</v>
      </c>
      <c r="B2914" s="4">
        <v>49919</v>
      </c>
      <c r="C2914" s="4">
        <v>40595</v>
      </c>
      <c r="D2914" s="4" t="s">
        <v>5601</v>
      </c>
      <c r="E2914" s="2" t="s">
        <v>5602</v>
      </c>
      <c r="F2914" s="12">
        <v>43778</v>
      </c>
      <c r="G2914" s="10" t="s">
        <v>8968</v>
      </c>
      <c r="H2914" s="14" t="s">
        <v>12162</v>
      </c>
      <c r="I2914" s="7">
        <v>3919.96</v>
      </c>
      <c r="J2914" s="4"/>
      <c r="K2914" s="4" t="s">
        <v>13</v>
      </c>
      <c r="L2914" s="14" t="s">
        <v>9246</v>
      </c>
      <c r="M2914" s="30" t="s">
        <v>9246</v>
      </c>
    </row>
    <row r="2915" spans="1:13" x14ac:dyDescent="0.25">
      <c r="A2915" s="4">
        <v>21323311</v>
      </c>
      <c r="B2915" s="4">
        <v>12476</v>
      </c>
      <c r="C2915" s="4">
        <v>51688</v>
      </c>
      <c r="D2915" s="4" t="s">
        <v>5603</v>
      </c>
      <c r="E2915" s="2" t="s">
        <v>5604</v>
      </c>
      <c r="F2915" s="12">
        <v>43778</v>
      </c>
      <c r="G2915" s="10" t="s">
        <v>8969</v>
      </c>
      <c r="H2915" s="14" t="s">
        <v>12163</v>
      </c>
      <c r="I2915" s="7">
        <v>165.95</v>
      </c>
      <c r="J2915" s="4"/>
      <c r="K2915" s="4" t="s">
        <v>10</v>
      </c>
      <c r="L2915" s="14" t="s">
        <v>9246</v>
      </c>
      <c r="M2915" s="30" t="s">
        <v>9246</v>
      </c>
    </row>
    <row r="2916" spans="1:13" x14ac:dyDescent="0.25">
      <c r="A2916" s="4">
        <v>21323312</v>
      </c>
      <c r="B2916" s="4">
        <v>93225</v>
      </c>
      <c r="C2916" s="4">
        <v>93871</v>
      </c>
      <c r="D2916" s="4" t="s">
        <v>5605</v>
      </c>
      <c r="E2916" s="2" t="s">
        <v>5606</v>
      </c>
      <c r="F2916" s="12">
        <v>43778</v>
      </c>
      <c r="G2916" s="10" t="s">
        <v>8970</v>
      </c>
      <c r="H2916" s="14" t="s">
        <v>12164</v>
      </c>
      <c r="I2916" s="7">
        <v>2020.2</v>
      </c>
      <c r="J2916" s="4"/>
      <c r="K2916" s="4" t="s">
        <v>10</v>
      </c>
      <c r="L2916" s="14" t="s">
        <v>9246</v>
      </c>
      <c r="M2916" s="30" t="s">
        <v>9246</v>
      </c>
    </row>
    <row r="2917" spans="1:13" x14ac:dyDescent="0.25">
      <c r="A2917" s="4">
        <v>21323313</v>
      </c>
      <c r="B2917" s="4">
        <v>39273</v>
      </c>
      <c r="C2917" s="4">
        <v>58702</v>
      </c>
      <c r="D2917" s="4" t="s">
        <v>5607</v>
      </c>
      <c r="E2917" s="2" t="s">
        <v>5608</v>
      </c>
      <c r="F2917" s="12">
        <v>43778</v>
      </c>
      <c r="G2917" s="10" t="s">
        <v>8971</v>
      </c>
      <c r="H2917" s="14" t="s">
        <v>12165</v>
      </c>
      <c r="I2917" s="7">
        <v>963.13</v>
      </c>
      <c r="J2917" s="4"/>
      <c r="K2917" s="4" t="s">
        <v>10</v>
      </c>
      <c r="L2917" s="14" t="s">
        <v>9246</v>
      </c>
      <c r="M2917" s="30" t="s">
        <v>9246</v>
      </c>
    </row>
    <row r="2918" spans="1:13" x14ac:dyDescent="0.25">
      <c r="A2918" s="4">
        <v>21323314</v>
      </c>
      <c r="B2918" s="4">
        <v>79698</v>
      </c>
      <c r="C2918" s="4">
        <v>50685</v>
      </c>
      <c r="D2918" s="4" t="s">
        <v>5609</v>
      </c>
      <c r="E2918" s="2" t="s">
        <v>5610</v>
      </c>
      <c r="F2918" s="12">
        <v>43778</v>
      </c>
      <c r="G2918" s="10" t="s">
        <v>8972</v>
      </c>
      <c r="H2918" s="14" t="s">
        <v>12166</v>
      </c>
      <c r="I2918" s="7">
        <v>599.27</v>
      </c>
      <c r="J2918" s="4"/>
      <c r="K2918" s="4" t="s">
        <v>10</v>
      </c>
      <c r="L2918" s="14" t="s">
        <v>12167</v>
      </c>
      <c r="M2918" s="30">
        <v>939.13333333446644</v>
      </c>
    </row>
    <row r="2919" spans="1:13" x14ac:dyDescent="0.25">
      <c r="A2919" s="4">
        <v>21323315</v>
      </c>
      <c r="B2919" s="4">
        <v>79698</v>
      </c>
      <c r="C2919" s="4">
        <v>17849</v>
      </c>
      <c r="D2919" s="4" t="s">
        <v>5611</v>
      </c>
      <c r="E2919" s="2" t="s">
        <v>5612</v>
      </c>
      <c r="F2919" s="12">
        <v>43778</v>
      </c>
      <c r="G2919" s="10" t="s">
        <v>8973</v>
      </c>
      <c r="H2919" s="14" t="s">
        <v>12168</v>
      </c>
      <c r="I2919" s="7">
        <v>726.43</v>
      </c>
      <c r="J2919" s="4"/>
      <c r="K2919" s="4" t="s">
        <v>10</v>
      </c>
      <c r="L2919" s="14" t="s">
        <v>9246</v>
      </c>
      <c r="M2919" s="30" t="s">
        <v>9246</v>
      </c>
    </row>
    <row r="2920" spans="1:13" x14ac:dyDescent="0.25">
      <c r="A2920" s="4">
        <v>21323316</v>
      </c>
      <c r="B2920" s="4">
        <v>93881</v>
      </c>
      <c r="C2920" s="4">
        <v>88623</v>
      </c>
      <c r="D2920" s="4" t="s">
        <v>5613</v>
      </c>
      <c r="E2920" s="2" t="s">
        <v>5614</v>
      </c>
      <c r="F2920" s="12">
        <v>43778</v>
      </c>
      <c r="G2920" s="10" t="s">
        <v>8974</v>
      </c>
      <c r="H2920" s="14" t="s">
        <v>12169</v>
      </c>
      <c r="I2920" s="7">
        <v>410.07</v>
      </c>
      <c r="J2920" s="4"/>
      <c r="K2920" s="4" t="s">
        <v>10</v>
      </c>
      <c r="L2920" s="14" t="s">
        <v>9246</v>
      </c>
      <c r="M2920" s="30" t="s">
        <v>9246</v>
      </c>
    </row>
    <row r="2921" spans="1:13" x14ac:dyDescent="0.25">
      <c r="A2921" s="4">
        <v>21323317</v>
      </c>
      <c r="B2921" s="4">
        <v>68998</v>
      </c>
      <c r="C2921" s="4">
        <v>76756</v>
      </c>
      <c r="D2921" s="4" t="s">
        <v>5615</v>
      </c>
      <c r="E2921" s="2" t="s">
        <v>5616</v>
      </c>
      <c r="F2921" s="12">
        <v>43778</v>
      </c>
      <c r="G2921" s="10" t="s">
        <v>8975</v>
      </c>
      <c r="H2921" s="14" t="s">
        <v>12170</v>
      </c>
      <c r="I2921" s="7">
        <v>1282.24</v>
      </c>
      <c r="J2921" s="4"/>
      <c r="K2921" s="4" t="s">
        <v>10</v>
      </c>
      <c r="L2921" s="14" t="s">
        <v>9246</v>
      </c>
      <c r="M2921" s="30" t="s">
        <v>9246</v>
      </c>
    </row>
    <row r="2922" spans="1:13" x14ac:dyDescent="0.25">
      <c r="A2922" s="4">
        <v>21323318</v>
      </c>
      <c r="B2922" s="4">
        <v>33641</v>
      </c>
      <c r="C2922" s="4">
        <v>61637</v>
      </c>
      <c r="D2922" s="4" t="s">
        <v>5617</v>
      </c>
      <c r="E2922" s="2" t="s">
        <v>5618</v>
      </c>
      <c r="F2922" s="12">
        <v>43778</v>
      </c>
      <c r="G2922" s="10" t="s">
        <v>8976</v>
      </c>
      <c r="H2922" s="14" t="s">
        <v>11611</v>
      </c>
      <c r="I2922" s="7">
        <v>442.48</v>
      </c>
      <c r="J2922" s="4">
        <v>417645</v>
      </c>
      <c r="K2922" s="4" t="s">
        <v>10</v>
      </c>
      <c r="L2922" s="14" t="s">
        <v>9246</v>
      </c>
      <c r="M2922" s="30" t="s">
        <v>9246</v>
      </c>
    </row>
    <row r="2923" spans="1:13" x14ac:dyDescent="0.25">
      <c r="A2923" s="4">
        <v>21323319</v>
      </c>
      <c r="B2923" s="4">
        <v>88242</v>
      </c>
      <c r="C2923" s="4">
        <v>49562</v>
      </c>
      <c r="D2923" s="4" t="s">
        <v>5619</v>
      </c>
      <c r="E2923" s="2" t="s">
        <v>5620</v>
      </c>
      <c r="F2923" s="12">
        <v>43778</v>
      </c>
      <c r="G2923" s="10" t="s">
        <v>8977</v>
      </c>
      <c r="H2923" s="14" t="s">
        <v>12171</v>
      </c>
      <c r="I2923" s="7">
        <v>1255.6199999999999</v>
      </c>
      <c r="J2923" s="4"/>
      <c r="K2923" s="4" t="s">
        <v>10</v>
      </c>
      <c r="L2923" s="14" t="s">
        <v>9246</v>
      </c>
      <c r="M2923" s="30" t="s">
        <v>9246</v>
      </c>
    </row>
    <row r="2924" spans="1:13" x14ac:dyDescent="0.25">
      <c r="A2924" s="4">
        <v>21323320</v>
      </c>
      <c r="B2924" s="4">
        <v>77130</v>
      </c>
      <c r="C2924" s="4">
        <v>75710</v>
      </c>
      <c r="D2924" s="4" t="s">
        <v>5545</v>
      </c>
      <c r="E2924" s="2" t="s">
        <v>5621</v>
      </c>
      <c r="F2924" s="12">
        <v>43778</v>
      </c>
      <c r="G2924" s="10" t="s">
        <v>8978</v>
      </c>
      <c r="H2924" s="14" t="s">
        <v>12133</v>
      </c>
      <c r="I2924" s="7">
        <v>593.78</v>
      </c>
      <c r="J2924" s="4"/>
      <c r="K2924" s="4" t="s">
        <v>13</v>
      </c>
      <c r="L2924" s="14" t="s">
        <v>12172</v>
      </c>
      <c r="M2924" s="30">
        <v>40.949999996228144</v>
      </c>
    </row>
    <row r="2925" spans="1:13" x14ac:dyDescent="0.25">
      <c r="A2925" s="4">
        <v>21323321</v>
      </c>
      <c r="B2925" s="4">
        <v>77130</v>
      </c>
      <c r="C2925" s="4">
        <v>75710</v>
      </c>
      <c r="D2925" s="4" t="s">
        <v>5545</v>
      </c>
      <c r="E2925" s="2" t="s">
        <v>5622</v>
      </c>
      <c r="F2925" s="12">
        <v>43778</v>
      </c>
      <c r="G2925" s="10" t="s">
        <v>8979</v>
      </c>
      <c r="H2925" s="14" t="s">
        <v>12172</v>
      </c>
      <c r="I2925" s="7">
        <v>559.01</v>
      </c>
      <c r="J2925" s="4"/>
      <c r="K2925" s="4" t="s">
        <v>13</v>
      </c>
      <c r="L2925" s="14" t="s">
        <v>12173</v>
      </c>
      <c r="M2925" s="30">
        <v>58.983333333162591</v>
      </c>
    </row>
    <row r="2926" spans="1:13" x14ac:dyDescent="0.25">
      <c r="A2926" s="4">
        <v>21323322</v>
      </c>
      <c r="B2926" s="4">
        <v>1084</v>
      </c>
      <c r="C2926" s="4">
        <v>67045</v>
      </c>
      <c r="D2926" s="4" t="s">
        <v>5623</v>
      </c>
      <c r="E2926" s="2" t="s">
        <v>5624</v>
      </c>
      <c r="F2926" s="12">
        <v>43778</v>
      </c>
      <c r="G2926" s="10" t="s">
        <v>8980</v>
      </c>
      <c r="H2926" s="14" t="s">
        <v>12174</v>
      </c>
      <c r="I2926" s="7">
        <v>313.25</v>
      </c>
      <c r="J2926" s="4"/>
      <c r="K2926" s="4" t="s">
        <v>10</v>
      </c>
      <c r="L2926" s="14" t="s">
        <v>9246</v>
      </c>
      <c r="M2926" s="30" t="s">
        <v>9246</v>
      </c>
    </row>
    <row r="2927" spans="1:13" x14ac:dyDescent="0.25">
      <c r="A2927" s="4">
        <v>21323323</v>
      </c>
      <c r="B2927" s="4">
        <v>92441</v>
      </c>
      <c r="C2927" s="4">
        <v>88035</v>
      </c>
      <c r="D2927" s="4" t="s">
        <v>5625</v>
      </c>
      <c r="E2927" s="2" t="s">
        <v>5626</v>
      </c>
      <c r="F2927" s="12">
        <v>43777</v>
      </c>
      <c r="G2927" s="10" t="s">
        <v>8981</v>
      </c>
      <c r="H2927" s="14" t="s">
        <v>12175</v>
      </c>
      <c r="I2927" s="7">
        <v>187.07</v>
      </c>
      <c r="J2927" s="4"/>
      <c r="K2927" s="4" t="s">
        <v>10</v>
      </c>
      <c r="L2927" s="14" t="s">
        <v>9246</v>
      </c>
      <c r="M2927" s="30" t="s">
        <v>9246</v>
      </c>
    </row>
    <row r="2928" spans="1:13" x14ac:dyDescent="0.25">
      <c r="A2928" s="4">
        <v>21323324</v>
      </c>
      <c r="B2928" s="4">
        <v>17348</v>
      </c>
      <c r="C2928" s="4">
        <v>23633</v>
      </c>
      <c r="D2928" s="4" t="s">
        <v>5627</v>
      </c>
      <c r="E2928" s="2" t="s">
        <v>5628</v>
      </c>
      <c r="F2928" s="12">
        <v>43777</v>
      </c>
      <c r="G2928" s="10" t="s">
        <v>8140</v>
      </c>
      <c r="H2928" s="14" t="s">
        <v>12176</v>
      </c>
      <c r="I2928" s="7">
        <v>3496.94</v>
      </c>
      <c r="J2928" s="4"/>
      <c r="K2928" s="4" t="s">
        <v>10</v>
      </c>
      <c r="L2928" s="14" t="s">
        <v>9246</v>
      </c>
      <c r="M2928" s="30" t="s">
        <v>9246</v>
      </c>
    </row>
    <row r="2929" spans="1:13" x14ac:dyDescent="0.25">
      <c r="A2929" s="4">
        <v>21323325</v>
      </c>
      <c r="B2929" s="4">
        <v>77130</v>
      </c>
      <c r="C2929" s="4">
        <v>75710</v>
      </c>
      <c r="D2929" s="4" t="s">
        <v>5545</v>
      </c>
      <c r="E2929" s="2" t="s">
        <v>5629</v>
      </c>
      <c r="F2929" s="12">
        <v>43777</v>
      </c>
      <c r="G2929" s="10" t="s">
        <v>8982</v>
      </c>
      <c r="H2929" s="14" t="s">
        <v>12173</v>
      </c>
      <c r="I2929" s="7">
        <v>254.25</v>
      </c>
      <c r="J2929" s="4"/>
      <c r="K2929" s="4" t="s">
        <v>13</v>
      </c>
      <c r="L2929" s="14" t="s">
        <v>12177</v>
      </c>
      <c r="M2929" s="30">
        <v>1.333333341171965</v>
      </c>
    </row>
    <row r="2930" spans="1:13" x14ac:dyDescent="0.25">
      <c r="A2930" s="4">
        <v>21323326</v>
      </c>
      <c r="B2930" s="4">
        <v>77130</v>
      </c>
      <c r="C2930" s="4">
        <v>75710</v>
      </c>
      <c r="D2930" s="4" t="s">
        <v>5545</v>
      </c>
      <c r="E2930" s="2" t="s">
        <v>5630</v>
      </c>
      <c r="F2930" s="12">
        <v>43777</v>
      </c>
      <c r="G2930" s="10" t="s">
        <v>8983</v>
      </c>
      <c r="H2930" s="14" t="s">
        <v>12177</v>
      </c>
      <c r="I2930" s="7">
        <v>473.44</v>
      </c>
      <c r="J2930" s="4"/>
      <c r="K2930" s="4" t="s">
        <v>13</v>
      </c>
      <c r="L2930" s="14" t="s">
        <v>12178</v>
      </c>
      <c r="M2930" s="30">
        <v>2.0499999972525984</v>
      </c>
    </row>
    <row r="2931" spans="1:13" x14ac:dyDescent="0.25">
      <c r="A2931" s="4">
        <v>21323327</v>
      </c>
      <c r="B2931" s="4">
        <v>77130</v>
      </c>
      <c r="C2931" s="4">
        <v>75710</v>
      </c>
      <c r="D2931" s="4" t="s">
        <v>5545</v>
      </c>
      <c r="E2931" s="2" t="s">
        <v>5631</v>
      </c>
      <c r="F2931" s="12">
        <v>43777</v>
      </c>
      <c r="G2931" s="10" t="s">
        <v>8984</v>
      </c>
      <c r="H2931" s="14" t="s">
        <v>12178</v>
      </c>
      <c r="I2931" s="7">
        <v>599.13</v>
      </c>
      <c r="J2931" s="4"/>
      <c r="K2931" s="4" t="s">
        <v>13</v>
      </c>
      <c r="L2931" s="14" t="s">
        <v>12179</v>
      </c>
      <c r="M2931" s="30">
        <v>0.50000000162981451</v>
      </c>
    </row>
    <row r="2932" spans="1:13" x14ac:dyDescent="0.25">
      <c r="A2932" s="4">
        <v>21323328</v>
      </c>
      <c r="B2932" s="4">
        <v>77130</v>
      </c>
      <c r="C2932" s="4">
        <v>75710</v>
      </c>
      <c r="D2932" s="4" t="s">
        <v>5545</v>
      </c>
      <c r="E2932" s="2" t="s">
        <v>5632</v>
      </c>
      <c r="F2932" s="12">
        <v>43777</v>
      </c>
      <c r="G2932" s="10" t="s">
        <v>8985</v>
      </c>
      <c r="H2932" s="14" t="s">
        <v>12179</v>
      </c>
      <c r="I2932" s="7">
        <v>386.82</v>
      </c>
      <c r="J2932" s="4"/>
      <c r="K2932" s="4" t="s">
        <v>13</v>
      </c>
      <c r="L2932" s="14" t="s">
        <v>12180</v>
      </c>
      <c r="M2932" s="30">
        <v>2.5833333295304328</v>
      </c>
    </row>
    <row r="2933" spans="1:13" x14ac:dyDescent="0.25">
      <c r="A2933" s="4">
        <v>21323329</v>
      </c>
      <c r="B2933" s="4">
        <v>77130</v>
      </c>
      <c r="C2933" s="4">
        <v>75710</v>
      </c>
      <c r="D2933" s="4" t="s">
        <v>5545</v>
      </c>
      <c r="E2933" s="2" t="s">
        <v>5633</v>
      </c>
      <c r="F2933" s="12">
        <v>43777</v>
      </c>
      <c r="G2933" s="10" t="s">
        <v>8986</v>
      </c>
      <c r="H2933" s="14" t="s">
        <v>12180</v>
      </c>
      <c r="I2933" s="7">
        <v>254.37</v>
      </c>
      <c r="J2933" s="4"/>
      <c r="K2933" s="4" t="s">
        <v>13</v>
      </c>
      <c r="L2933" s="14" t="s">
        <v>12181</v>
      </c>
      <c r="M2933" s="30">
        <v>0.69999999599531293</v>
      </c>
    </row>
    <row r="2934" spans="1:13" x14ac:dyDescent="0.25">
      <c r="A2934" s="4">
        <v>21323330</v>
      </c>
      <c r="B2934" s="4">
        <v>77130</v>
      </c>
      <c r="C2934" s="4">
        <v>75710</v>
      </c>
      <c r="D2934" s="4" t="s">
        <v>5545</v>
      </c>
      <c r="E2934" s="2" t="s">
        <v>5634</v>
      </c>
      <c r="F2934" s="12">
        <v>43777</v>
      </c>
      <c r="G2934" s="10" t="s">
        <v>8987</v>
      </c>
      <c r="H2934" s="14" t="s">
        <v>12181</v>
      </c>
      <c r="I2934" s="7">
        <v>320.95999999999998</v>
      </c>
      <c r="J2934" s="4"/>
      <c r="K2934" s="4" t="s">
        <v>13</v>
      </c>
      <c r="L2934" s="14" t="s">
        <v>12182</v>
      </c>
      <c r="M2934" s="30">
        <v>6.0833333409391344</v>
      </c>
    </row>
    <row r="2935" spans="1:13" x14ac:dyDescent="0.25">
      <c r="A2935" s="4">
        <v>21323331</v>
      </c>
      <c r="B2935" s="4">
        <v>77130</v>
      </c>
      <c r="C2935" s="4">
        <v>75710</v>
      </c>
      <c r="D2935" s="4" t="s">
        <v>5545</v>
      </c>
      <c r="E2935" s="2" t="s">
        <v>5635</v>
      </c>
      <c r="F2935" s="12">
        <v>43777</v>
      </c>
      <c r="G2935" s="10" t="s">
        <v>8988</v>
      </c>
      <c r="H2935" s="14" t="s">
        <v>12182</v>
      </c>
      <c r="I2935" s="7">
        <v>540.80999999999995</v>
      </c>
      <c r="J2935" s="4"/>
      <c r="K2935" s="4" t="s">
        <v>13</v>
      </c>
      <c r="L2935" s="14" t="s">
        <v>9246</v>
      </c>
      <c r="M2935" s="30" t="s">
        <v>9246</v>
      </c>
    </row>
    <row r="2936" spans="1:13" x14ac:dyDescent="0.25">
      <c r="A2936" s="4">
        <v>21323332</v>
      </c>
      <c r="B2936" s="4">
        <v>26981</v>
      </c>
      <c r="C2936" s="4">
        <v>1703</v>
      </c>
      <c r="D2936" s="4" t="s">
        <v>5380</v>
      </c>
      <c r="E2936" s="2" t="s">
        <v>5636</v>
      </c>
      <c r="F2936" s="12">
        <v>43777</v>
      </c>
      <c r="G2936" s="10" t="s">
        <v>8989</v>
      </c>
      <c r="H2936" s="14" t="s">
        <v>12049</v>
      </c>
      <c r="I2936" s="7">
        <v>270.72000000000003</v>
      </c>
      <c r="J2936" s="4"/>
      <c r="K2936" s="4" t="s">
        <v>10</v>
      </c>
      <c r="L2936" s="14" t="s">
        <v>9246</v>
      </c>
      <c r="M2936" s="30" t="s">
        <v>9246</v>
      </c>
    </row>
    <row r="2937" spans="1:13" x14ac:dyDescent="0.25">
      <c r="A2937" s="4">
        <v>21323333</v>
      </c>
      <c r="B2937" s="4">
        <v>22142</v>
      </c>
      <c r="C2937" s="4">
        <v>13639</v>
      </c>
      <c r="D2937" s="4" t="s">
        <v>5637</v>
      </c>
      <c r="E2937" s="2" t="s">
        <v>5638</v>
      </c>
      <c r="F2937" s="12">
        <v>43777</v>
      </c>
      <c r="G2937" s="10" t="s">
        <v>8990</v>
      </c>
      <c r="H2937" s="14" t="s">
        <v>12183</v>
      </c>
      <c r="I2937" s="7">
        <v>417.45</v>
      </c>
      <c r="J2937" s="4"/>
      <c r="K2937" s="4" t="s">
        <v>10</v>
      </c>
      <c r="L2937" s="14" t="s">
        <v>9246</v>
      </c>
      <c r="M2937" s="30" t="s">
        <v>9246</v>
      </c>
    </row>
    <row r="2938" spans="1:13" x14ac:dyDescent="0.25">
      <c r="A2938" s="4">
        <v>21323334</v>
      </c>
      <c r="B2938" s="4">
        <v>14508</v>
      </c>
      <c r="C2938" s="4">
        <v>92589</v>
      </c>
      <c r="D2938" s="4" t="s">
        <v>5639</v>
      </c>
      <c r="E2938" s="2" t="s">
        <v>5640</v>
      </c>
      <c r="F2938" s="12">
        <v>43777</v>
      </c>
      <c r="G2938" s="10" t="s">
        <v>8991</v>
      </c>
      <c r="H2938" s="14" t="s">
        <v>12184</v>
      </c>
      <c r="I2938" s="7">
        <v>1117.75</v>
      </c>
      <c r="J2938" s="4"/>
      <c r="K2938" s="4" t="s">
        <v>10</v>
      </c>
      <c r="L2938" s="14" t="s">
        <v>9246</v>
      </c>
      <c r="M2938" s="30" t="s">
        <v>9246</v>
      </c>
    </row>
    <row r="2939" spans="1:13" x14ac:dyDescent="0.25">
      <c r="A2939" s="4">
        <v>21323335</v>
      </c>
      <c r="B2939" s="4">
        <v>25932</v>
      </c>
      <c r="C2939" s="4">
        <v>30874</v>
      </c>
      <c r="D2939" s="4" t="s">
        <v>5641</v>
      </c>
      <c r="E2939" s="2" t="s">
        <v>5642</v>
      </c>
      <c r="F2939" s="12">
        <v>43777</v>
      </c>
      <c r="G2939" s="10" t="s">
        <v>8992</v>
      </c>
      <c r="H2939" s="14" t="s">
        <v>12140</v>
      </c>
      <c r="I2939" s="7">
        <v>2022.69</v>
      </c>
      <c r="J2939" s="4"/>
      <c r="K2939" s="4" t="s">
        <v>13</v>
      </c>
      <c r="L2939" s="14" t="s">
        <v>12185</v>
      </c>
      <c r="M2939" s="30">
        <v>2.7666666742879897</v>
      </c>
    </row>
    <row r="2940" spans="1:13" x14ac:dyDescent="0.25">
      <c r="A2940" s="4">
        <v>21323336</v>
      </c>
      <c r="B2940" s="4">
        <v>25932</v>
      </c>
      <c r="C2940" s="4">
        <v>30874</v>
      </c>
      <c r="D2940" s="4" t="s">
        <v>5641</v>
      </c>
      <c r="E2940" s="2" t="s">
        <v>5643</v>
      </c>
      <c r="F2940" s="12">
        <v>43777</v>
      </c>
      <c r="G2940" s="10" t="s">
        <v>8993</v>
      </c>
      <c r="H2940" s="14" t="s">
        <v>12185</v>
      </c>
      <c r="I2940" s="7">
        <v>2279.58</v>
      </c>
      <c r="J2940" s="4"/>
      <c r="K2940" s="4" t="s">
        <v>13</v>
      </c>
      <c r="L2940" s="14" t="s">
        <v>9246</v>
      </c>
      <c r="M2940" s="30" t="s">
        <v>9246</v>
      </c>
    </row>
    <row r="2941" spans="1:13" x14ac:dyDescent="0.25">
      <c r="A2941" s="4">
        <v>21323337</v>
      </c>
      <c r="B2941" s="4">
        <v>79698</v>
      </c>
      <c r="C2941" s="4">
        <v>50685</v>
      </c>
      <c r="D2941" s="4" t="s">
        <v>5609</v>
      </c>
      <c r="E2941" s="2" t="s">
        <v>5644</v>
      </c>
      <c r="F2941" s="12">
        <v>43777</v>
      </c>
      <c r="G2941" s="10" t="s">
        <v>8460</v>
      </c>
      <c r="H2941" s="14" t="s">
        <v>12167</v>
      </c>
      <c r="I2941" s="7">
        <v>646.92999999999995</v>
      </c>
      <c r="J2941" s="4"/>
      <c r="K2941" s="4" t="s">
        <v>10</v>
      </c>
      <c r="L2941" s="14" t="s">
        <v>9246</v>
      </c>
      <c r="M2941" s="30" t="s">
        <v>9246</v>
      </c>
    </row>
    <row r="2942" spans="1:13" x14ac:dyDescent="0.25">
      <c r="A2942" s="4">
        <v>21323338</v>
      </c>
      <c r="B2942" s="4">
        <v>22532</v>
      </c>
      <c r="C2942" s="4">
        <v>73005</v>
      </c>
      <c r="D2942" s="4" t="s">
        <v>5645</v>
      </c>
      <c r="E2942" s="2" t="s">
        <v>5646</v>
      </c>
      <c r="F2942" s="12">
        <v>43777</v>
      </c>
      <c r="G2942" s="10" t="s">
        <v>8994</v>
      </c>
      <c r="H2942" s="14" t="s">
        <v>12186</v>
      </c>
      <c r="I2942" s="7">
        <v>1376.28</v>
      </c>
      <c r="J2942" s="4"/>
      <c r="K2942" s="4" t="s">
        <v>10</v>
      </c>
      <c r="L2942" s="14" t="s">
        <v>9246</v>
      </c>
      <c r="M2942" s="30" t="s">
        <v>9246</v>
      </c>
    </row>
    <row r="2943" spans="1:13" x14ac:dyDescent="0.25">
      <c r="A2943" s="4">
        <v>21323339</v>
      </c>
      <c r="B2943" s="4">
        <v>4129</v>
      </c>
      <c r="C2943" s="4">
        <v>65346</v>
      </c>
      <c r="D2943" s="4" t="s">
        <v>5647</v>
      </c>
      <c r="E2943" s="2" t="s">
        <v>5648</v>
      </c>
      <c r="F2943" s="12">
        <v>43777</v>
      </c>
      <c r="G2943" s="10" t="s">
        <v>8995</v>
      </c>
      <c r="H2943" s="14" t="s">
        <v>12187</v>
      </c>
      <c r="I2943" s="7">
        <v>65.760000000000005</v>
      </c>
      <c r="J2943" s="4"/>
      <c r="K2943" s="4" t="s">
        <v>10</v>
      </c>
      <c r="L2943" s="14" t="s">
        <v>9246</v>
      </c>
      <c r="M2943" s="30" t="s">
        <v>9246</v>
      </c>
    </row>
    <row r="2944" spans="1:13" x14ac:dyDescent="0.25">
      <c r="A2944" s="4">
        <v>21323340</v>
      </c>
      <c r="B2944" s="4">
        <v>44397</v>
      </c>
      <c r="C2944" s="4">
        <v>25173</v>
      </c>
      <c r="D2944" s="4" t="s">
        <v>5649</v>
      </c>
      <c r="E2944" s="2" t="s">
        <v>5650</v>
      </c>
      <c r="F2944" s="12">
        <v>43777</v>
      </c>
      <c r="G2944" s="10" t="s">
        <v>8996</v>
      </c>
      <c r="H2944" s="14" t="s">
        <v>12188</v>
      </c>
      <c r="I2944" s="7">
        <v>503.24</v>
      </c>
      <c r="J2944" s="4"/>
      <c r="K2944" s="4" t="s">
        <v>10</v>
      </c>
      <c r="L2944" s="14" t="s">
        <v>9246</v>
      </c>
      <c r="M2944" s="30" t="s">
        <v>9246</v>
      </c>
    </row>
    <row r="2945" spans="1:13" x14ac:dyDescent="0.25">
      <c r="A2945" s="4">
        <v>21323341</v>
      </c>
      <c r="B2945" s="4">
        <v>77130</v>
      </c>
      <c r="C2945" s="4">
        <v>42677</v>
      </c>
      <c r="D2945" s="4" t="s">
        <v>5651</v>
      </c>
      <c r="E2945" s="2" t="s">
        <v>5652</v>
      </c>
      <c r="F2945" s="12">
        <v>43777</v>
      </c>
      <c r="G2945" s="10" t="s">
        <v>8997</v>
      </c>
      <c r="H2945" s="14" t="s">
        <v>10440</v>
      </c>
      <c r="I2945" s="7">
        <v>301.58</v>
      </c>
      <c r="J2945" s="4"/>
      <c r="K2945" s="4" t="s">
        <v>13</v>
      </c>
      <c r="L2945" s="14" t="s">
        <v>12189</v>
      </c>
      <c r="M2945" s="30">
        <v>0.30000000726431608</v>
      </c>
    </row>
    <row r="2946" spans="1:13" x14ac:dyDescent="0.25">
      <c r="A2946" s="4">
        <v>21323342</v>
      </c>
      <c r="B2946" s="4">
        <v>77130</v>
      </c>
      <c r="C2946" s="4">
        <v>42677</v>
      </c>
      <c r="D2946" s="4" t="s">
        <v>5651</v>
      </c>
      <c r="E2946" s="2" t="s">
        <v>5653</v>
      </c>
      <c r="F2946" s="12">
        <v>43777</v>
      </c>
      <c r="G2946" s="10" t="s">
        <v>8998</v>
      </c>
      <c r="H2946" s="14" t="s">
        <v>12189</v>
      </c>
      <c r="I2946" s="7">
        <v>303.82</v>
      </c>
      <c r="J2946" s="4"/>
      <c r="K2946" s="4" t="s">
        <v>13</v>
      </c>
      <c r="L2946" s="14" t="s">
        <v>12190</v>
      </c>
      <c r="M2946" s="30">
        <v>3.9833333319984376</v>
      </c>
    </row>
    <row r="2947" spans="1:13" x14ac:dyDescent="0.25">
      <c r="A2947" s="4">
        <v>21323343</v>
      </c>
      <c r="B2947" s="4">
        <v>77130</v>
      </c>
      <c r="C2947" s="4">
        <v>42677</v>
      </c>
      <c r="D2947" s="4" t="s">
        <v>5651</v>
      </c>
      <c r="E2947" s="2" t="s">
        <v>5654</v>
      </c>
      <c r="F2947" s="12">
        <v>43777</v>
      </c>
      <c r="G2947" s="10" t="s">
        <v>8749</v>
      </c>
      <c r="H2947" s="14" t="s">
        <v>12190</v>
      </c>
      <c r="I2947" s="7">
        <v>10.26</v>
      </c>
      <c r="J2947" s="4"/>
      <c r="K2947" s="4" t="s">
        <v>13</v>
      </c>
      <c r="L2947" s="14" t="s">
        <v>12191</v>
      </c>
      <c r="M2947" s="30">
        <v>1348.0833333358169</v>
      </c>
    </row>
    <row r="2948" spans="1:13" x14ac:dyDescent="0.25">
      <c r="A2948" s="4">
        <v>21323344</v>
      </c>
      <c r="B2948" s="4">
        <v>97629</v>
      </c>
      <c r="C2948" s="4">
        <v>68769</v>
      </c>
      <c r="D2948" s="4" t="s">
        <v>5655</v>
      </c>
      <c r="E2948" s="2" t="s">
        <v>5656</v>
      </c>
      <c r="F2948" s="12">
        <v>43777</v>
      </c>
      <c r="G2948" s="10" t="s">
        <v>8999</v>
      </c>
      <c r="H2948" s="14" t="s">
        <v>12192</v>
      </c>
      <c r="I2948" s="7">
        <v>372.28</v>
      </c>
      <c r="J2948" s="4"/>
      <c r="K2948" s="4" t="s">
        <v>10</v>
      </c>
      <c r="L2948" s="14" t="s">
        <v>9246</v>
      </c>
      <c r="M2948" s="30" t="s">
        <v>9246</v>
      </c>
    </row>
    <row r="2949" spans="1:13" x14ac:dyDescent="0.25">
      <c r="A2949" s="4">
        <v>21323345</v>
      </c>
      <c r="B2949" s="4">
        <v>49205</v>
      </c>
      <c r="C2949" s="4">
        <v>20892</v>
      </c>
      <c r="D2949" s="4" t="s">
        <v>5657</v>
      </c>
      <c r="E2949" s="2" t="s">
        <v>5658</v>
      </c>
      <c r="F2949" s="12">
        <v>43777</v>
      </c>
      <c r="G2949" s="10" t="s">
        <v>9000</v>
      </c>
      <c r="H2949" s="14" t="s">
        <v>12193</v>
      </c>
      <c r="I2949" s="7">
        <v>666.57</v>
      </c>
      <c r="J2949" s="4"/>
      <c r="K2949" s="4" t="s">
        <v>10</v>
      </c>
      <c r="L2949" s="14" t="s">
        <v>9246</v>
      </c>
      <c r="M2949" s="30" t="s">
        <v>9246</v>
      </c>
    </row>
    <row r="2950" spans="1:13" x14ac:dyDescent="0.25">
      <c r="A2950" s="4">
        <v>21323346</v>
      </c>
      <c r="B2950" s="4">
        <v>29931</v>
      </c>
      <c r="C2950" s="4">
        <v>39355</v>
      </c>
      <c r="D2950" s="4" t="s">
        <v>5659</v>
      </c>
      <c r="E2950" s="2" t="s">
        <v>5660</v>
      </c>
      <c r="F2950" s="12">
        <v>43777</v>
      </c>
      <c r="G2950" s="10" t="s">
        <v>9001</v>
      </c>
      <c r="H2950" s="14" t="s">
        <v>12194</v>
      </c>
      <c r="I2950" s="7">
        <v>672.87</v>
      </c>
      <c r="J2950" s="4"/>
      <c r="K2950" s="4" t="s">
        <v>10</v>
      </c>
      <c r="L2950" s="14" t="s">
        <v>9246</v>
      </c>
      <c r="M2950" s="30" t="s">
        <v>9246</v>
      </c>
    </row>
    <row r="2951" spans="1:13" x14ac:dyDescent="0.25">
      <c r="A2951" s="4">
        <v>21323347</v>
      </c>
      <c r="B2951" s="4">
        <v>44668</v>
      </c>
      <c r="C2951" s="4">
        <v>42581</v>
      </c>
      <c r="D2951" s="4" t="s">
        <v>5661</v>
      </c>
      <c r="E2951" s="2" t="s">
        <v>5662</v>
      </c>
      <c r="F2951" s="12">
        <v>43777</v>
      </c>
      <c r="G2951" s="10" t="s">
        <v>9002</v>
      </c>
      <c r="H2951" s="14" t="s">
        <v>12195</v>
      </c>
      <c r="I2951" s="7">
        <v>10.210000000000001</v>
      </c>
      <c r="J2951" s="4"/>
      <c r="K2951" s="4" t="s">
        <v>10</v>
      </c>
      <c r="L2951" s="14" t="s">
        <v>9246</v>
      </c>
      <c r="M2951" s="30" t="s">
        <v>9246</v>
      </c>
    </row>
    <row r="2952" spans="1:13" x14ac:dyDescent="0.25">
      <c r="A2952" s="4">
        <v>21323348</v>
      </c>
      <c r="B2952" s="4">
        <v>96553</v>
      </c>
      <c r="C2952" s="4">
        <v>82462</v>
      </c>
      <c r="D2952" s="4" t="s">
        <v>5663</v>
      </c>
      <c r="E2952" s="2" t="s">
        <v>5664</v>
      </c>
      <c r="F2952" s="12">
        <v>43777</v>
      </c>
      <c r="G2952" s="10" t="s">
        <v>9003</v>
      </c>
      <c r="H2952" s="14" t="s">
        <v>12196</v>
      </c>
      <c r="I2952" s="7">
        <v>442.61</v>
      </c>
      <c r="J2952" s="4"/>
      <c r="K2952" s="4" t="s">
        <v>10</v>
      </c>
      <c r="L2952" s="14" t="s">
        <v>9246</v>
      </c>
      <c r="M2952" s="30" t="s">
        <v>9246</v>
      </c>
    </row>
    <row r="2953" spans="1:13" x14ac:dyDescent="0.25">
      <c r="A2953" s="4">
        <v>21323349</v>
      </c>
      <c r="B2953" s="4">
        <v>49205</v>
      </c>
      <c r="C2953" s="4">
        <v>71248</v>
      </c>
      <c r="D2953" s="4" t="s">
        <v>5665</v>
      </c>
      <c r="E2953" s="2" t="s">
        <v>5666</v>
      </c>
      <c r="F2953" s="12">
        <v>43777</v>
      </c>
      <c r="G2953" s="10" t="s">
        <v>9004</v>
      </c>
      <c r="H2953" s="14" t="s">
        <v>12197</v>
      </c>
      <c r="I2953" s="7">
        <v>232.32</v>
      </c>
      <c r="J2953" s="4"/>
      <c r="K2953" s="4" t="s">
        <v>10</v>
      </c>
      <c r="L2953" s="14" t="s">
        <v>9246</v>
      </c>
      <c r="M2953" s="30" t="s">
        <v>9246</v>
      </c>
    </row>
    <row r="2954" spans="1:13" x14ac:dyDescent="0.25">
      <c r="A2954" s="4">
        <v>21323350</v>
      </c>
      <c r="B2954" s="4">
        <v>86760</v>
      </c>
      <c r="C2954" s="4">
        <v>76234</v>
      </c>
      <c r="D2954" s="4" t="s">
        <v>5667</v>
      </c>
      <c r="E2954" s="2" t="s">
        <v>5668</v>
      </c>
      <c r="F2954" s="12">
        <v>43777</v>
      </c>
      <c r="G2954" s="10" t="s">
        <v>9005</v>
      </c>
      <c r="H2954" s="14" t="s">
        <v>12198</v>
      </c>
      <c r="I2954" s="7">
        <v>636.24</v>
      </c>
      <c r="J2954" s="4"/>
      <c r="K2954" s="4" t="s">
        <v>10</v>
      </c>
      <c r="L2954" s="14" t="s">
        <v>9246</v>
      </c>
      <c r="M2954" s="30" t="s">
        <v>9246</v>
      </c>
    </row>
    <row r="2955" spans="1:13" x14ac:dyDescent="0.25">
      <c r="A2955" s="4">
        <v>21323351</v>
      </c>
      <c r="B2955" s="4">
        <v>48866</v>
      </c>
      <c r="C2955" s="4">
        <v>51409</v>
      </c>
      <c r="D2955" s="4" t="s">
        <v>5669</v>
      </c>
      <c r="E2955" s="2" t="s">
        <v>5670</v>
      </c>
      <c r="F2955" s="12">
        <v>43777</v>
      </c>
      <c r="G2955" s="10" t="s">
        <v>9006</v>
      </c>
      <c r="H2955" s="14" t="s">
        <v>12199</v>
      </c>
      <c r="I2955" s="7">
        <v>706.28</v>
      </c>
      <c r="J2955" s="4"/>
      <c r="K2955" s="4" t="s">
        <v>10</v>
      </c>
      <c r="L2955" s="14" t="s">
        <v>9246</v>
      </c>
      <c r="M2955" s="30" t="s">
        <v>9246</v>
      </c>
    </row>
    <row r="2956" spans="1:13" x14ac:dyDescent="0.25">
      <c r="A2956" s="4">
        <v>21323352</v>
      </c>
      <c r="B2956" s="4">
        <v>12383</v>
      </c>
      <c r="C2956" s="4">
        <v>7297</v>
      </c>
      <c r="D2956" s="4" t="s">
        <v>5671</v>
      </c>
      <c r="E2956" s="2" t="s">
        <v>5672</v>
      </c>
      <c r="F2956" s="12">
        <v>43777</v>
      </c>
      <c r="G2956" s="10" t="s">
        <v>9007</v>
      </c>
      <c r="H2956" s="14" t="s">
        <v>12200</v>
      </c>
      <c r="I2956" s="7">
        <v>445.94</v>
      </c>
      <c r="J2956" s="4"/>
      <c r="K2956" s="4" t="s">
        <v>10</v>
      </c>
      <c r="L2956" s="14" t="s">
        <v>9246</v>
      </c>
      <c r="M2956" s="30" t="s">
        <v>9246</v>
      </c>
    </row>
    <row r="2957" spans="1:13" x14ac:dyDescent="0.25">
      <c r="A2957" s="4">
        <v>21323353</v>
      </c>
      <c r="B2957" s="4">
        <v>92441</v>
      </c>
      <c r="C2957" s="4">
        <v>39503</v>
      </c>
      <c r="D2957" s="4" t="s">
        <v>5673</v>
      </c>
      <c r="E2957" s="2" t="s">
        <v>5674</v>
      </c>
      <c r="F2957" s="12">
        <v>43777</v>
      </c>
      <c r="G2957" s="10" t="s">
        <v>9008</v>
      </c>
      <c r="H2957" s="14" t="s">
        <v>12201</v>
      </c>
      <c r="I2957" s="7">
        <v>262.29000000000002</v>
      </c>
      <c r="J2957" s="4"/>
      <c r="K2957" s="4" t="s">
        <v>10</v>
      </c>
      <c r="L2957" s="14" t="s">
        <v>9246</v>
      </c>
      <c r="M2957" s="30" t="s">
        <v>9246</v>
      </c>
    </row>
    <row r="2958" spans="1:13" x14ac:dyDescent="0.25">
      <c r="A2958" s="4">
        <v>21323354</v>
      </c>
      <c r="B2958" s="4">
        <v>45827</v>
      </c>
      <c r="C2958" s="4">
        <v>99153</v>
      </c>
      <c r="D2958" s="4" t="s">
        <v>5675</v>
      </c>
      <c r="E2958" s="2" t="s">
        <v>5676</v>
      </c>
      <c r="F2958" s="12">
        <v>43777</v>
      </c>
      <c r="G2958" s="10" t="s">
        <v>9009</v>
      </c>
      <c r="H2958" s="14" t="s">
        <v>12202</v>
      </c>
      <c r="I2958" s="7">
        <v>590.98</v>
      </c>
      <c r="J2958" s="4"/>
      <c r="K2958" s="4" t="s">
        <v>10</v>
      </c>
      <c r="L2958" s="14" t="s">
        <v>9246</v>
      </c>
      <c r="M2958" s="30" t="s">
        <v>9246</v>
      </c>
    </row>
    <row r="2959" spans="1:13" x14ac:dyDescent="0.25">
      <c r="A2959" s="4">
        <v>21323355</v>
      </c>
      <c r="B2959" s="4">
        <v>57589</v>
      </c>
      <c r="C2959" s="4">
        <v>67770</v>
      </c>
      <c r="D2959" s="4" t="s">
        <v>5677</v>
      </c>
      <c r="E2959" s="2" t="s">
        <v>5678</v>
      </c>
      <c r="F2959" s="12">
        <v>43777</v>
      </c>
      <c r="G2959" s="10" t="s">
        <v>9010</v>
      </c>
      <c r="H2959" s="14" t="s">
        <v>12203</v>
      </c>
      <c r="I2959" s="7">
        <v>2745.97</v>
      </c>
      <c r="J2959" s="4"/>
      <c r="K2959" s="4" t="s">
        <v>10</v>
      </c>
      <c r="L2959" s="14" t="s">
        <v>9246</v>
      </c>
      <c r="M2959" s="30" t="s">
        <v>9246</v>
      </c>
    </row>
    <row r="2960" spans="1:13" x14ac:dyDescent="0.25">
      <c r="A2960" s="4">
        <v>21323356</v>
      </c>
      <c r="B2960" s="4">
        <v>91828</v>
      </c>
      <c r="C2960" s="4">
        <v>12681</v>
      </c>
      <c r="D2960" s="4" t="s">
        <v>5679</v>
      </c>
      <c r="E2960" s="2" t="s">
        <v>5680</v>
      </c>
      <c r="F2960" s="12">
        <v>43777</v>
      </c>
      <c r="G2960" s="10" t="s">
        <v>9011</v>
      </c>
      <c r="H2960" s="14" t="s">
        <v>12204</v>
      </c>
      <c r="I2960" s="7">
        <v>550.55999999999995</v>
      </c>
      <c r="J2960" s="4"/>
      <c r="K2960" s="4" t="s">
        <v>10</v>
      </c>
      <c r="L2960" s="14" t="s">
        <v>9246</v>
      </c>
      <c r="M2960" s="30" t="s">
        <v>9246</v>
      </c>
    </row>
    <row r="2961" spans="1:13" x14ac:dyDescent="0.25">
      <c r="A2961" s="4">
        <v>21323357</v>
      </c>
      <c r="B2961" s="4">
        <v>86197</v>
      </c>
      <c r="C2961" s="4">
        <v>89319</v>
      </c>
      <c r="D2961" s="4" t="s">
        <v>5681</v>
      </c>
      <c r="E2961" s="2" t="s">
        <v>5682</v>
      </c>
      <c r="F2961" s="12">
        <v>43777</v>
      </c>
      <c r="G2961" s="10" t="s">
        <v>9012</v>
      </c>
      <c r="H2961" s="14" t="s">
        <v>12205</v>
      </c>
      <c r="I2961" s="7">
        <v>2029.46</v>
      </c>
      <c r="J2961" s="4"/>
      <c r="K2961" s="4" t="s">
        <v>10</v>
      </c>
      <c r="L2961" s="14" t="s">
        <v>9246</v>
      </c>
      <c r="M2961" s="30" t="s">
        <v>9246</v>
      </c>
    </row>
    <row r="2962" spans="1:13" x14ac:dyDescent="0.25">
      <c r="A2962" s="4">
        <v>21323358</v>
      </c>
      <c r="B2962" s="4">
        <v>43078</v>
      </c>
      <c r="C2962" s="4">
        <v>4688</v>
      </c>
      <c r="D2962" s="4" t="s">
        <v>5683</v>
      </c>
      <c r="E2962" s="2" t="s">
        <v>5684</v>
      </c>
      <c r="F2962" s="12">
        <v>43777</v>
      </c>
      <c r="G2962" s="10" t="s">
        <v>7377</v>
      </c>
      <c r="H2962" s="14" t="s">
        <v>12206</v>
      </c>
      <c r="I2962" s="7">
        <v>382.25</v>
      </c>
      <c r="J2962" s="4"/>
      <c r="K2962" s="4" t="s">
        <v>10</v>
      </c>
      <c r="L2962" s="14" t="s">
        <v>9246</v>
      </c>
      <c r="M2962" s="30" t="s">
        <v>9246</v>
      </c>
    </row>
    <row r="2963" spans="1:13" x14ac:dyDescent="0.25">
      <c r="A2963" s="4">
        <v>21323359</v>
      </c>
      <c r="B2963" s="4">
        <v>18874</v>
      </c>
      <c r="C2963" s="4">
        <v>4058</v>
      </c>
      <c r="D2963" s="4" t="s">
        <v>5685</v>
      </c>
      <c r="E2963" s="2" t="s">
        <v>5686</v>
      </c>
      <c r="F2963" s="12">
        <v>43777</v>
      </c>
      <c r="G2963" s="10" t="s">
        <v>9013</v>
      </c>
      <c r="H2963" s="14" t="s">
        <v>12207</v>
      </c>
      <c r="I2963" s="7">
        <v>181.05</v>
      </c>
      <c r="J2963" s="4"/>
      <c r="K2963" s="4" t="s">
        <v>10</v>
      </c>
      <c r="L2963" s="14" t="s">
        <v>9246</v>
      </c>
      <c r="M2963" s="30" t="s">
        <v>9246</v>
      </c>
    </row>
    <row r="2964" spans="1:13" x14ac:dyDescent="0.25">
      <c r="A2964" s="4">
        <v>21323360</v>
      </c>
      <c r="B2964" s="4">
        <v>24454</v>
      </c>
      <c r="C2964" s="4">
        <v>38839</v>
      </c>
      <c r="D2964" s="4" t="s">
        <v>5687</v>
      </c>
      <c r="E2964" s="2" t="s">
        <v>5688</v>
      </c>
      <c r="F2964" s="12">
        <v>43777</v>
      </c>
      <c r="G2964" s="10" t="s">
        <v>9014</v>
      </c>
      <c r="H2964" s="14" t="s">
        <v>12208</v>
      </c>
      <c r="I2964" s="7">
        <v>221.9</v>
      </c>
      <c r="J2964" s="4"/>
      <c r="K2964" s="4" t="s">
        <v>10</v>
      </c>
      <c r="L2964" s="14" t="s">
        <v>12209</v>
      </c>
      <c r="M2964" s="30">
        <v>260.51666667102836</v>
      </c>
    </row>
    <row r="2965" spans="1:13" x14ac:dyDescent="0.25">
      <c r="A2965" s="4">
        <v>21323361</v>
      </c>
      <c r="B2965" s="4">
        <v>82113</v>
      </c>
      <c r="C2965" s="4">
        <v>95163</v>
      </c>
      <c r="D2965" s="4" t="s">
        <v>5689</v>
      </c>
      <c r="E2965" s="2" t="s">
        <v>5690</v>
      </c>
      <c r="F2965" s="12">
        <v>43777</v>
      </c>
      <c r="G2965" s="10" t="s">
        <v>9015</v>
      </c>
      <c r="H2965" s="14" t="s">
        <v>12210</v>
      </c>
      <c r="I2965" s="7">
        <v>50.88</v>
      </c>
      <c r="J2965" s="4"/>
      <c r="K2965" s="4" t="s">
        <v>10</v>
      </c>
      <c r="L2965" s="14" t="s">
        <v>12211</v>
      </c>
      <c r="M2965" s="30">
        <v>85.883333334932104</v>
      </c>
    </row>
    <row r="2966" spans="1:13" x14ac:dyDescent="0.25">
      <c r="A2966" s="4">
        <v>21323362</v>
      </c>
      <c r="B2966" s="4">
        <v>4039</v>
      </c>
      <c r="C2966" s="4">
        <v>62592</v>
      </c>
      <c r="D2966" s="4" t="s">
        <v>5691</v>
      </c>
      <c r="E2966" s="2" t="s">
        <v>5692</v>
      </c>
      <c r="F2966" s="12">
        <v>43777</v>
      </c>
      <c r="G2966" s="10" t="s">
        <v>9016</v>
      </c>
      <c r="H2966" s="14" t="s">
        <v>12212</v>
      </c>
      <c r="I2966" s="7">
        <v>259.66000000000003</v>
      </c>
      <c r="J2966" s="4"/>
      <c r="K2966" s="4" t="s">
        <v>10</v>
      </c>
      <c r="L2966" s="14" t="s">
        <v>9246</v>
      </c>
      <c r="M2966" s="30" t="s">
        <v>9246</v>
      </c>
    </row>
    <row r="2967" spans="1:13" x14ac:dyDescent="0.25">
      <c r="A2967" s="4">
        <v>21323363</v>
      </c>
      <c r="B2967" s="4">
        <v>45827</v>
      </c>
      <c r="C2967" s="4">
        <v>35362</v>
      </c>
      <c r="D2967" s="4" t="s">
        <v>5693</v>
      </c>
      <c r="E2967" s="2" t="s">
        <v>5694</v>
      </c>
      <c r="F2967" s="12">
        <v>43777</v>
      </c>
      <c r="G2967" s="10" t="s">
        <v>9017</v>
      </c>
      <c r="H2967" s="14" t="s">
        <v>12213</v>
      </c>
      <c r="I2967" s="7">
        <v>619.23</v>
      </c>
      <c r="J2967" s="4"/>
      <c r="K2967" s="4" t="s">
        <v>10</v>
      </c>
      <c r="L2967" s="14" t="s">
        <v>9246</v>
      </c>
      <c r="M2967" s="30" t="s">
        <v>9246</v>
      </c>
    </row>
    <row r="2968" spans="1:13" x14ac:dyDescent="0.25">
      <c r="A2968" s="4">
        <v>21323364</v>
      </c>
      <c r="B2968" s="4">
        <v>6112</v>
      </c>
      <c r="C2968" s="4">
        <v>23365</v>
      </c>
      <c r="D2968" s="4" t="s">
        <v>5695</v>
      </c>
      <c r="E2968" s="2" t="s">
        <v>5696</v>
      </c>
      <c r="F2968" s="12">
        <v>43777</v>
      </c>
      <c r="G2968" s="10" t="s">
        <v>9018</v>
      </c>
      <c r="H2968" s="14" t="s">
        <v>12214</v>
      </c>
      <c r="I2968" s="7">
        <v>265.16000000000003</v>
      </c>
      <c r="J2968" s="4"/>
      <c r="K2968" s="4" t="s">
        <v>10</v>
      </c>
      <c r="L2968" s="14" t="s">
        <v>9246</v>
      </c>
      <c r="M2968" s="30" t="s">
        <v>9246</v>
      </c>
    </row>
    <row r="2969" spans="1:13" x14ac:dyDescent="0.25">
      <c r="A2969" s="4">
        <v>21323365</v>
      </c>
      <c r="B2969" s="4">
        <v>36411</v>
      </c>
      <c r="C2969" s="4">
        <v>88055</v>
      </c>
      <c r="D2969" s="4" t="s">
        <v>5697</v>
      </c>
      <c r="E2969" s="2" t="s">
        <v>5698</v>
      </c>
      <c r="F2969" s="12">
        <v>43777</v>
      </c>
      <c r="G2969" s="10" t="s">
        <v>9019</v>
      </c>
      <c r="H2969" s="14" t="s">
        <v>12215</v>
      </c>
      <c r="I2969" s="7">
        <v>679.95</v>
      </c>
      <c r="J2969" s="4"/>
      <c r="K2969" s="4" t="s">
        <v>10</v>
      </c>
      <c r="L2969" s="14" t="s">
        <v>9246</v>
      </c>
      <c r="M2969" s="30" t="s">
        <v>9246</v>
      </c>
    </row>
    <row r="2970" spans="1:13" x14ac:dyDescent="0.25">
      <c r="A2970" s="4">
        <v>21323366</v>
      </c>
      <c r="B2970" s="4">
        <v>53732</v>
      </c>
      <c r="C2970" s="4">
        <v>71824</v>
      </c>
      <c r="D2970" s="4" t="s">
        <v>5699</v>
      </c>
      <c r="E2970" s="2" t="s">
        <v>5700</v>
      </c>
      <c r="F2970" s="12">
        <v>43777</v>
      </c>
      <c r="G2970" s="10" t="s">
        <v>9020</v>
      </c>
      <c r="H2970" s="14" t="s">
        <v>12216</v>
      </c>
      <c r="I2970" s="7">
        <v>795.76</v>
      </c>
      <c r="J2970" s="4"/>
      <c r="K2970" s="4" t="s">
        <v>10</v>
      </c>
      <c r="L2970" s="14" t="s">
        <v>9246</v>
      </c>
      <c r="M2970" s="30" t="s">
        <v>9246</v>
      </c>
    </row>
    <row r="2971" spans="1:13" x14ac:dyDescent="0.25">
      <c r="A2971" s="4">
        <v>21323367</v>
      </c>
      <c r="B2971" s="4">
        <v>33790</v>
      </c>
      <c r="C2971" s="4">
        <v>24223</v>
      </c>
      <c r="D2971" s="4" t="s">
        <v>5701</v>
      </c>
      <c r="E2971" s="2" t="s">
        <v>5702</v>
      </c>
      <c r="F2971" s="12">
        <v>43777</v>
      </c>
      <c r="G2971" s="10" t="s">
        <v>9021</v>
      </c>
      <c r="H2971" s="14" t="s">
        <v>12217</v>
      </c>
      <c r="I2971" s="7">
        <v>2590.71</v>
      </c>
      <c r="J2971" s="4"/>
      <c r="K2971" s="4" t="s">
        <v>10</v>
      </c>
      <c r="L2971" s="14" t="s">
        <v>9246</v>
      </c>
      <c r="M2971" s="30" t="s">
        <v>9246</v>
      </c>
    </row>
    <row r="2972" spans="1:13" x14ac:dyDescent="0.25">
      <c r="A2972" s="4">
        <v>21323368</v>
      </c>
      <c r="B2972" s="4">
        <v>82113</v>
      </c>
      <c r="C2972" s="4">
        <v>95163</v>
      </c>
      <c r="D2972" s="4" t="s">
        <v>5703</v>
      </c>
      <c r="E2972" s="2" t="s">
        <v>5704</v>
      </c>
      <c r="F2972" s="12">
        <v>43777</v>
      </c>
      <c r="G2972" s="10" t="s">
        <v>9022</v>
      </c>
      <c r="H2972" s="14" t="s">
        <v>12211</v>
      </c>
      <c r="I2972" s="7">
        <v>1620.45</v>
      </c>
      <c r="J2972" s="4"/>
      <c r="K2972" s="4" t="s">
        <v>10</v>
      </c>
      <c r="L2972" s="14" t="s">
        <v>9246</v>
      </c>
      <c r="M2972" s="30" t="s">
        <v>9246</v>
      </c>
    </row>
    <row r="2973" spans="1:13" x14ac:dyDescent="0.25">
      <c r="A2973" s="4">
        <v>21323369</v>
      </c>
      <c r="B2973" s="4">
        <v>68266</v>
      </c>
      <c r="C2973" s="4">
        <v>34810</v>
      </c>
      <c r="D2973" s="4" t="s">
        <v>5705</v>
      </c>
      <c r="E2973" s="2" t="s">
        <v>5706</v>
      </c>
      <c r="F2973" s="12">
        <v>43777</v>
      </c>
      <c r="G2973" s="10" t="s">
        <v>9023</v>
      </c>
      <c r="H2973" s="14" t="s">
        <v>12218</v>
      </c>
      <c r="I2973" s="7">
        <v>1627.77</v>
      </c>
      <c r="J2973" s="4"/>
      <c r="K2973" s="4" t="s">
        <v>10</v>
      </c>
      <c r="L2973" s="14" t="s">
        <v>9246</v>
      </c>
      <c r="M2973" s="30" t="s">
        <v>9246</v>
      </c>
    </row>
    <row r="2974" spans="1:13" x14ac:dyDescent="0.25">
      <c r="A2974" s="4">
        <v>21323370</v>
      </c>
      <c r="B2974" s="4">
        <v>41828</v>
      </c>
      <c r="C2974" s="4">
        <v>79495</v>
      </c>
      <c r="D2974" s="4" t="s">
        <v>5707</v>
      </c>
      <c r="E2974" s="2" t="s">
        <v>5708</v>
      </c>
      <c r="F2974" s="12">
        <v>43777</v>
      </c>
      <c r="G2974" s="10" t="s">
        <v>9024</v>
      </c>
      <c r="H2974" s="14" t="s">
        <v>12219</v>
      </c>
      <c r="I2974" s="7">
        <v>2312.29</v>
      </c>
      <c r="J2974" s="4"/>
      <c r="K2974" s="4" t="s">
        <v>10</v>
      </c>
      <c r="L2974" s="14" t="s">
        <v>9246</v>
      </c>
      <c r="M2974" s="30" t="s">
        <v>9246</v>
      </c>
    </row>
    <row r="2975" spans="1:13" x14ac:dyDescent="0.25">
      <c r="A2975" s="4">
        <v>21323371</v>
      </c>
      <c r="B2975" s="4">
        <v>3597</v>
      </c>
      <c r="C2975" s="4">
        <v>71270</v>
      </c>
      <c r="D2975" s="4" t="s">
        <v>5709</v>
      </c>
      <c r="E2975" s="2" t="s">
        <v>5710</v>
      </c>
      <c r="F2975" s="12">
        <v>43777</v>
      </c>
      <c r="G2975" s="10" t="s">
        <v>9025</v>
      </c>
      <c r="H2975" s="14" t="s">
        <v>12220</v>
      </c>
      <c r="I2975" s="7">
        <v>518.46</v>
      </c>
      <c r="J2975" s="4"/>
      <c r="K2975" s="4" t="s">
        <v>10</v>
      </c>
      <c r="L2975" s="14" t="s">
        <v>9246</v>
      </c>
      <c r="M2975" s="30" t="s">
        <v>9246</v>
      </c>
    </row>
    <row r="2976" spans="1:13" x14ac:dyDescent="0.25">
      <c r="A2976" s="4">
        <v>21323372</v>
      </c>
      <c r="B2976" s="4">
        <v>55813</v>
      </c>
      <c r="C2976" s="4">
        <v>54506</v>
      </c>
      <c r="D2976" s="4" t="s">
        <v>5711</v>
      </c>
      <c r="E2976" s="2" t="s">
        <v>5712</v>
      </c>
      <c r="F2976" s="12">
        <v>43777</v>
      </c>
      <c r="G2976" s="10" t="s">
        <v>9026</v>
      </c>
      <c r="H2976" s="14" t="s">
        <v>12221</v>
      </c>
      <c r="I2976" s="7">
        <v>801.18</v>
      </c>
      <c r="J2976" s="4"/>
      <c r="K2976" s="4" t="s">
        <v>10</v>
      </c>
      <c r="L2976" s="14" t="s">
        <v>9246</v>
      </c>
      <c r="M2976" s="30" t="s">
        <v>9246</v>
      </c>
    </row>
    <row r="2977" spans="1:13" x14ac:dyDescent="0.25">
      <c r="A2977" s="4">
        <v>21323373</v>
      </c>
      <c r="B2977" s="4">
        <v>96757</v>
      </c>
      <c r="C2977" s="4">
        <v>1266</v>
      </c>
      <c r="D2977" s="4" t="s">
        <v>5713</v>
      </c>
      <c r="E2977" s="2" t="s">
        <v>5714</v>
      </c>
      <c r="F2977" s="12">
        <v>43777</v>
      </c>
      <c r="G2977" s="10" t="s">
        <v>9027</v>
      </c>
      <c r="H2977" s="14" t="s">
        <v>12222</v>
      </c>
      <c r="I2977" s="7">
        <v>144.43</v>
      </c>
      <c r="J2977" s="4"/>
      <c r="K2977" s="4" t="s">
        <v>10</v>
      </c>
      <c r="L2977" s="14" t="s">
        <v>9246</v>
      </c>
      <c r="M2977" s="30" t="s">
        <v>9246</v>
      </c>
    </row>
    <row r="2978" spans="1:13" x14ac:dyDescent="0.25">
      <c r="A2978" s="4">
        <v>21323374</v>
      </c>
      <c r="B2978" s="4">
        <v>71193</v>
      </c>
      <c r="C2978" s="4">
        <v>68418</v>
      </c>
      <c r="D2978" s="4" t="s">
        <v>5715</v>
      </c>
      <c r="E2978" s="2" t="s">
        <v>5716</v>
      </c>
      <c r="F2978" s="12">
        <v>43777</v>
      </c>
      <c r="G2978" s="10" t="s">
        <v>9028</v>
      </c>
      <c r="H2978" s="14" t="s">
        <v>12223</v>
      </c>
      <c r="I2978" s="7">
        <v>197.87</v>
      </c>
      <c r="J2978" s="4"/>
      <c r="K2978" s="4" t="s">
        <v>10</v>
      </c>
      <c r="L2978" s="14" t="s">
        <v>9246</v>
      </c>
      <c r="M2978" s="30" t="s">
        <v>9246</v>
      </c>
    </row>
    <row r="2979" spans="1:13" x14ac:dyDescent="0.25">
      <c r="A2979" s="4">
        <v>21323375</v>
      </c>
      <c r="B2979" s="4">
        <v>32690</v>
      </c>
      <c r="C2979" s="4">
        <v>59735</v>
      </c>
      <c r="D2979" s="4" t="s">
        <v>5717</v>
      </c>
      <c r="E2979" s="2" t="s">
        <v>5718</v>
      </c>
      <c r="F2979" s="12">
        <v>43777</v>
      </c>
      <c r="G2979" s="10" t="s">
        <v>9029</v>
      </c>
      <c r="H2979" s="14" t="s">
        <v>12224</v>
      </c>
      <c r="I2979" s="7">
        <v>401.78</v>
      </c>
      <c r="J2979" s="4"/>
      <c r="K2979" s="4" t="s">
        <v>10</v>
      </c>
      <c r="L2979" s="14" t="s">
        <v>9246</v>
      </c>
      <c r="M2979" s="30" t="s">
        <v>9246</v>
      </c>
    </row>
    <row r="2980" spans="1:13" x14ac:dyDescent="0.25">
      <c r="A2980" s="4">
        <v>21323376</v>
      </c>
      <c r="B2980" s="4">
        <v>57903</v>
      </c>
      <c r="C2980" s="4">
        <v>49052</v>
      </c>
      <c r="D2980" s="4" t="s">
        <v>5719</v>
      </c>
      <c r="E2980" s="2" t="s">
        <v>5720</v>
      </c>
      <c r="F2980" s="12">
        <v>43777</v>
      </c>
      <c r="G2980" s="10" t="s">
        <v>9030</v>
      </c>
      <c r="H2980" s="14" t="s">
        <v>12225</v>
      </c>
      <c r="I2980" s="7">
        <v>1305.58</v>
      </c>
      <c r="J2980" s="4"/>
      <c r="K2980" s="4" t="s">
        <v>10</v>
      </c>
      <c r="L2980" s="14" t="s">
        <v>9246</v>
      </c>
      <c r="M2980" s="30" t="s">
        <v>9246</v>
      </c>
    </row>
    <row r="2981" spans="1:13" x14ac:dyDescent="0.25">
      <c r="A2981" s="4">
        <v>21323377</v>
      </c>
      <c r="B2981" s="4">
        <v>6112</v>
      </c>
      <c r="C2981" s="4">
        <v>82081</v>
      </c>
      <c r="D2981" s="4" t="s">
        <v>5721</v>
      </c>
      <c r="E2981" s="2" t="s">
        <v>5722</v>
      </c>
      <c r="F2981" s="12">
        <v>43777</v>
      </c>
      <c r="G2981" s="10" t="s">
        <v>9031</v>
      </c>
      <c r="H2981" s="14" t="s">
        <v>12226</v>
      </c>
      <c r="I2981" s="7">
        <v>420.21</v>
      </c>
      <c r="J2981" s="4"/>
      <c r="K2981" s="4" t="s">
        <v>10</v>
      </c>
      <c r="L2981" s="14" t="s">
        <v>9246</v>
      </c>
      <c r="M2981" s="30" t="s">
        <v>9246</v>
      </c>
    </row>
    <row r="2982" spans="1:13" x14ac:dyDescent="0.25">
      <c r="A2982" s="4">
        <v>21323378</v>
      </c>
      <c r="B2982" s="4">
        <v>24454</v>
      </c>
      <c r="C2982" s="4">
        <v>38839</v>
      </c>
      <c r="D2982" s="4" t="s">
        <v>5723</v>
      </c>
      <c r="E2982" s="2" t="s">
        <v>5724</v>
      </c>
      <c r="F2982" s="12">
        <v>43777</v>
      </c>
      <c r="G2982" s="10" t="s">
        <v>9032</v>
      </c>
      <c r="H2982" s="14" t="s">
        <v>12209</v>
      </c>
      <c r="I2982" s="7">
        <v>291.11</v>
      </c>
      <c r="J2982" s="4"/>
      <c r="K2982" s="4" t="s">
        <v>10</v>
      </c>
      <c r="L2982" s="14" t="s">
        <v>9246</v>
      </c>
      <c r="M2982" s="30" t="s">
        <v>9246</v>
      </c>
    </row>
    <row r="2983" spans="1:13" x14ac:dyDescent="0.25">
      <c r="A2983" s="4">
        <v>21323379</v>
      </c>
      <c r="B2983" s="4">
        <v>991</v>
      </c>
      <c r="C2983" s="4">
        <v>27183</v>
      </c>
      <c r="D2983" s="4" t="s">
        <v>5725</v>
      </c>
      <c r="E2983" s="2" t="s">
        <v>5726</v>
      </c>
      <c r="F2983" s="12">
        <v>43777</v>
      </c>
      <c r="G2983" s="10" t="s">
        <v>9033</v>
      </c>
      <c r="H2983" s="14" t="s">
        <v>12227</v>
      </c>
      <c r="I2983" s="7">
        <v>1704.32</v>
      </c>
      <c r="J2983" s="4"/>
      <c r="K2983" s="4" t="s">
        <v>10</v>
      </c>
      <c r="L2983" s="14" t="s">
        <v>12228</v>
      </c>
      <c r="M2983" s="30">
        <v>735.63333333120681</v>
      </c>
    </row>
    <row r="2984" spans="1:13" x14ac:dyDescent="0.25">
      <c r="A2984" s="4">
        <v>21323380</v>
      </c>
      <c r="B2984" s="4">
        <v>76725</v>
      </c>
      <c r="C2984" s="4">
        <v>52964</v>
      </c>
      <c r="D2984" s="4" t="s">
        <v>5727</v>
      </c>
      <c r="E2984" s="2" t="s">
        <v>5728</v>
      </c>
      <c r="F2984" s="12">
        <v>43777</v>
      </c>
      <c r="G2984" s="10" t="s">
        <v>9034</v>
      </c>
      <c r="H2984" s="14" t="s">
        <v>12229</v>
      </c>
      <c r="I2984" s="7">
        <v>182.17</v>
      </c>
      <c r="J2984" s="4"/>
      <c r="K2984" s="4" t="s">
        <v>10</v>
      </c>
      <c r="L2984" s="14" t="s">
        <v>9246</v>
      </c>
      <c r="M2984" s="30" t="s">
        <v>9246</v>
      </c>
    </row>
    <row r="2985" spans="1:13" x14ac:dyDescent="0.25">
      <c r="A2985" s="4">
        <v>21323381</v>
      </c>
      <c r="B2985" s="4">
        <v>33192</v>
      </c>
      <c r="C2985" s="4">
        <v>92818</v>
      </c>
      <c r="D2985" s="4" t="s">
        <v>5729</v>
      </c>
      <c r="E2985" s="2" t="s">
        <v>5730</v>
      </c>
      <c r="F2985" s="12">
        <v>43777</v>
      </c>
      <c r="G2985" s="10" t="s">
        <v>9035</v>
      </c>
      <c r="H2985" s="14" t="s">
        <v>12230</v>
      </c>
      <c r="I2985" s="7">
        <v>267.26</v>
      </c>
      <c r="J2985" s="4"/>
      <c r="K2985" s="4" t="s">
        <v>10</v>
      </c>
      <c r="L2985" s="14" t="s">
        <v>9246</v>
      </c>
      <c r="M2985" s="30" t="s">
        <v>9246</v>
      </c>
    </row>
    <row r="2986" spans="1:13" x14ac:dyDescent="0.25">
      <c r="A2986" s="4">
        <v>21323382</v>
      </c>
      <c r="B2986" s="4">
        <v>217</v>
      </c>
      <c r="C2986" s="4">
        <v>6017</v>
      </c>
      <c r="D2986" s="4" t="s">
        <v>5731</v>
      </c>
      <c r="E2986" s="2" t="s">
        <v>5732</v>
      </c>
      <c r="F2986" s="12">
        <v>43777</v>
      </c>
      <c r="G2986" s="10" t="s">
        <v>9036</v>
      </c>
      <c r="H2986" s="14" t="s">
        <v>12231</v>
      </c>
      <c r="I2986" s="7">
        <v>2155.38</v>
      </c>
      <c r="J2986" s="4"/>
      <c r="K2986" s="4" t="s">
        <v>10</v>
      </c>
      <c r="L2986" s="14" t="s">
        <v>9246</v>
      </c>
      <c r="M2986" s="30" t="s">
        <v>9246</v>
      </c>
    </row>
    <row r="2987" spans="1:13" x14ac:dyDescent="0.25">
      <c r="A2987" s="4">
        <v>21323383</v>
      </c>
      <c r="B2987" s="4">
        <v>79698</v>
      </c>
      <c r="C2987" s="4">
        <v>55620</v>
      </c>
      <c r="D2987" s="4" t="s">
        <v>5733</v>
      </c>
      <c r="E2987" s="2" t="s">
        <v>5734</v>
      </c>
      <c r="F2987" s="12">
        <v>43777</v>
      </c>
      <c r="G2987" s="10" t="s">
        <v>9037</v>
      </c>
      <c r="H2987" s="14" t="s">
        <v>12232</v>
      </c>
      <c r="I2987" s="7">
        <v>208.56</v>
      </c>
      <c r="J2987" s="4"/>
      <c r="K2987" s="4" t="s">
        <v>10</v>
      </c>
      <c r="L2987" s="14" t="s">
        <v>9246</v>
      </c>
      <c r="M2987" s="30" t="s">
        <v>9246</v>
      </c>
    </row>
    <row r="2988" spans="1:13" x14ac:dyDescent="0.25">
      <c r="A2988" s="4">
        <v>21323384</v>
      </c>
      <c r="B2988" s="4">
        <v>79698</v>
      </c>
      <c r="C2988" s="4">
        <v>85801</v>
      </c>
      <c r="D2988" s="4" t="s">
        <v>5735</v>
      </c>
      <c r="E2988" s="2" t="s">
        <v>5736</v>
      </c>
      <c r="F2988" s="12">
        <v>43777</v>
      </c>
      <c r="G2988" s="10" t="s">
        <v>9038</v>
      </c>
      <c r="H2988" s="14" t="s">
        <v>12233</v>
      </c>
      <c r="I2988" s="7">
        <v>307.58</v>
      </c>
      <c r="J2988" s="4"/>
      <c r="K2988" s="4" t="s">
        <v>10</v>
      </c>
      <c r="L2988" s="14" t="s">
        <v>9246</v>
      </c>
      <c r="M2988" s="30" t="s">
        <v>9246</v>
      </c>
    </row>
    <row r="2989" spans="1:13" x14ac:dyDescent="0.25">
      <c r="A2989" s="4">
        <v>21323385</v>
      </c>
      <c r="B2989" s="4">
        <v>21945</v>
      </c>
      <c r="C2989" s="4">
        <v>32313</v>
      </c>
      <c r="D2989" s="4" t="s">
        <v>5737</v>
      </c>
      <c r="E2989" s="2" t="s">
        <v>5738</v>
      </c>
      <c r="F2989" s="12">
        <v>43777</v>
      </c>
      <c r="G2989" s="10" t="s">
        <v>9039</v>
      </c>
      <c r="H2989" s="14" t="s">
        <v>12234</v>
      </c>
      <c r="I2989" s="7">
        <v>15.68</v>
      </c>
      <c r="J2989" s="4"/>
      <c r="K2989" s="4" t="s">
        <v>10</v>
      </c>
      <c r="L2989" s="14" t="s">
        <v>9246</v>
      </c>
      <c r="M2989" s="30" t="s">
        <v>9246</v>
      </c>
    </row>
    <row r="2990" spans="1:13" x14ac:dyDescent="0.25">
      <c r="A2990" s="4">
        <v>21323386</v>
      </c>
      <c r="B2990" s="4">
        <v>79698</v>
      </c>
      <c r="C2990" s="4">
        <v>62166</v>
      </c>
      <c r="D2990" s="4" t="s">
        <v>5739</v>
      </c>
      <c r="E2990" s="2" t="s">
        <v>5740</v>
      </c>
      <c r="F2990" s="12">
        <v>43777</v>
      </c>
      <c r="G2990" s="10" t="s">
        <v>9040</v>
      </c>
      <c r="H2990" s="14" t="s">
        <v>12235</v>
      </c>
      <c r="I2990" s="7">
        <v>774.55</v>
      </c>
      <c r="J2990" s="4"/>
      <c r="K2990" s="4" t="s">
        <v>10</v>
      </c>
      <c r="L2990" s="14" t="s">
        <v>9246</v>
      </c>
      <c r="M2990" s="30" t="s">
        <v>9246</v>
      </c>
    </row>
    <row r="2991" spans="1:13" x14ac:dyDescent="0.25">
      <c r="A2991" s="4">
        <v>21323387</v>
      </c>
      <c r="B2991" s="4">
        <v>991</v>
      </c>
      <c r="C2991" s="4">
        <v>27183</v>
      </c>
      <c r="D2991" s="4" t="s">
        <v>5725</v>
      </c>
      <c r="E2991" s="2" t="s">
        <v>5741</v>
      </c>
      <c r="F2991" s="12">
        <v>43777</v>
      </c>
      <c r="G2991" s="10" t="s">
        <v>9041</v>
      </c>
      <c r="H2991" s="14" t="s">
        <v>12228</v>
      </c>
      <c r="I2991" s="7">
        <v>16.510000000000002</v>
      </c>
      <c r="J2991" s="4"/>
      <c r="K2991" s="4" t="s">
        <v>10</v>
      </c>
      <c r="L2991" s="14" t="s">
        <v>9246</v>
      </c>
      <c r="M2991" s="30" t="s">
        <v>9246</v>
      </c>
    </row>
    <row r="2992" spans="1:13" x14ac:dyDescent="0.25">
      <c r="A2992" s="4">
        <v>21323388</v>
      </c>
      <c r="B2992" s="4">
        <v>57964</v>
      </c>
      <c r="C2992" s="4">
        <v>65407</v>
      </c>
      <c r="D2992" s="4" t="s">
        <v>5742</v>
      </c>
      <c r="E2992" s="2" t="s">
        <v>5743</v>
      </c>
      <c r="F2992" s="12">
        <v>43776</v>
      </c>
      <c r="G2992" s="10" t="s">
        <v>9042</v>
      </c>
      <c r="H2992" s="14" t="s">
        <v>12236</v>
      </c>
      <c r="I2992" s="7">
        <v>153.19</v>
      </c>
      <c r="J2992" s="4"/>
      <c r="K2992" s="4" t="s">
        <v>10</v>
      </c>
      <c r="L2992" s="14" t="s">
        <v>9246</v>
      </c>
      <c r="M2992" s="30" t="s">
        <v>9246</v>
      </c>
    </row>
    <row r="2993" spans="1:13" x14ac:dyDescent="0.25">
      <c r="A2993" s="4">
        <v>21323389</v>
      </c>
      <c r="B2993" s="4">
        <v>17348</v>
      </c>
      <c r="C2993" s="4">
        <v>63042</v>
      </c>
      <c r="D2993" s="4" t="s">
        <v>5744</v>
      </c>
      <c r="E2993" s="2" t="s">
        <v>5745</v>
      </c>
      <c r="F2993" s="12">
        <v>43776</v>
      </c>
      <c r="G2993" s="10" t="s">
        <v>9043</v>
      </c>
      <c r="H2993" s="14" t="s">
        <v>12237</v>
      </c>
      <c r="I2993" s="7">
        <v>3258.26</v>
      </c>
      <c r="J2993" s="4"/>
      <c r="K2993" s="4" t="s">
        <v>10</v>
      </c>
      <c r="L2993" s="14" t="s">
        <v>9246</v>
      </c>
      <c r="M2993" s="30" t="s">
        <v>9246</v>
      </c>
    </row>
    <row r="2994" spans="1:13" x14ac:dyDescent="0.25">
      <c r="A2994" s="4">
        <v>21323390</v>
      </c>
      <c r="B2994" s="4">
        <v>13720</v>
      </c>
      <c r="C2994" s="4">
        <v>32445</v>
      </c>
      <c r="D2994" s="4" t="s">
        <v>5746</v>
      </c>
      <c r="E2994" s="2" t="s">
        <v>5747</v>
      </c>
      <c r="F2994" s="12">
        <v>43776</v>
      </c>
      <c r="G2994" s="10" t="s">
        <v>9044</v>
      </c>
      <c r="H2994" s="14" t="s">
        <v>12238</v>
      </c>
      <c r="I2994" s="7">
        <v>267.60000000000002</v>
      </c>
      <c r="J2994" s="4"/>
      <c r="K2994" s="4" t="s">
        <v>10</v>
      </c>
      <c r="L2994" s="14" t="s">
        <v>9246</v>
      </c>
      <c r="M2994" s="30" t="s">
        <v>9246</v>
      </c>
    </row>
    <row r="2995" spans="1:13" x14ac:dyDescent="0.25">
      <c r="A2995" s="4">
        <v>21323391</v>
      </c>
      <c r="B2995" s="4">
        <v>77130</v>
      </c>
      <c r="C2995" s="4">
        <v>42677</v>
      </c>
      <c r="D2995" s="4" t="s">
        <v>5748</v>
      </c>
      <c r="E2995" s="2" t="s">
        <v>5749</v>
      </c>
      <c r="F2995" s="12">
        <v>43776</v>
      </c>
      <c r="G2995" s="10" t="s">
        <v>9045</v>
      </c>
      <c r="H2995" s="14" t="s">
        <v>12191</v>
      </c>
      <c r="I2995" s="7">
        <v>10.32</v>
      </c>
      <c r="J2995" s="4"/>
      <c r="K2995" s="4" t="s">
        <v>10</v>
      </c>
      <c r="L2995" s="14" t="s">
        <v>9246</v>
      </c>
      <c r="M2995" s="30" t="s">
        <v>9246</v>
      </c>
    </row>
    <row r="2996" spans="1:13" x14ac:dyDescent="0.25">
      <c r="A2996" s="4">
        <v>21323392</v>
      </c>
      <c r="B2996" s="4">
        <v>53593</v>
      </c>
      <c r="C2996" s="4">
        <v>167</v>
      </c>
      <c r="D2996" s="4" t="s">
        <v>5750</v>
      </c>
      <c r="E2996" s="2" t="s">
        <v>5751</v>
      </c>
      <c r="F2996" s="12">
        <v>43776</v>
      </c>
      <c r="G2996" s="10" t="s">
        <v>9046</v>
      </c>
      <c r="H2996" s="14" t="s">
        <v>12239</v>
      </c>
      <c r="I2996" s="7">
        <v>75.78</v>
      </c>
      <c r="J2996" s="4"/>
      <c r="K2996" s="4" t="s">
        <v>10</v>
      </c>
      <c r="L2996" s="14" t="s">
        <v>9246</v>
      </c>
      <c r="M2996" s="30" t="s">
        <v>9246</v>
      </c>
    </row>
    <row r="2997" spans="1:13" x14ac:dyDescent="0.25">
      <c r="A2997" s="4">
        <v>21323393</v>
      </c>
      <c r="B2997" s="4">
        <v>86197</v>
      </c>
      <c r="C2997" s="4">
        <v>5798</v>
      </c>
      <c r="D2997" s="4" t="s">
        <v>5752</v>
      </c>
      <c r="E2997" s="2" t="s">
        <v>5753</v>
      </c>
      <c r="F2997" s="12">
        <v>43776</v>
      </c>
      <c r="G2997" s="10" t="s">
        <v>9047</v>
      </c>
      <c r="H2997" s="14" t="s">
        <v>12240</v>
      </c>
      <c r="I2997" s="7">
        <v>10.32</v>
      </c>
      <c r="J2997" s="4"/>
      <c r="K2997" s="4" t="s">
        <v>10</v>
      </c>
      <c r="L2997" s="14" t="s">
        <v>9246</v>
      </c>
      <c r="M2997" s="30" t="s">
        <v>9246</v>
      </c>
    </row>
    <row r="2998" spans="1:13" x14ac:dyDescent="0.25">
      <c r="A2998" s="4">
        <v>21323394</v>
      </c>
      <c r="B2998" s="4">
        <v>99653</v>
      </c>
      <c r="C2998" s="4">
        <v>41202</v>
      </c>
      <c r="D2998" s="4" t="s">
        <v>5754</v>
      </c>
      <c r="E2998" s="2" t="s">
        <v>5755</v>
      </c>
      <c r="F2998" s="12">
        <v>43776</v>
      </c>
      <c r="G2998" s="10" t="s">
        <v>9048</v>
      </c>
      <c r="H2998" s="14" t="s">
        <v>12241</v>
      </c>
      <c r="I2998" s="7">
        <v>90.76</v>
      </c>
      <c r="J2998" s="4"/>
      <c r="K2998" s="4" t="s">
        <v>10</v>
      </c>
      <c r="L2998" s="14" t="s">
        <v>9246</v>
      </c>
      <c r="M2998" s="30" t="s">
        <v>9246</v>
      </c>
    </row>
    <row r="2999" spans="1:13" x14ac:dyDescent="0.25">
      <c r="A2999" s="4">
        <v>21323395</v>
      </c>
      <c r="B2999" s="4">
        <v>51809</v>
      </c>
      <c r="C2999" s="4">
        <v>8418</v>
      </c>
      <c r="D2999" s="4" t="s">
        <v>5756</v>
      </c>
      <c r="E2999" s="2" t="s">
        <v>5757</v>
      </c>
      <c r="F2999" s="12">
        <v>43776</v>
      </c>
      <c r="G2999" s="10" t="s">
        <v>9049</v>
      </c>
      <c r="H2999" s="14" t="s">
        <v>12242</v>
      </c>
      <c r="I2999" s="7">
        <v>584.44000000000005</v>
      </c>
      <c r="J2999" s="4"/>
      <c r="K2999" s="4" t="s">
        <v>10</v>
      </c>
      <c r="L2999" s="14" t="s">
        <v>9246</v>
      </c>
      <c r="M2999" s="30" t="s">
        <v>9246</v>
      </c>
    </row>
    <row r="3000" spans="1:13" x14ac:dyDescent="0.25">
      <c r="A3000" s="4">
        <v>21323396</v>
      </c>
      <c r="B3000" s="4">
        <v>51809</v>
      </c>
      <c r="C3000" s="4">
        <v>52047</v>
      </c>
      <c r="D3000" s="4" t="s">
        <v>5758</v>
      </c>
      <c r="E3000" s="2" t="s">
        <v>5759</v>
      </c>
      <c r="F3000" s="12">
        <v>43776</v>
      </c>
      <c r="G3000" s="10" t="s">
        <v>9050</v>
      </c>
      <c r="H3000" s="14" t="s">
        <v>12243</v>
      </c>
      <c r="I3000" s="7">
        <v>469.82</v>
      </c>
      <c r="J3000" s="4"/>
      <c r="K3000" s="4" t="s">
        <v>10</v>
      </c>
      <c r="L3000" s="14" t="s">
        <v>9246</v>
      </c>
      <c r="M3000" s="30" t="s">
        <v>9246</v>
      </c>
    </row>
    <row r="3001" spans="1:13" x14ac:dyDescent="0.25">
      <c r="A3001" s="4">
        <v>21323397</v>
      </c>
      <c r="B3001" s="4">
        <v>30727</v>
      </c>
      <c r="C3001" s="4">
        <v>15146</v>
      </c>
      <c r="D3001" s="4" t="s">
        <v>5760</v>
      </c>
      <c r="E3001" s="2" t="s">
        <v>5761</v>
      </c>
      <c r="F3001" s="12">
        <v>43776</v>
      </c>
      <c r="G3001" s="10" t="s">
        <v>9051</v>
      </c>
      <c r="H3001" s="14" t="s">
        <v>12244</v>
      </c>
      <c r="I3001" s="7">
        <v>1676.33</v>
      </c>
      <c r="J3001" s="4"/>
      <c r="K3001" s="4" t="s">
        <v>10</v>
      </c>
      <c r="L3001" s="14" t="s">
        <v>9246</v>
      </c>
      <c r="M3001" s="30" t="s">
        <v>9246</v>
      </c>
    </row>
    <row r="3002" spans="1:13" x14ac:dyDescent="0.25">
      <c r="A3002" s="4">
        <v>21323398</v>
      </c>
      <c r="B3002" s="4">
        <v>61530</v>
      </c>
      <c r="C3002" s="4">
        <v>23391</v>
      </c>
      <c r="D3002" s="4" t="s">
        <v>5762</v>
      </c>
      <c r="E3002" s="2" t="s">
        <v>5763</v>
      </c>
      <c r="F3002" s="12">
        <v>43776</v>
      </c>
      <c r="G3002" s="10" t="s">
        <v>8748</v>
      </c>
      <c r="H3002" s="14" t="s">
        <v>12245</v>
      </c>
      <c r="I3002" s="7">
        <v>645.84</v>
      </c>
      <c r="J3002" s="4"/>
      <c r="K3002" s="4" t="s">
        <v>10</v>
      </c>
      <c r="L3002" s="14" t="s">
        <v>9246</v>
      </c>
      <c r="M3002" s="30" t="s">
        <v>9246</v>
      </c>
    </row>
    <row r="3003" spans="1:13" x14ac:dyDescent="0.25">
      <c r="A3003" s="4">
        <v>21323399</v>
      </c>
      <c r="B3003" s="4">
        <v>44599</v>
      </c>
      <c r="C3003" s="4">
        <v>26467</v>
      </c>
      <c r="D3003" s="4" t="s">
        <v>5764</v>
      </c>
      <c r="E3003" s="2" t="s">
        <v>5765</v>
      </c>
      <c r="F3003" s="12">
        <v>43776</v>
      </c>
      <c r="G3003" s="10" t="s">
        <v>9052</v>
      </c>
      <c r="H3003" s="14" t="s">
        <v>12246</v>
      </c>
      <c r="I3003" s="7">
        <v>1452.41</v>
      </c>
      <c r="J3003" s="4"/>
      <c r="K3003" s="4" t="s">
        <v>10</v>
      </c>
      <c r="L3003" s="14" t="s">
        <v>9246</v>
      </c>
      <c r="M3003" s="30" t="s">
        <v>9246</v>
      </c>
    </row>
    <row r="3004" spans="1:13" x14ac:dyDescent="0.25">
      <c r="A3004" s="4">
        <v>21323400</v>
      </c>
      <c r="B3004" s="4">
        <v>26981</v>
      </c>
      <c r="C3004" s="4">
        <v>67241</v>
      </c>
      <c r="D3004" s="4" t="s">
        <v>1923</v>
      </c>
      <c r="E3004" s="2" t="s">
        <v>5766</v>
      </c>
      <c r="F3004" s="12">
        <v>43776</v>
      </c>
      <c r="G3004" s="10" t="s">
        <v>9053</v>
      </c>
      <c r="H3004" s="14" t="s">
        <v>12247</v>
      </c>
      <c r="I3004" s="7">
        <v>386.15</v>
      </c>
      <c r="J3004" s="4"/>
      <c r="K3004" s="4" t="s">
        <v>10</v>
      </c>
      <c r="L3004" s="14" t="s">
        <v>9246</v>
      </c>
      <c r="M3004" s="30" t="s">
        <v>9246</v>
      </c>
    </row>
    <row r="3005" spans="1:13" x14ac:dyDescent="0.25">
      <c r="A3005" s="4">
        <v>21323401</v>
      </c>
      <c r="B3005" s="4">
        <v>53303</v>
      </c>
      <c r="C3005" s="4">
        <v>91699</v>
      </c>
      <c r="D3005" s="4" t="s">
        <v>5767</v>
      </c>
      <c r="E3005" s="2" t="s">
        <v>5768</v>
      </c>
      <c r="F3005" s="12">
        <v>43776</v>
      </c>
      <c r="G3005" s="10" t="s">
        <v>9054</v>
      </c>
      <c r="H3005" s="14" t="s">
        <v>12248</v>
      </c>
      <c r="I3005" s="7">
        <v>132.01</v>
      </c>
      <c r="J3005" s="4"/>
      <c r="K3005" s="4" t="s">
        <v>10</v>
      </c>
      <c r="L3005" s="14" t="s">
        <v>9246</v>
      </c>
      <c r="M3005" s="30" t="s">
        <v>9246</v>
      </c>
    </row>
    <row r="3006" spans="1:13" x14ac:dyDescent="0.25">
      <c r="A3006" s="4">
        <v>21323402</v>
      </c>
      <c r="B3006" s="4">
        <v>54702</v>
      </c>
      <c r="C3006" s="4">
        <v>41381</v>
      </c>
      <c r="D3006" s="4" t="s">
        <v>5769</v>
      </c>
      <c r="E3006" s="2" t="s">
        <v>5770</v>
      </c>
      <c r="F3006" s="12">
        <v>43776</v>
      </c>
      <c r="G3006" s="10" t="s">
        <v>9055</v>
      </c>
      <c r="H3006" s="14" t="s">
        <v>12249</v>
      </c>
      <c r="I3006" s="7">
        <v>75.7</v>
      </c>
      <c r="J3006" s="4"/>
      <c r="K3006" s="4" t="s">
        <v>10</v>
      </c>
      <c r="L3006" s="14" t="s">
        <v>9246</v>
      </c>
      <c r="M3006" s="30" t="s">
        <v>9246</v>
      </c>
    </row>
    <row r="3007" spans="1:13" x14ac:dyDescent="0.25">
      <c r="A3007" s="4">
        <v>21323403</v>
      </c>
      <c r="B3007" s="4">
        <v>93881</v>
      </c>
      <c r="C3007" s="4">
        <v>51595</v>
      </c>
      <c r="D3007" s="4" t="s">
        <v>5771</v>
      </c>
      <c r="E3007" s="2" t="s">
        <v>5772</v>
      </c>
      <c r="F3007" s="12">
        <v>43776</v>
      </c>
      <c r="G3007" s="10" t="s">
        <v>9056</v>
      </c>
      <c r="H3007" s="14" t="s">
        <v>12250</v>
      </c>
      <c r="I3007" s="7">
        <v>366.35</v>
      </c>
      <c r="J3007" s="4"/>
      <c r="K3007" s="4" t="s">
        <v>10</v>
      </c>
      <c r="L3007" s="14" t="s">
        <v>9246</v>
      </c>
      <c r="M3007" s="30" t="s">
        <v>9246</v>
      </c>
    </row>
    <row r="3008" spans="1:13" x14ac:dyDescent="0.25">
      <c r="A3008" s="4">
        <v>21323404</v>
      </c>
      <c r="B3008" s="4">
        <v>51474</v>
      </c>
      <c r="C3008" s="4">
        <v>34705</v>
      </c>
      <c r="D3008" s="4" t="s">
        <v>5773</v>
      </c>
      <c r="E3008" s="2" t="s">
        <v>5774</v>
      </c>
      <c r="F3008" s="12">
        <v>43776</v>
      </c>
      <c r="G3008" s="10" t="s">
        <v>9057</v>
      </c>
      <c r="H3008" s="14" t="s">
        <v>12251</v>
      </c>
      <c r="I3008" s="7">
        <v>929.57</v>
      </c>
      <c r="J3008" s="4"/>
      <c r="K3008" s="4" t="s">
        <v>10</v>
      </c>
      <c r="L3008" s="14" t="s">
        <v>9246</v>
      </c>
      <c r="M3008" s="30" t="s">
        <v>9246</v>
      </c>
    </row>
    <row r="3009" spans="1:13" x14ac:dyDescent="0.25">
      <c r="A3009" s="4">
        <v>21323405</v>
      </c>
      <c r="B3009" s="4">
        <v>46790</v>
      </c>
      <c r="C3009" s="4">
        <v>71499</v>
      </c>
      <c r="D3009" s="4" t="s">
        <v>5775</v>
      </c>
      <c r="E3009" s="2" t="s">
        <v>5776</v>
      </c>
      <c r="F3009" s="12">
        <v>43776</v>
      </c>
      <c r="G3009" s="10" t="s">
        <v>8949</v>
      </c>
      <c r="H3009" s="14" t="s">
        <v>12252</v>
      </c>
      <c r="I3009" s="7">
        <v>561.39</v>
      </c>
      <c r="J3009" s="4"/>
      <c r="K3009" s="4" t="s">
        <v>10</v>
      </c>
      <c r="L3009" s="14" t="s">
        <v>9246</v>
      </c>
      <c r="M3009" s="30" t="s">
        <v>9246</v>
      </c>
    </row>
    <row r="3010" spans="1:13" x14ac:dyDescent="0.25">
      <c r="A3010" s="4">
        <v>21323406</v>
      </c>
      <c r="B3010" s="4">
        <v>70989</v>
      </c>
      <c r="C3010" s="4">
        <v>33782</v>
      </c>
      <c r="D3010" s="4" t="s">
        <v>5777</v>
      </c>
      <c r="E3010" s="2" t="s">
        <v>5778</v>
      </c>
      <c r="F3010" s="12">
        <v>43776</v>
      </c>
      <c r="G3010" s="10" t="s">
        <v>9058</v>
      </c>
      <c r="H3010" s="14" t="s">
        <v>12253</v>
      </c>
      <c r="I3010" s="7">
        <v>1824.43</v>
      </c>
      <c r="J3010" s="4"/>
      <c r="K3010" s="4" t="s">
        <v>10</v>
      </c>
      <c r="L3010" s="14" t="s">
        <v>9246</v>
      </c>
      <c r="M3010" s="30" t="s">
        <v>9246</v>
      </c>
    </row>
    <row r="3011" spans="1:13" x14ac:dyDescent="0.25">
      <c r="A3011" s="4">
        <v>21323407</v>
      </c>
      <c r="B3011" s="4">
        <v>87938</v>
      </c>
      <c r="C3011" s="4">
        <v>31162</v>
      </c>
      <c r="D3011" s="4" t="s">
        <v>5779</v>
      </c>
      <c r="E3011" s="2" t="s">
        <v>5780</v>
      </c>
      <c r="F3011" s="12">
        <v>43776</v>
      </c>
      <c r="G3011" s="10" t="s">
        <v>9059</v>
      </c>
      <c r="H3011" s="14" t="s">
        <v>12254</v>
      </c>
      <c r="I3011" s="7">
        <v>100.56</v>
      </c>
      <c r="J3011" s="4"/>
      <c r="K3011" s="4" t="s">
        <v>10</v>
      </c>
      <c r="L3011" s="14" t="s">
        <v>9246</v>
      </c>
      <c r="M3011" s="30" t="s">
        <v>9246</v>
      </c>
    </row>
    <row r="3012" spans="1:13" x14ac:dyDescent="0.25">
      <c r="A3012" s="4">
        <v>21323408</v>
      </c>
      <c r="B3012" s="4">
        <v>72355</v>
      </c>
      <c r="C3012" s="4">
        <v>33720</v>
      </c>
      <c r="D3012" s="4" t="s">
        <v>5781</v>
      </c>
      <c r="E3012" s="2" t="s">
        <v>5782</v>
      </c>
      <c r="F3012" s="12">
        <v>43776</v>
      </c>
      <c r="G3012" s="10" t="s">
        <v>9060</v>
      </c>
      <c r="H3012" s="14" t="s">
        <v>12255</v>
      </c>
      <c r="I3012" s="7">
        <v>336.93</v>
      </c>
      <c r="J3012" s="4"/>
      <c r="K3012" s="4" t="s">
        <v>10</v>
      </c>
      <c r="L3012" s="14" t="s">
        <v>9246</v>
      </c>
      <c r="M3012" s="30" t="s">
        <v>9246</v>
      </c>
    </row>
    <row r="3013" spans="1:13" x14ac:dyDescent="0.25">
      <c r="A3013" s="4">
        <v>21323409</v>
      </c>
      <c r="B3013" s="4">
        <v>17348</v>
      </c>
      <c r="C3013" s="4">
        <v>57128</v>
      </c>
      <c r="D3013" s="4" t="s">
        <v>5783</v>
      </c>
      <c r="E3013" s="2" t="s">
        <v>5784</v>
      </c>
      <c r="F3013" s="12">
        <v>43776</v>
      </c>
      <c r="G3013" s="10" t="s">
        <v>8667</v>
      </c>
      <c r="H3013" s="14" t="s">
        <v>12256</v>
      </c>
      <c r="I3013" s="7">
        <v>1896.07</v>
      </c>
      <c r="J3013" s="4"/>
      <c r="K3013" s="4" t="s">
        <v>10</v>
      </c>
      <c r="L3013" s="14" t="s">
        <v>9246</v>
      </c>
      <c r="M3013" s="30" t="s">
        <v>9246</v>
      </c>
    </row>
    <row r="3014" spans="1:13" x14ac:dyDescent="0.25">
      <c r="A3014" s="4">
        <v>21323410</v>
      </c>
      <c r="B3014" s="4">
        <v>28279</v>
      </c>
      <c r="C3014" s="4">
        <v>54743</v>
      </c>
      <c r="D3014" s="4" t="s">
        <v>5785</v>
      </c>
      <c r="E3014" s="2" t="s">
        <v>5786</v>
      </c>
      <c r="F3014" s="12">
        <v>43776</v>
      </c>
      <c r="G3014" s="10" t="s">
        <v>7017</v>
      </c>
      <c r="H3014" s="14" t="s">
        <v>12257</v>
      </c>
      <c r="I3014" s="7">
        <v>1378.3</v>
      </c>
      <c r="J3014" s="4"/>
      <c r="K3014" s="4" t="s">
        <v>10</v>
      </c>
      <c r="L3014" s="14" t="s">
        <v>9246</v>
      </c>
      <c r="M3014" s="30" t="s">
        <v>9246</v>
      </c>
    </row>
    <row r="3015" spans="1:13" x14ac:dyDescent="0.25">
      <c r="A3015" s="4">
        <v>21323411</v>
      </c>
      <c r="B3015" s="4">
        <v>15371</v>
      </c>
      <c r="C3015" s="4">
        <v>29414</v>
      </c>
      <c r="D3015" s="4" t="s">
        <v>5787</v>
      </c>
      <c r="E3015" s="2" t="s">
        <v>5788</v>
      </c>
      <c r="F3015" s="12">
        <v>43776</v>
      </c>
      <c r="G3015" s="10" t="s">
        <v>9061</v>
      </c>
      <c r="H3015" s="14" t="s">
        <v>12258</v>
      </c>
      <c r="I3015" s="7">
        <v>364.63</v>
      </c>
      <c r="J3015" s="4"/>
      <c r="K3015" s="4" t="s">
        <v>10</v>
      </c>
      <c r="L3015" s="14" t="s">
        <v>9246</v>
      </c>
      <c r="M3015" s="30" t="s">
        <v>9246</v>
      </c>
    </row>
    <row r="3016" spans="1:13" x14ac:dyDescent="0.25">
      <c r="A3016" s="4">
        <v>21323412</v>
      </c>
      <c r="B3016" s="4">
        <v>9842</v>
      </c>
      <c r="C3016" s="4">
        <v>63267</v>
      </c>
      <c r="D3016" s="4" t="s">
        <v>5789</v>
      </c>
      <c r="E3016" s="2" t="s">
        <v>5790</v>
      </c>
      <c r="F3016" s="12">
        <v>43776</v>
      </c>
      <c r="G3016" s="10" t="s">
        <v>9062</v>
      </c>
      <c r="H3016" s="14" t="s">
        <v>12259</v>
      </c>
      <c r="I3016" s="7">
        <v>48.22</v>
      </c>
      <c r="J3016" s="4"/>
      <c r="K3016" s="4" t="s">
        <v>10</v>
      </c>
      <c r="L3016" s="14" t="s">
        <v>9246</v>
      </c>
      <c r="M3016" s="30" t="s">
        <v>9246</v>
      </c>
    </row>
    <row r="3017" spans="1:13" x14ac:dyDescent="0.25">
      <c r="A3017" s="4">
        <v>21323413</v>
      </c>
      <c r="B3017" s="4">
        <v>25653</v>
      </c>
      <c r="C3017" s="4">
        <v>62660</v>
      </c>
      <c r="D3017" s="4" t="s">
        <v>5791</v>
      </c>
      <c r="E3017" s="2" t="s">
        <v>5792</v>
      </c>
      <c r="F3017" s="12">
        <v>43776</v>
      </c>
      <c r="G3017" s="10" t="s">
        <v>7598</v>
      </c>
      <c r="H3017" s="14" t="s">
        <v>12260</v>
      </c>
      <c r="I3017" s="7">
        <v>138.41</v>
      </c>
      <c r="J3017" s="4"/>
      <c r="K3017" s="4" t="s">
        <v>10</v>
      </c>
      <c r="L3017" s="14" t="s">
        <v>9246</v>
      </c>
      <c r="M3017" s="30" t="s">
        <v>9246</v>
      </c>
    </row>
    <row r="3018" spans="1:13" x14ac:dyDescent="0.25">
      <c r="A3018" s="4">
        <v>21323414</v>
      </c>
      <c r="B3018" s="4">
        <v>25103</v>
      </c>
      <c r="C3018" s="4">
        <v>63711</v>
      </c>
      <c r="D3018" s="4" t="s">
        <v>5793</v>
      </c>
      <c r="E3018" s="2" t="s">
        <v>5794</v>
      </c>
      <c r="F3018" s="12">
        <v>43776</v>
      </c>
      <c r="G3018" s="10" t="s">
        <v>9063</v>
      </c>
      <c r="H3018" s="14" t="s">
        <v>12261</v>
      </c>
      <c r="I3018" s="7">
        <v>588.71</v>
      </c>
      <c r="J3018" s="4"/>
      <c r="K3018" s="4" t="s">
        <v>10</v>
      </c>
      <c r="L3018" s="14" t="s">
        <v>9246</v>
      </c>
      <c r="M3018" s="30" t="s">
        <v>9246</v>
      </c>
    </row>
    <row r="3019" spans="1:13" x14ac:dyDescent="0.25">
      <c r="A3019" s="4">
        <v>21323415</v>
      </c>
      <c r="B3019" s="4">
        <v>70899</v>
      </c>
      <c r="C3019" s="4">
        <v>69973</v>
      </c>
      <c r="D3019" s="4" t="s">
        <v>5795</v>
      </c>
      <c r="E3019" s="2" t="s">
        <v>5796</v>
      </c>
      <c r="F3019" s="12">
        <v>43776</v>
      </c>
      <c r="G3019" s="10" t="s">
        <v>9064</v>
      </c>
      <c r="H3019" s="14" t="s">
        <v>12262</v>
      </c>
      <c r="I3019" s="7">
        <v>2507.5</v>
      </c>
      <c r="J3019" s="4"/>
      <c r="K3019" s="4" t="s">
        <v>13</v>
      </c>
      <c r="L3019" s="14" t="s">
        <v>9246</v>
      </c>
      <c r="M3019" s="30" t="s">
        <v>9246</v>
      </c>
    </row>
    <row r="3020" spans="1:13" x14ac:dyDescent="0.25">
      <c r="A3020" s="4">
        <v>21323416</v>
      </c>
      <c r="B3020" s="4">
        <v>8863</v>
      </c>
      <c r="C3020" s="4">
        <v>48817</v>
      </c>
      <c r="D3020" s="4" t="s">
        <v>5797</v>
      </c>
      <c r="E3020" s="2" t="s">
        <v>5798</v>
      </c>
      <c r="F3020" s="12">
        <v>43776</v>
      </c>
      <c r="G3020" s="10" t="s">
        <v>9065</v>
      </c>
      <c r="H3020" s="14" t="s">
        <v>12263</v>
      </c>
      <c r="I3020" s="7">
        <v>507.81</v>
      </c>
      <c r="J3020" s="4"/>
      <c r="K3020" s="4" t="s">
        <v>10</v>
      </c>
      <c r="L3020" s="14" t="s">
        <v>9246</v>
      </c>
      <c r="M3020" s="30" t="s">
        <v>9246</v>
      </c>
    </row>
    <row r="3021" spans="1:13" x14ac:dyDescent="0.25">
      <c r="A3021" s="4">
        <v>21323417</v>
      </c>
      <c r="B3021" s="4">
        <v>9595</v>
      </c>
      <c r="C3021" s="4">
        <v>27370</v>
      </c>
      <c r="D3021" s="4" t="s">
        <v>5799</v>
      </c>
      <c r="E3021" s="2" t="s">
        <v>5800</v>
      </c>
      <c r="F3021" s="12">
        <v>43776</v>
      </c>
      <c r="G3021" s="10" t="s">
        <v>9066</v>
      </c>
      <c r="H3021" s="14" t="s">
        <v>12264</v>
      </c>
      <c r="I3021" s="7">
        <v>80.52</v>
      </c>
      <c r="J3021" s="4"/>
      <c r="K3021" s="4" t="s">
        <v>10</v>
      </c>
      <c r="L3021" s="14" t="s">
        <v>9246</v>
      </c>
      <c r="M3021" s="30" t="s">
        <v>9246</v>
      </c>
    </row>
    <row r="3022" spans="1:13" x14ac:dyDescent="0.25">
      <c r="A3022" s="4">
        <v>21323418</v>
      </c>
      <c r="B3022" s="4">
        <v>84548</v>
      </c>
      <c r="C3022" s="4">
        <v>53501</v>
      </c>
      <c r="D3022" s="4" t="s">
        <v>5801</v>
      </c>
      <c r="E3022" s="2" t="s">
        <v>5802</v>
      </c>
      <c r="F3022" s="12">
        <v>43776</v>
      </c>
      <c r="G3022" s="10" t="s">
        <v>9067</v>
      </c>
      <c r="H3022" s="14" t="s">
        <v>12265</v>
      </c>
      <c r="I3022" s="7">
        <v>642.82000000000005</v>
      </c>
      <c r="J3022" s="4"/>
      <c r="K3022" s="4" t="s">
        <v>10</v>
      </c>
      <c r="L3022" s="14" t="s">
        <v>9246</v>
      </c>
      <c r="M3022" s="30" t="s">
        <v>9246</v>
      </c>
    </row>
    <row r="3023" spans="1:13" x14ac:dyDescent="0.25">
      <c r="A3023" s="4">
        <v>21323419</v>
      </c>
      <c r="B3023" s="4">
        <v>20465</v>
      </c>
      <c r="C3023" s="4">
        <v>775</v>
      </c>
      <c r="D3023" s="4" t="s">
        <v>5803</v>
      </c>
      <c r="E3023" s="2" t="s">
        <v>5804</v>
      </c>
      <c r="F3023" s="12">
        <v>43776</v>
      </c>
      <c r="G3023" s="10" t="s">
        <v>9068</v>
      </c>
      <c r="H3023" s="14" t="s">
        <v>12266</v>
      </c>
      <c r="I3023" s="7">
        <v>1452.46</v>
      </c>
      <c r="J3023" s="4"/>
      <c r="K3023" s="4" t="s">
        <v>10</v>
      </c>
      <c r="L3023" s="14" t="s">
        <v>9246</v>
      </c>
      <c r="M3023" s="30" t="s">
        <v>9246</v>
      </c>
    </row>
    <row r="3024" spans="1:13" x14ac:dyDescent="0.25">
      <c r="A3024" s="4">
        <v>21323420</v>
      </c>
      <c r="B3024" s="4">
        <v>82613</v>
      </c>
      <c r="C3024" s="4">
        <v>14870</v>
      </c>
      <c r="D3024" s="4" t="s">
        <v>5805</v>
      </c>
      <c r="E3024" s="2" t="s">
        <v>5806</v>
      </c>
      <c r="F3024" s="12">
        <v>43776</v>
      </c>
      <c r="G3024" s="10" t="s">
        <v>9069</v>
      </c>
      <c r="H3024" s="14" t="s">
        <v>12267</v>
      </c>
      <c r="I3024" s="7">
        <v>1537.21</v>
      </c>
      <c r="J3024" s="4"/>
      <c r="K3024" s="4" t="s">
        <v>10</v>
      </c>
      <c r="L3024" s="14" t="s">
        <v>12268</v>
      </c>
      <c r="M3024" s="30">
        <v>2.9333333275280893</v>
      </c>
    </row>
    <row r="3025" spans="1:13" x14ac:dyDescent="0.25">
      <c r="A3025" s="4">
        <v>21323421</v>
      </c>
      <c r="B3025" s="4">
        <v>82613</v>
      </c>
      <c r="C3025" s="4">
        <v>14870</v>
      </c>
      <c r="D3025" s="4" t="s">
        <v>5807</v>
      </c>
      <c r="E3025" s="2" t="s">
        <v>5808</v>
      </c>
      <c r="F3025" s="12">
        <v>43776</v>
      </c>
      <c r="G3025" s="10" t="s">
        <v>9070</v>
      </c>
      <c r="H3025" s="14" t="s">
        <v>12268</v>
      </c>
      <c r="I3025" s="7">
        <v>1643.96</v>
      </c>
      <c r="J3025" s="4"/>
      <c r="K3025" s="4" t="s">
        <v>10</v>
      </c>
      <c r="L3025" s="14" t="s">
        <v>9246</v>
      </c>
      <c r="M3025" s="30" t="s">
        <v>9246</v>
      </c>
    </row>
    <row r="3026" spans="1:13" x14ac:dyDescent="0.25">
      <c r="A3026" s="4">
        <v>21323422</v>
      </c>
      <c r="B3026" s="4">
        <v>62746</v>
      </c>
      <c r="C3026" s="4">
        <v>71326</v>
      </c>
      <c r="D3026" s="4" t="s">
        <v>5809</v>
      </c>
      <c r="E3026" s="2" t="s">
        <v>5810</v>
      </c>
      <c r="F3026" s="12">
        <v>43776</v>
      </c>
      <c r="G3026" s="10" t="s">
        <v>9071</v>
      </c>
      <c r="H3026" s="14" t="s">
        <v>12269</v>
      </c>
      <c r="I3026" s="7">
        <v>259.8</v>
      </c>
      <c r="J3026" s="4"/>
      <c r="K3026" s="4" t="s">
        <v>10</v>
      </c>
      <c r="L3026" s="14" t="s">
        <v>9246</v>
      </c>
      <c r="M3026" s="30" t="s">
        <v>9246</v>
      </c>
    </row>
    <row r="3027" spans="1:13" x14ac:dyDescent="0.25">
      <c r="A3027" s="4">
        <v>21323423</v>
      </c>
      <c r="B3027" s="4">
        <v>31960</v>
      </c>
      <c r="C3027" s="4">
        <v>69145</v>
      </c>
      <c r="D3027" s="4" t="s">
        <v>5811</v>
      </c>
      <c r="E3027" s="2" t="s">
        <v>5812</v>
      </c>
      <c r="F3027" s="12">
        <v>43776</v>
      </c>
      <c r="G3027" s="10" t="s">
        <v>9072</v>
      </c>
      <c r="H3027" s="14" t="s">
        <v>12270</v>
      </c>
      <c r="I3027" s="7">
        <v>144.41</v>
      </c>
      <c r="J3027" s="4"/>
      <c r="K3027" s="4" t="s">
        <v>10</v>
      </c>
      <c r="L3027" s="14" t="s">
        <v>9246</v>
      </c>
      <c r="M3027" s="30" t="s">
        <v>9246</v>
      </c>
    </row>
    <row r="3028" spans="1:13" x14ac:dyDescent="0.25">
      <c r="A3028" s="4">
        <v>21323424</v>
      </c>
      <c r="B3028" s="4">
        <v>79530</v>
      </c>
      <c r="C3028" s="4">
        <v>41827</v>
      </c>
      <c r="D3028" s="4" t="s">
        <v>5813</v>
      </c>
      <c r="E3028" s="2" t="s">
        <v>5814</v>
      </c>
      <c r="F3028" s="12">
        <v>43776</v>
      </c>
      <c r="G3028" s="10" t="s">
        <v>9073</v>
      </c>
      <c r="H3028" s="14" t="s">
        <v>12271</v>
      </c>
      <c r="I3028" s="7">
        <v>227.33</v>
      </c>
      <c r="J3028" s="4"/>
      <c r="K3028" s="4" t="s">
        <v>10</v>
      </c>
      <c r="L3028" s="14" t="s">
        <v>9246</v>
      </c>
      <c r="M3028" s="30" t="s">
        <v>9246</v>
      </c>
    </row>
    <row r="3029" spans="1:13" x14ac:dyDescent="0.25">
      <c r="A3029" s="4">
        <v>21323425</v>
      </c>
      <c r="B3029" s="4">
        <v>828</v>
      </c>
      <c r="C3029" s="4">
        <v>42525</v>
      </c>
      <c r="D3029" s="4" t="s">
        <v>5815</v>
      </c>
      <c r="E3029" s="2" t="s">
        <v>5816</v>
      </c>
      <c r="F3029" s="12">
        <v>43776</v>
      </c>
      <c r="G3029" s="10" t="s">
        <v>9074</v>
      </c>
      <c r="H3029" s="14" t="s">
        <v>12272</v>
      </c>
      <c r="I3029" s="7">
        <v>425.48</v>
      </c>
      <c r="J3029" s="4"/>
      <c r="K3029" s="4" t="s">
        <v>10</v>
      </c>
      <c r="L3029" s="14" t="s">
        <v>9246</v>
      </c>
      <c r="M3029" s="30" t="s">
        <v>9246</v>
      </c>
    </row>
    <row r="3030" spans="1:13" x14ac:dyDescent="0.25">
      <c r="A3030" s="4">
        <v>21323426</v>
      </c>
      <c r="B3030" s="4">
        <v>12339</v>
      </c>
      <c r="C3030" s="4">
        <v>75386</v>
      </c>
      <c r="D3030" s="4" t="s">
        <v>5817</v>
      </c>
      <c r="E3030" s="2" t="s">
        <v>5818</v>
      </c>
      <c r="F3030" s="12">
        <v>43776</v>
      </c>
      <c r="G3030" s="10" t="s">
        <v>9075</v>
      </c>
      <c r="H3030" s="14" t="s">
        <v>12273</v>
      </c>
      <c r="I3030" s="7">
        <v>347.03</v>
      </c>
      <c r="J3030" s="4"/>
      <c r="K3030" s="4" t="s">
        <v>10</v>
      </c>
      <c r="L3030" s="14" t="s">
        <v>9246</v>
      </c>
      <c r="M3030" s="30" t="s">
        <v>9246</v>
      </c>
    </row>
    <row r="3031" spans="1:13" x14ac:dyDescent="0.25">
      <c r="A3031" s="4">
        <v>21323427</v>
      </c>
      <c r="B3031" s="4">
        <v>42060</v>
      </c>
      <c r="C3031" s="4">
        <v>83420</v>
      </c>
      <c r="D3031" s="4" t="s">
        <v>5819</v>
      </c>
      <c r="E3031" s="2" t="s">
        <v>5820</v>
      </c>
      <c r="F3031" s="12">
        <v>43775</v>
      </c>
      <c r="G3031" s="10" t="s">
        <v>9076</v>
      </c>
      <c r="H3031" s="14" t="s">
        <v>12274</v>
      </c>
      <c r="I3031" s="7">
        <v>238.53</v>
      </c>
      <c r="J3031" s="4"/>
      <c r="K3031" s="4" t="s">
        <v>10</v>
      </c>
      <c r="L3031" s="14" t="s">
        <v>9246</v>
      </c>
      <c r="M3031" s="30" t="s">
        <v>9246</v>
      </c>
    </row>
    <row r="3032" spans="1:13" x14ac:dyDescent="0.25">
      <c r="A3032" s="4">
        <v>21323428</v>
      </c>
      <c r="B3032" s="4">
        <v>26981</v>
      </c>
      <c r="C3032" s="4">
        <v>96512</v>
      </c>
      <c r="D3032" s="4" t="s">
        <v>5821</v>
      </c>
      <c r="E3032" s="2" t="s">
        <v>5822</v>
      </c>
      <c r="F3032" s="12">
        <v>43775</v>
      </c>
      <c r="G3032" s="10" t="s">
        <v>9077</v>
      </c>
      <c r="H3032" s="14" t="s">
        <v>12275</v>
      </c>
      <c r="I3032" s="7">
        <v>480.83</v>
      </c>
      <c r="J3032" s="4"/>
      <c r="K3032" s="4" t="s">
        <v>10</v>
      </c>
      <c r="L3032" s="14" t="s">
        <v>12276</v>
      </c>
      <c r="M3032" s="30">
        <v>3202.366666670423</v>
      </c>
    </row>
    <row r="3033" spans="1:13" x14ac:dyDescent="0.25">
      <c r="A3033" s="4">
        <v>21323429</v>
      </c>
      <c r="B3033" s="4">
        <v>13371</v>
      </c>
      <c r="C3033" s="4">
        <v>86059</v>
      </c>
      <c r="D3033" s="4" t="s">
        <v>5823</v>
      </c>
      <c r="E3033" s="2" t="s">
        <v>5824</v>
      </c>
      <c r="F3033" s="12">
        <v>43775</v>
      </c>
      <c r="G3033" s="10" t="s">
        <v>9078</v>
      </c>
      <c r="H3033" s="14" t="s">
        <v>12277</v>
      </c>
      <c r="I3033" s="7">
        <v>1617.45</v>
      </c>
      <c r="J3033" s="4"/>
      <c r="K3033" s="4" t="s">
        <v>10</v>
      </c>
      <c r="L3033" s="14" t="s">
        <v>9246</v>
      </c>
      <c r="M3033" s="30" t="s">
        <v>9246</v>
      </c>
    </row>
    <row r="3034" spans="1:13" x14ac:dyDescent="0.25">
      <c r="A3034" s="4">
        <v>21323430</v>
      </c>
      <c r="B3034" s="4">
        <v>17348</v>
      </c>
      <c r="C3034" s="4">
        <v>48260</v>
      </c>
      <c r="D3034" s="4" t="s">
        <v>5825</v>
      </c>
      <c r="E3034" s="2" t="s">
        <v>5826</v>
      </c>
      <c r="F3034" s="12">
        <v>43775</v>
      </c>
      <c r="G3034" s="10" t="s">
        <v>9079</v>
      </c>
      <c r="H3034" s="14" t="s">
        <v>12278</v>
      </c>
      <c r="I3034" s="7">
        <v>2248.3000000000002</v>
      </c>
      <c r="J3034" s="4"/>
      <c r="K3034" s="4" t="s">
        <v>10</v>
      </c>
      <c r="L3034" s="14" t="s">
        <v>9246</v>
      </c>
      <c r="M3034" s="30" t="s">
        <v>9246</v>
      </c>
    </row>
    <row r="3035" spans="1:13" x14ac:dyDescent="0.25">
      <c r="A3035" s="4">
        <v>21323431</v>
      </c>
      <c r="B3035" s="4">
        <v>57964</v>
      </c>
      <c r="C3035" s="4">
        <v>41964</v>
      </c>
      <c r="D3035" s="4" t="s">
        <v>5827</v>
      </c>
      <c r="E3035" s="2" t="s">
        <v>5828</v>
      </c>
      <c r="F3035" s="12">
        <v>43775</v>
      </c>
      <c r="G3035" s="10" t="s">
        <v>9080</v>
      </c>
      <c r="H3035" s="14" t="s">
        <v>12279</v>
      </c>
      <c r="I3035" s="7">
        <v>169.18</v>
      </c>
      <c r="J3035" s="4"/>
      <c r="K3035" s="4" t="s">
        <v>10</v>
      </c>
      <c r="L3035" s="14" t="s">
        <v>9246</v>
      </c>
      <c r="M3035" s="30" t="s">
        <v>9246</v>
      </c>
    </row>
    <row r="3036" spans="1:13" x14ac:dyDescent="0.25">
      <c r="A3036" s="4">
        <v>21323432</v>
      </c>
      <c r="B3036" s="4">
        <v>92835</v>
      </c>
      <c r="C3036" s="4">
        <v>37125</v>
      </c>
      <c r="D3036" s="4" t="s">
        <v>5829</v>
      </c>
      <c r="E3036" s="2" t="s">
        <v>5830</v>
      </c>
      <c r="F3036" s="12">
        <v>43775</v>
      </c>
      <c r="G3036" s="10" t="s">
        <v>9081</v>
      </c>
      <c r="H3036" s="14" t="s">
        <v>12280</v>
      </c>
      <c r="I3036" s="7">
        <v>301.87</v>
      </c>
      <c r="J3036" s="4"/>
      <c r="K3036" s="4" t="s">
        <v>10</v>
      </c>
      <c r="L3036" s="14" t="s">
        <v>9246</v>
      </c>
      <c r="M3036" s="30" t="s">
        <v>9246</v>
      </c>
    </row>
    <row r="3037" spans="1:13" x14ac:dyDescent="0.25">
      <c r="A3037" s="4">
        <v>21323433</v>
      </c>
      <c r="B3037" s="4">
        <v>34433</v>
      </c>
      <c r="C3037" s="4">
        <v>21994</v>
      </c>
      <c r="D3037" s="4" t="s">
        <v>5831</v>
      </c>
      <c r="E3037" s="2" t="s">
        <v>5832</v>
      </c>
      <c r="F3037" s="12">
        <v>43775</v>
      </c>
      <c r="G3037" s="10" t="s">
        <v>9082</v>
      </c>
      <c r="H3037" s="14" t="s">
        <v>12281</v>
      </c>
      <c r="I3037" s="7">
        <v>253.01</v>
      </c>
      <c r="J3037" s="4"/>
      <c r="K3037" s="4" t="s">
        <v>10</v>
      </c>
      <c r="L3037" s="14" t="s">
        <v>9246</v>
      </c>
      <c r="M3037" s="30" t="s">
        <v>9246</v>
      </c>
    </row>
    <row r="3038" spans="1:13" x14ac:dyDescent="0.25">
      <c r="A3038" s="4">
        <v>21323434</v>
      </c>
      <c r="B3038" s="4">
        <v>77262</v>
      </c>
      <c r="C3038" s="4">
        <v>57564</v>
      </c>
      <c r="D3038" s="4" t="s">
        <v>5833</v>
      </c>
      <c r="E3038" s="2" t="s">
        <v>5834</v>
      </c>
      <c r="F3038" s="12">
        <v>43775</v>
      </c>
      <c r="G3038" s="10" t="s">
        <v>9083</v>
      </c>
      <c r="H3038" s="14" t="s">
        <v>12282</v>
      </c>
      <c r="I3038" s="7">
        <v>20.239999999999998</v>
      </c>
      <c r="J3038" s="4"/>
      <c r="K3038" s="4" t="s">
        <v>10</v>
      </c>
      <c r="L3038" s="14" t="s">
        <v>9246</v>
      </c>
      <c r="M3038" s="30" t="s">
        <v>9246</v>
      </c>
    </row>
    <row r="3039" spans="1:13" x14ac:dyDescent="0.25">
      <c r="A3039" s="4">
        <v>21323435</v>
      </c>
      <c r="B3039" s="4">
        <v>30370</v>
      </c>
      <c r="C3039" s="4">
        <v>30401</v>
      </c>
      <c r="D3039" s="4" t="s">
        <v>5835</v>
      </c>
      <c r="E3039" s="2" t="s">
        <v>5836</v>
      </c>
      <c r="F3039" s="12">
        <v>43775</v>
      </c>
      <c r="G3039" s="10" t="s">
        <v>9084</v>
      </c>
      <c r="H3039" s="14" t="s">
        <v>12283</v>
      </c>
      <c r="I3039" s="7">
        <v>249.06</v>
      </c>
      <c r="J3039" s="4"/>
      <c r="K3039" s="4" t="s">
        <v>10</v>
      </c>
      <c r="L3039" s="14" t="s">
        <v>9246</v>
      </c>
      <c r="M3039" s="30" t="s">
        <v>9246</v>
      </c>
    </row>
    <row r="3040" spans="1:13" x14ac:dyDescent="0.25">
      <c r="A3040" s="4">
        <v>21323436</v>
      </c>
      <c r="B3040" s="4">
        <v>32186</v>
      </c>
      <c r="C3040" s="4">
        <v>45464</v>
      </c>
      <c r="D3040" s="4" t="s">
        <v>5837</v>
      </c>
      <c r="E3040" s="2" t="s">
        <v>5838</v>
      </c>
      <c r="F3040" s="12">
        <v>43775</v>
      </c>
      <c r="G3040" s="10" t="s">
        <v>8551</v>
      </c>
      <c r="H3040" s="14" t="s">
        <v>12284</v>
      </c>
      <c r="I3040" s="7">
        <v>2730.46</v>
      </c>
      <c r="J3040" s="4"/>
      <c r="K3040" s="4" t="s">
        <v>10</v>
      </c>
      <c r="L3040" s="14" t="s">
        <v>9246</v>
      </c>
      <c r="M3040" s="30" t="s">
        <v>9246</v>
      </c>
    </row>
    <row r="3041" spans="1:13" x14ac:dyDescent="0.25">
      <c r="A3041" s="4">
        <v>21323437</v>
      </c>
      <c r="B3041" s="4">
        <v>77570</v>
      </c>
      <c r="C3041" s="4">
        <v>75889</v>
      </c>
      <c r="D3041" s="4" t="s">
        <v>5839</v>
      </c>
      <c r="E3041" s="2" t="s">
        <v>5840</v>
      </c>
      <c r="F3041" s="12">
        <v>43775</v>
      </c>
      <c r="G3041" s="10" t="s">
        <v>9085</v>
      </c>
      <c r="H3041" s="14" t="s">
        <v>12285</v>
      </c>
      <c r="I3041" s="7">
        <v>3349.36</v>
      </c>
      <c r="J3041" s="4"/>
      <c r="K3041" s="4" t="s">
        <v>13</v>
      </c>
      <c r="L3041" s="14" t="s">
        <v>12286</v>
      </c>
      <c r="M3041" s="30">
        <v>6796.1333333363291</v>
      </c>
    </row>
    <row r="3042" spans="1:13" x14ac:dyDescent="0.25">
      <c r="A3042" s="4">
        <v>21323438</v>
      </c>
      <c r="B3042" s="4">
        <v>84868</v>
      </c>
      <c r="C3042" s="4">
        <v>20191</v>
      </c>
      <c r="D3042" s="4" t="s">
        <v>2449</v>
      </c>
      <c r="E3042" s="2" t="s">
        <v>5841</v>
      </c>
      <c r="F3042" s="12">
        <v>43775</v>
      </c>
      <c r="G3042" s="10" t="s">
        <v>9086</v>
      </c>
      <c r="H3042" s="14" t="s">
        <v>10569</v>
      </c>
      <c r="I3042" s="7">
        <v>2257.5300000000002</v>
      </c>
      <c r="J3042" s="4"/>
      <c r="K3042" s="4" t="s">
        <v>10</v>
      </c>
      <c r="L3042" s="14" t="s">
        <v>9246</v>
      </c>
      <c r="M3042" s="30" t="s">
        <v>9246</v>
      </c>
    </row>
    <row r="3043" spans="1:13" x14ac:dyDescent="0.25">
      <c r="A3043" s="4">
        <v>21323439</v>
      </c>
      <c r="B3043" s="4">
        <v>17763</v>
      </c>
      <c r="C3043" s="4">
        <v>14207</v>
      </c>
      <c r="D3043" s="4" t="s">
        <v>5842</v>
      </c>
      <c r="E3043" s="2" t="s">
        <v>5843</v>
      </c>
      <c r="F3043" s="12">
        <v>43775</v>
      </c>
      <c r="G3043" s="10" t="s">
        <v>9087</v>
      </c>
      <c r="H3043" s="14" t="s">
        <v>12287</v>
      </c>
      <c r="I3043" s="7">
        <v>271</v>
      </c>
      <c r="J3043" s="4"/>
      <c r="K3043" s="4" t="s">
        <v>10</v>
      </c>
      <c r="L3043" s="14" t="s">
        <v>9246</v>
      </c>
      <c r="M3043" s="30" t="s">
        <v>9246</v>
      </c>
    </row>
    <row r="3044" spans="1:13" x14ac:dyDescent="0.25">
      <c r="A3044" s="4">
        <v>21323440</v>
      </c>
      <c r="B3044" s="4">
        <v>43078</v>
      </c>
      <c r="C3044" s="4">
        <v>2866</v>
      </c>
      <c r="D3044" s="4" t="s">
        <v>5411</v>
      </c>
      <c r="E3044" s="2" t="s">
        <v>5844</v>
      </c>
      <c r="F3044" s="12">
        <v>43775</v>
      </c>
      <c r="G3044" s="10" t="s">
        <v>9088</v>
      </c>
      <c r="H3044" s="14" t="s">
        <v>12066</v>
      </c>
      <c r="I3044" s="7">
        <v>314.51</v>
      </c>
      <c r="J3044" s="4"/>
      <c r="K3044" s="4" t="s">
        <v>10</v>
      </c>
      <c r="L3044" s="14" t="s">
        <v>9246</v>
      </c>
      <c r="M3044" s="30" t="s">
        <v>9246</v>
      </c>
    </row>
    <row r="3045" spans="1:13" x14ac:dyDescent="0.25">
      <c r="A3045" s="4">
        <v>21323441</v>
      </c>
      <c r="B3045" s="4">
        <v>32076</v>
      </c>
      <c r="C3045" s="4">
        <v>23575</v>
      </c>
      <c r="D3045" s="4" t="s">
        <v>5845</v>
      </c>
      <c r="E3045" s="2" t="s">
        <v>5846</v>
      </c>
      <c r="F3045" s="12">
        <v>43774</v>
      </c>
      <c r="G3045" s="10" t="s">
        <v>9089</v>
      </c>
      <c r="H3045" s="14" t="s">
        <v>12288</v>
      </c>
      <c r="I3045" s="7">
        <v>380.8</v>
      </c>
      <c r="J3045" s="4"/>
      <c r="K3045" s="4" t="s">
        <v>10</v>
      </c>
      <c r="L3045" s="14" t="s">
        <v>9246</v>
      </c>
      <c r="M3045" s="30" t="s">
        <v>9246</v>
      </c>
    </row>
    <row r="3046" spans="1:13" x14ac:dyDescent="0.25">
      <c r="A3046" s="4">
        <v>21323442</v>
      </c>
      <c r="B3046" s="4">
        <v>30121</v>
      </c>
      <c r="C3046" s="4">
        <v>40779</v>
      </c>
      <c r="D3046" s="4" t="s">
        <v>186</v>
      </c>
      <c r="E3046" s="2" t="s">
        <v>5847</v>
      </c>
      <c r="F3046" s="12">
        <v>43774</v>
      </c>
      <c r="G3046" s="10" t="s">
        <v>9090</v>
      </c>
      <c r="H3046" s="14" t="s">
        <v>9359</v>
      </c>
      <c r="I3046" s="7">
        <v>1866.69</v>
      </c>
      <c r="J3046" s="4"/>
      <c r="K3046" s="4" t="s">
        <v>10</v>
      </c>
      <c r="L3046" s="14" t="s">
        <v>12289</v>
      </c>
      <c r="M3046" s="30">
        <v>9.3999999971129</v>
      </c>
    </row>
    <row r="3047" spans="1:13" x14ac:dyDescent="0.25">
      <c r="A3047" s="4">
        <v>21323443</v>
      </c>
      <c r="B3047" s="4">
        <v>30121</v>
      </c>
      <c r="C3047" s="4">
        <v>40779</v>
      </c>
      <c r="D3047" s="4" t="s">
        <v>186</v>
      </c>
      <c r="E3047" s="2" t="s">
        <v>5848</v>
      </c>
      <c r="F3047" s="12">
        <v>43774</v>
      </c>
      <c r="G3047" s="10" t="s">
        <v>9091</v>
      </c>
      <c r="H3047" s="14" t="s">
        <v>12289</v>
      </c>
      <c r="I3047" s="7">
        <v>3111.74</v>
      </c>
      <c r="J3047" s="4"/>
      <c r="K3047" s="4" t="s">
        <v>10</v>
      </c>
      <c r="L3047" s="14" t="s">
        <v>12290</v>
      </c>
      <c r="M3047" s="30">
        <v>582.79999999911524</v>
      </c>
    </row>
    <row r="3048" spans="1:13" x14ac:dyDescent="0.25">
      <c r="A3048" s="4">
        <v>21323444</v>
      </c>
      <c r="B3048" s="4">
        <v>49205</v>
      </c>
      <c r="C3048" s="4">
        <v>93288</v>
      </c>
      <c r="D3048" s="4" t="s">
        <v>5849</v>
      </c>
      <c r="E3048" s="2" t="s">
        <v>5850</v>
      </c>
      <c r="F3048" s="12">
        <v>43774</v>
      </c>
      <c r="G3048" s="10" t="s">
        <v>9092</v>
      </c>
      <c r="H3048" s="14" t="s">
        <v>12291</v>
      </c>
      <c r="I3048" s="7">
        <v>259.26</v>
      </c>
      <c r="J3048" s="4"/>
      <c r="K3048" s="4" t="s">
        <v>10</v>
      </c>
      <c r="L3048" s="14" t="s">
        <v>9246</v>
      </c>
      <c r="M3048" s="30" t="s">
        <v>9246</v>
      </c>
    </row>
    <row r="3049" spans="1:13" x14ac:dyDescent="0.25">
      <c r="A3049" s="4">
        <v>21323445</v>
      </c>
      <c r="B3049" s="4">
        <v>84548</v>
      </c>
      <c r="C3049" s="4">
        <v>29073</v>
      </c>
      <c r="D3049" s="4" t="s">
        <v>5851</v>
      </c>
      <c r="E3049" s="2" t="s">
        <v>5852</v>
      </c>
      <c r="F3049" s="12">
        <v>43774</v>
      </c>
      <c r="G3049" s="10" t="s">
        <v>9093</v>
      </c>
      <c r="H3049" s="14" t="s">
        <v>12292</v>
      </c>
      <c r="I3049" s="7">
        <v>211.35</v>
      </c>
      <c r="J3049" s="4"/>
      <c r="K3049" s="4" t="s">
        <v>10</v>
      </c>
      <c r="L3049" s="14" t="s">
        <v>9246</v>
      </c>
      <c r="M3049" s="30" t="s">
        <v>9246</v>
      </c>
    </row>
    <row r="3050" spans="1:13" x14ac:dyDescent="0.25">
      <c r="A3050" s="4">
        <v>21323446</v>
      </c>
      <c r="B3050" s="4">
        <v>81433</v>
      </c>
      <c r="C3050" s="4">
        <v>79979</v>
      </c>
      <c r="D3050" s="4" t="s">
        <v>5853</v>
      </c>
      <c r="E3050" s="2" t="s">
        <v>5854</v>
      </c>
      <c r="F3050" s="12">
        <v>43774</v>
      </c>
      <c r="G3050" s="10" t="s">
        <v>9094</v>
      </c>
      <c r="H3050" s="14" t="s">
        <v>12293</v>
      </c>
      <c r="I3050" s="7">
        <v>379.12</v>
      </c>
      <c r="J3050" s="4"/>
      <c r="K3050" s="4" t="s">
        <v>10</v>
      </c>
      <c r="L3050" s="14" t="s">
        <v>9246</v>
      </c>
      <c r="M3050" s="30" t="s">
        <v>9246</v>
      </c>
    </row>
    <row r="3051" spans="1:13" x14ac:dyDescent="0.25">
      <c r="A3051" s="4">
        <v>21323447</v>
      </c>
      <c r="B3051" s="4">
        <v>49205</v>
      </c>
      <c r="C3051" s="4">
        <v>91822</v>
      </c>
      <c r="D3051" s="4" t="s">
        <v>5855</v>
      </c>
      <c r="E3051" s="2" t="s">
        <v>5856</v>
      </c>
      <c r="F3051" s="12">
        <v>43774</v>
      </c>
      <c r="G3051" s="10" t="s">
        <v>9095</v>
      </c>
      <c r="H3051" s="14" t="s">
        <v>12294</v>
      </c>
      <c r="I3051" s="7">
        <v>383.06</v>
      </c>
      <c r="J3051" s="4"/>
      <c r="K3051" s="4" t="s">
        <v>10</v>
      </c>
      <c r="L3051" s="14" t="s">
        <v>9246</v>
      </c>
      <c r="M3051" s="30" t="s">
        <v>9246</v>
      </c>
    </row>
    <row r="3052" spans="1:13" x14ac:dyDescent="0.25">
      <c r="A3052" s="4">
        <v>21323448</v>
      </c>
      <c r="B3052" s="4">
        <v>41438</v>
      </c>
      <c r="C3052" s="4">
        <v>12895</v>
      </c>
      <c r="D3052" s="4" t="s">
        <v>5857</v>
      </c>
      <c r="E3052" s="2" t="s">
        <v>5858</v>
      </c>
      <c r="F3052" s="12">
        <v>43774</v>
      </c>
      <c r="G3052" s="10" t="s">
        <v>9096</v>
      </c>
      <c r="H3052" s="14" t="s">
        <v>12295</v>
      </c>
      <c r="I3052" s="7">
        <v>1500.31</v>
      </c>
      <c r="J3052" s="4"/>
      <c r="K3052" s="4" t="s">
        <v>10</v>
      </c>
      <c r="L3052" s="14" t="s">
        <v>9246</v>
      </c>
      <c r="M3052" s="30" t="s">
        <v>9246</v>
      </c>
    </row>
    <row r="3053" spans="1:13" x14ac:dyDescent="0.25">
      <c r="A3053" s="4">
        <v>21323449</v>
      </c>
      <c r="B3053" s="4">
        <v>53871</v>
      </c>
      <c r="C3053" s="4">
        <v>10054</v>
      </c>
      <c r="D3053" s="4" t="s">
        <v>5859</v>
      </c>
      <c r="E3053" s="2" t="s">
        <v>5860</v>
      </c>
      <c r="F3053" s="12">
        <v>43774</v>
      </c>
      <c r="G3053" s="10" t="s">
        <v>8010</v>
      </c>
      <c r="H3053" s="14" t="s">
        <v>12296</v>
      </c>
      <c r="I3053" s="7">
        <v>418.23</v>
      </c>
      <c r="J3053" s="4"/>
      <c r="K3053" s="4" t="s">
        <v>10</v>
      </c>
      <c r="L3053" s="14" t="s">
        <v>9246</v>
      </c>
      <c r="M3053" s="30" t="s">
        <v>9246</v>
      </c>
    </row>
    <row r="3054" spans="1:13" x14ac:dyDescent="0.25">
      <c r="A3054" s="4">
        <v>21323450</v>
      </c>
      <c r="B3054" s="4">
        <v>33116</v>
      </c>
      <c r="C3054" s="4">
        <v>83317</v>
      </c>
      <c r="D3054" s="4" t="s">
        <v>5861</v>
      </c>
      <c r="E3054" s="2" t="s">
        <v>5862</v>
      </c>
      <c r="F3054" s="12">
        <v>43774</v>
      </c>
      <c r="G3054" s="10" t="s">
        <v>9097</v>
      </c>
      <c r="H3054" s="14" t="s">
        <v>12297</v>
      </c>
      <c r="I3054" s="7">
        <v>664.29</v>
      </c>
      <c r="J3054" s="4"/>
      <c r="K3054" s="4" t="s">
        <v>10</v>
      </c>
      <c r="L3054" s="14" t="s">
        <v>9246</v>
      </c>
      <c r="M3054" s="30" t="s">
        <v>9246</v>
      </c>
    </row>
    <row r="3055" spans="1:13" x14ac:dyDescent="0.25">
      <c r="A3055" s="4">
        <v>21323451</v>
      </c>
      <c r="B3055" s="4">
        <v>79698</v>
      </c>
      <c r="C3055" s="4">
        <v>66600</v>
      </c>
      <c r="D3055" s="4" t="s">
        <v>5863</v>
      </c>
      <c r="E3055" s="2" t="s">
        <v>5864</v>
      </c>
      <c r="F3055" s="12">
        <v>43774</v>
      </c>
      <c r="G3055" s="10" t="s">
        <v>9098</v>
      </c>
      <c r="H3055" s="14" t="s">
        <v>12298</v>
      </c>
      <c r="I3055" s="7">
        <v>233.4</v>
      </c>
      <c r="J3055" s="4"/>
      <c r="K3055" s="4" t="s">
        <v>10</v>
      </c>
      <c r="L3055" s="14" t="s">
        <v>9246</v>
      </c>
      <c r="M3055" s="30" t="s">
        <v>9246</v>
      </c>
    </row>
    <row r="3056" spans="1:13" x14ac:dyDescent="0.25">
      <c r="A3056" s="4">
        <v>21323452</v>
      </c>
      <c r="B3056" s="4">
        <v>70405</v>
      </c>
      <c r="C3056" s="4">
        <v>43388</v>
      </c>
      <c r="D3056" s="4" t="s">
        <v>5865</v>
      </c>
      <c r="E3056" s="2" t="s">
        <v>5866</v>
      </c>
      <c r="F3056" s="12">
        <v>43774</v>
      </c>
      <c r="G3056" s="10" t="s">
        <v>9099</v>
      </c>
      <c r="H3056" s="14" t="s">
        <v>12299</v>
      </c>
      <c r="I3056" s="7">
        <v>323.93</v>
      </c>
      <c r="J3056" s="4"/>
      <c r="K3056" s="4" t="s">
        <v>10</v>
      </c>
      <c r="L3056" s="14" t="s">
        <v>9246</v>
      </c>
      <c r="M3056" s="30" t="s">
        <v>9246</v>
      </c>
    </row>
    <row r="3057" spans="1:13" x14ac:dyDescent="0.25">
      <c r="A3057" s="4">
        <v>21323453</v>
      </c>
      <c r="B3057" s="4">
        <v>40983</v>
      </c>
      <c r="C3057" s="4">
        <v>73114</v>
      </c>
      <c r="D3057" s="4" t="s">
        <v>5867</v>
      </c>
      <c r="E3057" s="2" t="s">
        <v>5868</v>
      </c>
      <c r="F3057" s="12">
        <v>43774</v>
      </c>
      <c r="G3057" s="10" t="s">
        <v>9100</v>
      </c>
      <c r="H3057" s="14" t="s">
        <v>12300</v>
      </c>
      <c r="I3057" s="7">
        <v>205.44</v>
      </c>
      <c r="J3057" s="4"/>
      <c r="K3057" s="4" t="s">
        <v>10</v>
      </c>
      <c r="L3057" s="14" t="s">
        <v>9246</v>
      </c>
      <c r="M3057" s="30" t="s">
        <v>9246</v>
      </c>
    </row>
    <row r="3058" spans="1:13" x14ac:dyDescent="0.25">
      <c r="A3058" s="4">
        <v>21323454</v>
      </c>
      <c r="B3058" s="4">
        <v>70405</v>
      </c>
      <c r="C3058" s="4">
        <v>68379</v>
      </c>
      <c r="D3058" s="4" t="s">
        <v>5869</v>
      </c>
      <c r="E3058" s="2" t="s">
        <v>5870</v>
      </c>
      <c r="F3058" s="12">
        <v>43774</v>
      </c>
      <c r="G3058" s="10" t="s">
        <v>9101</v>
      </c>
      <c r="H3058" s="14" t="s">
        <v>12301</v>
      </c>
      <c r="I3058" s="7">
        <v>249.93</v>
      </c>
      <c r="J3058" s="4"/>
      <c r="K3058" s="4" t="s">
        <v>10</v>
      </c>
      <c r="L3058" s="14" t="s">
        <v>9246</v>
      </c>
      <c r="M3058" s="30" t="s">
        <v>9246</v>
      </c>
    </row>
    <row r="3059" spans="1:13" x14ac:dyDescent="0.25">
      <c r="A3059" s="4">
        <v>21323455</v>
      </c>
      <c r="B3059" s="4">
        <v>70405</v>
      </c>
      <c r="C3059" s="4">
        <v>75776</v>
      </c>
      <c r="D3059" s="4" t="s">
        <v>5871</v>
      </c>
      <c r="E3059" s="2" t="s">
        <v>5872</v>
      </c>
      <c r="F3059" s="12">
        <v>43774</v>
      </c>
      <c r="G3059" s="10" t="s">
        <v>9102</v>
      </c>
      <c r="H3059" s="14" t="s">
        <v>12302</v>
      </c>
      <c r="I3059" s="7">
        <v>189.75</v>
      </c>
      <c r="J3059" s="4"/>
      <c r="K3059" s="4" t="s">
        <v>10</v>
      </c>
      <c r="L3059" s="14" t="s">
        <v>9246</v>
      </c>
      <c r="M3059" s="30" t="s">
        <v>9246</v>
      </c>
    </row>
    <row r="3060" spans="1:13" x14ac:dyDescent="0.25">
      <c r="A3060" s="4">
        <v>21323456</v>
      </c>
      <c r="B3060" s="4">
        <v>88242</v>
      </c>
      <c r="C3060" s="4">
        <v>34426</v>
      </c>
      <c r="D3060" s="4" t="s">
        <v>5873</v>
      </c>
      <c r="E3060" s="2" t="s">
        <v>5874</v>
      </c>
      <c r="F3060" s="12">
        <v>43774</v>
      </c>
      <c r="G3060" s="10" t="s">
        <v>9103</v>
      </c>
      <c r="H3060" s="14" t="s">
        <v>12303</v>
      </c>
      <c r="I3060" s="7">
        <v>189.86</v>
      </c>
      <c r="J3060" s="4"/>
      <c r="K3060" s="4" t="s">
        <v>10</v>
      </c>
      <c r="L3060" s="14" t="s">
        <v>9246</v>
      </c>
      <c r="M3060" s="30" t="s">
        <v>9246</v>
      </c>
    </row>
    <row r="3061" spans="1:13" x14ac:dyDescent="0.25">
      <c r="A3061" s="4">
        <v>21323457</v>
      </c>
      <c r="B3061" s="4">
        <v>17348</v>
      </c>
      <c r="C3061" s="4">
        <v>63416</v>
      </c>
      <c r="D3061" s="4" t="s">
        <v>5875</v>
      </c>
      <c r="E3061" s="2" t="s">
        <v>5876</v>
      </c>
      <c r="F3061" s="12">
        <v>43774</v>
      </c>
      <c r="G3061" s="10" t="s">
        <v>9104</v>
      </c>
      <c r="H3061" s="14" t="s">
        <v>12304</v>
      </c>
      <c r="I3061" s="7">
        <v>2274.33</v>
      </c>
      <c r="J3061" s="4"/>
      <c r="K3061" s="4" t="s">
        <v>10</v>
      </c>
      <c r="L3061" s="14" t="s">
        <v>9246</v>
      </c>
      <c r="M3061" s="30" t="s">
        <v>9246</v>
      </c>
    </row>
    <row r="3062" spans="1:13" x14ac:dyDescent="0.25">
      <c r="A3062" s="4">
        <v>21323458</v>
      </c>
      <c r="B3062" s="4">
        <v>10213</v>
      </c>
      <c r="C3062" s="4">
        <v>66526</v>
      </c>
      <c r="D3062" s="4" t="s">
        <v>5877</v>
      </c>
      <c r="E3062" s="2" t="s">
        <v>5878</v>
      </c>
      <c r="F3062" s="12">
        <v>43774</v>
      </c>
      <c r="G3062" s="10" t="s">
        <v>9105</v>
      </c>
      <c r="H3062" s="14" t="s">
        <v>12305</v>
      </c>
      <c r="I3062" s="7">
        <v>140.69</v>
      </c>
      <c r="J3062" s="4"/>
      <c r="K3062" s="4" t="s">
        <v>10</v>
      </c>
      <c r="L3062" s="14" t="s">
        <v>9246</v>
      </c>
      <c r="M3062" s="30" t="s">
        <v>9246</v>
      </c>
    </row>
    <row r="3063" spans="1:13" x14ac:dyDescent="0.25">
      <c r="A3063" s="4">
        <v>21323459</v>
      </c>
      <c r="B3063" s="4">
        <v>30121</v>
      </c>
      <c r="C3063" s="4">
        <v>40779</v>
      </c>
      <c r="D3063" s="4" t="s">
        <v>186</v>
      </c>
      <c r="E3063" s="2" t="s">
        <v>5879</v>
      </c>
      <c r="F3063" s="12">
        <v>43774</v>
      </c>
      <c r="G3063" s="10" t="s">
        <v>9106</v>
      </c>
      <c r="H3063" s="14" t="s">
        <v>12290</v>
      </c>
      <c r="I3063" s="7">
        <v>3197.53</v>
      </c>
      <c r="J3063" s="4"/>
      <c r="K3063" s="4" t="s">
        <v>10</v>
      </c>
      <c r="L3063" s="14" t="s">
        <v>12306</v>
      </c>
      <c r="M3063" s="30">
        <v>5.033333336468786</v>
      </c>
    </row>
    <row r="3064" spans="1:13" x14ac:dyDescent="0.25">
      <c r="A3064" s="4">
        <v>21323460</v>
      </c>
      <c r="B3064" s="4">
        <v>93225</v>
      </c>
      <c r="C3064" s="4">
        <v>43508</v>
      </c>
      <c r="D3064" s="4" t="s">
        <v>5880</v>
      </c>
      <c r="E3064" s="2" t="s">
        <v>5881</v>
      </c>
      <c r="F3064" s="12">
        <v>43774</v>
      </c>
      <c r="G3064" s="10" t="s">
        <v>9107</v>
      </c>
      <c r="H3064" s="14" t="s">
        <v>12307</v>
      </c>
      <c r="I3064" s="7">
        <v>1056.76</v>
      </c>
      <c r="J3064" s="4"/>
      <c r="K3064" s="4" t="s">
        <v>10</v>
      </c>
      <c r="L3064" s="14" t="s">
        <v>9246</v>
      </c>
      <c r="M3064" s="30" t="s">
        <v>9246</v>
      </c>
    </row>
    <row r="3065" spans="1:13" x14ac:dyDescent="0.25">
      <c r="A3065" s="4">
        <v>21323461</v>
      </c>
      <c r="B3065" s="4">
        <v>30121</v>
      </c>
      <c r="C3065" s="4">
        <v>40779</v>
      </c>
      <c r="D3065" s="4" t="s">
        <v>186</v>
      </c>
      <c r="E3065" s="2" t="s">
        <v>5882</v>
      </c>
      <c r="F3065" s="12">
        <v>43774</v>
      </c>
      <c r="G3065" s="10" t="s">
        <v>9108</v>
      </c>
      <c r="H3065" s="14" t="s">
        <v>12306</v>
      </c>
      <c r="I3065" s="7">
        <v>3013.12</v>
      </c>
      <c r="J3065" s="4"/>
      <c r="K3065" s="4" t="s">
        <v>10</v>
      </c>
      <c r="L3065" s="14" t="s">
        <v>9246</v>
      </c>
      <c r="M3065" s="30" t="s">
        <v>9246</v>
      </c>
    </row>
    <row r="3066" spans="1:13" x14ac:dyDescent="0.25">
      <c r="A3066" s="4">
        <v>21323462</v>
      </c>
      <c r="B3066" s="4">
        <v>59777</v>
      </c>
      <c r="C3066" s="4">
        <v>75841</v>
      </c>
      <c r="D3066" s="4" t="s">
        <v>5883</v>
      </c>
      <c r="E3066" s="2" t="s">
        <v>5884</v>
      </c>
      <c r="F3066" s="12">
        <v>43774</v>
      </c>
      <c r="G3066" s="10" t="s">
        <v>9109</v>
      </c>
      <c r="H3066" s="14" t="s">
        <v>12308</v>
      </c>
      <c r="I3066" s="7">
        <v>369.25</v>
      </c>
      <c r="J3066" s="4"/>
      <c r="K3066" s="4" t="s">
        <v>10</v>
      </c>
      <c r="L3066" s="14" t="s">
        <v>9246</v>
      </c>
      <c r="M3066" s="30" t="s">
        <v>9246</v>
      </c>
    </row>
    <row r="3067" spans="1:13" x14ac:dyDescent="0.25">
      <c r="A3067" s="4">
        <v>21323463</v>
      </c>
      <c r="B3067" s="4">
        <v>60296</v>
      </c>
      <c r="C3067" s="4">
        <v>95534</v>
      </c>
      <c r="D3067" s="4" t="s">
        <v>5885</v>
      </c>
      <c r="E3067" s="2" t="s">
        <v>5886</v>
      </c>
      <c r="F3067" s="12">
        <v>43774</v>
      </c>
      <c r="G3067" s="10" t="s">
        <v>9110</v>
      </c>
      <c r="H3067" s="14" t="s">
        <v>12309</v>
      </c>
      <c r="I3067" s="7">
        <v>165.64</v>
      </c>
      <c r="J3067" s="4"/>
      <c r="K3067" s="4" t="s">
        <v>10</v>
      </c>
      <c r="L3067" s="14" t="s">
        <v>9246</v>
      </c>
      <c r="M3067" s="30" t="s">
        <v>9246</v>
      </c>
    </row>
    <row r="3068" spans="1:13" x14ac:dyDescent="0.25">
      <c r="A3068" s="4">
        <v>21323464</v>
      </c>
      <c r="B3068" s="4">
        <v>38109</v>
      </c>
      <c r="C3068" s="4">
        <v>19891</v>
      </c>
      <c r="D3068" s="4" t="s">
        <v>5887</v>
      </c>
      <c r="E3068" s="2" t="s">
        <v>5888</v>
      </c>
      <c r="F3068" s="12">
        <v>43774</v>
      </c>
      <c r="G3068" s="10" t="s">
        <v>9111</v>
      </c>
      <c r="H3068" s="14" t="s">
        <v>12310</v>
      </c>
      <c r="I3068" s="7">
        <v>577.79</v>
      </c>
      <c r="J3068" s="4"/>
      <c r="K3068" s="4" t="s">
        <v>10</v>
      </c>
      <c r="L3068" s="14" t="s">
        <v>9246</v>
      </c>
      <c r="M3068" s="30" t="s">
        <v>9246</v>
      </c>
    </row>
    <row r="3069" spans="1:13" x14ac:dyDescent="0.25">
      <c r="A3069" s="4">
        <v>21323465</v>
      </c>
      <c r="B3069" s="4">
        <v>9842</v>
      </c>
      <c r="C3069" s="4">
        <v>37176</v>
      </c>
      <c r="D3069" s="4" t="s">
        <v>5889</v>
      </c>
      <c r="E3069" s="2" t="s">
        <v>5890</v>
      </c>
      <c r="F3069" s="12">
        <v>43774</v>
      </c>
      <c r="G3069" s="10" t="s">
        <v>9112</v>
      </c>
      <c r="H3069" s="14" t="s">
        <v>12311</v>
      </c>
      <c r="I3069" s="7">
        <v>131.69</v>
      </c>
      <c r="J3069" s="4"/>
      <c r="K3069" s="4" t="s">
        <v>10</v>
      </c>
      <c r="L3069" s="14" t="s">
        <v>9246</v>
      </c>
      <c r="M3069" s="30" t="s">
        <v>9246</v>
      </c>
    </row>
    <row r="3070" spans="1:13" x14ac:dyDescent="0.25">
      <c r="A3070" s="4">
        <v>21323466</v>
      </c>
      <c r="B3070" s="4">
        <v>3194</v>
      </c>
      <c r="C3070" s="4">
        <v>68095</v>
      </c>
      <c r="D3070" s="4" t="s">
        <v>5891</v>
      </c>
      <c r="E3070" s="2" t="s">
        <v>5892</v>
      </c>
      <c r="F3070" s="12">
        <v>43774</v>
      </c>
      <c r="G3070" s="10" t="s">
        <v>9113</v>
      </c>
      <c r="H3070" s="14" t="s">
        <v>12312</v>
      </c>
      <c r="I3070" s="7">
        <v>73.95</v>
      </c>
      <c r="J3070" s="4"/>
      <c r="K3070" s="4" t="s">
        <v>10</v>
      </c>
      <c r="L3070" s="14" t="s">
        <v>9246</v>
      </c>
      <c r="M3070" s="30" t="s">
        <v>9246</v>
      </c>
    </row>
    <row r="3071" spans="1:13" x14ac:dyDescent="0.25">
      <c r="A3071" s="4">
        <v>21323467</v>
      </c>
      <c r="B3071" s="4">
        <v>17348</v>
      </c>
      <c r="C3071" s="4">
        <v>25391</v>
      </c>
      <c r="D3071" s="4" t="s">
        <v>5893</v>
      </c>
      <c r="E3071" s="2" t="s">
        <v>5894</v>
      </c>
      <c r="F3071" s="12">
        <v>43773</v>
      </c>
      <c r="G3071" s="10" t="s">
        <v>9114</v>
      </c>
      <c r="H3071" s="14" t="s">
        <v>12313</v>
      </c>
      <c r="I3071" s="7">
        <v>2876.39</v>
      </c>
      <c r="J3071" s="4"/>
      <c r="K3071" s="4" t="s">
        <v>10</v>
      </c>
      <c r="L3071" s="14" t="s">
        <v>9246</v>
      </c>
      <c r="M3071" s="30" t="s">
        <v>9246</v>
      </c>
    </row>
    <row r="3072" spans="1:13" x14ac:dyDescent="0.25">
      <c r="A3072" s="4">
        <v>21323468</v>
      </c>
      <c r="B3072" s="4">
        <v>23159</v>
      </c>
      <c r="C3072" s="4">
        <v>42774</v>
      </c>
      <c r="D3072" s="4" t="s">
        <v>5895</v>
      </c>
      <c r="E3072" s="2" t="s">
        <v>5896</v>
      </c>
      <c r="F3072" s="12">
        <v>43773</v>
      </c>
      <c r="G3072" s="10" t="s">
        <v>9115</v>
      </c>
      <c r="H3072" s="14" t="s">
        <v>12314</v>
      </c>
      <c r="I3072" s="7">
        <v>687.91</v>
      </c>
      <c r="J3072" s="4"/>
      <c r="K3072" s="4" t="s">
        <v>10</v>
      </c>
      <c r="L3072" s="14" t="s">
        <v>9246</v>
      </c>
      <c r="M3072" s="30" t="s">
        <v>9246</v>
      </c>
    </row>
    <row r="3073" spans="1:13" x14ac:dyDescent="0.25">
      <c r="A3073" s="4">
        <v>21323469</v>
      </c>
      <c r="B3073" s="4">
        <v>33167</v>
      </c>
      <c r="C3073" s="4">
        <v>89071</v>
      </c>
      <c r="D3073" s="4" t="s">
        <v>4130</v>
      </c>
      <c r="E3073" s="2" t="s">
        <v>5897</v>
      </c>
      <c r="F3073" s="12">
        <v>43773</v>
      </c>
      <c r="G3073" s="10" t="s">
        <v>9116</v>
      </c>
      <c r="H3073" s="14" t="s">
        <v>11412</v>
      </c>
      <c r="I3073" s="7">
        <v>260.23</v>
      </c>
      <c r="J3073" s="4"/>
      <c r="K3073" s="4" t="s">
        <v>10</v>
      </c>
      <c r="L3073" s="14" t="s">
        <v>9246</v>
      </c>
      <c r="M3073" s="30" t="s">
        <v>9246</v>
      </c>
    </row>
    <row r="3074" spans="1:13" x14ac:dyDescent="0.25">
      <c r="A3074" s="4">
        <v>21323470</v>
      </c>
      <c r="B3074" s="4">
        <v>93711</v>
      </c>
      <c r="C3074" s="4">
        <v>72941</v>
      </c>
      <c r="D3074" s="4" t="s">
        <v>5898</v>
      </c>
      <c r="E3074" s="2" t="s">
        <v>5899</v>
      </c>
      <c r="F3074" s="12">
        <v>43773</v>
      </c>
      <c r="G3074" s="10" t="s">
        <v>9117</v>
      </c>
      <c r="H3074" s="14" t="s">
        <v>12315</v>
      </c>
      <c r="I3074" s="7">
        <v>2267.25</v>
      </c>
      <c r="J3074" s="4"/>
      <c r="K3074" s="4" t="s">
        <v>10</v>
      </c>
      <c r="L3074" s="14" t="s">
        <v>9246</v>
      </c>
      <c r="M3074" s="30" t="s">
        <v>9246</v>
      </c>
    </row>
    <row r="3075" spans="1:13" x14ac:dyDescent="0.25">
      <c r="A3075" s="4">
        <v>21323471</v>
      </c>
      <c r="B3075" s="4">
        <v>75670</v>
      </c>
      <c r="C3075" s="4">
        <v>81805</v>
      </c>
      <c r="D3075" s="4" t="s">
        <v>5900</v>
      </c>
      <c r="E3075" s="2" t="s">
        <v>5901</v>
      </c>
      <c r="F3075" s="12">
        <v>43773</v>
      </c>
      <c r="G3075" s="10" t="s">
        <v>9118</v>
      </c>
      <c r="H3075" s="14" t="s">
        <v>12316</v>
      </c>
      <c r="I3075" s="7">
        <v>566.53</v>
      </c>
      <c r="J3075" s="4"/>
      <c r="K3075" s="4" t="s">
        <v>10</v>
      </c>
      <c r="L3075" s="14" t="s">
        <v>9246</v>
      </c>
      <c r="M3075" s="30" t="s">
        <v>9246</v>
      </c>
    </row>
    <row r="3076" spans="1:13" x14ac:dyDescent="0.25">
      <c r="A3076" s="4">
        <v>21323472</v>
      </c>
      <c r="B3076" s="4">
        <v>11506</v>
      </c>
      <c r="C3076" s="4">
        <v>53727</v>
      </c>
      <c r="D3076" s="4" t="s">
        <v>5902</v>
      </c>
      <c r="E3076" s="2" t="s">
        <v>5903</v>
      </c>
      <c r="F3076" s="12">
        <v>43773</v>
      </c>
      <c r="G3076" s="10" t="s">
        <v>9119</v>
      </c>
      <c r="H3076" s="14" t="s">
        <v>12317</v>
      </c>
      <c r="I3076" s="7">
        <v>166.87</v>
      </c>
      <c r="J3076" s="4"/>
      <c r="K3076" s="4" t="s">
        <v>10</v>
      </c>
      <c r="L3076" s="14" t="s">
        <v>9246</v>
      </c>
      <c r="M3076" s="30" t="s">
        <v>9246</v>
      </c>
    </row>
    <row r="3077" spans="1:13" x14ac:dyDescent="0.25">
      <c r="A3077" s="4">
        <v>21323473</v>
      </c>
      <c r="B3077" s="4">
        <v>95110</v>
      </c>
      <c r="C3077" s="4">
        <v>19971</v>
      </c>
      <c r="D3077" s="4" t="s">
        <v>5904</v>
      </c>
      <c r="E3077" s="2" t="s">
        <v>5905</v>
      </c>
      <c r="F3077" s="12">
        <v>43773</v>
      </c>
      <c r="G3077" s="10" t="s">
        <v>9120</v>
      </c>
      <c r="H3077" s="14" t="s">
        <v>12318</v>
      </c>
      <c r="I3077" s="7">
        <v>248.09</v>
      </c>
      <c r="J3077" s="4"/>
      <c r="K3077" s="4" t="s">
        <v>10</v>
      </c>
      <c r="L3077" s="14" t="s">
        <v>9246</v>
      </c>
      <c r="M3077" s="30" t="s">
        <v>9246</v>
      </c>
    </row>
    <row r="3078" spans="1:13" x14ac:dyDescent="0.25">
      <c r="A3078" s="4">
        <v>21323474</v>
      </c>
      <c r="B3078" s="4">
        <v>56239</v>
      </c>
      <c r="C3078" s="4">
        <v>23201</v>
      </c>
      <c r="D3078" s="4" t="s">
        <v>4959</v>
      </c>
      <c r="E3078" s="2" t="s">
        <v>5906</v>
      </c>
      <c r="F3078" s="12">
        <v>43773</v>
      </c>
      <c r="G3078" s="10" t="s">
        <v>9121</v>
      </c>
      <c r="H3078" s="14" t="s">
        <v>11838</v>
      </c>
      <c r="I3078" s="7">
        <v>2164.71</v>
      </c>
      <c r="J3078" s="4"/>
      <c r="K3078" s="4" t="s">
        <v>10</v>
      </c>
      <c r="L3078" s="14" t="s">
        <v>9246</v>
      </c>
      <c r="M3078" s="30" t="s">
        <v>9246</v>
      </c>
    </row>
    <row r="3079" spans="1:13" x14ac:dyDescent="0.25">
      <c r="A3079" s="4">
        <v>21323475</v>
      </c>
      <c r="B3079" s="4">
        <v>47605</v>
      </c>
      <c r="C3079" s="4">
        <v>64435</v>
      </c>
      <c r="D3079" s="4" t="s">
        <v>5907</v>
      </c>
      <c r="E3079" s="2" t="s">
        <v>5908</v>
      </c>
      <c r="F3079" s="12">
        <v>43773</v>
      </c>
      <c r="G3079" s="10" t="s">
        <v>9122</v>
      </c>
      <c r="H3079" s="14" t="s">
        <v>12319</v>
      </c>
      <c r="I3079" s="7">
        <v>2019.89</v>
      </c>
      <c r="J3079" s="4"/>
      <c r="K3079" s="4" t="s">
        <v>10</v>
      </c>
      <c r="L3079" s="14" t="s">
        <v>12320</v>
      </c>
      <c r="M3079" s="30">
        <v>148.1000000028871</v>
      </c>
    </row>
    <row r="3080" spans="1:13" x14ac:dyDescent="0.25">
      <c r="A3080" s="4">
        <v>21323476</v>
      </c>
      <c r="B3080" s="4">
        <v>29931</v>
      </c>
      <c r="C3080" s="4">
        <v>2361</v>
      </c>
      <c r="D3080" s="4" t="s">
        <v>5909</v>
      </c>
      <c r="E3080" s="2" t="s">
        <v>5910</v>
      </c>
      <c r="F3080" s="12">
        <v>43773</v>
      </c>
      <c r="G3080" s="10" t="s">
        <v>9123</v>
      </c>
      <c r="H3080" s="14" t="s">
        <v>12321</v>
      </c>
      <c r="I3080" s="7">
        <v>45.39</v>
      </c>
      <c r="J3080" s="4"/>
      <c r="K3080" s="4" t="s">
        <v>10</v>
      </c>
      <c r="L3080" s="14" t="s">
        <v>9246</v>
      </c>
      <c r="M3080" s="30" t="s">
        <v>9246</v>
      </c>
    </row>
    <row r="3081" spans="1:13" x14ac:dyDescent="0.25">
      <c r="A3081" s="4">
        <v>21323477</v>
      </c>
      <c r="B3081" s="4">
        <v>50970</v>
      </c>
      <c r="C3081" s="4">
        <v>62483</v>
      </c>
      <c r="D3081" s="4" t="s">
        <v>5911</v>
      </c>
      <c r="E3081" s="2" t="s">
        <v>5912</v>
      </c>
      <c r="F3081" s="12">
        <v>43773</v>
      </c>
      <c r="G3081" s="10" t="s">
        <v>9124</v>
      </c>
      <c r="H3081" s="14" t="s">
        <v>12322</v>
      </c>
      <c r="I3081" s="7">
        <v>2521.23</v>
      </c>
      <c r="J3081" s="4"/>
      <c r="K3081" s="4" t="s">
        <v>10</v>
      </c>
      <c r="L3081" s="14" t="s">
        <v>9246</v>
      </c>
      <c r="M3081" s="30" t="s">
        <v>9246</v>
      </c>
    </row>
    <row r="3082" spans="1:13" x14ac:dyDescent="0.25">
      <c r="A3082" s="4">
        <v>21323478</v>
      </c>
      <c r="B3082" s="4">
        <v>42333</v>
      </c>
      <c r="C3082" s="4">
        <v>52740</v>
      </c>
      <c r="D3082" s="4" t="s">
        <v>5913</v>
      </c>
      <c r="E3082" s="2" t="s">
        <v>5914</v>
      </c>
      <c r="F3082" s="12">
        <v>43773</v>
      </c>
      <c r="G3082" s="10" t="s">
        <v>9125</v>
      </c>
      <c r="H3082" s="14" t="s">
        <v>12323</v>
      </c>
      <c r="I3082" s="7">
        <v>809.23</v>
      </c>
      <c r="J3082" s="4"/>
      <c r="K3082" s="4" t="s">
        <v>10</v>
      </c>
      <c r="L3082" s="14" t="s">
        <v>9246</v>
      </c>
      <c r="M3082" s="30" t="s">
        <v>9246</v>
      </c>
    </row>
    <row r="3083" spans="1:13" x14ac:dyDescent="0.25">
      <c r="A3083" s="4">
        <v>21323479</v>
      </c>
      <c r="B3083" s="4">
        <v>85032</v>
      </c>
      <c r="C3083" s="4">
        <v>58248</v>
      </c>
      <c r="D3083" s="4" t="s">
        <v>5915</v>
      </c>
      <c r="E3083" s="2" t="s">
        <v>5916</v>
      </c>
      <c r="F3083" s="12">
        <v>43773</v>
      </c>
      <c r="G3083" s="10" t="s">
        <v>9126</v>
      </c>
      <c r="H3083" s="14" t="s">
        <v>12324</v>
      </c>
      <c r="I3083" s="7">
        <v>427.95</v>
      </c>
      <c r="J3083" s="4"/>
      <c r="K3083" s="4" t="s">
        <v>10</v>
      </c>
      <c r="L3083" s="14" t="s">
        <v>9246</v>
      </c>
      <c r="M3083" s="30" t="s">
        <v>9246</v>
      </c>
    </row>
    <row r="3084" spans="1:13" x14ac:dyDescent="0.25">
      <c r="A3084" s="4">
        <v>21323480</v>
      </c>
      <c r="B3084" s="4">
        <v>4976</v>
      </c>
      <c r="C3084" s="4">
        <v>81859</v>
      </c>
      <c r="D3084" s="4" t="s">
        <v>5917</v>
      </c>
      <c r="E3084" s="2" t="s">
        <v>5918</v>
      </c>
      <c r="F3084" s="12">
        <v>43773</v>
      </c>
      <c r="G3084" s="10" t="s">
        <v>9127</v>
      </c>
      <c r="H3084" s="14" t="s">
        <v>12325</v>
      </c>
      <c r="I3084" s="7">
        <v>599.11</v>
      </c>
      <c r="J3084" s="4"/>
      <c r="K3084" s="4" t="s">
        <v>10</v>
      </c>
      <c r="L3084" s="14" t="s">
        <v>9246</v>
      </c>
      <c r="M3084" s="30" t="s">
        <v>9246</v>
      </c>
    </row>
    <row r="3085" spans="1:13" x14ac:dyDescent="0.25">
      <c r="A3085" s="4">
        <v>21323481</v>
      </c>
      <c r="B3085" s="4">
        <v>25671</v>
      </c>
      <c r="C3085" s="4">
        <v>72132</v>
      </c>
      <c r="D3085" s="4" t="s">
        <v>5919</v>
      </c>
      <c r="E3085" s="2" t="s">
        <v>5920</v>
      </c>
      <c r="F3085" s="12">
        <v>43773</v>
      </c>
      <c r="G3085" s="10" t="s">
        <v>9128</v>
      </c>
      <c r="H3085" s="14" t="s">
        <v>12326</v>
      </c>
      <c r="I3085" s="7">
        <v>1082.5899999999999</v>
      </c>
      <c r="J3085" s="4"/>
      <c r="K3085" s="4" t="s">
        <v>10</v>
      </c>
      <c r="L3085" s="14" t="s">
        <v>12327</v>
      </c>
      <c r="M3085" s="30">
        <v>48.583333332790062</v>
      </c>
    </row>
    <row r="3086" spans="1:13" x14ac:dyDescent="0.25">
      <c r="A3086" s="4">
        <v>21323482</v>
      </c>
      <c r="B3086" s="4">
        <v>25671</v>
      </c>
      <c r="C3086" s="4">
        <v>72132</v>
      </c>
      <c r="D3086" s="4" t="s">
        <v>5919</v>
      </c>
      <c r="E3086" s="2" t="s">
        <v>5921</v>
      </c>
      <c r="F3086" s="12">
        <v>43773</v>
      </c>
      <c r="G3086" s="10" t="s">
        <v>9129</v>
      </c>
      <c r="H3086" s="14" t="s">
        <v>12327</v>
      </c>
      <c r="I3086" s="7">
        <v>1073.22</v>
      </c>
      <c r="J3086" s="4"/>
      <c r="K3086" s="4" t="s">
        <v>10</v>
      </c>
      <c r="L3086" s="14" t="s">
        <v>9246</v>
      </c>
      <c r="M3086" s="30" t="s">
        <v>9246</v>
      </c>
    </row>
    <row r="3087" spans="1:13" x14ac:dyDescent="0.25">
      <c r="A3087" s="4">
        <v>21323483</v>
      </c>
      <c r="B3087" s="4">
        <v>19258</v>
      </c>
      <c r="C3087" s="4">
        <v>59102</v>
      </c>
      <c r="D3087" s="4" t="s">
        <v>5922</v>
      </c>
      <c r="E3087" s="2" t="s">
        <v>5923</v>
      </c>
      <c r="F3087" s="12">
        <v>43773</v>
      </c>
      <c r="G3087" s="10" t="s">
        <v>9130</v>
      </c>
      <c r="H3087" s="14" t="s">
        <v>12328</v>
      </c>
      <c r="I3087" s="7">
        <v>688.03</v>
      </c>
      <c r="J3087" s="4"/>
      <c r="K3087" s="4" t="s">
        <v>10</v>
      </c>
      <c r="L3087" s="14" t="s">
        <v>9246</v>
      </c>
      <c r="M3087" s="30" t="s">
        <v>9246</v>
      </c>
    </row>
    <row r="3088" spans="1:13" x14ac:dyDescent="0.25">
      <c r="A3088" s="4">
        <v>21323484</v>
      </c>
      <c r="B3088" s="4">
        <v>50537</v>
      </c>
      <c r="C3088" s="4">
        <v>65182</v>
      </c>
      <c r="D3088" s="4" t="s">
        <v>5924</v>
      </c>
      <c r="E3088" s="2" t="s">
        <v>5925</v>
      </c>
      <c r="F3088" s="12">
        <v>43773</v>
      </c>
      <c r="G3088" s="10" t="s">
        <v>9131</v>
      </c>
      <c r="H3088" s="14" t="s">
        <v>12329</v>
      </c>
      <c r="I3088" s="7">
        <v>927.16</v>
      </c>
      <c r="J3088" s="4"/>
      <c r="K3088" s="4" t="s">
        <v>10</v>
      </c>
      <c r="L3088" s="14" t="s">
        <v>9246</v>
      </c>
      <c r="M3088" s="30" t="s">
        <v>9246</v>
      </c>
    </row>
    <row r="3089" spans="1:13" x14ac:dyDescent="0.25">
      <c r="A3089" s="4">
        <v>21323485</v>
      </c>
      <c r="B3089" s="4">
        <v>1356</v>
      </c>
      <c r="C3089" s="4">
        <v>31672</v>
      </c>
      <c r="D3089" s="4" t="s">
        <v>5926</v>
      </c>
      <c r="E3089" s="2" t="s">
        <v>5927</v>
      </c>
      <c r="F3089" s="12">
        <v>43773</v>
      </c>
      <c r="G3089" s="10" t="s">
        <v>9132</v>
      </c>
      <c r="H3089" s="14" t="s">
        <v>12330</v>
      </c>
      <c r="I3089" s="7">
        <v>173.26</v>
      </c>
      <c r="J3089" s="4"/>
      <c r="K3089" s="4" t="s">
        <v>10</v>
      </c>
      <c r="L3089" s="14" t="s">
        <v>9246</v>
      </c>
      <c r="M3089" s="30" t="s">
        <v>9246</v>
      </c>
    </row>
    <row r="3090" spans="1:13" x14ac:dyDescent="0.25">
      <c r="A3090" s="4">
        <v>21323486</v>
      </c>
      <c r="B3090" s="4">
        <v>7217</v>
      </c>
      <c r="C3090" s="4">
        <v>48874</v>
      </c>
      <c r="D3090" s="4" t="s">
        <v>5928</v>
      </c>
      <c r="E3090" s="2" t="s">
        <v>5929</v>
      </c>
      <c r="F3090" s="12">
        <v>43773</v>
      </c>
      <c r="G3090" s="10" t="s">
        <v>9133</v>
      </c>
      <c r="H3090" s="14" t="s">
        <v>12331</v>
      </c>
      <c r="I3090" s="7">
        <v>58.77</v>
      </c>
      <c r="J3090" s="4"/>
      <c r="K3090" s="4" t="s">
        <v>10</v>
      </c>
      <c r="L3090" s="14" t="s">
        <v>9246</v>
      </c>
      <c r="M3090" s="30" t="s">
        <v>9246</v>
      </c>
    </row>
    <row r="3091" spans="1:13" x14ac:dyDescent="0.25">
      <c r="A3091" s="4">
        <v>21323487</v>
      </c>
      <c r="B3091" s="4">
        <v>41525</v>
      </c>
      <c r="C3091" s="4">
        <v>10778</v>
      </c>
      <c r="D3091" s="4" t="s">
        <v>5930</v>
      </c>
      <c r="E3091" s="2" t="s">
        <v>5931</v>
      </c>
      <c r="F3091" s="12">
        <v>43773</v>
      </c>
      <c r="G3091" s="10" t="s">
        <v>9134</v>
      </c>
      <c r="H3091" s="14" t="s">
        <v>12332</v>
      </c>
      <c r="I3091" s="7">
        <v>1063.98</v>
      </c>
      <c r="J3091" s="4"/>
      <c r="K3091" s="4" t="s">
        <v>10</v>
      </c>
      <c r="L3091" s="14" t="s">
        <v>9246</v>
      </c>
      <c r="M3091" s="30" t="s">
        <v>9246</v>
      </c>
    </row>
    <row r="3092" spans="1:13" x14ac:dyDescent="0.25">
      <c r="A3092" s="4">
        <v>21323488</v>
      </c>
      <c r="B3092" s="4">
        <v>47605</v>
      </c>
      <c r="C3092" s="4">
        <v>64435</v>
      </c>
      <c r="D3092" s="4" t="s">
        <v>5932</v>
      </c>
      <c r="E3092" s="2" t="s">
        <v>5933</v>
      </c>
      <c r="F3092" s="12">
        <v>43773</v>
      </c>
      <c r="G3092" s="10" t="s">
        <v>7295</v>
      </c>
      <c r="H3092" s="14" t="s">
        <v>12320</v>
      </c>
      <c r="I3092" s="7">
        <v>1014.46</v>
      </c>
      <c r="J3092" s="4"/>
      <c r="K3092" s="4" t="s">
        <v>10</v>
      </c>
      <c r="L3092" s="14" t="s">
        <v>9246</v>
      </c>
      <c r="M3092" s="30" t="s">
        <v>9246</v>
      </c>
    </row>
    <row r="3093" spans="1:13" x14ac:dyDescent="0.25">
      <c r="A3093" s="4">
        <v>21323489</v>
      </c>
      <c r="B3093" s="4">
        <v>15140</v>
      </c>
      <c r="C3093" s="4">
        <v>31492</v>
      </c>
      <c r="D3093" s="4" t="s">
        <v>5934</v>
      </c>
      <c r="E3093" s="2" t="s">
        <v>5935</v>
      </c>
      <c r="F3093" s="12">
        <v>43773</v>
      </c>
      <c r="G3093" s="10" t="s">
        <v>9135</v>
      </c>
      <c r="H3093" s="14" t="s">
        <v>12333</v>
      </c>
      <c r="I3093" s="7">
        <v>1520.62</v>
      </c>
      <c r="J3093" s="4"/>
      <c r="K3093" s="4" t="s">
        <v>10</v>
      </c>
      <c r="L3093" s="14" t="s">
        <v>9246</v>
      </c>
      <c r="M3093" s="30" t="s">
        <v>9246</v>
      </c>
    </row>
    <row r="3094" spans="1:13" x14ac:dyDescent="0.25">
      <c r="A3094" s="4">
        <v>21323490</v>
      </c>
      <c r="B3094" s="4">
        <v>18428</v>
      </c>
      <c r="C3094" s="4">
        <v>75078</v>
      </c>
      <c r="D3094" s="4" t="s">
        <v>5936</v>
      </c>
      <c r="E3094" s="2" t="s">
        <v>5937</v>
      </c>
      <c r="F3094" s="12">
        <v>43773</v>
      </c>
      <c r="G3094" s="10" t="s">
        <v>9136</v>
      </c>
      <c r="H3094" s="14" t="s">
        <v>12334</v>
      </c>
      <c r="I3094" s="7">
        <v>1603.01</v>
      </c>
      <c r="J3094" s="4"/>
      <c r="K3094" s="4" t="s">
        <v>10</v>
      </c>
      <c r="L3094" s="14" t="s">
        <v>9246</v>
      </c>
      <c r="M3094" s="30" t="s">
        <v>9246</v>
      </c>
    </row>
    <row r="3095" spans="1:13" x14ac:dyDescent="0.25">
      <c r="A3095" s="4">
        <v>21323491</v>
      </c>
      <c r="B3095" s="4">
        <v>36929</v>
      </c>
      <c r="C3095" s="4">
        <v>19160</v>
      </c>
      <c r="D3095" s="4" t="s">
        <v>5938</v>
      </c>
      <c r="E3095" s="2" t="s">
        <v>5939</v>
      </c>
      <c r="F3095" s="12">
        <v>43773</v>
      </c>
      <c r="G3095" s="10" t="s">
        <v>9137</v>
      </c>
      <c r="H3095" s="14" t="s">
        <v>12335</v>
      </c>
      <c r="I3095" s="7">
        <v>677.91</v>
      </c>
      <c r="J3095" s="4"/>
      <c r="K3095" s="4" t="s">
        <v>10</v>
      </c>
      <c r="L3095" s="14" t="s">
        <v>9246</v>
      </c>
      <c r="M3095" s="30" t="s">
        <v>9246</v>
      </c>
    </row>
    <row r="3096" spans="1:13" x14ac:dyDescent="0.25">
      <c r="A3096" s="4">
        <v>21323492</v>
      </c>
      <c r="B3096" s="4">
        <v>49205</v>
      </c>
      <c r="C3096" s="4">
        <v>42427</v>
      </c>
      <c r="D3096" s="4" t="s">
        <v>5940</v>
      </c>
      <c r="E3096" s="2" t="s">
        <v>5941</v>
      </c>
      <c r="F3096" s="12">
        <v>43773</v>
      </c>
      <c r="G3096" s="10" t="s">
        <v>9138</v>
      </c>
      <c r="H3096" s="14" t="s">
        <v>12336</v>
      </c>
      <c r="I3096" s="7">
        <v>361.91</v>
      </c>
      <c r="J3096" s="4"/>
      <c r="K3096" s="4" t="s">
        <v>10</v>
      </c>
      <c r="L3096" s="14" t="s">
        <v>9246</v>
      </c>
      <c r="M3096" s="30" t="s">
        <v>9246</v>
      </c>
    </row>
    <row r="3097" spans="1:13" x14ac:dyDescent="0.25">
      <c r="A3097" s="4">
        <v>21323493</v>
      </c>
      <c r="B3097" s="4">
        <v>60121</v>
      </c>
      <c r="C3097" s="4">
        <v>27891</v>
      </c>
      <c r="D3097" s="4" t="s">
        <v>5942</v>
      </c>
      <c r="E3097" s="2" t="s">
        <v>5943</v>
      </c>
      <c r="F3097" s="12">
        <v>43773</v>
      </c>
      <c r="G3097" s="10" t="s">
        <v>9139</v>
      </c>
      <c r="H3097" s="14" t="s">
        <v>12337</v>
      </c>
      <c r="I3097" s="7">
        <v>999.42</v>
      </c>
      <c r="J3097" s="4"/>
      <c r="K3097" s="4" t="s">
        <v>10</v>
      </c>
      <c r="L3097" s="14" t="s">
        <v>9246</v>
      </c>
      <c r="M3097" s="30" t="s">
        <v>9246</v>
      </c>
    </row>
    <row r="3098" spans="1:13" x14ac:dyDescent="0.25">
      <c r="A3098" s="4">
        <v>21323494</v>
      </c>
      <c r="B3098" s="4">
        <v>6112</v>
      </c>
      <c r="C3098" s="4">
        <v>75029</v>
      </c>
      <c r="D3098" s="4" t="s">
        <v>5944</v>
      </c>
      <c r="E3098" s="2" t="s">
        <v>5945</v>
      </c>
      <c r="F3098" s="12">
        <v>43773</v>
      </c>
      <c r="G3098" s="10" t="s">
        <v>9140</v>
      </c>
      <c r="H3098" s="14" t="s">
        <v>12338</v>
      </c>
      <c r="I3098" s="7">
        <v>174.75</v>
      </c>
      <c r="J3098" s="4"/>
      <c r="K3098" s="4" t="s">
        <v>10</v>
      </c>
      <c r="L3098" s="14" t="s">
        <v>9246</v>
      </c>
      <c r="M3098" s="30" t="s">
        <v>9246</v>
      </c>
    </row>
    <row r="3099" spans="1:13" x14ac:dyDescent="0.25">
      <c r="A3099" s="4">
        <v>21323495</v>
      </c>
      <c r="B3099" s="4">
        <v>51052</v>
      </c>
      <c r="C3099" s="4">
        <v>77201</v>
      </c>
      <c r="D3099" s="4" t="s">
        <v>5946</v>
      </c>
      <c r="E3099" s="2" t="s">
        <v>5947</v>
      </c>
      <c r="F3099" s="12">
        <v>43773</v>
      </c>
      <c r="G3099" s="10" t="s">
        <v>9141</v>
      </c>
      <c r="H3099" s="14" t="s">
        <v>12339</v>
      </c>
      <c r="I3099" s="7">
        <v>1284.8</v>
      </c>
      <c r="J3099" s="4"/>
      <c r="K3099" s="4" t="s">
        <v>10</v>
      </c>
      <c r="L3099" s="14" t="s">
        <v>9246</v>
      </c>
      <c r="M3099" s="30" t="s">
        <v>9246</v>
      </c>
    </row>
    <row r="3100" spans="1:13" x14ac:dyDescent="0.25">
      <c r="A3100" s="4">
        <v>21323496</v>
      </c>
      <c r="B3100" s="4">
        <v>1356</v>
      </c>
      <c r="C3100" s="4">
        <v>58799</v>
      </c>
      <c r="D3100" s="4" t="s">
        <v>4229</v>
      </c>
      <c r="E3100" s="2" t="s">
        <v>5948</v>
      </c>
      <c r="F3100" s="12">
        <v>43773</v>
      </c>
      <c r="G3100" s="10" t="s">
        <v>9142</v>
      </c>
      <c r="H3100" s="14" t="s">
        <v>11465</v>
      </c>
      <c r="I3100" s="7">
        <v>93.83</v>
      </c>
      <c r="J3100" s="4"/>
      <c r="K3100" s="4" t="s">
        <v>10</v>
      </c>
      <c r="L3100" s="14" t="s">
        <v>9246</v>
      </c>
      <c r="M3100" s="30" t="s">
        <v>9246</v>
      </c>
    </row>
    <row r="3101" spans="1:13" x14ac:dyDescent="0.25">
      <c r="A3101" s="4">
        <v>21323497</v>
      </c>
      <c r="B3101" s="4">
        <v>26981</v>
      </c>
      <c r="C3101" s="4">
        <v>96512</v>
      </c>
      <c r="D3101" s="4" t="s">
        <v>5949</v>
      </c>
      <c r="E3101" s="2" t="s">
        <v>5950</v>
      </c>
      <c r="F3101" s="12">
        <v>43773</v>
      </c>
      <c r="G3101" s="10" t="s">
        <v>9143</v>
      </c>
      <c r="H3101" s="14" t="s">
        <v>12276</v>
      </c>
      <c r="I3101" s="7">
        <v>291.87</v>
      </c>
      <c r="J3101" s="4"/>
      <c r="K3101" s="4" t="s">
        <v>10</v>
      </c>
      <c r="L3101" s="14" t="s">
        <v>9246</v>
      </c>
      <c r="M3101" s="30" t="s">
        <v>9246</v>
      </c>
    </row>
    <row r="3102" spans="1:13" x14ac:dyDescent="0.25">
      <c r="A3102" s="4">
        <v>21323498</v>
      </c>
      <c r="B3102" s="4">
        <v>3194</v>
      </c>
      <c r="C3102" s="4">
        <v>65676</v>
      </c>
      <c r="D3102" s="4" t="s">
        <v>5951</v>
      </c>
      <c r="E3102" s="2" t="s">
        <v>5952</v>
      </c>
      <c r="F3102" s="12">
        <v>43773</v>
      </c>
      <c r="G3102" s="10" t="s">
        <v>9144</v>
      </c>
      <c r="H3102" s="14" t="s">
        <v>12340</v>
      </c>
      <c r="I3102" s="7">
        <v>203.88</v>
      </c>
      <c r="J3102" s="4"/>
      <c r="K3102" s="4" t="s">
        <v>10</v>
      </c>
      <c r="L3102" s="14" t="s">
        <v>9246</v>
      </c>
      <c r="M3102" s="30" t="s">
        <v>9246</v>
      </c>
    </row>
    <row r="3103" spans="1:13" x14ac:dyDescent="0.25">
      <c r="A3103" s="4">
        <v>21323499</v>
      </c>
      <c r="B3103" s="4">
        <v>17348</v>
      </c>
      <c r="C3103" s="4">
        <v>69317</v>
      </c>
      <c r="D3103" s="4" t="s">
        <v>5953</v>
      </c>
      <c r="E3103" s="2" t="s">
        <v>5954</v>
      </c>
      <c r="F3103" s="12">
        <v>43773</v>
      </c>
      <c r="G3103" s="10" t="s">
        <v>9145</v>
      </c>
      <c r="H3103" s="14" t="s">
        <v>12341</v>
      </c>
      <c r="I3103" s="7">
        <v>3059.26</v>
      </c>
      <c r="J3103" s="4"/>
      <c r="K3103" s="4" t="s">
        <v>10</v>
      </c>
      <c r="L3103" s="14" t="s">
        <v>9246</v>
      </c>
      <c r="M3103" s="30" t="s">
        <v>9246</v>
      </c>
    </row>
    <row r="3104" spans="1:13" x14ac:dyDescent="0.25">
      <c r="A3104" s="4">
        <v>21323500</v>
      </c>
      <c r="B3104" s="4">
        <v>76725</v>
      </c>
      <c r="C3104" s="4">
        <v>16781</v>
      </c>
      <c r="D3104" s="4" t="s">
        <v>5955</v>
      </c>
      <c r="E3104" s="2" t="s">
        <v>5956</v>
      </c>
      <c r="F3104" s="12">
        <v>43773</v>
      </c>
      <c r="G3104" s="10" t="s">
        <v>9146</v>
      </c>
      <c r="H3104" s="14" t="s">
        <v>12342</v>
      </c>
      <c r="I3104" s="7">
        <v>502.16</v>
      </c>
      <c r="J3104" s="4"/>
      <c r="K3104" s="4" t="s">
        <v>13</v>
      </c>
      <c r="L3104" s="14" t="s">
        <v>12343</v>
      </c>
      <c r="M3104" s="30">
        <v>0.53333333227783442</v>
      </c>
    </row>
    <row r="3105" spans="1:13" x14ac:dyDescent="0.25">
      <c r="A3105" s="4">
        <v>21323501</v>
      </c>
      <c r="B3105" s="4">
        <v>76725</v>
      </c>
      <c r="C3105" s="4">
        <v>16781</v>
      </c>
      <c r="D3105" s="4" t="s">
        <v>5955</v>
      </c>
      <c r="E3105" s="2" t="s">
        <v>5957</v>
      </c>
      <c r="F3105" s="12">
        <v>43773</v>
      </c>
      <c r="G3105" s="10" t="s">
        <v>9147</v>
      </c>
      <c r="H3105" s="14" t="s">
        <v>12343</v>
      </c>
      <c r="I3105" s="7">
        <v>489.5</v>
      </c>
      <c r="J3105" s="4"/>
      <c r="K3105" s="4" t="s">
        <v>10</v>
      </c>
      <c r="L3105" s="14" t="s">
        <v>9246</v>
      </c>
      <c r="M3105" s="30" t="s">
        <v>9246</v>
      </c>
    </row>
    <row r="3106" spans="1:13" x14ac:dyDescent="0.25">
      <c r="A3106" s="4">
        <v>21323502</v>
      </c>
      <c r="B3106" s="4">
        <v>62937</v>
      </c>
      <c r="C3106" s="4">
        <v>24601</v>
      </c>
      <c r="D3106" s="4" t="s">
        <v>5958</v>
      </c>
      <c r="E3106" s="2" t="s">
        <v>5959</v>
      </c>
      <c r="F3106" s="12">
        <v>43773</v>
      </c>
      <c r="G3106" s="10" t="s">
        <v>9148</v>
      </c>
      <c r="H3106" s="14" t="s">
        <v>12344</v>
      </c>
      <c r="I3106" s="7">
        <v>987.11</v>
      </c>
      <c r="J3106" s="4"/>
      <c r="K3106" s="4" t="s">
        <v>10</v>
      </c>
      <c r="L3106" s="14" t="s">
        <v>9246</v>
      </c>
      <c r="M3106" s="30" t="s">
        <v>9246</v>
      </c>
    </row>
    <row r="3107" spans="1:13" x14ac:dyDescent="0.25">
      <c r="A3107" s="4">
        <v>21323503</v>
      </c>
      <c r="B3107" s="4">
        <v>49205</v>
      </c>
      <c r="C3107" s="4">
        <v>65249</v>
      </c>
      <c r="D3107" s="4" t="s">
        <v>5960</v>
      </c>
      <c r="E3107" s="2" t="s">
        <v>5961</v>
      </c>
      <c r="F3107" s="12">
        <v>43773</v>
      </c>
      <c r="G3107" s="10" t="s">
        <v>9149</v>
      </c>
      <c r="H3107" s="14" t="s">
        <v>12345</v>
      </c>
      <c r="I3107" s="7">
        <v>300.51</v>
      </c>
      <c r="J3107" s="4"/>
      <c r="K3107" s="4" t="s">
        <v>10</v>
      </c>
      <c r="L3107" s="14" t="s">
        <v>9246</v>
      </c>
      <c r="M3107" s="30" t="s">
        <v>9246</v>
      </c>
    </row>
    <row r="3108" spans="1:13" x14ac:dyDescent="0.25">
      <c r="A3108" s="4">
        <v>21323504</v>
      </c>
      <c r="B3108" s="4">
        <v>92088</v>
      </c>
      <c r="C3108" s="4">
        <v>52579</v>
      </c>
      <c r="D3108" s="4" t="s">
        <v>5962</v>
      </c>
      <c r="E3108" s="2" t="s">
        <v>5963</v>
      </c>
      <c r="F3108" s="12">
        <v>43773</v>
      </c>
      <c r="G3108" s="10" t="s">
        <v>8775</v>
      </c>
      <c r="H3108" s="14" t="s">
        <v>12346</v>
      </c>
      <c r="I3108" s="7">
        <v>33.380000000000003</v>
      </c>
      <c r="J3108" s="4"/>
      <c r="K3108" s="4" t="s">
        <v>10</v>
      </c>
      <c r="L3108" s="14" t="s">
        <v>9246</v>
      </c>
      <c r="M3108" s="30" t="s">
        <v>9246</v>
      </c>
    </row>
    <row r="3109" spans="1:13" x14ac:dyDescent="0.25">
      <c r="A3109" s="4">
        <v>21323505</v>
      </c>
      <c r="B3109" s="4">
        <v>70701</v>
      </c>
      <c r="C3109" s="4">
        <v>28412</v>
      </c>
      <c r="D3109" s="4" t="s">
        <v>5964</v>
      </c>
      <c r="E3109" s="2" t="s">
        <v>5965</v>
      </c>
      <c r="F3109" s="12">
        <v>43773</v>
      </c>
      <c r="G3109" s="10" t="s">
        <v>9150</v>
      </c>
      <c r="H3109" s="14" t="s">
        <v>12347</v>
      </c>
      <c r="I3109" s="7">
        <v>267.82</v>
      </c>
      <c r="J3109" s="4"/>
      <c r="K3109" s="4" t="s">
        <v>10</v>
      </c>
      <c r="L3109" s="14" t="s">
        <v>9246</v>
      </c>
      <c r="M3109" s="30" t="s">
        <v>9246</v>
      </c>
    </row>
    <row r="3110" spans="1:13" x14ac:dyDescent="0.25">
      <c r="A3110" s="4">
        <v>21323506</v>
      </c>
      <c r="B3110" s="4">
        <v>62052</v>
      </c>
      <c r="C3110" s="4">
        <v>18227</v>
      </c>
      <c r="D3110" s="4" t="s">
        <v>5966</v>
      </c>
      <c r="E3110" s="2" t="s">
        <v>5967</v>
      </c>
      <c r="F3110" s="12">
        <v>43773</v>
      </c>
      <c r="G3110" s="10" t="s">
        <v>9151</v>
      </c>
      <c r="H3110" s="14" t="s">
        <v>12348</v>
      </c>
      <c r="I3110" s="7">
        <v>941.39</v>
      </c>
      <c r="J3110" s="4"/>
      <c r="K3110" s="4" t="s">
        <v>13</v>
      </c>
      <c r="L3110" s="14" t="s">
        <v>12349</v>
      </c>
      <c r="M3110" s="30">
        <v>1.6499999980442226</v>
      </c>
    </row>
    <row r="3111" spans="1:13" x14ac:dyDescent="0.25">
      <c r="A3111" s="4">
        <v>21323507</v>
      </c>
      <c r="B3111" s="4">
        <v>62052</v>
      </c>
      <c r="C3111" s="4">
        <v>18227</v>
      </c>
      <c r="D3111" s="4" t="s">
        <v>5966</v>
      </c>
      <c r="E3111" s="2" t="s">
        <v>5968</v>
      </c>
      <c r="F3111" s="12">
        <v>43773</v>
      </c>
      <c r="G3111" s="10" t="s">
        <v>9152</v>
      </c>
      <c r="H3111" s="14" t="s">
        <v>12349</v>
      </c>
      <c r="I3111" s="7">
        <v>999.47</v>
      </c>
      <c r="J3111" s="4"/>
      <c r="K3111" s="4" t="s">
        <v>13</v>
      </c>
      <c r="L3111" s="14" t="s">
        <v>12350</v>
      </c>
      <c r="M3111" s="30">
        <v>21.58333332859911</v>
      </c>
    </row>
    <row r="3112" spans="1:13" x14ac:dyDescent="0.25">
      <c r="A3112" s="4">
        <v>21323508</v>
      </c>
      <c r="B3112" s="4">
        <v>62052</v>
      </c>
      <c r="C3112" s="4">
        <v>18227</v>
      </c>
      <c r="D3112" s="4" t="s">
        <v>5966</v>
      </c>
      <c r="E3112" s="2" t="s">
        <v>5969</v>
      </c>
      <c r="F3112" s="12">
        <v>43773</v>
      </c>
      <c r="G3112" s="10" t="s">
        <v>9153</v>
      </c>
      <c r="H3112" s="14" t="s">
        <v>12350</v>
      </c>
      <c r="I3112" s="7">
        <v>993.39</v>
      </c>
      <c r="J3112" s="4"/>
      <c r="K3112" s="4" t="s">
        <v>13</v>
      </c>
      <c r="L3112" s="14" t="s">
        <v>12351</v>
      </c>
      <c r="M3112" s="30">
        <v>879.85000000451691</v>
      </c>
    </row>
    <row r="3113" spans="1:13" x14ac:dyDescent="0.25">
      <c r="A3113" s="4">
        <v>21323509</v>
      </c>
      <c r="B3113" s="4">
        <v>99333</v>
      </c>
      <c r="C3113" s="4">
        <v>85794</v>
      </c>
      <c r="D3113" s="4" t="s">
        <v>5970</v>
      </c>
      <c r="E3113" s="2" t="s">
        <v>5971</v>
      </c>
      <c r="F3113" s="12">
        <v>43773</v>
      </c>
      <c r="G3113" s="10" t="s">
        <v>9154</v>
      </c>
      <c r="H3113" s="14" t="s">
        <v>12352</v>
      </c>
      <c r="I3113" s="7">
        <v>178.66</v>
      </c>
      <c r="J3113" s="4"/>
      <c r="K3113" s="4" t="s">
        <v>10</v>
      </c>
      <c r="L3113" s="14" t="s">
        <v>9246</v>
      </c>
      <c r="M3113" s="30" t="s">
        <v>9246</v>
      </c>
    </row>
    <row r="3114" spans="1:13" x14ac:dyDescent="0.25">
      <c r="A3114" s="4">
        <v>21323510</v>
      </c>
      <c r="B3114" s="4">
        <v>75684</v>
      </c>
      <c r="C3114" s="4">
        <v>89825</v>
      </c>
      <c r="D3114" s="4" t="s">
        <v>5972</v>
      </c>
      <c r="E3114" s="2" t="s">
        <v>5973</v>
      </c>
      <c r="F3114" s="12">
        <v>43773</v>
      </c>
      <c r="G3114" s="10" t="s">
        <v>9155</v>
      </c>
      <c r="H3114" s="14" t="s">
        <v>12353</v>
      </c>
      <c r="I3114" s="7">
        <v>1367.04</v>
      </c>
      <c r="J3114" s="4"/>
      <c r="K3114" s="4" t="s">
        <v>10</v>
      </c>
      <c r="L3114" s="14" t="s">
        <v>9246</v>
      </c>
      <c r="M3114" s="30" t="s">
        <v>9246</v>
      </c>
    </row>
    <row r="3115" spans="1:13" x14ac:dyDescent="0.25">
      <c r="A3115" s="4">
        <v>21323511</v>
      </c>
      <c r="B3115" s="4">
        <v>32901</v>
      </c>
      <c r="C3115" s="4">
        <v>62541</v>
      </c>
      <c r="D3115" s="4" t="s">
        <v>5974</v>
      </c>
      <c r="E3115" s="2" t="s">
        <v>5975</v>
      </c>
      <c r="F3115" s="12">
        <v>43773</v>
      </c>
      <c r="G3115" s="10" t="s">
        <v>9156</v>
      </c>
      <c r="H3115" s="14" t="s">
        <v>12354</v>
      </c>
      <c r="I3115" s="7">
        <v>65.349999999999994</v>
      </c>
      <c r="J3115" s="4"/>
      <c r="K3115" s="4" t="s">
        <v>10</v>
      </c>
      <c r="L3115" s="14" t="s">
        <v>12355</v>
      </c>
      <c r="M3115" s="30">
        <v>1.6833333391696215</v>
      </c>
    </row>
    <row r="3116" spans="1:13" x14ac:dyDescent="0.25">
      <c r="A3116" s="4">
        <v>21323512</v>
      </c>
      <c r="B3116" s="4">
        <v>32901</v>
      </c>
      <c r="C3116" s="4">
        <v>62541</v>
      </c>
      <c r="D3116" s="4" t="s">
        <v>5974</v>
      </c>
      <c r="E3116" s="2" t="s">
        <v>5976</v>
      </c>
      <c r="F3116" s="12">
        <v>43773</v>
      </c>
      <c r="G3116" s="10" t="s">
        <v>9157</v>
      </c>
      <c r="H3116" s="14" t="s">
        <v>12355</v>
      </c>
      <c r="I3116" s="7">
        <v>64.709999999999994</v>
      </c>
      <c r="J3116" s="4"/>
      <c r="K3116" s="4" t="s">
        <v>10</v>
      </c>
      <c r="L3116" s="14" t="s">
        <v>12356</v>
      </c>
      <c r="M3116" s="30">
        <v>49.616666666697711</v>
      </c>
    </row>
    <row r="3117" spans="1:13" x14ac:dyDescent="0.25">
      <c r="A3117" s="4">
        <v>21323513</v>
      </c>
      <c r="B3117" s="4">
        <v>32901</v>
      </c>
      <c r="C3117" s="4">
        <v>62541</v>
      </c>
      <c r="D3117" s="4" t="s">
        <v>5974</v>
      </c>
      <c r="E3117" s="2" t="s">
        <v>5977</v>
      </c>
      <c r="F3117" s="12">
        <v>43773</v>
      </c>
      <c r="G3117" s="10" t="s">
        <v>9158</v>
      </c>
      <c r="H3117" s="14" t="s">
        <v>12356</v>
      </c>
      <c r="I3117" s="7">
        <v>28.47</v>
      </c>
      <c r="J3117" s="4"/>
      <c r="K3117" s="4" t="s">
        <v>10</v>
      </c>
      <c r="L3117" s="14" t="s">
        <v>9246</v>
      </c>
      <c r="M3117" s="30" t="s">
        <v>9246</v>
      </c>
    </row>
    <row r="3118" spans="1:13" x14ac:dyDescent="0.25">
      <c r="A3118" s="4">
        <v>21323514</v>
      </c>
      <c r="B3118" s="4">
        <v>91013</v>
      </c>
      <c r="C3118" s="4">
        <v>72498</v>
      </c>
      <c r="D3118" s="4" t="s">
        <v>5978</v>
      </c>
      <c r="E3118" s="2" t="s">
        <v>5979</v>
      </c>
      <c r="F3118" s="12">
        <v>43773</v>
      </c>
      <c r="G3118" s="10" t="s">
        <v>9159</v>
      </c>
      <c r="H3118" s="14" t="s">
        <v>12357</v>
      </c>
      <c r="I3118" s="7">
        <v>661.2</v>
      </c>
      <c r="J3118" s="4"/>
      <c r="K3118" s="4" t="s">
        <v>10</v>
      </c>
      <c r="L3118" s="14" t="s">
        <v>9246</v>
      </c>
      <c r="M3118" s="30" t="s">
        <v>9246</v>
      </c>
    </row>
    <row r="3119" spans="1:13" x14ac:dyDescent="0.25">
      <c r="A3119" s="4">
        <v>21323515</v>
      </c>
      <c r="B3119" s="4">
        <v>71701</v>
      </c>
      <c r="C3119" s="4">
        <v>20036</v>
      </c>
      <c r="D3119" s="4" t="s">
        <v>5980</v>
      </c>
      <c r="E3119" s="2" t="s">
        <v>5981</v>
      </c>
      <c r="F3119" s="12">
        <v>43772</v>
      </c>
      <c r="G3119" s="10" t="s">
        <v>9160</v>
      </c>
      <c r="H3119" s="14" t="s">
        <v>12358</v>
      </c>
      <c r="I3119" s="7">
        <v>577.99</v>
      </c>
      <c r="J3119" s="4"/>
      <c r="K3119" s="4" t="s">
        <v>10</v>
      </c>
      <c r="L3119" s="14" t="s">
        <v>9246</v>
      </c>
      <c r="M3119" s="30" t="s">
        <v>9246</v>
      </c>
    </row>
    <row r="3120" spans="1:13" x14ac:dyDescent="0.25">
      <c r="A3120" s="4">
        <v>21323516</v>
      </c>
      <c r="B3120" s="4">
        <v>94513</v>
      </c>
      <c r="C3120" s="4">
        <v>81105</v>
      </c>
      <c r="D3120" s="4" t="s">
        <v>5982</v>
      </c>
      <c r="E3120" s="2" t="s">
        <v>5983</v>
      </c>
      <c r="F3120" s="12">
        <v>43772</v>
      </c>
      <c r="G3120" s="10" t="s">
        <v>9161</v>
      </c>
      <c r="H3120" s="14" t="s">
        <v>12359</v>
      </c>
      <c r="I3120" s="7">
        <v>709.84</v>
      </c>
      <c r="J3120" s="4"/>
      <c r="K3120" s="4" t="s">
        <v>10</v>
      </c>
      <c r="L3120" s="14" t="s">
        <v>9246</v>
      </c>
      <c r="M3120" s="30" t="s">
        <v>9246</v>
      </c>
    </row>
    <row r="3121" spans="1:13" x14ac:dyDescent="0.25">
      <c r="A3121" s="4">
        <v>21323517</v>
      </c>
      <c r="B3121" s="4">
        <v>11863</v>
      </c>
      <c r="C3121" s="4">
        <v>72362</v>
      </c>
      <c r="D3121" s="4" t="s">
        <v>5984</v>
      </c>
      <c r="E3121" s="2" t="s">
        <v>5985</v>
      </c>
      <c r="F3121" s="12">
        <v>43772</v>
      </c>
      <c r="G3121" s="10" t="s">
        <v>9162</v>
      </c>
      <c r="H3121" s="14" t="s">
        <v>12360</v>
      </c>
      <c r="I3121" s="7">
        <v>682.79</v>
      </c>
      <c r="J3121" s="4"/>
      <c r="K3121" s="4" t="s">
        <v>10</v>
      </c>
      <c r="L3121" s="14" t="s">
        <v>9246</v>
      </c>
      <c r="M3121" s="30" t="s">
        <v>9246</v>
      </c>
    </row>
    <row r="3122" spans="1:13" x14ac:dyDescent="0.25">
      <c r="A3122" s="4">
        <v>21323518</v>
      </c>
      <c r="B3122" s="4">
        <v>62052</v>
      </c>
      <c r="C3122" s="4">
        <v>18227</v>
      </c>
      <c r="D3122" s="4" t="s">
        <v>5966</v>
      </c>
      <c r="E3122" s="2" t="s">
        <v>5986</v>
      </c>
      <c r="F3122" s="12">
        <v>43772</v>
      </c>
      <c r="G3122" s="10" t="s">
        <v>9163</v>
      </c>
      <c r="H3122" s="14" t="s">
        <v>12351</v>
      </c>
      <c r="I3122" s="7">
        <v>963.47</v>
      </c>
      <c r="J3122" s="4"/>
      <c r="K3122" s="4" t="s">
        <v>10</v>
      </c>
      <c r="L3122" s="14" t="s">
        <v>9246</v>
      </c>
      <c r="M3122" s="30" t="s">
        <v>9246</v>
      </c>
    </row>
    <row r="3123" spans="1:13" x14ac:dyDescent="0.25">
      <c r="A3123" s="4">
        <v>21323519</v>
      </c>
      <c r="B3123" s="4">
        <v>70838</v>
      </c>
      <c r="C3123" s="4">
        <v>47887</v>
      </c>
      <c r="D3123" s="4" t="s">
        <v>5987</v>
      </c>
      <c r="E3123" s="2" t="s">
        <v>5988</v>
      </c>
      <c r="F3123" s="12">
        <v>43772</v>
      </c>
      <c r="G3123" s="10" t="s">
        <v>8459</v>
      </c>
      <c r="H3123" s="14" t="s">
        <v>12361</v>
      </c>
      <c r="I3123" s="7">
        <v>253.23</v>
      </c>
      <c r="J3123" s="4"/>
      <c r="K3123" s="4" t="s">
        <v>10</v>
      </c>
      <c r="L3123" s="14" t="s">
        <v>9246</v>
      </c>
      <c r="M3123" s="30" t="s">
        <v>9246</v>
      </c>
    </row>
    <row r="3124" spans="1:13" x14ac:dyDescent="0.25">
      <c r="A3124" s="4">
        <v>21323520</v>
      </c>
      <c r="B3124" s="4">
        <v>93225</v>
      </c>
      <c r="C3124" s="4">
        <v>51571</v>
      </c>
      <c r="D3124" s="4" t="s">
        <v>5989</v>
      </c>
      <c r="E3124" s="2" t="s">
        <v>5990</v>
      </c>
      <c r="F3124" s="12">
        <v>43772</v>
      </c>
      <c r="G3124" s="10" t="s">
        <v>9164</v>
      </c>
      <c r="H3124" s="14" t="s">
        <v>12362</v>
      </c>
      <c r="I3124" s="7">
        <v>2060.85</v>
      </c>
      <c r="J3124" s="4"/>
      <c r="K3124" s="4" t="s">
        <v>10</v>
      </c>
      <c r="L3124" s="14" t="s">
        <v>9246</v>
      </c>
      <c r="M3124" s="30" t="s">
        <v>9246</v>
      </c>
    </row>
    <row r="3125" spans="1:13" x14ac:dyDescent="0.25">
      <c r="A3125" s="4">
        <v>21323521</v>
      </c>
      <c r="B3125" s="4">
        <v>4039</v>
      </c>
      <c r="C3125" s="4">
        <v>266</v>
      </c>
      <c r="D3125" s="4" t="s">
        <v>5991</v>
      </c>
      <c r="E3125" s="2" t="s">
        <v>5992</v>
      </c>
      <c r="F3125" s="12">
        <v>43772</v>
      </c>
      <c r="G3125" s="10" t="s">
        <v>9165</v>
      </c>
      <c r="H3125" s="14" t="s">
        <v>12363</v>
      </c>
      <c r="I3125" s="7">
        <v>235.7</v>
      </c>
      <c r="J3125" s="4"/>
      <c r="K3125" s="4" t="s">
        <v>10</v>
      </c>
      <c r="L3125" s="14" t="s">
        <v>12364</v>
      </c>
      <c r="M3125" s="30">
        <v>0.54999999236315489</v>
      </c>
    </row>
    <row r="3126" spans="1:13" x14ac:dyDescent="0.25">
      <c r="A3126" s="4">
        <v>21323522</v>
      </c>
      <c r="B3126" s="4">
        <v>4039</v>
      </c>
      <c r="C3126" s="4">
        <v>266</v>
      </c>
      <c r="D3126" s="4" t="s">
        <v>5991</v>
      </c>
      <c r="E3126" s="2" t="s">
        <v>5993</v>
      </c>
      <c r="F3126" s="12">
        <v>43772</v>
      </c>
      <c r="G3126" s="10" t="s">
        <v>9166</v>
      </c>
      <c r="H3126" s="14" t="s">
        <v>12364</v>
      </c>
      <c r="I3126" s="7">
        <v>417.19</v>
      </c>
      <c r="J3126" s="4"/>
      <c r="K3126" s="4" t="s">
        <v>10</v>
      </c>
      <c r="L3126" s="14" t="s">
        <v>9246</v>
      </c>
      <c r="M3126" s="30" t="s">
        <v>9246</v>
      </c>
    </row>
    <row r="3127" spans="1:13" x14ac:dyDescent="0.25">
      <c r="A3127" s="4">
        <v>21323523</v>
      </c>
      <c r="B3127" s="4">
        <v>17348</v>
      </c>
      <c r="C3127" s="4">
        <v>15648</v>
      </c>
      <c r="D3127" s="4" t="s">
        <v>5994</v>
      </c>
      <c r="E3127" s="2" t="s">
        <v>5995</v>
      </c>
      <c r="F3127" s="12">
        <v>43772</v>
      </c>
      <c r="G3127" s="10" t="s">
        <v>9167</v>
      </c>
      <c r="H3127" s="14" t="s">
        <v>12365</v>
      </c>
      <c r="I3127" s="7">
        <v>2167.2199999999998</v>
      </c>
      <c r="J3127" s="4"/>
      <c r="K3127" s="4" t="s">
        <v>10</v>
      </c>
      <c r="L3127" s="14" t="s">
        <v>9246</v>
      </c>
      <c r="M3127" s="30" t="s">
        <v>9246</v>
      </c>
    </row>
    <row r="3128" spans="1:13" x14ac:dyDescent="0.25">
      <c r="A3128" s="4">
        <v>21323524</v>
      </c>
      <c r="B3128" s="4">
        <v>10697</v>
      </c>
      <c r="C3128" s="4">
        <v>58698</v>
      </c>
      <c r="D3128" s="4" t="s">
        <v>5996</v>
      </c>
      <c r="E3128" s="2" t="s">
        <v>5997</v>
      </c>
      <c r="F3128" s="12">
        <v>43772</v>
      </c>
      <c r="G3128" s="10" t="s">
        <v>9168</v>
      </c>
      <c r="H3128" s="14" t="s">
        <v>12366</v>
      </c>
      <c r="I3128" s="7">
        <v>1564.26</v>
      </c>
      <c r="J3128" s="4"/>
      <c r="K3128" s="4" t="s">
        <v>10</v>
      </c>
      <c r="L3128" s="14" t="s">
        <v>9246</v>
      </c>
      <c r="M3128" s="30" t="s">
        <v>9246</v>
      </c>
    </row>
    <row r="3129" spans="1:13" x14ac:dyDescent="0.25">
      <c r="A3129" s="4">
        <v>21323525</v>
      </c>
      <c r="B3129" s="4">
        <v>53202</v>
      </c>
      <c r="C3129" s="4">
        <v>88906</v>
      </c>
      <c r="D3129" s="4" t="s">
        <v>5998</v>
      </c>
      <c r="E3129" s="2" t="s">
        <v>5999</v>
      </c>
      <c r="F3129" s="12">
        <v>43772</v>
      </c>
      <c r="G3129" s="10" t="s">
        <v>9169</v>
      </c>
      <c r="H3129" s="14" t="s">
        <v>12367</v>
      </c>
      <c r="I3129" s="7">
        <v>32.28</v>
      </c>
      <c r="J3129" s="4"/>
      <c r="K3129" s="4" t="s">
        <v>10</v>
      </c>
      <c r="L3129" s="14" t="s">
        <v>9246</v>
      </c>
      <c r="M3129" s="30" t="s">
        <v>9246</v>
      </c>
    </row>
    <row r="3130" spans="1:13" x14ac:dyDescent="0.25">
      <c r="A3130" s="4">
        <v>21323526</v>
      </c>
      <c r="B3130" s="4">
        <v>6984</v>
      </c>
      <c r="C3130" s="4">
        <v>64994</v>
      </c>
      <c r="D3130" s="4" t="s">
        <v>6000</v>
      </c>
      <c r="E3130" s="2" t="s">
        <v>6001</v>
      </c>
      <c r="F3130" s="12">
        <v>43772</v>
      </c>
      <c r="G3130" s="10" t="s">
        <v>9170</v>
      </c>
      <c r="H3130" s="14" t="s">
        <v>12368</v>
      </c>
      <c r="I3130" s="7">
        <v>1673.91</v>
      </c>
      <c r="J3130" s="4"/>
      <c r="K3130" s="4" t="s">
        <v>10</v>
      </c>
      <c r="L3130" s="14" t="s">
        <v>9246</v>
      </c>
      <c r="M3130" s="30" t="s">
        <v>9246</v>
      </c>
    </row>
    <row r="3131" spans="1:13" x14ac:dyDescent="0.25">
      <c r="A3131" s="4">
        <v>21323527</v>
      </c>
      <c r="B3131" s="4">
        <v>828</v>
      </c>
      <c r="C3131" s="4">
        <v>18205</v>
      </c>
      <c r="D3131" s="4" t="s">
        <v>6002</v>
      </c>
      <c r="E3131" s="2" t="s">
        <v>6003</v>
      </c>
      <c r="F3131" s="12">
        <v>43772</v>
      </c>
      <c r="G3131" s="10" t="s">
        <v>9171</v>
      </c>
      <c r="H3131" s="14" t="s">
        <v>11910</v>
      </c>
      <c r="I3131" s="7">
        <v>462.26</v>
      </c>
      <c r="J3131" s="4"/>
      <c r="K3131" s="4" t="s">
        <v>10</v>
      </c>
      <c r="L3131" s="14" t="s">
        <v>9246</v>
      </c>
      <c r="M3131" s="30" t="s">
        <v>9246</v>
      </c>
    </row>
    <row r="3132" spans="1:13" x14ac:dyDescent="0.25">
      <c r="A3132" s="4">
        <v>21323528</v>
      </c>
      <c r="B3132" s="4">
        <v>57903</v>
      </c>
      <c r="C3132" s="4">
        <v>39273</v>
      </c>
      <c r="D3132" s="4" t="s">
        <v>5574</v>
      </c>
      <c r="E3132" s="2" t="s">
        <v>6004</v>
      </c>
      <c r="F3132" s="12">
        <v>43772</v>
      </c>
      <c r="G3132" s="10" t="s">
        <v>9172</v>
      </c>
      <c r="H3132" s="14" t="s">
        <v>12149</v>
      </c>
      <c r="I3132" s="7">
        <v>613.19000000000005</v>
      </c>
      <c r="J3132" s="4"/>
      <c r="K3132" s="4" t="s">
        <v>10</v>
      </c>
      <c r="L3132" s="14" t="s">
        <v>9246</v>
      </c>
      <c r="M3132" s="30" t="s">
        <v>9246</v>
      </c>
    </row>
    <row r="3133" spans="1:13" x14ac:dyDescent="0.25">
      <c r="A3133" s="4">
        <v>21323529</v>
      </c>
      <c r="B3133" s="4">
        <v>17348</v>
      </c>
      <c r="C3133" s="4">
        <v>11460</v>
      </c>
      <c r="D3133" s="4" t="s">
        <v>6005</v>
      </c>
      <c r="E3133" s="2" t="s">
        <v>6006</v>
      </c>
      <c r="F3133" s="12">
        <v>43772</v>
      </c>
      <c r="G3133" s="10" t="s">
        <v>9173</v>
      </c>
      <c r="H3133" s="14" t="s">
        <v>12369</v>
      </c>
      <c r="I3133" s="7">
        <v>459.07</v>
      </c>
      <c r="J3133" s="4"/>
      <c r="K3133" s="4" t="s">
        <v>10</v>
      </c>
      <c r="L3133" s="14" t="s">
        <v>9246</v>
      </c>
      <c r="M3133" s="30" t="s">
        <v>9246</v>
      </c>
    </row>
    <row r="3134" spans="1:13" x14ac:dyDescent="0.25">
      <c r="A3134" s="4">
        <v>21323530</v>
      </c>
      <c r="B3134" s="4">
        <v>57964</v>
      </c>
      <c r="C3134" s="4">
        <v>50105</v>
      </c>
      <c r="D3134" s="4" t="s">
        <v>6007</v>
      </c>
      <c r="E3134" s="2" t="s">
        <v>6008</v>
      </c>
      <c r="F3134" s="12">
        <v>43772</v>
      </c>
      <c r="G3134" s="10" t="s">
        <v>9174</v>
      </c>
      <c r="H3134" s="14" t="s">
        <v>12370</v>
      </c>
      <c r="I3134" s="7">
        <v>2.42</v>
      </c>
      <c r="J3134" s="4"/>
      <c r="K3134" s="4" t="s">
        <v>10</v>
      </c>
      <c r="L3134" s="14" t="s">
        <v>12371</v>
      </c>
      <c r="M3134" s="30">
        <v>9.7833333257585764</v>
      </c>
    </row>
    <row r="3135" spans="1:13" x14ac:dyDescent="0.25">
      <c r="A3135" s="4">
        <v>21323531</v>
      </c>
      <c r="B3135" s="4">
        <v>57964</v>
      </c>
      <c r="C3135" s="4">
        <v>50105</v>
      </c>
      <c r="D3135" s="4" t="s">
        <v>6007</v>
      </c>
      <c r="E3135" s="2" t="s">
        <v>6009</v>
      </c>
      <c r="F3135" s="12">
        <v>43772</v>
      </c>
      <c r="G3135" s="10" t="s">
        <v>9175</v>
      </c>
      <c r="H3135" s="14" t="s">
        <v>12371</v>
      </c>
      <c r="I3135" s="7">
        <v>2.56</v>
      </c>
      <c r="J3135" s="4"/>
      <c r="K3135" s="4" t="s">
        <v>10</v>
      </c>
      <c r="L3135" s="14" t="s">
        <v>9246</v>
      </c>
      <c r="M3135" s="30" t="s">
        <v>9246</v>
      </c>
    </row>
    <row r="3136" spans="1:13" x14ac:dyDescent="0.25">
      <c r="A3136" s="4">
        <v>21323532</v>
      </c>
      <c r="B3136" s="4">
        <v>92443</v>
      </c>
      <c r="C3136" s="4">
        <v>51296</v>
      </c>
      <c r="D3136" s="4" t="s">
        <v>6010</v>
      </c>
      <c r="E3136" s="2" t="s">
        <v>6011</v>
      </c>
      <c r="F3136" s="12">
        <v>43772</v>
      </c>
      <c r="G3136" s="10" t="s">
        <v>9176</v>
      </c>
      <c r="H3136" s="14" t="s">
        <v>12372</v>
      </c>
      <c r="I3136" s="7">
        <v>577.53</v>
      </c>
      <c r="J3136" s="4"/>
      <c r="K3136" s="4" t="s">
        <v>10</v>
      </c>
      <c r="L3136" s="14" t="s">
        <v>9246</v>
      </c>
      <c r="M3136" s="30" t="s">
        <v>9246</v>
      </c>
    </row>
    <row r="3137" spans="1:13" x14ac:dyDescent="0.25">
      <c r="A3137" s="4">
        <v>21323533</v>
      </c>
      <c r="B3137" s="4">
        <v>8942</v>
      </c>
      <c r="C3137" s="4">
        <v>24027</v>
      </c>
      <c r="D3137" s="4" t="s">
        <v>6012</v>
      </c>
      <c r="E3137" s="2" t="s">
        <v>6013</v>
      </c>
      <c r="F3137" s="12">
        <v>43772</v>
      </c>
      <c r="G3137" s="10" t="s">
        <v>9177</v>
      </c>
      <c r="H3137" s="14" t="s">
        <v>12373</v>
      </c>
      <c r="I3137" s="7">
        <v>2079.92</v>
      </c>
      <c r="J3137" s="4"/>
      <c r="K3137" s="4" t="s">
        <v>13</v>
      </c>
      <c r="L3137" s="14" t="s">
        <v>9246</v>
      </c>
      <c r="M3137" s="30" t="s">
        <v>9246</v>
      </c>
    </row>
    <row r="3138" spans="1:13" x14ac:dyDescent="0.25">
      <c r="A3138" s="4">
        <v>21323534</v>
      </c>
      <c r="B3138" s="4">
        <v>59324</v>
      </c>
      <c r="C3138" s="4">
        <v>56052</v>
      </c>
      <c r="D3138" s="4" t="s">
        <v>6014</v>
      </c>
      <c r="E3138" s="2" t="s">
        <v>6015</v>
      </c>
      <c r="F3138" s="12">
        <v>43772</v>
      </c>
      <c r="G3138" s="10" t="s">
        <v>9178</v>
      </c>
      <c r="H3138" s="14" t="s">
        <v>12374</v>
      </c>
      <c r="I3138" s="7">
        <v>78.47</v>
      </c>
      <c r="J3138" s="4"/>
      <c r="K3138" s="4" t="s">
        <v>10</v>
      </c>
      <c r="L3138" s="14" t="s">
        <v>9246</v>
      </c>
      <c r="M3138" s="30" t="s">
        <v>9246</v>
      </c>
    </row>
    <row r="3139" spans="1:13" x14ac:dyDescent="0.25">
      <c r="A3139" s="4">
        <v>21323535</v>
      </c>
      <c r="B3139" s="4">
        <v>17348</v>
      </c>
      <c r="C3139" s="4">
        <v>31451</v>
      </c>
      <c r="D3139" s="4" t="s">
        <v>6016</v>
      </c>
      <c r="E3139" s="2" t="s">
        <v>6017</v>
      </c>
      <c r="F3139" s="12">
        <v>43772</v>
      </c>
      <c r="G3139" s="10" t="s">
        <v>8332</v>
      </c>
      <c r="H3139" s="14" t="s">
        <v>12375</v>
      </c>
      <c r="I3139" s="7">
        <v>348</v>
      </c>
      <c r="J3139" s="4"/>
      <c r="K3139" s="4" t="s">
        <v>10</v>
      </c>
      <c r="L3139" s="14" t="s">
        <v>9246</v>
      </c>
      <c r="M3139" s="30" t="s">
        <v>9246</v>
      </c>
    </row>
    <row r="3140" spans="1:13" x14ac:dyDescent="0.25">
      <c r="A3140" s="4">
        <v>21323536</v>
      </c>
      <c r="B3140" s="4">
        <v>26981</v>
      </c>
      <c r="C3140" s="4">
        <v>22392</v>
      </c>
      <c r="D3140" s="4" t="s">
        <v>6018</v>
      </c>
      <c r="E3140" s="2" t="s">
        <v>6019</v>
      </c>
      <c r="F3140" s="12">
        <v>43772</v>
      </c>
      <c r="G3140" s="10" t="s">
        <v>8257</v>
      </c>
      <c r="H3140" s="14" t="s">
        <v>12376</v>
      </c>
      <c r="I3140" s="7">
        <v>88.79</v>
      </c>
      <c r="J3140" s="4"/>
      <c r="K3140" s="4" t="s">
        <v>10</v>
      </c>
      <c r="L3140" s="14" t="s">
        <v>9246</v>
      </c>
      <c r="M3140" s="30" t="s">
        <v>9246</v>
      </c>
    </row>
    <row r="3141" spans="1:13" x14ac:dyDescent="0.25">
      <c r="A3141" s="4">
        <v>21323537</v>
      </c>
      <c r="B3141" s="4">
        <v>8942</v>
      </c>
      <c r="C3141" s="4">
        <v>76819</v>
      </c>
      <c r="D3141" s="4" t="s">
        <v>6020</v>
      </c>
      <c r="E3141" s="2" t="s">
        <v>6021</v>
      </c>
      <c r="F3141" s="12">
        <v>43772</v>
      </c>
      <c r="G3141" s="10" t="s">
        <v>9179</v>
      </c>
      <c r="H3141" s="14" t="s">
        <v>12377</v>
      </c>
      <c r="I3141" s="7">
        <v>1545.4</v>
      </c>
      <c r="J3141" s="4"/>
      <c r="K3141" s="4" t="s">
        <v>13</v>
      </c>
      <c r="L3141" s="14" t="s">
        <v>12378</v>
      </c>
      <c r="M3141" s="30">
        <v>1.0333333339076489</v>
      </c>
    </row>
    <row r="3142" spans="1:13" x14ac:dyDescent="0.25">
      <c r="A3142" s="4">
        <v>21323538</v>
      </c>
      <c r="B3142" s="4">
        <v>8942</v>
      </c>
      <c r="C3142" s="4">
        <v>76819</v>
      </c>
      <c r="D3142" s="4" t="s">
        <v>6020</v>
      </c>
      <c r="E3142" s="2" t="s">
        <v>6022</v>
      </c>
      <c r="F3142" s="12">
        <v>43772</v>
      </c>
      <c r="G3142" s="10" t="s">
        <v>9180</v>
      </c>
      <c r="H3142" s="14" t="s">
        <v>12378</v>
      </c>
      <c r="I3142" s="7">
        <v>1038.47</v>
      </c>
      <c r="J3142" s="4"/>
      <c r="K3142" s="4" t="s">
        <v>13</v>
      </c>
      <c r="L3142" s="14" t="s">
        <v>12379</v>
      </c>
      <c r="M3142" s="30">
        <v>0.64999999478459358</v>
      </c>
    </row>
    <row r="3143" spans="1:13" x14ac:dyDescent="0.25">
      <c r="A3143" s="4">
        <v>21323539</v>
      </c>
      <c r="B3143" s="4">
        <v>8942</v>
      </c>
      <c r="C3143" s="4">
        <v>76819</v>
      </c>
      <c r="D3143" s="4" t="s">
        <v>6020</v>
      </c>
      <c r="E3143" s="2" t="s">
        <v>6023</v>
      </c>
      <c r="F3143" s="12">
        <v>43772</v>
      </c>
      <c r="G3143" s="10" t="s">
        <v>9181</v>
      </c>
      <c r="H3143" s="14" t="s">
        <v>12379</v>
      </c>
      <c r="I3143" s="7">
        <v>2040.02</v>
      </c>
      <c r="J3143" s="4"/>
      <c r="K3143" s="4" t="s">
        <v>13</v>
      </c>
      <c r="L3143" s="14" t="s">
        <v>12380</v>
      </c>
      <c r="M3143" s="30">
        <v>1.333333341171965</v>
      </c>
    </row>
    <row r="3144" spans="1:13" x14ac:dyDescent="0.25">
      <c r="A3144" s="4">
        <v>21323540</v>
      </c>
      <c r="B3144" s="4">
        <v>8942</v>
      </c>
      <c r="C3144" s="4">
        <v>76819</v>
      </c>
      <c r="D3144" s="4" t="s">
        <v>6020</v>
      </c>
      <c r="E3144" s="2" t="s">
        <v>6024</v>
      </c>
      <c r="F3144" s="12">
        <v>43772</v>
      </c>
      <c r="G3144" s="10" t="s">
        <v>9182</v>
      </c>
      <c r="H3144" s="14" t="s">
        <v>12380</v>
      </c>
      <c r="I3144" s="7">
        <v>1551.77</v>
      </c>
      <c r="J3144" s="4"/>
      <c r="K3144" s="4" t="s">
        <v>13</v>
      </c>
      <c r="L3144" s="14" t="s">
        <v>9246</v>
      </c>
      <c r="M3144" s="30" t="s">
        <v>9246</v>
      </c>
    </row>
    <row r="3145" spans="1:13" x14ac:dyDescent="0.25">
      <c r="A3145" s="4">
        <v>21323541</v>
      </c>
      <c r="B3145" s="4">
        <v>8549</v>
      </c>
      <c r="C3145" s="4">
        <v>64703</v>
      </c>
      <c r="D3145" s="4" t="s">
        <v>6025</v>
      </c>
      <c r="E3145" s="2" t="s">
        <v>6026</v>
      </c>
      <c r="F3145" s="12">
        <v>43772</v>
      </c>
      <c r="G3145" s="10" t="s">
        <v>9183</v>
      </c>
      <c r="H3145" s="14" t="s">
        <v>12381</v>
      </c>
      <c r="I3145" s="7">
        <v>388.8</v>
      </c>
      <c r="J3145" s="4"/>
      <c r="K3145" s="4" t="s">
        <v>10</v>
      </c>
      <c r="L3145" s="14" t="s">
        <v>9246</v>
      </c>
      <c r="M3145" s="30" t="s">
        <v>9246</v>
      </c>
    </row>
    <row r="3146" spans="1:13" x14ac:dyDescent="0.25">
      <c r="A3146" s="4">
        <v>21323542</v>
      </c>
      <c r="B3146" s="4">
        <v>48645</v>
      </c>
      <c r="C3146" s="4">
        <v>65386</v>
      </c>
      <c r="D3146" s="4" t="s">
        <v>6027</v>
      </c>
      <c r="E3146" s="2" t="s">
        <v>6028</v>
      </c>
      <c r="F3146" s="12">
        <v>43772</v>
      </c>
      <c r="G3146" s="10" t="s">
        <v>9184</v>
      </c>
      <c r="H3146" s="14" t="s">
        <v>12382</v>
      </c>
      <c r="I3146" s="7">
        <v>4026.57</v>
      </c>
      <c r="J3146" s="4"/>
      <c r="K3146" s="4" t="s">
        <v>10</v>
      </c>
      <c r="L3146" s="14" t="s">
        <v>9246</v>
      </c>
      <c r="M3146" s="30" t="s">
        <v>9246</v>
      </c>
    </row>
    <row r="3147" spans="1:13" x14ac:dyDescent="0.25">
      <c r="A3147" s="4">
        <v>21323543</v>
      </c>
      <c r="B3147" s="4">
        <v>90572</v>
      </c>
      <c r="C3147" s="4">
        <v>98987</v>
      </c>
      <c r="D3147" s="4" t="s">
        <v>6029</v>
      </c>
      <c r="E3147" s="2" t="s">
        <v>6030</v>
      </c>
      <c r="F3147" s="12">
        <v>43772</v>
      </c>
      <c r="G3147" s="10" t="s">
        <v>9185</v>
      </c>
      <c r="H3147" s="14" t="s">
        <v>12383</v>
      </c>
      <c r="I3147" s="7">
        <v>2578.16</v>
      </c>
      <c r="J3147" s="4"/>
      <c r="K3147" s="4" t="s">
        <v>10</v>
      </c>
      <c r="L3147" s="14" t="s">
        <v>9246</v>
      </c>
      <c r="M3147" s="30" t="s">
        <v>9246</v>
      </c>
    </row>
    <row r="3148" spans="1:13" x14ac:dyDescent="0.25">
      <c r="A3148" s="4">
        <v>21323544</v>
      </c>
      <c r="B3148" s="4">
        <v>50653</v>
      </c>
      <c r="C3148" s="4">
        <v>66117</v>
      </c>
      <c r="D3148" s="4" t="s">
        <v>6031</v>
      </c>
      <c r="E3148" s="2" t="s">
        <v>6032</v>
      </c>
      <c r="F3148" s="12">
        <v>43772</v>
      </c>
      <c r="G3148" s="10" t="s">
        <v>9186</v>
      </c>
      <c r="H3148" s="14" t="s">
        <v>12384</v>
      </c>
      <c r="I3148" s="7">
        <v>620.77</v>
      </c>
      <c r="J3148" s="4"/>
      <c r="K3148" s="4" t="s">
        <v>10</v>
      </c>
      <c r="L3148" s="14" t="s">
        <v>9246</v>
      </c>
      <c r="M3148" s="30" t="s">
        <v>9246</v>
      </c>
    </row>
    <row r="3149" spans="1:13" x14ac:dyDescent="0.25">
      <c r="A3149" s="4">
        <v>21323545</v>
      </c>
      <c r="B3149" s="4">
        <v>57839</v>
      </c>
      <c r="C3149" s="4">
        <v>97724</v>
      </c>
      <c r="D3149" s="4" t="s">
        <v>6033</v>
      </c>
      <c r="E3149" s="2" t="s">
        <v>6034</v>
      </c>
      <c r="F3149" s="12">
        <v>43772</v>
      </c>
      <c r="G3149" s="10" t="s">
        <v>9187</v>
      </c>
      <c r="H3149" s="14" t="s">
        <v>12385</v>
      </c>
      <c r="I3149" s="7">
        <v>2515.4699999999998</v>
      </c>
      <c r="J3149" s="4"/>
      <c r="K3149" s="4" t="s">
        <v>10</v>
      </c>
      <c r="L3149" s="14" t="s">
        <v>9246</v>
      </c>
      <c r="M3149" s="30" t="s">
        <v>9246</v>
      </c>
    </row>
    <row r="3150" spans="1:13" x14ac:dyDescent="0.25">
      <c r="A3150" s="4">
        <v>21323546</v>
      </c>
      <c r="B3150" s="4">
        <v>71701</v>
      </c>
      <c r="C3150" s="4">
        <v>85483</v>
      </c>
      <c r="D3150" s="4" t="s">
        <v>6035</v>
      </c>
      <c r="E3150" s="2" t="s">
        <v>6036</v>
      </c>
      <c r="F3150" s="12">
        <v>43772</v>
      </c>
      <c r="G3150" s="10" t="s">
        <v>9188</v>
      </c>
      <c r="H3150" s="14" t="s">
        <v>12386</v>
      </c>
      <c r="I3150" s="7">
        <v>491.61</v>
      </c>
      <c r="J3150" s="4"/>
      <c r="K3150" s="4" t="s">
        <v>10</v>
      </c>
      <c r="L3150" s="14" t="s">
        <v>9246</v>
      </c>
      <c r="M3150" s="30" t="s">
        <v>9246</v>
      </c>
    </row>
    <row r="3151" spans="1:13" x14ac:dyDescent="0.25">
      <c r="A3151" s="4">
        <v>21323547</v>
      </c>
      <c r="B3151" s="4">
        <v>19812</v>
      </c>
      <c r="C3151" s="4">
        <v>29880</v>
      </c>
      <c r="D3151" s="4" t="s">
        <v>6037</v>
      </c>
      <c r="E3151" s="2" t="s">
        <v>6038</v>
      </c>
      <c r="F3151" s="12">
        <v>43772</v>
      </c>
      <c r="G3151" s="10" t="s">
        <v>9189</v>
      </c>
      <c r="H3151" s="14" t="s">
        <v>12387</v>
      </c>
      <c r="I3151" s="7">
        <v>1043.6300000000001</v>
      </c>
      <c r="J3151" s="4"/>
      <c r="K3151" s="4" t="s">
        <v>10</v>
      </c>
      <c r="L3151" s="14" t="s">
        <v>9246</v>
      </c>
      <c r="M3151" s="30" t="s">
        <v>9246</v>
      </c>
    </row>
    <row r="3152" spans="1:13" x14ac:dyDescent="0.25">
      <c r="A3152" s="4">
        <v>21323548</v>
      </c>
      <c r="B3152" s="4">
        <v>828</v>
      </c>
      <c r="C3152" s="4">
        <v>90424</v>
      </c>
      <c r="D3152" s="4" t="s">
        <v>6039</v>
      </c>
      <c r="E3152" s="2" t="s">
        <v>6040</v>
      </c>
      <c r="F3152" s="12">
        <v>43772</v>
      </c>
      <c r="G3152" s="10" t="s">
        <v>9190</v>
      </c>
      <c r="H3152" s="14" t="s">
        <v>12388</v>
      </c>
      <c r="I3152" s="7">
        <v>331.59</v>
      </c>
      <c r="J3152" s="4"/>
      <c r="K3152" s="4" t="s">
        <v>10</v>
      </c>
      <c r="L3152" s="14" t="s">
        <v>9246</v>
      </c>
      <c r="M3152" s="30" t="s">
        <v>9246</v>
      </c>
    </row>
    <row r="3153" spans="1:13" x14ac:dyDescent="0.25">
      <c r="A3153" s="4">
        <v>21323549</v>
      </c>
      <c r="B3153" s="4">
        <v>49205</v>
      </c>
      <c r="C3153" s="4">
        <v>57366</v>
      </c>
      <c r="D3153" s="4" t="s">
        <v>6041</v>
      </c>
      <c r="E3153" s="2" t="s">
        <v>6042</v>
      </c>
      <c r="F3153" s="12">
        <v>43771</v>
      </c>
      <c r="G3153" s="10" t="s">
        <v>9191</v>
      </c>
      <c r="H3153" s="14" t="s">
        <v>12389</v>
      </c>
      <c r="I3153" s="7">
        <v>184.19</v>
      </c>
      <c r="J3153" s="4"/>
      <c r="K3153" s="4" t="s">
        <v>10</v>
      </c>
      <c r="L3153" s="14" t="s">
        <v>9246</v>
      </c>
      <c r="M3153" s="30" t="s">
        <v>9246</v>
      </c>
    </row>
    <row r="3154" spans="1:13" x14ac:dyDescent="0.25">
      <c r="A3154" s="4">
        <v>21323550</v>
      </c>
      <c r="B3154" s="4">
        <v>95499</v>
      </c>
      <c r="C3154" s="4">
        <v>19244</v>
      </c>
      <c r="D3154" s="4" t="s">
        <v>6043</v>
      </c>
      <c r="E3154" s="2" t="s">
        <v>6044</v>
      </c>
      <c r="F3154" s="12">
        <v>43771</v>
      </c>
      <c r="G3154" s="10" t="s">
        <v>9192</v>
      </c>
      <c r="H3154" s="14" t="s">
        <v>12390</v>
      </c>
      <c r="I3154" s="7">
        <v>2313.5700000000002</v>
      </c>
      <c r="J3154" s="4"/>
      <c r="K3154" s="4" t="s">
        <v>10</v>
      </c>
      <c r="L3154" s="14" t="s">
        <v>9246</v>
      </c>
      <c r="M3154" s="30" t="s">
        <v>9246</v>
      </c>
    </row>
    <row r="3155" spans="1:13" x14ac:dyDescent="0.25">
      <c r="A3155" s="4">
        <v>21323551</v>
      </c>
      <c r="B3155" s="4">
        <v>93711</v>
      </c>
      <c r="C3155" s="4">
        <v>55455</v>
      </c>
      <c r="D3155" s="4" t="s">
        <v>6045</v>
      </c>
      <c r="E3155" s="2" t="s">
        <v>6046</v>
      </c>
      <c r="F3155" s="12">
        <v>43771</v>
      </c>
      <c r="G3155" s="10" t="s">
        <v>7840</v>
      </c>
      <c r="H3155" s="14" t="s">
        <v>12391</v>
      </c>
      <c r="I3155" s="7">
        <v>2232.36</v>
      </c>
      <c r="J3155" s="4"/>
      <c r="K3155" s="4" t="s">
        <v>10</v>
      </c>
      <c r="L3155" s="14" t="s">
        <v>9246</v>
      </c>
      <c r="M3155" s="30" t="s">
        <v>9246</v>
      </c>
    </row>
    <row r="3156" spans="1:13" x14ac:dyDescent="0.25">
      <c r="A3156" s="4">
        <v>21323552</v>
      </c>
      <c r="B3156" s="4">
        <v>60381</v>
      </c>
      <c r="C3156" s="4">
        <v>14506</v>
      </c>
      <c r="D3156" s="4" t="s">
        <v>6047</v>
      </c>
      <c r="E3156" s="2" t="s">
        <v>6048</v>
      </c>
      <c r="F3156" s="12">
        <v>43771</v>
      </c>
      <c r="G3156" s="10" t="s">
        <v>9193</v>
      </c>
      <c r="H3156" s="14" t="s">
        <v>12392</v>
      </c>
      <c r="I3156" s="7">
        <v>40.270000000000003</v>
      </c>
      <c r="J3156" s="4"/>
      <c r="K3156" s="4" t="s">
        <v>10</v>
      </c>
      <c r="L3156" s="14" t="s">
        <v>9246</v>
      </c>
      <c r="M3156" s="30" t="s">
        <v>9246</v>
      </c>
    </row>
    <row r="3157" spans="1:13" x14ac:dyDescent="0.25">
      <c r="A3157" s="4">
        <v>21323553</v>
      </c>
      <c r="B3157" s="4">
        <v>15858</v>
      </c>
      <c r="C3157" s="4">
        <v>23285</v>
      </c>
      <c r="D3157" s="4" t="s">
        <v>6049</v>
      </c>
      <c r="E3157" s="2" t="s">
        <v>6050</v>
      </c>
      <c r="F3157" s="12">
        <v>43771</v>
      </c>
      <c r="G3157" s="10" t="s">
        <v>9194</v>
      </c>
      <c r="H3157" s="14" t="s">
        <v>12393</v>
      </c>
      <c r="I3157" s="7">
        <v>2124.27</v>
      </c>
      <c r="J3157" s="4"/>
      <c r="K3157" s="4" t="s">
        <v>10</v>
      </c>
      <c r="L3157" s="14" t="s">
        <v>9246</v>
      </c>
      <c r="M3157" s="30" t="s">
        <v>9246</v>
      </c>
    </row>
    <row r="3158" spans="1:13" x14ac:dyDescent="0.25">
      <c r="A3158" s="4">
        <v>21323554</v>
      </c>
      <c r="B3158" s="4">
        <v>41354</v>
      </c>
      <c r="C3158" s="4">
        <v>19820</v>
      </c>
      <c r="D3158" s="4" t="s">
        <v>6051</v>
      </c>
      <c r="E3158" s="2" t="s">
        <v>6052</v>
      </c>
      <c r="F3158" s="12">
        <v>43771</v>
      </c>
      <c r="G3158" s="10" t="s">
        <v>9195</v>
      </c>
      <c r="H3158" s="14" t="s">
        <v>12394</v>
      </c>
      <c r="I3158" s="7">
        <v>234.06</v>
      </c>
      <c r="J3158" s="4"/>
      <c r="K3158" s="4" t="s">
        <v>13</v>
      </c>
      <c r="L3158" s="14" t="s">
        <v>12395</v>
      </c>
      <c r="M3158" s="30">
        <v>2.6833333319518715</v>
      </c>
    </row>
    <row r="3159" spans="1:13" x14ac:dyDescent="0.25">
      <c r="A3159" s="4">
        <v>21323555</v>
      </c>
      <c r="B3159" s="4">
        <v>41354</v>
      </c>
      <c r="C3159" s="4">
        <v>19820</v>
      </c>
      <c r="D3159" s="4" t="s">
        <v>6051</v>
      </c>
      <c r="E3159" s="2" t="s">
        <v>6053</v>
      </c>
      <c r="F3159" s="12">
        <v>43771</v>
      </c>
      <c r="G3159" s="10" t="s">
        <v>9196</v>
      </c>
      <c r="H3159" s="14" t="s">
        <v>12395</v>
      </c>
      <c r="I3159" s="7">
        <v>4028.55</v>
      </c>
      <c r="J3159" s="4"/>
      <c r="K3159" s="4" t="s">
        <v>13</v>
      </c>
      <c r="L3159" s="14" t="s">
        <v>12396</v>
      </c>
      <c r="M3159" s="30">
        <v>91.016666673822328</v>
      </c>
    </row>
    <row r="3160" spans="1:13" x14ac:dyDescent="0.25">
      <c r="A3160" s="4">
        <v>21323556</v>
      </c>
      <c r="B3160" s="4">
        <v>35930</v>
      </c>
      <c r="C3160" s="4">
        <v>15154</v>
      </c>
      <c r="D3160" s="4" t="s">
        <v>6054</v>
      </c>
      <c r="E3160" s="2" t="s">
        <v>6055</v>
      </c>
      <c r="F3160" s="12">
        <v>43771</v>
      </c>
      <c r="G3160" s="10" t="s">
        <v>9197</v>
      </c>
      <c r="H3160" s="14" t="s">
        <v>12397</v>
      </c>
      <c r="I3160" s="7">
        <v>354.8</v>
      </c>
      <c r="J3160" s="4"/>
      <c r="K3160" s="4" t="s">
        <v>10</v>
      </c>
      <c r="L3160" s="14" t="s">
        <v>9246</v>
      </c>
      <c r="M3160" s="30" t="s">
        <v>9246</v>
      </c>
    </row>
    <row r="3161" spans="1:13" x14ac:dyDescent="0.25">
      <c r="A3161" s="4">
        <v>21323557</v>
      </c>
      <c r="B3161" s="4">
        <v>98777</v>
      </c>
      <c r="C3161" s="4">
        <v>13609</v>
      </c>
      <c r="D3161" s="4" t="s">
        <v>6056</v>
      </c>
      <c r="E3161" s="2" t="s">
        <v>6057</v>
      </c>
      <c r="F3161" s="12">
        <v>43771</v>
      </c>
      <c r="G3161" s="10" t="s">
        <v>9198</v>
      </c>
      <c r="H3161" s="14" t="s">
        <v>12398</v>
      </c>
      <c r="I3161" s="7">
        <v>2554.87</v>
      </c>
      <c r="J3161" s="4"/>
      <c r="K3161" s="4" t="s">
        <v>10</v>
      </c>
      <c r="L3161" s="14" t="s">
        <v>9246</v>
      </c>
      <c r="M3161" s="30" t="s">
        <v>9246</v>
      </c>
    </row>
    <row r="3162" spans="1:13" x14ac:dyDescent="0.25">
      <c r="A3162" s="4">
        <v>21323558</v>
      </c>
      <c r="B3162" s="4">
        <v>16266</v>
      </c>
      <c r="C3162" s="4">
        <v>9790</v>
      </c>
      <c r="D3162" s="4" t="s">
        <v>6058</v>
      </c>
      <c r="E3162" s="2" t="s">
        <v>6059</v>
      </c>
      <c r="F3162" s="12">
        <v>43771</v>
      </c>
      <c r="G3162" s="10" t="s">
        <v>9199</v>
      </c>
      <c r="H3162" s="14" t="s">
        <v>12399</v>
      </c>
      <c r="I3162" s="7">
        <v>559.49</v>
      </c>
      <c r="J3162" s="4"/>
      <c r="K3162" s="4" t="s">
        <v>10</v>
      </c>
      <c r="L3162" s="14" t="s">
        <v>9246</v>
      </c>
      <c r="M3162" s="30" t="s">
        <v>9246</v>
      </c>
    </row>
    <row r="3163" spans="1:13" x14ac:dyDescent="0.25">
      <c r="A3163" s="4">
        <v>21323559</v>
      </c>
      <c r="B3163" s="4">
        <v>85032</v>
      </c>
      <c r="C3163" s="4">
        <v>6868</v>
      </c>
      <c r="D3163" s="4" t="s">
        <v>6060</v>
      </c>
      <c r="E3163" s="2" t="s">
        <v>6061</v>
      </c>
      <c r="F3163" s="12">
        <v>43771</v>
      </c>
      <c r="G3163" s="10" t="s">
        <v>9200</v>
      </c>
      <c r="H3163" s="14" t="s">
        <v>12400</v>
      </c>
      <c r="I3163" s="7">
        <v>170.34</v>
      </c>
      <c r="J3163" s="4"/>
      <c r="K3163" s="4" t="s">
        <v>10</v>
      </c>
      <c r="L3163" s="14" t="s">
        <v>9246</v>
      </c>
      <c r="M3163" s="30" t="s">
        <v>9246</v>
      </c>
    </row>
    <row r="3164" spans="1:13" x14ac:dyDescent="0.25">
      <c r="A3164" s="4">
        <v>21323560</v>
      </c>
      <c r="B3164" s="4">
        <v>88549</v>
      </c>
      <c r="C3164" s="4">
        <v>20595</v>
      </c>
      <c r="D3164" s="4" t="s">
        <v>6062</v>
      </c>
      <c r="E3164" s="2" t="s">
        <v>6063</v>
      </c>
      <c r="F3164" s="12">
        <v>43771</v>
      </c>
      <c r="G3164" s="10" t="s">
        <v>9201</v>
      </c>
      <c r="H3164" s="14" t="s">
        <v>12401</v>
      </c>
      <c r="I3164" s="7">
        <v>3438.59</v>
      </c>
      <c r="J3164" s="4"/>
      <c r="K3164" s="4" t="s">
        <v>10</v>
      </c>
      <c r="L3164" s="14" t="s">
        <v>9246</v>
      </c>
      <c r="M3164" s="30" t="s">
        <v>9246</v>
      </c>
    </row>
    <row r="3165" spans="1:13" x14ac:dyDescent="0.25">
      <c r="A3165" s="4">
        <v>21323561</v>
      </c>
      <c r="B3165" s="4">
        <v>17348</v>
      </c>
      <c r="C3165" s="4">
        <v>63398</v>
      </c>
      <c r="D3165" s="4" t="s">
        <v>6064</v>
      </c>
      <c r="E3165" s="2" t="s">
        <v>6065</v>
      </c>
      <c r="F3165" s="12">
        <v>43771</v>
      </c>
      <c r="G3165" s="10" t="s">
        <v>9202</v>
      </c>
      <c r="H3165" s="14" t="s">
        <v>12402</v>
      </c>
      <c r="I3165" s="7">
        <v>568</v>
      </c>
      <c r="J3165" s="4"/>
      <c r="K3165" s="4" t="s">
        <v>10</v>
      </c>
      <c r="L3165" s="14" t="s">
        <v>9246</v>
      </c>
      <c r="M3165" s="30" t="s">
        <v>9246</v>
      </c>
    </row>
    <row r="3166" spans="1:13" x14ac:dyDescent="0.25">
      <c r="A3166" s="4">
        <v>21323562</v>
      </c>
      <c r="B3166" s="4">
        <v>26765</v>
      </c>
      <c r="C3166" s="4">
        <v>55918</v>
      </c>
      <c r="D3166" s="4" t="s">
        <v>6066</v>
      </c>
      <c r="E3166" s="2" t="s">
        <v>6067</v>
      </c>
      <c r="F3166" s="12">
        <v>43771</v>
      </c>
      <c r="G3166" s="10" t="s">
        <v>9203</v>
      </c>
      <c r="H3166" s="14" t="s">
        <v>12403</v>
      </c>
      <c r="I3166" s="7">
        <v>709.03</v>
      </c>
      <c r="J3166" s="4"/>
      <c r="K3166" s="4" t="s">
        <v>10</v>
      </c>
      <c r="L3166" s="14" t="s">
        <v>9246</v>
      </c>
      <c r="M3166" s="30" t="s">
        <v>9246</v>
      </c>
    </row>
    <row r="3167" spans="1:13" x14ac:dyDescent="0.25">
      <c r="A3167" s="4">
        <v>21323563</v>
      </c>
      <c r="B3167" s="4">
        <v>41354</v>
      </c>
      <c r="C3167" s="4">
        <v>19820</v>
      </c>
      <c r="D3167" s="4" t="s">
        <v>6051</v>
      </c>
      <c r="E3167" s="2" t="s">
        <v>6068</v>
      </c>
      <c r="F3167" s="12">
        <v>43771</v>
      </c>
      <c r="G3167" s="10" t="s">
        <v>9204</v>
      </c>
      <c r="H3167" s="14" t="s">
        <v>12396</v>
      </c>
      <c r="I3167" s="7">
        <v>4031</v>
      </c>
      <c r="J3167" s="4"/>
      <c r="K3167" s="4" t="s">
        <v>13</v>
      </c>
      <c r="L3167" s="14" t="s">
        <v>9246</v>
      </c>
      <c r="M3167" s="30" t="s">
        <v>9246</v>
      </c>
    </row>
    <row r="3168" spans="1:13" x14ac:dyDescent="0.25">
      <c r="A3168" s="4">
        <v>21323564</v>
      </c>
      <c r="B3168" s="4">
        <v>62052</v>
      </c>
      <c r="C3168" s="4">
        <v>69750</v>
      </c>
      <c r="D3168" s="4" t="s">
        <v>6069</v>
      </c>
      <c r="E3168" s="2" t="s">
        <v>6070</v>
      </c>
      <c r="F3168" s="12">
        <v>43771</v>
      </c>
      <c r="G3168" s="10" t="s">
        <v>9205</v>
      </c>
      <c r="H3168" s="14" t="s">
        <v>12404</v>
      </c>
      <c r="I3168" s="7">
        <v>3084.48</v>
      </c>
      <c r="J3168" s="4"/>
      <c r="K3168" s="4" t="s">
        <v>10</v>
      </c>
      <c r="L3168" s="14" t="s">
        <v>9246</v>
      </c>
      <c r="M3168" s="30" t="s">
        <v>9246</v>
      </c>
    </row>
    <row r="3169" spans="1:13" x14ac:dyDescent="0.25">
      <c r="A3169" s="4">
        <v>21323565</v>
      </c>
      <c r="B3169" s="4">
        <v>12729</v>
      </c>
      <c r="C3169" s="4">
        <v>73391</v>
      </c>
      <c r="D3169" s="4" t="s">
        <v>6071</v>
      </c>
      <c r="E3169" s="2" t="s">
        <v>6072</v>
      </c>
      <c r="F3169" s="12">
        <v>43771</v>
      </c>
      <c r="G3169" s="10" t="s">
        <v>9206</v>
      </c>
      <c r="H3169" s="14" t="s">
        <v>12405</v>
      </c>
      <c r="I3169" s="7">
        <v>4054.06</v>
      </c>
      <c r="J3169" s="4"/>
      <c r="K3169" s="4" t="s">
        <v>10</v>
      </c>
      <c r="L3169" s="14" t="s">
        <v>9246</v>
      </c>
      <c r="M3169" s="30" t="s">
        <v>9246</v>
      </c>
    </row>
    <row r="3170" spans="1:13" x14ac:dyDescent="0.25">
      <c r="A3170" s="4">
        <v>21323566</v>
      </c>
      <c r="B3170" s="4">
        <v>42546</v>
      </c>
      <c r="C3170" s="4">
        <v>96780</v>
      </c>
      <c r="D3170" s="4" t="s">
        <v>6073</v>
      </c>
      <c r="E3170" s="2" t="s">
        <v>6074</v>
      </c>
      <c r="F3170" s="12">
        <v>43771</v>
      </c>
      <c r="G3170" s="10" t="s">
        <v>9207</v>
      </c>
      <c r="H3170" s="14" t="s">
        <v>12406</v>
      </c>
      <c r="I3170" s="7">
        <v>234.8</v>
      </c>
      <c r="J3170" s="4"/>
      <c r="K3170" s="4" t="s">
        <v>10</v>
      </c>
      <c r="L3170" s="14" t="s">
        <v>9246</v>
      </c>
      <c r="M3170" s="30" t="s">
        <v>9246</v>
      </c>
    </row>
    <row r="3171" spans="1:13" x14ac:dyDescent="0.25">
      <c r="A3171" s="4">
        <v>21323567</v>
      </c>
      <c r="B3171" s="4">
        <v>50493</v>
      </c>
      <c r="C3171" s="4">
        <v>58019</v>
      </c>
      <c r="D3171" s="4" t="s">
        <v>6075</v>
      </c>
      <c r="E3171" s="2" t="s">
        <v>6076</v>
      </c>
      <c r="F3171" s="12">
        <v>43771</v>
      </c>
      <c r="G3171" s="10" t="s">
        <v>9208</v>
      </c>
      <c r="H3171" s="14" t="s">
        <v>12407</v>
      </c>
      <c r="I3171" s="7">
        <v>852.73</v>
      </c>
      <c r="J3171" s="4"/>
      <c r="K3171" s="4" t="s">
        <v>10</v>
      </c>
      <c r="L3171" s="14" t="s">
        <v>9246</v>
      </c>
      <c r="M3171" s="30" t="s">
        <v>9246</v>
      </c>
    </row>
    <row r="3172" spans="1:13" x14ac:dyDescent="0.25">
      <c r="A3172" s="4">
        <v>21323568</v>
      </c>
      <c r="B3172" s="4">
        <v>93881</v>
      </c>
      <c r="C3172" s="4">
        <v>19559</v>
      </c>
      <c r="D3172" s="4" t="s">
        <v>6077</v>
      </c>
      <c r="E3172" s="2" t="s">
        <v>6078</v>
      </c>
      <c r="F3172" s="12">
        <v>43771</v>
      </c>
      <c r="G3172" s="10" t="s">
        <v>9209</v>
      </c>
      <c r="H3172" s="14" t="s">
        <v>12408</v>
      </c>
      <c r="I3172" s="7">
        <v>713.54</v>
      </c>
      <c r="J3172" s="4"/>
      <c r="K3172" s="4" t="s">
        <v>10</v>
      </c>
      <c r="L3172" s="14" t="s">
        <v>9246</v>
      </c>
      <c r="M3172" s="30" t="s">
        <v>9246</v>
      </c>
    </row>
    <row r="3173" spans="1:13" x14ac:dyDescent="0.25">
      <c r="A3173" s="4">
        <v>21323569</v>
      </c>
      <c r="B3173" s="4">
        <v>50493</v>
      </c>
      <c r="C3173" s="4">
        <v>57584</v>
      </c>
      <c r="D3173" s="4" t="s">
        <v>6079</v>
      </c>
      <c r="E3173" s="2" t="s">
        <v>6080</v>
      </c>
      <c r="F3173" s="12">
        <v>43771</v>
      </c>
      <c r="G3173" s="10" t="s">
        <v>9210</v>
      </c>
      <c r="H3173" s="14" t="s">
        <v>12409</v>
      </c>
      <c r="I3173" s="7">
        <v>707.02</v>
      </c>
      <c r="J3173" s="4"/>
      <c r="K3173" s="4" t="s">
        <v>10</v>
      </c>
      <c r="L3173" s="14" t="s">
        <v>9246</v>
      </c>
      <c r="M3173" s="30" t="s">
        <v>9246</v>
      </c>
    </row>
    <row r="3174" spans="1:13" x14ac:dyDescent="0.25">
      <c r="A3174" s="4">
        <v>21323570</v>
      </c>
      <c r="B3174" s="4">
        <v>63526</v>
      </c>
      <c r="C3174" s="4">
        <v>66627</v>
      </c>
      <c r="D3174" s="4" t="s">
        <v>6081</v>
      </c>
      <c r="E3174" s="2" t="s">
        <v>6082</v>
      </c>
      <c r="F3174" s="12">
        <v>43771</v>
      </c>
      <c r="G3174" s="10" t="s">
        <v>9211</v>
      </c>
      <c r="H3174" s="14" t="s">
        <v>12410</v>
      </c>
      <c r="I3174" s="7">
        <v>327.45</v>
      </c>
      <c r="J3174" s="4"/>
      <c r="K3174" s="4" t="s">
        <v>10</v>
      </c>
      <c r="L3174" s="14" t="s">
        <v>9246</v>
      </c>
      <c r="M3174" s="30" t="s">
        <v>9246</v>
      </c>
    </row>
    <row r="3175" spans="1:13" x14ac:dyDescent="0.25">
      <c r="A3175" s="4">
        <v>21323571</v>
      </c>
      <c r="B3175" s="4">
        <v>32186</v>
      </c>
      <c r="C3175" s="4">
        <v>72424</v>
      </c>
      <c r="D3175" s="4" t="s">
        <v>6083</v>
      </c>
      <c r="E3175" s="2" t="s">
        <v>6084</v>
      </c>
      <c r="F3175" s="12">
        <v>43771</v>
      </c>
      <c r="G3175" s="10" t="s">
        <v>7739</v>
      </c>
      <c r="H3175" s="14" t="s">
        <v>12411</v>
      </c>
      <c r="I3175" s="7">
        <v>4044.35</v>
      </c>
      <c r="J3175" s="4"/>
      <c r="K3175" s="4" t="s">
        <v>10</v>
      </c>
      <c r="L3175" s="14" t="s">
        <v>9246</v>
      </c>
      <c r="M3175" s="30" t="s">
        <v>9246</v>
      </c>
    </row>
    <row r="3176" spans="1:13" x14ac:dyDescent="0.25">
      <c r="A3176" s="4">
        <v>21323572</v>
      </c>
      <c r="B3176" s="4">
        <v>33192</v>
      </c>
      <c r="C3176" s="4">
        <v>7682</v>
      </c>
      <c r="D3176" s="4" t="s">
        <v>6085</v>
      </c>
      <c r="E3176" s="2" t="s">
        <v>6086</v>
      </c>
      <c r="F3176" s="12">
        <v>43771</v>
      </c>
      <c r="G3176" s="10" t="s">
        <v>9212</v>
      </c>
      <c r="H3176" s="14" t="s">
        <v>12412</v>
      </c>
      <c r="I3176" s="7">
        <v>1200.82</v>
      </c>
      <c r="J3176" s="4"/>
      <c r="K3176" s="4" t="s">
        <v>10</v>
      </c>
      <c r="L3176" s="14" t="s">
        <v>9246</v>
      </c>
      <c r="M3176" s="30" t="s">
        <v>9246</v>
      </c>
    </row>
    <row r="3177" spans="1:13" x14ac:dyDescent="0.25">
      <c r="A3177" s="4">
        <v>21323573</v>
      </c>
      <c r="B3177" s="4">
        <v>31030</v>
      </c>
      <c r="C3177" s="4">
        <v>69106</v>
      </c>
      <c r="D3177" s="4" t="s">
        <v>6087</v>
      </c>
      <c r="E3177" s="2" t="s">
        <v>6088</v>
      </c>
      <c r="F3177" s="12">
        <v>43771</v>
      </c>
      <c r="G3177" s="10" t="s">
        <v>9213</v>
      </c>
      <c r="H3177" s="14" t="s">
        <v>12413</v>
      </c>
      <c r="I3177" s="7">
        <v>384.5</v>
      </c>
      <c r="J3177" s="4"/>
      <c r="K3177" s="4" t="s">
        <v>10</v>
      </c>
      <c r="L3177" s="14" t="s">
        <v>9246</v>
      </c>
      <c r="M3177" s="30" t="s">
        <v>9246</v>
      </c>
    </row>
    <row r="3178" spans="1:13" x14ac:dyDescent="0.25">
      <c r="A3178" s="4">
        <v>21323574</v>
      </c>
      <c r="B3178" s="4">
        <v>74727</v>
      </c>
      <c r="C3178" s="4">
        <v>77665</v>
      </c>
      <c r="D3178" s="4" t="s">
        <v>6089</v>
      </c>
      <c r="E3178" s="2" t="s">
        <v>6090</v>
      </c>
      <c r="F3178" s="12">
        <v>43770</v>
      </c>
      <c r="G3178" s="10" t="s">
        <v>9214</v>
      </c>
      <c r="H3178" s="14" t="s">
        <v>12414</v>
      </c>
      <c r="I3178" s="7">
        <v>1536.51</v>
      </c>
      <c r="J3178" s="4"/>
      <c r="K3178" s="4" t="s">
        <v>10</v>
      </c>
      <c r="L3178" s="14" t="s">
        <v>9246</v>
      </c>
      <c r="M3178" s="30" t="s">
        <v>9246</v>
      </c>
    </row>
    <row r="3179" spans="1:13" x14ac:dyDescent="0.25">
      <c r="A3179" s="4">
        <v>21323575</v>
      </c>
      <c r="B3179" s="4">
        <v>82477</v>
      </c>
      <c r="C3179" s="4">
        <v>93012</v>
      </c>
      <c r="D3179" s="4" t="s">
        <v>6091</v>
      </c>
      <c r="E3179" s="2" t="s">
        <v>6092</v>
      </c>
      <c r="F3179" s="12">
        <v>43770</v>
      </c>
      <c r="G3179" s="10" t="s">
        <v>9215</v>
      </c>
      <c r="H3179" s="14" t="s">
        <v>12415</v>
      </c>
      <c r="I3179" s="7">
        <v>288.95</v>
      </c>
      <c r="J3179" s="4"/>
      <c r="K3179" s="4" t="s">
        <v>10</v>
      </c>
      <c r="L3179" s="14" t="s">
        <v>9246</v>
      </c>
      <c r="M3179" s="30" t="s">
        <v>9246</v>
      </c>
    </row>
    <row r="3180" spans="1:13" x14ac:dyDescent="0.25">
      <c r="A3180" s="4">
        <v>21323576</v>
      </c>
      <c r="B3180" s="4">
        <v>16266</v>
      </c>
      <c r="C3180" s="4">
        <v>96495</v>
      </c>
      <c r="D3180" s="4" t="s">
        <v>6093</v>
      </c>
      <c r="E3180" s="2" t="s">
        <v>6094</v>
      </c>
      <c r="F3180" s="12">
        <v>43770</v>
      </c>
      <c r="G3180" s="10" t="s">
        <v>9216</v>
      </c>
      <c r="H3180" s="14" t="s">
        <v>12416</v>
      </c>
      <c r="I3180" s="7">
        <v>762.18</v>
      </c>
      <c r="J3180" s="4"/>
      <c r="K3180" s="4" t="s">
        <v>13</v>
      </c>
      <c r="L3180" s="14" t="s">
        <v>12417</v>
      </c>
      <c r="M3180" s="30">
        <v>76.750000003958121</v>
      </c>
    </row>
    <row r="3181" spans="1:13" x14ac:dyDescent="0.25">
      <c r="A3181" s="4">
        <v>21323577</v>
      </c>
      <c r="B3181" s="4">
        <v>3659</v>
      </c>
      <c r="C3181" s="4">
        <v>89530</v>
      </c>
      <c r="D3181" s="4" t="s">
        <v>6095</v>
      </c>
      <c r="E3181" s="2" t="s">
        <v>6096</v>
      </c>
      <c r="F3181" s="12">
        <v>43770</v>
      </c>
      <c r="G3181" s="10" t="s">
        <v>9217</v>
      </c>
      <c r="H3181" s="14" t="s">
        <v>12418</v>
      </c>
      <c r="I3181" s="7">
        <v>2517.56</v>
      </c>
      <c r="J3181" s="4"/>
      <c r="K3181" s="4" t="s">
        <v>10</v>
      </c>
      <c r="L3181" s="14" t="s">
        <v>9246</v>
      </c>
      <c r="M3181" s="30" t="s">
        <v>9246</v>
      </c>
    </row>
    <row r="3182" spans="1:13" x14ac:dyDescent="0.25">
      <c r="A3182" s="4">
        <v>21323578</v>
      </c>
      <c r="B3182" s="4">
        <v>16266</v>
      </c>
      <c r="C3182" s="4">
        <v>96495</v>
      </c>
      <c r="D3182" s="4" t="s">
        <v>6097</v>
      </c>
      <c r="E3182" s="2" t="s">
        <v>6098</v>
      </c>
      <c r="F3182" s="12">
        <v>43770</v>
      </c>
      <c r="G3182" s="10" t="s">
        <v>9218</v>
      </c>
      <c r="H3182" s="14" t="s">
        <v>12417</v>
      </c>
      <c r="I3182" s="7">
        <v>2936.66</v>
      </c>
      <c r="J3182" s="4"/>
      <c r="K3182" s="4" t="s">
        <v>13</v>
      </c>
      <c r="L3182" s="14" t="s">
        <v>9246</v>
      </c>
      <c r="M3182" s="30" t="s">
        <v>9246</v>
      </c>
    </row>
    <row r="3183" spans="1:13" x14ac:dyDescent="0.25">
      <c r="A3183" s="4">
        <v>21323579</v>
      </c>
      <c r="B3183" s="4">
        <v>656</v>
      </c>
      <c r="C3183" s="4">
        <v>79226</v>
      </c>
      <c r="D3183" s="4" t="s">
        <v>6099</v>
      </c>
      <c r="E3183" s="2" t="s">
        <v>6100</v>
      </c>
      <c r="F3183" s="12">
        <v>43770</v>
      </c>
      <c r="G3183" s="10" t="s">
        <v>6636</v>
      </c>
      <c r="H3183" s="14" t="s">
        <v>12419</v>
      </c>
      <c r="I3183" s="7">
        <v>85.37</v>
      </c>
      <c r="J3183" s="4"/>
      <c r="K3183" s="4" t="s">
        <v>10</v>
      </c>
      <c r="L3183" s="14" t="s">
        <v>9246</v>
      </c>
      <c r="M3183" s="30" t="s">
        <v>9246</v>
      </c>
    </row>
    <row r="3184" spans="1:13" x14ac:dyDescent="0.25">
      <c r="A3184" s="4">
        <v>21323580</v>
      </c>
      <c r="B3184" s="4">
        <v>31960</v>
      </c>
      <c r="C3184" s="4">
        <v>94007</v>
      </c>
      <c r="D3184" s="4" t="s">
        <v>6101</v>
      </c>
      <c r="E3184" s="2" t="s">
        <v>6102</v>
      </c>
      <c r="F3184" s="12">
        <v>43770</v>
      </c>
      <c r="G3184" s="10" t="s">
        <v>9219</v>
      </c>
      <c r="H3184" s="14" t="s">
        <v>12420</v>
      </c>
      <c r="I3184" s="7">
        <v>1155.28</v>
      </c>
      <c r="J3184" s="4"/>
      <c r="K3184" s="4" t="s">
        <v>10</v>
      </c>
      <c r="L3184" s="14" t="s">
        <v>9246</v>
      </c>
      <c r="M3184" s="30" t="s">
        <v>9246</v>
      </c>
    </row>
    <row r="3185" spans="1:13" x14ac:dyDescent="0.25">
      <c r="A3185" s="4">
        <v>21323581</v>
      </c>
      <c r="B3185" s="4">
        <v>50653</v>
      </c>
      <c r="C3185" s="4">
        <v>73854</v>
      </c>
      <c r="D3185" s="4" t="s">
        <v>6103</v>
      </c>
      <c r="E3185" s="2" t="s">
        <v>6104</v>
      </c>
      <c r="F3185" s="12">
        <v>43770</v>
      </c>
      <c r="G3185" s="10" t="s">
        <v>9220</v>
      </c>
      <c r="H3185" s="14" t="s">
        <v>12421</v>
      </c>
      <c r="I3185" s="7">
        <v>503.73</v>
      </c>
      <c r="J3185" s="4"/>
      <c r="K3185" s="4" t="s">
        <v>10</v>
      </c>
      <c r="L3185" s="14" t="s">
        <v>9246</v>
      </c>
      <c r="M3185" s="30" t="s">
        <v>9246</v>
      </c>
    </row>
    <row r="3186" spans="1:13" x14ac:dyDescent="0.25">
      <c r="A3186" s="4">
        <v>21323582</v>
      </c>
      <c r="B3186" s="4">
        <v>25726</v>
      </c>
      <c r="C3186" s="4">
        <v>90526</v>
      </c>
      <c r="D3186" s="4" t="s">
        <v>6105</v>
      </c>
      <c r="E3186" s="2" t="s">
        <v>6106</v>
      </c>
      <c r="F3186" s="12">
        <v>43770</v>
      </c>
      <c r="G3186" s="10" t="s">
        <v>9221</v>
      </c>
      <c r="H3186" s="14" t="s">
        <v>12422</v>
      </c>
      <c r="I3186" s="7">
        <v>230.36</v>
      </c>
      <c r="J3186" s="4"/>
      <c r="K3186" s="4" t="s">
        <v>10</v>
      </c>
      <c r="L3186" s="14" t="s">
        <v>9246</v>
      </c>
      <c r="M3186" s="30" t="s">
        <v>9246</v>
      </c>
    </row>
    <row r="3187" spans="1:13" x14ac:dyDescent="0.25">
      <c r="A3187" s="4">
        <v>21323583</v>
      </c>
      <c r="B3187" s="4">
        <v>77570</v>
      </c>
      <c r="C3187" s="4">
        <v>75889</v>
      </c>
      <c r="D3187" s="4" t="s">
        <v>6107</v>
      </c>
      <c r="E3187" s="2" t="s">
        <v>6108</v>
      </c>
      <c r="F3187" s="12">
        <v>43770</v>
      </c>
      <c r="G3187" s="10" t="s">
        <v>6168</v>
      </c>
      <c r="H3187" s="14" t="s">
        <v>12286</v>
      </c>
      <c r="I3187" s="7">
        <v>1726.65</v>
      </c>
      <c r="J3187" s="4"/>
      <c r="K3187" s="4" t="s">
        <v>13</v>
      </c>
      <c r="L3187" s="14" t="s">
        <v>9246</v>
      </c>
      <c r="M3187" s="30" t="s">
        <v>9246</v>
      </c>
    </row>
    <row r="3188" spans="1:13" x14ac:dyDescent="0.25">
      <c r="A3188" s="4">
        <v>21323584</v>
      </c>
      <c r="B3188" s="4">
        <v>52493</v>
      </c>
      <c r="C3188" s="4">
        <v>80414</v>
      </c>
      <c r="D3188" s="4" t="s">
        <v>6109</v>
      </c>
      <c r="E3188" s="2" t="s">
        <v>6110</v>
      </c>
      <c r="F3188" s="12">
        <v>43770</v>
      </c>
      <c r="G3188" s="10" t="s">
        <v>9222</v>
      </c>
      <c r="H3188" s="14" t="s">
        <v>12423</v>
      </c>
      <c r="I3188" s="7">
        <v>10.26</v>
      </c>
      <c r="J3188" s="4"/>
      <c r="K3188" s="4" t="s">
        <v>10</v>
      </c>
      <c r="L3188" s="14" t="s">
        <v>9246</v>
      </c>
      <c r="M3188" s="30" t="s">
        <v>9246</v>
      </c>
    </row>
    <row r="3189" spans="1:13" x14ac:dyDescent="0.25">
      <c r="A3189" s="4">
        <v>21323585</v>
      </c>
      <c r="B3189" s="4">
        <v>15371</v>
      </c>
      <c r="C3189" s="4">
        <v>42933</v>
      </c>
      <c r="D3189" s="4" t="s">
        <v>6111</v>
      </c>
      <c r="E3189" s="2" t="s">
        <v>6112</v>
      </c>
      <c r="F3189" s="12">
        <v>43770</v>
      </c>
      <c r="G3189" s="10" t="s">
        <v>9223</v>
      </c>
      <c r="H3189" s="14" t="s">
        <v>12424</v>
      </c>
      <c r="I3189" s="7">
        <v>145.05000000000001</v>
      </c>
      <c r="J3189" s="4"/>
      <c r="K3189" s="4" t="s">
        <v>10</v>
      </c>
      <c r="L3189" s="14" t="s">
        <v>9246</v>
      </c>
      <c r="M3189" s="30" t="s">
        <v>9246</v>
      </c>
    </row>
    <row r="3190" spans="1:13" x14ac:dyDescent="0.25">
      <c r="A3190" s="4">
        <v>21323586</v>
      </c>
      <c r="B3190" s="4">
        <v>63526</v>
      </c>
      <c r="C3190" s="4">
        <v>7536</v>
      </c>
      <c r="D3190" s="4" t="s">
        <v>6113</v>
      </c>
      <c r="E3190" s="2" t="s">
        <v>6114</v>
      </c>
      <c r="F3190" s="12">
        <v>43770</v>
      </c>
      <c r="G3190" s="10" t="s">
        <v>9224</v>
      </c>
      <c r="H3190" s="14" t="s">
        <v>12425</v>
      </c>
      <c r="I3190" s="7">
        <v>242.04</v>
      </c>
      <c r="J3190" s="4"/>
      <c r="K3190" s="4" t="s">
        <v>10</v>
      </c>
      <c r="L3190" s="14" t="s">
        <v>9246</v>
      </c>
      <c r="M3190" s="30" t="s">
        <v>9246</v>
      </c>
    </row>
    <row r="3191" spans="1:13" x14ac:dyDescent="0.25">
      <c r="A3191" s="4">
        <v>21323587</v>
      </c>
      <c r="B3191" s="4">
        <v>82477</v>
      </c>
      <c r="C3191" s="4">
        <v>19</v>
      </c>
      <c r="D3191" s="4" t="s">
        <v>6115</v>
      </c>
      <c r="E3191" s="2" t="s">
        <v>6116</v>
      </c>
      <c r="F3191" s="12">
        <v>43770</v>
      </c>
      <c r="G3191" s="10" t="s">
        <v>9225</v>
      </c>
      <c r="H3191" s="14" t="s">
        <v>12426</v>
      </c>
      <c r="I3191" s="7">
        <v>165.14</v>
      </c>
      <c r="J3191" s="4"/>
      <c r="K3191" s="4" t="s">
        <v>10</v>
      </c>
      <c r="L3191" s="14" t="s">
        <v>9246</v>
      </c>
      <c r="M3191" s="30" t="s">
        <v>9246</v>
      </c>
    </row>
    <row r="3192" spans="1:13" x14ac:dyDescent="0.25">
      <c r="A3192" s="4">
        <v>21323588</v>
      </c>
      <c r="B3192" s="4">
        <v>50493</v>
      </c>
      <c r="C3192" s="4">
        <v>93741</v>
      </c>
      <c r="D3192" s="4" t="s">
        <v>6117</v>
      </c>
      <c r="E3192" s="2" t="s">
        <v>6118</v>
      </c>
      <c r="F3192" s="12">
        <v>43770</v>
      </c>
      <c r="G3192" s="10" t="s">
        <v>9226</v>
      </c>
      <c r="H3192" s="14" t="s">
        <v>12427</v>
      </c>
      <c r="I3192" s="7">
        <v>595.47</v>
      </c>
      <c r="J3192" s="4"/>
      <c r="K3192" s="4" t="s">
        <v>10</v>
      </c>
      <c r="L3192" s="14" t="s">
        <v>9246</v>
      </c>
      <c r="M3192" s="30" t="s">
        <v>9246</v>
      </c>
    </row>
    <row r="3193" spans="1:13" x14ac:dyDescent="0.25">
      <c r="A3193" s="4">
        <v>21323589</v>
      </c>
      <c r="B3193" s="4">
        <v>13371</v>
      </c>
      <c r="C3193" s="4">
        <v>84944</v>
      </c>
      <c r="D3193" s="4" t="s">
        <v>6119</v>
      </c>
      <c r="E3193" s="2" t="s">
        <v>6120</v>
      </c>
      <c r="F3193" s="12">
        <v>43770</v>
      </c>
      <c r="G3193" s="10" t="s">
        <v>9227</v>
      </c>
      <c r="H3193" s="14" t="s">
        <v>12428</v>
      </c>
      <c r="I3193" s="7">
        <v>360.92</v>
      </c>
      <c r="J3193" s="4"/>
      <c r="K3193" s="4" t="s">
        <v>10</v>
      </c>
      <c r="L3193" s="14" t="s">
        <v>9246</v>
      </c>
      <c r="M3193" s="30" t="s">
        <v>9246</v>
      </c>
    </row>
    <row r="3194" spans="1:13" x14ac:dyDescent="0.25">
      <c r="A3194" s="4">
        <v>21323590</v>
      </c>
      <c r="B3194" s="4">
        <v>15140</v>
      </c>
      <c r="C3194" s="4">
        <v>38415</v>
      </c>
      <c r="D3194" s="4" t="s">
        <v>6121</v>
      </c>
      <c r="E3194" s="2" t="s">
        <v>6122</v>
      </c>
      <c r="F3194" s="12">
        <v>43770</v>
      </c>
      <c r="G3194" s="10" t="s">
        <v>9228</v>
      </c>
      <c r="H3194" s="14" t="s">
        <v>12429</v>
      </c>
      <c r="I3194" s="7">
        <v>2368.92</v>
      </c>
      <c r="J3194" s="4"/>
      <c r="K3194" s="4" t="s">
        <v>10</v>
      </c>
      <c r="L3194" s="14" t="s">
        <v>9246</v>
      </c>
      <c r="M3194" s="30" t="s">
        <v>9246</v>
      </c>
    </row>
    <row r="3195" spans="1:13" x14ac:dyDescent="0.25">
      <c r="A3195" s="4">
        <v>21323591</v>
      </c>
      <c r="B3195" s="4">
        <v>13371</v>
      </c>
      <c r="C3195" s="4">
        <v>19248</v>
      </c>
      <c r="D3195" s="4" t="s">
        <v>6123</v>
      </c>
      <c r="E3195" s="2" t="s">
        <v>6124</v>
      </c>
      <c r="F3195" s="12">
        <v>43770</v>
      </c>
      <c r="G3195" s="10" t="s">
        <v>9229</v>
      </c>
      <c r="H3195" s="14" t="s">
        <v>12430</v>
      </c>
      <c r="I3195" s="7">
        <v>1537.31</v>
      </c>
      <c r="J3195" s="4"/>
      <c r="K3195" s="4" t="s">
        <v>10</v>
      </c>
      <c r="L3195" s="14" t="s">
        <v>9246</v>
      </c>
      <c r="M3195" s="30" t="s">
        <v>9246</v>
      </c>
    </row>
    <row r="3196" spans="1:13" x14ac:dyDescent="0.25">
      <c r="A3196" s="4">
        <v>21323592</v>
      </c>
      <c r="B3196" s="4">
        <v>50493</v>
      </c>
      <c r="C3196" s="4">
        <v>49581</v>
      </c>
      <c r="D3196" s="4" t="s">
        <v>6125</v>
      </c>
      <c r="E3196" s="2" t="s">
        <v>6126</v>
      </c>
      <c r="F3196" s="12">
        <v>43770</v>
      </c>
      <c r="G3196" s="10" t="s">
        <v>9230</v>
      </c>
      <c r="H3196" s="14" t="s">
        <v>12431</v>
      </c>
      <c r="I3196" s="7">
        <v>744.15</v>
      </c>
      <c r="J3196" s="4"/>
      <c r="K3196" s="4" t="s">
        <v>10</v>
      </c>
      <c r="L3196" s="14" t="s">
        <v>9246</v>
      </c>
      <c r="M3196" s="30" t="s">
        <v>9246</v>
      </c>
    </row>
    <row r="3197" spans="1:13" x14ac:dyDescent="0.25">
      <c r="A3197" s="4">
        <v>21323593</v>
      </c>
      <c r="B3197" s="4">
        <v>9603</v>
      </c>
      <c r="C3197" s="4">
        <v>59275</v>
      </c>
      <c r="D3197" s="4" t="s">
        <v>6127</v>
      </c>
      <c r="E3197" s="2" t="s">
        <v>6128</v>
      </c>
      <c r="F3197" s="12">
        <v>43770</v>
      </c>
      <c r="G3197" s="10" t="s">
        <v>9231</v>
      </c>
      <c r="H3197" s="14" t="s">
        <v>12432</v>
      </c>
      <c r="I3197" s="7">
        <v>1403.67</v>
      </c>
      <c r="J3197" s="4"/>
      <c r="K3197" s="4" t="s">
        <v>10</v>
      </c>
      <c r="L3197" s="14" t="s">
        <v>9246</v>
      </c>
      <c r="M3197" s="30" t="s">
        <v>9246</v>
      </c>
    </row>
    <row r="3198" spans="1:13" x14ac:dyDescent="0.25">
      <c r="A3198" s="4">
        <v>21323594</v>
      </c>
      <c r="B3198" s="4">
        <v>57997</v>
      </c>
      <c r="C3198" s="4">
        <v>84486</v>
      </c>
      <c r="D3198" s="4" t="s">
        <v>4727</v>
      </c>
      <c r="E3198" s="2" t="s">
        <v>6129</v>
      </c>
      <c r="F3198" s="12">
        <v>43770</v>
      </c>
      <c r="G3198" s="10" t="s">
        <v>9232</v>
      </c>
      <c r="H3198" s="14" t="s">
        <v>11827</v>
      </c>
      <c r="I3198" s="7">
        <v>1.55</v>
      </c>
      <c r="J3198" s="4"/>
      <c r="K3198" s="4" t="s">
        <v>10</v>
      </c>
      <c r="L3198" s="14" t="s">
        <v>9246</v>
      </c>
      <c r="M3198" s="30" t="s">
        <v>9246</v>
      </c>
    </row>
    <row r="3199" spans="1:13" x14ac:dyDescent="0.25">
      <c r="A3199" s="4">
        <v>21323595</v>
      </c>
      <c r="B3199" s="4">
        <v>35930</v>
      </c>
      <c r="C3199" s="4">
        <v>7</v>
      </c>
      <c r="D3199" s="4" t="s">
        <v>6130</v>
      </c>
      <c r="E3199" s="2" t="s">
        <v>6131</v>
      </c>
      <c r="F3199" s="12">
        <v>43770</v>
      </c>
      <c r="G3199" s="10" t="s">
        <v>9233</v>
      </c>
      <c r="H3199" s="14" t="s">
        <v>12433</v>
      </c>
      <c r="I3199" s="7">
        <v>359.68</v>
      </c>
      <c r="J3199" s="4"/>
      <c r="K3199" s="4" t="s">
        <v>10</v>
      </c>
      <c r="L3199" s="14" t="s">
        <v>9246</v>
      </c>
      <c r="M3199" s="30" t="s">
        <v>9246</v>
      </c>
    </row>
    <row r="3200" spans="1:13" x14ac:dyDescent="0.25">
      <c r="A3200" s="4">
        <v>21323596</v>
      </c>
      <c r="B3200" s="4">
        <v>17348</v>
      </c>
      <c r="C3200" s="4">
        <v>8</v>
      </c>
      <c r="D3200" s="4" t="s">
        <v>6132</v>
      </c>
      <c r="E3200" s="2" t="s">
        <v>6133</v>
      </c>
      <c r="F3200" s="12">
        <v>43770</v>
      </c>
      <c r="G3200" s="10" t="s">
        <v>9234</v>
      </c>
      <c r="H3200" s="14" t="s">
        <v>12434</v>
      </c>
      <c r="I3200" s="7">
        <v>2416.6999999999998</v>
      </c>
      <c r="J3200" s="4"/>
      <c r="K3200" s="4" t="s">
        <v>10</v>
      </c>
      <c r="L3200" s="14" t="s">
        <v>12434</v>
      </c>
      <c r="M3200" s="30">
        <v>0</v>
      </c>
    </row>
    <row r="3201" spans="7:8" x14ac:dyDescent="0.25">
      <c r="G3201" s="11"/>
      <c r="H3201" s="11"/>
    </row>
  </sheetData>
  <autoFilter ref="A1:K3200" xr:uid="{125E119D-E4D8-4237-8A21-6317107DC917}">
    <sortState xmlns:xlrd2="http://schemas.microsoft.com/office/spreadsheetml/2017/richdata2" ref="A2:K3200">
      <sortCondition ref="A1:A3200"/>
    </sortState>
  </autoFilter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CDBA-D211-4159-AD64-0970EE27FE4D}">
  <sheetPr codeName="Planilha2"/>
  <dimension ref="A1:B2960"/>
  <sheetViews>
    <sheetView workbookViewId="0"/>
  </sheetViews>
  <sheetFormatPr defaultRowHeight="15" x14ac:dyDescent="0.25"/>
  <sheetData>
    <row r="1" spans="1:2" x14ac:dyDescent="0.25">
      <c r="A1" s="3" t="s">
        <v>2</v>
      </c>
      <c r="B1" s="3" t="s">
        <v>3</v>
      </c>
    </row>
    <row r="2" spans="1:2" x14ac:dyDescent="0.25">
      <c r="A2" s="4">
        <v>53512</v>
      </c>
      <c r="B2" s="4" t="s">
        <v>4305</v>
      </c>
    </row>
    <row r="3" spans="1:2" x14ac:dyDescent="0.25">
      <c r="A3" s="4">
        <v>49891</v>
      </c>
      <c r="B3" s="4" t="s">
        <v>4017</v>
      </c>
    </row>
    <row r="4" spans="1:2" x14ac:dyDescent="0.25">
      <c r="A4" s="4">
        <v>85112</v>
      </c>
      <c r="B4" s="4" t="s">
        <v>4725</v>
      </c>
    </row>
    <row r="5" spans="1:2" x14ac:dyDescent="0.25">
      <c r="A5" s="4">
        <v>71812</v>
      </c>
      <c r="B5" s="4" t="s">
        <v>5166</v>
      </c>
    </row>
    <row r="6" spans="1:2" x14ac:dyDescent="0.25">
      <c r="A6" s="4">
        <v>95699</v>
      </c>
      <c r="B6" s="4" t="s">
        <v>2659</v>
      </c>
    </row>
    <row r="7" spans="1:2" x14ac:dyDescent="0.25">
      <c r="A7" s="4">
        <v>61413</v>
      </c>
      <c r="B7" s="4" t="s">
        <v>5196</v>
      </c>
    </row>
    <row r="8" spans="1:2" x14ac:dyDescent="0.25">
      <c r="A8" s="4">
        <v>90123</v>
      </c>
      <c r="B8" s="4" t="s">
        <v>3908</v>
      </c>
    </row>
    <row r="9" spans="1:2" x14ac:dyDescent="0.25">
      <c r="A9" s="4">
        <v>87358</v>
      </c>
      <c r="B9" s="4" t="s">
        <v>484</v>
      </c>
    </row>
    <row r="10" spans="1:2" x14ac:dyDescent="0.25">
      <c r="A10" s="4">
        <v>72328</v>
      </c>
      <c r="B10" s="4" t="s">
        <v>4102</v>
      </c>
    </row>
    <row r="11" spans="1:2" x14ac:dyDescent="0.25">
      <c r="A11" s="4">
        <v>89040</v>
      </c>
      <c r="B11" s="4" t="s">
        <v>4281</v>
      </c>
    </row>
    <row r="12" spans="1:2" x14ac:dyDescent="0.25">
      <c r="A12" s="4">
        <v>73138</v>
      </c>
      <c r="B12" s="4" t="s">
        <v>934</v>
      </c>
    </row>
    <row r="13" spans="1:2" x14ac:dyDescent="0.25">
      <c r="A13" s="4">
        <v>79386</v>
      </c>
      <c r="B13" s="4" t="s">
        <v>1138</v>
      </c>
    </row>
    <row r="14" spans="1:2" x14ac:dyDescent="0.25">
      <c r="A14" s="4">
        <v>90930</v>
      </c>
      <c r="B14" s="4" t="s">
        <v>2907</v>
      </c>
    </row>
    <row r="15" spans="1:2" x14ac:dyDescent="0.25">
      <c r="A15" s="4">
        <v>10563</v>
      </c>
      <c r="B15" s="4" t="s">
        <v>303</v>
      </c>
    </row>
    <row r="16" spans="1:2" x14ac:dyDescent="0.25">
      <c r="A16" s="4">
        <v>83420</v>
      </c>
      <c r="B16" s="4" t="s">
        <v>5819</v>
      </c>
    </row>
    <row r="17" spans="1:2" x14ac:dyDescent="0.25">
      <c r="A17" s="4">
        <v>11648</v>
      </c>
      <c r="B17" s="4" t="s">
        <v>118</v>
      </c>
    </row>
    <row r="18" spans="1:2" x14ac:dyDescent="0.25">
      <c r="A18" s="4">
        <v>85794</v>
      </c>
      <c r="B18" s="4" t="s">
        <v>5970</v>
      </c>
    </row>
    <row r="19" spans="1:2" x14ac:dyDescent="0.25">
      <c r="A19" s="4">
        <v>60263</v>
      </c>
      <c r="B19" s="4" t="s">
        <v>5306</v>
      </c>
    </row>
    <row r="20" spans="1:2" x14ac:dyDescent="0.25">
      <c r="A20" s="4">
        <v>40302</v>
      </c>
      <c r="B20" s="4" t="s">
        <v>69</v>
      </c>
    </row>
    <row r="21" spans="1:2" x14ac:dyDescent="0.25">
      <c r="A21" s="4">
        <v>29270</v>
      </c>
      <c r="B21" s="4" t="s">
        <v>1785</v>
      </c>
    </row>
    <row r="22" spans="1:2" x14ac:dyDescent="0.25">
      <c r="A22" s="4">
        <v>83832</v>
      </c>
      <c r="B22" s="4" t="s">
        <v>5394</v>
      </c>
    </row>
    <row r="23" spans="1:2" x14ac:dyDescent="0.25">
      <c r="A23" s="4">
        <v>72080</v>
      </c>
      <c r="B23" s="4" t="s">
        <v>951</v>
      </c>
    </row>
    <row r="24" spans="1:2" x14ac:dyDescent="0.25">
      <c r="A24" s="4">
        <v>34482</v>
      </c>
      <c r="B24" s="4" t="s">
        <v>3555</v>
      </c>
    </row>
    <row r="25" spans="1:2" x14ac:dyDescent="0.25">
      <c r="A25" s="4">
        <v>79350</v>
      </c>
      <c r="B25" s="4" t="s">
        <v>666</v>
      </c>
    </row>
    <row r="26" spans="1:2" x14ac:dyDescent="0.25">
      <c r="A26" s="4">
        <v>53987</v>
      </c>
      <c r="B26" s="4" t="s">
        <v>2155</v>
      </c>
    </row>
    <row r="27" spans="1:2" x14ac:dyDescent="0.25">
      <c r="A27" s="4">
        <v>5156</v>
      </c>
      <c r="B27" s="4" t="s">
        <v>2752</v>
      </c>
    </row>
    <row r="28" spans="1:2" x14ac:dyDescent="0.25">
      <c r="A28" s="4">
        <v>13080</v>
      </c>
      <c r="B28" s="4" t="s">
        <v>2752</v>
      </c>
    </row>
    <row r="29" spans="1:2" x14ac:dyDescent="0.25">
      <c r="A29" s="4">
        <v>46813</v>
      </c>
      <c r="B29" s="4" t="s">
        <v>5594</v>
      </c>
    </row>
    <row r="30" spans="1:2" x14ac:dyDescent="0.25">
      <c r="A30" s="4">
        <v>66168</v>
      </c>
      <c r="B30" s="4" t="s">
        <v>3996</v>
      </c>
    </row>
    <row r="31" spans="1:2" x14ac:dyDescent="0.25">
      <c r="A31" s="4">
        <v>6538</v>
      </c>
      <c r="B31" s="4" t="s">
        <v>331</v>
      </c>
    </row>
    <row r="32" spans="1:2" x14ac:dyDescent="0.25">
      <c r="A32" s="4">
        <v>49545</v>
      </c>
      <c r="B32" s="4" t="s">
        <v>1953</v>
      </c>
    </row>
    <row r="33" spans="1:2" x14ac:dyDescent="0.25">
      <c r="A33" s="4">
        <v>74969</v>
      </c>
      <c r="B33" s="4" t="s">
        <v>3331</v>
      </c>
    </row>
    <row r="34" spans="1:2" x14ac:dyDescent="0.25">
      <c r="A34" s="4">
        <v>2427</v>
      </c>
      <c r="B34" s="4" t="s">
        <v>4592</v>
      </c>
    </row>
    <row r="35" spans="1:2" x14ac:dyDescent="0.25">
      <c r="A35" s="4">
        <v>59902</v>
      </c>
      <c r="B35" s="4" t="s">
        <v>677</v>
      </c>
    </row>
    <row r="36" spans="1:2" x14ac:dyDescent="0.25">
      <c r="A36" s="4">
        <v>73872</v>
      </c>
      <c r="B36" s="4" t="s">
        <v>2965</v>
      </c>
    </row>
    <row r="37" spans="1:2" x14ac:dyDescent="0.25">
      <c r="A37" s="4">
        <v>79495</v>
      </c>
      <c r="B37" s="4" t="s">
        <v>5707</v>
      </c>
    </row>
    <row r="38" spans="1:2" x14ac:dyDescent="0.25">
      <c r="A38" s="4">
        <v>52476</v>
      </c>
      <c r="B38" s="4" t="s">
        <v>4700</v>
      </c>
    </row>
    <row r="39" spans="1:2" x14ac:dyDescent="0.25">
      <c r="A39" s="4">
        <v>76756</v>
      </c>
      <c r="B39" s="4" t="s">
        <v>5615</v>
      </c>
    </row>
    <row r="40" spans="1:2" x14ac:dyDescent="0.25">
      <c r="A40" s="4">
        <v>79874</v>
      </c>
      <c r="B40" s="4" t="s">
        <v>40</v>
      </c>
    </row>
    <row r="41" spans="1:2" x14ac:dyDescent="0.25">
      <c r="A41" s="4">
        <v>47336</v>
      </c>
      <c r="B41" s="4" t="s">
        <v>4923</v>
      </c>
    </row>
    <row r="42" spans="1:2" x14ac:dyDescent="0.25">
      <c r="A42" s="4">
        <v>91775</v>
      </c>
      <c r="B42" s="4" t="s">
        <v>5249</v>
      </c>
    </row>
    <row r="43" spans="1:2" x14ac:dyDescent="0.25">
      <c r="A43" s="4">
        <v>23340</v>
      </c>
      <c r="B43" s="4" t="s">
        <v>853</v>
      </c>
    </row>
    <row r="44" spans="1:2" x14ac:dyDescent="0.25">
      <c r="A44" s="4">
        <v>52119</v>
      </c>
      <c r="B44" s="4" t="s">
        <v>4648</v>
      </c>
    </row>
    <row r="45" spans="1:2" x14ac:dyDescent="0.25">
      <c r="A45" s="4">
        <v>42433</v>
      </c>
      <c r="B45" s="4" t="s">
        <v>5170</v>
      </c>
    </row>
    <row r="46" spans="1:2" x14ac:dyDescent="0.25">
      <c r="A46" s="4">
        <v>16521</v>
      </c>
      <c r="B46" s="4" t="s">
        <v>389</v>
      </c>
    </row>
    <row r="47" spans="1:2" x14ac:dyDescent="0.25">
      <c r="A47" s="4">
        <v>15399</v>
      </c>
      <c r="B47" s="4" t="s">
        <v>3018</v>
      </c>
    </row>
    <row r="48" spans="1:2" x14ac:dyDescent="0.25">
      <c r="A48" s="4">
        <v>4651</v>
      </c>
      <c r="B48" s="4" t="s">
        <v>3291</v>
      </c>
    </row>
    <row r="49" spans="1:2" x14ac:dyDescent="0.25">
      <c r="A49" s="4">
        <v>50083</v>
      </c>
      <c r="B49" s="4" t="s">
        <v>4149</v>
      </c>
    </row>
    <row r="50" spans="1:2" x14ac:dyDescent="0.25">
      <c r="A50" s="4">
        <v>30248</v>
      </c>
      <c r="B50" s="4" t="s">
        <v>838</v>
      </c>
    </row>
    <row r="51" spans="1:2" x14ac:dyDescent="0.25">
      <c r="A51" s="4">
        <v>40010</v>
      </c>
      <c r="B51" s="4" t="s">
        <v>2312</v>
      </c>
    </row>
    <row r="52" spans="1:2" x14ac:dyDescent="0.25">
      <c r="A52" s="4">
        <v>50068</v>
      </c>
      <c r="B52" s="4" t="s">
        <v>1961</v>
      </c>
    </row>
    <row r="53" spans="1:2" x14ac:dyDescent="0.25">
      <c r="A53" s="4">
        <v>69321</v>
      </c>
      <c r="B53" s="4" t="s">
        <v>253</v>
      </c>
    </row>
    <row r="54" spans="1:2" x14ac:dyDescent="0.25">
      <c r="A54" s="4">
        <v>37176</v>
      </c>
      <c r="B54" s="4" t="s">
        <v>5889</v>
      </c>
    </row>
    <row r="55" spans="1:2" x14ac:dyDescent="0.25">
      <c r="A55" s="4">
        <v>97611</v>
      </c>
      <c r="B55" s="4" t="s">
        <v>5146</v>
      </c>
    </row>
    <row r="56" spans="1:2" x14ac:dyDescent="0.25">
      <c r="A56" s="4">
        <v>68598</v>
      </c>
      <c r="B56" s="4" t="s">
        <v>3341</v>
      </c>
    </row>
    <row r="57" spans="1:2" x14ac:dyDescent="0.25">
      <c r="A57" s="4">
        <v>20193</v>
      </c>
      <c r="B57" s="4" t="s">
        <v>878</v>
      </c>
    </row>
    <row r="58" spans="1:2" x14ac:dyDescent="0.25">
      <c r="A58" s="4">
        <v>65565</v>
      </c>
      <c r="B58" s="4" t="s">
        <v>2422</v>
      </c>
    </row>
    <row r="59" spans="1:2" x14ac:dyDescent="0.25">
      <c r="A59" s="4">
        <v>8615</v>
      </c>
      <c r="B59" s="4" t="s">
        <v>2453</v>
      </c>
    </row>
    <row r="60" spans="1:2" x14ac:dyDescent="0.25">
      <c r="A60" s="4">
        <v>1836</v>
      </c>
      <c r="B60" s="4" t="s">
        <v>868</v>
      </c>
    </row>
    <row r="61" spans="1:2" x14ac:dyDescent="0.25">
      <c r="A61" s="4">
        <v>78247</v>
      </c>
      <c r="B61" s="4" t="s">
        <v>1684</v>
      </c>
    </row>
    <row r="62" spans="1:2" x14ac:dyDescent="0.25">
      <c r="A62" s="4">
        <v>52386</v>
      </c>
      <c r="B62" s="4" t="s">
        <v>527</v>
      </c>
    </row>
    <row r="63" spans="1:2" x14ac:dyDescent="0.25">
      <c r="A63" s="4">
        <v>70470</v>
      </c>
      <c r="B63" s="4" t="s">
        <v>5223</v>
      </c>
    </row>
    <row r="64" spans="1:2" x14ac:dyDescent="0.25">
      <c r="A64" s="4">
        <v>3442</v>
      </c>
      <c r="B64" s="4" t="s">
        <v>1747</v>
      </c>
    </row>
    <row r="65" spans="1:2" x14ac:dyDescent="0.25">
      <c r="A65" s="4">
        <v>50380</v>
      </c>
      <c r="B65" s="4" t="s">
        <v>5435</v>
      </c>
    </row>
    <row r="66" spans="1:2" x14ac:dyDescent="0.25">
      <c r="A66" s="4">
        <v>46249</v>
      </c>
      <c r="B66" s="4" t="s">
        <v>2217</v>
      </c>
    </row>
    <row r="67" spans="1:2" x14ac:dyDescent="0.25">
      <c r="A67" s="4">
        <v>78414</v>
      </c>
      <c r="B67" s="4" t="s">
        <v>4120</v>
      </c>
    </row>
    <row r="68" spans="1:2" x14ac:dyDescent="0.25">
      <c r="A68" s="4">
        <v>64322</v>
      </c>
      <c r="B68" s="4" t="s">
        <v>5484</v>
      </c>
    </row>
    <row r="69" spans="1:2" x14ac:dyDescent="0.25">
      <c r="A69" s="4">
        <v>2594</v>
      </c>
      <c r="B69" s="4" t="s">
        <v>4239</v>
      </c>
    </row>
    <row r="70" spans="1:2" x14ac:dyDescent="0.25">
      <c r="A70" s="4">
        <v>11750</v>
      </c>
      <c r="B70" s="4" t="s">
        <v>1208</v>
      </c>
    </row>
    <row r="71" spans="1:2" x14ac:dyDescent="0.25">
      <c r="A71" s="4">
        <v>7297</v>
      </c>
      <c r="B71" s="4" t="s">
        <v>5671</v>
      </c>
    </row>
    <row r="72" spans="1:2" x14ac:dyDescent="0.25">
      <c r="A72" s="4">
        <v>74328</v>
      </c>
      <c r="B72" s="4" t="s">
        <v>3653</v>
      </c>
    </row>
    <row r="73" spans="1:2" x14ac:dyDescent="0.25">
      <c r="A73" s="4">
        <v>71077</v>
      </c>
      <c r="B73" s="4" t="s">
        <v>5455</v>
      </c>
    </row>
    <row r="74" spans="1:2" x14ac:dyDescent="0.25">
      <c r="A74" s="4">
        <v>50685</v>
      </c>
      <c r="B74" s="4" t="s">
        <v>5609</v>
      </c>
    </row>
    <row r="75" spans="1:2" x14ac:dyDescent="0.25">
      <c r="A75" s="4">
        <v>56539</v>
      </c>
      <c r="B75" s="4" t="s">
        <v>1230</v>
      </c>
    </row>
    <row r="76" spans="1:2" x14ac:dyDescent="0.25">
      <c r="A76" s="4">
        <v>69532</v>
      </c>
      <c r="B76" s="4" t="s">
        <v>4254</v>
      </c>
    </row>
    <row r="77" spans="1:2" x14ac:dyDescent="0.25">
      <c r="A77" s="4">
        <v>67794</v>
      </c>
      <c r="B77" s="4" t="s">
        <v>3073</v>
      </c>
    </row>
    <row r="78" spans="1:2" x14ac:dyDescent="0.25">
      <c r="A78" s="4">
        <v>71824</v>
      </c>
      <c r="B78" s="4" t="s">
        <v>5699</v>
      </c>
    </row>
    <row r="79" spans="1:2" x14ac:dyDescent="0.25">
      <c r="A79" s="4">
        <v>54123</v>
      </c>
      <c r="B79" s="4" t="s">
        <v>2322</v>
      </c>
    </row>
    <row r="80" spans="1:2" x14ac:dyDescent="0.25">
      <c r="A80" s="4">
        <v>88826</v>
      </c>
      <c r="B80" s="4" t="s">
        <v>603</v>
      </c>
    </row>
    <row r="81" spans="1:2" x14ac:dyDescent="0.25">
      <c r="A81" s="4">
        <v>57787</v>
      </c>
      <c r="B81" s="4" t="s">
        <v>2611</v>
      </c>
    </row>
    <row r="82" spans="1:2" x14ac:dyDescent="0.25">
      <c r="A82" s="4">
        <v>10337</v>
      </c>
      <c r="B82" s="4" t="s">
        <v>2213</v>
      </c>
    </row>
    <row r="83" spans="1:2" x14ac:dyDescent="0.25">
      <c r="A83" s="4">
        <v>13111</v>
      </c>
      <c r="B83" s="4" t="s">
        <v>2120</v>
      </c>
    </row>
    <row r="84" spans="1:2" x14ac:dyDescent="0.25">
      <c r="A84" s="4">
        <v>62572</v>
      </c>
      <c r="B84" s="4" t="s">
        <v>4539</v>
      </c>
    </row>
    <row r="85" spans="1:2" x14ac:dyDescent="0.25">
      <c r="A85" s="4">
        <v>4337</v>
      </c>
      <c r="B85" s="4" t="s">
        <v>2845</v>
      </c>
    </row>
    <row r="86" spans="1:2" x14ac:dyDescent="0.25">
      <c r="A86" s="4">
        <v>33155</v>
      </c>
      <c r="B86" s="4" t="s">
        <v>3091</v>
      </c>
    </row>
    <row r="87" spans="1:2" x14ac:dyDescent="0.25">
      <c r="A87" s="4">
        <v>70568</v>
      </c>
      <c r="B87" s="4" t="s">
        <v>290</v>
      </c>
    </row>
    <row r="88" spans="1:2" x14ac:dyDescent="0.25">
      <c r="A88" s="4">
        <v>99658</v>
      </c>
      <c r="B88" s="4" t="s">
        <v>405</v>
      </c>
    </row>
    <row r="89" spans="1:2" x14ac:dyDescent="0.25">
      <c r="A89" s="4">
        <v>71589</v>
      </c>
      <c r="B89" s="4" t="s">
        <v>297</v>
      </c>
    </row>
    <row r="90" spans="1:2" x14ac:dyDescent="0.25">
      <c r="A90" s="4">
        <v>15146</v>
      </c>
      <c r="B90" s="4" t="s">
        <v>5760</v>
      </c>
    </row>
    <row r="91" spans="1:2" x14ac:dyDescent="0.25">
      <c r="A91" s="4">
        <v>75889</v>
      </c>
      <c r="B91" s="4" t="s">
        <v>5839</v>
      </c>
    </row>
    <row r="92" spans="1:2" x14ac:dyDescent="0.25">
      <c r="A92" s="4">
        <v>81705</v>
      </c>
      <c r="B92" s="4" t="s">
        <v>3201</v>
      </c>
    </row>
    <row r="93" spans="1:2" x14ac:dyDescent="0.25">
      <c r="A93" s="4">
        <v>57594</v>
      </c>
      <c r="B93" s="4" t="s">
        <v>5301</v>
      </c>
    </row>
    <row r="94" spans="1:2" x14ac:dyDescent="0.25">
      <c r="A94" s="4">
        <v>54923</v>
      </c>
      <c r="B94" s="4" t="s">
        <v>1580</v>
      </c>
    </row>
    <row r="95" spans="1:2" x14ac:dyDescent="0.25">
      <c r="A95" s="4">
        <v>93156</v>
      </c>
      <c r="B95" s="4" t="s">
        <v>3412</v>
      </c>
    </row>
    <row r="96" spans="1:2" x14ac:dyDescent="0.25">
      <c r="A96" s="4">
        <v>19190</v>
      </c>
      <c r="B96" s="4" t="s">
        <v>2917</v>
      </c>
    </row>
    <row r="97" spans="1:2" x14ac:dyDescent="0.25">
      <c r="A97" s="4">
        <v>1668</v>
      </c>
      <c r="B97" s="4" t="s">
        <v>1814</v>
      </c>
    </row>
    <row r="98" spans="1:2" x14ac:dyDescent="0.25">
      <c r="A98" s="4">
        <v>3020</v>
      </c>
      <c r="B98" s="4" t="s">
        <v>292</v>
      </c>
    </row>
    <row r="99" spans="1:2" x14ac:dyDescent="0.25">
      <c r="A99" s="4">
        <v>41684</v>
      </c>
      <c r="B99" s="4" t="s">
        <v>1282</v>
      </c>
    </row>
    <row r="100" spans="1:2" x14ac:dyDescent="0.25">
      <c r="A100" s="4">
        <v>81375</v>
      </c>
      <c r="B100" s="4" t="s">
        <v>1101</v>
      </c>
    </row>
    <row r="101" spans="1:2" x14ac:dyDescent="0.25">
      <c r="A101" s="4">
        <v>28742</v>
      </c>
      <c r="B101" s="4" t="s">
        <v>4803</v>
      </c>
    </row>
    <row r="102" spans="1:2" x14ac:dyDescent="0.25">
      <c r="A102" s="4">
        <v>19158</v>
      </c>
      <c r="B102" s="4" t="s">
        <v>4824</v>
      </c>
    </row>
    <row r="103" spans="1:2" x14ac:dyDescent="0.25">
      <c r="A103" s="4">
        <v>79054</v>
      </c>
      <c r="B103" s="4" t="s">
        <v>1525</v>
      </c>
    </row>
    <row r="104" spans="1:2" x14ac:dyDescent="0.25">
      <c r="A104" s="4">
        <v>10431</v>
      </c>
      <c r="B104" s="4" t="s">
        <v>4965</v>
      </c>
    </row>
    <row r="105" spans="1:2" x14ac:dyDescent="0.25">
      <c r="A105" s="4">
        <v>96025</v>
      </c>
      <c r="B105" s="4" t="s">
        <v>1539</v>
      </c>
    </row>
    <row r="106" spans="1:2" x14ac:dyDescent="0.25">
      <c r="A106" s="4">
        <v>91637</v>
      </c>
      <c r="B106" s="4" t="s">
        <v>1493</v>
      </c>
    </row>
    <row r="107" spans="1:2" x14ac:dyDescent="0.25">
      <c r="A107" s="4">
        <v>79054</v>
      </c>
      <c r="B107" s="4" t="s">
        <v>1646</v>
      </c>
    </row>
    <row r="108" spans="1:2" x14ac:dyDescent="0.25">
      <c r="A108" s="4">
        <v>11750</v>
      </c>
      <c r="B108" s="4" t="s">
        <v>2435</v>
      </c>
    </row>
    <row r="109" spans="1:2" x14ac:dyDescent="0.25">
      <c r="A109" s="4">
        <v>45039</v>
      </c>
      <c r="B109" s="4" t="s">
        <v>3713</v>
      </c>
    </row>
    <row r="110" spans="1:2" x14ac:dyDescent="0.25">
      <c r="A110" s="4">
        <v>83254</v>
      </c>
      <c r="B110" s="4" t="s">
        <v>3126</v>
      </c>
    </row>
    <row r="111" spans="1:2" x14ac:dyDescent="0.25">
      <c r="A111" s="4">
        <v>84498</v>
      </c>
      <c r="B111" s="4" t="s">
        <v>5382</v>
      </c>
    </row>
    <row r="112" spans="1:2" x14ac:dyDescent="0.25">
      <c r="A112" s="4">
        <v>31883</v>
      </c>
      <c r="B112" s="4" t="s">
        <v>5200</v>
      </c>
    </row>
    <row r="113" spans="1:2" x14ac:dyDescent="0.25">
      <c r="A113" s="4">
        <v>79054</v>
      </c>
      <c r="B113" s="4" t="s">
        <v>1564</v>
      </c>
    </row>
    <row r="114" spans="1:2" x14ac:dyDescent="0.25">
      <c r="A114" s="4">
        <v>27103</v>
      </c>
      <c r="B114" s="4" t="s">
        <v>329</v>
      </c>
    </row>
    <row r="115" spans="1:2" x14ac:dyDescent="0.25">
      <c r="A115" s="4">
        <v>67519</v>
      </c>
      <c r="B115" s="4" t="s">
        <v>3179</v>
      </c>
    </row>
    <row r="116" spans="1:2" x14ac:dyDescent="0.25">
      <c r="A116" s="4">
        <v>69973</v>
      </c>
      <c r="B116" s="4" t="s">
        <v>5795</v>
      </c>
    </row>
    <row r="117" spans="1:2" x14ac:dyDescent="0.25">
      <c r="A117" s="4">
        <v>11750</v>
      </c>
      <c r="B117" s="4" t="s">
        <v>2115</v>
      </c>
    </row>
    <row r="118" spans="1:2" x14ac:dyDescent="0.25">
      <c r="A118" s="4">
        <v>67519</v>
      </c>
      <c r="B118" s="4" t="s">
        <v>3193</v>
      </c>
    </row>
    <row r="119" spans="1:2" x14ac:dyDescent="0.25">
      <c r="A119" s="4">
        <v>96025</v>
      </c>
      <c r="B119" s="4" t="s">
        <v>1584</v>
      </c>
    </row>
    <row r="120" spans="1:2" x14ac:dyDescent="0.25">
      <c r="A120" s="4">
        <v>79445</v>
      </c>
      <c r="B120" s="4" t="s">
        <v>3929</v>
      </c>
    </row>
    <row r="121" spans="1:2" x14ac:dyDescent="0.25">
      <c r="A121" s="4">
        <v>79054</v>
      </c>
      <c r="B121" s="4" t="s">
        <v>1388</v>
      </c>
    </row>
    <row r="122" spans="1:2" x14ac:dyDescent="0.25">
      <c r="A122" s="4">
        <v>96025</v>
      </c>
      <c r="B122" s="4" t="s">
        <v>1388</v>
      </c>
    </row>
    <row r="123" spans="1:2" x14ac:dyDescent="0.25">
      <c r="A123" s="4">
        <v>79054</v>
      </c>
      <c r="B123" s="4" t="s">
        <v>1619</v>
      </c>
    </row>
    <row r="124" spans="1:2" x14ac:dyDescent="0.25">
      <c r="A124" s="4">
        <v>96025</v>
      </c>
      <c r="B124" s="4" t="s">
        <v>1400</v>
      </c>
    </row>
    <row r="125" spans="1:2" x14ac:dyDescent="0.25">
      <c r="A125" s="4">
        <v>12259</v>
      </c>
      <c r="B125" s="4" t="s">
        <v>3633</v>
      </c>
    </row>
    <row r="126" spans="1:2" x14ac:dyDescent="0.25">
      <c r="A126" s="4">
        <v>46692</v>
      </c>
      <c r="B126" s="4" t="s">
        <v>205</v>
      </c>
    </row>
    <row r="127" spans="1:2" x14ac:dyDescent="0.25">
      <c r="A127" s="4">
        <v>96025</v>
      </c>
      <c r="B127" s="4" t="s">
        <v>1085</v>
      </c>
    </row>
    <row r="128" spans="1:2" x14ac:dyDescent="0.25">
      <c r="A128" s="4">
        <v>79054</v>
      </c>
      <c r="B128" s="4" t="s">
        <v>1357</v>
      </c>
    </row>
    <row r="129" spans="1:2" x14ac:dyDescent="0.25">
      <c r="A129" s="4">
        <v>43913</v>
      </c>
      <c r="B129" s="4" t="s">
        <v>5093</v>
      </c>
    </row>
    <row r="130" spans="1:2" x14ac:dyDescent="0.25">
      <c r="A130" s="4">
        <v>23123</v>
      </c>
      <c r="B130" s="4" t="s">
        <v>95</v>
      </c>
    </row>
    <row r="131" spans="1:2" x14ac:dyDescent="0.25">
      <c r="A131" s="4">
        <v>79054</v>
      </c>
      <c r="B131" s="4" t="s">
        <v>1394</v>
      </c>
    </row>
    <row r="132" spans="1:2" x14ac:dyDescent="0.25">
      <c r="A132" s="4">
        <v>96025</v>
      </c>
      <c r="B132" s="4" t="s">
        <v>1394</v>
      </c>
    </row>
    <row r="133" spans="1:2" x14ac:dyDescent="0.25">
      <c r="A133" s="4">
        <v>96025</v>
      </c>
      <c r="B133" s="4" t="s">
        <v>1359</v>
      </c>
    </row>
    <row r="134" spans="1:2" x14ac:dyDescent="0.25">
      <c r="A134" s="4">
        <v>96025</v>
      </c>
      <c r="B134" s="4" t="s">
        <v>1552</v>
      </c>
    </row>
    <row r="135" spans="1:2" x14ac:dyDescent="0.25">
      <c r="A135" s="4">
        <v>88096</v>
      </c>
      <c r="B135" s="4" t="s">
        <v>3396</v>
      </c>
    </row>
    <row r="136" spans="1:2" x14ac:dyDescent="0.25">
      <c r="A136" s="4">
        <v>51894</v>
      </c>
      <c r="B136" s="4" t="s">
        <v>4955</v>
      </c>
    </row>
    <row r="137" spans="1:2" x14ac:dyDescent="0.25">
      <c r="A137" s="4">
        <v>79054</v>
      </c>
      <c r="B137" s="4" t="s">
        <v>1758</v>
      </c>
    </row>
    <row r="138" spans="1:2" x14ac:dyDescent="0.25">
      <c r="A138" s="4">
        <v>79054</v>
      </c>
      <c r="B138" s="4" t="s">
        <v>1451</v>
      </c>
    </row>
    <row r="139" spans="1:2" x14ac:dyDescent="0.25">
      <c r="A139" s="4">
        <v>7811</v>
      </c>
      <c r="B139" s="4" t="s">
        <v>3479</v>
      </c>
    </row>
    <row r="140" spans="1:2" x14ac:dyDescent="0.25">
      <c r="A140" s="4">
        <v>11880</v>
      </c>
      <c r="B140" s="4" t="s">
        <v>1295</v>
      </c>
    </row>
    <row r="141" spans="1:2" x14ac:dyDescent="0.25">
      <c r="A141" s="4">
        <v>97705</v>
      </c>
      <c r="B141" s="4" t="s">
        <v>5310</v>
      </c>
    </row>
    <row r="142" spans="1:2" x14ac:dyDescent="0.25">
      <c r="A142" s="4">
        <v>77678</v>
      </c>
      <c r="B142" s="4" t="s">
        <v>681</v>
      </c>
    </row>
    <row r="143" spans="1:2" x14ac:dyDescent="0.25">
      <c r="A143" s="4">
        <v>79054</v>
      </c>
      <c r="B143" s="4" t="s">
        <v>1481</v>
      </c>
    </row>
    <row r="144" spans="1:2" x14ac:dyDescent="0.25">
      <c r="A144" s="4">
        <v>58799</v>
      </c>
      <c r="B144" s="4" t="s">
        <v>4229</v>
      </c>
    </row>
    <row r="145" spans="1:2" x14ac:dyDescent="0.25">
      <c r="A145" s="4">
        <v>78262</v>
      </c>
      <c r="B145" s="4" t="s">
        <v>4277</v>
      </c>
    </row>
    <row r="146" spans="1:2" x14ac:dyDescent="0.25">
      <c r="A146" s="4">
        <v>79054</v>
      </c>
      <c r="B146" s="4" t="s">
        <v>1745</v>
      </c>
    </row>
    <row r="147" spans="1:2" x14ac:dyDescent="0.25">
      <c r="A147" s="4">
        <v>98869</v>
      </c>
      <c r="B147" s="4" t="s">
        <v>2685</v>
      </c>
    </row>
    <row r="148" spans="1:2" x14ac:dyDescent="0.25">
      <c r="A148" s="4">
        <v>25415</v>
      </c>
      <c r="B148" s="4" t="s">
        <v>3157</v>
      </c>
    </row>
    <row r="149" spans="1:2" x14ac:dyDescent="0.25">
      <c r="A149" s="4">
        <v>79054</v>
      </c>
      <c r="B149" s="4" t="s">
        <v>1701</v>
      </c>
    </row>
    <row r="150" spans="1:2" x14ac:dyDescent="0.25">
      <c r="A150" s="4">
        <v>67519</v>
      </c>
      <c r="B150" s="4" t="s">
        <v>3199</v>
      </c>
    </row>
    <row r="151" spans="1:2" x14ac:dyDescent="0.25">
      <c r="A151" s="4">
        <v>79054</v>
      </c>
      <c r="B151" s="4" t="s">
        <v>1093</v>
      </c>
    </row>
    <row r="152" spans="1:2" x14ac:dyDescent="0.25">
      <c r="A152" s="4">
        <v>96025</v>
      </c>
      <c r="B152" s="4" t="s">
        <v>1093</v>
      </c>
    </row>
    <row r="153" spans="1:2" x14ac:dyDescent="0.25">
      <c r="A153" s="4">
        <v>91637</v>
      </c>
      <c r="B153" s="4" t="s">
        <v>1415</v>
      </c>
    </row>
    <row r="154" spans="1:2" x14ac:dyDescent="0.25">
      <c r="A154" s="4">
        <v>35315</v>
      </c>
      <c r="B154" s="4" t="s">
        <v>5039</v>
      </c>
    </row>
    <row r="155" spans="1:2" x14ac:dyDescent="0.25">
      <c r="A155" s="4">
        <v>84832</v>
      </c>
      <c r="B155" s="4" t="s">
        <v>5025</v>
      </c>
    </row>
    <row r="156" spans="1:2" x14ac:dyDescent="0.25">
      <c r="A156" s="4">
        <v>79054</v>
      </c>
      <c r="B156" s="4" t="s">
        <v>1351</v>
      </c>
    </row>
    <row r="157" spans="1:2" x14ac:dyDescent="0.25">
      <c r="A157" s="4">
        <v>56877</v>
      </c>
      <c r="B157" s="4" t="s">
        <v>653</v>
      </c>
    </row>
    <row r="158" spans="1:2" x14ac:dyDescent="0.25">
      <c r="A158" s="4">
        <v>68495</v>
      </c>
      <c r="B158" s="4" t="s">
        <v>4736</v>
      </c>
    </row>
    <row r="159" spans="1:2" x14ac:dyDescent="0.25">
      <c r="A159" s="4">
        <v>3524</v>
      </c>
      <c r="B159" s="4" t="s">
        <v>1190</v>
      </c>
    </row>
    <row r="160" spans="1:2" x14ac:dyDescent="0.25">
      <c r="A160" s="4">
        <v>67519</v>
      </c>
      <c r="B160" s="4" t="s">
        <v>3209</v>
      </c>
    </row>
    <row r="161" spans="1:2" x14ac:dyDescent="0.25">
      <c r="A161" s="4">
        <v>7695</v>
      </c>
      <c r="B161" s="4" t="s">
        <v>1691</v>
      </c>
    </row>
    <row r="162" spans="1:2" x14ac:dyDescent="0.25">
      <c r="A162" s="4">
        <v>11750</v>
      </c>
      <c r="B162" s="4" t="s">
        <v>1605</v>
      </c>
    </row>
    <row r="163" spans="1:2" x14ac:dyDescent="0.25">
      <c r="A163" s="4">
        <v>91425</v>
      </c>
      <c r="B163" s="4" t="s">
        <v>4134</v>
      </c>
    </row>
    <row r="164" spans="1:2" x14ac:dyDescent="0.25">
      <c r="A164" s="4">
        <v>11750</v>
      </c>
      <c r="B164" s="4" t="s">
        <v>1517</v>
      </c>
    </row>
    <row r="165" spans="1:2" x14ac:dyDescent="0.25">
      <c r="A165" s="4">
        <v>79054</v>
      </c>
      <c r="B165" s="4" t="s">
        <v>1603</v>
      </c>
    </row>
    <row r="166" spans="1:2" x14ac:dyDescent="0.25">
      <c r="A166" s="4">
        <v>48983</v>
      </c>
      <c r="B166" s="4" t="s">
        <v>2909</v>
      </c>
    </row>
    <row r="167" spans="1:2" x14ac:dyDescent="0.25">
      <c r="A167" s="4">
        <v>11750</v>
      </c>
      <c r="B167" s="4" t="s">
        <v>1631</v>
      </c>
    </row>
    <row r="168" spans="1:2" x14ac:dyDescent="0.25">
      <c r="A168" s="4">
        <v>48606</v>
      </c>
      <c r="B168" s="4" t="s">
        <v>3010</v>
      </c>
    </row>
    <row r="169" spans="1:2" x14ac:dyDescent="0.25">
      <c r="A169" s="4">
        <v>92259</v>
      </c>
      <c r="B169" s="4" t="s">
        <v>1444</v>
      </c>
    </row>
    <row r="170" spans="1:2" x14ac:dyDescent="0.25">
      <c r="A170" s="4">
        <v>97302</v>
      </c>
      <c r="B170" s="4" t="s">
        <v>3639</v>
      </c>
    </row>
    <row r="171" spans="1:2" x14ac:dyDescent="0.25">
      <c r="A171" s="4">
        <v>46180</v>
      </c>
      <c r="B171" s="4" t="s">
        <v>884</v>
      </c>
    </row>
    <row r="172" spans="1:2" x14ac:dyDescent="0.25">
      <c r="A172" s="4">
        <v>89366</v>
      </c>
      <c r="B172" s="4" t="s">
        <v>46</v>
      </c>
    </row>
    <row r="173" spans="1:2" x14ac:dyDescent="0.25">
      <c r="A173" s="4">
        <v>45943</v>
      </c>
      <c r="B173" s="4" t="s">
        <v>2979</v>
      </c>
    </row>
    <row r="174" spans="1:2" x14ac:dyDescent="0.25">
      <c r="A174" s="4">
        <v>55317</v>
      </c>
      <c r="B174" s="4" t="s">
        <v>910</v>
      </c>
    </row>
    <row r="175" spans="1:2" x14ac:dyDescent="0.25">
      <c r="A175" s="4">
        <v>73385</v>
      </c>
      <c r="B175" s="4" t="s">
        <v>813</v>
      </c>
    </row>
    <row r="176" spans="1:2" x14ac:dyDescent="0.25">
      <c r="A176" s="4">
        <v>98028</v>
      </c>
      <c r="B176" s="4" t="s">
        <v>435</v>
      </c>
    </row>
    <row r="177" spans="1:2" x14ac:dyDescent="0.25">
      <c r="A177" s="4">
        <v>98987</v>
      </c>
      <c r="B177" s="4" t="s">
        <v>6029</v>
      </c>
    </row>
    <row r="178" spans="1:2" x14ac:dyDescent="0.25">
      <c r="A178" s="4">
        <v>24027</v>
      </c>
      <c r="B178" s="4" t="s">
        <v>6012</v>
      </c>
    </row>
    <row r="179" spans="1:2" x14ac:dyDescent="0.25">
      <c r="A179" s="4">
        <v>10714</v>
      </c>
      <c r="B179" s="4" t="s">
        <v>2124</v>
      </c>
    </row>
    <row r="180" spans="1:2" x14ac:dyDescent="0.25">
      <c r="A180" s="4">
        <v>23733</v>
      </c>
      <c r="B180" s="4" t="s">
        <v>2034</v>
      </c>
    </row>
    <row r="181" spans="1:2" x14ac:dyDescent="0.25">
      <c r="A181" s="4">
        <v>34342</v>
      </c>
      <c r="B181" s="4" t="s">
        <v>738</v>
      </c>
    </row>
    <row r="182" spans="1:2" x14ac:dyDescent="0.25">
      <c r="A182" s="4">
        <v>47570</v>
      </c>
      <c r="B182" s="4" t="s">
        <v>1323</v>
      </c>
    </row>
    <row r="183" spans="1:2" x14ac:dyDescent="0.25">
      <c r="A183" s="4">
        <v>88556</v>
      </c>
      <c r="B183" s="4" t="s">
        <v>5193</v>
      </c>
    </row>
    <row r="184" spans="1:2" x14ac:dyDescent="0.25">
      <c r="A184" s="4">
        <v>71352</v>
      </c>
      <c r="B184" s="4" t="s">
        <v>2717</v>
      </c>
    </row>
    <row r="185" spans="1:2" x14ac:dyDescent="0.25">
      <c r="A185" s="4">
        <v>11234</v>
      </c>
      <c r="B185" s="4" t="s">
        <v>1040</v>
      </c>
    </row>
    <row r="186" spans="1:2" x14ac:dyDescent="0.25">
      <c r="A186" s="4">
        <v>29728</v>
      </c>
      <c r="B186" s="4" t="s">
        <v>4961</v>
      </c>
    </row>
    <row r="187" spans="1:2" x14ac:dyDescent="0.25">
      <c r="A187" s="4">
        <v>19566</v>
      </c>
      <c r="B187" s="4" t="s">
        <v>882</v>
      </c>
    </row>
    <row r="188" spans="1:2" x14ac:dyDescent="0.25">
      <c r="A188" s="4">
        <v>26257</v>
      </c>
      <c r="B188" s="4" t="s">
        <v>4967</v>
      </c>
    </row>
    <row r="189" spans="1:2" x14ac:dyDescent="0.25">
      <c r="A189" s="4">
        <v>13748</v>
      </c>
      <c r="B189" s="4" t="s">
        <v>2099</v>
      </c>
    </row>
    <row r="190" spans="1:2" x14ac:dyDescent="0.25">
      <c r="A190" s="4">
        <v>86400</v>
      </c>
      <c r="B190" s="4" t="s">
        <v>2242</v>
      </c>
    </row>
    <row r="191" spans="1:2" x14ac:dyDescent="0.25">
      <c r="A191" s="4">
        <v>45967</v>
      </c>
      <c r="B191" s="4" t="s">
        <v>4919</v>
      </c>
    </row>
    <row r="192" spans="1:2" x14ac:dyDescent="0.25">
      <c r="A192" s="4">
        <v>2431</v>
      </c>
      <c r="B192" s="4" t="s">
        <v>4828</v>
      </c>
    </row>
    <row r="193" spans="1:2" x14ac:dyDescent="0.25">
      <c r="A193" s="4">
        <v>50407</v>
      </c>
      <c r="B193" s="4" t="s">
        <v>1911</v>
      </c>
    </row>
    <row r="194" spans="1:2" x14ac:dyDescent="0.25">
      <c r="A194" s="4">
        <v>41027</v>
      </c>
      <c r="B194" s="4" t="s">
        <v>54</v>
      </c>
    </row>
    <row r="195" spans="1:2" x14ac:dyDescent="0.25">
      <c r="A195" s="4">
        <v>5768</v>
      </c>
      <c r="B195" s="4" t="s">
        <v>5441</v>
      </c>
    </row>
    <row r="196" spans="1:2" x14ac:dyDescent="0.25">
      <c r="A196" s="4">
        <v>83258</v>
      </c>
      <c r="B196" s="4" t="s">
        <v>2635</v>
      </c>
    </row>
    <row r="197" spans="1:2" x14ac:dyDescent="0.25">
      <c r="A197" s="4">
        <v>98961</v>
      </c>
      <c r="B197" s="4" t="s">
        <v>3115</v>
      </c>
    </row>
    <row r="198" spans="1:2" x14ac:dyDescent="0.25">
      <c r="A198" s="4">
        <v>73879</v>
      </c>
      <c r="B198" s="4" t="s">
        <v>2943</v>
      </c>
    </row>
    <row r="199" spans="1:2" x14ac:dyDescent="0.25">
      <c r="A199" s="4">
        <v>68772</v>
      </c>
      <c r="B199" s="4" t="s">
        <v>4163</v>
      </c>
    </row>
    <row r="200" spans="1:2" x14ac:dyDescent="0.25">
      <c r="A200" s="4">
        <v>64451</v>
      </c>
      <c r="B200" s="4" t="s">
        <v>2326</v>
      </c>
    </row>
    <row r="201" spans="1:2" x14ac:dyDescent="0.25">
      <c r="A201" s="4">
        <v>39925</v>
      </c>
      <c r="B201" s="4" t="s">
        <v>3545</v>
      </c>
    </row>
    <row r="202" spans="1:2" x14ac:dyDescent="0.25">
      <c r="A202" s="4">
        <v>33071</v>
      </c>
      <c r="B202" s="4" t="s">
        <v>79</v>
      </c>
    </row>
    <row r="203" spans="1:2" x14ac:dyDescent="0.25">
      <c r="A203" s="4">
        <v>36328</v>
      </c>
      <c r="B203" s="4" t="s">
        <v>319</v>
      </c>
    </row>
    <row r="204" spans="1:2" x14ac:dyDescent="0.25">
      <c r="A204" s="4">
        <v>45616</v>
      </c>
      <c r="B204" s="4" t="s">
        <v>1495</v>
      </c>
    </row>
    <row r="205" spans="1:2" x14ac:dyDescent="0.25">
      <c r="A205" s="4">
        <v>57564</v>
      </c>
      <c r="B205" s="4" t="s">
        <v>5833</v>
      </c>
    </row>
    <row r="206" spans="1:2" x14ac:dyDescent="0.25">
      <c r="A206" s="4">
        <v>9868</v>
      </c>
      <c r="B206" s="4" t="s">
        <v>3575</v>
      </c>
    </row>
    <row r="207" spans="1:2" x14ac:dyDescent="0.25">
      <c r="A207" s="4">
        <v>55586</v>
      </c>
      <c r="B207" s="4" t="s">
        <v>4040</v>
      </c>
    </row>
    <row r="208" spans="1:2" x14ac:dyDescent="0.25">
      <c r="A208" s="4">
        <v>95807</v>
      </c>
      <c r="B208" s="4" t="s">
        <v>4524</v>
      </c>
    </row>
    <row r="209" spans="1:2" x14ac:dyDescent="0.25">
      <c r="A209" s="4">
        <v>7196</v>
      </c>
      <c r="B209" s="4" t="s">
        <v>1824</v>
      </c>
    </row>
    <row r="210" spans="1:2" x14ac:dyDescent="0.25">
      <c r="A210" s="4">
        <v>80501</v>
      </c>
      <c r="B210" s="4" t="s">
        <v>2971</v>
      </c>
    </row>
    <row r="211" spans="1:2" x14ac:dyDescent="0.25">
      <c r="A211" s="4">
        <v>4453</v>
      </c>
      <c r="B211" s="4" t="s">
        <v>3585</v>
      </c>
    </row>
    <row r="212" spans="1:2" x14ac:dyDescent="0.25">
      <c r="A212" s="4">
        <v>17296</v>
      </c>
      <c r="B212" s="4" t="s">
        <v>1030</v>
      </c>
    </row>
    <row r="213" spans="1:2" x14ac:dyDescent="0.25">
      <c r="A213" s="4">
        <v>45320</v>
      </c>
      <c r="B213" s="4" t="s">
        <v>5521</v>
      </c>
    </row>
    <row r="214" spans="1:2" x14ac:dyDescent="0.25">
      <c r="A214" s="4">
        <v>12315</v>
      </c>
      <c r="B214" s="4" t="s">
        <v>1963</v>
      </c>
    </row>
    <row r="215" spans="1:2" x14ac:dyDescent="0.25">
      <c r="A215" s="4">
        <v>6017</v>
      </c>
      <c r="B215" s="4" t="s">
        <v>5731</v>
      </c>
    </row>
    <row r="216" spans="1:2" x14ac:dyDescent="0.25">
      <c r="A216" s="4">
        <v>98489</v>
      </c>
      <c r="B216" s="4" t="s">
        <v>2294</v>
      </c>
    </row>
    <row r="217" spans="1:2" x14ac:dyDescent="0.25">
      <c r="A217" s="4">
        <v>2204</v>
      </c>
      <c r="B217" s="4" t="s">
        <v>1260</v>
      </c>
    </row>
    <row r="218" spans="1:2" x14ac:dyDescent="0.25">
      <c r="A218" s="4">
        <v>93027</v>
      </c>
      <c r="B218" s="4" t="s">
        <v>645</v>
      </c>
    </row>
    <row r="219" spans="1:2" x14ac:dyDescent="0.25">
      <c r="A219" s="4">
        <v>9271</v>
      </c>
      <c r="B219" s="4" t="s">
        <v>5413</v>
      </c>
    </row>
    <row r="220" spans="1:2" x14ac:dyDescent="0.25">
      <c r="A220" s="4">
        <v>28146</v>
      </c>
      <c r="B220" s="4" t="s">
        <v>2047</v>
      </c>
    </row>
    <row r="221" spans="1:2" x14ac:dyDescent="0.25">
      <c r="A221" s="4">
        <v>4710</v>
      </c>
      <c r="B221" s="4" t="s">
        <v>4032</v>
      </c>
    </row>
    <row r="222" spans="1:2" x14ac:dyDescent="0.25">
      <c r="A222" s="4">
        <v>99090</v>
      </c>
      <c r="B222" s="4" t="s">
        <v>607</v>
      </c>
    </row>
    <row r="223" spans="1:2" x14ac:dyDescent="0.25">
      <c r="A223" s="4">
        <v>3344</v>
      </c>
      <c r="B223" s="4" t="s">
        <v>4578</v>
      </c>
    </row>
    <row r="224" spans="1:2" x14ac:dyDescent="0.25">
      <c r="A224" s="4">
        <v>55041</v>
      </c>
      <c r="B224" s="4" t="s">
        <v>3408</v>
      </c>
    </row>
    <row r="225" spans="1:2" x14ac:dyDescent="0.25">
      <c r="A225" s="4">
        <v>71391</v>
      </c>
      <c r="B225" s="4" t="s">
        <v>1130</v>
      </c>
    </row>
    <row r="226" spans="1:2" x14ac:dyDescent="0.25">
      <c r="A226" s="4">
        <v>38822</v>
      </c>
      <c r="B226" s="4" t="s">
        <v>2381</v>
      </c>
    </row>
    <row r="227" spans="1:2" x14ac:dyDescent="0.25">
      <c r="A227" s="4">
        <v>10241</v>
      </c>
      <c r="B227" s="4" t="s">
        <v>4390</v>
      </c>
    </row>
    <row r="228" spans="1:2" x14ac:dyDescent="0.25">
      <c r="A228" s="4">
        <v>97611</v>
      </c>
      <c r="B228" s="4" t="s">
        <v>632</v>
      </c>
    </row>
    <row r="229" spans="1:2" x14ac:dyDescent="0.25">
      <c r="A229" s="4">
        <v>84641</v>
      </c>
      <c r="B229" s="4" t="s">
        <v>3703</v>
      </c>
    </row>
    <row r="230" spans="1:2" x14ac:dyDescent="0.25">
      <c r="A230" s="4">
        <v>67843</v>
      </c>
      <c r="B230" s="4" t="s">
        <v>1499</v>
      </c>
    </row>
    <row r="231" spans="1:2" x14ac:dyDescent="0.25">
      <c r="A231" s="4">
        <v>67417</v>
      </c>
      <c r="B231" s="4" t="s">
        <v>2385</v>
      </c>
    </row>
    <row r="232" spans="1:2" x14ac:dyDescent="0.25">
      <c r="A232" s="4">
        <v>8761</v>
      </c>
      <c r="B232" s="4" t="s">
        <v>5071</v>
      </c>
    </row>
    <row r="233" spans="1:2" x14ac:dyDescent="0.25">
      <c r="A233" s="4">
        <v>67850</v>
      </c>
      <c r="B233" s="4" t="s">
        <v>4272</v>
      </c>
    </row>
    <row r="234" spans="1:2" x14ac:dyDescent="0.25">
      <c r="A234" s="4">
        <v>62974</v>
      </c>
      <c r="B234" s="4" t="s">
        <v>2282</v>
      </c>
    </row>
    <row r="235" spans="1:2" x14ac:dyDescent="0.25">
      <c r="A235" s="4">
        <v>19363</v>
      </c>
      <c r="B235" s="4" t="s">
        <v>3746</v>
      </c>
    </row>
    <row r="236" spans="1:2" x14ac:dyDescent="0.25">
      <c r="A236" s="4">
        <v>26913</v>
      </c>
      <c r="B236" s="4" t="s">
        <v>1999</v>
      </c>
    </row>
    <row r="237" spans="1:2" x14ac:dyDescent="0.25">
      <c r="A237" s="4">
        <v>29915</v>
      </c>
      <c r="B237" s="4" t="s">
        <v>4173</v>
      </c>
    </row>
    <row r="238" spans="1:2" x14ac:dyDescent="0.25">
      <c r="A238" s="4">
        <v>6333</v>
      </c>
      <c r="B238" s="4" t="s">
        <v>1578</v>
      </c>
    </row>
    <row r="239" spans="1:2" x14ac:dyDescent="0.25">
      <c r="A239" s="4">
        <v>94431</v>
      </c>
      <c r="B239" s="4" t="s">
        <v>431</v>
      </c>
    </row>
    <row r="240" spans="1:2" x14ac:dyDescent="0.25">
      <c r="A240" s="4">
        <v>54067</v>
      </c>
      <c r="B240" s="4" t="s">
        <v>1367</v>
      </c>
    </row>
    <row r="241" spans="1:2" x14ac:dyDescent="0.25">
      <c r="A241" s="4">
        <v>50599</v>
      </c>
      <c r="B241" s="4" t="s">
        <v>1487</v>
      </c>
    </row>
    <row r="242" spans="1:2" x14ac:dyDescent="0.25">
      <c r="A242" s="4">
        <v>49150</v>
      </c>
      <c r="B242" s="4" t="s">
        <v>3042</v>
      </c>
    </row>
    <row r="243" spans="1:2" x14ac:dyDescent="0.25">
      <c r="A243" s="4">
        <v>64293</v>
      </c>
      <c r="B243" s="4" t="s">
        <v>3471</v>
      </c>
    </row>
    <row r="244" spans="1:2" x14ac:dyDescent="0.25">
      <c r="A244" s="4">
        <v>47634</v>
      </c>
      <c r="B244" s="4" t="s">
        <v>2595</v>
      </c>
    </row>
    <row r="245" spans="1:2" x14ac:dyDescent="0.25">
      <c r="A245" s="4">
        <v>71122</v>
      </c>
      <c r="B245" s="4" t="s">
        <v>1789</v>
      </c>
    </row>
    <row r="246" spans="1:2" x14ac:dyDescent="0.25">
      <c r="A246" s="4">
        <v>56854</v>
      </c>
      <c r="B246" s="4" t="s">
        <v>207</v>
      </c>
    </row>
    <row r="247" spans="1:2" x14ac:dyDescent="0.25">
      <c r="A247" s="4">
        <v>89319</v>
      </c>
      <c r="B247" s="4" t="s">
        <v>5681</v>
      </c>
    </row>
    <row r="248" spans="1:2" x14ac:dyDescent="0.25">
      <c r="A248" s="4">
        <v>88553</v>
      </c>
      <c r="B248" s="4" t="s">
        <v>1204</v>
      </c>
    </row>
    <row r="249" spans="1:2" x14ac:dyDescent="0.25">
      <c r="A249" s="4">
        <v>5121</v>
      </c>
      <c r="B249" s="4" t="s">
        <v>708</v>
      </c>
    </row>
    <row r="250" spans="1:2" x14ac:dyDescent="0.25">
      <c r="A250" s="4">
        <v>89825</v>
      </c>
      <c r="B250" s="4" t="s">
        <v>5972</v>
      </c>
    </row>
    <row r="251" spans="1:2" x14ac:dyDescent="0.25">
      <c r="A251" s="4">
        <v>55581</v>
      </c>
      <c r="B251" s="4" t="s">
        <v>2959</v>
      </c>
    </row>
    <row r="252" spans="1:2" x14ac:dyDescent="0.25">
      <c r="A252" s="4">
        <v>6024</v>
      </c>
      <c r="B252" s="4" t="s">
        <v>5103</v>
      </c>
    </row>
    <row r="253" spans="1:2" x14ac:dyDescent="0.25">
      <c r="A253" s="4">
        <v>70403</v>
      </c>
      <c r="B253" s="4" t="s">
        <v>1462</v>
      </c>
    </row>
    <row r="254" spans="1:2" x14ac:dyDescent="0.25">
      <c r="A254" s="4">
        <v>7117</v>
      </c>
      <c r="B254" s="4" t="s">
        <v>2148</v>
      </c>
    </row>
    <row r="255" spans="1:2" x14ac:dyDescent="0.25">
      <c r="A255" s="4">
        <v>96572</v>
      </c>
      <c r="B255" s="4" t="s">
        <v>2649</v>
      </c>
    </row>
    <row r="256" spans="1:2" x14ac:dyDescent="0.25">
      <c r="A256" s="4">
        <v>19117</v>
      </c>
      <c r="B256" s="4" t="s">
        <v>456</v>
      </c>
    </row>
    <row r="257" spans="1:2" x14ac:dyDescent="0.25">
      <c r="A257" s="4">
        <v>94740</v>
      </c>
      <c r="B257" s="4" t="s">
        <v>3637</v>
      </c>
    </row>
    <row r="258" spans="1:2" x14ac:dyDescent="0.25">
      <c r="A258" s="4">
        <v>74971</v>
      </c>
      <c r="B258" s="4" t="s">
        <v>3721</v>
      </c>
    </row>
    <row r="259" spans="1:2" x14ac:dyDescent="0.25">
      <c r="A259" s="4">
        <v>9486</v>
      </c>
      <c r="B259" s="4" t="s">
        <v>1163</v>
      </c>
    </row>
    <row r="260" spans="1:2" x14ac:dyDescent="0.25">
      <c r="A260" s="4">
        <v>12647</v>
      </c>
      <c r="B260" s="4" t="s">
        <v>1725</v>
      </c>
    </row>
    <row r="261" spans="1:2" x14ac:dyDescent="0.25">
      <c r="A261" s="4">
        <v>24223</v>
      </c>
      <c r="B261" s="4" t="s">
        <v>5701</v>
      </c>
    </row>
    <row r="262" spans="1:2" x14ac:dyDescent="0.25">
      <c r="A262" s="4">
        <v>17025</v>
      </c>
      <c r="B262" s="4" t="s">
        <v>213</v>
      </c>
    </row>
    <row r="263" spans="1:2" x14ac:dyDescent="0.25">
      <c r="A263" s="4">
        <v>6363</v>
      </c>
      <c r="B263" s="4" t="s">
        <v>5539</v>
      </c>
    </row>
    <row r="264" spans="1:2" x14ac:dyDescent="0.25">
      <c r="A264" s="4">
        <v>66495</v>
      </c>
      <c r="B264" s="4" t="s">
        <v>1291</v>
      </c>
    </row>
    <row r="265" spans="1:2" x14ac:dyDescent="0.25">
      <c r="A265" s="4">
        <v>99203</v>
      </c>
      <c r="B265" s="4" t="s">
        <v>732</v>
      </c>
    </row>
    <row r="266" spans="1:2" x14ac:dyDescent="0.25">
      <c r="A266" s="4">
        <v>813</v>
      </c>
      <c r="B266" s="4" t="s">
        <v>1005</v>
      </c>
    </row>
    <row r="267" spans="1:2" x14ac:dyDescent="0.25">
      <c r="A267" s="4">
        <v>900</v>
      </c>
      <c r="B267" s="4" t="s">
        <v>2320</v>
      </c>
    </row>
    <row r="268" spans="1:2" x14ac:dyDescent="0.25">
      <c r="A268" s="4">
        <v>85612</v>
      </c>
      <c r="B268" s="4" t="s">
        <v>2320</v>
      </c>
    </row>
    <row r="269" spans="1:2" x14ac:dyDescent="0.25">
      <c r="A269" s="4">
        <v>51776</v>
      </c>
      <c r="B269" s="4" t="s">
        <v>2633</v>
      </c>
    </row>
    <row r="270" spans="1:2" x14ac:dyDescent="0.25">
      <c r="A270" s="4">
        <v>41281</v>
      </c>
      <c r="B270" s="4" t="s">
        <v>3217</v>
      </c>
    </row>
    <row r="271" spans="1:2" x14ac:dyDescent="0.25">
      <c r="A271" s="4">
        <v>80159</v>
      </c>
      <c r="B271" s="4" t="s">
        <v>2541</v>
      </c>
    </row>
    <row r="272" spans="1:2" x14ac:dyDescent="0.25">
      <c r="A272" s="4">
        <v>96976</v>
      </c>
      <c r="B272" s="4" t="s">
        <v>2748</v>
      </c>
    </row>
    <row r="273" spans="1:2" x14ac:dyDescent="0.25">
      <c r="A273" s="4">
        <v>39318</v>
      </c>
      <c r="B273" s="4" t="s">
        <v>4326</v>
      </c>
    </row>
    <row r="274" spans="1:2" x14ac:dyDescent="0.25">
      <c r="A274" s="4">
        <v>99396</v>
      </c>
      <c r="B274" s="4" t="s">
        <v>636</v>
      </c>
    </row>
    <row r="275" spans="1:2" x14ac:dyDescent="0.25">
      <c r="A275" s="4">
        <v>49625</v>
      </c>
      <c r="B275" s="4" t="s">
        <v>4711</v>
      </c>
    </row>
    <row r="276" spans="1:2" x14ac:dyDescent="0.25">
      <c r="A276" s="4">
        <v>62119</v>
      </c>
      <c r="B276" s="4" t="s">
        <v>781</v>
      </c>
    </row>
    <row r="277" spans="1:2" x14ac:dyDescent="0.25">
      <c r="A277" s="4">
        <v>56139</v>
      </c>
      <c r="B277" s="4" t="s">
        <v>3645</v>
      </c>
    </row>
    <row r="278" spans="1:2" x14ac:dyDescent="0.25">
      <c r="A278" s="4">
        <v>86071</v>
      </c>
      <c r="B278" s="4" t="s">
        <v>156</v>
      </c>
    </row>
    <row r="279" spans="1:2" x14ac:dyDescent="0.25">
      <c r="A279" s="4">
        <v>24339</v>
      </c>
      <c r="B279" s="4" t="s">
        <v>1145</v>
      </c>
    </row>
    <row r="280" spans="1:2" x14ac:dyDescent="0.25">
      <c r="A280" s="4">
        <v>77810</v>
      </c>
      <c r="B280" s="4" t="s">
        <v>5219</v>
      </c>
    </row>
    <row r="281" spans="1:2" x14ac:dyDescent="0.25">
      <c r="A281" s="4">
        <v>70465</v>
      </c>
      <c r="B281" s="4" t="s">
        <v>3416</v>
      </c>
    </row>
    <row r="282" spans="1:2" x14ac:dyDescent="0.25">
      <c r="A282" s="4">
        <v>52725</v>
      </c>
      <c r="B282" s="4" t="s">
        <v>4793</v>
      </c>
    </row>
    <row r="283" spans="1:2" x14ac:dyDescent="0.25">
      <c r="A283" s="4">
        <v>78363</v>
      </c>
      <c r="B283" s="4" t="s">
        <v>4750</v>
      </c>
    </row>
    <row r="284" spans="1:2" x14ac:dyDescent="0.25">
      <c r="A284" s="4">
        <v>86528</v>
      </c>
      <c r="B284" s="4" t="s">
        <v>478</v>
      </c>
    </row>
    <row r="285" spans="1:2" x14ac:dyDescent="0.25">
      <c r="A285" s="4">
        <v>47303</v>
      </c>
      <c r="B285" s="4" t="s">
        <v>52</v>
      </c>
    </row>
    <row r="286" spans="1:2" x14ac:dyDescent="0.25">
      <c r="A286" s="4">
        <v>41381</v>
      </c>
      <c r="B286" s="4" t="s">
        <v>5769</v>
      </c>
    </row>
    <row r="287" spans="1:2" x14ac:dyDescent="0.25">
      <c r="A287" s="4">
        <v>38921</v>
      </c>
      <c r="B287" s="4" t="s">
        <v>174</v>
      </c>
    </row>
    <row r="288" spans="1:2" x14ac:dyDescent="0.25">
      <c r="A288" s="4">
        <v>25791</v>
      </c>
      <c r="B288" s="4" t="s">
        <v>939</v>
      </c>
    </row>
    <row r="289" spans="1:2" x14ac:dyDescent="0.25">
      <c r="A289" s="4">
        <v>14859</v>
      </c>
      <c r="B289" s="4" t="s">
        <v>1105</v>
      </c>
    </row>
    <row r="290" spans="1:2" x14ac:dyDescent="0.25">
      <c r="A290" s="4">
        <v>1695</v>
      </c>
      <c r="B290" s="4" t="s">
        <v>4385</v>
      </c>
    </row>
    <row r="291" spans="1:2" x14ac:dyDescent="0.25">
      <c r="A291" s="4">
        <v>91637</v>
      </c>
      <c r="B291" s="4" t="s">
        <v>3171</v>
      </c>
    </row>
    <row r="292" spans="1:2" x14ac:dyDescent="0.25">
      <c r="A292" s="4">
        <v>91637</v>
      </c>
      <c r="B292" s="4" t="s">
        <v>3904</v>
      </c>
    </row>
    <row r="293" spans="1:2" x14ac:dyDescent="0.25">
      <c r="A293" s="4">
        <v>70790</v>
      </c>
      <c r="B293" s="4" t="s">
        <v>273</v>
      </c>
    </row>
    <row r="294" spans="1:2" x14ac:dyDescent="0.25">
      <c r="A294" s="4">
        <v>81594</v>
      </c>
      <c r="B294" s="4" t="s">
        <v>2159</v>
      </c>
    </row>
    <row r="295" spans="1:2" x14ac:dyDescent="0.25">
      <c r="A295" s="4">
        <v>17643</v>
      </c>
      <c r="B295" s="4" t="s">
        <v>427</v>
      </c>
    </row>
    <row r="296" spans="1:2" x14ac:dyDescent="0.25">
      <c r="A296" s="4">
        <v>99654</v>
      </c>
      <c r="B296" s="4" t="s">
        <v>3800</v>
      </c>
    </row>
    <row r="297" spans="1:2" x14ac:dyDescent="0.25">
      <c r="A297" s="4">
        <v>11750</v>
      </c>
      <c r="B297" s="4" t="s">
        <v>1080</v>
      </c>
    </row>
    <row r="298" spans="1:2" x14ac:dyDescent="0.25">
      <c r="A298" s="4">
        <v>28518</v>
      </c>
      <c r="B298" s="4" t="s">
        <v>712</v>
      </c>
    </row>
    <row r="299" spans="1:2" x14ac:dyDescent="0.25">
      <c r="A299" s="4">
        <v>12627</v>
      </c>
      <c r="B299" s="4" t="s">
        <v>3390</v>
      </c>
    </row>
    <row r="300" spans="1:2" x14ac:dyDescent="0.25">
      <c r="A300" s="4">
        <v>10378</v>
      </c>
      <c r="B300" s="4" t="s">
        <v>1846</v>
      </c>
    </row>
    <row r="301" spans="1:2" x14ac:dyDescent="0.25">
      <c r="A301" s="4">
        <v>95180</v>
      </c>
      <c r="B301" s="4" t="s">
        <v>5495</v>
      </c>
    </row>
    <row r="302" spans="1:2" x14ac:dyDescent="0.25">
      <c r="A302" s="4">
        <v>56384</v>
      </c>
      <c r="B302" s="4" t="s">
        <v>2816</v>
      </c>
    </row>
    <row r="303" spans="1:2" x14ac:dyDescent="0.25">
      <c r="A303" s="4">
        <v>57800</v>
      </c>
      <c r="B303" s="4" t="s">
        <v>1818</v>
      </c>
    </row>
    <row r="304" spans="1:2" x14ac:dyDescent="0.25">
      <c r="A304" s="4">
        <v>72783</v>
      </c>
      <c r="B304" s="4" t="s">
        <v>662</v>
      </c>
    </row>
    <row r="305" spans="1:2" x14ac:dyDescent="0.25">
      <c r="A305" s="4">
        <v>90716</v>
      </c>
      <c r="B305" s="4" t="s">
        <v>223</v>
      </c>
    </row>
    <row r="306" spans="1:2" x14ac:dyDescent="0.25">
      <c r="A306" s="4">
        <v>9790</v>
      </c>
      <c r="B306" s="4" t="s">
        <v>6058</v>
      </c>
    </row>
    <row r="307" spans="1:2" x14ac:dyDescent="0.25">
      <c r="A307" s="4">
        <v>43345</v>
      </c>
      <c r="B307" s="4" t="s">
        <v>2981</v>
      </c>
    </row>
    <row r="308" spans="1:2" x14ac:dyDescent="0.25">
      <c r="A308" s="4">
        <v>95034</v>
      </c>
      <c r="B308" s="4" t="s">
        <v>1973</v>
      </c>
    </row>
    <row r="309" spans="1:2" x14ac:dyDescent="0.25">
      <c r="A309" s="4">
        <v>99173</v>
      </c>
      <c r="B309" s="4" t="s">
        <v>2084</v>
      </c>
    </row>
    <row r="310" spans="1:2" x14ac:dyDescent="0.25">
      <c r="A310" s="4">
        <v>18479</v>
      </c>
      <c r="B310" s="4" t="s">
        <v>3684</v>
      </c>
    </row>
    <row r="311" spans="1:2" x14ac:dyDescent="0.25">
      <c r="A311" s="4">
        <v>73752</v>
      </c>
      <c r="B311" s="4" t="s">
        <v>1595</v>
      </c>
    </row>
    <row r="312" spans="1:2" x14ac:dyDescent="0.25">
      <c r="A312" s="4">
        <v>93704</v>
      </c>
      <c r="B312" s="4" t="s">
        <v>2993</v>
      </c>
    </row>
    <row r="313" spans="1:2" x14ac:dyDescent="0.25">
      <c r="A313" s="4">
        <v>34497</v>
      </c>
      <c r="B313" s="4" t="s">
        <v>1173</v>
      </c>
    </row>
    <row r="314" spans="1:2" x14ac:dyDescent="0.25">
      <c r="A314" s="4">
        <v>45797</v>
      </c>
      <c r="B314" s="4" t="s">
        <v>4778</v>
      </c>
    </row>
    <row r="315" spans="1:2" x14ac:dyDescent="0.25">
      <c r="A315" s="4">
        <v>54468</v>
      </c>
      <c r="B315" s="4" t="s">
        <v>2090</v>
      </c>
    </row>
    <row r="316" spans="1:2" x14ac:dyDescent="0.25">
      <c r="A316" s="4">
        <v>85465</v>
      </c>
      <c r="B316" s="4" t="s">
        <v>3308</v>
      </c>
    </row>
    <row r="317" spans="1:2" x14ac:dyDescent="0.25">
      <c r="A317" s="4">
        <v>70746</v>
      </c>
      <c r="B317" s="4" t="s">
        <v>3641</v>
      </c>
    </row>
    <row r="318" spans="1:2" x14ac:dyDescent="0.25">
      <c r="A318" s="4">
        <v>39443</v>
      </c>
      <c r="B318" s="4" t="s">
        <v>447</v>
      </c>
    </row>
    <row r="319" spans="1:2" x14ac:dyDescent="0.25">
      <c r="A319" s="4">
        <v>25426</v>
      </c>
      <c r="B319" s="4" t="s">
        <v>2409</v>
      </c>
    </row>
    <row r="320" spans="1:2" x14ac:dyDescent="0.25">
      <c r="A320" s="4">
        <v>26036</v>
      </c>
      <c r="B320" s="4" t="s">
        <v>449</v>
      </c>
    </row>
    <row r="321" spans="1:2" x14ac:dyDescent="0.25">
      <c r="A321" s="4">
        <v>57206</v>
      </c>
      <c r="B321" s="4" t="s">
        <v>2203</v>
      </c>
    </row>
    <row r="322" spans="1:2" x14ac:dyDescent="0.25">
      <c r="A322" s="4">
        <v>14870</v>
      </c>
      <c r="B322" s="4" t="s">
        <v>5807</v>
      </c>
    </row>
    <row r="323" spans="1:2" x14ac:dyDescent="0.25">
      <c r="A323" s="4">
        <v>95404</v>
      </c>
      <c r="B323" s="4" t="s">
        <v>3583</v>
      </c>
    </row>
    <row r="324" spans="1:2" x14ac:dyDescent="0.25">
      <c r="A324" s="4">
        <v>48260</v>
      </c>
      <c r="B324" s="4" t="s">
        <v>5825</v>
      </c>
    </row>
    <row r="325" spans="1:2" x14ac:dyDescent="0.25">
      <c r="A325" s="4">
        <v>13006</v>
      </c>
      <c r="B325" s="4" t="s">
        <v>4457</v>
      </c>
    </row>
    <row r="326" spans="1:2" x14ac:dyDescent="0.25">
      <c r="A326" s="4">
        <v>31324</v>
      </c>
      <c r="B326" s="4" t="s">
        <v>5555</v>
      </c>
    </row>
    <row r="327" spans="1:2" x14ac:dyDescent="0.25">
      <c r="A327" s="4">
        <v>72489</v>
      </c>
      <c r="B327" s="4" t="s">
        <v>2403</v>
      </c>
    </row>
    <row r="328" spans="1:2" x14ac:dyDescent="0.25">
      <c r="A328" s="4">
        <v>71104</v>
      </c>
      <c r="B328" s="4" t="s">
        <v>2225</v>
      </c>
    </row>
    <row r="329" spans="1:2" x14ac:dyDescent="0.25">
      <c r="A329" s="4">
        <v>97381</v>
      </c>
      <c r="B329" s="4" t="s">
        <v>4289</v>
      </c>
    </row>
    <row r="330" spans="1:2" x14ac:dyDescent="0.25">
      <c r="A330" s="4">
        <v>89626</v>
      </c>
      <c r="B330" s="4" t="s">
        <v>3828</v>
      </c>
    </row>
    <row r="331" spans="1:2" x14ac:dyDescent="0.25">
      <c r="A331" s="4">
        <v>56877</v>
      </c>
      <c r="B331" s="4" t="s">
        <v>2038</v>
      </c>
    </row>
    <row r="332" spans="1:2" x14ac:dyDescent="0.25">
      <c r="A332" s="4">
        <v>72360</v>
      </c>
      <c r="B332" s="4" t="s">
        <v>2794</v>
      </c>
    </row>
    <row r="333" spans="1:2" x14ac:dyDescent="0.25">
      <c r="A333" s="4">
        <v>700</v>
      </c>
      <c r="B333" s="4" t="s">
        <v>2150</v>
      </c>
    </row>
    <row r="334" spans="1:2" x14ac:dyDescent="0.25">
      <c r="A334" s="4">
        <v>80414</v>
      </c>
      <c r="B334" s="4" t="s">
        <v>6109</v>
      </c>
    </row>
    <row r="335" spans="1:2" x14ac:dyDescent="0.25">
      <c r="A335" s="4">
        <v>23633</v>
      </c>
      <c r="B335" s="4" t="s">
        <v>5627</v>
      </c>
    </row>
    <row r="336" spans="1:2" x14ac:dyDescent="0.25">
      <c r="A336" s="4">
        <v>77201</v>
      </c>
      <c r="B336" s="4" t="s">
        <v>5946</v>
      </c>
    </row>
    <row r="337" spans="1:2" x14ac:dyDescent="0.25">
      <c r="A337" s="4">
        <v>60805</v>
      </c>
      <c r="B337" s="4" t="s">
        <v>5229</v>
      </c>
    </row>
    <row r="338" spans="1:2" x14ac:dyDescent="0.25">
      <c r="A338" s="4">
        <v>47307</v>
      </c>
      <c r="B338" s="4" t="s">
        <v>4878</v>
      </c>
    </row>
    <row r="339" spans="1:2" x14ac:dyDescent="0.25">
      <c r="A339" s="4">
        <v>57879</v>
      </c>
      <c r="B339" s="4" t="s">
        <v>2778</v>
      </c>
    </row>
    <row r="340" spans="1:2" x14ac:dyDescent="0.25">
      <c r="A340" s="4">
        <v>17679</v>
      </c>
      <c r="B340" s="4" t="s">
        <v>4840</v>
      </c>
    </row>
    <row r="341" spans="1:2" x14ac:dyDescent="0.25">
      <c r="A341" s="4">
        <v>50689</v>
      </c>
      <c r="B341" s="4" t="s">
        <v>2581</v>
      </c>
    </row>
    <row r="342" spans="1:2" x14ac:dyDescent="0.25">
      <c r="A342" s="4">
        <v>46064</v>
      </c>
      <c r="B342" s="4" t="s">
        <v>1681</v>
      </c>
    </row>
    <row r="343" spans="1:2" x14ac:dyDescent="0.25">
      <c r="A343" s="4">
        <v>43244</v>
      </c>
      <c r="B343" s="4" t="s">
        <v>4870</v>
      </c>
    </row>
    <row r="344" spans="1:2" x14ac:dyDescent="0.25">
      <c r="A344" s="4">
        <v>18205</v>
      </c>
      <c r="B344" s="4" t="s">
        <v>5109</v>
      </c>
    </row>
    <row r="345" spans="1:2" x14ac:dyDescent="0.25">
      <c r="A345" s="4">
        <v>2121</v>
      </c>
      <c r="B345" s="4" t="s">
        <v>579</v>
      </c>
    </row>
    <row r="346" spans="1:2" x14ac:dyDescent="0.25">
      <c r="A346" s="4">
        <v>95684</v>
      </c>
      <c r="B346" s="4" t="s">
        <v>1222</v>
      </c>
    </row>
    <row r="347" spans="1:2" x14ac:dyDescent="0.25">
      <c r="A347" s="4">
        <v>71216</v>
      </c>
      <c r="B347" s="4" t="s">
        <v>4561</v>
      </c>
    </row>
    <row r="348" spans="1:2" x14ac:dyDescent="0.25">
      <c r="A348" s="4">
        <v>98576</v>
      </c>
      <c r="B348" s="4" t="s">
        <v>4365</v>
      </c>
    </row>
    <row r="349" spans="1:2" x14ac:dyDescent="0.25">
      <c r="A349" s="4">
        <v>55630</v>
      </c>
      <c r="B349" s="4" t="s">
        <v>924</v>
      </c>
    </row>
    <row r="350" spans="1:2" x14ac:dyDescent="0.25">
      <c r="A350" s="4">
        <v>48918</v>
      </c>
      <c r="B350" s="4" t="s">
        <v>1816</v>
      </c>
    </row>
    <row r="351" spans="1:2" x14ac:dyDescent="0.25">
      <c r="A351" s="4">
        <v>11570</v>
      </c>
      <c r="B351" s="4" t="s">
        <v>3317</v>
      </c>
    </row>
    <row r="352" spans="1:2" x14ac:dyDescent="0.25">
      <c r="A352" s="4">
        <v>88791</v>
      </c>
      <c r="B352" s="4" t="s">
        <v>4721</v>
      </c>
    </row>
    <row r="353" spans="1:2" x14ac:dyDescent="0.25">
      <c r="A353" s="4">
        <v>65249</v>
      </c>
      <c r="B353" s="4" t="s">
        <v>5960</v>
      </c>
    </row>
    <row r="354" spans="1:2" x14ac:dyDescent="0.25">
      <c r="A354" s="4">
        <v>55926</v>
      </c>
      <c r="B354" s="4" t="s">
        <v>1523</v>
      </c>
    </row>
    <row r="355" spans="1:2" x14ac:dyDescent="0.25">
      <c r="A355" s="4">
        <v>11899</v>
      </c>
      <c r="B355" s="4" t="s">
        <v>824</v>
      </c>
    </row>
    <row r="356" spans="1:2" x14ac:dyDescent="0.25">
      <c r="A356" s="4">
        <v>26277</v>
      </c>
      <c r="B356" s="4" t="s">
        <v>1907</v>
      </c>
    </row>
    <row r="357" spans="1:2" x14ac:dyDescent="0.25">
      <c r="A357" s="4">
        <v>15769</v>
      </c>
      <c r="B357" s="4" t="s">
        <v>271</v>
      </c>
    </row>
    <row r="358" spans="1:2" x14ac:dyDescent="0.25">
      <c r="A358" s="4">
        <v>75261</v>
      </c>
      <c r="B358" s="4" t="s">
        <v>3567</v>
      </c>
    </row>
    <row r="359" spans="1:2" x14ac:dyDescent="0.25">
      <c r="A359" s="4">
        <v>31819</v>
      </c>
      <c r="B359" s="4" t="s">
        <v>3323</v>
      </c>
    </row>
    <row r="360" spans="1:2" x14ac:dyDescent="0.25">
      <c r="A360" s="4">
        <v>61949</v>
      </c>
      <c r="B360" s="4" t="s">
        <v>2525</v>
      </c>
    </row>
    <row r="361" spans="1:2" x14ac:dyDescent="0.25">
      <c r="A361" s="4">
        <v>42965</v>
      </c>
      <c r="B361" s="4" t="s">
        <v>4494</v>
      </c>
    </row>
    <row r="362" spans="1:2" x14ac:dyDescent="0.25">
      <c r="A362" s="4">
        <v>66117</v>
      </c>
      <c r="B362" s="4" t="s">
        <v>6031</v>
      </c>
    </row>
    <row r="363" spans="1:2" x14ac:dyDescent="0.25">
      <c r="A363" s="4">
        <v>33570</v>
      </c>
      <c r="B363" s="4" t="s">
        <v>5429</v>
      </c>
    </row>
    <row r="364" spans="1:2" x14ac:dyDescent="0.25">
      <c r="A364" s="4">
        <v>61626</v>
      </c>
      <c r="B364" s="4" t="s">
        <v>557</v>
      </c>
    </row>
    <row r="365" spans="1:2" x14ac:dyDescent="0.25">
      <c r="A365" s="4">
        <v>71366</v>
      </c>
      <c r="B365" s="4" t="s">
        <v>1110</v>
      </c>
    </row>
    <row r="366" spans="1:2" x14ac:dyDescent="0.25">
      <c r="A366" s="4">
        <v>36202</v>
      </c>
      <c r="B366" s="4" t="s">
        <v>4893</v>
      </c>
    </row>
    <row r="367" spans="1:2" x14ac:dyDescent="0.25">
      <c r="A367" s="4">
        <v>95534</v>
      </c>
      <c r="B367" s="4" t="s">
        <v>5885</v>
      </c>
    </row>
    <row r="368" spans="1:2" x14ac:dyDescent="0.25">
      <c r="A368" s="4">
        <v>15225</v>
      </c>
      <c r="B368" s="4" t="s">
        <v>4297</v>
      </c>
    </row>
    <row r="369" spans="1:2" x14ac:dyDescent="0.25">
      <c r="A369" s="4">
        <v>33720</v>
      </c>
      <c r="B369" s="4" t="s">
        <v>5781</v>
      </c>
    </row>
    <row r="370" spans="1:2" x14ac:dyDescent="0.25">
      <c r="A370" s="4">
        <v>28360</v>
      </c>
      <c r="B370" s="4" t="s">
        <v>3676</v>
      </c>
    </row>
    <row r="371" spans="1:2" x14ac:dyDescent="0.25">
      <c r="A371" s="4">
        <v>65956</v>
      </c>
      <c r="B371" s="4" t="s">
        <v>5211</v>
      </c>
    </row>
    <row r="372" spans="1:2" x14ac:dyDescent="0.25">
      <c r="A372" s="4">
        <v>4744</v>
      </c>
      <c r="B372" s="4" t="s">
        <v>2251</v>
      </c>
    </row>
    <row r="373" spans="1:2" x14ac:dyDescent="0.25">
      <c r="A373" s="4">
        <v>9335</v>
      </c>
      <c r="B373" s="4" t="s">
        <v>5267</v>
      </c>
    </row>
    <row r="374" spans="1:2" x14ac:dyDescent="0.25">
      <c r="A374" s="4">
        <v>83317</v>
      </c>
      <c r="B374" s="4" t="s">
        <v>5861</v>
      </c>
    </row>
    <row r="375" spans="1:2" x14ac:dyDescent="0.25">
      <c r="A375" s="4">
        <v>47747</v>
      </c>
      <c r="B375" s="4" t="s">
        <v>3539</v>
      </c>
    </row>
    <row r="376" spans="1:2" x14ac:dyDescent="0.25">
      <c r="A376" s="4">
        <v>17119</v>
      </c>
      <c r="B376" s="4" t="s">
        <v>1471</v>
      </c>
    </row>
    <row r="377" spans="1:2" x14ac:dyDescent="0.25">
      <c r="A377" s="4">
        <v>34323</v>
      </c>
      <c r="B377" s="4" t="s">
        <v>4270</v>
      </c>
    </row>
    <row r="378" spans="1:2" x14ac:dyDescent="0.25">
      <c r="A378" s="4">
        <v>55918</v>
      </c>
      <c r="B378" s="4" t="s">
        <v>6066</v>
      </c>
    </row>
    <row r="379" spans="1:2" x14ac:dyDescent="0.25">
      <c r="A379" s="4">
        <v>32678</v>
      </c>
      <c r="B379" s="4" t="s">
        <v>2391</v>
      </c>
    </row>
    <row r="380" spans="1:2" x14ac:dyDescent="0.25">
      <c r="A380" s="4">
        <v>99362</v>
      </c>
      <c r="B380" s="4" t="s">
        <v>3153</v>
      </c>
    </row>
    <row r="381" spans="1:2" x14ac:dyDescent="0.25">
      <c r="A381" s="4">
        <v>43730</v>
      </c>
      <c r="B381" s="4" t="s">
        <v>217</v>
      </c>
    </row>
    <row r="382" spans="1:2" x14ac:dyDescent="0.25">
      <c r="A382" s="4">
        <v>68575</v>
      </c>
      <c r="B382" s="4" t="s">
        <v>4888</v>
      </c>
    </row>
    <row r="383" spans="1:2" x14ac:dyDescent="0.25">
      <c r="A383" s="4">
        <v>56092</v>
      </c>
      <c r="B383" s="4" t="s">
        <v>5480</v>
      </c>
    </row>
    <row r="384" spans="1:2" x14ac:dyDescent="0.25">
      <c r="A384" s="4">
        <v>49522</v>
      </c>
      <c r="B384" s="4" t="s">
        <v>4666</v>
      </c>
    </row>
    <row r="385" spans="1:2" x14ac:dyDescent="0.25">
      <c r="A385" s="4">
        <v>50622</v>
      </c>
      <c r="B385" s="4" t="s">
        <v>1469</v>
      </c>
    </row>
    <row r="386" spans="1:2" x14ac:dyDescent="0.25">
      <c r="A386" s="4">
        <v>49378</v>
      </c>
      <c r="B386" s="4" t="s">
        <v>1658</v>
      </c>
    </row>
    <row r="387" spans="1:2" x14ac:dyDescent="0.25">
      <c r="A387" s="4">
        <v>22844</v>
      </c>
      <c r="B387" s="4" t="s">
        <v>2433</v>
      </c>
    </row>
    <row r="388" spans="1:2" x14ac:dyDescent="0.25">
      <c r="A388" s="4">
        <v>99396</v>
      </c>
      <c r="B388" s="4" t="s">
        <v>807</v>
      </c>
    </row>
    <row r="389" spans="1:2" x14ac:dyDescent="0.25">
      <c r="A389" s="4">
        <v>35658</v>
      </c>
      <c r="B389" s="4" t="s">
        <v>4639</v>
      </c>
    </row>
    <row r="390" spans="1:2" x14ac:dyDescent="0.25">
      <c r="A390" s="4">
        <v>97541</v>
      </c>
      <c r="B390" s="4" t="s">
        <v>4388</v>
      </c>
    </row>
    <row r="391" spans="1:2" x14ac:dyDescent="0.25">
      <c r="A391" s="4">
        <v>31492</v>
      </c>
      <c r="B391" s="4" t="s">
        <v>5934</v>
      </c>
    </row>
    <row r="392" spans="1:2" x14ac:dyDescent="0.25">
      <c r="A392" s="4">
        <v>77171</v>
      </c>
      <c r="B392" s="4" t="s">
        <v>1652</v>
      </c>
    </row>
    <row r="393" spans="1:2" x14ac:dyDescent="0.25">
      <c r="A393" s="4">
        <v>12431</v>
      </c>
      <c r="B393" s="4" t="s">
        <v>2796</v>
      </c>
    </row>
    <row r="394" spans="1:2" x14ac:dyDescent="0.25">
      <c r="A394" s="4">
        <v>94418</v>
      </c>
      <c r="B394" s="4" t="s">
        <v>2822</v>
      </c>
    </row>
    <row r="395" spans="1:2" x14ac:dyDescent="0.25">
      <c r="A395" s="4">
        <v>38249</v>
      </c>
      <c r="B395" s="4" t="s">
        <v>1153</v>
      </c>
    </row>
    <row r="396" spans="1:2" x14ac:dyDescent="0.25">
      <c r="A396" s="4">
        <v>89839</v>
      </c>
      <c r="B396" s="4" t="s">
        <v>1531</v>
      </c>
    </row>
    <row r="397" spans="1:2" x14ac:dyDescent="0.25">
      <c r="A397" s="4">
        <v>76046</v>
      </c>
      <c r="B397" s="4" t="s">
        <v>783</v>
      </c>
    </row>
    <row r="398" spans="1:2" x14ac:dyDescent="0.25">
      <c r="A398" s="4">
        <v>26467</v>
      </c>
      <c r="B398" s="4" t="s">
        <v>5764</v>
      </c>
    </row>
    <row r="399" spans="1:2" x14ac:dyDescent="0.25">
      <c r="A399" s="4">
        <v>72222</v>
      </c>
      <c r="B399" s="4" t="s">
        <v>474</v>
      </c>
    </row>
    <row r="400" spans="1:2" x14ac:dyDescent="0.25">
      <c r="A400" s="4">
        <v>23204</v>
      </c>
      <c r="B400" s="4" t="s">
        <v>509</v>
      </c>
    </row>
    <row r="401" spans="1:2" x14ac:dyDescent="0.25">
      <c r="A401" s="4">
        <v>23204</v>
      </c>
      <c r="B401" s="4" t="s">
        <v>466</v>
      </c>
    </row>
    <row r="402" spans="1:2" x14ac:dyDescent="0.25">
      <c r="A402" s="4">
        <v>23204</v>
      </c>
      <c r="B402" s="4" t="s">
        <v>443</v>
      </c>
    </row>
    <row r="403" spans="1:2" x14ac:dyDescent="0.25">
      <c r="A403" s="4">
        <v>15915</v>
      </c>
      <c r="B403" s="4" t="s">
        <v>1548</v>
      </c>
    </row>
    <row r="404" spans="1:2" x14ac:dyDescent="0.25">
      <c r="A404" s="4">
        <v>23204</v>
      </c>
      <c r="B404" s="4" t="s">
        <v>499</v>
      </c>
    </row>
    <row r="405" spans="1:2" x14ac:dyDescent="0.25">
      <c r="A405" s="4">
        <v>90148</v>
      </c>
      <c r="B405" s="4" t="s">
        <v>1542</v>
      </c>
    </row>
    <row r="406" spans="1:2" x14ac:dyDescent="0.25">
      <c r="A406" s="4">
        <v>90148</v>
      </c>
      <c r="B406" s="4" t="s">
        <v>1570</v>
      </c>
    </row>
    <row r="407" spans="1:2" x14ac:dyDescent="0.25">
      <c r="A407" s="4">
        <v>32330</v>
      </c>
      <c r="B407" s="4" t="s">
        <v>535</v>
      </c>
    </row>
    <row r="408" spans="1:2" x14ac:dyDescent="0.25">
      <c r="A408" s="4">
        <v>12867</v>
      </c>
      <c r="B408" s="4" t="s">
        <v>587</v>
      </c>
    </row>
    <row r="409" spans="1:2" x14ac:dyDescent="0.25">
      <c r="A409" s="4">
        <v>66500</v>
      </c>
      <c r="B409" s="4" t="s">
        <v>2420</v>
      </c>
    </row>
    <row r="410" spans="1:2" x14ac:dyDescent="0.25">
      <c r="A410" s="4">
        <v>49918</v>
      </c>
      <c r="B410" s="4" t="s">
        <v>1919</v>
      </c>
    </row>
    <row r="411" spans="1:2" x14ac:dyDescent="0.25">
      <c r="A411" s="4">
        <v>36937</v>
      </c>
      <c r="B411" s="4" t="s">
        <v>1733</v>
      </c>
    </row>
    <row r="412" spans="1:2" x14ac:dyDescent="0.25">
      <c r="A412" s="4">
        <v>25653</v>
      </c>
      <c r="B412" s="4" t="s">
        <v>4789</v>
      </c>
    </row>
    <row r="413" spans="1:2" x14ac:dyDescent="0.25">
      <c r="A413" s="4">
        <v>11065</v>
      </c>
      <c r="B413" s="4" t="s">
        <v>1970</v>
      </c>
    </row>
    <row r="414" spans="1:2" x14ac:dyDescent="0.25">
      <c r="A414" s="4">
        <v>18205</v>
      </c>
      <c r="B414" s="4" t="s">
        <v>6002</v>
      </c>
    </row>
    <row r="415" spans="1:2" x14ac:dyDescent="0.25">
      <c r="A415" s="4">
        <v>99056</v>
      </c>
      <c r="B415" s="4" t="s">
        <v>3355</v>
      </c>
    </row>
    <row r="416" spans="1:2" x14ac:dyDescent="0.25">
      <c r="A416" s="4">
        <v>46999</v>
      </c>
      <c r="B416" s="4" t="s">
        <v>1599</v>
      </c>
    </row>
    <row r="417" spans="1:2" x14ac:dyDescent="0.25">
      <c r="A417" s="4">
        <v>10330</v>
      </c>
      <c r="B417" s="4" t="s">
        <v>2362</v>
      </c>
    </row>
    <row r="418" spans="1:2" x14ac:dyDescent="0.25">
      <c r="A418" s="4">
        <v>1516</v>
      </c>
      <c r="B418" s="4" t="s">
        <v>4850</v>
      </c>
    </row>
    <row r="419" spans="1:2" x14ac:dyDescent="0.25">
      <c r="A419" s="4">
        <v>1516</v>
      </c>
      <c r="B419" s="4" t="s">
        <v>4468</v>
      </c>
    </row>
    <row r="420" spans="1:2" x14ac:dyDescent="0.25">
      <c r="A420" s="4">
        <v>82864</v>
      </c>
      <c r="B420" s="4" t="s">
        <v>1862</v>
      </c>
    </row>
    <row r="421" spans="1:2" x14ac:dyDescent="0.25">
      <c r="A421" s="4">
        <v>73700</v>
      </c>
      <c r="B421" s="4" t="s">
        <v>1991</v>
      </c>
    </row>
    <row r="422" spans="1:2" x14ac:dyDescent="0.25">
      <c r="A422" s="4">
        <v>5331</v>
      </c>
      <c r="B422" s="4" t="s">
        <v>5400</v>
      </c>
    </row>
    <row r="423" spans="1:2" x14ac:dyDescent="0.25">
      <c r="A423" s="4">
        <v>97417</v>
      </c>
      <c r="B423" s="4" t="s">
        <v>1287</v>
      </c>
    </row>
    <row r="424" spans="1:2" x14ac:dyDescent="0.25">
      <c r="A424" s="4">
        <v>14777</v>
      </c>
      <c r="B424" s="4" t="s">
        <v>14</v>
      </c>
    </row>
    <row r="425" spans="1:2" x14ac:dyDescent="0.25">
      <c r="A425" s="4">
        <v>59064</v>
      </c>
      <c r="B425" s="4" t="s">
        <v>2645</v>
      </c>
    </row>
    <row r="426" spans="1:2" x14ac:dyDescent="0.25">
      <c r="A426" s="4">
        <v>17183</v>
      </c>
      <c r="B426" s="4" t="s">
        <v>505</v>
      </c>
    </row>
    <row r="427" spans="1:2" x14ac:dyDescent="0.25">
      <c r="A427" s="4">
        <v>80810</v>
      </c>
      <c r="B427" s="4" t="s">
        <v>1980</v>
      </c>
    </row>
    <row r="428" spans="1:2" x14ac:dyDescent="0.25">
      <c r="A428" s="4">
        <v>42458</v>
      </c>
      <c r="B428" s="4" t="s">
        <v>2511</v>
      </c>
    </row>
    <row r="429" spans="1:2" x14ac:dyDescent="0.25">
      <c r="A429" s="4">
        <v>34806</v>
      </c>
      <c r="B429" s="4" t="s">
        <v>231</v>
      </c>
    </row>
    <row r="430" spans="1:2" x14ac:dyDescent="0.25">
      <c r="A430" s="4">
        <v>69145</v>
      </c>
      <c r="B430" s="4" t="s">
        <v>5811</v>
      </c>
    </row>
    <row r="431" spans="1:2" x14ac:dyDescent="0.25">
      <c r="A431" s="4">
        <v>47362</v>
      </c>
      <c r="B431" s="4" t="s">
        <v>4243</v>
      </c>
    </row>
    <row r="432" spans="1:2" x14ac:dyDescent="0.25">
      <c r="A432" s="4">
        <v>11452</v>
      </c>
      <c r="B432" s="4" t="s">
        <v>4617</v>
      </c>
    </row>
    <row r="433" spans="1:2" x14ac:dyDescent="0.25">
      <c r="A433" s="4">
        <v>77576</v>
      </c>
      <c r="B433" s="4" t="s">
        <v>2318</v>
      </c>
    </row>
    <row r="434" spans="1:2" x14ac:dyDescent="0.25">
      <c r="A434" s="4">
        <v>55544</v>
      </c>
      <c r="B434" s="4" t="s">
        <v>164</v>
      </c>
    </row>
    <row r="435" spans="1:2" x14ac:dyDescent="0.25">
      <c r="A435" s="4">
        <v>62166</v>
      </c>
      <c r="B435" s="4" t="s">
        <v>5739</v>
      </c>
    </row>
    <row r="436" spans="1:2" x14ac:dyDescent="0.25">
      <c r="A436" s="4">
        <v>23354</v>
      </c>
      <c r="B436" s="4" t="s">
        <v>3374</v>
      </c>
    </row>
    <row r="437" spans="1:2" x14ac:dyDescent="0.25">
      <c r="A437" s="4">
        <v>73415</v>
      </c>
      <c r="B437" s="4" t="s">
        <v>4758</v>
      </c>
    </row>
    <row r="438" spans="1:2" x14ac:dyDescent="0.25">
      <c r="A438" s="4">
        <v>88625</v>
      </c>
      <c r="B438" s="4" t="s">
        <v>2244</v>
      </c>
    </row>
    <row r="439" spans="1:2" x14ac:dyDescent="0.25">
      <c r="A439" s="4">
        <v>62940</v>
      </c>
      <c r="B439" s="4" t="s">
        <v>1192</v>
      </c>
    </row>
    <row r="440" spans="1:2" x14ac:dyDescent="0.25">
      <c r="A440" s="4">
        <v>71021</v>
      </c>
      <c r="B440" s="4" t="s">
        <v>1192</v>
      </c>
    </row>
    <row r="441" spans="1:2" x14ac:dyDescent="0.25">
      <c r="A441" s="4">
        <v>11805</v>
      </c>
      <c r="B441" s="4" t="s">
        <v>3242</v>
      </c>
    </row>
    <row r="442" spans="1:2" x14ac:dyDescent="0.25">
      <c r="A442" s="4">
        <v>92034</v>
      </c>
      <c r="B442" s="4" t="s">
        <v>1405</v>
      </c>
    </row>
    <row r="443" spans="1:2" x14ac:dyDescent="0.25">
      <c r="A443" s="4">
        <v>63416</v>
      </c>
      <c r="B443" s="4" t="s">
        <v>5875</v>
      </c>
    </row>
    <row r="444" spans="1:2" x14ac:dyDescent="0.25">
      <c r="A444" s="4">
        <v>99948</v>
      </c>
      <c r="B444" s="4" t="s">
        <v>2405</v>
      </c>
    </row>
    <row r="445" spans="1:2" x14ac:dyDescent="0.25">
      <c r="A445" s="4">
        <v>99850</v>
      </c>
      <c r="B445" s="4" t="s">
        <v>4772</v>
      </c>
    </row>
    <row r="446" spans="1:2" x14ac:dyDescent="0.25">
      <c r="A446" s="4">
        <v>84736</v>
      </c>
      <c r="B446" s="4" t="s">
        <v>5321</v>
      </c>
    </row>
    <row r="447" spans="1:2" x14ac:dyDescent="0.25">
      <c r="A447" s="4">
        <v>93767</v>
      </c>
      <c r="B447" s="4" t="s">
        <v>1574</v>
      </c>
    </row>
    <row r="448" spans="1:2" x14ac:dyDescent="0.25">
      <c r="A448" s="4">
        <v>12947</v>
      </c>
      <c r="B448" s="4" t="s">
        <v>2547</v>
      </c>
    </row>
    <row r="449" spans="1:2" x14ac:dyDescent="0.25">
      <c r="A449" s="4">
        <v>80367</v>
      </c>
      <c r="B449" s="4" t="s">
        <v>533</v>
      </c>
    </row>
    <row r="450" spans="1:2" x14ac:dyDescent="0.25">
      <c r="A450" s="4">
        <v>48310</v>
      </c>
      <c r="B450" s="4" t="s">
        <v>2492</v>
      </c>
    </row>
    <row r="451" spans="1:2" x14ac:dyDescent="0.25">
      <c r="A451" s="4">
        <v>6</v>
      </c>
      <c r="B451" s="4" t="s">
        <v>30</v>
      </c>
    </row>
    <row r="452" spans="1:2" x14ac:dyDescent="0.25">
      <c r="A452" s="4">
        <v>30381</v>
      </c>
      <c r="B452" s="4" t="s">
        <v>1392</v>
      </c>
    </row>
    <row r="453" spans="1:2" x14ac:dyDescent="0.25">
      <c r="A453" s="4">
        <v>6712</v>
      </c>
      <c r="B453" s="4" t="s">
        <v>4352</v>
      </c>
    </row>
    <row r="454" spans="1:2" x14ac:dyDescent="0.25">
      <c r="A454" s="4">
        <v>7928</v>
      </c>
      <c r="B454" s="4" t="s">
        <v>1477</v>
      </c>
    </row>
    <row r="455" spans="1:2" x14ac:dyDescent="0.25">
      <c r="A455" s="4">
        <v>92469</v>
      </c>
      <c r="B455" s="4" t="s">
        <v>1151</v>
      </c>
    </row>
    <row r="456" spans="1:2" x14ac:dyDescent="0.25">
      <c r="A456" s="4">
        <v>73867</v>
      </c>
      <c r="B456" s="4" t="s">
        <v>307</v>
      </c>
    </row>
    <row r="457" spans="1:2" x14ac:dyDescent="0.25">
      <c r="A457" s="4">
        <v>91179</v>
      </c>
      <c r="B457" s="4" t="s">
        <v>977</v>
      </c>
    </row>
    <row r="458" spans="1:2" x14ac:dyDescent="0.25">
      <c r="A458" s="4">
        <v>31819</v>
      </c>
      <c r="B458" s="4" t="s">
        <v>3733</v>
      </c>
    </row>
    <row r="459" spans="1:2" x14ac:dyDescent="0.25">
      <c r="A459" s="4">
        <v>58852</v>
      </c>
      <c r="B459" s="4" t="s">
        <v>5286</v>
      </c>
    </row>
    <row r="460" spans="1:2" x14ac:dyDescent="0.25">
      <c r="A460" s="4">
        <v>99760</v>
      </c>
      <c r="B460" s="4" t="s">
        <v>168</v>
      </c>
    </row>
    <row r="461" spans="1:2" x14ac:dyDescent="0.25">
      <c r="A461" s="4">
        <v>79725</v>
      </c>
      <c r="B461" s="4" t="s">
        <v>559</v>
      </c>
    </row>
    <row r="462" spans="1:2" x14ac:dyDescent="0.25">
      <c r="A462" s="4">
        <v>70808</v>
      </c>
      <c r="B462" s="4" t="s">
        <v>3870</v>
      </c>
    </row>
    <row r="463" spans="1:2" x14ac:dyDescent="0.25">
      <c r="A463" s="4">
        <v>49349</v>
      </c>
      <c r="B463" s="4" t="s">
        <v>472</v>
      </c>
    </row>
    <row r="464" spans="1:2" x14ac:dyDescent="0.25">
      <c r="A464" s="4">
        <v>77959</v>
      </c>
      <c r="B464" s="4" t="s">
        <v>259</v>
      </c>
    </row>
    <row r="465" spans="1:2" x14ac:dyDescent="0.25">
      <c r="A465" s="4">
        <v>14802</v>
      </c>
      <c r="B465" s="4" t="s">
        <v>4136</v>
      </c>
    </row>
    <row r="466" spans="1:2" x14ac:dyDescent="0.25">
      <c r="A466" s="4">
        <v>8653</v>
      </c>
      <c r="B466" s="4" t="s">
        <v>3776</v>
      </c>
    </row>
    <row r="467" spans="1:2" x14ac:dyDescent="0.25">
      <c r="A467" s="4">
        <v>4800</v>
      </c>
      <c r="B467" s="4" t="s">
        <v>72</v>
      </c>
    </row>
    <row r="468" spans="1:2" x14ac:dyDescent="0.25">
      <c r="A468" s="4">
        <v>63265</v>
      </c>
      <c r="B468" s="4" t="s">
        <v>4245</v>
      </c>
    </row>
    <row r="469" spans="1:2" x14ac:dyDescent="0.25">
      <c r="A469" s="4">
        <v>59868</v>
      </c>
      <c r="B469" s="4" t="s">
        <v>3404</v>
      </c>
    </row>
    <row r="470" spans="1:2" x14ac:dyDescent="0.25">
      <c r="A470" s="4">
        <v>70472</v>
      </c>
      <c r="B470" s="4" t="s">
        <v>3854</v>
      </c>
    </row>
    <row r="471" spans="1:2" x14ac:dyDescent="0.25">
      <c r="A471" s="4">
        <v>7161</v>
      </c>
      <c r="B471" s="4" t="s">
        <v>803</v>
      </c>
    </row>
    <row r="472" spans="1:2" x14ac:dyDescent="0.25">
      <c r="A472" s="4">
        <v>59161</v>
      </c>
      <c r="B472" s="4" t="s">
        <v>4623</v>
      </c>
    </row>
    <row r="473" spans="1:2" x14ac:dyDescent="0.25">
      <c r="A473" s="4">
        <v>97051</v>
      </c>
      <c r="B473" s="4" t="s">
        <v>8</v>
      </c>
    </row>
    <row r="474" spans="1:2" x14ac:dyDescent="0.25">
      <c r="A474" s="4">
        <v>61602</v>
      </c>
      <c r="B474" s="4" t="s">
        <v>3533</v>
      </c>
    </row>
    <row r="475" spans="1:2" x14ac:dyDescent="0.25">
      <c r="A475" s="4">
        <v>95797</v>
      </c>
      <c r="B475" s="4" t="s">
        <v>5443</v>
      </c>
    </row>
    <row r="476" spans="1:2" x14ac:dyDescent="0.25">
      <c r="A476" s="4">
        <v>33958</v>
      </c>
      <c r="B476" s="4" t="s">
        <v>4880</v>
      </c>
    </row>
    <row r="477" spans="1:2" x14ac:dyDescent="0.25">
      <c r="A477" s="4">
        <v>20625</v>
      </c>
      <c r="B477" s="4" t="s">
        <v>2832</v>
      </c>
    </row>
    <row r="478" spans="1:2" x14ac:dyDescent="0.25">
      <c r="A478" s="4">
        <v>10241</v>
      </c>
      <c r="B478" s="4" t="s">
        <v>3376</v>
      </c>
    </row>
    <row r="479" spans="1:2" x14ac:dyDescent="0.25">
      <c r="A479" s="4">
        <v>38299</v>
      </c>
      <c r="B479" s="4" t="s">
        <v>2368</v>
      </c>
    </row>
    <row r="480" spans="1:2" x14ac:dyDescent="0.25">
      <c r="A480" s="4">
        <v>82335</v>
      </c>
      <c r="B480" s="4" t="s">
        <v>4472</v>
      </c>
    </row>
    <row r="481" spans="1:2" x14ac:dyDescent="0.25">
      <c r="A481" s="4">
        <v>2937</v>
      </c>
      <c r="B481" s="4" t="s">
        <v>4528</v>
      </c>
    </row>
    <row r="482" spans="1:2" x14ac:dyDescent="0.25">
      <c r="A482" s="4">
        <v>6024</v>
      </c>
      <c r="B482" s="4" t="s">
        <v>5107</v>
      </c>
    </row>
    <row r="483" spans="1:2" x14ac:dyDescent="0.25">
      <c r="A483" s="4">
        <v>28805</v>
      </c>
      <c r="B483" s="4" t="s">
        <v>2005</v>
      </c>
    </row>
    <row r="484" spans="1:2" x14ac:dyDescent="0.25">
      <c r="A484" s="4">
        <v>92556</v>
      </c>
      <c r="B484" s="4" t="s">
        <v>1656</v>
      </c>
    </row>
    <row r="485" spans="1:2" x14ac:dyDescent="0.25">
      <c r="A485" s="4">
        <v>7149</v>
      </c>
      <c r="B485" s="4" t="s">
        <v>3016</v>
      </c>
    </row>
    <row r="486" spans="1:2" x14ac:dyDescent="0.25">
      <c r="A486" s="4">
        <v>58709</v>
      </c>
      <c r="B486" s="4" t="s">
        <v>4299</v>
      </c>
    </row>
    <row r="487" spans="1:2" x14ac:dyDescent="0.25">
      <c r="A487" s="4">
        <v>56087</v>
      </c>
      <c r="B487" s="4" t="s">
        <v>791</v>
      </c>
    </row>
    <row r="488" spans="1:2" x14ac:dyDescent="0.25">
      <c r="A488" s="4">
        <v>35882</v>
      </c>
      <c r="B488" s="4" t="s">
        <v>975</v>
      </c>
    </row>
    <row r="489" spans="1:2" x14ac:dyDescent="0.25">
      <c r="A489" s="4">
        <v>54976</v>
      </c>
      <c r="B489" s="4" t="s">
        <v>1313</v>
      </c>
    </row>
    <row r="490" spans="1:2" x14ac:dyDescent="0.25">
      <c r="A490" s="4">
        <v>69317</v>
      </c>
      <c r="B490" s="4" t="s">
        <v>5953</v>
      </c>
    </row>
    <row r="491" spans="1:2" x14ac:dyDescent="0.25">
      <c r="A491" s="4">
        <v>82158</v>
      </c>
      <c r="B491" s="4" t="s">
        <v>1473</v>
      </c>
    </row>
    <row r="492" spans="1:2" x14ac:dyDescent="0.25">
      <c r="A492" s="4">
        <v>85145</v>
      </c>
      <c r="B492" s="4" t="s">
        <v>2587</v>
      </c>
    </row>
    <row r="493" spans="1:2" x14ac:dyDescent="0.25">
      <c r="A493" s="4">
        <v>42717</v>
      </c>
      <c r="B493" s="4" t="s">
        <v>3006</v>
      </c>
    </row>
    <row r="494" spans="1:2" x14ac:dyDescent="0.25">
      <c r="A494" s="4">
        <v>56877</v>
      </c>
      <c r="B494" s="4" t="s">
        <v>616</v>
      </c>
    </row>
    <row r="495" spans="1:2" x14ac:dyDescent="0.25">
      <c r="A495" s="4">
        <v>75310</v>
      </c>
      <c r="B495" s="4" t="s">
        <v>828</v>
      </c>
    </row>
    <row r="496" spans="1:2" x14ac:dyDescent="0.25">
      <c r="A496" s="4">
        <v>72413</v>
      </c>
      <c r="B496" s="4" t="s">
        <v>5008</v>
      </c>
    </row>
    <row r="497" spans="1:2" x14ac:dyDescent="0.25">
      <c r="A497" s="4">
        <v>62755</v>
      </c>
      <c r="B497" s="4" t="s">
        <v>4337</v>
      </c>
    </row>
    <row r="498" spans="1:2" x14ac:dyDescent="0.25">
      <c r="A498" s="4">
        <v>9853</v>
      </c>
      <c r="B498" s="4" t="s">
        <v>1562</v>
      </c>
    </row>
    <row r="499" spans="1:2" x14ac:dyDescent="0.25">
      <c r="A499" s="4">
        <v>3421</v>
      </c>
      <c r="B499" s="4" t="s">
        <v>4797</v>
      </c>
    </row>
    <row r="500" spans="1:2" x14ac:dyDescent="0.25">
      <c r="A500" s="4">
        <v>95349</v>
      </c>
      <c r="B500" s="4" t="s">
        <v>4580</v>
      </c>
    </row>
    <row r="501" spans="1:2" x14ac:dyDescent="0.25">
      <c r="A501" s="4">
        <v>33898</v>
      </c>
      <c r="B501" s="4" t="s">
        <v>4708</v>
      </c>
    </row>
    <row r="502" spans="1:2" x14ac:dyDescent="0.25">
      <c r="A502" s="4">
        <v>63685</v>
      </c>
      <c r="B502" s="4" t="s">
        <v>4404</v>
      </c>
    </row>
    <row r="503" spans="1:2" x14ac:dyDescent="0.25">
      <c r="A503" s="4">
        <v>27854</v>
      </c>
      <c r="B503" s="4" t="s">
        <v>1289</v>
      </c>
    </row>
    <row r="504" spans="1:2" x14ac:dyDescent="0.25">
      <c r="A504" s="4">
        <v>39396</v>
      </c>
      <c r="B504" s="4" t="s">
        <v>2056</v>
      </c>
    </row>
    <row r="505" spans="1:2" x14ac:dyDescent="0.25">
      <c r="A505" s="4">
        <v>52582</v>
      </c>
      <c r="B505" s="4" t="s">
        <v>283</v>
      </c>
    </row>
    <row r="506" spans="1:2" x14ac:dyDescent="0.25">
      <c r="A506" s="4">
        <v>61705</v>
      </c>
      <c r="B506" s="4" t="s">
        <v>1768</v>
      </c>
    </row>
    <row r="507" spans="1:2" x14ac:dyDescent="0.25">
      <c r="A507" s="4">
        <v>46579</v>
      </c>
      <c r="B507" s="4" t="s">
        <v>5509</v>
      </c>
    </row>
    <row r="508" spans="1:2" x14ac:dyDescent="0.25">
      <c r="A508" s="4">
        <v>78221</v>
      </c>
      <c r="B508" s="4" t="s">
        <v>2767</v>
      </c>
    </row>
    <row r="509" spans="1:2" x14ac:dyDescent="0.25">
      <c r="A509" s="4">
        <v>69285</v>
      </c>
      <c r="B509" s="4" t="s">
        <v>1713</v>
      </c>
    </row>
    <row r="510" spans="1:2" x14ac:dyDescent="0.25">
      <c r="A510" s="4">
        <v>1836</v>
      </c>
      <c r="B510" s="4" t="s">
        <v>866</v>
      </c>
    </row>
    <row r="511" spans="1:2" x14ac:dyDescent="0.25">
      <c r="A511" s="4">
        <v>2708</v>
      </c>
      <c r="B511" s="4" t="s">
        <v>11</v>
      </c>
    </row>
    <row r="512" spans="1:2" x14ac:dyDescent="0.25">
      <c r="A512" s="4">
        <v>13286</v>
      </c>
      <c r="B512" s="4" t="s">
        <v>1951</v>
      </c>
    </row>
    <row r="513" spans="1:2" x14ac:dyDescent="0.25">
      <c r="A513" s="4">
        <v>89615</v>
      </c>
      <c r="B513" s="4" t="s">
        <v>2332</v>
      </c>
    </row>
    <row r="514" spans="1:2" x14ac:dyDescent="0.25">
      <c r="A514" s="4">
        <v>49996</v>
      </c>
      <c r="B514" s="4" t="s">
        <v>4904</v>
      </c>
    </row>
    <row r="515" spans="1:2" x14ac:dyDescent="0.25">
      <c r="A515" s="4">
        <v>77889</v>
      </c>
      <c r="B515" s="4" t="s">
        <v>3935</v>
      </c>
    </row>
    <row r="516" spans="1:2" x14ac:dyDescent="0.25">
      <c r="A516" s="4">
        <v>89615</v>
      </c>
      <c r="B516" s="4" t="s">
        <v>1196</v>
      </c>
    </row>
    <row r="517" spans="1:2" x14ac:dyDescent="0.25">
      <c r="A517" s="4">
        <v>9579</v>
      </c>
      <c r="B517" s="4" t="s">
        <v>4482</v>
      </c>
    </row>
    <row r="518" spans="1:2" x14ac:dyDescent="0.25">
      <c r="A518" s="4">
        <v>51595</v>
      </c>
      <c r="B518" s="4" t="s">
        <v>5771</v>
      </c>
    </row>
    <row r="519" spans="1:2" x14ac:dyDescent="0.25">
      <c r="A519" s="4">
        <v>67424</v>
      </c>
      <c r="B519" s="4" t="s">
        <v>2849</v>
      </c>
    </row>
    <row r="520" spans="1:2" x14ac:dyDescent="0.25">
      <c r="A520" s="4">
        <v>52866</v>
      </c>
      <c r="B520" s="4" t="s">
        <v>3211</v>
      </c>
    </row>
    <row r="521" spans="1:2" x14ac:dyDescent="0.25">
      <c r="A521" s="4">
        <v>89615</v>
      </c>
      <c r="B521" s="4" t="s">
        <v>1699</v>
      </c>
    </row>
    <row r="522" spans="1:2" x14ac:dyDescent="0.25">
      <c r="A522" s="4">
        <v>86620</v>
      </c>
      <c r="B522" s="4" t="s">
        <v>2227</v>
      </c>
    </row>
    <row r="523" spans="1:2" x14ac:dyDescent="0.25">
      <c r="A523" s="4">
        <v>13251</v>
      </c>
      <c r="B523" s="4" t="s">
        <v>5547</v>
      </c>
    </row>
    <row r="524" spans="1:2" x14ac:dyDescent="0.25">
      <c r="A524" s="4">
        <v>60489</v>
      </c>
      <c r="B524" s="4" t="s">
        <v>5261</v>
      </c>
    </row>
    <row r="525" spans="1:2" x14ac:dyDescent="0.25">
      <c r="A525" s="4">
        <v>9169</v>
      </c>
      <c r="B525" s="4" t="s">
        <v>5055</v>
      </c>
    </row>
    <row r="526" spans="1:2" x14ac:dyDescent="0.25">
      <c r="A526" s="4">
        <v>59102</v>
      </c>
      <c r="B526" s="4" t="s">
        <v>5922</v>
      </c>
    </row>
    <row r="527" spans="1:2" x14ac:dyDescent="0.25">
      <c r="A527" s="4">
        <v>75771</v>
      </c>
      <c r="B527" s="4" t="s">
        <v>1762</v>
      </c>
    </row>
    <row r="528" spans="1:2" x14ac:dyDescent="0.25">
      <c r="A528" s="4">
        <v>8418</v>
      </c>
      <c r="B528" s="4" t="s">
        <v>5756</v>
      </c>
    </row>
    <row r="529" spans="1:2" x14ac:dyDescent="0.25">
      <c r="A529" s="4">
        <v>95793</v>
      </c>
      <c r="B529" s="4" t="s">
        <v>4605</v>
      </c>
    </row>
    <row r="530" spans="1:2" x14ac:dyDescent="0.25">
      <c r="A530" s="4">
        <v>11750</v>
      </c>
      <c r="B530" s="4" t="s">
        <v>128</v>
      </c>
    </row>
    <row r="531" spans="1:2" x14ac:dyDescent="0.25">
      <c r="A531" s="4">
        <v>34204</v>
      </c>
      <c r="B531" s="4" t="s">
        <v>4817</v>
      </c>
    </row>
    <row r="532" spans="1:2" x14ac:dyDescent="0.25">
      <c r="A532" s="4">
        <v>11750</v>
      </c>
      <c r="B532" s="4" t="s">
        <v>201</v>
      </c>
    </row>
    <row r="533" spans="1:2" x14ac:dyDescent="0.25">
      <c r="A533" s="4">
        <v>27277</v>
      </c>
      <c r="B533" s="4" t="s">
        <v>4950</v>
      </c>
    </row>
    <row r="534" spans="1:2" x14ac:dyDescent="0.25">
      <c r="A534" s="4">
        <v>7695</v>
      </c>
      <c r="B534" s="4" t="s">
        <v>2346</v>
      </c>
    </row>
    <row r="535" spans="1:2" x14ac:dyDescent="0.25">
      <c r="A535" s="4">
        <v>57306</v>
      </c>
      <c r="B535" s="4" t="s">
        <v>2951</v>
      </c>
    </row>
    <row r="536" spans="1:2" x14ac:dyDescent="0.25">
      <c r="A536" s="4">
        <v>45808</v>
      </c>
      <c r="B536" s="4" t="s">
        <v>3569</v>
      </c>
    </row>
    <row r="537" spans="1:2" x14ac:dyDescent="0.25">
      <c r="A537" s="4">
        <v>85253</v>
      </c>
      <c r="B537" s="4" t="s">
        <v>126</v>
      </c>
    </row>
    <row r="538" spans="1:2" x14ac:dyDescent="0.25">
      <c r="A538" s="4">
        <v>49071</v>
      </c>
      <c r="B538" s="4" t="s">
        <v>1087</v>
      </c>
    </row>
    <row r="539" spans="1:2" x14ac:dyDescent="0.25">
      <c r="A539" s="4">
        <v>96402</v>
      </c>
      <c r="B539" s="4" t="s">
        <v>3902</v>
      </c>
    </row>
    <row r="540" spans="1:2" x14ac:dyDescent="0.25">
      <c r="A540" s="4">
        <v>90424</v>
      </c>
      <c r="B540" s="4" t="s">
        <v>6039</v>
      </c>
    </row>
    <row r="541" spans="1:2" x14ac:dyDescent="0.25">
      <c r="A541" s="4">
        <v>20036</v>
      </c>
      <c r="B541" s="4" t="s">
        <v>5980</v>
      </c>
    </row>
    <row r="542" spans="1:2" x14ac:dyDescent="0.25">
      <c r="A542" s="4">
        <v>96719</v>
      </c>
      <c r="B542" s="4" t="s">
        <v>5449</v>
      </c>
    </row>
    <row r="543" spans="1:2" x14ac:dyDescent="0.25">
      <c r="A543" s="4">
        <v>67927</v>
      </c>
      <c r="B543" s="4" t="s">
        <v>1779</v>
      </c>
    </row>
    <row r="544" spans="1:2" x14ac:dyDescent="0.25">
      <c r="A544" s="4">
        <v>69890</v>
      </c>
      <c r="B544" s="4" t="s">
        <v>2267</v>
      </c>
    </row>
    <row r="545" spans="1:2" x14ac:dyDescent="0.25">
      <c r="A545" s="4">
        <v>11750</v>
      </c>
      <c r="B545" s="4" t="s">
        <v>2249</v>
      </c>
    </row>
    <row r="546" spans="1:2" x14ac:dyDescent="0.25">
      <c r="A546" s="4">
        <v>11750</v>
      </c>
      <c r="B546" s="4" t="s">
        <v>257</v>
      </c>
    </row>
    <row r="547" spans="1:2" x14ac:dyDescent="0.25">
      <c r="A547" s="4">
        <v>11750</v>
      </c>
      <c r="B547" s="4" t="s">
        <v>366</v>
      </c>
    </row>
    <row r="548" spans="1:2" x14ac:dyDescent="0.25">
      <c r="A548" s="4">
        <v>11750</v>
      </c>
      <c r="B548" s="4" t="s">
        <v>249</v>
      </c>
    </row>
    <row r="549" spans="1:2" x14ac:dyDescent="0.25">
      <c r="A549" s="4">
        <v>11750</v>
      </c>
      <c r="B549" s="4" t="s">
        <v>941</v>
      </c>
    </row>
    <row r="550" spans="1:2" x14ac:dyDescent="0.25">
      <c r="A550" s="4">
        <v>54072</v>
      </c>
      <c r="B550" s="4" t="s">
        <v>2792</v>
      </c>
    </row>
    <row r="551" spans="1:2" x14ac:dyDescent="0.25">
      <c r="A551" s="4">
        <v>74540</v>
      </c>
      <c r="B551" s="4" t="s">
        <v>4549</v>
      </c>
    </row>
    <row r="552" spans="1:2" x14ac:dyDescent="0.25">
      <c r="A552" s="4">
        <v>24871</v>
      </c>
      <c r="B552" s="4" t="s">
        <v>4613</v>
      </c>
    </row>
    <row r="553" spans="1:2" x14ac:dyDescent="0.25">
      <c r="A553" s="4">
        <v>6920</v>
      </c>
      <c r="B553" s="4" t="s">
        <v>4690</v>
      </c>
    </row>
    <row r="554" spans="1:2" x14ac:dyDescent="0.25">
      <c r="A554" s="4">
        <v>30948</v>
      </c>
      <c r="B554" s="4" t="s">
        <v>5035</v>
      </c>
    </row>
    <row r="555" spans="1:2" x14ac:dyDescent="0.25">
      <c r="A555" s="4">
        <v>71828</v>
      </c>
      <c r="B555" s="4" t="s">
        <v>1246</v>
      </c>
    </row>
    <row r="556" spans="1:2" x14ac:dyDescent="0.25">
      <c r="A556" s="4">
        <v>7695</v>
      </c>
      <c r="B556" s="4" t="s">
        <v>1175</v>
      </c>
    </row>
    <row r="557" spans="1:2" x14ac:dyDescent="0.25">
      <c r="A557" s="4">
        <v>22356</v>
      </c>
      <c r="B557" s="4" t="s">
        <v>3597</v>
      </c>
    </row>
    <row r="558" spans="1:2" x14ac:dyDescent="0.25">
      <c r="A558" s="4">
        <v>11750</v>
      </c>
      <c r="B558" s="4" t="s">
        <v>219</v>
      </c>
    </row>
    <row r="559" spans="1:2" x14ac:dyDescent="0.25">
      <c r="A559" s="4">
        <v>11750</v>
      </c>
      <c r="B559" s="4" t="s">
        <v>239</v>
      </c>
    </row>
    <row r="560" spans="1:2" x14ac:dyDescent="0.25">
      <c r="A560" s="4">
        <v>42774</v>
      </c>
      <c r="B560" s="4" t="s">
        <v>5895</v>
      </c>
    </row>
    <row r="561" spans="1:2" x14ac:dyDescent="0.25">
      <c r="A561" s="4">
        <v>11750</v>
      </c>
      <c r="B561" s="4" t="s">
        <v>241</v>
      </c>
    </row>
    <row r="562" spans="1:2" x14ac:dyDescent="0.25">
      <c r="A562" s="4">
        <v>11750</v>
      </c>
      <c r="B562" s="4" t="s">
        <v>997</v>
      </c>
    </row>
    <row r="563" spans="1:2" x14ac:dyDescent="0.25">
      <c r="A563" s="4">
        <v>79908</v>
      </c>
      <c r="B563" s="4" t="s">
        <v>3846</v>
      </c>
    </row>
    <row r="564" spans="1:2" x14ac:dyDescent="0.25">
      <c r="A564" s="4">
        <v>11750</v>
      </c>
      <c r="B564" s="4" t="s">
        <v>344</v>
      </c>
    </row>
    <row r="565" spans="1:2" x14ac:dyDescent="0.25">
      <c r="A565" s="4">
        <v>19971</v>
      </c>
      <c r="B565" s="4" t="s">
        <v>5904</v>
      </c>
    </row>
    <row r="566" spans="1:2" x14ac:dyDescent="0.25">
      <c r="A566" s="4">
        <v>29073</v>
      </c>
      <c r="B566" s="4" t="s">
        <v>5851</v>
      </c>
    </row>
    <row r="567" spans="1:2" x14ac:dyDescent="0.25">
      <c r="A567" s="4">
        <v>41736</v>
      </c>
      <c r="B567" s="4" t="s">
        <v>3050</v>
      </c>
    </row>
    <row r="568" spans="1:2" x14ac:dyDescent="0.25">
      <c r="A568" s="4">
        <v>7695</v>
      </c>
      <c r="B568" s="4" t="s">
        <v>177</v>
      </c>
    </row>
    <row r="569" spans="1:2" x14ac:dyDescent="0.25">
      <c r="A569" s="4">
        <v>9960</v>
      </c>
      <c r="B569" s="4" t="s">
        <v>4746</v>
      </c>
    </row>
    <row r="570" spans="1:2" x14ac:dyDescent="0.25">
      <c r="A570" s="4">
        <v>11750</v>
      </c>
      <c r="B570" s="4" t="s">
        <v>397</v>
      </c>
    </row>
    <row r="571" spans="1:2" x14ac:dyDescent="0.25">
      <c r="A571" s="4">
        <v>5078</v>
      </c>
      <c r="B571" s="4" t="s">
        <v>1070</v>
      </c>
    </row>
    <row r="572" spans="1:2" x14ac:dyDescent="0.25">
      <c r="A572" s="4">
        <v>64478</v>
      </c>
      <c r="B572" s="4" t="s">
        <v>4330</v>
      </c>
    </row>
    <row r="573" spans="1:2" x14ac:dyDescent="0.25">
      <c r="A573" s="4">
        <v>11750</v>
      </c>
      <c r="B573" s="4" t="s">
        <v>2445</v>
      </c>
    </row>
    <row r="574" spans="1:2" x14ac:dyDescent="0.25">
      <c r="A574" s="4">
        <v>60325</v>
      </c>
      <c r="B574" s="4" t="s">
        <v>3986</v>
      </c>
    </row>
    <row r="575" spans="1:2" x14ac:dyDescent="0.25">
      <c r="A575" s="4">
        <v>7695</v>
      </c>
      <c r="B575" s="4" t="s">
        <v>227</v>
      </c>
    </row>
    <row r="576" spans="1:2" x14ac:dyDescent="0.25">
      <c r="A576" s="4">
        <v>11750</v>
      </c>
      <c r="B576" s="4" t="s">
        <v>1026</v>
      </c>
    </row>
    <row r="577" spans="1:2" x14ac:dyDescent="0.25">
      <c r="A577" s="4">
        <v>11750</v>
      </c>
      <c r="B577" s="4" t="s">
        <v>2082</v>
      </c>
    </row>
    <row r="578" spans="1:2" x14ac:dyDescent="0.25">
      <c r="A578" s="4">
        <v>3664</v>
      </c>
      <c r="B578" s="4" t="s">
        <v>1095</v>
      </c>
    </row>
    <row r="579" spans="1:2" x14ac:dyDescent="0.25">
      <c r="A579" s="4">
        <v>81167</v>
      </c>
      <c r="B579" s="4" t="s">
        <v>464</v>
      </c>
    </row>
    <row r="580" spans="1:2" x14ac:dyDescent="0.25">
      <c r="A580" s="4">
        <v>48359</v>
      </c>
      <c r="B580" s="4" t="s">
        <v>4116</v>
      </c>
    </row>
    <row r="581" spans="1:2" x14ac:dyDescent="0.25">
      <c r="A581" s="4">
        <v>99304</v>
      </c>
      <c r="B581" s="4" t="s">
        <v>3848</v>
      </c>
    </row>
    <row r="582" spans="1:2" x14ac:dyDescent="0.25">
      <c r="A582" s="4">
        <v>47981</v>
      </c>
      <c r="B582" s="4" t="s">
        <v>4435</v>
      </c>
    </row>
    <row r="583" spans="1:2" x14ac:dyDescent="0.25">
      <c r="A583" s="4">
        <v>16599</v>
      </c>
      <c r="B583" s="4" t="s">
        <v>385</v>
      </c>
    </row>
    <row r="584" spans="1:2" x14ac:dyDescent="0.25">
      <c r="A584" s="4">
        <v>82700</v>
      </c>
      <c r="B584" s="4" t="s">
        <v>2261</v>
      </c>
    </row>
    <row r="585" spans="1:2" x14ac:dyDescent="0.25">
      <c r="A585" s="4">
        <v>19199</v>
      </c>
      <c r="B585" s="4" t="s">
        <v>3926</v>
      </c>
    </row>
    <row r="586" spans="1:2" x14ac:dyDescent="0.25">
      <c r="A586" s="4">
        <v>99586</v>
      </c>
      <c r="B586" s="4" t="s">
        <v>4383</v>
      </c>
    </row>
    <row r="587" spans="1:2" x14ac:dyDescent="0.25">
      <c r="A587" s="4">
        <v>66522</v>
      </c>
      <c r="B587" s="4" t="s">
        <v>5234</v>
      </c>
    </row>
    <row r="588" spans="1:2" x14ac:dyDescent="0.25">
      <c r="A588" s="4">
        <v>7725</v>
      </c>
      <c r="B588" s="4" t="s">
        <v>1828</v>
      </c>
    </row>
    <row r="589" spans="1:2" x14ac:dyDescent="0.25">
      <c r="A589" s="4">
        <v>10043</v>
      </c>
      <c r="B589" s="4" t="s">
        <v>724</v>
      </c>
    </row>
    <row r="590" spans="1:2" x14ac:dyDescent="0.25">
      <c r="A590" s="4">
        <v>97499</v>
      </c>
      <c r="B590" s="4" t="s">
        <v>468</v>
      </c>
    </row>
    <row r="591" spans="1:2" x14ac:dyDescent="0.25">
      <c r="A591" s="4">
        <v>50964</v>
      </c>
      <c r="B591" s="4" t="s">
        <v>1307</v>
      </c>
    </row>
    <row r="592" spans="1:2" x14ac:dyDescent="0.25">
      <c r="A592" s="4">
        <v>93012</v>
      </c>
      <c r="B592" s="4" t="s">
        <v>6091</v>
      </c>
    </row>
    <row r="593" spans="1:2" x14ac:dyDescent="0.25">
      <c r="A593" s="4">
        <v>36730</v>
      </c>
      <c r="B593" s="4" t="s">
        <v>1739</v>
      </c>
    </row>
    <row r="594" spans="1:2" x14ac:dyDescent="0.25">
      <c r="A594" s="4">
        <v>63398</v>
      </c>
      <c r="B594" s="4" t="s">
        <v>6064</v>
      </c>
    </row>
    <row r="595" spans="1:2" x14ac:dyDescent="0.25">
      <c r="A595" s="4">
        <v>33181</v>
      </c>
      <c r="B595" s="4" t="s">
        <v>3780</v>
      </c>
    </row>
    <row r="596" spans="1:2" x14ac:dyDescent="0.25">
      <c r="A596" s="4">
        <v>25173</v>
      </c>
      <c r="B596" s="4" t="s">
        <v>5649</v>
      </c>
    </row>
    <row r="597" spans="1:2" x14ac:dyDescent="0.25">
      <c r="A597" s="4">
        <v>23429</v>
      </c>
      <c r="B597" s="4" t="s">
        <v>730</v>
      </c>
    </row>
    <row r="598" spans="1:2" x14ac:dyDescent="0.25">
      <c r="A598" s="4">
        <v>69843</v>
      </c>
      <c r="B598" s="4" t="s">
        <v>4241</v>
      </c>
    </row>
    <row r="599" spans="1:2" x14ac:dyDescent="0.25">
      <c r="A599" s="4">
        <v>14303</v>
      </c>
      <c r="B599" s="4" t="s">
        <v>5568</v>
      </c>
    </row>
    <row r="600" spans="1:2" x14ac:dyDescent="0.25">
      <c r="A600" s="4">
        <v>39143</v>
      </c>
      <c r="B600" s="4" t="s">
        <v>5308</v>
      </c>
    </row>
    <row r="601" spans="1:2" x14ac:dyDescent="0.25">
      <c r="A601" s="4">
        <v>52694</v>
      </c>
      <c r="B601" s="4" t="s">
        <v>148</v>
      </c>
    </row>
    <row r="602" spans="1:2" x14ac:dyDescent="0.25">
      <c r="A602" s="4">
        <v>48867</v>
      </c>
      <c r="B602" s="4" t="s">
        <v>4303</v>
      </c>
    </row>
    <row r="603" spans="1:2" x14ac:dyDescent="0.25">
      <c r="A603" s="4">
        <v>44896</v>
      </c>
      <c r="B603" s="4" t="s">
        <v>3441</v>
      </c>
    </row>
    <row r="604" spans="1:2" x14ac:dyDescent="0.25">
      <c r="A604" s="4">
        <v>21527</v>
      </c>
      <c r="B604" s="4" t="s">
        <v>3611</v>
      </c>
    </row>
    <row r="605" spans="1:2" x14ac:dyDescent="0.25">
      <c r="A605" s="4">
        <v>28434</v>
      </c>
      <c r="B605" s="4" t="s">
        <v>4719</v>
      </c>
    </row>
    <row r="606" spans="1:2" x14ac:dyDescent="0.25">
      <c r="A606" s="4">
        <v>22788</v>
      </c>
      <c r="B606" s="4" t="s">
        <v>5004</v>
      </c>
    </row>
    <row r="607" spans="1:2" x14ac:dyDescent="0.25">
      <c r="A607" s="4">
        <v>83380</v>
      </c>
      <c r="B607" s="4" t="s">
        <v>3990</v>
      </c>
    </row>
    <row r="608" spans="1:2" x14ac:dyDescent="0.25">
      <c r="A608" s="4">
        <v>34752</v>
      </c>
      <c r="B608" s="4" t="s">
        <v>3044</v>
      </c>
    </row>
    <row r="609" spans="1:2" x14ac:dyDescent="0.25">
      <c r="A609" s="4">
        <v>11394</v>
      </c>
      <c r="B609" s="4" t="s">
        <v>2625</v>
      </c>
    </row>
    <row r="610" spans="1:2" x14ac:dyDescent="0.25">
      <c r="A610" s="4">
        <v>1082</v>
      </c>
      <c r="B610" s="4" t="s">
        <v>3151</v>
      </c>
    </row>
    <row r="611" spans="1:2" x14ac:dyDescent="0.25">
      <c r="A611" s="4">
        <v>98432</v>
      </c>
      <c r="B611" s="4" t="s">
        <v>3698</v>
      </c>
    </row>
    <row r="612" spans="1:2" x14ac:dyDescent="0.25">
      <c r="A612" s="4">
        <v>50673</v>
      </c>
      <c r="B612" s="4" t="s">
        <v>1781</v>
      </c>
    </row>
    <row r="613" spans="1:2" x14ac:dyDescent="0.25">
      <c r="A613" s="4">
        <v>32383</v>
      </c>
      <c r="B613" s="4" t="s">
        <v>1787</v>
      </c>
    </row>
    <row r="614" spans="1:2" x14ac:dyDescent="0.25">
      <c r="A614" s="4">
        <v>95252</v>
      </c>
      <c r="B614" s="4" t="s">
        <v>3295</v>
      </c>
    </row>
    <row r="615" spans="1:2" x14ac:dyDescent="0.25">
      <c r="A615" s="4">
        <v>31893</v>
      </c>
      <c r="B615" s="4" t="s">
        <v>2871</v>
      </c>
    </row>
    <row r="616" spans="1:2" x14ac:dyDescent="0.25">
      <c r="A616" s="4">
        <v>66465</v>
      </c>
      <c r="B616" s="4" t="s">
        <v>4443</v>
      </c>
    </row>
    <row r="617" spans="1:2" x14ac:dyDescent="0.25">
      <c r="A617" s="4">
        <v>71433</v>
      </c>
      <c r="B617" s="4" t="s">
        <v>2017</v>
      </c>
    </row>
    <row r="618" spans="1:2" x14ac:dyDescent="0.25">
      <c r="A618" s="4">
        <v>11452</v>
      </c>
      <c r="B618" s="4" t="s">
        <v>3939</v>
      </c>
    </row>
    <row r="619" spans="1:2" x14ac:dyDescent="0.25">
      <c r="A619" s="4">
        <v>2484</v>
      </c>
      <c r="B619" s="4" t="s">
        <v>3529</v>
      </c>
    </row>
    <row r="620" spans="1:2" x14ac:dyDescent="0.25">
      <c r="A620" s="4">
        <v>5537</v>
      </c>
      <c r="B620" s="4" t="s">
        <v>2518</v>
      </c>
    </row>
    <row r="621" spans="1:2" x14ac:dyDescent="0.25">
      <c r="A621" s="4">
        <v>9307</v>
      </c>
      <c r="B621" s="4" t="s">
        <v>2621</v>
      </c>
    </row>
    <row r="622" spans="1:2" x14ac:dyDescent="0.25">
      <c r="A622" s="4">
        <v>95794</v>
      </c>
      <c r="B622" s="4" t="s">
        <v>3764</v>
      </c>
    </row>
    <row r="623" spans="1:2" x14ac:dyDescent="0.25">
      <c r="A623" s="4">
        <v>23720</v>
      </c>
      <c r="B623" s="4" t="s">
        <v>2679</v>
      </c>
    </row>
    <row r="624" spans="1:2" x14ac:dyDescent="0.25">
      <c r="A624" s="4">
        <v>77129</v>
      </c>
      <c r="B624" s="4" t="s">
        <v>5091</v>
      </c>
    </row>
    <row r="625" spans="1:2" x14ac:dyDescent="0.25">
      <c r="A625" s="4">
        <v>62137</v>
      </c>
      <c r="B625" s="4" t="s">
        <v>4070</v>
      </c>
    </row>
    <row r="626" spans="1:2" x14ac:dyDescent="0.25">
      <c r="A626" s="4">
        <v>60308</v>
      </c>
      <c r="B626" s="4" t="s">
        <v>182</v>
      </c>
    </row>
    <row r="627" spans="1:2" x14ac:dyDescent="0.25">
      <c r="A627" s="4">
        <v>88035</v>
      </c>
      <c r="B627" s="4" t="s">
        <v>5625</v>
      </c>
    </row>
    <row r="628" spans="1:2" x14ac:dyDescent="0.25">
      <c r="A628" s="4">
        <v>12552</v>
      </c>
      <c r="B628" s="4" t="s">
        <v>5525</v>
      </c>
    </row>
    <row r="629" spans="1:2" x14ac:dyDescent="0.25">
      <c r="A629" s="4">
        <v>1268</v>
      </c>
      <c r="B629" s="4" t="s">
        <v>2863</v>
      </c>
    </row>
    <row r="630" spans="1:2" x14ac:dyDescent="0.25">
      <c r="A630" s="4">
        <v>15673</v>
      </c>
      <c r="B630" s="4" t="s">
        <v>2891</v>
      </c>
    </row>
    <row r="631" spans="1:2" x14ac:dyDescent="0.25">
      <c r="A631" s="4">
        <v>43454</v>
      </c>
      <c r="B631" s="4" t="s">
        <v>2469</v>
      </c>
    </row>
    <row r="632" spans="1:2" x14ac:dyDescent="0.25">
      <c r="A632" s="4">
        <v>68208</v>
      </c>
      <c r="B632" s="4" t="s">
        <v>4619</v>
      </c>
    </row>
    <row r="633" spans="1:2" x14ac:dyDescent="0.25">
      <c r="A633" s="4">
        <v>42450</v>
      </c>
      <c r="B633" s="4" t="s">
        <v>2130</v>
      </c>
    </row>
    <row r="634" spans="1:2" x14ac:dyDescent="0.25">
      <c r="A634" s="4">
        <v>37574</v>
      </c>
      <c r="B634" s="4" t="s">
        <v>445</v>
      </c>
    </row>
    <row r="635" spans="1:2" x14ac:dyDescent="0.25">
      <c r="A635" s="4">
        <v>67505</v>
      </c>
      <c r="B635" s="4" t="s">
        <v>2597</v>
      </c>
    </row>
    <row r="636" spans="1:2" x14ac:dyDescent="0.25">
      <c r="A636" s="4">
        <v>25127</v>
      </c>
      <c r="B636" s="4" t="s">
        <v>1212</v>
      </c>
    </row>
    <row r="637" spans="1:2" x14ac:dyDescent="0.25">
      <c r="A637" s="4">
        <v>41526</v>
      </c>
      <c r="B637" s="4" t="s">
        <v>3729</v>
      </c>
    </row>
    <row r="638" spans="1:2" x14ac:dyDescent="0.25">
      <c r="A638" s="4">
        <v>28428</v>
      </c>
      <c r="B638" s="4" t="s">
        <v>197</v>
      </c>
    </row>
    <row r="639" spans="1:2" x14ac:dyDescent="0.25">
      <c r="A639" s="4">
        <v>10033</v>
      </c>
      <c r="B639" s="4" t="s">
        <v>2520</v>
      </c>
    </row>
    <row r="640" spans="1:2" x14ac:dyDescent="0.25">
      <c r="A640" s="4">
        <v>15154</v>
      </c>
      <c r="B640" s="4" t="s">
        <v>6054</v>
      </c>
    </row>
    <row r="641" spans="1:2" x14ac:dyDescent="0.25">
      <c r="A641" s="4">
        <v>89771</v>
      </c>
      <c r="B641" s="4" t="s">
        <v>5119</v>
      </c>
    </row>
    <row r="642" spans="1:2" x14ac:dyDescent="0.25">
      <c r="A642" s="4">
        <v>30014</v>
      </c>
      <c r="B642" s="4" t="s">
        <v>4984</v>
      </c>
    </row>
    <row r="643" spans="1:2" x14ac:dyDescent="0.25">
      <c r="A643" s="4">
        <v>37681</v>
      </c>
      <c r="B643" s="4" t="s">
        <v>5244</v>
      </c>
    </row>
    <row r="644" spans="1:2" x14ac:dyDescent="0.25">
      <c r="A644" s="4">
        <v>1620</v>
      </c>
      <c r="B644" s="4" t="s">
        <v>2199</v>
      </c>
    </row>
    <row r="645" spans="1:2" x14ac:dyDescent="0.25">
      <c r="A645" s="4">
        <v>1085</v>
      </c>
      <c r="B645" s="4" t="s">
        <v>2641</v>
      </c>
    </row>
    <row r="646" spans="1:2" x14ac:dyDescent="0.25">
      <c r="A646" s="4">
        <v>76041</v>
      </c>
      <c r="B646" s="4" t="s">
        <v>1611</v>
      </c>
    </row>
    <row r="647" spans="1:2" x14ac:dyDescent="0.25">
      <c r="A647" s="4">
        <v>64435</v>
      </c>
      <c r="B647" s="4" t="s">
        <v>5932</v>
      </c>
    </row>
    <row r="648" spans="1:2" x14ac:dyDescent="0.25">
      <c r="A648" s="4">
        <v>54947</v>
      </c>
      <c r="B648" s="4" t="s">
        <v>1377</v>
      </c>
    </row>
    <row r="649" spans="1:2" x14ac:dyDescent="0.25">
      <c r="A649" s="4">
        <v>88623</v>
      </c>
      <c r="B649" s="4" t="s">
        <v>5613</v>
      </c>
    </row>
    <row r="650" spans="1:2" x14ac:dyDescent="0.25">
      <c r="A650" s="4">
        <v>61637</v>
      </c>
      <c r="B650" s="4" t="s">
        <v>4510</v>
      </c>
    </row>
    <row r="651" spans="1:2" x14ac:dyDescent="0.25">
      <c r="A651" s="4">
        <v>70204</v>
      </c>
      <c r="B651" s="4" t="s">
        <v>2953</v>
      </c>
    </row>
    <row r="652" spans="1:2" x14ac:dyDescent="0.25">
      <c r="A652" s="4">
        <v>19432</v>
      </c>
      <c r="B652" s="4" t="s">
        <v>4084</v>
      </c>
    </row>
    <row r="653" spans="1:2" x14ac:dyDescent="0.25">
      <c r="A653" s="4">
        <v>85483</v>
      </c>
      <c r="B653" s="4" t="s">
        <v>6035</v>
      </c>
    </row>
    <row r="654" spans="1:2" x14ac:dyDescent="0.25">
      <c r="A654" s="4">
        <v>29573</v>
      </c>
      <c r="B654" s="4" t="s">
        <v>1122</v>
      </c>
    </row>
    <row r="655" spans="1:2" x14ac:dyDescent="0.25">
      <c r="A655" s="4">
        <v>80273</v>
      </c>
      <c r="B655" s="4" t="s">
        <v>5083</v>
      </c>
    </row>
    <row r="656" spans="1:2" x14ac:dyDescent="0.25">
      <c r="A656" s="4">
        <v>95163</v>
      </c>
      <c r="B656" s="4" t="s">
        <v>5703</v>
      </c>
    </row>
    <row r="657" spans="1:2" x14ac:dyDescent="0.25">
      <c r="A657" s="4">
        <v>83670</v>
      </c>
      <c r="B657" s="4" t="s">
        <v>2426</v>
      </c>
    </row>
    <row r="658" spans="1:2" x14ac:dyDescent="0.25">
      <c r="A658" s="4">
        <v>24463</v>
      </c>
      <c r="B658" s="4" t="s">
        <v>1715</v>
      </c>
    </row>
    <row r="659" spans="1:2" x14ac:dyDescent="0.25">
      <c r="A659" s="4">
        <v>6588</v>
      </c>
      <c r="B659" s="4" t="s">
        <v>4805</v>
      </c>
    </row>
    <row r="660" spans="1:2" x14ac:dyDescent="0.25">
      <c r="A660" s="4">
        <v>99650</v>
      </c>
      <c r="B660" s="4" t="s">
        <v>2509</v>
      </c>
    </row>
    <row r="661" spans="1:2" x14ac:dyDescent="0.25">
      <c r="A661" s="4">
        <v>31746</v>
      </c>
      <c r="B661" s="4" t="s">
        <v>2338</v>
      </c>
    </row>
    <row r="662" spans="1:2" x14ac:dyDescent="0.25">
      <c r="A662" s="4">
        <v>93388</v>
      </c>
      <c r="B662" s="4" t="s">
        <v>4518</v>
      </c>
    </row>
    <row r="663" spans="1:2" x14ac:dyDescent="0.25">
      <c r="A663" s="4">
        <v>56855</v>
      </c>
      <c r="B663" s="4" t="s">
        <v>3428</v>
      </c>
    </row>
    <row r="664" spans="1:2" x14ac:dyDescent="0.25">
      <c r="A664" s="4">
        <v>89278</v>
      </c>
      <c r="B664" s="4" t="s">
        <v>981</v>
      </c>
    </row>
    <row r="665" spans="1:2" x14ac:dyDescent="0.25">
      <c r="A665" s="4">
        <v>4600</v>
      </c>
      <c r="B665" s="4" t="s">
        <v>4809</v>
      </c>
    </row>
    <row r="666" spans="1:2" x14ac:dyDescent="0.25">
      <c r="A666" s="4">
        <v>70555</v>
      </c>
      <c r="B666" s="4" t="s">
        <v>1202</v>
      </c>
    </row>
    <row r="667" spans="1:2" x14ac:dyDescent="0.25">
      <c r="A667" s="4">
        <v>41872</v>
      </c>
      <c r="B667" s="4" t="s">
        <v>2571</v>
      </c>
    </row>
    <row r="668" spans="1:2" x14ac:dyDescent="0.25">
      <c r="A668" s="4">
        <v>72254</v>
      </c>
      <c r="B668" s="4" t="s">
        <v>2579</v>
      </c>
    </row>
    <row r="669" spans="1:2" x14ac:dyDescent="0.25">
      <c r="A669" s="4">
        <v>56920</v>
      </c>
      <c r="B669" s="4" t="s">
        <v>2897</v>
      </c>
    </row>
    <row r="670" spans="1:2" x14ac:dyDescent="0.25">
      <c r="A670" s="4">
        <v>58905</v>
      </c>
      <c r="B670" s="4" t="s">
        <v>3924</v>
      </c>
    </row>
    <row r="671" spans="1:2" x14ac:dyDescent="0.25">
      <c r="A671" s="4">
        <v>6583</v>
      </c>
      <c r="B671" s="4" t="s">
        <v>1935</v>
      </c>
    </row>
    <row r="672" spans="1:2" x14ac:dyDescent="0.25">
      <c r="A672" s="4">
        <v>95448</v>
      </c>
      <c r="B672" s="4" t="s">
        <v>2522</v>
      </c>
    </row>
    <row r="673" spans="1:2" x14ac:dyDescent="0.25">
      <c r="A673" s="4">
        <v>29423</v>
      </c>
      <c r="B673" s="4" t="s">
        <v>4151</v>
      </c>
    </row>
    <row r="674" spans="1:2" x14ac:dyDescent="0.25">
      <c r="A674" s="4">
        <v>61644</v>
      </c>
      <c r="B674" s="4" t="s">
        <v>840</v>
      </c>
    </row>
    <row r="675" spans="1:2" x14ac:dyDescent="0.25">
      <c r="A675" s="4">
        <v>89216</v>
      </c>
      <c r="B675" s="4" t="s">
        <v>840</v>
      </c>
    </row>
    <row r="676" spans="1:2" x14ac:dyDescent="0.25">
      <c r="A676" s="4">
        <v>50400</v>
      </c>
      <c r="B676" s="4" t="s">
        <v>5304</v>
      </c>
    </row>
    <row r="677" spans="1:2" x14ac:dyDescent="0.25">
      <c r="A677" s="4">
        <v>60985</v>
      </c>
      <c r="B677" s="4" t="s">
        <v>2336</v>
      </c>
    </row>
    <row r="678" spans="1:2" x14ac:dyDescent="0.25">
      <c r="A678" s="4">
        <v>95580</v>
      </c>
      <c r="B678" s="4" t="s">
        <v>4058</v>
      </c>
    </row>
    <row r="679" spans="1:2" x14ac:dyDescent="0.25">
      <c r="A679" s="4">
        <v>74744</v>
      </c>
      <c r="B679" s="4" t="s">
        <v>1134</v>
      </c>
    </row>
    <row r="680" spans="1:2" x14ac:dyDescent="0.25">
      <c r="A680" s="4">
        <v>68196</v>
      </c>
      <c r="B680" s="4" t="s">
        <v>714</v>
      </c>
    </row>
    <row r="681" spans="1:2" x14ac:dyDescent="0.25">
      <c r="A681" s="4">
        <v>7725</v>
      </c>
      <c r="B681" s="4" t="s">
        <v>1423</v>
      </c>
    </row>
    <row r="682" spans="1:2" x14ac:dyDescent="0.25">
      <c r="A682" s="4">
        <v>11838</v>
      </c>
      <c r="B682" s="4" t="s">
        <v>3345</v>
      </c>
    </row>
    <row r="683" spans="1:2" x14ac:dyDescent="0.25">
      <c r="A683" s="4">
        <v>52740</v>
      </c>
      <c r="B683" s="4" t="s">
        <v>5913</v>
      </c>
    </row>
    <row r="684" spans="1:2" x14ac:dyDescent="0.25">
      <c r="A684" s="4">
        <v>92034</v>
      </c>
      <c r="B684" s="4" t="s">
        <v>2724</v>
      </c>
    </row>
    <row r="685" spans="1:2" x14ac:dyDescent="0.25">
      <c r="A685" s="4">
        <v>39540</v>
      </c>
      <c r="B685" s="4" t="s">
        <v>2527</v>
      </c>
    </row>
    <row r="686" spans="1:2" x14ac:dyDescent="0.25">
      <c r="A686" s="4">
        <v>33215</v>
      </c>
      <c r="B686" s="4" t="s">
        <v>3690</v>
      </c>
    </row>
    <row r="687" spans="1:2" x14ac:dyDescent="0.25">
      <c r="A687" s="4">
        <v>52003</v>
      </c>
      <c r="B687" s="4" t="s">
        <v>2853</v>
      </c>
    </row>
    <row r="688" spans="1:2" x14ac:dyDescent="0.25">
      <c r="A688" s="4">
        <v>38249</v>
      </c>
      <c r="B688" s="4" t="s">
        <v>1210</v>
      </c>
    </row>
    <row r="689" spans="1:2" x14ac:dyDescent="0.25">
      <c r="A689" s="4">
        <v>51397</v>
      </c>
      <c r="B689" s="4" t="s">
        <v>2352</v>
      </c>
    </row>
    <row r="690" spans="1:2" x14ac:dyDescent="0.25">
      <c r="A690" s="4">
        <v>94240</v>
      </c>
      <c r="B690" s="4" t="s">
        <v>5531</v>
      </c>
    </row>
    <row r="691" spans="1:2" x14ac:dyDescent="0.25">
      <c r="A691" s="4">
        <v>775</v>
      </c>
      <c r="B691" s="4" t="s">
        <v>5803</v>
      </c>
    </row>
    <row r="692" spans="1:2" x14ac:dyDescent="0.25">
      <c r="A692" s="4">
        <v>37507</v>
      </c>
      <c r="B692" s="4" t="s">
        <v>4406</v>
      </c>
    </row>
    <row r="693" spans="1:2" x14ac:dyDescent="0.25">
      <c r="A693" s="4">
        <v>63952</v>
      </c>
      <c r="B693" s="4" t="s">
        <v>1923</v>
      </c>
    </row>
    <row r="694" spans="1:2" x14ac:dyDescent="0.25">
      <c r="A694" s="4">
        <v>67241</v>
      </c>
      <c r="B694" s="4" t="s">
        <v>1923</v>
      </c>
    </row>
    <row r="695" spans="1:2" x14ac:dyDescent="0.25">
      <c r="A695" s="4">
        <v>32861</v>
      </c>
      <c r="B695" s="4" t="s">
        <v>3731</v>
      </c>
    </row>
    <row r="696" spans="1:2" x14ac:dyDescent="0.25">
      <c r="A696" s="4">
        <v>30690</v>
      </c>
      <c r="B696" s="4" t="s">
        <v>4142</v>
      </c>
    </row>
    <row r="697" spans="1:2" x14ac:dyDescent="0.25">
      <c r="A697" s="4">
        <v>44344</v>
      </c>
      <c r="B697" s="4" t="s">
        <v>3293</v>
      </c>
    </row>
    <row r="698" spans="1:2" x14ac:dyDescent="0.25">
      <c r="A698" s="4">
        <v>49500</v>
      </c>
      <c r="B698" s="4" t="s">
        <v>3806</v>
      </c>
    </row>
    <row r="699" spans="1:2" x14ac:dyDescent="0.25">
      <c r="A699" s="4">
        <v>16298</v>
      </c>
      <c r="B699" s="4" t="s">
        <v>5095</v>
      </c>
    </row>
    <row r="700" spans="1:2" x14ac:dyDescent="0.25">
      <c r="A700" s="4">
        <v>53254</v>
      </c>
      <c r="B700" s="4" t="s">
        <v>3175</v>
      </c>
    </row>
    <row r="701" spans="1:2" x14ac:dyDescent="0.25">
      <c r="A701" s="4">
        <v>45904</v>
      </c>
      <c r="B701" s="4" t="s">
        <v>2643</v>
      </c>
    </row>
    <row r="702" spans="1:2" x14ac:dyDescent="0.25">
      <c r="A702" s="4">
        <v>85267</v>
      </c>
      <c r="B702" s="4" t="s">
        <v>1836</v>
      </c>
    </row>
    <row r="703" spans="1:2" x14ac:dyDescent="0.25">
      <c r="A703" s="4">
        <v>69750</v>
      </c>
      <c r="B703" s="4" t="s">
        <v>6069</v>
      </c>
    </row>
    <row r="704" spans="1:2" x14ac:dyDescent="0.25">
      <c r="A704" s="4">
        <v>80116</v>
      </c>
      <c r="B704" s="4" t="s">
        <v>3744</v>
      </c>
    </row>
    <row r="705" spans="1:2" x14ac:dyDescent="0.25">
      <c r="A705" s="4">
        <v>96933</v>
      </c>
      <c r="B705" s="4" t="s">
        <v>4868</v>
      </c>
    </row>
    <row r="706" spans="1:2" x14ac:dyDescent="0.25">
      <c r="A706" s="4">
        <v>88003</v>
      </c>
      <c r="B706" s="4" t="s">
        <v>5576</v>
      </c>
    </row>
    <row r="707" spans="1:2" x14ac:dyDescent="0.25">
      <c r="A707" s="4">
        <v>95439</v>
      </c>
      <c r="B707" s="4" t="s">
        <v>2921</v>
      </c>
    </row>
    <row r="708" spans="1:2" x14ac:dyDescent="0.25">
      <c r="A708" s="4">
        <v>95575</v>
      </c>
      <c r="B708" s="4" t="s">
        <v>409</v>
      </c>
    </row>
    <row r="709" spans="1:2" x14ac:dyDescent="0.25">
      <c r="A709" s="4">
        <v>57128</v>
      </c>
      <c r="B709" s="4" t="s">
        <v>5783</v>
      </c>
    </row>
    <row r="710" spans="1:2" x14ac:dyDescent="0.25">
      <c r="A710" s="4">
        <v>79852</v>
      </c>
      <c r="B710" s="4" t="s">
        <v>4291</v>
      </c>
    </row>
    <row r="711" spans="1:2" x14ac:dyDescent="0.25">
      <c r="A711" s="4">
        <v>32685</v>
      </c>
      <c r="B711" s="4" t="s">
        <v>2128</v>
      </c>
    </row>
    <row r="712" spans="1:2" x14ac:dyDescent="0.25">
      <c r="A712" s="4">
        <v>56083</v>
      </c>
      <c r="B712" s="4" t="s">
        <v>4933</v>
      </c>
    </row>
    <row r="713" spans="1:2" x14ac:dyDescent="0.25">
      <c r="A713" s="4">
        <v>69758</v>
      </c>
      <c r="B713" s="4" t="s">
        <v>16</v>
      </c>
    </row>
    <row r="714" spans="1:2" x14ac:dyDescent="0.25">
      <c r="A714" s="4">
        <v>90182</v>
      </c>
      <c r="B714" s="4" t="s">
        <v>16</v>
      </c>
    </row>
    <row r="715" spans="1:2" x14ac:dyDescent="0.25">
      <c r="A715" s="4">
        <v>54118</v>
      </c>
      <c r="B715" s="4" t="s">
        <v>4537</v>
      </c>
    </row>
    <row r="716" spans="1:2" x14ac:dyDescent="0.25">
      <c r="A716" s="4">
        <v>24644</v>
      </c>
      <c r="B716" s="4" t="s">
        <v>5511</v>
      </c>
    </row>
    <row r="717" spans="1:2" x14ac:dyDescent="0.25">
      <c r="A717" s="4">
        <v>21398</v>
      </c>
      <c r="B717" s="4" t="s">
        <v>2161</v>
      </c>
    </row>
    <row r="718" spans="1:2" x14ac:dyDescent="0.25">
      <c r="A718" s="4">
        <v>97777</v>
      </c>
      <c r="B718" s="4" t="s">
        <v>991</v>
      </c>
    </row>
    <row r="719" spans="1:2" x14ac:dyDescent="0.25">
      <c r="A719" s="4">
        <v>85276</v>
      </c>
      <c r="B719" s="4" t="s">
        <v>3736</v>
      </c>
    </row>
    <row r="720" spans="1:2" x14ac:dyDescent="0.25">
      <c r="A720" s="4">
        <v>29540</v>
      </c>
      <c r="B720" s="4" t="s">
        <v>4990</v>
      </c>
    </row>
    <row r="721" spans="1:2" x14ac:dyDescent="0.25">
      <c r="A721" s="4">
        <v>49106</v>
      </c>
      <c r="B721" s="4" t="s">
        <v>5327</v>
      </c>
    </row>
    <row r="722" spans="1:2" x14ac:dyDescent="0.25">
      <c r="A722" s="4">
        <v>62326</v>
      </c>
      <c r="B722" s="4" t="s">
        <v>3103</v>
      </c>
    </row>
    <row r="723" spans="1:2" x14ac:dyDescent="0.25">
      <c r="A723" s="4">
        <v>63818</v>
      </c>
      <c r="B723" s="4" t="s">
        <v>4379</v>
      </c>
    </row>
    <row r="724" spans="1:2" x14ac:dyDescent="0.25">
      <c r="A724" s="4">
        <v>7407</v>
      </c>
      <c r="B724" s="4" t="s">
        <v>612</v>
      </c>
    </row>
    <row r="725" spans="1:2" x14ac:dyDescent="0.25">
      <c r="A725" s="4">
        <v>14764</v>
      </c>
      <c r="B725" s="4" t="s">
        <v>710</v>
      </c>
    </row>
    <row r="726" spans="1:2" x14ac:dyDescent="0.25">
      <c r="A726" s="4">
        <v>79803</v>
      </c>
      <c r="B726" s="4" t="s">
        <v>2653</v>
      </c>
    </row>
    <row r="727" spans="1:2" x14ac:dyDescent="0.25">
      <c r="A727" s="4">
        <v>184</v>
      </c>
      <c r="B727" s="4" t="s">
        <v>65</v>
      </c>
    </row>
    <row r="728" spans="1:2" x14ac:dyDescent="0.25">
      <c r="A728" s="4">
        <v>80308</v>
      </c>
      <c r="B728" s="4" t="s">
        <v>2238</v>
      </c>
    </row>
    <row r="729" spans="1:2" x14ac:dyDescent="0.25">
      <c r="A729" s="4">
        <v>7536</v>
      </c>
      <c r="B729" s="4" t="s">
        <v>6113</v>
      </c>
    </row>
    <row r="730" spans="1:2" x14ac:dyDescent="0.25">
      <c r="A730" s="4">
        <v>95579</v>
      </c>
      <c r="B730" s="4" t="s">
        <v>1047</v>
      </c>
    </row>
    <row r="731" spans="1:2" x14ac:dyDescent="0.25">
      <c r="A731" s="4">
        <v>11452</v>
      </c>
      <c r="B731" s="4" t="s">
        <v>3892</v>
      </c>
    </row>
    <row r="732" spans="1:2" x14ac:dyDescent="0.25">
      <c r="A732" s="4">
        <v>10749</v>
      </c>
      <c r="B732" s="4" t="s">
        <v>1503</v>
      </c>
    </row>
    <row r="733" spans="1:2" x14ac:dyDescent="0.25">
      <c r="A733" s="4">
        <v>73271</v>
      </c>
      <c r="B733" s="4" t="s">
        <v>2348</v>
      </c>
    </row>
    <row r="734" spans="1:2" x14ac:dyDescent="0.25">
      <c r="A734" s="4">
        <v>19922</v>
      </c>
      <c r="B734" s="4" t="s">
        <v>5543</v>
      </c>
    </row>
    <row r="735" spans="1:2" x14ac:dyDescent="0.25">
      <c r="A735" s="4">
        <v>20101</v>
      </c>
      <c r="B735" s="4" t="s">
        <v>1695</v>
      </c>
    </row>
    <row r="736" spans="1:2" x14ac:dyDescent="0.25">
      <c r="A736" s="4">
        <v>90169</v>
      </c>
      <c r="B736" s="4" t="s">
        <v>28</v>
      </c>
    </row>
    <row r="737" spans="1:2" x14ac:dyDescent="0.25">
      <c r="A737" s="4">
        <v>92415</v>
      </c>
      <c r="B737" s="4" t="s">
        <v>769</v>
      </c>
    </row>
    <row r="738" spans="1:2" x14ac:dyDescent="0.25">
      <c r="A738" s="4">
        <v>52964</v>
      </c>
      <c r="B738" s="4" t="s">
        <v>5727</v>
      </c>
    </row>
    <row r="739" spans="1:2" x14ac:dyDescent="0.25">
      <c r="A739" s="4">
        <v>83604</v>
      </c>
      <c r="B739" s="4" t="s">
        <v>203</v>
      </c>
    </row>
    <row r="740" spans="1:2" x14ac:dyDescent="0.25">
      <c r="A740" s="4">
        <v>71424</v>
      </c>
      <c r="B740" s="4" t="s">
        <v>836</v>
      </c>
    </row>
    <row r="741" spans="1:2" x14ac:dyDescent="0.25">
      <c r="A741" s="4">
        <v>9600</v>
      </c>
      <c r="B741" s="4" t="s">
        <v>3240</v>
      </c>
    </row>
    <row r="742" spans="1:2" x14ac:dyDescent="0.25">
      <c r="A742" s="4">
        <v>90169</v>
      </c>
      <c r="B742" s="4" t="s">
        <v>2689</v>
      </c>
    </row>
    <row r="743" spans="1:2" x14ac:dyDescent="0.25">
      <c r="A743" s="4">
        <v>10004</v>
      </c>
      <c r="B743" s="4" t="s">
        <v>3465</v>
      </c>
    </row>
    <row r="744" spans="1:2" x14ac:dyDescent="0.25">
      <c r="A744" s="4">
        <v>64921</v>
      </c>
      <c r="B744" s="4" t="s">
        <v>3866</v>
      </c>
    </row>
    <row r="745" spans="1:2" x14ac:dyDescent="0.25">
      <c r="A745" s="4">
        <v>21166</v>
      </c>
      <c r="B745" s="4" t="s">
        <v>1832</v>
      </c>
    </row>
    <row r="746" spans="1:2" x14ac:dyDescent="0.25">
      <c r="A746" s="4">
        <v>70198</v>
      </c>
      <c r="B746" s="4" t="s">
        <v>2259</v>
      </c>
    </row>
    <row r="747" spans="1:2" x14ac:dyDescent="0.25">
      <c r="A747" s="4">
        <v>18345</v>
      </c>
      <c r="B747" s="4" t="s">
        <v>5497</v>
      </c>
    </row>
    <row r="748" spans="1:2" x14ac:dyDescent="0.25">
      <c r="A748" s="4">
        <v>67245</v>
      </c>
      <c r="B748" s="4" t="s">
        <v>1044</v>
      </c>
    </row>
    <row r="749" spans="1:2" x14ac:dyDescent="0.25">
      <c r="A749" s="4">
        <v>39157</v>
      </c>
      <c r="B749" s="4" t="s">
        <v>4981</v>
      </c>
    </row>
    <row r="750" spans="1:2" x14ac:dyDescent="0.25">
      <c r="A750" s="4">
        <v>56353</v>
      </c>
      <c r="B750" s="4" t="s">
        <v>3615</v>
      </c>
    </row>
    <row r="751" spans="1:2" x14ac:dyDescent="0.25">
      <c r="A751" s="4">
        <v>59560</v>
      </c>
      <c r="B751" s="4" t="s">
        <v>5562</v>
      </c>
    </row>
    <row r="752" spans="1:2" x14ac:dyDescent="0.25">
      <c r="A752" s="4">
        <v>43116</v>
      </c>
      <c r="B752" s="4" t="s">
        <v>2623</v>
      </c>
    </row>
    <row r="753" spans="1:2" x14ac:dyDescent="0.25">
      <c r="A753" s="4">
        <v>84481</v>
      </c>
      <c r="B753" s="4" t="s">
        <v>423</v>
      </c>
    </row>
    <row r="754" spans="1:2" x14ac:dyDescent="0.25">
      <c r="A754" s="4">
        <v>97150</v>
      </c>
      <c r="B754" s="4" t="s">
        <v>5031</v>
      </c>
    </row>
    <row r="755" spans="1:2" x14ac:dyDescent="0.25">
      <c r="A755" s="4">
        <v>81955</v>
      </c>
      <c r="B755" s="4" t="s">
        <v>1648</v>
      </c>
    </row>
    <row r="756" spans="1:2" x14ac:dyDescent="0.25">
      <c r="A756" s="4">
        <v>42309</v>
      </c>
      <c r="B756" s="4" t="s">
        <v>5186</v>
      </c>
    </row>
    <row r="757" spans="1:2" x14ac:dyDescent="0.25">
      <c r="A757" s="4">
        <v>13793</v>
      </c>
      <c r="B757" s="4" t="s">
        <v>5445</v>
      </c>
    </row>
    <row r="758" spans="1:2" x14ac:dyDescent="0.25">
      <c r="A758" s="4">
        <v>99819</v>
      </c>
      <c r="B758" s="4" t="s">
        <v>4358</v>
      </c>
    </row>
    <row r="759" spans="1:2" x14ac:dyDescent="0.25">
      <c r="A759" s="4">
        <v>62890</v>
      </c>
      <c r="B759" s="4" t="s">
        <v>4449</v>
      </c>
    </row>
    <row r="760" spans="1:2" x14ac:dyDescent="0.25">
      <c r="A760" s="4">
        <v>78326</v>
      </c>
      <c r="B760" s="4" t="s">
        <v>1852</v>
      </c>
    </row>
    <row r="761" spans="1:2" x14ac:dyDescent="0.25">
      <c r="A761" s="4">
        <v>15762</v>
      </c>
      <c r="B761" s="4" t="s">
        <v>1901</v>
      </c>
    </row>
    <row r="762" spans="1:2" x14ac:dyDescent="0.25">
      <c r="A762" s="4">
        <v>66874</v>
      </c>
      <c r="B762" s="4" t="s">
        <v>5471</v>
      </c>
    </row>
    <row r="763" spans="1:2" x14ac:dyDescent="0.25">
      <c r="A763" s="4">
        <v>11651</v>
      </c>
      <c r="B763" s="4" t="s">
        <v>2257</v>
      </c>
    </row>
    <row r="764" spans="1:2" x14ac:dyDescent="0.25">
      <c r="A764" s="4">
        <v>39729</v>
      </c>
      <c r="B764" s="4" t="s">
        <v>3860</v>
      </c>
    </row>
    <row r="765" spans="1:2" x14ac:dyDescent="0.25">
      <c r="A765" s="4">
        <v>19248</v>
      </c>
      <c r="B765" s="4" t="s">
        <v>6123</v>
      </c>
    </row>
    <row r="766" spans="1:2" x14ac:dyDescent="0.25">
      <c r="A766" s="4">
        <v>12648</v>
      </c>
      <c r="B766" s="4" t="s">
        <v>2865</v>
      </c>
    </row>
    <row r="767" spans="1:2" x14ac:dyDescent="0.25">
      <c r="A767" s="4">
        <v>73956</v>
      </c>
      <c r="B767" s="4" t="s">
        <v>5075</v>
      </c>
    </row>
    <row r="768" spans="1:2" x14ac:dyDescent="0.25">
      <c r="A768" s="4">
        <v>64242</v>
      </c>
      <c r="B768" s="4" t="s">
        <v>3392</v>
      </c>
    </row>
    <row r="769" spans="1:2" x14ac:dyDescent="0.25">
      <c r="A769" s="4">
        <v>75575</v>
      </c>
      <c r="B769" s="4" t="s">
        <v>3392</v>
      </c>
    </row>
    <row r="770" spans="1:2" x14ac:dyDescent="0.25">
      <c r="A770" s="4">
        <v>76545</v>
      </c>
      <c r="B770" s="4" t="s">
        <v>5156</v>
      </c>
    </row>
    <row r="771" spans="1:2" x14ac:dyDescent="0.25">
      <c r="A771" s="4">
        <v>3838</v>
      </c>
      <c r="B771" s="4" t="s">
        <v>4533</v>
      </c>
    </row>
    <row r="772" spans="1:2" x14ac:dyDescent="0.25">
      <c r="A772" s="4">
        <v>70165</v>
      </c>
      <c r="B772" s="4" t="s">
        <v>3725</v>
      </c>
    </row>
    <row r="773" spans="1:2" x14ac:dyDescent="0.25">
      <c r="A773" s="4">
        <v>91702</v>
      </c>
      <c r="B773" s="4" t="s">
        <v>5207</v>
      </c>
    </row>
    <row r="774" spans="1:2" x14ac:dyDescent="0.25">
      <c r="A774" s="4">
        <v>37879</v>
      </c>
      <c r="B774" s="4" t="s">
        <v>2179</v>
      </c>
    </row>
    <row r="775" spans="1:2" x14ac:dyDescent="0.25">
      <c r="A775" s="4">
        <v>62483</v>
      </c>
      <c r="B775" s="4" t="s">
        <v>5911</v>
      </c>
    </row>
    <row r="776" spans="1:2" x14ac:dyDescent="0.25">
      <c r="A776" s="4">
        <v>89944</v>
      </c>
      <c r="B776" s="4" t="s">
        <v>4490</v>
      </c>
    </row>
    <row r="777" spans="1:2" x14ac:dyDescent="0.25">
      <c r="A777" s="4">
        <v>92096</v>
      </c>
      <c r="B777" s="4" t="s">
        <v>4343</v>
      </c>
    </row>
    <row r="778" spans="1:2" x14ac:dyDescent="0.25">
      <c r="A778" s="4">
        <v>47923</v>
      </c>
      <c r="B778" s="4" t="s">
        <v>1874</v>
      </c>
    </row>
    <row r="779" spans="1:2" x14ac:dyDescent="0.25">
      <c r="A779" s="4">
        <v>30570</v>
      </c>
      <c r="B779" s="4" t="s">
        <v>3258</v>
      </c>
    </row>
    <row r="780" spans="1:2" x14ac:dyDescent="0.25">
      <c r="A780" s="4">
        <v>58698</v>
      </c>
      <c r="B780" s="4" t="s">
        <v>5996</v>
      </c>
    </row>
    <row r="781" spans="1:2" x14ac:dyDescent="0.25">
      <c r="A781" s="4">
        <v>78395</v>
      </c>
      <c r="B781" s="4" t="s">
        <v>247</v>
      </c>
    </row>
    <row r="782" spans="1:2" x14ac:dyDescent="0.25">
      <c r="A782" s="4">
        <v>47545</v>
      </c>
      <c r="B782" s="4" t="s">
        <v>4184</v>
      </c>
    </row>
    <row r="783" spans="1:2" x14ac:dyDescent="0.25">
      <c r="A783" s="4">
        <v>28995</v>
      </c>
      <c r="B783" s="4" t="s">
        <v>462</v>
      </c>
    </row>
    <row r="784" spans="1:2" x14ac:dyDescent="0.25">
      <c r="A784" s="4">
        <v>26557</v>
      </c>
      <c r="B784" s="4" t="s">
        <v>947</v>
      </c>
    </row>
    <row r="785" spans="1:2" x14ac:dyDescent="0.25">
      <c r="A785" s="4">
        <v>97768</v>
      </c>
      <c r="B785" s="4" t="s">
        <v>237</v>
      </c>
    </row>
    <row r="786" spans="1:2" x14ac:dyDescent="0.25">
      <c r="A786" s="4">
        <v>3942</v>
      </c>
      <c r="B786" s="4" t="s">
        <v>1519</v>
      </c>
    </row>
    <row r="787" spans="1:2" x14ac:dyDescent="0.25">
      <c r="A787" s="4">
        <v>3314</v>
      </c>
      <c r="B787" s="4" t="s">
        <v>1850</v>
      </c>
    </row>
    <row r="788" spans="1:2" x14ac:dyDescent="0.25">
      <c r="A788" s="4">
        <v>97125</v>
      </c>
      <c r="B788" s="4" t="s">
        <v>4086</v>
      </c>
    </row>
    <row r="789" spans="1:2" x14ac:dyDescent="0.25">
      <c r="A789" s="4">
        <v>91208</v>
      </c>
      <c r="B789" s="4" t="s">
        <v>3651</v>
      </c>
    </row>
    <row r="790" spans="1:2" x14ac:dyDescent="0.25">
      <c r="A790" s="4">
        <v>69078</v>
      </c>
      <c r="B790" s="4" t="s">
        <v>1558</v>
      </c>
    </row>
    <row r="791" spans="1:2" x14ac:dyDescent="0.25">
      <c r="A791" s="4">
        <v>67903</v>
      </c>
      <c r="B791" s="4" t="s">
        <v>2842</v>
      </c>
    </row>
    <row r="792" spans="1:2" x14ac:dyDescent="0.25">
      <c r="A792" s="4">
        <v>24601</v>
      </c>
      <c r="B792" s="4" t="s">
        <v>5958</v>
      </c>
    </row>
    <row r="793" spans="1:2" x14ac:dyDescent="0.25">
      <c r="A793" s="4">
        <v>6422</v>
      </c>
      <c r="B793" s="4" t="s">
        <v>4462</v>
      </c>
    </row>
    <row r="794" spans="1:2" x14ac:dyDescent="0.25">
      <c r="A794" s="4">
        <v>47431</v>
      </c>
      <c r="B794" s="4" t="s">
        <v>1107</v>
      </c>
    </row>
    <row r="795" spans="1:2" x14ac:dyDescent="0.25">
      <c r="A795" s="4">
        <v>49854</v>
      </c>
      <c r="B795" s="4" t="s">
        <v>3394</v>
      </c>
    </row>
    <row r="796" spans="1:2" x14ac:dyDescent="0.25">
      <c r="A796" s="4">
        <v>61575</v>
      </c>
      <c r="B796" s="4" t="s">
        <v>2506</v>
      </c>
    </row>
    <row r="797" spans="1:2" x14ac:dyDescent="0.25">
      <c r="A797" s="4">
        <v>78309</v>
      </c>
      <c r="B797" s="4" t="s">
        <v>85</v>
      </c>
    </row>
    <row r="798" spans="1:2" x14ac:dyDescent="0.25">
      <c r="A798" s="4">
        <v>20078</v>
      </c>
      <c r="B798" s="4" t="s">
        <v>4194</v>
      </c>
    </row>
    <row r="799" spans="1:2" x14ac:dyDescent="0.25">
      <c r="A799" s="4">
        <v>79072</v>
      </c>
      <c r="B799" s="4" t="s">
        <v>3300</v>
      </c>
    </row>
    <row r="800" spans="1:2" x14ac:dyDescent="0.25">
      <c r="A800" s="4">
        <v>55850</v>
      </c>
      <c r="B800" s="4" t="s">
        <v>2583</v>
      </c>
    </row>
    <row r="801" spans="1:2" x14ac:dyDescent="0.25">
      <c r="A801" s="4">
        <v>65182</v>
      </c>
      <c r="B801" s="4" t="s">
        <v>5924</v>
      </c>
    </row>
    <row r="802" spans="1:2" x14ac:dyDescent="0.25">
      <c r="A802" s="4">
        <v>86213</v>
      </c>
      <c r="B802" s="4" t="s">
        <v>2068</v>
      </c>
    </row>
    <row r="803" spans="1:2" x14ac:dyDescent="0.25">
      <c r="A803" s="4">
        <v>266</v>
      </c>
      <c r="B803" s="4" t="s">
        <v>5991</v>
      </c>
    </row>
    <row r="804" spans="1:2" x14ac:dyDescent="0.25">
      <c r="A804" s="4">
        <v>45797</v>
      </c>
      <c r="B804" s="4" t="s">
        <v>4555</v>
      </c>
    </row>
    <row r="805" spans="1:2" x14ac:dyDescent="0.25">
      <c r="A805" s="4">
        <v>56413</v>
      </c>
      <c r="B805" s="4" t="s">
        <v>3967</v>
      </c>
    </row>
    <row r="806" spans="1:2" x14ac:dyDescent="0.25">
      <c r="A806" s="4">
        <v>52613</v>
      </c>
      <c r="B806" s="4" t="s">
        <v>4216</v>
      </c>
    </row>
    <row r="807" spans="1:2" x14ac:dyDescent="0.25">
      <c r="A807" s="4">
        <v>25789</v>
      </c>
      <c r="B807" s="4" t="s">
        <v>391</v>
      </c>
    </row>
    <row r="808" spans="1:2" x14ac:dyDescent="0.25">
      <c r="A808" s="4">
        <v>90182</v>
      </c>
      <c r="B808" s="4" t="s">
        <v>199</v>
      </c>
    </row>
    <row r="809" spans="1:2" x14ac:dyDescent="0.25">
      <c r="A809" s="4">
        <v>81872</v>
      </c>
      <c r="B809" s="4" t="s">
        <v>3952</v>
      </c>
    </row>
    <row r="810" spans="1:2" x14ac:dyDescent="0.25">
      <c r="A810" s="4">
        <v>75460</v>
      </c>
      <c r="B810" s="4" t="s">
        <v>4992</v>
      </c>
    </row>
    <row r="811" spans="1:2" x14ac:dyDescent="0.25">
      <c r="A811" s="4">
        <v>67117</v>
      </c>
      <c r="B811" s="4" t="s">
        <v>2715</v>
      </c>
    </row>
    <row r="812" spans="1:2" x14ac:dyDescent="0.25">
      <c r="A812" s="4">
        <v>24055</v>
      </c>
      <c r="B812" s="4" t="s">
        <v>211</v>
      </c>
    </row>
    <row r="813" spans="1:2" x14ac:dyDescent="0.25">
      <c r="A813" s="4">
        <v>67650</v>
      </c>
      <c r="B813" s="4" t="s">
        <v>295</v>
      </c>
    </row>
    <row r="814" spans="1:2" x14ac:dyDescent="0.25">
      <c r="A814" s="4">
        <v>35907</v>
      </c>
      <c r="B814" s="4" t="s">
        <v>1465</v>
      </c>
    </row>
    <row r="815" spans="1:2" x14ac:dyDescent="0.25">
      <c r="A815" s="4">
        <v>27161</v>
      </c>
      <c r="B815" s="4" t="s">
        <v>1218</v>
      </c>
    </row>
    <row r="816" spans="1:2" x14ac:dyDescent="0.25">
      <c r="A816" s="4">
        <v>44362</v>
      </c>
      <c r="B816" s="4" t="s">
        <v>122</v>
      </c>
    </row>
    <row r="817" spans="1:2" x14ac:dyDescent="0.25">
      <c r="A817" s="4">
        <v>46813</v>
      </c>
      <c r="B817" s="4" t="s">
        <v>122</v>
      </c>
    </row>
    <row r="818" spans="1:2" x14ac:dyDescent="0.25">
      <c r="A818" s="4">
        <v>41734</v>
      </c>
      <c r="B818" s="4" t="s">
        <v>4684</v>
      </c>
    </row>
    <row r="819" spans="1:2" x14ac:dyDescent="0.25">
      <c r="A819" s="4">
        <v>87340</v>
      </c>
      <c r="B819" s="4" t="s">
        <v>1743</v>
      </c>
    </row>
    <row r="820" spans="1:2" x14ac:dyDescent="0.25">
      <c r="A820" s="4">
        <v>91972</v>
      </c>
      <c r="B820" s="4" t="s">
        <v>4180</v>
      </c>
    </row>
    <row r="821" spans="1:2" x14ac:dyDescent="0.25">
      <c r="A821" s="4">
        <v>20797</v>
      </c>
      <c r="B821" s="4" t="s">
        <v>5386</v>
      </c>
    </row>
    <row r="822" spans="1:2" x14ac:dyDescent="0.25">
      <c r="A822" s="4">
        <v>99571</v>
      </c>
      <c r="B822" s="4" t="s">
        <v>4312</v>
      </c>
    </row>
    <row r="823" spans="1:2" x14ac:dyDescent="0.25">
      <c r="A823" s="4">
        <v>64943</v>
      </c>
      <c r="B823" s="4" t="s">
        <v>5164</v>
      </c>
    </row>
    <row r="824" spans="1:2" x14ac:dyDescent="0.25">
      <c r="A824" s="4">
        <v>57270</v>
      </c>
      <c r="B824" s="4" t="s">
        <v>3034</v>
      </c>
    </row>
    <row r="825" spans="1:2" x14ac:dyDescent="0.25">
      <c r="A825" s="4">
        <v>31503</v>
      </c>
      <c r="B825" s="4" t="s">
        <v>3502</v>
      </c>
    </row>
    <row r="826" spans="1:2" x14ac:dyDescent="0.25">
      <c r="A826" s="4">
        <v>12525</v>
      </c>
      <c r="B826" s="4" t="s">
        <v>2429</v>
      </c>
    </row>
    <row r="827" spans="1:2" x14ac:dyDescent="0.25">
      <c r="A827" s="4">
        <v>70698</v>
      </c>
      <c r="B827" s="4" t="s">
        <v>2375</v>
      </c>
    </row>
    <row r="828" spans="1:2" x14ac:dyDescent="0.25">
      <c r="A828" s="4">
        <v>61419</v>
      </c>
      <c r="B828" s="4" t="s">
        <v>1664</v>
      </c>
    </row>
    <row r="829" spans="1:2" x14ac:dyDescent="0.25">
      <c r="A829" s="4">
        <v>37169</v>
      </c>
      <c r="B829" s="4" t="s">
        <v>2451</v>
      </c>
    </row>
    <row r="830" spans="1:2" x14ac:dyDescent="0.25">
      <c r="A830" s="4">
        <v>97094</v>
      </c>
      <c r="B830" s="4" t="s">
        <v>3969</v>
      </c>
    </row>
    <row r="831" spans="1:2" x14ac:dyDescent="0.25">
      <c r="A831" s="4">
        <v>82462</v>
      </c>
      <c r="B831" s="4" t="s">
        <v>5663</v>
      </c>
    </row>
    <row r="832" spans="1:2" x14ac:dyDescent="0.25">
      <c r="A832" s="4">
        <v>30270</v>
      </c>
      <c r="B832" s="4" t="s">
        <v>1413</v>
      </c>
    </row>
    <row r="833" spans="1:2" x14ac:dyDescent="0.25">
      <c r="A833" s="4">
        <v>96832</v>
      </c>
      <c r="B833" s="4" t="s">
        <v>4223</v>
      </c>
    </row>
    <row r="834" spans="1:2" x14ac:dyDescent="0.25">
      <c r="A834" s="4">
        <v>65183</v>
      </c>
      <c r="B834" s="4" t="s">
        <v>4770</v>
      </c>
    </row>
    <row r="835" spans="1:2" x14ac:dyDescent="0.25">
      <c r="A835" s="4">
        <v>78513</v>
      </c>
      <c r="B835" s="4" t="s">
        <v>180</v>
      </c>
    </row>
    <row r="836" spans="1:2" x14ac:dyDescent="0.25">
      <c r="A836" s="4">
        <v>89361</v>
      </c>
      <c r="B836" s="4" t="s">
        <v>2776</v>
      </c>
    </row>
    <row r="837" spans="1:2" x14ac:dyDescent="0.25">
      <c r="A837" s="4">
        <v>89333</v>
      </c>
      <c r="B837" s="4" t="s">
        <v>1078</v>
      </c>
    </row>
    <row r="838" spans="1:2" x14ac:dyDescent="0.25">
      <c r="A838" s="4">
        <v>7709</v>
      </c>
      <c r="B838" s="4" t="s">
        <v>3297</v>
      </c>
    </row>
    <row r="839" spans="1:2" x14ac:dyDescent="0.25">
      <c r="A839" s="4">
        <v>83258</v>
      </c>
      <c r="B839" s="4" t="s">
        <v>1441</v>
      </c>
    </row>
    <row r="840" spans="1:2" x14ac:dyDescent="0.25">
      <c r="A840" s="4">
        <v>80426</v>
      </c>
      <c r="B840" s="4" t="s">
        <v>4433</v>
      </c>
    </row>
    <row r="841" spans="1:2" x14ac:dyDescent="0.25">
      <c r="A841" s="4">
        <v>69321</v>
      </c>
      <c r="B841" s="4" t="s">
        <v>107</v>
      </c>
    </row>
    <row r="842" spans="1:2" x14ac:dyDescent="0.25">
      <c r="A842" s="4">
        <v>77144</v>
      </c>
      <c r="B842" s="4" t="s">
        <v>3816</v>
      </c>
    </row>
    <row r="843" spans="1:2" x14ac:dyDescent="0.25">
      <c r="A843" s="4">
        <v>33262</v>
      </c>
      <c r="B843" s="4" t="s">
        <v>2627</v>
      </c>
    </row>
    <row r="844" spans="1:2" x14ac:dyDescent="0.25">
      <c r="A844" s="4">
        <v>58343</v>
      </c>
      <c r="B844" s="4" t="s">
        <v>4864</v>
      </c>
    </row>
    <row r="845" spans="1:2" x14ac:dyDescent="0.25">
      <c r="A845" s="4">
        <v>39396</v>
      </c>
      <c r="B845" s="4" t="s">
        <v>2049</v>
      </c>
    </row>
    <row r="846" spans="1:2" x14ac:dyDescent="0.25">
      <c r="A846" s="4">
        <v>5736</v>
      </c>
      <c r="B846" s="4" t="s">
        <v>2167</v>
      </c>
    </row>
    <row r="847" spans="1:2" x14ac:dyDescent="0.25">
      <c r="A847" s="4">
        <v>59053</v>
      </c>
      <c r="B847" s="4" t="s">
        <v>2126</v>
      </c>
    </row>
    <row r="848" spans="1:2" x14ac:dyDescent="0.25">
      <c r="A848" s="4">
        <v>11611</v>
      </c>
      <c r="B848" s="4" t="s">
        <v>605</v>
      </c>
    </row>
    <row r="849" spans="1:2" x14ac:dyDescent="0.25">
      <c r="A849" s="4">
        <v>37462</v>
      </c>
      <c r="B849" s="4" t="s">
        <v>89</v>
      </c>
    </row>
    <row r="850" spans="1:2" x14ac:dyDescent="0.25">
      <c r="A850" s="4">
        <v>7488</v>
      </c>
      <c r="B850" s="4" t="s">
        <v>5463</v>
      </c>
    </row>
    <row r="851" spans="1:2" x14ac:dyDescent="0.25">
      <c r="A851" s="4">
        <v>36860</v>
      </c>
      <c r="B851" s="4" t="s">
        <v>1795</v>
      </c>
    </row>
    <row r="852" spans="1:2" x14ac:dyDescent="0.25">
      <c r="A852" s="4">
        <v>23723</v>
      </c>
      <c r="B852" s="4" t="s">
        <v>2107</v>
      </c>
    </row>
    <row r="853" spans="1:2" x14ac:dyDescent="0.25">
      <c r="A853" s="4">
        <v>89615</v>
      </c>
      <c r="B853" s="4" t="s">
        <v>1601</v>
      </c>
    </row>
    <row r="854" spans="1:2" x14ac:dyDescent="0.25">
      <c r="A854" s="4">
        <v>56794</v>
      </c>
      <c r="B854" s="4" t="s">
        <v>1371</v>
      </c>
    </row>
    <row r="855" spans="1:2" x14ac:dyDescent="0.25">
      <c r="A855" s="4">
        <v>32445</v>
      </c>
      <c r="B855" s="4" t="s">
        <v>5746</v>
      </c>
    </row>
    <row r="856" spans="1:2" x14ac:dyDescent="0.25">
      <c r="A856" s="4">
        <v>43328</v>
      </c>
      <c r="B856" s="4" t="s">
        <v>2215</v>
      </c>
    </row>
    <row r="857" spans="1:2" x14ac:dyDescent="0.25">
      <c r="A857" s="4">
        <v>132</v>
      </c>
      <c r="B857" s="4" t="s">
        <v>753</v>
      </c>
    </row>
    <row r="858" spans="1:2" x14ac:dyDescent="0.25">
      <c r="A858" s="4">
        <v>15779</v>
      </c>
      <c r="B858" s="4" t="s">
        <v>3820</v>
      </c>
    </row>
    <row r="859" spans="1:2" x14ac:dyDescent="0.25">
      <c r="A859" s="4">
        <v>14208</v>
      </c>
      <c r="B859" s="4" t="s">
        <v>5357</v>
      </c>
    </row>
    <row r="860" spans="1:2" x14ac:dyDescent="0.25">
      <c r="A860" s="4">
        <v>92060</v>
      </c>
      <c r="B860" s="4" t="s">
        <v>5136</v>
      </c>
    </row>
    <row r="861" spans="1:2" x14ac:dyDescent="0.25">
      <c r="A861" s="4">
        <v>23723</v>
      </c>
      <c r="B861" s="4" t="s">
        <v>3513</v>
      </c>
    </row>
    <row r="862" spans="1:2" x14ac:dyDescent="0.25">
      <c r="A862" s="4">
        <v>71063</v>
      </c>
      <c r="B862" s="4" t="s">
        <v>2929</v>
      </c>
    </row>
    <row r="863" spans="1:2" x14ac:dyDescent="0.25">
      <c r="A863" s="4">
        <v>58171</v>
      </c>
      <c r="B863" s="4" t="s">
        <v>2728</v>
      </c>
    </row>
    <row r="864" spans="1:2" x14ac:dyDescent="0.25">
      <c r="A864" s="4">
        <v>23038</v>
      </c>
      <c r="B864" s="4" t="s">
        <v>3754</v>
      </c>
    </row>
    <row r="865" spans="1:2" x14ac:dyDescent="0.25">
      <c r="A865" s="4">
        <v>86078</v>
      </c>
      <c r="B865" s="4" t="s">
        <v>4570</v>
      </c>
    </row>
    <row r="866" spans="1:2" x14ac:dyDescent="0.25">
      <c r="A866" s="4">
        <v>88336</v>
      </c>
      <c r="B866" s="4" t="s">
        <v>1341</v>
      </c>
    </row>
    <row r="867" spans="1:2" x14ac:dyDescent="0.25">
      <c r="A867" s="4">
        <v>78847</v>
      </c>
      <c r="B867" s="4" t="s">
        <v>419</v>
      </c>
    </row>
    <row r="868" spans="1:2" x14ac:dyDescent="0.25">
      <c r="A868" s="4">
        <v>91637</v>
      </c>
      <c r="B868" s="4" t="s">
        <v>1446</v>
      </c>
    </row>
    <row r="869" spans="1:2" x14ac:dyDescent="0.25">
      <c r="A869" s="4">
        <v>1104</v>
      </c>
      <c r="B869" s="4" t="s">
        <v>5225</v>
      </c>
    </row>
    <row r="870" spans="1:2" x14ac:dyDescent="0.25">
      <c r="A870" s="4">
        <v>7725</v>
      </c>
      <c r="B870" s="4" t="s">
        <v>67</v>
      </c>
    </row>
    <row r="871" spans="1:2" x14ac:dyDescent="0.25">
      <c r="A871" s="4">
        <v>45953</v>
      </c>
      <c r="B871" s="4" t="s">
        <v>3132</v>
      </c>
    </row>
    <row r="872" spans="1:2" x14ac:dyDescent="0.25">
      <c r="A872" s="4">
        <v>5285</v>
      </c>
      <c r="B872" s="4" t="s">
        <v>4979</v>
      </c>
    </row>
    <row r="873" spans="1:2" x14ac:dyDescent="0.25">
      <c r="A873" s="4">
        <v>15629</v>
      </c>
      <c r="B873" s="4" t="s">
        <v>2334</v>
      </c>
    </row>
    <row r="874" spans="1:2" x14ac:dyDescent="0.25">
      <c r="A874" s="4">
        <v>91637</v>
      </c>
      <c r="B874" s="4" t="s">
        <v>1435</v>
      </c>
    </row>
    <row r="875" spans="1:2" x14ac:dyDescent="0.25">
      <c r="A875" s="4">
        <v>56877</v>
      </c>
      <c r="B875" s="4" t="s">
        <v>740</v>
      </c>
    </row>
    <row r="876" spans="1:2" x14ac:dyDescent="0.25">
      <c r="A876" s="4">
        <v>65326</v>
      </c>
      <c r="B876" s="4" t="s">
        <v>4332</v>
      </c>
    </row>
    <row r="877" spans="1:2" x14ac:dyDescent="0.25">
      <c r="A877" s="4">
        <v>67934</v>
      </c>
      <c r="B877" s="4" t="s">
        <v>4038</v>
      </c>
    </row>
    <row r="878" spans="1:2" x14ac:dyDescent="0.25">
      <c r="A878" s="4">
        <v>93999</v>
      </c>
      <c r="B878" s="4" t="s">
        <v>2236</v>
      </c>
    </row>
    <row r="879" spans="1:2" x14ac:dyDescent="0.25">
      <c r="A879" s="4">
        <v>50643</v>
      </c>
      <c r="B879" s="4" t="s">
        <v>1118</v>
      </c>
    </row>
    <row r="880" spans="1:2" x14ac:dyDescent="0.25">
      <c r="A880" s="4">
        <v>71424</v>
      </c>
      <c r="B880" s="4" t="s">
        <v>1118</v>
      </c>
    </row>
    <row r="881" spans="1:2" x14ac:dyDescent="0.25">
      <c r="A881" s="4">
        <v>67845</v>
      </c>
      <c r="B881" s="4" t="s">
        <v>1527</v>
      </c>
    </row>
    <row r="882" spans="1:2" x14ac:dyDescent="0.25">
      <c r="A882" s="4">
        <v>15924</v>
      </c>
      <c r="B882" s="4" t="s">
        <v>3142</v>
      </c>
    </row>
    <row r="883" spans="1:2" x14ac:dyDescent="0.25">
      <c r="A883" s="4">
        <v>48433</v>
      </c>
      <c r="B883" s="4" t="s">
        <v>511</v>
      </c>
    </row>
    <row r="884" spans="1:2" x14ac:dyDescent="0.25">
      <c r="A884" s="4">
        <v>27657</v>
      </c>
      <c r="B884" s="4" t="s">
        <v>5417</v>
      </c>
    </row>
    <row r="885" spans="1:2" x14ac:dyDescent="0.25">
      <c r="A885" s="4">
        <v>71424</v>
      </c>
      <c r="B885" s="4" t="s">
        <v>1884</v>
      </c>
    </row>
    <row r="886" spans="1:2" x14ac:dyDescent="0.25">
      <c r="A886" s="4">
        <v>77001</v>
      </c>
      <c r="B886" s="4" t="s">
        <v>2502</v>
      </c>
    </row>
    <row r="887" spans="1:2" x14ac:dyDescent="0.25">
      <c r="A887" s="4">
        <v>55838</v>
      </c>
      <c r="B887" s="4" t="s">
        <v>4310</v>
      </c>
    </row>
    <row r="888" spans="1:2" x14ac:dyDescent="0.25">
      <c r="A888" s="4">
        <v>99153</v>
      </c>
      <c r="B888" s="4" t="s">
        <v>5675</v>
      </c>
    </row>
    <row r="889" spans="1:2" x14ac:dyDescent="0.25">
      <c r="A889" s="4">
        <v>29015</v>
      </c>
      <c r="B889" s="4" t="s">
        <v>2719</v>
      </c>
    </row>
    <row r="890" spans="1:2" x14ac:dyDescent="0.25">
      <c r="A890" s="4">
        <v>34289</v>
      </c>
      <c r="B890" s="4" t="s">
        <v>480</v>
      </c>
    </row>
    <row r="891" spans="1:2" x14ac:dyDescent="0.25">
      <c r="A891" s="4">
        <v>38392</v>
      </c>
      <c r="B891" s="4" t="s">
        <v>480</v>
      </c>
    </row>
    <row r="892" spans="1:2" x14ac:dyDescent="0.25">
      <c r="A892" s="4">
        <v>75487</v>
      </c>
      <c r="B892" s="4" t="s">
        <v>480</v>
      </c>
    </row>
    <row r="893" spans="1:2" x14ac:dyDescent="0.25">
      <c r="A893" s="4">
        <v>91637</v>
      </c>
      <c r="B893" s="4" t="s">
        <v>480</v>
      </c>
    </row>
    <row r="894" spans="1:2" x14ac:dyDescent="0.25">
      <c r="A894" s="4">
        <v>71877</v>
      </c>
      <c r="B894" s="4" t="s">
        <v>1183</v>
      </c>
    </row>
    <row r="895" spans="1:2" x14ac:dyDescent="0.25">
      <c r="A895" s="4">
        <v>40738</v>
      </c>
      <c r="B895" s="4" t="s">
        <v>4862</v>
      </c>
    </row>
    <row r="896" spans="1:2" x14ac:dyDescent="0.25">
      <c r="A896" s="4">
        <v>3457</v>
      </c>
      <c r="B896" s="4" t="s">
        <v>3760</v>
      </c>
    </row>
    <row r="897" spans="1:2" x14ac:dyDescent="0.25">
      <c r="A897" s="4">
        <v>11750</v>
      </c>
      <c r="B897" s="4" t="s">
        <v>2677</v>
      </c>
    </row>
    <row r="898" spans="1:2" x14ac:dyDescent="0.25">
      <c r="A898" s="4">
        <v>41714</v>
      </c>
      <c r="B898" s="4" t="s">
        <v>3723</v>
      </c>
    </row>
    <row r="899" spans="1:2" x14ac:dyDescent="0.25">
      <c r="A899" s="4">
        <v>12830</v>
      </c>
      <c r="B899" s="4" t="s">
        <v>3020</v>
      </c>
    </row>
    <row r="900" spans="1:2" x14ac:dyDescent="0.25">
      <c r="A900" s="4">
        <v>76452</v>
      </c>
      <c r="B900" s="4" t="s">
        <v>3950</v>
      </c>
    </row>
    <row r="901" spans="1:2" x14ac:dyDescent="0.25">
      <c r="A901" s="4">
        <v>95694</v>
      </c>
      <c r="B901" s="4" t="s">
        <v>551</v>
      </c>
    </row>
    <row r="902" spans="1:2" x14ac:dyDescent="0.25">
      <c r="A902" s="4">
        <v>27690</v>
      </c>
      <c r="B902" s="4" t="s">
        <v>4526</v>
      </c>
    </row>
    <row r="903" spans="1:2" x14ac:dyDescent="0.25">
      <c r="A903" s="4">
        <v>93882</v>
      </c>
      <c r="B903" s="4" t="s">
        <v>4760</v>
      </c>
    </row>
    <row r="904" spans="1:2" x14ac:dyDescent="0.25">
      <c r="A904" s="4">
        <v>6434</v>
      </c>
      <c r="B904" s="4" t="s">
        <v>44</v>
      </c>
    </row>
    <row r="905" spans="1:2" x14ac:dyDescent="0.25">
      <c r="A905" s="4">
        <v>40595</v>
      </c>
      <c r="B905" s="4" t="s">
        <v>5601</v>
      </c>
    </row>
    <row r="906" spans="1:2" x14ac:dyDescent="0.25">
      <c r="A906" s="4">
        <v>31269</v>
      </c>
      <c r="B906" s="4" t="s">
        <v>1115</v>
      </c>
    </row>
    <row r="907" spans="1:2" x14ac:dyDescent="0.25">
      <c r="A907" s="4">
        <v>91637</v>
      </c>
      <c r="B907" s="4" t="s">
        <v>2647</v>
      </c>
    </row>
    <row r="908" spans="1:2" x14ac:dyDescent="0.25">
      <c r="A908" s="4">
        <v>45249</v>
      </c>
      <c r="B908" s="4" t="s">
        <v>1840</v>
      </c>
    </row>
    <row r="909" spans="1:2" x14ac:dyDescent="0.25">
      <c r="A909" s="4">
        <v>11750</v>
      </c>
      <c r="B909" s="4" t="s">
        <v>2826</v>
      </c>
    </row>
    <row r="910" spans="1:2" x14ac:dyDescent="0.25">
      <c r="A910" s="4">
        <v>26106</v>
      </c>
      <c r="B910" s="4" t="s">
        <v>4498</v>
      </c>
    </row>
    <row r="911" spans="1:2" x14ac:dyDescent="0.25">
      <c r="A911" s="4">
        <v>93170</v>
      </c>
      <c r="B911" s="4" t="s">
        <v>2790</v>
      </c>
    </row>
    <row r="912" spans="1:2" x14ac:dyDescent="0.25">
      <c r="A912" s="4">
        <v>78262</v>
      </c>
      <c r="B912" s="4" t="s">
        <v>4842</v>
      </c>
    </row>
    <row r="913" spans="1:2" x14ac:dyDescent="0.25">
      <c r="A913" s="4">
        <v>91822</v>
      </c>
      <c r="B913" s="4" t="s">
        <v>5855</v>
      </c>
    </row>
    <row r="914" spans="1:2" x14ac:dyDescent="0.25">
      <c r="A914" s="4">
        <v>32617</v>
      </c>
      <c r="B914" s="4" t="s">
        <v>1491</v>
      </c>
    </row>
    <row r="915" spans="1:2" x14ac:dyDescent="0.25">
      <c r="A915" s="4">
        <v>38593</v>
      </c>
      <c r="B915" s="4" t="s">
        <v>4535</v>
      </c>
    </row>
    <row r="916" spans="1:2" x14ac:dyDescent="0.25">
      <c r="A916" s="4">
        <v>11750</v>
      </c>
      <c r="B916" s="4" t="s">
        <v>3439</v>
      </c>
    </row>
    <row r="917" spans="1:2" x14ac:dyDescent="0.25">
      <c r="A917" s="4">
        <v>88396</v>
      </c>
      <c r="B917" s="4" t="s">
        <v>2472</v>
      </c>
    </row>
    <row r="918" spans="1:2" x14ac:dyDescent="0.25">
      <c r="A918" s="4">
        <v>33270</v>
      </c>
      <c r="B918" s="4" t="s">
        <v>1234</v>
      </c>
    </row>
    <row r="919" spans="1:2" x14ac:dyDescent="0.25">
      <c r="A919" s="4">
        <v>24625</v>
      </c>
      <c r="B919" s="4" t="s">
        <v>563</v>
      </c>
    </row>
    <row r="920" spans="1:2" x14ac:dyDescent="0.25">
      <c r="A920" s="4">
        <v>30874</v>
      </c>
      <c r="B920" s="4" t="s">
        <v>5551</v>
      </c>
    </row>
    <row r="921" spans="1:2" x14ac:dyDescent="0.25">
      <c r="A921" s="4">
        <v>55088</v>
      </c>
      <c r="B921" s="4" t="s">
        <v>5334</v>
      </c>
    </row>
    <row r="922" spans="1:2" x14ac:dyDescent="0.25">
      <c r="A922" s="4">
        <v>69466</v>
      </c>
      <c r="B922" s="4" t="s">
        <v>3195</v>
      </c>
    </row>
    <row r="923" spans="1:2" x14ac:dyDescent="0.25">
      <c r="A923" s="4">
        <v>80769</v>
      </c>
      <c r="B923" s="4" t="s">
        <v>356</v>
      </c>
    </row>
    <row r="924" spans="1:2" x14ac:dyDescent="0.25">
      <c r="A924" s="4">
        <v>1759</v>
      </c>
      <c r="B924" s="4" t="s">
        <v>2122</v>
      </c>
    </row>
    <row r="925" spans="1:2" x14ac:dyDescent="0.25">
      <c r="A925" s="4">
        <v>11858</v>
      </c>
      <c r="B925" s="4" t="s">
        <v>5537</v>
      </c>
    </row>
    <row r="926" spans="1:2" x14ac:dyDescent="0.25">
      <c r="A926" s="4">
        <v>79462</v>
      </c>
      <c r="B926" s="4" t="s">
        <v>1089</v>
      </c>
    </row>
    <row r="927" spans="1:2" x14ac:dyDescent="0.25">
      <c r="A927" s="4">
        <v>21395</v>
      </c>
      <c r="B927" s="4" t="s">
        <v>4488</v>
      </c>
    </row>
    <row r="928" spans="1:2" x14ac:dyDescent="0.25">
      <c r="A928" s="4">
        <v>5288</v>
      </c>
      <c r="B928" s="4" t="s">
        <v>1588</v>
      </c>
    </row>
    <row r="929" spans="1:2" x14ac:dyDescent="0.25">
      <c r="A929" s="4">
        <v>28218</v>
      </c>
      <c r="B929" s="4" t="s">
        <v>4025</v>
      </c>
    </row>
    <row r="930" spans="1:2" x14ac:dyDescent="0.25">
      <c r="A930" s="4">
        <v>82445</v>
      </c>
      <c r="B930" s="4" t="s">
        <v>4601</v>
      </c>
    </row>
    <row r="931" spans="1:2" x14ac:dyDescent="0.25">
      <c r="A931" s="4">
        <v>33990</v>
      </c>
      <c r="B931" s="4" t="s">
        <v>2457</v>
      </c>
    </row>
    <row r="932" spans="1:2" x14ac:dyDescent="0.25">
      <c r="A932" s="4">
        <v>19244</v>
      </c>
      <c r="B932" s="4" t="s">
        <v>6043</v>
      </c>
    </row>
    <row r="933" spans="1:2" x14ac:dyDescent="0.25">
      <c r="A933" s="4">
        <v>27715</v>
      </c>
      <c r="B933" s="4" t="s">
        <v>4856</v>
      </c>
    </row>
    <row r="934" spans="1:2" x14ac:dyDescent="0.25">
      <c r="A934" s="4">
        <v>17507</v>
      </c>
      <c r="B934" s="4" t="s">
        <v>3543</v>
      </c>
    </row>
    <row r="935" spans="1:2" x14ac:dyDescent="0.25">
      <c r="A935" s="4">
        <v>83722</v>
      </c>
      <c r="B935" s="4" t="s">
        <v>2939</v>
      </c>
    </row>
    <row r="936" spans="1:2" x14ac:dyDescent="0.25">
      <c r="A936" s="4">
        <v>7209</v>
      </c>
      <c r="B936" s="4" t="s">
        <v>5132</v>
      </c>
    </row>
    <row r="937" spans="1:2" x14ac:dyDescent="0.25">
      <c r="A937" s="4">
        <v>62392</v>
      </c>
      <c r="B937" s="4" t="s">
        <v>5439</v>
      </c>
    </row>
    <row r="938" spans="1:2" x14ac:dyDescent="0.25">
      <c r="A938" s="4">
        <v>47575</v>
      </c>
      <c r="B938" s="4" t="s">
        <v>2937</v>
      </c>
    </row>
    <row r="939" spans="1:2" x14ac:dyDescent="0.25">
      <c r="A939" s="4">
        <v>54335</v>
      </c>
      <c r="B939" s="4" t="s">
        <v>5365</v>
      </c>
    </row>
    <row r="940" spans="1:2" x14ac:dyDescent="0.25">
      <c r="A940" s="4">
        <v>13108</v>
      </c>
      <c r="B940" s="4" t="s">
        <v>4706</v>
      </c>
    </row>
    <row r="941" spans="1:2" x14ac:dyDescent="0.25">
      <c r="A941" s="4">
        <v>65935</v>
      </c>
      <c r="B941" s="4" t="s">
        <v>4027</v>
      </c>
    </row>
    <row r="942" spans="1:2" x14ac:dyDescent="0.25">
      <c r="A942" s="4">
        <v>66643</v>
      </c>
      <c r="B942" s="4" t="s">
        <v>1467</v>
      </c>
    </row>
    <row r="943" spans="1:2" x14ac:dyDescent="0.25">
      <c r="A943" s="4">
        <v>19058</v>
      </c>
      <c r="B943" s="4" t="s">
        <v>4854</v>
      </c>
    </row>
    <row r="944" spans="1:2" x14ac:dyDescent="0.25">
      <c r="A944" s="4">
        <v>93869</v>
      </c>
      <c r="B944" s="4" t="s">
        <v>152</v>
      </c>
    </row>
    <row r="945" spans="1:2" x14ac:dyDescent="0.25">
      <c r="A945" s="4">
        <v>48419</v>
      </c>
      <c r="B945" s="4" t="s">
        <v>1198</v>
      </c>
    </row>
    <row r="946" spans="1:2" x14ac:dyDescent="0.25">
      <c r="A946" s="4">
        <v>63842</v>
      </c>
      <c r="B946" s="4" t="s">
        <v>4096</v>
      </c>
    </row>
    <row r="947" spans="1:2" x14ac:dyDescent="0.25">
      <c r="A947" s="4">
        <v>89902</v>
      </c>
      <c r="B947" s="4" t="s">
        <v>4169</v>
      </c>
    </row>
    <row r="948" spans="1:2" x14ac:dyDescent="0.25">
      <c r="A948" s="4">
        <v>51688</v>
      </c>
      <c r="B948" s="4" t="s">
        <v>5603</v>
      </c>
    </row>
    <row r="949" spans="1:2" x14ac:dyDescent="0.25">
      <c r="A949" s="4">
        <v>61047</v>
      </c>
      <c r="B949" s="4" t="s">
        <v>3276</v>
      </c>
    </row>
    <row r="950" spans="1:2" x14ac:dyDescent="0.25">
      <c r="A950" s="4">
        <v>30237</v>
      </c>
      <c r="B950" s="4" t="s">
        <v>1016</v>
      </c>
    </row>
    <row r="951" spans="1:2" x14ac:dyDescent="0.25">
      <c r="A951" s="4">
        <v>16429</v>
      </c>
      <c r="B951" s="4" t="s">
        <v>2613</v>
      </c>
    </row>
    <row r="952" spans="1:2" x14ac:dyDescent="0.25">
      <c r="A952" s="4">
        <v>11065</v>
      </c>
      <c r="B952" s="4" t="s">
        <v>2022</v>
      </c>
    </row>
    <row r="953" spans="1:2" x14ac:dyDescent="0.25">
      <c r="A953" s="4">
        <v>76422</v>
      </c>
      <c r="B953" s="4" t="s">
        <v>2022</v>
      </c>
    </row>
    <row r="954" spans="1:2" x14ac:dyDescent="0.25">
      <c r="A954" s="4">
        <v>77999</v>
      </c>
      <c r="B954" s="4" t="s">
        <v>1776</v>
      </c>
    </row>
    <row r="955" spans="1:2" x14ac:dyDescent="0.25">
      <c r="A955" s="4">
        <v>99851</v>
      </c>
      <c r="B955" s="4" t="s">
        <v>4742</v>
      </c>
    </row>
    <row r="956" spans="1:2" x14ac:dyDescent="0.25">
      <c r="A956" s="4">
        <v>99168</v>
      </c>
      <c r="B956" s="4" t="s">
        <v>1513</v>
      </c>
    </row>
    <row r="957" spans="1:2" x14ac:dyDescent="0.25">
      <c r="A957" s="4">
        <v>29930</v>
      </c>
      <c r="B957" s="4" t="s">
        <v>572</v>
      </c>
    </row>
    <row r="958" spans="1:2" x14ac:dyDescent="0.25">
      <c r="A958" s="4">
        <v>33326</v>
      </c>
      <c r="B958" s="4" t="s">
        <v>1997</v>
      </c>
    </row>
    <row r="959" spans="1:2" x14ac:dyDescent="0.25">
      <c r="A959" s="4">
        <v>9666</v>
      </c>
      <c r="B959" s="4" t="s">
        <v>1028</v>
      </c>
    </row>
    <row r="960" spans="1:2" x14ac:dyDescent="0.25">
      <c r="A960" s="4">
        <v>16052</v>
      </c>
      <c r="B960" s="4" t="s">
        <v>989</v>
      </c>
    </row>
    <row r="961" spans="1:2" x14ac:dyDescent="0.25">
      <c r="A961" s="4">
        <v>28690</v>
      </c>
      <c r="B961" s="4" t="s">
        <v>1018</v>
      </c>
    </row>
    <row r="962" spans="1:2" x14ac:dyDescent="0.25">
      <c r="A962" s="4">
        <v>66618</v>
      </c>
      <c r="B962" s="4" t="s">
        <v>5011</v>
      </c>
    </row>
    <row r="963" spans="1:2" x14ac:dyDescent="0.25">
      <c r="A963" s="4">
        <v>68468</v>
      </c>
      <c r="B963" s="4" t="s">
        <v>403</v>
      </c>
    </row>
    <row r="964" spans="1:2" x14ac:dyDescent="0.25">
      <c r="A964" s="4">
        <v>95238</v>
      </c>
      <c r="B964" s="4" t="s">
        <v>2665</v>
      </c>
    </row>
    <row r="965" spans="1:2" x14ac:dyDescent="0.25">
      <c r="A965" s="4">
        <v>30578</v>
      </c>
      <c r="B965" s="4" t="s">
        <v>1024</v>
      </c>
    </row>
    <row r="966" spans="1:2" x14ac:dyDescent="0.25">
      <c r="A966" s="4">
        <v>59180</v>
      </c>
      <c r="B966" s="4" t="s">
        <v>1627</v>
      </c>
    </row>
    <row r="967" spans="1:2" x14ac:dyDescent="0.25">
      <c r="A967" s="4">
        <v>43689</v>
      </c>
      <c r="B967" s="4" t="s">
        <v>2350</v>
      </c>
    </row>
    <row r="968" spans="1:2" x14ac:dyDescent="0.25">
      <c r="A968" s="4">
        <v>65676</v>
      </c>
      <c r="B968" s="4" t="s">
        <v>5951</v>
      </c>
    </row>
    <row r="969" spans="1:2" x14ac:dyDescent="0.25">
      <c r="A969" s="4">
        <v>93171</v>
      </c>
      <c r="B969" s="4" t="s">
        <v>4627</v>
      </c>
    </row>
    <row r="970" spans="1:2" x14ac:dyDescent="0.25">
      <c r="A970" s="4">
        <v>40302</v>
      </c>
      <c r="B970" s="4" t="s">
        <v>48</v>
      </c>
    </row>
    <row r="971" spans="1:2" x14ac:dyDescent="0.25">
      <c r="A971" s="4">
        <v>95163</v>
      </c>
      <c r="B971" s="4" t="s">
        <v>5689</v>
      </c>
    </row>
    <row r="972" spans="1:2" x14ac:dyDescent="0.25">
      <c r="A972" s="4">
        <v>74112</v>
      </c>
      <c r="B972" s="4" t="s">
        <v>2877</v>
      </c>
    </row>
    <row r="973" spans="1:2" x14ac:dyDescent="0.25">
      <c r="A973" s="4">
        <v>17211</v>
      </c>
      <c r="B973" s="4" t="s">
        <v>880</v>
      </c>
    </row>
    <row r="974" spans="1:2" x14ac:dyDescent="0.25">
      <c r="A974" s="4">
        <v>88906</v>
      </c>
      <c r="B974" s="4" t="s">
        <v>5998</v>
      </c>
    </row>
    <row r="975" spans="1:2" x14ac:dyDescent="0.25">
      <c r="A975" s="4">
        <v>30920</v>
      </c>
      <c r="B975" s="4" t="s">
        <v>3000</v>
      </c>
    </row>
    <row r="976" spans="1:2" x14ac:dyDescent="0.25">
      <c r="A976" s="4">
        <v>34109</v>
      </c>
      <c r="B976" s="4" t="s">
        <v>1425</v>
      </c>
    </row>
    <row r="977" spans="1:2" x14ac:dyDescent="0.25">
      <c r="A977" s="4">
        <v>11075</v>
      </c>
      <c r="B977" s="4" t="s">
        <v>5451</v>
      </c>
    </row>
    <row r="978" spans="1:2" x14ac:dyDescent="0.25">
      <c r="A978" s="4">
        <v>73549</v>
      </c>
      <c r="B978" s="4" t="s">
        <v>1858</v>
      </c>
    </row>
    <row r="979" spans="1:2" x14ac:dyDescent="0.25">
      <c r="A979" s="4">
        <v>66012</v>
      </c>
      <c r="B979" s="4" t="s">
        <v>874</v>
      </c>
    </row>
    <row r="980" spans="1:2" x14ac:dyDescent="0.25">
      <c r="A980" s="4">
        <v>59256</v>
      </c>
      <c r="B980" s="4" t="s">
        <v>2687</v>
      </c>
    </row>
    <row r="981" spans="1:2" x14ac:dyDescent="0.25">
      <c r="A981" s="4">
        <v>55432</v>
      </c>
      <c r="B981" s="4" t="s">
        <v>5461</v>
      </c>
    </row>
    <row r="982" spans="1:2" x14ac:dyDescent="0.25">
      <c r="A982" s="4">
        <v>77451</v>
      </c>
      <c r="B982" s="4" t="s">
        <v>1917</v>
      </c>
    </row>
    <row r="983" spans="1:2" x14ac:dyDescent="0.25">
      <c r="A983" s="4">
        <v>80139</v>
      </c>
      <c r="B983" s="4" t="s">
        <v>4064</v>
      </c>
    </row>
    <row r="984" spans="1:2" x14ac:dyDescent="0.25">
      <c r="A984" s="4">
        <v>244</v>
      </c>
      <c r="B984" s="4" t="s">
        <v>1675</v>
      </c>
    </row>
    <row r="985" spans="1:2" x14ac:dyDescent="0.25">
      <c r="A985" s="4">
        <v>42677</v>
      </c>
      <c r="B985" s="4" t="s">
        <v>2207</v>
      </c>
    </row>
    <row r="986" spans="1:2" x14ac:dyDescent="0.25">
      <c r="A986" s="4">
        <v>18174</v>
      </c>
      <c r="B986" s="4" t="s">
        <v>785</v>
      </c>
    </row>
    <row r="987" spans="1:2" x14ac:dyDescent="0.25">
      <c r="A987" s="4">
        <v>68468</v>
      </c>
      <c r="B987" s="4" t="s">
        <v>1586</v>
      </c>
    </row>
    <row r="988" spans="1:2" x14ac:dyDescent="0.25">
      <c r="A988" s="4">
        <v>62824</v>
      </c>
      <c r="B988" s="4" t="s">
        <v>1343</v>
      </c>
    </row>
    <row r="989" spans="1:2" x14ac:dyDescent="0.25">
      <c r="A989" s="4">
        <v>5838</v>
      </c>
      <c r="B989" s="4" t="s">
        <v>3607</v>
      </c>
    </row>
    <row r="990" spans="1:2" x14ac:dyDescent="0.25">
      <c r="A990" s="4">
        <v>71270</v>
      </c>
      <c r="B990" s="4" t="s">
        <v>5709</v>
      </c>
    </row>
    <row r="991" spans="1:2" x14ac:dyDescent="0.25">
      <c r="A991" s="4">
        <v>5058</v>
      </c>
      <c r="B991" s="4" t="s">
        <v>5564</v>
      </c>
    </row>
    <row r="992" spans="1:2" x14ac:dyDescent="0.25">
      <c r="A992" s="4">
        <v>28771</v>
      </c>
      <c r="B992" s="4" t="s">
        <v>4733</v>
      </c>
    </row>
    <row r="993" spans="1:2" x14ac:dyDescent="0.25">
      <c r="A993" s="4">
        <v>20839</v>
      </c>
      <c r="B993" s="4" t="s">
        <v>4574</v>
      </c>
    </row>
    <row r="994" spans="1:2" x14ac:dyDescent="0.25">
      <c r="A994" s="4">
        <v>67770</v>
      </c>
      <c r="B994" s="4" t="s">
        <v>5677</v>
      </c>
    </row>
    <row r="995" spans="1:2" x14ac:dyDescent="0.25">
      <c r="A995" s="4">
        <v>72960</v>
      </c>
      <c r="B995" s="4" t="s">
        <v>2292</v>
      </c>
    </row>
    <row r="996" spans="1:2" x14ac:dyDescent="0.25">
      <c r="A996" s="4">
        <v>20505</v>
      </c>
      <c r="B996" s="4" t="s">
        <v>3671</v>
      </c>
    </row>
    <row r="997" spans="1:2" x14ac:dyDescent="0.25">
      <c r="A997" s="4">
        <v>4688</v>
      </c>
      <c r="B997" s="4" t="s">
        <v>5683</v>
      </c>
    </row>
    <row r="998" spans="1:2" x14ac:dyDescent="0.25">
      <c r="A998" s="4">
        <v>92034</v>
      </c>
      <c r="B998" s="4" t="s">
        <v>963</v>
      </c>
    </row>
    <row r="999" spans="1:2" x14ac:dyDescent="0.25">
      <c r="A999" s="4">
        <v>37099</v>
      </c>
      <c r="B999" s="4" t="s">
        <v>705</v>
      </c>
    </row>
    <row r="1000" spans="1:2" x14ac:dyDescent="0.25">
      <c r="A1000" s="4">
        <v>2084</v>
      </c>
      <c r="B1000" s="4" t="s">
        <v>5353</v>
      </c>
    </row>
    <row r="1001" spans="1:2" x14ac:dyDescent="0.25">
      <c r="A1001" s="4">
        <v>14870</v>
      </c>
      <c r="B1001" s="4" t="s">
        <v>5805</v>
      </c>
    </row>
    <row r="1002" spans="1:2" x14ac:dyDescent="0.25">
      <c r="A1002" s="4">
        <v>16465</v>
      </c>
      <c r="B1002" s="4" t="s">
        <v>4541</v>
      </c>
    </row>
    <row r="1003" spans="1:2" x14ac:dyDescent="0.25">
      <c r="A1003" s="4">
        <v>80438</v>
      </c>
      <c r="B1003" s="4" t="s">
        <v>720</v>
      </c>
    </row>
    <row r="1004" spans="1:2" x14ac:dyDescent="0.25">
      <c r="A1004" s="4">
        <v>72141</v>
      </c>
      <c r="B1004" s="4" t="s">
        <v>3161</v>
      </c>
    </row>
    <row r="1005" spans="1:2" x14ac:dyDescent="0.25">
      <c r="A1005" s="4">
        <v>99523</v>
      </c>
      <c r="B1005" s="4" t="s">
        <v>1947</v>
      </c>
    </row>
    <row r="1006" spans="1:2" x14ac:dyDescent="0.25">
      <c r="A1006" s="4">
        <v>56273</v>
      </c>
      <c r="B1006" s="4" t="s">
        <v>476</v>
      </c>
    </row>
    <row r="1007" spans="1:2" x14ac:dyDescent="0.25">
      <c r="A1007" s="4">
        <v>18205</v>
      </c>
      <c r="B1007" s="4" t="s">
        <v>1305</v>
      </c>
    </row>
    <row r="1008" spans="1:2" x14ac:dyDescent="0.25">
      <c r="A1008" s="4">
        <v>92559</v>
      </c>
      <c r="B1008" s="4" t="s">
        <v>1642</v>
      </c>
    </row>
    <row r="1009" spans="1:2" x14ac:dyDescent="0.25">
      <c r="A1009" s="4">
        <v>82408</v>
      </c>
      <c r="B1009" s="4" t="s">
        <v>2563</v>
      </c>
    </row>
    <row r="1010" spans="1:2" x14ac:dyDescent="0.25">
      <c r="A1010" s="4">
        <v>82466</v>
      </c>
      <c r="B1010" s="4" t="s">
        <v>771</v>
      </c>
    </row>
    <row r="1011" spans="1:2" x14ac:dyDescent="0.25">
      <c r="A1011" s="4">
        <v>90229</v>
      </c>
      <c r="B1011" s="4" t="s">
        <v>101</v>
      </c>
    </row>
    <row r="1012" spans="1:2" x14ac:dyDescent="0.25">
      <c r="A1012" s="4">
        <v>23494</v>
      </c>
      <c r="B1012" s="4" t="s">
        <v>3842</v>
      </c>
    </row>
    <row r="1013" spans="1:2" x14ac:dyDescent="0.25">
      <c r="A1013" s="4">
        <v>49653</v>
      </c>
      <c r="B1013" s="4" t="s">
        <v>5006</v>
      </c>
    </row>
    <row r="1014" spans="1:2" x14ac:dyDescent="0.25">
      <c r="A1014" s="4">
        <v>45682</v>
      </c>
      <c r="B1014" s="4" t="s">
        <v>225</v>
      </c>
    </row>
    <row r="1015" spans="1:2" x14ac:dyDescent="0.25">
      <c r="A1015" s="4">
        <v>17407</v>
      </c>
      <c r="B1015" s="4" t="s">
        <v>5295</v>
      </c>
    </row>
    <row r="1016" spans="1:2" x14ac:dyDescent="0.25">
      <c r="A1016" s="4">
        <v>85776</v>
      </c>
      <c r="B1016" s="4" t="s">
        <v>3183</v>
      </c>
    </row>
    <row r="1017" spans="1:2" x14ac:dyDescent="0.25">
      <c r="A1017" s="4">
        <v>6332</v>
      </c>
      <c r="B1017" s="4" t="s">
        <v>299</v>
      </c>
    </row>
    <row r="1018" spans="1:2" x14ac:dyDescent="0.25">
      <c r="A1018" s="4">
        <v>95445</v>
      </c>
      <c r="B1018" s="4" t="s">
        <v>1957</v>
      </c>
    </row>
    <row r="1019" spans="1:2" x14ac:dyDescent="0.25">
      <c r="A1019" s="4">
        <v>51343</v>
      </c>
      <c r="B1019" s="4" t="s">
        <v>411</v>
      </c>
    </row>
    <row r="1020" spans="1:2" x14ac:dyDescent="0.25">
      <c r="A1020" s="4">
        <v>71474</v>
      </c>
      <c r="B1020" s="4" t="s">
        <v>3874</v>
      </c>
    </row>
    <row r="1021" spans="1:2" x14ac:dyDescent="0.25">
      <c r="A1021" s="4">
        <v>33201</v>
      </c>
      <c r="B1021" s="4" t="s">
        <v>5505</v>
      </c>
    </row>
    <row r="1022" spans="1:2" x14ac:dyDescent="0.25">
      <c r="A1022" s="4">
        <v>72735</v>
      </c>
      <c r="B1022" s="4" t="s">
        <v>1806</v>
      </c>
    </row>
    <row r="1023" spans="1:2" x14ac:dyDescent="0.25">
      <c r="A1023" s="4">
        <v>951</v>
      </c>
      <c r="B1023" s="4" t="s">
        <v>1381</v>
      </c>
    </row>
    <row r="1024" spans="1:2" x14ac:dyDescent="0.25">
      <c r="A1024" s="4">
        <v>56201</v>
      </c>
      <c r="B1024" s="4" t="s">
        <v>3649</v>
      </c>
    </row>
    <row r="1025" spans="1:2" x14ac:dyDescent="0.25">
      <c r="A1025" s="4">
        <v>89530</v>
      </c>
      <c r="B1025" s="4" t="s">
        <v>6095</v>
      </c>
    </row>
    <row r="1026" spans="1:2" x14ac:dyDescent="0.25">
      <c r="A1026" s="4">
        <v>65049</v>
      </c>
      <c r="B1026" s="4" t="s">
        <v>2354</v>
      </c>
    </row>
    <row r="1027" spans="1:2" x14ac:dyDescent="0.25">
      <c r="A1027" s="4">
        <v>75316</v>
      </c>
      <c r="B1027" s="4" t="s">
        <v>620</v>
      </c>
    </row>
    <row r="1028" spans="1:2" x14ac:dyDescent="0.25">
      <c r="A1028" s="4">
        <v>65320</v>
      </c>
      <c r="B1028" s="4" t="s">
        <v>4367</v>
      </c>
    </row>
    <row r="1029" spans="1:2" x14ac:dyDescent="0.25">
      <c r="A1029" s="4">
        <v>11460</v>
      </c>
      <c r="B1029" s="4" t="s">
        <v>6005</v>
      </c>
    </row>
    <row r="1030" spans="1:2" x14ac:dyDescent="0.25">
      <c r="A1030" s="4">
        <v>54110</v>
      </c>
      <c r="B1030" s="4" t="s">
        <v>3087</v>
      </c>
    </row>
    <row r="1031" spans="1:2" x14ac:dyDescent="0.25">
      <c r="A1031" s="4">
        <v>38003</v>
      </c>
      <c r="B1031" s="4" t="s">
        <v>87</v>
      </c>
    </row>
    <row r="1032" spans="1:2" x14ac:dyDescent="0.25">
      <c r="A1032" s="4">
        <v>82659</v>
      </c>
      <c r="B1032" s="4" t="s">
        <v>1568</v>
      </c>
    </row>
    <row r="1033" spans="1:2" x14ac:dyDescent="0.25">
      <c r="A1033" s="4">
        <v>42540</v>
      </c>
      <c r="B1033" s="4" t="s">
        <v>5069</v>
      </c>
    </row>
    <row r="1034" spans="1:2" x14ac:dyDescent="0.25">
      <c r="A1034" s="4">
        <v>1233</v>
      </c>
      <c r="B1034" s="4" t="s">
        <v>1248</v>
      </c>
    </row>
    <row r="1035" spans="1:2" x14ac:dyDescent="0.25">
      <c r="A1035" s="4">
        <v>69300</v>
      </c>
      <c r="B1035" s="4" t="s">
        <v>1479</v>
      </c>
    </row>
    <row r="1036" spans="1:2" x14ac:dyDescent="0.25">
      <c r="A1036" s="4">
        <v>33423</v>
      </c>
      <c r="B1036" s="4" t="s">
        <v>352</v>
      </c>
    </row>
    <row r="1037" spans="1:2" x14ac:dyDescent="0.25">
      <c r="A1037" s="4">
        <v>59367</v>
      </c>
      <c r="B1037" s="4" t="s">
        <v>943</v>
      </c>
    </row>
    <row r="1038" spans="1:2" x14ac:dyDescent="0.25">
      <c r="A1038" s="4">
        <v>23864</v>
      </c>
      <c r="B1038" s="4" t="s">
        <v>3790</v>
      </c>
    </row>
    <row r="1039" spans="1:2" x14ac:dyDescent="0.25">
      <c r="A1039" s="4">
        <v>32737</v>
      </c>
      <c r="B1039" s="4" t="s">
        <v>233</v>
      </c>
    </row>
    <row r="1040" spans="1:2" x14ac:dyDescent="0.25">
      <c r="A1040" s="4">
        <v>87091</v>
      </c>
      <c r="B1040" s="4" t="s">
        <v>4925</v>
      </c>
    </row>
    <row r="1041" spans="1:2" x14ac:dyDescent="0.25">
      <c r="A1041" s="4">
        <v>25438</v>
      </c>
      <c r="B1041" s="4" t="s">
        <v>5113</v>
      </c>
    </row>
    <row r="1042" spans="1:2" x14ac:dyDescent="0.25">
      <c r="A1042" s="4">
        <v>47604</v>
      </c>
      <c r="B1042" s="4" t="s">
        <v>327</v>
      </c>
    </row>
    <row r="1043" spans="1:2" x14ac:dyDescent="0.25">
      <c r="A1043" s="4">
        <v>83949</v>
      </c>
      <c r="B1043" s="4" t="s">
        <v>4502</v>
      </c>
    </row>
    <row r="1044" spans="1:2" x14ac:dyDescent="0.25">
      <c r="A1044" s="4">
        <v>87132</v>
      </c>
      <c r="B1044" s="4" t="s">
        <v>3054</v>
      </c>
    </row>
    <row r="1045" spans="1:2" x14ac:dyDescent="0.25">
      <c r="A1045" s="4">
        <v>92163</v>
      </c>
      <c r="B1045" s="4" t="s">
        <v>1866</v>
      </c>
    </row>
    <row r="1046" spans="1:2" x14ac:dyDescent="0.25">
      <c r="A1046" s="4">
        <v>40278</v>
      </c>
      <c r="B1046" s="4" t="s">
        <v>932</v>
      </c>
    </row>
    <row r="1047" spans="1:2" x14ac:dyDescent="0.25">
      <c r="A1047" s="4">
        <v>4277</v>
      </c>
      <c r="B1047" s="4" t="s">
        <v>1882</v>
      </c>
    </row>
    <row r="1048" spans="1:2" x14ac:dyDescent="0.25">
      <c r="A1048" s="4">
        <v>89756</v>
      </c>
      <c r="B1048" s="4" t="s">
        <v>4362</v>
      </c>
    </row>
    <row r="1049" spans="1:2" x14ac:dyDescent="0.25">
      <c r="A1049" s="4">
        <v>80450</v>
      </c>
      <c r="B1049" s="4" t="s">
        <v>4686</v>
      </c>
    </row>
    <row r="1050" spans="1:2" x14ac:dyDescent="0.25">
      <c r="A1050" s="4">
        <v>34482</v>
      </c>
      <c r="B1050" s="4" t="s">
        <v>3426</v>
      </c>
    </row>
    <row r="1051" spans="1:2" x14ac:dyDescent="0.25">
      <c r="A1051" s="4">
        <v>17694</v>
      </c>
      <c r="B1051" s="4" t="s">
        <v>4214</v>
      </c>
    </row>
    <row r="1052" spans="1:2" x14ac:dyDescent="0.25">
      <c r="A1052" s="4">
        <v>17605</v>
      </c>
      <c r="B1052" s="4" t="s">
        <v>4320</v>
      </c>
    </row>
    <row r="1053" spans="1:2" x14ac:dyDescent="0.25">
      <c r="A1053" s="4">
        <v>27891</v>
      </c>
      <c r="B1053" s="4" t="s">
        <v>5942</v>
      </c>
    </row>
    <row r="1054" spans="1:2" x14ac:dyDescent="0.25">
      <c r="A1054" s="4">
        <v>25488</v>
      </c>
      <c r="B1054" s="4" t="s">
        <v>5549</v>
      </c>
    </row>
    <row r="1055" spans="1:2" x14ac:dyDescent="0.25">
      <c r="A1055" s="4">
        <v>54673</v>
      </c>
      <c r="B1055" s="4" t="s">
        <v>747</v>
      </c>
    </row>
    <row r="1056" spans="1:2" x14ac:dyDescent="0.25">
      <c r="A1056" s="4">
        <v>4893</v>
      </c>
      <c r="B1056" s="4" t="s">
        <v>2424</v>
      </c>
    </row>
    <row r="1057" spans="1:2" x14ac:dyDescent="0.25">
      <c r="A1057" s="4">
        <v>20556</v>
      </c>
      <c r="B1057" s="4" t="s">
        <v>4126</v>
      </c>
    </row>
    <row r="1058" spans="1:2" x14ac:dyDescent="0.25">
      <c r="A1058" s="4">
        <v>80868</v>
      </c>
      <c r="B1058" s="4" t="s">
        <v>3165</v>
      </c>
    </row>
    <row r="1059" spans="1:2" x14ac:dyDescent="0.25">
      <c r="A1059" s="4">
        <v>4379</v>
      </c>
      <c r="B1059" s="4" t="s">
        <v>5061</v>
      </c>
    </row>
    <row r="1060" spans="1:2" x14ac:dyDescent="0.25">
      <c r="A1060" s="4">
        <v>27011</v>
      </c>
      <c r="B1060" s="4" t="s">
        <v>2838</v>
      </c>
    </row>
    <row r="1061" spans="1:2" x14ac:dyDescent="0.25">
      <c r="A1061" s="4">
        <v>92023</v>
      </c>
      <c r="B1061" s="4" t="s">
        <v>5323</v>
      </c>
    </row>
    <row r="1062" spans="1:2" x14ac:dyDescent="0.25">
      <c r="A1062" s="4">
        <v>4798</v>
      </c>
      <c r="B1062" s="4" t="s">
        <v>2667</v>
      </c>
    </row>
    <row r="1063" spans="1:2" x14ac:dyDescent="0.25">
      <c r="A1063" s="4">
        <v>15601</v>
      </c>
      <c r="B1063" s="4" t="s">
        <v>1347</v>
      </c>
    </row>
    <row r="1064" spans="1:2" x14ac:dyDescent="0.25">
      <c r="A1064" s="4">
        <v>68580</v>
      </c>
      <c r="B1064" s="4" t="s">
        <v>3159</v>
      </c>
    </row>
    <row r="1065" spans="1:2" x14ac:dyDescent="0.25">
      <c r="A1065" s="4">
        <v>43666</v>
      </c>
      <c r="B1065" s="4" t="s">
        <v>1142</v>
      </c>
    </row>
    <row r="1066" spans="1:2" x14ac:dyDescent="0.25">
      <c r="A1066" s="4">
        <v>52658</v>
      </c>
      <c r="B1066" s="4" t="s">
        <v>2935</v>
      </c>
    </row>
    <row r="1067" spans="1:2" x14ac:dyDescent="0.25">
      <c r="A1067" s="4">
        <v>86925</v>
      </c>
      <c r="B1067" s="4" t="s">
        <v>1309</v>
      </c>
    </row>
    <row r="1068" spans="1:2" x14ac:dyDescent="0.25">
      <c r="A1068" s="4">
        <v>72856</v>
      </c>
      <c r="B1068" s="4" t="s">
        <v>5572</v>
      </c>
    </row>
    <row r="1069" spans="1:2" x14ac:dyDescent="0.25">
      <c r="A1069" s="4">
        <v>59456</v>
      </c>
      <c r="B1069" s="4" t="s">
        <v>1171</v>
      </c>
    </row>
    <row r="1070" spans="1:2" x14ac:dyDescent="0.25">
      <c r="A1070" s="4">
        <v>72278</v>
      </c>
      <c r="B1070" s="4" t="s">
        <v>4588</v>
      </c>
    </row>
    <row r="1071" spans="1:2" x14ac:dyDescent="0.25">
      <c r="A1071" s="4">
        <v>76159</v>
      </c>
      <c r="B1071" s="4" t="s">
        <v>3840</v>
      </c>
    </row>
    <row r="1072" spans="1:2" x14ac:dyDescent="0.25">
      <c r="A1072" s="4">
        <v>10449</v>
      </c>
      <c r="B1072" s="4" t="s">
        <v>1893</v>
      </c>
    </row>
    <row r="1073" spans="1:2" x14ac:dyDescent="0.25">
      <c r="A1073" s="4">
        <v>84717</v>
      </c>
      <c r="B1073" s="4" t="s">
        <v>2963</v>
      </c>
    </row>
    <row r="1074" spans="1:2" x14ac:dyDescent="0.25">
      <c r="A1074" s="4">
        <v>66165</v>
      </c>
      <c r="B1074" s="4" t="s">
        <v>4692</v>
      </c>
    </row>
    <row r="1075" spans="1:2" x14ac:dyDescent="0.25">
      <c r="A1075" s="4">
        <v>83247</v>
      </c>
      <c r="B1075" s="4" t="s">
        <v>1375</v>
      </c>
    </row>
    <row r="1076" spans="1:2" x14ac:dyDescent="0.25">
      <c r="A1076" s="4">
        <v>84104</v>
      </c>
      <c r="B1076" s="4" t="s">
        <v>5288</v>
      </c>
    </row>
    <row r="1077" spans="1:2" x14ac:dyDescent="0.25">
      <c r="A1077" s="4">
        <v>16851</v>
      </c>
      <c r="B1077" s="4" t="s">
        <v>3549</v>
      </c>
    </row>
    <row r="1078" spans="1:2" x14ac:dyDescent="0.25">
      <c r="A1078" s="4">
        <v>96538</v>
      </c>
      <c r="B1078" s="4" t="s">
        <v>651</v>
      </c>
    </row>
    <row r="1079" spans="1:2" x14ac:dyDescent="0.25">
      <c r="A1079" s="4">
        <v>86094</v>
      </c>
      <c r="B1079" s="4" t="s">
        <v>1276</v>
      </c>
    </row>
    <row r="1080" spans="1:2" x14ac:dyDescent="0.25">
      <c r="A1080" s="4">
        <v>34335</v>
      </c>
      <c r="B1080" s="4" t="s">
        <v>2873</v>
      </c>
    </row>
    <row r="1081" spans="1:2" x14ac:dyDescent="0.25">
      <c r="A1081" s="4">
        <v>75679</v>
      </c>
      <c r="B1081" s="4" t="s">
        <v>4838</v>
      </c>
    </row>
    <row r="1082" spans="1:2" x14ac:dyDescent="0.25">
      <c r="A1082" s="4">
        <v>11452</v>
      </c>
      <c r="B1082" s="4" t="s">
        <v>3740</v>
      </c>
    </row>
    <row r="1083" spans="1:2" x14ac:dyDescent="0.25">
      <c r="A1083" s="4">
        <v>12593</v>
      </c>
      <c r="B1083" s="4" t="s">
        <v>2784</v>
      </c>
    </row>
    <row r="1084" spans="1:2" x14ac:dyDescent="0.25">
      <c r="A1084" s="4">
        <v>89064</v>
      </c>
      <c r="B1084" s="4" t="s">
        <v>2195</v>
      </c>
    </row>
    <row r="1085" spans="1:2" x14ac:dyDescent="0.25">
      <c r="A1085" s="4">
        <v>56008</v>
      </c>
      <c r="B1085" s="4" t="s">
        <v>5527</v>
      </c>
    </row>
    <row r="1086" spans="1:2" x14ac:dyDescent="0.25">
      <c r="A1086" s="4">
        <v>83179</v>
      </c>
      <c r="B1086" s="4" t="s">
        <v>2973</v>
      </c>
    </row>
    <row r="1087" spans="1:2" x14ac:dyDescent="0.25">
      <c r="A1087" s="4">
        <v>2244</v>
      </c>
      <c r="B1087" s="4" t="s">
        <v>2463</v>
      </c>
    </row>
    <row r="1088" spans="1:2" x14ac:dyDescent="0.25">
      <c r="A1088" s="4">
        <v>10378</v>
      </c>
      <c r="B1088" s="4" t="s">
        <v>4415</v>
      </c>
    </row>
    <row r="1089" spans="1:2" x14ac:dyDescent="0.25">
      <c r="A1089" s="4">
        <v>99876</v>
      </c>
      <c r="B1089" s="4" t="s">
        <v>2955</v>
      </c>
    </row>
    <row r="1090" spans="1:2" x14ac:dyDescent="0.25">
      <c r="A1090" s="4">
        <v>26539</v>
      </c>
      <c r="B1090" s="4" t="s">
        <v>4009</v>
      </c>
    </row>
    <row r="1091" spans="1:2" x14ac:dyDescent="0.25">
      <c r="A1091" s="4">
        <v>11383</v>
      </c>
      <c r="B1091" s="4" t="s">
        <v>683</v>
      </c>
    </row>
    <row r="1092" spans="1:2" x14ac:dyDescent="0.25">
      <c r="A1092" s="4">
        <v>11383</v>
      </c>
      <c r="B1092" s="4" t="s">
        <v>675</v>
      </c>
    </row>
    <row r="1093" spans="1:2" x14ac:dyDescent="0.25">
      <c r="A1093" s="4">
        <v>4750</v>
      </c>
      <c r="B1093" s="4" t="s">
        <v>1330</v>
      </c>
    </row>
    <row r="1094" spans="1:2" x14ac:dyDescent="0.25">
      <c r="A1094" s="4">
        <v>62541</v>
      </c>
      <c r="B1094" s="4" t="s">
        <v>5974</v>
      </c>
    </row>
    <row r="1095" spans="1:2" x14ac:dyDescent="0.25">
      <c r="A1095" s="4">
        <v>55009</v>
      </c>
      <c r="B1095" s="4" t="s">
        <v>2140</v>
      </c>
    </row>
    <row r="1096" spans="1:2" x14ac:dyDescent="0.25">
      <c r="A1096" s="4">
        <v>54327</v>
      </c>
      <c r="B1096" s="4" t="s">
        <v>4165</v>
      </c>
    </row>
    <row r="1097" spans="1:2" x14ac:dyDescent="0.25">
      <c r="A1097" s="4">
        <v>21702</v>
      </c>
      <c r="B1097" s="4" t="s">
        <v>5240</v>
      </c>
    </row>
    <row r="1098" spans="1:2" x14ac:dyDescent="0.25">
      <c r="A1098" s="4">
        <v>82361</v>
      </c>
      <c r="B1098" s="4" t="s">
        <v>1629</v>
      </c>
    </row>
    <row r="1099" spans="1:2" x14ac:dyDescent="0.25">
      <c r="A1099" s="4">
        <v>62803</v>
      </c>
      <c r="B1099" s="4" t="s">
        <v>4410</v>
      </c>
    </row>
    <row r="1100" spans="1:2" x14ac:dyDescent="0.25">
      <c r="A1100" s="4">
        <v>78477</v>
      </c>
      <c r="B1100" s="4" t="s">
        <v>2941</v>
      </c>
    </row>
    <row r="1101" spans="1:2" x14ac:dyDescent="0.25">
      <c r="A1101" s="4">
        <v>98559</v>
      </c>
      <c r="B1101" s="4" t="s">
        <v>380</v>
      </c>
    </row>
    <row r="1102" spans="1:2" x14ac:dyDescent="0.25">
      <c r="A1102" s="4">
        <v>35750</v>
      </c>
      <c r="B1102" s="4" t="s">
        <v>5278</v>
      </c>
    </row>
    <row r="1103" spans="1:2" x14ac:dyDescent="0.25">
      <c r="A1103" s="4">
        <v>91508</v>
      </c>
      <c r="B1103" s="4" t="s">
        <v>3980</v>
      </c>
    </row>
    <row r="1104" spans="1:2" x14ac:dyDescent="0.25">
      <c r="A1104" s="4">
        <v>96382</v>
      </c>
      <c r="B1104" s="4" t="s">
        <v>3004</v>
      </c>
    </row>
    <row r="1105" spans="1:2" x14ac:dyDescent="0.25">
      <c r="A1105" s="4">
        <v>28404</v>
      </c>
      <c r="B1105" s="4" t="s">
        <v>1897</v>
      </c>
    </row>
    <row r="1106" spans="1:2" x14ac:dyDescent="0.25">
      <c r="A1106" s="4">
        <v>23365</v>
      </c>
      <c r="B1106" s="4" t="s">
        <v>5695</v>
      </c>
    </row>
    <row r="1107" spans="1:2" x14ac:dyDescent="0.25">
      <c r="A1107" s="4">
        <v>42099</v>
      </c>
      <c r="B1107" s="4" t="s">
        <v>3573</v>
      </c>
    </row>
    <row r="1108" spans="1:2" x14ac:dyDescent="0.25">
      <c r="A1108" s="4">
        <v>16262</v>
      </c>
      <c r="B1108" s="4" t="s">
        <v>811</v>
      </c>
    </row>
    <row r="1109" spans="1:2" x14ac:dyDescent="0.25">
      <c r="A1109" s="4">
        <v>98111</v>
      </c>
      <c r="B1109" s="4" t="s">
        <v>2629</v>
      </c>
    </row>
    <row r="1110" spans="1:2" x14ac:dyDescent="0.25">
      <c r="A1110" s="4">
        <v>25385</v>
      </c>
      <c r="B1110" s="4" t="s">
        <v>1280</v>
      </c>
    </row>
    <row r="1111" spans="1:2" x14ac:dyDescent="0.25">
      <c r="A1111" s="4">
        <v>78495</v>
      </c>
      <c r="B1111" s="4" t="s">
        <v>5319</v>
      </c>
    </row>
    <row r="1112" spans="1:2" x14ac:dyDescent="0.25">
      <c r="A1112" s="4">
        <v>73391</v>
      </c>
      <c r="B1112" s="4" t="s">
        <v>6071</v>
      </c>
    </row>
    <row r="1113" spans="1:2" x14ac:dyDescent="0.25">
      <c r="A1113" s="4">
        <v>14419</v>
      </c>
      <c r="B1113" s="4" t="s">
        <v>3709</v>
      </c>
    </row>
    <row r="1114" spans="1:2" x14ac:dyDescent="0.25">
      <c r="A1114" s="4">
        <v>69179</v>
      </c>
      <c r="B1114" s="4" t="s">
        <v>2370</v>
      </c>
    </row>
    <row r="1115" spans="1:2" x14ac:dyDescent="0.25">
      <c r="A1115" s="4">
        <v>35869</v>
      </c>
      <c r="B1115" s="4" t="s">
        <v>1365</v>
      </c>
    </row>
    <row r="1116" spans="1:2" x14ac:dyDescent="0.25">
      <c r="A1116" s="4">
        <v>86733</v>
      </c>
      <c r="B1116" s="4" t="s">
        <v>2675</v>
      </c>
    </row>
    <row r="1117" spans="1:2" x14ac:dyDescent="0.25">
      <c r="A1117" s="4">
        <v>55556</v>
      </c>
      <c r="B1117" s="4" t="s">
        <v>5476</v>
      </c>
    </row>
    <row r="1118" spans="1:2" x14ac:dyDescent="0.25">
      <c r="A1118" s="4">
        <v>10006</v>
      </c>
      <c r="B1118" s="4" t="s">
        <v>3060</v>
      </c>
    </row>
    <row r="1119" spans="1:2" x14ac:dyDescent="0.25">
      <c r="A1119" s="4">
        <v>68861</v>
      </c>
      <c r="B1119" s="4" t="s">
        <v>576</v>
      </c>
    </row>
    <row r="1120" spans="1:2" x14ac:dyDescent="0.25">
      <c r="A1120" s="4">
        <v>36549</v>
      </c>
      <c r="B1120" s="4" t="s">
        <v>5148</v>
      </c>
    </row>
    <row r="1121" spans="1:2" x14ac:dyDescent="0.25">
      <c r="A1121" s="4">
        <v>20407</v>
      </c>
      <c r="B1121" s="4" t="s">
        <v>541</v>
      </c>
    </row>
    <row r="1122" spans="1:2" x14ac:dyDescent="0.25">
      <c r="A1122" s="4">
        <v>69839</v>
      </c>
      <c r="B1122" s="4" t="s">
        <v>5517</v>
      </c>
    </row>
    <row r="1123" spans="1:2" x14ac:dyDescent="0.25">
      <c r="A1123" s="4">
        <v>56249</v>
      </c>
      <c r="B1123" s="4" t="s">
        <v>1888</v>
      </c>
    </row>
    <row r="1124" spans="1:2" x14ac:dyDescent="0.25">
      <c r="A1124" s="4">
        <v>98010</v>
      </c>
      <c r="B1124" s="4" t="s">
        <v>2603</v>
      </c>
    </row>
    <row r="1125" spans="1:2" x14ac:dyDescent="0.25">
      <c r="A1125" s="4">
        <v>52528</v>
      </c>
      <c r="B1125" s="4" t="s">
        <v>5474</v>
      </c>
    </row>
    <row r="1126" spans="1:2" x14ac:dyDescent="0.25">
      <c r="A1126" s="4">
        <v>20641</v>
      </c>
      <c r="B1126" s="4" t="s">
        <v>1751</v>
      </c>
    </row>
    <row r="1127" spans="1:2" x14ac:dyDescent="0.25">
      <c r="A1127" s="4">
        <v>52403</v>
      </c>
      <c r="B1127" s="4" t="s">
        <v>4543</v>
      </c>
    </row>
    <row r="1128" spans="1:2" x14ac:dyDescent="0.25">
      <c r="A1128" s="4">
        <v>3698</v>
      </c>
      <c r="B1128" s="4" t="s">
        <v>2265</v>
      </c>
    </row>
    <row r="1129" spans="1:2" x14ac:dyDescent="0.25">
      <c r="A1129" s="4">
        <v>13001</v>
      </c>
      <c r="B1129" s="4" t="s">
        <v>971</v>
      </c>
    </row>
    <row r="1130" spans="1:2" x14ac:dyDescent="0.25">
      <c r="A1130" s="4">
        <v>70094</v>
      </c>
      <c r="B1130" s="4" t="s">
        <v>3420</v>
      </c>
    </row>
    <row r="1131" spans="1:2" x14ac:dyDescent="0.25">
      <c r="A1131" s="4">
        <v>72424</v>
      </c>
      <c r="B1131" s="4" t="s">
        <v>6083</v>
      </c>
    </row>
    <row r="1132" spans="1:2" x14ac:dyDescent="0.25">
      <c r="A1132" s="4">
        <v>38561</v>
      </c>
      <c r="B1132" s="4" t="s">
        <v>890</v>
      </c>
    </row>
    <row r="1133" spans="1:2" x14ac:dyDescent="0.25">
      <c r="A1133" s="4">
        <v>80111</v>
      </c>
      <c r="B1133" s="4" t="s">
        <v>3834</v>
      </c>
    </row>
    <row r="1134" spans="1:2" x14ac:dyDescent="0.25">
      <c r="A1134" s="4">
        <v>41788</v>
      </c>
      <c r="B1134" s="4" t="s">
        <v>3315</v>
      </c>
    </row>
    <row r="1135" spans="1:2" x14ac:dyDescent="0.25">
      <c r="A1135" s="4">
        <v>29284</v>
      </c>
      <c r="B1135" s="4" t="s">
        <v>4480</v>
      </c>
    </row>
    <row r="1136" spans="1:2" x14ac:dyDescent="0.25">
      <c r="A1136" s="4">
        <v>42856</v>
      </c>
      <c r="B1136" s="4" t="s">
        <v>5425</v>
      </c>
    </row>
    <row r="1137" spans="1:2" x14ac:dyDescent="0.25">
      <c r="A1137" s="4">
        <v>77562</v>
      </c>
      <c r="B1137" s="4" t="s">
        <v>1303</v>
      </c>
    </row>
    <row r="1138" spans="1:2" x14ac:dyDescent="0.25">
      <c r="A1138" s="4">
        <v>19799</v>
      </c>
      <c r="B1138" s="4" t="s">
        <v>3918</v>
      </c>
    </row>
    <row r="1139" spans="1:2" x14ac:dyDescent="0.25">
      <c r="A1139" s="4">
        <v>66026</v>
      </c>
      <c r="B1139" s="4" t="s">
        <v>209</v>
      </c>
    </row>
    <row r="1140" spans="1:2" x14ac:dyDescent="0.25">
      <c r="A1140" s="4">
        <v>70650</v>
      </c>
      <c r="B1140" s="4" t="s">
        <v>215</v>
      </c>
    </row>
    <row r="1141" spans="1:2" x14ac:dyDescent="0.25">
      <c r="A1141" s="4">
        <v>64526</v>
      </c>
      <c r="B1141" s="4" t="s">
        <v>5570</v>
      </c>
    </row>
    <row r="1142" spans="1:2" x14ac:dyDescent="0.25">
      <c r="A1142" s="4">
        <v>78697</v>
      </c>
      <c r="B1142" s="4" t="s">
        <v>4044</v>
      </c>
    </row>
    <row r="1143" spans="1:2" x14ac:dyDescent="0.25">
      <c r="A1143" s="4">
        <v>12895</v>
      </c>
      <c r="B1143" s="4" t="s">
        <v>5857</v>
      </c>
    </row>
    <row r="1144" spans="1:2" x14ac:dyDescent="0.25">
      <c r="A1144" s="4">
        <v>78262</v>
      </c>
      <c r="B1144" s="4" t="s">
        <v>5105</v>
      </c>
    </row>
    <row r="1145" spans="1:2" x14ac:dyDescent="0.25">
      <c r="A1145" s="4">
        <v>80572</v>
      </c>
      <c r="B1145" s="4" t="s">
        <v>5325</v>
      </c>
    </row>
    <row r="1146" spans="1:2" x14ac:dyDescent="0.25">
      <c r="A1146" s="4">
        <v>46161</v>
      </c>
      <c r="B1146" s="4" t="s">
        <v>3343</v>
      </c>
    </row>
    <row r="1147" spans="1:2" x14ac:dyDescent="0.25">
      <c r="A1147" s="4">
        <v>66724</v>
      </c>
      <c r="B1147" s="4" t="s">
        <v>2483</v>
      </c>
    </row>
    <row r="1148" spans="1:2" x14ac:dyDescent="0.25">
      <c r="A1148" s="4">
        <v>95633</v>
      </c>
      <c r="B1148" s="4" t="s">
        <v>3694</v>
      </c>
    </row>
    <row r="1149" spans="1:2" x14ac:dyDescent="0.25">
      <c r="A1149" s="4">
        <v>41092</v>
      </c>
      <c r="B1149" s="4" t="s">
        <v>1113</v>
      </c>
    </row>
    <row r="1150" spans="1:2" x14ac:dyDescent="0.25">
      <c r="A1150" s="4">
        <v>89071</v>
      </c>
      <c r="B1150" s="4" t="s">
        <v>4130</v>
      </c>
    </row>
    <row r="1151" spans="1:2" x14ac:dyDescent="0.25">
      <c r="A1151" s="4">
        <v>30401</v>
      </c>
      <c r="B1151" s="4" t="s">
        <v>5835</v>
      </c>
    </row>
    <row r="1152" spans="1:2" x14ac:dyDescent="0.25">
      <c r="A1152" s="4">
        <v>78872</v>
      </c>
      <c r="B1152" s="4" t="s">
        <v>4374</v>
      </c>
    </row>
    <row r="1153" spans="1:2" x14ac:dyDescent="0.25">
      <c r="A1153" s="4">
        <v>8682</v>
      </c>
      <c r="B1153" s="4" t="s">
        <v>255</v>
      </c>
    </row>
    <row r="1154" spans="1:2" x14ac:dyDescent="0.25">
      <c r="A1154" s="4">
        <v>42949</v>
      </c>
      <c r="B1154" s="4" t="s">
        <v>2475</v>
      </c>
    </row>
    <row r="1155" spans="1:2" x14ac:dyDescent="0.25">
      <c r="A1155" s="4">
        <v>22443</v>
      </c>
      <c r="B1155" s="4" t="s">
        <v>4233</v>
      </c>
    </row>
    <row r="1156" spans="1:2" x14ac:dyDescent="0.25">
      <c r="A1156" s="4">
        <v>51571</v>
      </c>
      <c r="B1156" s="4" t="s">
        <v>5989</v>
      </c>
    </row>
    <row r="1157" spans="1:2" x14ac:dyDescent="0.25">
      <c r="A1157" s="4">
        <v>95527</v>
      </c>
      <c r="B1157" s="4" t="s">
        <v>4744</v>
      </c>
    </row>
    <row r="1158" spans="1:2" x14ac:dyDescent="0.25">
      <c r="A1158" s="4">
        <v>87399</v>
      </c>
      <c r="B1158" s="4" t="s">
        <v>679</v>
      </c>
    </row>
    <row r="1159" spans="1:2" x14ac:dyDescent="0.25">
      <c r="A1159" s="4">
        <v>36325</v>
      </c>
      <c r="B1159" s="4" t="s">
        <v>4447</v>
      </c>
    </row>
    <row r="1160" spans="1:2" x14ac:dyDescent="0.25">
      <c r="A1160" s="4">
        <v>76234</v>
      </c>
      <c r="B1160" s="4" t="s">
        <v>5667</v>
      </c>
    </row>
    <row r="1161" spans="1:2" x14ac:dyDescent="0.25">
      <c r="A1161" s="4">
        <v>16064</v>
      </c>
      <c r="B1161" s="4" t="s">
        <v>170</v>
      </c>
    </row>
    <row r="1162" spans="1:2" x14ac:dyDescent="0.25">
      <c r="A1162" s="4">
        <v>20998</v>
      </c>
      <c r="B1162" s="4" t="s">
        <v>1147</v>
      </c>
    </row>
    <row r="1163" spans="1:2" x14ac:dyDescent="0.25">
      <c r="A1163" s="4">
        <v>84071</v>
      </c>
      <c r="B1163" s="4" t="s">
        <v>3422</v>
      </c>
    </row>
    <row r="1164" spans="1:2" x14ac:dyDescent="0.25">
      <c r="A1164" s="4">
        <v>92131</v>
      </c>
      <c r="B1164" s="4" t="s">
        <v>1050</v>
      </c>
    </row>
    <row r="1165" spans="1:2" x14ac:dyDescent="0.25">
      <c r="A1165" s="4">
        <v>54965</v>
      </c>
      <c r="B1165" s="4" t="s">
        <v>3252</v>
      </c>
    </row>
    <row r="1166" spans="1:2" x14ac:dyDescent="0.25">
      <c r="A1166" s="4">
        <v>99663</v>
      </c>
      <c r="B1166" s="4" t="s">
        <v>3130</v>
      </c>
    </row>
    <row r="1167" spans="1:2" x14ac:dyDescent="0.25">
      <c r="A1167" s="4">
        <v>69953</v>
      </c>
      <c r="B1167" s="4" t="s">
        <v>3561</v>
      </c>
    </row>
    <row r="1168" spans="1:2" x14ac:dyDescent="0.25">
      <c r="A1168" s="4">
        <v>78426</v>
      </c>
      <c r="B1168" s="4" t="s">
        <v>3717</v>
      </c>
    </row>
    <row r="1169" spans="1:2" x14ac:dyDescent="0.25">
      <c r="A1169" s="4">
        <v>81805</v>
      </c>
      <c r="B1169" s="4" t="s">
        <v>5900</v>
      </c>
    </row>
    <row r="1170" spans="1:2" x14ac:dyDescent="0.25">
      <c r="A1170" s="4">
        <v>78262</v>
      </c>
      <c r="B1170" s="4" t="s">
        <v>4092</v>
      </c>
    </row>
    <row r="1171" spans="1:2" x14ac:dyDescent="0.25">
      <c r="A1171" s="4">
        <v>13345</v>
      </c>
      <c r="B1171" s="4" t="s">
        <v>5437</v>
      </c>
    </row>
    <row r="1172" spans="1:2" x14ac:dyDescent="0.25">
      <c r="A1172" s="4">
        <v>93871</v>
      </c>
      <c r="B1172" s="4" t="s">
        <v>5605</v>
      </c>
    </row>
    <row r="1173" spans="1:2" x14ac:dyDescent="0.25">
      <c r="A1173" s="4">
        <v>4447</v>
      </c>
      <c r="B1173" s="4" t="s">
        <v>3227</v>
      </c>
    </row>
    <row r="1174" spans="1:2" x14ac:dyDescent="0.25">
      <c r="A1174" s="4">
        <v>91637</v>
      </c>
      <c r="B1174" s="4" t="s">
        <v>2080</v>
      </c>
    </row>
    <row r="1175" spans="1:2" x14ac:dyDescent="0.25">
      <c r="A1175" s="4">
        <v>66496</v>
      </c>
      <c r="B1175" s="4" t="s">
        <v>959</v>
      </c>
    </row>
    <row r="1176" spans="1:2" x14ac:dyDescent="0.25">
      <c r="A1176" s="4">
        <v>20052</v>
      </c>
      <c r="B1176" s="4" t="s">
        <v>1607</v>
      </c>
    </row>
    <row r="1177" spans="1:2" x14ac:dyDescent="0.25">
      <c r="A1177" s="4">
        <v>81587</v>
      </c>
      <c r="B1177" s="4" t="s">
        <v>376</v>
      </c>
    </row>
    <row r="1178" spans="1:2" x14ac:dyDescent="0.25">
      <c r="A1178" s="4">
        <v>78262</v>
      </c>
      <c r="B1178" s="4" t="s">
        <v>4603</v>
      </c>
    </row>
    <row r="1179" spans="1:2" x14ac:dyDescent="0.25">
      <c r="A1179" s="4">
        <v>91637</v>
      </c>
      <c r="B1179" s="4" t="s">
        <v>2095</v>
      </c>
    </row>
    <row r="1180" spans="1:2" x14ac:dyDescent="0.25">
      <c r="A1180" s="4">
        <v>5949</v>
      </c>
      <c r="B1180" s="4" t="s">
        <v>716</v>
      </c>
    </row>
    <row r="1181" spans="1:2" x14ac:dyDescent="0.25">
      <c r="A1181" s="4">
        <v>89465</v>
      </c>
      <c r="B1181" s="4" t="s">
        <v>2539</v>
      </c>
    </row>
    <row r="1182" spans="1:2" x14ac:dyDescent="0.25">
      <c r="A1182" s="4">
        <v>343</v>
      </c>
      <c r="B1182" s="4" t="s">
        <v>3134</v>
      </c>
    </row>
    <row r="1183" spans="1:2" x14ac:dyDescent="0.25">
      <c r="A1183" s="4">
        <v>14358</v>
      </c>
      <c r="B1183" s="4" t="s">
        <v>1240</v>
      </c>
    </row>
    <row r="1184" spans="1:2" x14ac:dyDescent="0.25">
      <c r="A1184" s="4">
        <v>50672</v>
      </c>
      <c r="B1184" s="4" t="s">
        <v>1717</v>
      </c>
    </row>
    <row r="1185" spans="1:2" x14ac:dyDescent="0.25">
      <c r="A1185" s="4">
        <v>84721</v>
      </c>
      <c r="B1185" s="4" t="s">
        <v>515</v>
      </c>
    </row>
    <row r="1186" spans="1:2" x14ac:dyDescent="0.25">
      <c r="A1186" s="4">
        <v>60822</v>
      </c>
      <c r="B1186" s="4" t="s">
        <v>1633</v>
      </c>
    </row>
    <row r="1187" spans="1:2" x14ac:dyDescent="0.25">
      <c r="A1187" s="4">
        <v>55455</v>
      </c>
      <c r="B1187" s="4" t="s">
        <v>6045</v>
      </c>
    </row>
    <row r="1188" spans="1:2" x14ac:dyDescent="0.25">
      <c r="A1188" s="4">
        <v>36008</v>
      </c>
      <c r="B1188" s="4" t="s">
        <v>1511</v>
      </c>
    </row>
    <row r="1189" spans="1:2" x14ac:dyDescent="0.25">
      <c r="A1189" s="4">
        <v>68656</v>
      </c>
      <c r="B1189" s="4" t="s">
        <v>5403</v>
      </c>
    </row>
    <row r="1190" spans="1:2" x14ac:dyDescent="0.25">
      <c r="A1190" s="4">
        <v>61234</v>
      </c>
      <c r="B1190" s="4" t="s">
        <v>3852</v>
      </c>
    </row>
    <row r="1191" spans="1:2" x14ac:dyDescent="0.25">
      <c r="A1191" s="4">
        <v>70507</v>
      </c>
      <c r="B1191" s="4" t="s">
        <v>2756</v>
      </c>
    </row>
    <row r="1192" spans="1:2" x14ac:dyDescent="0.25">
      <c r="A1192" s="4">
        <v>91901</v>
      </c>
      <c r="B1192" s="4" t="s">
        <v>3523</v>
      </c>
    </row>
    <row r="1193" spans="1:2" x14ac:dyDescent="0.25">
      <c r="A1193" s="4">
        <v>18205</v>
      </c>
      <c r="B1193" s="4" t="s">
        <v>999</v>
      </c>
    </row>
    <row r="1194" spans="1:2" x14ac:dyDescent="0.25">
      <c r="A1194" s="4">
        <v>52339</v>
      </c>
      <c r="B1194" s="4" t="s">
        <v>3155</v>
      </c>
    </row>
    <row r="1195" spans="1:2" x14ac:dyDescent="0.25">
      <c r="A1195" s="4">
        <v>58873</v>
      </c>
      <c r="B1195" s="4" t="s">
        <v>3406</v>
      </c>
    </row>
    <row r="1196" spans="1:2" x14ac:dyDescent="0.25">
      <c r="A1196" s="4">
        <v>44942</v>
      </c>
      <c r="B1196" s="4" t="s">
        <v>2691</v>
      </c>
    </row>
    <row r="1197" spans="1:2" x14ac:dyDescent="0.25">
      <c r="A1197" s="4">
        <v>92887</v>
      </c>
      <c r="B1197" s="4" t="s">
        <v>5029</v>
      </c>
    </row>
    <row r="1198" spans="1:2" x14ac:dyDescent="0.25">
      <c r="A1198" s="4">
        <v>63542</v>
      </c>
      <c r="B1198" s="4" t="s">
        <v>4252</v>
      </c>
    </row>
    <row r="1199" spans="1:2" x14ac:dyDescent="0.25">
      <c r="A1199" s="4">
        <v>34989</v>
      </c>
      <c r="B1199" s="4" t="s">
        <v>3325</v>
      </c>
    </row>
    <row r="1200" spans="1:2" x14ac:dyDescent="0.25">
      <c r="A1200" s="4">
        <v>66201</v>
      </c>
      <c r="B1200" s="4" t="s">
        <v>1353</v>
      </c>
    </row>
    <row r="1201" spans="1:2" x14ac:dyDescent="0.25">
      <c r="A1201" s="4">
        <v>81875</v>
      </c>
      <c r="B1201" s="4" t="s">
        <v>4988</v>
      </c>
    </row>
    <row r="1202" spans="1:2" x14ac:dyDescent="0.25">
      <c r="A1202" s="4">
        <v>93679</v>
      </c>
      <c r="B1202" s="4" t="s">
        <v>860</v>
      </c>
    </row>
    <row r="1203" spans="1:2" x14ac:dyDescent="0.25">
      <c r="A1203" s="4">
        <v>50643</v>
      </c>
      <c r="B1203" s="4" t="s">
        <v>543</v>
      </c>
    </row>
    <row r="1204" spans="1:2" x14ac:dyDescent="0.25">
      <c r="A1204" s="4">
        <v>68468</v>
      </c>
      <c r="B1204" s="4" t="s">
        <v>4307</v>
      </c>
    </row>
    <row r="1205" spans="1:2" x14ac:dyDescent="0.25">
      <c r="A1205" s="4">
        <v>4389</v>
      </c>
      <c r="B1205" s="4" t="s">
        <v>1042</v>
      </c>
    </row>
    <row r="1206" spans="1:2" x14ac:dyDescent="0.25">
      <c r="A1206" s="4">
        <v>70457</v>
      </c>
      <c r="B1206" s="4" t="s">
        <v>5427</v>
      </c>
    </row>
    <row r="1207" spans="1:2" x14ac:dyDescent="0.25">
      <c r="A1207" s="4">
        <v>91637</v>
      </c>
      <c r="B1207" s="4" t="s">
        <v>2078</v>
      </c>
    </row>
    <row r="1208" spans="1:2" x14ac:dyDescent="0.25">
      <c r="A1208" s="4">
        <v>15569</v>
      </c>
      <c r="B1208" s="4" t="s">
        <v>2947</v>
      </c>
    </row>
    <row r="1209" spans="1:2" x14ac:dyDescent="0.25">
      <c r="A1209" s="4">
        <v>9853</v>
      </c>
      <c r="B1209" s="4" t="s">
        <v>4274</v>
      </c>
    </row>
    <row r="1210" spans="1:2" x14ac:dyDescent="0.25">
      <c r="A1210" s="4">
        <v>42388</v>
      </c>
      <c r="B1210" s="4" t="s">
        <v>4704</v>
      </c>
    </row>
    <row r="1211" spans="1:2" x14ac:dyDescent="0.25">
      <c r="A1211" s="4">
        <v>83560</v>
      </c>
      <c r="B1211" s="4" t="s">
        <v>2173</v>
      </c>
    </row>
    <row r="1212" spans="1:2" x14ac:dyDescent="0.25">
      <c r="A1212" s="4">
        <v>1518</v>
      </c>
      <c r="B1212" s="4" t="s">
        <v>166</v>
      </c>
    </row>
    <row r="1213" spans="1:2" x14ac:dyDescent="0.25">
      <c r="A1213" s="4">
        <v>37202</v>
      </c>
      <c r="B1213" s="4" t="s">
        <v>2284</v>
      </c>
    </row>
    <row r="1214" spans="1:2" x14ac:dyDescent="0.25">
      <c r="A1214" s="4">
        <v>39273</v>
      </c>
      <c r="B1214" s="4" t="s">
        <v>5574</v>
      </c>
    </row>
    <row r="1215" spans="1:2" x14ac:dyDescent="0.25">
      <c r="A1215" s="4">
        <v>22005</v>
      </c>
      <c r="B1215" s="4" t="s">
        <v>4002</v>
      </c>
    </row>
    <row r="1216" spans="1:2" x14ac:dyDescent="0.25">
      <c r="A1216" s="4">
        <v>59001</v>
      </c>
      <c r="B1216" s="4" t="s">
        <v>1228</v>
      </c>
    </row>
    <row r="1217" spans="1:2" x14ac:dyDescent="0.25">
      <c r="A1217" s="4">
        <v>72498</v>
      </c>
      <c r="B1217" s="4" t="s">
        <v>5978</v>
      </c>
    </row>
    <row r="1218" spans="1:2" x14ac:dyDescent="0.25">
      <c r="A1218" s="4">
        <v>46379</v>
      </c>
      <c r="B1218" s="4" t="s">
        <v>4132</v>
      </c>
    </row>
    <row r="1219" spans="1:2" x14ac:dyDescent="0.25">
      <c r="A1219" s="4">
        <v>85199</v>
      </c>
      <c r="B1219" s="4" t="s">
        <v>1270</v>
      </c>
    </row>
    <row r="1220" spans="1:2" x14ac:dyDescent="0.25">
      <c r="A1220" s="4">
        <v>95161</v>
      </c>
      <c r="B1220" s="4" t="s">
        <v>4844</v>
      </c>
    </row>
    <row r="1221" spans="1:2" x14ac:dyDescent="0.25">
      <c r="A1221" s="4">
        <v>81348</v>
      </c>
      <c r="B1221" s="4" t="s">
        <v>2836</v>
      </c>
    </row>
    <row r="1222" spans="1:2" x14ac:dyDescent="0.25">
      <c r="A1222" s="4">
        <v>33684</v>
      </c>
      <c r="B1222" s="4" t="s">
        <v>470</v>
      </c>
    </row>
    <row r="1223" spans="1:2" x14ac:dyDescent="0.25">
      <c r="A1223" s="4">
        <v>89547</v>
      </c>
      <c r="B1223" s="4" t="s">
        <v>3507</v>
      </c>
    </row>
    <row r="1224" spans="1:2" x14ac:dyDescent="0.25">
      <c r="A1224" s="4">
        <v>42677</v>
      </c>
      <c r="B1224" s="4" t="s">
        <v>5651</v>
      </c>
    </row>
    <row r="1225" spans="1:2" x14ac:dyDescent="0.25">
      <c r="A1225" s="4">
        <v>55748</v>
      </c>
      <c r="B1225" s="4" t="s">
        <v>3946</v>
      </c>
    </row>
    <row r="1226" spans="1:2" x14ac:dyDescent="0.25">
      <c r="A1226" s="4">
        <v>68983</v>
      </c>
      <c r="B1226" s="4" t="s">
        <v>4455</v>
      </c>
    </row>
    <row r="1227" spans="1:2" x14ac:dyDescent="0.25">
      <c r="A1227" s="4">
        <v>12678</v>
      </c>
      <c r="B1227" s="4" t="s">
        <v>775</v>
      </c>
    </row>
    <row r="1228" spans="1:2" x14ac:dyDescent="0.25">
      <c r="A1228" s="4">
        <v>87094</v>
      </c>
      <c r="B1228" s="4" t="s">
        <v>1072</v>
      </c>
    </row>
    <row r="1229" spans="1:2" x14ac:dyDescent="0.25">
      <c r="A1229" s="4">
        <v>54596</v>
      </c>
      <c r="B1229" s="4" t="s">
        <v>4886</v>
      </c>
    </row>
    <row r="1230" spans="1:2" x14ac:dyDescent="0.25">
      <c r="A1230" s="4">
        <v>28241</v>
      </c>
      <c r="B1230" s="4" t="s">
        <v>2328</v>
      </c>
    </row>
    <row r="1231" spans="1:2" x14ac:dyDescent="0.25">
      <c r="A1231" s="4">
        <v>31753</v>
      </c>
      <c r="B1231" s="4" t="s">
        <v>2998</v>
      </c>
    </row>
    <row r="1232" spans="1:2" x14ac:dyDescent="0.25">
      <c r="A1232" s="4">
        <v>23243</v>
      </c>
      <c r="B1232" s="4" t="s">
        <v>5077</v>
      </c>
    </row>
    <row r="1233" spans="1:2" x14ac:dyDescent="0.25">
      <c r="A1233" s="4">
        <v>10405</v>
      </c>
      <c r="B1233" s="4" t="s">
        <v>4952</v>
      </c>
    </row>
    <row r="1234" spans="1:2" x14ac:dyDescent="0.25">
      <c r="A1234" s="4">
        <v>69144</v>
      </c>
      <c r="B1234" s="4" t="s">
        <v>4791</v>
      </c>
    </row>
    <row r="1235" spans="1:2" x14ac:dyDescent="0.25">
      <c r="A1235" s="4">
        <v>53501</v>
      </c>
      <c r="B1235" s="4" t="s">
        <v>5801</v>
      </c>
    </row>
    <row r="1236" spans="1:2" x14ac:dyDescent="0.25">
      <c r="A1236" s="4">
        <v>74151</v>
      </c>
      <c r="B1236" s="4" t="s">
        <v>325</v>
      </c>
    </row>
    <row r="1237" spans="1:2" x14ac:dyDescent="0.25">
      <c r="A1237" s="4">
        <v>48622</v>
      </c>
      <c r="B1237" s="4" t="s">
        <v>2903</v>
      </c>
    </row>
    <row r="1238" spans="1:2" x14ac:dyDescent="0.25">
      <c r="A1238" s="4">
        <v>81240</v>
      </c>
      <c r="B1238" s="4" t="s">
        <v>3266</v>
      </c>
    </row>
    <row r="1239" spans="1:2" x14ac:dyDescent="0.25">
      <c r="A1239" s="4">
        <v>3043</v>
      </c>
      <c r="B1239" s="4" t="s">
        <v>2987</v>
      </c>
    </row>
    <row r="1240" spans="1:2" x14ac:dyDescent="0.25">
      <c r="A1240" s="4">
        <v>26109</v>
      </c>
      <c r="B1240" s="4" t="s">
        <v>3631</v>
      </c>
    </row>
    <row r="1241" spans="1:2" x14ac:dyDescent="0.25">
      <c r="A1241" s="4">
        <v>15229</v>
      </c>
      <c r="B1241" s="4" t="s">
        <v>5293</v>
      </c>
    </row>
    <row r="1242" spans="1:2" x14ac:dyDescent="0.25">
      <c r="A1242" s="4">
        <v>54246</v>
      </c>
      <c r="B1242" s="4" t="s">
        <v>1635</v>
      </c>
    </row>
    <row r="1243" spans="1:2" x14ac:dyDescent="0.25">
      <c r="A1243" s="4">
        <v>61968</v>
      </c>
      <c r="B1243" s="4" t="s">
        <v>4625</v>
      </c>
    </row>
    <row r="1244" spans="1:2" x14ac:dyDescent="0.25">
      <c r="A1244" s="4">
        <v>72410</v>
      </c>
      <c r="B1244" s="4" t="s">
        <v>5343</v>
      </c>
    </row>
    <row r="1245" spans="1:2" x14ac:dyDescent="0.25">
      <c r="A1245" s="4">
        <v>11320</v>
      </c>
      <c r="B1245" s="4" t="s">
        <v>4834</v>
      </c>
    </row>
    <row r="1246" spans="1:2" x14ac:dyDescent="0.25">
      <c r="A1246" s="4">
        <v>31219</v>
      </c>
      <c r="B1246" s="4" t="s">
        <v>3531</v>
      </c>
    </row>
    <row r="1247" spans="1:2" x14ac:dyDescent="0.25">
      <c r="A1247" s="4">
        <v>41562</v>
      </c>
      <c r="B1247" s="4" t="s">
        <v>4262</v>
      </c>
    </row>
    <row r="1248" spans="1:2" x14ac:dyDescent="0.25">
      <c r="A1248" s="4">
        <v>57150</v>
      </c>
      <c r="B1248" s="4" t="s">
        <v>1554</v>
      </c>
    </row>
    <row r="1249" spans="1:2" x14ac:dyDescent="0.25">
      <c r="A1249" s="4">
        <v>36538</v>
      </c>
      <c r="B1249" s="4" t="s">
        <v>3738</v>
      </c>
    </row>
    <row r="1250" spans="1:2" x14ac:dyDescent="0.25">
      <c r="A1250" s="4">
        <v>66157</v>
      </c>
      <c r="B1250" s="4" t="s">
        <v>627</v>
      </c>
    </row>
    <row r="1251" spans="1:2" x14ac:dyDescent="0.25">
      <c r="A1251" s="4">
        <v>32430</v>
      </c>
      <c r="B1251" s="4" t="s">
        <v>1987</v>
      </c>
    </row>
    <row r="1252" spans="1:2" x14ac:dyDescent="0.25">
      <c r="A1252" s="4">
        <v>80777</v>
      </c>
      <c r="B1252" s="4" t="s">
        <v>5392</v>
      </c>
    </row>
    <row r="1253" spans="1:2" x14ac:dyDescent="0.25">
      <c r="A1253" s="4">
        <v>2227</v>
      </c>
      <c r="B1253" s="4" t="s">
        <v>3527</v>
      </c>
    </row>
    <row r="1254" spans="1:2" x14ac:dyDescent="0.25">
      <c r="A1254" s="4">
        <v>88008</v>
      </c>
      <c r="B1254" s="4" t="s">
        <v>5121</v>
      </c>
    </row>
    <row r="1255" spans="1:2" x14ac:dyDescent="0.25">
      <c r="A1255" s="4">
        <v>3454</v>
      </c>
      <c r="B1255" s="4" t="s">
        <v>4629</v>
      </c>
    </row>
    <row r="1256" spans="1:2" x14ac:dyDescent="0.25">
      <c r="A1256" s="4">
        <v>15606</v>
      </c>
      <c r="B1256" s="4" t="s">
        <v>4629</v>
      </c>
    </row>
    <row r="1257" spans="1:2" x14ac:dyDescent="0.25">
      <c r="A1257" s="4">
        <v>25234</v>
      </c>
      <c r="B1257" s="4" t="s">
        <v>3988</v>
      </c>
    </row>
    <row r="1258" spans="1:2" x14ac:dyDescent="0.25">
      <c r="A1258" s="4">
        <v>21440</v>
      </c>
      <c r="B1258" s="4" t="s">
        <v>113</v>
      </c>
    </row>
    <row r="1259" spans="1:2" x14ac:dyDescent="0.25">
      <c r="A1259" s="4">
        <v>53472</v>
      </c>
      <c r="B1259" s="4" t="s">
        <v>113</v>
      </c>
    </row>
    <row r="1260" spans="1:2" x14ac:dyDescent="0.25">
      <c r="A1260" s="4">
        <v>14684</v>
      </c>
      <c r="B1260" s="4" t="s">
        <v>660</v>
      </c>
    </row>
    <row r="1261" spans="1:2" x14ac:dyDescent="0.25">
      <c r="A1261" s="4">
        <v>73717</v>
      </c>
      <c r="B1261" s="4" t="s">
        <v>497</v>
      </c>
    </row>
    <row r="1262" spans="1:2" x14ac:dyDescent="0.25">
      <c r="A1262" s="4">
        <v>23183</v>
      </c>
      <c r="B1262" s="4" t="s">
        <v>3463</v>
      </c>
    </row>
    <row r="1263" spans="1:2" x14ac:dyDescent="0.25">
      <c r="A1263" s="4">
        <v>16938</v>
      </c>
      <c r="B1263" s="4" t="s">
        <v>4811</v>
      </c>
    </row>
    <row r="1264" spans="1:2" x14ac:dyDescent="0.25">
      <c r="A1264" s="4">
        <v>11142</v>
      </c>
      <c r="B1264" s="4" t="s">
        <v>5348</v>
      </c>
    </row>
    <row r="1265" spans="1:2" x14ac:dyDescent="0.25">
      <c r="A1265" s="4">
        <v>57319</v>
      </c>
      <c r="B1265" s="4" t="s">
        <v>4265</v>
      </c>
    </row>
    <row r="1266" spans="1:2" x14ac:dyDescent="0.25">
      <c r="A1266" s="4">
        <v>92818</v>
      </c>
      <c r="B1266" s="4" t="s">
        <v>5729</v>
      </c>
    </row>
    <row r="1267" spans="1:2" x14ac:dyDescent="0.25">
      <c r="A1267" s="4">
        <v>84102</v>
      </c>
      <c r="B1267" s="4" t="s">
        <v>2765</v>
      </c>
    </row>
    <row r="1268" spans="1:2" x14ac:dyDescent="0.25">
      <c r="A1268" s="4">
        <v>43595</v>
      </c>
      <c r="B1268" s="4" t="s">
        <v>5023</v>
      </c>
    </row>
    <row r="1269" spans="1:2" x14ac:dyDescent="0.25">
      <c r="A1269" s="4">
        <v>31255</v>
      </c>
      <c r="B1269" s="4" t="s">
        <v>192</v>
      </c>
    </row>
    <row r="1270" spans="1:2" x14ac:dyDescent="0.25">
      <c r="A1270" s="4">
        <v>51263</v>
      </c>
      <c r="B1270" s="4" t="s">
        <v>3974</v>
      </c>
    </row>
    <row r="1271" spans="1:2" x14ac:dyDescent="0.25">
      <c r="A1271" s="4">
        <v>33933</v>
      </c>
      <c r="B1271" s="4" t="s">
        <v>692</v>
      </c>
    </row>
    <row r="1272" spans="1:2" x14ac:dyDescent="0.25">
      <c r="A1272" s="4">
        <v>16367</v>
      </c>
      <c r="B1272" s="4" t="s">
        <v>967</v>
      </c>
    </row>
    <row r="1273" spans="1:2" x14ac:dyDescent="0.25">
      <c r="A1273" s="4">
        <v>14882</v>
      </c>
      <c r="B1273" s="4" t="s">
        <v>2486</v>
      </c>
    </row>
    <row r="1274" spans="1:2" x14ac:dyDescent="0.25">
      <c r="A1274" s="4">
        <v>99692</v>
      </c>
      <c r="B1274" s="4" t="s">
        <v>2486</v>
      </c>
    </row>
    <row r="1275" spans="1:2" x14ac:dyDescent="0.25">
      <c r="A1275" s="4">
        <v>18277</v>
      </c>
      <c r="B1275" s="4" t="s">
        <v>2223</v>
      </c>
    </row>
    <row r="1276" spans="1:2" x14ac:dyDescent="0.25">
      <c r="A1276" s="4">
        <v>8846</v>
      </c>
      <c r="B1276" s="4" t="s">
        <v>5140</v>
      </c>
    </row>
    <row r="1277" spans="1:2" x14ac:dyDescent="0.25">
      <c r="A1277" s="4">
        <v>33782</v>
      </c>
      <c r="B1277" s="4" t="s">
        <v>5777</v>
      </c>
    </row>
    <row r="1278" spans="1:2" x14ac:dyDescent="0.25">
      <c r="A1278" s="4">
        <v>17160</v>
      </c>
      <c r="B1278" s="4" t="s">
        <v>2324</v>
      </c>
    </row>
    <row r="1279" spans="1:2" x14ac:dyDescent="0.25">
      <c r="A1279" s="4">
        <v>16603</v>
      </c>
      <c r="B1279" s="4" t="s">
        <v>3398</v>
      </c>
    </row>
    <row r="1280" spans="1:2" x14ac:dyDescent="0.25">
      <c r="A1280" s="4">
        <v>79378</v>
      </c>
      <c r="B1280" s="4" t="s">
        <v>922</v>
      </c>
    </row>
    <row r="1281" spans="1:2" x14ac:dyDescent="0.25">
      <c r="A1281" s="4">
        <v>54528</v>
      </c>
      <c r="B1281" s="4" t="s">
        <v>493</v>
      </c>
    </row>
    <row r="1282" spans="1:2" x14ac:dyDescent="0.25">
      <c r="A1282" s="4">
        <v>57434</v>
      </c>
      <c r="B1282" s="4" t="s">
        <v>2234</v>
      </c>
    </row>
    <row r="1283" spans="1:2" x14ac:dyDescent="0.25">
      <c r="A1283" s="4">
        <v>92452</v>
      </c>
      <c r="B1283" s="4" t="s">
        <v>2059</v>
      </c>
    </row>
    <row r="1284" spans="1:2" x14ac:dyDescent="0.25">
      <c r="A1284" s="4">
        <v>24328</v>
      </c>
      <c r="B1284" s="4" t="s">
        <v>3280</v>
      </c>
    </row>
    <row r="1285" spans="1:2" x14ac:dyDescent="0.25">
      <c r="A1285" s="4">
        <v>12212</v>
      </c>
      <c r="B1285" s="4" t="s">
        <v>3525</v>
      </c>
    </row>
    <row r="1286" spans="1:2" x14ac:dyDescent="0.25">
      <c r="A1286" s="4">
        <v>34612</v>
      </c>
      <c r="B1286" s="4" t="s">
        <v>5592</v>
      </c>
    </row>
    <row r="1287" spans="1:2" x14ac:dyDescent="0.25">
      <c r="A1287" s="4">
        <v>27542</v>
      </c>
      <c r="B1287" s="4" t="s">
        <v>1791</v>
      </c>
    </row>
    <row r="1288" spans="1:2" x14ac:dyDescent="0.25">
      <c r="A1288" s="4">
        <v>11338</v>
      </c>
      <c r="B1288" s="4" t="s">
        <v>4820</v>
      </c>
    </row>
    <row r="1289" spans="1:2" x14ac:dyDescent="0.25">
      <c r="A1289" s="4">
        <v>36226</v>
      </c>
      <c r="B1289" s="4" t="s">
        <v>3473</v>
      </c>
    </row>
    <row r="1290" spans="1:2" x14ac:dyDescent="0.25">
      <c r="A1290" s="4">
        <v>96273</v>
      </c>
      <c r="B1290" s="4" t="s">
        <v>105</v>
      </c>
    </row>
    <row r="1291" spans="1:2" x14ac:dyDescent="0.25">
      <c r="A1291" s="4">
        <v>18745</v>
      </c>
      <c r="B1291" s="4" t="s">
        <v>1074</v>
      </c>
    </row>
    <row r="1292" spans="1:2" x14ac:dyDescent="0.25">
      <c r="A1292" s="4">
        <v>64397</v>
      </c>
      <c r="B1292" s="4" t="s">
        <v>2736</v>
      </c>
    </row>
    <row r="1293" spans="1:2" x14ac:dyDescent="0.25">
      <c r="A1293" s="4">
        <v>28487</v>
      </c>
      <c r="B1293" s="4" t="s">
        <v>3287</v>
      </c>
    </row>
    <row r="1294" spans="1:2" x14ac:dyDescent="0.25">
      <c r="A1294" s="4">
        <v>50852</v>
      </c>
      <c r="B1294" s="4" t="s">
        <v>3964</v>
      </c>
    </row>
    <row r="1295" spans="1:2" x14ac:dyDescent="0.25">
      <c r="A1295" s="4">
        <v>32635</v>
      </c>
      <c r="B1295" s="4" t="s">
        <v>2639</v>
      </c>
    </row>
    <row r="1296" spans="1:2" x14ac:dyDescent="0.25">
      <c r="A1296" s="4">
        <v>74772</v>
      </c>
      <c r="B1296" s="4" t="s">
        <v>3445</v>
      </c>
    </row>
    <row r="1297" spans="1:2" x14ac:dyDescent="0.25">
      <c r="A1297" s="4">
        <v>26425</v>
      </c>
      <c r="B1297" s="4" t="s">
        <v>4056</v>
      </c>
    </row>
    <row r="1298" spans="1:2" x14ac:dyDescent="0.25">
      <c r="A1298" s="4">
        <v>99863</v>
      </c>
      <c r="B1298" s="4" t="s">
        <v>2824</v>
      </c>
    </row>
    <row r="1299" spans="1:2" x14ac:dyDescent="0.25">
      <c r="A1299" s="4">
        <v>32799</v>
      </c>
      <c r="B1299" s="4" t="s">
        <v>1572</v>
      </c>
    </row>
    <row r="1300" spans="1:2" x14ac:dyDescent="0.25">
      <c r="A1300" s="4">
        <v>80305</v>
      </c>
      <c r="B1300" s="4" t="s">
        <v>1390</v>
      </c>
    </row>
    <row r="1301" spans="1:2" x14ac:dyDescent="0.25">
      <c r="A1301" s="4">
        <v>52311</v>
      </c>
      <c r="B1301" s="4" t="s">
        <v>2895</v>
      </c>
    </row>
    <row r="1302" spans="1:2" x14ac:dyDescent="0.25">
      <c r="A1302" s="4">
        <v>75782</v>
      </c>
      <c r="B1302" s="4" t="s">
        <v>1983</v>
      </c>
    </row>
    <row r="1303" spans="1:2" x14ac:dyDescent="0.25">
      <c r="A1303" s="4">
        <v>72814</v>
      </c>
      <c r="B1303" s="4" t="s">
        <v>4431</v>
      </c>
    </row>
    <row r="1304" spans="1:2" x14ac:dyDescent="0.25">
      <c r="A1304" s="4">
        <v>24312</v>
      </c>
      <c r="B1304" s="4" t="s">
        <v>4400</v>
      </c>
    </row>
    <row r="1305" spans="1:2" x14ac:dyDescent="0.25">
      <c r="A1305" s="4">
        <v>62623</v>
      </c>
      <c r="B1305" s="4" t="s">
        <v>4906</v>
      </c>
    </row>
    <row r="1306" spans="1:2" x14ac:dyDescent="0.25">
      <c r="A1306" s="4">
        <v>91053</v>
      </c>
      <c r="B1306" s="4" t="s">
        <v>1899</v>
      </c>
    </row>
    <row r="1307" spans="1:2" x14ac:dyDescent="0.25">
      <c r="A1307" s="4">
        <v>1423</v>
      </c>
      <c r="B1307" s="4" t="s">
        <v>1662</v>
      </c>
    </row>
    <row r="1308" spans="1:2" x14ac:dyDescent="0.25">
      <c r="A1308" s="4">
        <v>37798</v>
      </c>
      <c r="B1308" s="4" t="s">
        <v>4190</v>
      </c>
    </row>
    <row r="1309" spans="1:2" x14ac:dyDescent="0.25">
      <c r="A1309" s="4">
        <v>13816</v>
      </c>
      <c r="B1309" s="4" t="s">
        <v>778</v>
      </c>
    </row>
    <row r="1310" spans="1:2" x14ac:dyDescent="0.25">
      <c r="A1310" s="4">
        <v>69540</v>
      </c>
      <c r="B1310" s="4" t="s">
        <v>136</v>
      </c>
    </row>
    <row r="1311" spans="1:2" x14ac:dyDescent="0.25">
      <c r="A1311" s="4">
        <v>83714</v>
      </c>
      <c r="B1311" s="4" t="s">
        <v>3661</v>
      </c>
    </row>
    <row r="1312" spans="1:2" x14ac:dyDescent="0.25">
      <c r="A1312" s="4">
        <v>37317</v>
      </c>
      <c r="B1312" s="4" t="s">
        <v>1876</v>
      </c>
    </row>
    <row r="1313" spans="1:2" x14ac:dyDescent="0.25">
      <c r="A1313" s="4">
        <v>82081</v>
      </c>
      <c r="B1313" s="4" t="s">
        <v>5721</v>
      </c>
    </row>
    <row r="1314" spans="1:2" x14ac:dyDescent="0.25">
      <c r="A1314" s="4">
        <v>73362</v>
      </c>
      <c r="B1314" s="4" t="s">
        <v>1729</v>
      </c>
    </row>
    <row r="1315" spans="1:2" x14ac:dyDescent="0.25">
      <c r="A1315" s="4">
        <v>94446</v>
      </c>
      <c r="B1315" s="4" t="s">
        <v>4293</v>
      </c>
    </row>
    <row r="1316" spans="1:2" x14ac:dyDescent="0.25">
      <c r="A1316" s="4">
        <v>97248</v>
      </c>
      <c r="B1316" s="4" t="s">
        <v>565</v>
      </c>
    </row>
    <row r="1317" spans="1:2" x14ac:dyDescent="0.25">
      <c r="A1317" s="4">
        <v>48426</v>
      </c>
      <c r="B1317" s="4" t="s">
        <v>3029</v>
      </c>
    </row>
    <row r="1318" spans="1:2" x14ac:dyDescent="0.25">
      <c r="A1318" s="4">
        <v>59735</v>
      </c>
      <c r="B1318" s="4" t="s">
        <v>5717</v>
      </c>
    </row>
    <row r="1319" spans="1:2" x14ac:dyDescent="0.25">
      <c r="A1319" s="4">
        <v>5911</v>
      </c>
      <c r="B1319" s="4" t="s">
        <v>568</v>
      </c>
    </row>
    <row r="1320" spans="1:2" x14ac:dyDescent="0.25">
      <c r="A1320" s="4">
        <v>64994</v>
      </c>
      <c r="B1320" s="4" t="s">
        <v>6000</v>
      </c>
    </row>
    <row r="1321" spans="1:2" x14ac:dyDescent="0.25">
      <c r="A1321" s="4">
        <v>16531</v>
      </c>
      <c r="B1321" s="4" t="s">
        <v>2288</v>
      </c>
    </row>
    <row r="1322" spans="1:2" x14ac:dyDescent="0.25">
      <c r="A1322" s="4">
        <v>55518</v>
      </c>
      <c r="B1322" s="4" t="s">
        <v>1878</v>
      </c>
    </row>
    <row r="1323" spans="1:2" x14ac:dyDescent="0.25">
      <c r="A1323" s="4">
        <v>68769</v>
      </c>
      <c r="B1323" s="4" t="s">
        <v>5655</v>
      </c>
    </row>
    <row r="1324" spans="1:2" x14ac:dyDescent="0.25">
      <c r="A1324" s="4">
        <v>98011</v>
      </c>
      <c r="B1324" s="4" t="s">
        <v>2967</v>
      </c>
    </row>
    <row r="1325" spans="1:2" x14ac:dyDescent="0.25">
      <c r="A1325" s="4">
        <v>85430</v>
      </c>
      <c r="B1325" s="4" t="s">
        <v>1582</v>
      </c>
    </row>
    <row r="1326" spans="1:2" x14ac:dyDescent="0.25">
      <c r="A1326" s="4">
        <v>63593</v>
      </c>
      <c r="B1326" s="4" t="s">
        <v>3655</v>
      </c>
    </row>
    <row r="1327" spans="1:2" x14ac:dyDescent="0.25">
      <c r="A1327" s="4">
        <v>50781</v>
      </c>
      <c r="B1327" s="4" t="s">
        <v>5515</v>
      </c>
    </row>
    <row r="1328" spans="1:2" x14ac:dyDescent="0.25">
      <c r="A1328" s="4">
        <v>44092</v>
      </c>
      <c r="B1328" s="4" t="s">
        <v>3081</v>
      </c>
    </row>
    <row r="1329" spans="1:2" x14ac:dyDescent="0.25">
      <c r="A1329" s="4">
        <v>51512</v>
      </c>
      <c r="B1329" s="4" t="s">
        <v>1617</v>
      </c>
    </row>
    <row r="1330" spans="1:2" x14ac:dyDescent="0.25">
      <c r="A1330" s="4">
        <v>60084</v>
      </c>
      <c r="B1330" s="4" t="s">
        <v>760</v>
      </c>
    </row>
    <row r="1331" spans="1:2" x14ac:dyDescent="0.25">
      <c r="A1331" s="4">
        <v>69885</v>
      </c>
      <c r="B1331" s="4" t="s">
        <v>1880</v>
      </c>
    </row>
    <row r="1332" spans="1:2" x14ac:dyDescent="0.25">
      <c r="A1332" s="4">
        <v>61637</v>
      </c>
      <c r="B1332" s="4" t="s">
        <v>5617</v>
      </c>
    </row>
    <row r="1333" spans="1:2" x14ac:dyDescent="0.25">
      <c r="A1333" s="4">
        <v>39503</v>
      </c>
      <c r="B1333" s="4" t="s">
        <v>5673</v>
      </c>
    </row>
    <row r="1334" spans="1:2" x14ac:dyDescent="0.25">
      <c r="A1334" s="4">
        <v>44310</v>
      </c>
      <c r="B1334" s="4" t="s">
        <v>3617</v>
      </c>
    </row>
    <row r="1335" spans="1:2" x14ac:dyDescent="0.25">
      <c r="A1335" s="4">
        <v>79383</v>
      </c>
      <c r="B1335" s="4" t="s">
        <v>5405</v>
      </c>
    </row>
    <row r="1336" spans="1:2" x14ac:dyDescent="0.25">
      <c r="A1336" s="4">
        <v>88822</v>
      </c>
      <c r="B1336" s="4" t="s">
        <v>3701</v>
      </c>
    </row>
    <row r="1337" spans="1:2" x14ac:dyDescent="0.25">
      <c r="A1337" s="4">
        <v>82426</v>
      </c>
      <c r="B1337" s="4" t="s">
        <v>4021</v>
      </c>
    </row>
    <row r="1338" spans="1:2" x14ac:dyDescent="0.25">
      <c r="A1338" s="4">
        <v>40759</v>
      </c>
      <c r="B1338" s="4" t="s">
        <v>20</v>
      </c>
    </row>
    <row r="1339" spans="1:2" x14ac:dyDescent="0.25">
      <c r="A1339" s="4">
        <v>59005</v>
      </c>
      <c r="B1339" s="4" t="s">
        <v>3359</v>
      </c>
    </row>
    <row r="1340" spans="1:2" x14ac:dyDescent="0.25">
      <c r="A1340" s="4">
        <v>85187</v>
      </c>
      <c r="B1340" s="4" t="s">
        <v>4459</v>
      </c>
    </row>
    <row r="1341" spans="1:2" x14ac:dyDescent="0.25">
      <c r="A1341" s="4">
        <v>28412</v>
      </c>
      <c r="B1341" s="4" t="s">
        <v>5964</v>
      </c>
    </row>
    <row r="1342" spans="1:2" x14ac:dyDescent="0.25">
      <c r="A1342" s="4">
        <v>81164</v>
      </c>
      <c r="B1342" s="4" t="s">
        <v>1544</v>
      </c>
    </row>
    <row r="1343" spans="1:2" x14ac:dyDescent="0.25">
      <c r="A1343" s="4">
        <v>419</v>
      </c>
      <c r="B1343" s="4" t="s">
        <v>4688</v>
      </c>
    </row>
    <row r="1344" spans="1:2" x14ac:dyDescent="0.25">
      <c r="A1344" s="4">
        <v>47262</v>
      </c>
      <c r="B1344" s="4" t="s">
        <v>2280</v>
      </c>
    </row>
    <row r="1345" spans="1:2" x14ac:dyDescent="0.25">
      <c r="A1345" s="4">
        <v>73411</v>
      </c>
      <c r="B1345" s="4" t="s">
        <v>2559</v>
      </c>
    </row>
    <row r="1346" spans="1:2" x14ac:dyDescent="0.25">
      <c r="A1346" s="4">
        <v>5798</v>
      </c>
      <c r="B1346" s="4" t="s">
        <v>5752</v>
      </c>
    </row>
    <row r="1347" spans="1:2" x14ac:dyDescent="0.25">
      <c r="A1347" s="4">
        <v>90607</v>
      </c>
      <c r="B1347" s="4" t="s">
        <v>3128</v>
      </c>
    </row>
    <row r="1348" spans="1:2" x14ac:dyDescent="0.25">
      <c r="A1348" s="4">
        <v>27370</v>
      </c>
      <c r="B1348" s="4" t="s">
        <v>5799</v>
      </c>
    </row>
    <row r="1349" spans="1:2" x14ac:dyDescent="0.25">
      <c r="A1349" s="4">
        <v>82622</v>
      </c>
      <c r="B1349" s="4" t="s">
        <v>4437</v>
      </c>
    </row>
    <row r="1350" spans="1:2" x14ac:dyDescent="0.25">
      <c r="A1350" s="4">
        <v>50603</v>
      </c>
      <c r="B1350" s="4" t="s">
        <v>2905</v>
      </c>
    </row>
    <row r="1351" spans="1:2" x14ac:dyDescent="0.25">
      <c r="A1351" s="4">
        <v>89492</v>
      </c>
      <c r="B1351" s="4" t="s">
        <v>4062</v>
      </c>
    </row>
    <row r="1352" spans="1:2" x14ac:dyDescent="0.25">
      <c r="A1352" s="4">
        <v>15599</v>
      </c>
      <c r="B1352" s="4" t="s">
        <v>3976</v>
      </c>
    </row>
    <row r="1353" spans="1:2" x14ac:dyDescent="0.25">
      <c r="A1353" s="4">
        <v>38200</v>
      </c>
      <c r="B1353" s="4" t="s">
        <v>3792</v>
      </c>
    </row>
    <row r="1354" spans="1:2" x14ac:dyDescent="0.25">
      <c r="A1354" s="4">
        <v>47168</v>
      </c>
      <c r="B1354" s="4" t="s">
        <v>2663</v>
      </c>
    </row>
    <row r="1355" spans="1:2" x14ac:dyDescent="0.25">
      <c r="A1355" s="4">
        <v>70633</v>
      </c>
      <c r="B1355" s="4" t="s">
        <v>4182</v>
      </c>
    </row>
    <row r="1356" spans="1:2" x14ac:dyDescent="0.25">
      <c r="A1356" s="4">
        <v>52201</v>
      </c>
      <c r="B1356" s="4" t="s">
        <v>2342</v>
      </c>
    </row>
    <row r="1357" spans="1:2" x14ac:dyDescent="0.25">
      <c r="A1357" s="4">
        <v>54488</v>
      </c>
      <c r="B1357" s="4" t="s">
        <v>1890</v>
      </c>
    </row>
    <row r="1358" spans="1:2" x14ac:dyDescent="0.25">
      <c r="A1358" s="4">
        <v>98606</v>
      </c>
      <c r="B1358" s="4" t="s">
        <v>3958</v>
      </c>
    </row>
    <row r="1359" spans="1:2" x14ac:dyDescent="0.25">
      <c r="A1359" s="4">
        <v>11244</v>
      </c>
      <c r="B1359" s="4" t="s">
        <v>1945</v>
      </c>
    </row>
    <row r="1360" spans="1:2" x14ac:dyDescent="0.25">
      <c r="A1360" s="4">
        <v>79932</v>
      </c>
      <c r="B1360" s="4" t="s">
        <v>3410</v>
      </c>
    </row>
    <row r="1361" spans="1:2" x14ac:dyDescent="0.25">
      <c r="A1361" s="4">
        <v>27581</v>
      </c>
      <c r="B1361" s="4" t="s">
        <v>3900</v>
      </c>
    </row>
    <row r="1362" spans="1:2" x14ac:dyDescent="0.25">
      <c r="A1362" s="4">
        <v>3807</v>
      </c>
      <c r="B1362" s="4" t="s">
        <v>5057</v>
      </c>
    </row>
    <row r="1363" spans="1:2" x14ac:dyDescent="0.25">
      <c r="A1363" s="4">
        <v>83791</v>
      </c>
      <c r="B1363" s="4" t="s">
        <v>965</v>
      </c>
    </row>
    <row r="1364" spans="1:2" x14ac:dyDescent="0.25">
      <c r="A1364" s="4">
        <v>72132</v>
      </c>
      <c r="B1364" s="4" t="s">
        <v>5919</v>
      </c>
    </row>
    <row r="1365" spans="1:2" x14ac:dyDescent="0.25">
      <c r="A1365" s="4">
        <v>7281</v>
      </c>
      <c r="B1365" s="4" t="s">
        <v>1321</v>
      </c>
    </row>
    <row r="1366" spans="1:2" x14ac:dyDescent="0.25">
      <c r="A1366" s="4">
        <v>18038</v>
      </c>
      <c r="B1366" s="4" t="s">
        <v>3351</v>
      </c>
    </row>
    <row r="1367" spans="1:2" x14ac:dyDescent="0.25">
      <c r="A1367" s="4">
        <v>54276</v>
      </c>
      <c r="B1367" s="4" t="s">
        <v>1760</v>
      </c>
    </row>
    <row r="1368" spans="1:2" x14ac:dyDescent="0.25">
      <c r="A1368" s="4">
        <v>49562</v>
      </c>
      <c r="B1368" s="4" t="s">
        <v>5619</v>
      </c>
    </row>
    <row r="1369" spans="1:2" x14ac:dyDescent="0.25">
      <c r="A1369" s="4">
        <v>35846</v>
      </c>
      <c r="B1369" s="4" t="s">
        <v>3366</v>
      </c>
    </row>
    <row r="1370" spans="1:2" x14ac:dyDescent="0.25">
      <c r="A1370" s="4">
        <v>86627</v>
      </c>
      <c r="B1370" s="4" t="s">
        <v>3366</v>
      </c>
    </row>
    <row r="1371" spans="1:2" x14ac:dyDescent="0.25">
      <c r="A1371" s="4">
        <v>6692</v>
      </c>
      <c r="B1371" s="4" t="s">
        <v>1737</v>
      </c>
    </row>
    <row r="1372" spans="1:2" x14ac:dyDescent="0.25">
      <c r="A1372" s="4">
        <v>8029</v>
      </c>
      <c r="B1372" s="4" t="s">
        <v>4768</v>
      </c>
    </row>
    <row r="1373" spans="1:2" x14ac:dyDescent="0.25">
      <c r="A1373" s="4">
        <v>30702</v>
      </c>
      <c r="B1373" s="4" t="s">
        <v>4140</v>
      </c>
    </row>
    <row r="1374" spans="1:2" x14ac:dyDescent="0.25">
      <c r="A1374" s="4">
        <v>39624</v>
      </c>
      <c r="B1374" s="4" t="s">
        <v>699</v>
      </c>
    </row>
    <row r="1375" spans="1:2" x14ac:dyDescent="0.25">
      <c r="A1375" s="4">
        <v>75452</v>
      </c>
      <c r="B1375" s="4" t="s">
        <v>4776</v>
      </c>
    </row>
    <row r="1376" spans="1:2" x14ac:dyDescent="0.25">
      <c r="A1376" s="4">
        <v>5850</v>
      </c>
      <c r="B1376" s="4" t="s">
        <v>3349</v>
      </c>
    </row>
    <row r="1377" spans="1:2" x14ac:dyDescent="0.25">
      <c r="A1377" s="4">
        <v>45276</v>
      </c>
      <c r="B1377" s="4" t="s">
        <v>728</v>
      </c>
    </row>
    <row r="1378" spans="1:2" x14ac:dyDescent="0.25">
      <c r="A1378" s="4">
        <v>52345</v>
      </c>
      <c r="B1378" s="4" t="s">
        <v>3609</v>
      </c>
    </row>
    <row r="1379" spans="1:2" x14ac:dyDescent="0.25">
      <c r="A1379" s="4">
        <v>6770</v>
      </c>
      <c r="B1379" s="4" t="s">
        <v>3868</v>
      </c>
    </row>
    <row r="1380" spans="1:2" x14ac:dyDescent="0.25">
      <c r="A1380" s="4">
        <v>58029</v>
      </c>
      <c r="B1380" s="4" t="s">
        <v>4677</v>
      </c>
    </row>
    <row r="1381" spans="1:2" x14ac:dyDescent="0.25">
      <c r="A1381" s="4">
        <v>13261</v>
      </c>
      <c r="B1381" s="4" t="s">
        <v>387</v>
      </c>
    </row>
    <row r="1382" spans="1:2" x14ac:dyDescent="0.25">
      <c r="A1382" s="4">
        <v>27183</v>
      </c>
      <c r="B1382" s="4" t="s">
        <v>5725</v>
      </c>
    </row>
    <row r="1383" spans="1:2" x14ac:dyDescent="0.25">
      <c r="A1383" s="4">
        <v>20191</v>
      </c>
      <c r="B1383" s="4" t="s">
        <v>2449</v>
      </c>
    </row>
    <row r="1384" spans="1:2" x14ac:dyDescent="0.25">
      <c r="A1384" s="4">
        <v>208</v>
      </c>
      <c r="B1384" s="4" t="s">
        <v>3111</v>
      </c>
    </row>
    <row r="1385" spans="1:2" x14ac:dyDescent="0.25">
      <c r="A1385" s="4">
        <v>38320</v>
      </c>
      <c r="B1385" s="4" t="s">
        <v>5027</v>
      </c>
    </row>
    <row r="1386" spans="1:2" x14ac:dyDescent="0.25">
      <c r="A1386" s="4">
        <v>33558</v>
      </c>
      <c r="B1386" s="4" t="s">
        <v>4220</v>
      </c>
    </row>
    <row r="1387" spans="1:2" x14ac:dyDescent="0.25">
      <c r="A1387" s="4">
        <v>68740</v>
      </c>
      <c r="B1387" s="4" t="s">
        <v>2589</v>
      </c>
    </row>
    <row r="1388" spans="1:2" x14ac:dyDescent="0.25">
      <c r="A1388" s="4">
        <v>42388</v>
      </c>
      <c r="B1388" s="4" t="s">
        <v>4860</v>
      </c>
    </row>
    <row r="1389" spans="1:2" x14ac:dyDescent="0.25">
      <c r="A1389" s="4">
        <v>40151</v>
      </c>
      <c r="B1389" s="4" t="s">
        <v>4858</v>
      </c>
    </row>
    <row r="1390" spans="1:2" x14ac:dyDescent="0.25">
      <c r="A1390" s="4">
        <v>94343</v>
      </c>
      <c r="B1390" s="4" t="s">
        <v>5047</v>
      </c>
    </row>
    <row r="1391" spans="1:2" x14ac:dyDescent="0.25">
      <c r="A1391" s="4">
        <v>92630</v>
      </c>
      <c r="B1391" s="4" t="s">
        <v>4429</v>
      </c>
    </row>
    <row r="1392" spans="1:2" x14ac:dyDescent="0.25">
      <c r="A1392" s="4">
        <v>49508</v>
      </c>
      <c r="B1392" s="4" t="s">
        <v>3097</v>
      </c>
    </row>
    <row r="1393" spans="1:2" x14ac:dyDescent="0.25">
      <c r="A1393" s="4">
        <v>55620</v>
      </c>
      <c r="B1393" s="4" t="s">
        <v>5733</v>
      </c>
    </row>
    <row r="1394" spans="1:2" x14ac:dyDescent="0.25">
      <c r="A1394" s="4">
        <v>60997</v>
      </c>
      <c r="B1394" s="4" t="s">
        <v>5232</v>
      </c>
    </row>
    <row r="1395" spans="1:2" x14ac:dyDescent="0.25">
      <c r="A1395" s="4">
        <v>40779</v>
      </c>
      <c r="B1395" s="4" t="s">
        <v>186</v>
      </c>
    </row>
    <row r="1396" spans="1:2" x14ac:dyDescent="0.25">
      <c r="A1396" s="4">
        <v>66635</v>
      </c>
      <c r="B1396" s="4" t="s">
        <v>2230</v>
      </c>
    </row>
    <row r="1397" spans="1:2" x14ac:dyDescent="0.25">
      <c r="A1397" s="4">
        <v>60229</v>
      </c>
      <c r="B1397" s="4" t="s">
        <v>2707</v>
      </c>
    </row>
    <row r="1398" spans="1:2" x14ac:dyDescent="0.25">
      <c r="A1398" s="4">
        <v>22727</v>
      </c>
      <c r="B1398" s="4" t="s">
        <v>1826</v>
      </c>
    </row>
    <row r="1399" spans="1:2" x14ac:dyDescent="0.25">
      <c r="A1399" s="4">
        <v>80432</v>
      </c>
      <c r="B1399" s="4" t="s">
        <v>2804</v>
      </c>
    </row>
    <row r="1400" spans="1:2" x14ac:dyDescent="0.25">
      <c r="A1400" s="4">
        <v>52460</v>
      </c>
      <c r="B1400" s="4" t="s">
        <v>2136</v>
      </c>
    </row>
    <row r="1401" spans="1:2" x14ac:dyDescent="0.25">
      <c r="A1401" s="4">
        <v>11663</v>
      </c>
      <c r="B1401" s="4" t="s">
        <v>4492</v>
      </c>
    </row>
    <row r="1402" spans="1:2" x14ac:dyDescent="0.25">
      <c r="A1402" s="4">
        <v>83153</v>
      </c>
      <c r="B1402" s="4" t="s">
        <v>1439</v>
      </c>
    </row>
    <row r="1403" spans="1:2" x14ac:dyDescent="0.25">
      <c r="A1403" s="4">
        <v>7725</v>
      </c>
      <c r="B1403" s="4" t="s">
        <v>979</v>
      </c>
    </row>
    <row r="1404" spans="1:2" x14ac:dyDescent="0.25">
      <c r="A1404" s="4">
        <v>35083</v>
      </c>
      <c r="B1404" s="4" t="s">
        <v>4202</v>
      </c>
    </row>
    <row r="1405" spans="1:2" x14ac:dyDescent="0.25">
      <c r="A1405" s="4">
        <v>89755</v>
      </c>
      <c r="B1405" s="4" t="s">
        <v>820</v>
      </c>
    </row>
    <row r="1406" spans="1:2" x14ac:dyDescent="0.25">
      <c r="A1406" s="4">
        <v>77955</v>
      </c>
      <c r="B1406" s="4" t="s">
        <v>726</v>
      </c>
    </row>
    <row r="1407" spans="1:2" x14ac:dyDescent="0.25">
      <c r="A1407" s="4">
        <v>91774</v>
      </c>
      <c r="B1407" s="4" t="s">
        <v>4931</v>
      </c>
    </row>
    <row r="1408" spans="1:2" x14ac:dyDescent="0.25">
      <c r="A1408" s="4">
        <v>89464</v>
      </c>
      <c r="B1408" s="4" t="s">
        <v>1128</v>
      </c>
    </row>
    <row r="1409" spans="1:2" x14ac:dyDescent="0.25">
      <c r="A1409" s="4">
        <v>15997</v>
      </c>
      <c r="B1409" s="4" t="s">
        <v>5341</v>
      </c>
    </row>
    <row r="1410" spans="1:2" x14ac:dyDescent="0.25">
      <c r="A1410" s="4">
        <v>36309</v>
      </c>
      <c r="B1410" s="4" t="s">
        <v>2617</v>
      </c>
    </row>
    <row r="1411" spans="1:2" x14ac:dyDescent="0.25">
      <c r="A1411" s="4">
        <v>17658</v>
      </c>
      <c r="B1411" s="4" t="s">
        <v>4484</v>
      </c>
    </row>
    <row r="1412" spans="1:2" x14ac:dyDescent="0.25">
      <c r="A1412" s="4">
        <v>20595</v>
      </c>
      <c r="B1412" s="4" t="s">
        <v>6062</v>
      </c>
    </row>
    <row r="1413" spans="1:2" x14ac:dyDescent="0.25">
      <c r="A1413" s="4">
        <v>61090</v>
      </c>
      <c r="B1413" s="4" t="s">
        <v>4715</v>
      </c>
    </row>
    <row r="1414" spans="1:2" x14ac:dyDescent="0.25">
      <c r="A1414" s="4">
        <v>89644</v>
      </c>
      <c r="B1414" s="4" t="s">
        <v>5257</v>
      </c>
    </row>
    <row r="1415" spans="1:2" x14ac:dyDescent="0.25">
      <c r="A1415" s="4">
        <v>95421</v>
      </c>
      <c r="B1415" s="4" t="s">
        <v>4754</v>
      </c>
    </row>
    <row r="1416" spans="1:2" x14ac:dyDescent="0.25">
      <c r="A1416" s="4">
        <v>16394</v>
      </c>
      <c r="B1416" s="4" t="s">
        <v>503</v>
      </c>
    </row>
    <row r="1417" spans="1:2" x14ac:dyDescent="0.25">
      <c r="A1417" s="4">
        <v>41071</v>
      </c>
      <c r="B1417" s="4" t="s">
        <v>2201</v>
      </c>
    </row>
    <row r="1418" spans="1:2" x14ac:dyDescent="0.25">
      <c r="A1418" s="4">
        <v>7962</v>
      </c>
      <c r="B1418" s="4" t="s">
        <v>1126</v>
      </c>
    </row>
    <row r="1419" spans="1:2" x14ac:dyDescent="0.25">
      <c r="A1419" s="4">
        <v>16746</v>
      </c>
      <c r="B1419" s="4" t="s">
        <v>5128</v>
      </c>
    </row>
    <row r="1420" spans="1:2" x14ac:dyDescent="0.25">
      <c r="A1420" s="4">
        <v>38839</v>
      </c>
      <c r="B1420" s="4" t="s">
        <v>5687</v>
      </c>
    </row>
    <row r="1421" spans="1:2" x14ac:dyDescent="0.25">
      <c r="A1421" s="4">
        <v>74040</v>
      </c>
      <c r="B1421" s="4" t="s">
        <v>2496</v>
      </c>
    </row>
    <row r="1422" spans="1:2" x14ac:dyDescent="0.25">
      <c r="A1422" s="4">
        <v>153</v>
      </c>
      <c r="B1422" s="4" t="s">
        <v>1167</v>
      </c>
    </row>
    <row r="1423" spans="1:2" x14ac:dyDescent="0.25">
      <c r="A1423" s="4">
        <v>60581</v>
      </c>
      <c r="B1423" s="4" t="s">
        <v>3557</v>
      </c>
    </row>
    <row r="1424" spans="1:2" x14ac:dyDescent="0.25">
      <c r="A1424" s="4">
        <v>24776</v>
      </c>
      <c r="B1424" s="4" t="s">
        <v>3432</v>
      </c>
    </row>
    <row r="1425" spans="1:2" x14ac:dyDescent="0.25">
      <c r="A1425" s="4">
        <v>76454</v>
      </c>
      <c r="B1425" s="4" t="s">
        <v>4413</v>
      </c>
    </row>
    <row r="1426" spans="1:2" x14ac:dyDescent="0.25">
      <c r="A1426" s="4">
        <v>93288</v>
      </c>
      <c r="B1426" s="4" t="s">
        <v>5849</v>
      </c>
    </row>
    <row r="1427" spans="1:2" x14ac:dyDescent="0.25">
      <c r="A1427" s="4">
        <v>42525</v>
      </c>
      <c r="B1427" s="4" t="s">
        <v>5815</v>
      </c>
    </row>
    <row r="1428" spans="1:2" x14ac:dyDescent="0.25">
      <c r="A1428" s="4">
        <v>53380</v>
      </c>
      <c r="B1428" s="4" t="s">
        <v>5338</v>
      </c>
    </row>
    <row r="1429" spans="1:2" x14ac:dyDescent="0.25">
      <c r="A1429" s="4">
        <v>79167</v>
      </c>
      <c r="B1429" s="4" t="s">
        <v>789</v>
      </c>
    </row>
    <row r="1430" spans="1:2" x14ac:dyDescent="0.25">
      <c r="A1430" s="4">
        <v>99344</v>
      </c>
      <c r="B1430" s="4" t="s">
        <v>5501</v>
      </c>
    </row>
    <row r="1431" spans="1:2" x14ac:dyDescent="0.25">
      <c r="A1431" s="4">
        <v>30052</v>
      </c>
      <c r="B1431" s="4" t="s">
        <v>3056</v>
      </c>
    </row>
    <row r="1432" spans="1:2" x14ac:dyDescent="0.25">
      <c r="A1432" s="4">
        <v>92236</v>
      </c>
      <c r="B1432" s="4" t="s">
        <v>5158</v>
      </c>
    </row>
    <row r="1433" spans="1:2" x14ac:dyDescent="0.25">
      <c r="A1433" s="4">
        <v>85718</v>
      </c>
      <c r="B1433" s="4" t="s">
        <v>1764</v>
      </c>
    </row>
    <row r="1434" spans="1:2" x14ac:dyDescent="0.25">
      <c r="A1434" s="4">
        <v>36109</v>
      </c>
      <c r="B1434" s="4" t="s">
        <v>4799</v>
      </c>
    </row>
    <row r="1435" spans="1:2" x14ac:dyDescent="0.25">
      <c r="A1435" s="4">
        <v>39744</v>
      </c>
      <c r="B1435" s="4" t="s">
        <v>120</v>
      </c>
    </row>
    <row r="1436" spans="1:2" x14ac:dyDescent="0.25">
      <c r="A1436" s="4">
        <v>92731</v>
      </c>
      <c r="B1436" s="4" t="s">
        <v>4453</v>
      </c>
    </row>
    <row r="1437" spans="1:2" x14ac:dyDescent="0.25">
      <c r="A1437" s="4">
        <v>98407</v>
      </c>
      <c r="B1437" s="4" t="s">
        <v>5033</v>
      </c>
    </row>
    <row r="1438" spans="1:2" x14ac:dyDescent="0.25">
      <c r="A1438" s="4">
        <v>6099</v>
      </c>
      <c r="B1438" s="4" t="s">
        <v>1654</v>
      </c>
    </row>
    <row r="1439" spans="1:2" x14ac:dyDescent="0.25">
      <c r="A1439" s="4">
        <v>89736</v>
      </c>
      <c r="B1439" s="4" t="s">
        <v>5041</v>
      </c>
    </row>
    <row r="1440" spans="1:2" x14ac:dyDescent="0.25">
      <c r="A1440" s="4">
        <v>44518</v>
      </c>
      <c r="B1440" s="4" t="s">
        <v>4566</v>
      </c>
    </row>
    <row r="1441" spans="1:2" x14ac:dyDescent="0.25">
      <c r="A1441" s="4">
        <v>40674</v>
      </c>
      <c r="B1441" s="4" t="s">
        <v>3601</v>
      </c>
    </row>
    <row r="1442" spans="1:2" x14ac:dyDescent="0.25">
      <c r="A1442" s="4">
        <v>6627</v>
      </c>
      <c r="B1442" s="4" t="s">
        <v>2601</v>
      </c>
    </row>
    <row r="1443" spans="1:2" x14ac:dyDescent="0.25">
      <c r="A1443" s="4">
        <v>84486</v>
      </c>
      <c r="B1443" s="4" t="s">
        <v>4727</v>
      </c>
    </row>
    <row r="1444" spans="1:2" x14ac:dyDescent="0.25">
      <c r="A1444" s="4">
        <v>66309</v>
      </c>
      <c r="B1444" s="4" t="s">
        <v>4637</v>
      </c>
    </row>
    <row r="1445" spans="1:2" x14ac:dyDescent="0.25">
      <c r="A1445" s="4">
        <v>96495</v>
      </c>
      <c r="B1445" s="4" t="s">
        <v>6093</v>
      </c>
    </row>
    <row r="1446" spans="1:2" x14ac:dyDescent="0.25">
      <c r="A1446" s="4">
        <v>57385</v>
      </c>
      <c r="B1446" s="4" t="s">
        <v>1454</v>
      </c>
    </row>
    <row r="1447" spans="1:2" x14ac:dyDescent="0.25">
      <c r="A1447" s="4">
        <v>52757</v>
      </c>
      <c r="B1447" s="4" t="s">
        <v>2885</v>
      </c>
    </row>
    <row r="1448" spans="1:2" x14ac:dyDescent="0.25">
      <c r="A1448" s="4">
        <v>44507</v>
      </c>
      <c r="B1448" s="4" t="s">
        <v>5345</v>
      </c>
    </row>
    <row r="1449" spans="1:2" x14ac:dyDescent="0.25">
      <c r="A1449" s="4">
        <v>38995</v>
      </c>
      <c r="B1449" s="4" t="s">
        <v>4066</v>
      </c>
    </row>
    <row r="1450" spans="1:2" x14ac:dyDescent="0.25">
      <c r="A1450" s="4">
        <v>93247</v>
      </c>
      <c r="B1450" s="4" t="s">
        <v>4005</v>
      </c>
    </row>
    <row r="1451" spans="1:2" x14ac:dyDescent="0.25">
      <c r="A1451" s="4">
        <v>26780</v>
      </c>
      <c r="B1451" s="4" t="s">
        <v>3490</v>
      </c>
    </row>
    <row r="1452" spans="1:2" x14ac:dyDescent="0.25">
      <c r="A1452" s="4">
        <v>18074</v>
      </c>
      <c r="B1452" s="4" t="s">
        <v>3083</v>
      </c>
    </row>
    <row r="1453" spans="1:2" x14ac:dyDescent="0.25">
      <c r="A1453" s="4">
        <v>93636</v>
      </c>
      <c r="B1453" s="4" t="s">
        <v>2746</v>
      </c>
    </row>
    <row r="1454" spans="1:2" x14ac:dyDescent="0.25">
      <c r="A1454" s="4">
        <v>75664</v>
      </c>
      <c r="B1454" s="4" t="s">
        <v>1615</v>
      </c>
    </row>
    <row r="1455" spans="1:2" x14ac:dyDescent="0.25">
      <c r="A1455" s="4">
        <v>22317</v>
      </c>
      <c r="B1455" s="4" t="s">
        <v>622</v>
      </c>
    </row>
    <row r="1456" spans="1:2" x14ac:dyDescent="0.25">
      <c r="A1456" s="4">
        <v>72941</v>
      </c>
      <c r="B1456" s="4" t="s">
        <v>5898</v>
      </c>
    </row>
    <row r="1457" spans="1:2" x14ac:dyDescent="0.25">
      <c r="A1457" s="4">
        <v>9328</v>
      </c>
      <c r="B1457" s="4" t="s">
        <v>2683</v>
      </c>
    </row>
    <row r="1458" spans="1:2" x14ac:dyDescent="0.25">
      <c r="A1458" s="4">
        <v>98146</v>
      </c>
      <c r="B1458" s="4" t="s">
        <v>4500</v>
      </c>
    </row>
    <row r="1459" spans="1:2" x14ac:dyDescent="0.25">
      <c r="A1459" s="4">
        <v>92926</v>
      </c>
      <c r="B1459" s="4" t="s">
        <v>5423</v>
      </c>
    </row>
    <row r="1460" spans="1:2" x14ac:dyDescent="0.25">
      <c r="A1460" s="4">
        <v>33648</v>
      </c>
      <c r="B1460" s="4" t="s">
        <v>585</v>
      </c>
    </row>
    <row r="1461" spans="1:2" x14ac:dyDescent="0.25">
      <c r="A1461" s="4">
        <v>93455</v>
      </c>
      <c r="B1461" s="4" t="s">
        <v>3339</v>
      </c>
    </row>
    <row r="1462" spans="1:2" x14ac:dyDescent="0.25">
      <c r="A1462" s="4">
        <v>96627</v>
      </c>
      <c r="B1462" s="4" t="s">
        <v>1505</v>
      </c>
    </row>
    <row r="1463" spans="1:2" x14ac:dyDescent="0.25">
      <c r="A1463" s="4">
        <v>54395</v>
      </c>
      <c r="B1463" s="4" t="s">
        <v>5162</v>
      </c>
    </row>
    <row r="1464" spans="1:2" x14ac:dyDescent="0.25">
      <c r="A1464" s="4">
        <v>46951</v>
      </c>
      <c r="B1464" s="4" t="s">
        <v>3268</v>
      </c>
    </row>
    <row r="1465" spans="1:2" x14ac:dyDescent="0.25">
      <c r="A1465" s="4">
        <v>2507</v>
      </c>
      <c r="B1465" s="4" t="s">
        <v>3680</v>
      </c>
    </row>
    <row r="1466" spans="1:2" x14ac:dyDescent="0.25">
      <c r="A1466" s="4">
        <v>89231</v>
      </c>
      <c r="B1466" s="4" t="s">
        <v>488</v>
      </c>
    </row>
    <row r="1467" spans="1:2" x14ac:dyDescent="0.25">
      <c r="A1467" s="4">
        <v>42426</v>
      </c>
      <c r="B1467" s="4" t="s">
        <v>5176</v>
      </c>
    </row>
    <row r="1468" spans="1:2" x14ac:dyDescent="0.25">
      <c r="A1468" s="4">
        <v>12621</v>
      </c>
      <c r="B1468" s="4" t="s">
        <v>172</v>
      </c>
    </row>
    <row r="1469" spans="1:2" x14ac:dyDescent="0.25">
      <c r="A1469" s="4">
        <v>66147</v>
      </c>
      <c r="B1469" s="4" t="s">
        <v>872</v>
      </c>
    </row>
    <row r="1470" spans="1:2" x14ac:dyDescent="0.25">
      <c r="A1470" s="4">
        <v>72516</v>
      </c>
      <c r="B1470" s="4" t="s">
        <v>4780</v>
      </c>
    </row>
    <row r="1471" spans="1:2" x14ac:dyDescent="0.25">
      <c r="A1471" s="4">
        <v>21010</v>
      </c>
      <c r="B1471" s="4" t="s">
        <v>4547</v>
      </c>
    </row>
    <row r="1472" spans="1:2" x14ac:dyDescent="0.25">
      <c r="A1472" s="4">
        <v>99122</v>
      </c>
      <c r="B1472" s="4" t="s">
        <v>2072</v>
      </c>
    </row>
    <row r="1473" spans="1:2" x14ac:dyDescent="0.25">
      <c r="A1473" s="4">
        <v>57376</v>
      </c>
      <c r="B1473" s="4" t="s">
        <v>5533</v>
      </c>
    </row>
    <row r="1474" spans="1:2" x14ac:dyDescent="0.25">
      <c r="A1474" s="4">
        <v>86059</v>
      </c>
      <c r="B1474" s="4" t="s">
        <v>5823</v>
      </c>
    </row>
    <row r="1475" spans="1:2" x14ac:dyDescent="0.25">
      <c r="A1475" s="4">
        <v>54243</v>
      </c>
      <c r="B1475" s="4" t="s">
        <v>2189</v>
      </c>
    </row>
    <row r="1476" spans="1:2" x14ac:dyDescent="0.25">
      <c r="A1476" s="4">
        <v>22151</v>
      </c>
      <c r="B1476" s="4" t="s">
        <v>2830</v>
      </c>
    </row>
    <row r="1477" spans="1:2" x14ac:dyDescent="0.25">
      <c r="A1477" s="4">
        <v>56541</v>
      </c>
      <c r="B1477" s="4" t="s">
        <v>4231</v>
      </c>
    </row>
    <row r="1478" spans="1:2" x14ac:dyDescent="0.25">
      <c r="A1478" s="4">
        <v>54010</v>
      </c>
      <c r="B1478" s="4" t="s">
        <v>3052</v>
      </c>
    </row>
    <row r="1479" spans="1:2" x14ac:dyDescent="0.25">
      <c r="A1479" s="4">
        <v>88476</v>
      </c>
      <c r="B1479" s="4" t="s">
        <v>953</v>
      </c>
    </row>
    <row r="1480" spans="1:2" x14ac:dyDescent="0.25">
      <c r="A1480" s="4">
        <v>56052</v>
      </c>
      <c r="B1480" s="4" t="s">
        <v>6014</v>
      </c>
    </row>
    <row r="1481" spans="1:2" x14ac:dyDescent="0.25">
      <c r="A1481" s="4">
        <v>50329</v>
      </c>
      <c r="B1481" s="4" t="s">
        <v>4394</v>
      </c>
    </row>
    <row r="1482" spans="1:2" x14ac:dyDescent="0.25">
      <c r="A1482" s="4">
        <v>54080</v>
      </c>
      <c r="B1482" s="4" t="s">
        <v>1132</v>
      </c>
    </row>
    <row r="1483" spans="1:2" x14ac:dyDescent="0.25">
      <c r="A1483" s="4">
        <v>70800</v>
      </c>
      <c r="B1483" s="4" t="s">
        <v>553</v>
      </c>
    </row>
    <row r="1484" spans="1:2" x14ac:dyDescent="0.25">
      <c r="A1484" s="4">
        <v>7593</v>
      </c>
      <c r="B1484" s="4" t="s">
        <v>3894</v>
      </c>
    </row>
    <row r="1485" spans="1:2" x14ac:dyDescent="0.25">
      <c r="A1485" s="4">
        <v>31556</v>
      </c>
      <c r="B1485" s="4" t="s">
        <v>3810</v>
      </c>
    </row>
    <row r="1486" spans="1:2" x14ac:dyDescent="0.25">
      <c r="A1486" s="4">
        <v>34548</v>
      </c>
      <c r="B1486" s="4" t="s">
        <v>4611</v>
      </c>
    </row>
    <row r="1487" spans="1:2" x14ac:dyDescent="0.25">
      <c r="A1487" s="4">
        <v>38627</v>
      </c>
      <c r="B1487" s="4" t="s">
        <v>2053</v>
      </c>
    </row>
    <row r="1488" spans="1:2" x14ac:dyDescent="0.25">
      <c r="A1488" s="4">
        <v>65346</v>
      </c>
      <c r="B1488" s="4" t="s">
        <v>5647</v>
      </c>
    </row>
    <row r="1489" spans="1:2" x14ac:dyDescent="0.25">
      <c r="A1489" s="4">
        <v>82070</v>
      </c>
      <c r="B1489" s="4" t="s">
        <v>2555</v>
      </c>
    </row>
    <row r="1490" spans="1:2" x14ac:dyDescent="0.25">
      <c r="A1490" s="4">
        <v>19166</v>
      </c>
      <c r="B1490" s="4" t="s">
        <v>2814</v>
      </c>
    </row>
    <row r="1491" spans="1:2" x14ac:dyDescent="0.25">
      <c r="A1491" s="4">
        <v>63582</v>
      </c>
      <c r="B1491" s="4" t="s">
        <v>1556</v>
      </c>
    </row>
    <row r="1492" spans="1:2" x14ac:dyDescent="0.25">
      <c r="A1492" s="4">
        <v>13866</v>
      </c>
      <c r="B1492" s="4" t="s">
        <v>3629</v>
      </c>
    </row>
    <row r="1493" spans="1:2" x14ac:dyDescent="0.25">
      <c r="A1493" s="4">
        <v>62608</v>
      </c>
      <c r="B1493" s="4" t="s">
        <v>1339</v>
      </c>
    </row>
    <row r="1494" spans="1:2" x14ac:dyDescent="0.25">
      <c r="A1494" s="4">
        <v>74698</v>
      </c>
      <c r="B1494" s="4" t="s">
        <v>5493</v>
      </c>
    </row>
    <row r="1495" spans="1:2" x14ac:dyDescent="0.25">
      <c r="A1495" s="4">
        <v>26390</v>
      </c>
      <c r="B1495" s="4" t="s">
        <v>1625</v>
      </c>
    </row>
    <row r="1496" spans="1:2" x14ac:dyDescent="0.25">
      <c r="A1496" s="4">
        <v>38734</v>
      </c>
      <c r="B1496" s="4" t="s">
        <v>4425</v>
      </c>
    </row>
    <row r="1497" spans="1:2" x14ac:dyDescent="0.25">
      <c r="A1497" s="4">
        <v>6213</v>
      </c>
      <c r="B1497" s="4" t="s">
        <v>2802</v>
      </c>
    </row>
    <row r="1498" spans="1:2" x14ac:dyDescent="0.25">
      <c r="A1498" s="4">
        <v>8535</v>
      </c>
      <c r="B1498" s="4" t="s">
        <v>1537</v>
      </c>
    </row>
    <row r="1499" spans="1:2" x14ac:dyDescent="0.25">
      <c r="A1499" s="4">
        <v>81384</v>
      </c>
      <c r="B1499" s="4" t="s">
        <v>2175</v>
      </c>
    </row>
    <row r="1500" spans="1:2" x14ac:dyDescent="0.25">
      <c r="A1500" s="4">
        <v>61764</v>
      </c>
      <c r="B1500" s="4" t="s">
        <v>2722</v>
      </c>
    </row>
    <row r="1501" spans="1:2" x14ac:dyDescent="0.25">
      <c r="A1501" s="4">
        <v>6467</v>
      </c>
      <c r="B1501" s="4" t="s">
        <v>1385</v>
      </c>
    </row>
    <row r="1502" spans="1:2" x14ac:dyDescent="0.25">
      <c r="A1502" s="4">
        <v>25445</v>
      </c>
      <c r="B1502" s="4" t="s">
        <v>1842</v>
      </c>
    </row>
    <row r="1503" spans="1:2" x14ac:dyDescent="0.25">
      <c r="A1503" s="4">
        <v>45371</v>
      </c>
      <c r="B1503" s="4" t="s">
        <v>3882</v>
      </c>
    </row>
    <row r="1504" spans="1:2" x14ac:dyDescent="0.25">
      <c r="A1504" s="4">
        <v>2868</v>
      </c>
      <c r="B1504" s="4" t="s">
        <v>2851</v>
      </c>
    </row>
    <row r="1505" spans="1:2" x14ac:dyDescent="0.25">
      <c r="A1505" s="4">
        <v>77048</v>
      </c>
      <c r="B1505" s="4" t="s">
        <v>3246</v>
      </c>
    </row>
    <row r="1506" spans="1:2" x14ac:dyDescent="0.25">
      <c r="A1506" s="4">
        <v>33800</v>
      </c>
      <c r="B1506" s="4" t="s">
        <v>4506</v>
      </c>
    </row>
    <row r="1507" spans="1:2" x14ac:dyDescent="0.25">
      <c r="A1507" s="4">
        <v>30494</v>
      </c>
      <c r="B1507" s="4" t="s">
        <v>4082</v>
      </c>
    </row>
    <row r="1508" spans="1:2" x14ac:dyDescent="0.25">
      <c r="A1508" s="4">
        <v>25361</v>
      </c>
      <c r="B1508" s="4" t="s">
        <v>1349</v>
      </c>
    </row>
    <row r="1509" spans="1:2" x14ac:dyDescent="0.25">
      <c r="A1509" s="4">
        <v>36652</v>
      </c>
      <c r="B1509" s="4" t="s">
        <v>1723</v>
      </c>
    </row>
    <row r="1510" spans="1:2" x14ac:dyDescent="0.25">
      <c r="A1510" s="4">
        <v>63782</v>
      </c>
      <c r="B1510" s="4" t="s">
        <v>5099</v>
      </c>
    </row>
    <row r="1511" spans="1:2" x14ac:dyDescent="0.25">
      <c r="A1511" s="4">
        <v>17246</v>
      </c>
      <c r="B1511" s="4" t="s">
        <v>3782</v>
      </c>
    </row>
    <row r="1512" spans="1:2" x14ac:dyDescent="0.25">
      <c r="A1512" s="4">
        <v>80385</v>
      </c>
      <c r="B1512" s="4" t="s">
        <v>2364</v>
      </c>
    </row>
    <row r="1513" spans="1:2" x14ac:dyDescent="0.25">
      <c r="A1513" s="4">
        <v>19160</v>
      </c>
      <c r="B1513" s="4" t="s">
        <v>5938</v>
      </c>
    </row>
    <row r="1514" spans="1:2" x14ac:dyDescent="0.25">
      <c r="A1514" s="4">
        <v>39061</v>
      </c>
      <c r="B1514" s="4" t="s">
        <v>5590</v>
      </c>
    </row>
    <row r="1515" spans="1:2" x14ac:dyDescent="0.25">
      <c r="A1515" s="4">
        <v>54005</v>
      </c>
      <c r="B1515" s="4" t="s">
        <v>4872</v>
      </c>
    </row>
    <row r="1516" spans="1:2" x14ac:dyDescent="0.25">
      <c r="A1516" s="4">
        <v>95241</v>
      </c>
      <c r="B1516" s="4" t="s">
        <v>918</v>
      </c>
    </row>
    <row r="1517" spans="1:2" x14ac:dyDescent="0.25">
      <c r="A1517" s="4">
        <v>66526</v>
      </c>
      <c r="B1517" s="4" t="s">
        <v>5877</v>
      </c>
    </row>
    <row r="1518" spans="1:2" x14ac:dyDescent="0.25">
      <c r="A1518" s="4">
        <v>74510</v>
      </c>
      <c r="B1518" s="4" t="s">
        <v>4913</v>
      </c>
    </row>
    <row r="1519" spans="1:2" x14ac:dyDescent="0.25">
      <c r="A1519" s="4">
        <v>17500</v>
      </c>
      <c r="B1519" s="4" t="s">
        <v>2536</v>
      </c>
    </row>
    <row r="1520" spans="1:2" x14ac:dyDescent="0.25">
      <c r="A1520" s="4">
        <v>33773</v>
      </c>
      <c r="B1520" s="4" t="s">
        <v>4054</v>
      </c>
    </row>
    <row r="1521" spans="1:2" x14ac:dyDescent="0.25">
      <c r="A1521" s="4">
        <v>15293</v>
      </c>
      <c r="B1521" s="4" t="s">
        <v>2447</v>
      </c>
    </row>
    <row r="1522" spans="1:2" x14ac:dyDescent="0.25">
      <c r="A1522" s="4">
        <v>44550</v>
      </c>
      <c r="B1522" s="4" t="s">
        <v>3678</v>
      </c>
    </row>
    <row r="1523" spans="1:2" x14ac:dyDescent="0.25">
      <c r="A1523" s="4">
        <v>11125</v>
      </c>
      <c r="B1523" s="4" t="s">
        <v>1613</v>
      </c>
    </row>
    <row r="1524" spans="1:2" x14ac:dyDescent="0.25">
      <c r="A1524" s="4">
        <v>43347</v>
      </c>
      <c r="B1524" s="4" t="s">
        <v>668</v>
      </c>
    </row>
    <row r="1525" spans="1:2" x14ac:dyDescent="0.25">
      <c r="A1525" s="4">
        <v>7994</v>
      </c>
      <c r="B1525" s="4" t="s">
        <v>3008</v>
      </c>
    </row>
    <row r="1526" spans="1:2" x14ac:dyDescent="0.25">
      <c r="A1526" s="4">
        <v>52209</v>
      </c>
      <c r="B1526" s="4" t="s">
        <v>5482</v>
      </c>
    </row>
    <row r="1527" spans="1:2" x14ac:dyDescent="0.25">
      <c r="A1527" s="4">
        <v>77952</v>
      </c>
      <c r="B1527" s="4" t="s">
        <v>3758</v>
      </c>
    </row>
    <row r="1528" spans="1:2" x14ac:dyDescent="0.25">
      <c r="A1528" s="4">
        <v>57334</v>
      </c>
      <c r="B1528" s="4" t="s">
        <v>3169</v>
      </c>
    </row>
    <row r="1529" spans="1:2" x14ac:dyDescent="0.25">
      <c r="A1529" s="4">
        <v>34548</v>
      </c>
      <c r="B1529" s="4" t="s">
        <v>5255</v>
      </c>
    </row>
    <row r="1530" spans="1:2" x14ac:dyDescent="0.25">
      <c r="A1530" s="4">
        <v>31869</v>
      </c>
      <c r="B1530" s="4" t="s">
        <v>3742</v>
      </c>
    </row>
    <row r="1531" spans="1:2" x14ac:dyDescent="0.25">
      <c r="A1531" s="4">
        <v>33129</v>
      </c>
      <c r="B1531" s="4" t="s">
        <v>4729</v>
      </c>
    </row>
    <row r="1532" spans="1:2" x14ac:dyDescent="0.25">
      <c r="A1532" s="4">
        <v>96780</v>
      </c>
      <c r="B1532" s="4" t="s">
        <v>6073</v>
      </c>
    </row>
    <row r="1533" spans="1:2" x14ac:dyDescent="0.25">
      <c r="A1533" s="4">
        <v>63793</v>
      </c>
      <c r="B1533" s="4" t="s">
        <v>3515</v>
      </c>
    </row>
    <row r="1534" spans="1:2" x14ac:dyDescent="0.25">
      <c r="A1534" s="4">
        <v>11844</v>
      </c>
      <c r="B1534" s="4" t="s">
        <v>395</v>
      </c>
    </row>
    <row r="1535" spans="1:2" x14ac:dyDescent="0.25">
      <c r="A1535" s="4">
        <v>93546</v>
      </c>
      <c r="B1535" s="4" t="s">
        <v>2064</v>
      </c>
    </row>
    <row r="1536" spans="1:2" x14ac:dyDescent="0.25">
      <c r="A1536" s="4">
        <v>3251</v>
      </c>
      <c r="B1536" s="4" t="s">
        <v>4890</v>
      </c>
    </row>
    <row r="1537" spans="1:2" x14ac:dyDescent="0.25">
      <c r="A1537" s="4">
        <v>51937</v>
      </c>
      <c r="B1537" s="4" t="s">
        <v>5396</v>
      </c>
    </row>
    <row r="1538" spans="1:2" x14ac:dyDescent="0.25">
      <c r="A1538" s="4">
        <v>17851</v>
      </c>
      <c r="B1538" s="4" t="s">
        <v>3370</v>
      </c>
    </row>
    <row r="1539" spans="1:2" x14ac:dyDescent="0.25">
      <c r="A1539" s="4">
        <v>29414</v>
      </c>
      <c r="B1539" s="4" t="s">
        <v>5787</v>
      </c>
    </row>
    <row r="1540" spans="1:2" x14ac:dyDescent="0.25">
      <c r="A1540" s="4">
        <v>85614</v>
      </c>
      <c r="B1540" s="4" t="s">
        <v>687</v>
      </c>
    </row>
    <row r="1541" spans="1:2" x14ac:dyDescent="0.25">
      <c r="A1541" s="4">
        <v>58702</v>
      </c>
      <c r="B1541" s="4" t="s">
        <v>5607</v>
      </c>
    </row>
    <row r="1542" spans="1:2" x14ac:dyDescent="0.25">
      <c r="A1542" s="4">
        <v>74593</v>
      </c>
      <c r="B1542" s="4" t="s">
        <v>4074</v>
      </c>
    </row>
    <row r="1543" spans="1:2" x14ac:dyDescent="0.25">
      <c r="A1543" s="4">
        <v>13772</v>
      </c>
      <c r="B1543" s="4" t="s">
        <v>817</v>
      </c>
    </row>
    <row r="1544" spans="1:2" x14ac:dyDescent="0.25">
      <c r="A1544" s="4">
        <v>83990</v>
      </c>
      <c r="B1544" s="4" t="s">
        <v>1014</v>
      </c>
    </row>
    <row r="1545" spans="1:2" x14ac:dyDescent="0.25">
      <c r="A1545" s="4">
        <v>67045</v>
      </c>
      <c r="B1545" s="4" t="s">
        <v>5623</v>
      </c>
    </row>
    <row r="1546" spans="1:2" x14ac:dyDescent="0.25">
      <c r="A1546" s="4">
        <v>51271</v>
      </c>
      <c r="B1546" s="4" t="s">
        <v>3372</v>
      </c>
    </row>
    <row r="1547" spans="1:2" x14ac:dyDescent="0.25">
      <c r="A1547" s="4">
        <v>13898</v>
      </c>
      <c r="B1547" s="4" t="s">
        <v>3136</v>
      </c>
    </row>
    <row r="1548" spans="1:2" x14ac:dyDescent="0.25">
      <c r="A1548" s="4">
        <v>78216</v>
      </c>
      <c r="B1548" s="4" t="s">
        <v>4019</v>
      </c>
    </row>
    <row r="1549" spans="1:2" x14ac:dyDescent="0.25">
      <c r="A1549" s="4">
        <v>34556</v>
      </c>
      <c r="B1549" s="4" t="s">
        <v>5378</v>
      </c>
    </row>
    <row r="1550" spans="1:2" x14ac:dyDescent="0.25">
      <c r="A1550" s="4">
        <v>72362</v>
      </c>
      <c r="B1550" s="4" t="s">
        <v>5984</v>
      </c>
    </row>
    <row r="1551" spans="1:2" x14ac:dyDescent="0.25">
      <c r="A1551" s="4">
        <v>28646</v>
      </c>
      <c r="B1551" s="4" t="s">
        <v>3898</v>
      </c>
    </row>
    <row r="1552" spans="1:2" x14ac:dyDescent="0.25">
      <c r="A1552" s="4">
        <v>42993</v>
      </c>
      <c r="B1552" s="4" t="s">
        <v>4652</v>
      </c>
    </row>
    <row r="1553" spans="1:2" x14ac:dyDescent="0.25">
      <c r="A1553" s="4">
        <v>63155</v>
      </c>
      <c r="B1553" s="4" t="s">
        <v>3481</v>
      </c>
    </row>
    <row r="1554" spans="1:2" x14ac:dyDescent="0.25">
      <c r="A1554" s="4">
        <v>90088</v>
      </c>
      <c r="B1554" s="4" t="s">
        <v>3481</v>
      </c>
    </row>
    <row r="1555" spans="1:2" x14ac:dyDescent="0.25">
      <c r="A1555" s="4">
        <v>77004</v>
      </c>
      <c r="B1555" s="4" t="s">
        <v>4895</v>
      </c>
    </row>
    <row r="1556" spans="1:2" x14ac:dyDescent="0.25">
      <c r="A1556" s="4">
        <v>14625</v>
      </c>
      <c r="B1556" s="4" t="s">
        <v>4198</v>
      </c>
    </row>
    <row r="1557" spans="1:2" x14ac:dyDescent="0.25">
      <c r="A1557" s="4">
        <v>64311</v>
      </c>
      <c r="B1557" s="4" t="s">
        <v>1995</v>
      </c>
    </row>
    <row r="1558" spans="1:2" x14ac:dyDescent="0.25">
      <c r="A1558" s="4">
        <v>97691</v>
      </c>
      <c r="B1558" s="4" t="s">
        <v>4516</v>
      </c>
    </row>
    <row r="1559" spans="1:2" x14ac:dyDescent="0.25">
      <c r="A1559" s="4">
        <v>50249</v>
      </c>
      <c r="B1559" s="4" t="s">
        <v>4324</v>
      </c>
    </row>
    <row r="1560" spans="1:2" x14ac:dyDescent="0.25">
      <c r="A1560" s="4">
        <v>9925</v>
      </c>
      <c r="B1560" s="4" t="s">
        <v>670</v>
      </c>
    </row>
    <row r="1561" spans="1:2" x14ac:dyDescent="0.25">
      <c r="A1561" s="4">
        <v>10778</v>
      </c>
      <c r="B1561" s="4" t="s">
        <v>5930</v>
      </c>
    </row>
    <row r="1562" spans="1:2" x14ac:dyDescent="0.25">
      <c r="A1562" s="4">
        <v>77154</v>
      </c>
      <c r="B1562" s="4" t="s">
        <v>2867</v>
      </c>
    </row>
    <row r="1563" spans="1:2" x14ac:dyDescent="0.25">
      <c r="A1563" s="4">
        <v>34904</v>
      </c>
      <c r="B1563" s="4" t="s">
        <v>1181</v>
      </c>
    </row>
    <row r="1564" spans="1:2" x14ac:dyDescent="0.25">
      <c r="A1564" s="4">
        <v>99396</v>
      </c>
      <c r="B1564" s="4" t="s">
        <v>858</v>
      </c>
    </row>
    <row r="1565" spans="1:2" x14ac:dyDescent="0.25">
      <c r="A1565" s="4">
        <v>65457</v>
      </c>
      <c r="B1565" s="4" t="s">
        <v>146</v>
      </c>
    </row>
    <row r="1566" spans="1:2" x14ac:dyDescent="0.25">
      <c r="A1566" s="4">
        <v>96576</v>
      </c>
      <c r="B1566" s="4" t="s">
        <v>4335</v>
      </c>
    </row>
    <row r="1567" spans="1:2" x14ac:dyDescent="0.25">
      <c r="A1567" s="4">
        <v>28421</v>
      </c>
      <c r="B1567" s="4" t="s">
        <v>4177</v>
      </c>
    </row>
    <row r="1568" spans="1:2" x14ac:dyDescent="0.25">
      <c r="A1568" s="4">
        <v>40150</v>
      </c>
      <c r="B1568" s="4" t="s">
        <v>1937</v>
      </c>
    </row>
    <row r="1569" spans="1:2" x14ac:dyDescent="0.25">
      <c r="A1569" s="4">
        <v>24697</v>
      </c>
      <c r="B1569" s="4" t="s">
        <v>340</v>
      </c>
    </row>
    <row r="1570" spans="1:2" x14ac:dyDescent="0.25">
      <c r="A1570" s="4">
        <v>15076</v>
      </c>
      <c r="B1570" s="4" t="s">
        <v>4698</v>
      </c>
    </row>
    <row r="1571" spans="1:2" x14ac:dyDescent="0.25">
      <c r="A1571" s="4">
        <v>48470</v>
      </c>
      <c r="B1571" s="4" t="s">
        <v>589</v>
      </c>
    </row>
    <row r="1572" spans="1:2" x14ac:dyDescent="0.25">
      <c r="A1572" s="4">
        <v>66642</v>
      </c>
      <c r="B1572" s="4" t="s">
        <v>2565</v>
      </c>
    </row>
    <row r="1573" spans="1:2" x14ac:dyDescent="0.25">
      <c r="A1573" s="4">
        <v>38839</v>
      </c>
      <c r="B1573" s="4" t="s">
        <v>5723</v>
      </c>
    </row>
    <row r="1574" spans="1:2" x14ac:dyDescent="0.25">
      <c r="A1574" s="4">
        <v>45552</v>
      </c>
      <c r="B1574" s="4" t="s">
        <v>3414</v>
      </c>
    </row>
    <row r="1575" spans="1:2" x14ac:dyDescent="0.25">
      <c r="A1575" s="4">
        <v>19</v>
      </c>
      <c r="B1575" s="4" t="s">
        <v>6115</v>
      </c>
    </row>
    <row r="1576" spans="1:2" x14ac:dyDescent="0.25">
      <c r="A1576" s="4">
        <v>67967</v>
      </c>
      <c r="B1576" s="4" t="s">
        <v>2383</v>
      </c>
    </row>
    <row r="1577" spans="1:2" x14ac:dyDescent="0.25">
      <c r="A1577" s="4">
        <v>51786</v>
      </c>
      <c r="B1577" s="4" t="s">
        <v>4250</v>
      </c>
    </row>
    <row r="1578" spans="1:2" x14ac:dyDescent="0.25">
      <c r="A1578" s="4">
        <v>30508</v>
      </c>
      <c r="B1578" s="4" t="s">
        <v>4048</v>
      </c>
    </row>
    <row r="1579" spans="1:2" x14ac:dyDescent="0.25">
      <c r="A1579" s="4">
        <v>42114</v>
      </c>
      <c r="B1579" s="4" t="s">
        <v>5312</v>
      </c>
    </row>
    <row r="1580" spans="1:2" x14ac:dyDescent="0.25">
      <c r="A1580" s="4">
        <v>91896</v>
      </c>
      <c r="B1580" s="4" t="s">
        <v>2693</v>
      </c>
    </row>
    <row r="1581" spans="1:2" x14ac:dyDescent="0.25">
      <c r="A1581" s="4">
        <v>1703</v>
      </c>
      <c r="B1581" s="4" t="s">
        <v>5380</v>
      </c>
    </row>
    <row r="1582" spans="1:2" x14ac:dyDescent="0.25">
      <c r="A1582" s="4">
        <v>91571</v>
      </c>
      <c r="B1582" s="4" t="s">
        <v>4356</v>
      </c>
    </row>
    <row r="1583" spans="1:2" x14ac:dyDescent="0.25">
      <c r="A1583" s="4">
        <v>21627</v>
      </c>
      <c r="B1583" s="4" t="s">
        <v>4015</v>
      </c>
    </row>
    <row r="1584" spans="1:2" x14ac:dyDescent="0.25">
      <c r="A1584" s="4">
        <v>89227</v>
      </c>
      <c r="B1584" s="4" t="s">
        <v>3643</v>
      </c>
    </row>
    <row r="1585" spans="1:2" x14ac:dyDescent="0.25">
      <c r="A1585" s="4">
        <v>3060</v>
      </c>
      <c r="B1585" s="4" t="s">
        <v>111</v>
      </c>
    </row>
    <row r="1586" spans="1:2" x14ac:dyDescent="0.25">
      <c r="A1586" s="4">
        <v>42427</v>
      </c>
      <c r="B1586" s="4" t="s">
        <v>5940</v>
      </c>
    </row>
    <row r="1587" spans="1:2" x14ac:dyDescent="0.25">
      <c r="A1587" s="4">
        <v>32229</v>
      </c>
      <c r="B1587" s="4" t="s">
        <v>2459</v>
      </c>
    </row>
    <row r="1588" spans="1:2" x14ac:dyDescent="0.25">
      <c r="A1588" s="4">
        <v>41964</v>
      </c>
      <c r="B1588" s="4" t="s">
        <v>5827</v>
      </c>
    </row>
    <row r="1589" spans="1:2" x14ac:dyDescent="0.25">
      <c r="A1589" s="4">
        <v>27576</v>
      </c>
      <c r="B1589" s="4" t="s">
        <v>2923</v>
      </c>
    </row>
    <row r="1590" spans="1:2" x14ac:dyDescent="0.25">
      <c r="A1590" s="4">
        <v>81594</v>
      </c>
      <c r="B1590" s="4" t="s">
        <v>2593</v>
      </c>
    </row>
    <row r="1591" spans="1:2" x14ac:dyDescent="0.25">
      <c r="A1591" s="4">
        <v>27950</v>
      </c>
      <c r="B1591" s="4" t="s">
        <v>5115</v>
      </c>
    </row>
    <row r="1592" spans="1:2" x14ac:dyDescent="0.25">
      <c r="A1592" s="4">
        <v>91240</v>
      </c>
      <c r="B1592" s="4" t="s">
        <v>5215</v>
      </c>
    </row>
    <row r="1593" spans="1:2" x14ac:dyDescent="0.25">
      <c r="A1593" s="4">
        <v>75809</v>
      </c>
      <c r="B1593" s="4" t="s">
        <v>744</v>
      </c>
    </row>
    <row r="1594" spans="1:2" x14ac:dyDescent="0.25">
      <c r="A1594" s="4">
        <v>62645</v>
      </c>
      <c r="B1594" s="4" t="s">
        <v>2219</v>
      </c>
    </row>
    <row r="1595" spans="1:2" x14ac:dyDescent="0.25">
      <c r="A1595" s="4">
        <v>34548</v>
      </c>
      <c r="B1595" s="4" t="s">
        <v>2893</v>
      </c>
    </row>
    <row r="1596" spans="1:2" x14ac:dyDescent="0.25">
      <c r="A1596" s="4">
        <v>33835</v>
      </c>
      <c r="B1596" s="4" t="s">
        <v>3774</v>
      </c>
    </row>
    <row r="1597" spans="1:2" x14ac:dyDescent="0.25">
      <c r="A1597" s="4">
        <v>52022</v>
      </c>
      <c r="B1597" s="4" t="s">
        <v>1060</v>
      </c>
    </row>
    <row r="1598" spans="1:2" x14ac:dyDescent="0.25">
      <c r="A1598" s="4">
        <v>63267</v>
      </c>
      <c r="B1598" s="4" t="s">
        <v>5789</v>
      </c>
    </row>
    <row r="1599" spans="1:2" x14ac:dyDescent="0.25">
      <c r="A1599" s="4">
        <v>45693</v>
      </c>
      <c r="B1599" s="4" t="s">
        <v>1417</v>
      </c>
    </row>
    <row r="1600" spans="1:2" x14ac:dyDescent="0.25">
      <c r="A1600" s="4">
        <v>8433</v>
      </c>
      <c r="B1600" s="4" t="s">
        <v>3488</v>
      </c>
    </row>
    <row r="1601" spans="1:2" x14ac:dyDescent="0.25">
      <c r="A1601" s="4">
        <v>67226</v>
      </c>
      <c r="B1601" s="4" t="s">
        <v>3715</v>
      </c>
    </row>
    <row r="1602" spans="1:2" x14ac:dyDescent="0.25">
      <c r="A1602" s="4">
        <v>65759</v>
      </c>
      <c r="B1602" s="4" t="s">
        <v>793</v>
      </c>
    </row>
    <row r="1603" spans="1:2" x14ac:dyDescent="0.25">
      <c r="A1603" s="4">
        <v>18411</v>
      </c>
      <c r="B1603" s="4" t="s">
        <v>4986</v>
      </c>
    </row>
    <row r="1604" spans="1:2" x14ac:dyDescent="0.25">
      <c r="A1604" s="4">
        <v>83284</v>
      </c>
      <c r="B1604" s="4" t="s">
        <v>5566</v>
      </c>
    </row>
    <row r="1605" spans="1:2" x14ac:dyDescent="0.25">
      <c r="A1605" s="4">
        <v>73822</v>
      </c>
      <c r="B1605" s="4" t="s">
        <v>4731</v>
      </c>
    </row>
    <row r="1606" spans="1:2" x14ac:dyDescent="0.25">
      <c r="A1606" s="4">
        <v>46752</v>
      </c>
      <c r="B1606" s="4" t="s">
        <v>3071</v>
      </c>
    </row>
    <row r="1607" spans="1:2" x14ac:dyDescent="0.25">
      <c r="A1607" s="4">
        <v>28025</v>
      </c>
      <c r="B1607" s="4" t="s">
        <v>162</v>
      </c>
    </row>
    <row r="1608" spans="1:2" x14ac:dyDescent="0.25">
      <c r="A1608" s="4">
        <v>46745</v>
      </c>
      <c r="B1608" s="4" t="s">
        <v>1216</v>
      </c>
    </row>
    <row r="1609" spans="1:2" x14ac:dyDescent="0.25">
      <c r="A1609" s="4">
        <v>40230</v>
      </c>
      <c r="B1609" s="4" t="s">
        <v>3663</v>
      </c>
    </row>
    <row r="1610" spans="1:2" x14ac:dyDescent="0.25">
      <c r="A1610" s="4">
        <v>89139</v>
      </c>
      <c r="B1610" s="4" t="s">
        <v>2040</v>
      </c>
    </row>
    <row r="1611" spans="1:2" x14ac:dyDescent="0.25">
      <c r="A1611" s="4">
        <v>57416</v>
      </c>
      <c r="B1611" s="4" t="s">
        <v>5499</v>
      </c>
    </row>
    <row r="1612" spans="1:2" x14ac:dyDescent="0.25">
      <c r="A1612" s="4">
        <v>77837</v>
      </c>
      <c r="B1612" s="4" t="s">
        <v>3304</v>
      </c>
    </row>
    <row r="1613" spans="1:2" x14ac:dyDescent="0.25">
      <c r="A1613" s="4">
        <v>69588</v>
      </c>
      <c r="B1613" s="4" t="s">
        <v>4050</v>
      </c>
    </row>
    <row r="1614" spans="1:2" x14ac:dyDescent="0.25">
      <c r="A1614" s="4">
        <v>79751</v>
      </c>
      <c r="B1614" s="4" t="s">
        <v>4917</v>
      </c>
    </row>
    <row r="1615" spans="1:2" x14ac:dyDescent="0.25">
      <c r="A1615" s="4">
        <v>77787</v>
      </c>
      <c r="B1615" s="4" t="s">
        <v>2607</v>
      </c>
    </row>
    <row r="1616" spans="1:2" x14ac:dyDescent="0.25">
      <c r="A1616" s="4">
        <v>34305</v>
      </c>
      <c r="B1616" s="4" t="s">
        <v>2889</v>
      </c>
    </row>
    <row r="1617" spans="1:2" x14ac:dyDescent="0.25">
      <c r="A1617" s="4">
        <v>89590</v>
      </c>
      <c r="B1617" s="4" t="s">
        <v>3535</v>
      </c>
    </row>
    <row r="1618" spans="1:2" x14ac:dyDescent="0.25">
      <c r="A1618" s="4">
        <v>37333</v>
      </c>
      <c r="B1618" s="4" t="s">
        <v>3595</v>
      </c>
    </row>
    <row r="1619" spans="1:2" x14ac:dyDescent="0.25">
      <c r="A1619" s="4">
        <v>21988</v>
      </c>
      <c r="B1619" s="4" t="s">
        <v>4836</v>
      </c>
    </row>
    <row r="1620" spans="1:2" x14ac:dyDescent="0.25">
      <c r="A1620" s="4">
        <v>45705</v>
      </c>
      <c r="B1620" s="4" t="s">
        <v>2657</v>
      </c>
    </row>
    <row r="1621" spans="1:2" x14ac:dyDescent="0.25">
      <c r="A1621" s="4">
        <v>65981</v>
      </c>
      <c r="B1621" s="4" t="s">
        <v>4128</v>
      </c>
    </row>
    <row r="1622" spans="1:2" x14ac:dyDescent="0.25">
      <c r="A1622" s="4">
        <v>9853</v>
      </c>
      <c r="B1622" s="4" t="s">
        <v>3483</v>
      </c>
    </row>
    <row r="1623" spans="1:2" x14ac:dyDescent="0.25">
      <c r="A1623" s="4">
        <v>52806</v>
      </c>
      <c r="B1623" s="4" t="s">
        <v>4597</v>
      </c>
    </row>
    <row r="1624" spans="1:2" x14ac:dyDescent="0.25">
      <c r="A1624" s="4">
        <v>27027</v>
      </c>
      <c r="B1624" s="4" t="s">
        <v>1220</v>
      </c>
    </row>
    <row r="1625" spans="1:2" x14ac:dyDescent="0.25">
      <c r="A1625" s="4">
        <v>39508</v>
      </c>
      <c r="B1625" s="4" t="s">
        <v>2977</v>
      </c>
    </row>
    <row r="1626" spans="1:2" x14ac:dyDescent="0.25">
      <c r="A1626" s="4">
        <v>53850</v>
      </c>
      <c r="B1626" s="4" t="s">
        <v>2109</v>
      </c>
    </row>
    <row r="1627" spans="1:2" x14ac:dyDescent="0.25">
      <c r="A1627" s="4">
        <v>13967</v>
      </c>
      <c r="B1627" s="4" t="s">
        <v>1485</v>
      </c>
    </row>
    <row r="1628" spans="1:2" x14ac:dyDescent="0.25">
      <c r="A1628" s="4">
        <v>20026</v>
      </c>
      <c r="B1628" s="4" t="s">
        <v>591</v>
      </c>
    </row>
    <row r="1629" spans="1:2" x14ac:dyDescent="0.25">
      <c r="A1629" s="4">
        <v>95506</v>
      </c>
      <c r="B1629" s="4" t="s">
        <v>591</v>
      </c>
    </row>
    <row r="1630" spans="1:2" x14ac:dyDescent="0.25">
      <c r="A1630" s="4">
        <v>6406</v>
      </c>
      <c r="B1630" s="4" t="s">
        <v>2925</v>
      </c>
    </row>
    <row r="1631" spans="1:2" x14ac:dyDescent="0.25">
      <c r="A1631" s="4">
        <v>70240</v>
      </c>
      <c r="B1631" s="4" t="s">
        <v>2788</v>
      </c>
    </row>
    <row r="1632" spans="1:2" x14ac:dyDescent="0.25">
      <c r="A1632" s="4">
        <v>68914</v>
      </c>
      <c r="B1632" s="4" t="s">
        <v>2961</v>
      </c>
    </row>
    <row r="1633" spans="1:2" x14ac:dyDescent="0.25">
      <c r="A1633" s="4">
        <v>79699</v>
      </c>
      <c r="B1633" s="4" t="s">
        <v>142</v>
      </c>
    </row>
    <row r="1634" spans="1:2" x14ac:dyDescent="0.25">
      <c r="A1634" s="4">
        <v>47312</v>
      </c>
      <c r="B1634" s="4" t="s">
        <v>1864</v>
      </c>
    </row>
    <row r="1635" spans="1:2" x14ac:dyDescent="0.25">
      <c r="A1635" s="4">
        <v>38289</v>
      </c>
      <c r="B1635" s="4" t="s">
        <v>2306</v>
      </c>
    </row>
    <row r="1636" spans="1:2" x14ac:dyDescent="0.25">
      <c r="A1636" s="4">
        <v>61941</v>
      </c>
      <c r="B1636" s="4" t="s">
        <v>5586</v>
      </c>
    </row>
    <row r="1637" spans="1:2" x14ac:dyDescent="0.25">
      <c r="A1637" s="4">
        <v>75889</v>
      </c>
      <c r="B1637" s="4" t="s">
        <v>6107</v>
      </c>
    </row>
    <row r="1638" spans="1:2" x14ac:dyDescent="0.25">
      <c r="A1638" s="4">
        <v>59796</v>
      </c>
      <c r="B1638" s="4" t="s">
        <v>2171</v>
      </c>
    </row>
    <row r="1639" spans="1:2" x14ac:dyDescent="0.25">
      <c r="A1639" s="4">
        <v>68379</v>
      </c>
      <c r="B1639" s="4" t="s">
        <v>5869</v>
      </c>
    </row>
    <row r="1640" spans="1:2" x14ac:dyDescent="0.25">
      <c r="A1640" s="4">
        <v>20577</v>
      </c>
      <c r="B1640" s="4" t="s">
        <v>2700</v>
      </c>
    </row>
    <row r="1641" spans="1:2" x14ac:dyDescent="0.25">
      <c r="A1641" s="4">
        <v>46361</v>
      </c>
      <c r="B1641" s="4" t="s">
        <v>787</v>
      </c>
    </row>
    <row r="1642" spans="1:2" x14ac:dyDescent="0.25">
      <c r="A1642" s="4">
        <v>98939</v>
      </c>
      <c r="B1642" s="4" t="s">
        <v>1975</v>
      </c>
    </row>
    <row r="1643" spans="1:2" x14ac:dyDescent="0.25">
      <c r="A1643" s="4">
        <v>12239</v>
      </c>
      <c r="B1643" s="4" t="s">
        <v>1939</v>
      </c>
    </row>
    <row r="1644" spans="1:2" x14ac:dyDescent="0.25">
      <c r="A1644" s="4">
        <v>98169</v>
      </c>
      <c r="B1644" s="4" t="s">
        <v>2211</v>
      </c>
    </row>
    <row r="1645" spans="1:2" x14ac:dyDescent="0.25">
      <c r="A1645" s="4">
        <v>11462</v>
      </c>
      <c r="B1645" s="4" t="s">
        <v>4994</v>
      </c>
    </row>
    <row r="1646" spans="1:2" x14ac:dyDescent="0.25">
      <c r="A1646" s="4">
        <v>66182</v>
      </c>
      <c r="B1646" s="4" t="s">
        <v>4036</v>
      </c>
    </row>
    <row r="1647" spans="1:2" x14ac:dyDescent="0.25">
      <c r="A1647" s="4">
        <v>45420</v>
      </c>
      <c r="B1647" s="4" t="s">
        <v>309</v>
      </c>
    </row>
    <row r="1648" spans="1:2" x14ac:dyDescent="0.25">
      <c r="A1648" s="4">
        <v>84730</v>
      </c>
      <c r="B1648" s="4" t="s">
        <v>5242</v>
      </c>
    </row>
    <row r="1649" spans="1:2" x14ac:dyDescent="0.25">
      <c r="A1649" s="4">
        <v>96594</v>
      </c>
      <c r="B1649" s="4" t="s">
        <v>985</v>
      </c>
    </row>
    <row r="1650" spans="1:2" x14ac:dyDescent="0.25">
      <c r="A1650" s="4">
        <v>27939</v>
      </c>
      <c r="B1650" s="4" t="s">
        <v>3434</v>
      </c>
    </row>
    <row r="1651" spans="1:2" x14ac:dyDescent="0.25">
      <c r="A1651" s="4">
        <v>2708</v>
      </c>
      <c r="B1651" s="4" t="s">
        <v>766</v>
      </c>
    </row>
    <row r="1652" spans="1:2" x14ac:dyDescent="0.25">
      <c r="A1652" s="4">
        <v>3826</v>
      </c>
      <c r="B1652" s="4" t="s">
        <v>4672</v>
      </c>
    </row>
    <row r="1653" spans="1:2" x14ac:dyDescent="0.25">
      <c r="A1653" s="4">
        <v>27939</v>
      </c>
      <c r="B1653" s="4" t="s">
        <v>3559</v>
      </c>
    </row>
    <row r="1654" spans="1:2" x14ac:dyDescent="0.25">
      <c r="A1654" s="4">
        <v>27939</v>
      </c>
      <c r="B1654" s="4" t="s">
        <v>3960</v>
      </c>
    </row>
    <row r="1655" spans="1:2" x14ac:dyDescent="0.25">
      <c r="A1655" s="4">
        <v>99110</v>
      </c>
      <c r="B1655" s="4" t="s">
        <v>2118</v>
      </c>
    </row>
    <row r="1656" spans="1:2" x14ac:dyDescent="0.25">
      <c r="A1656" s="4">
        <v>94619</v>
      </c>
      <c r="B1656" s="4" t="s">
        <v>4034</v>
      </c>
    </row>
    <row r="1657" spans="1:2" x14ac:dyDescent="0.25">
      <c r="A1657" s="4">
        <v>59275</v>
      </c>
      <c r="B1657" s="4" t="s">
        <v>6127</v>
      </c>
    </row>
    <row r="1658" spans="1:2" x14ac:dyDescent="0.25">
      <c r="A1658" s="4">
        <v>68578</v>
      </c>
      <c r="B1658" s="4" t="s">
        <v>3599</v>
      </c>
    </row>
    <row r="1659" spans="1:2" x14ac:dyDescent="0.25">
      <c r="A1659" s="4">
        <v>79333</v>
      </c>
      <c r="B1659" s="4" t="s">
        <v>4884</v>
      </c>
    </row>
    <row r="1660" spans="1:2" x14ac:dyDescent="0.25">
      <c r="A1660" s="4">
        <v>59888</v>
      </c>
      <c r="B1660" s="4" t="s">
        <v>2379</v>
      </c>
    </row>
    <row r="1661" spans="1:2" x14ac:dyDescent="0.25">
      <c r="A1661" s="4">
        <v>49121</v>
      </c>
      <c r="B1661" s="4" t="s">
        <v>3025</v>
      </c>
    </row>
    <row r="1662" spans="1:2" x14ac:dyDescent="0.25">
      <c r="A1662" s="4">
        <v>54460</v>
      </c>
      <c r="B1662" s="4" t="s">
        <v>2744</v>
      </c>
    </row>
    <row r="1663" spans="1:2" x14ac:dyDescent="0.25">
      <c r="A1663" s="4">
        <v>66641</v>
      </c>
      <c r="B1663" s="4" t="s">
        <v>5202</v>
      </c>
    </row>
    <row r="1664" spans="1:2" x14ac:dyDescent="0.25">
      <c r="A1664" s="4">
        <v>73734</v>
      </c>
      <c r="B1664" s="4" t="s">
        <v>1921</v>
      </c>
    </row>
    <row r="1665" spans="1:2" x14ac:dyDescent="0.25">
      <c r="A1665" s="4">
        <v>18257</v>
      </c>
      <c r="B1665" s="4" t="s">
        <v>4090</v>
      </c>
    </row>
    <row r="1666" spans="1:2" x14ac:dyDescent="0.25">
      <c r="A1666" s="4">
        <v>64256</v>
      </c>
      <c r="B1666" s="4" t="s">
        <v>3832</v>
      </c>
    </row>
    <row r="1667" spans="1:2" x14ac:dyDescent="0.25">
      <c r="A1667" s="4">
        <v>12681</v>
      </c>
      <c r="B1667" s="4" t="s">
        <v>5679</v>
      </c>
    </row>
    <row r="1668" spans="1:2" x14ac:dyDescent="0.25">
      <c r="A1668" s="4">
        <v>54212</v>
      </c>
      <c r="B1668" s="4" t="s">
        <v>2101</v>
      </c>
    </row>
    <row r="1669" spans="1:2" x14ac:dyDescent="0.25">
      <c r="A1669" s="4">
        <v>54133</v>
      </c>
      <c r="B1669" s="4" t="s">
        <v>1772</v>
      </c>
    </row>
    <row r="1670" spans="1:2" x14ac:dyDescent="0.25">
      <c r="A1670" s="4">
        <v>28218</v>
      </c>
      <c r="B1670" s="4" t="s">
        <v>4696</v>
      </c>
    </row>
    <row r="1671" spans="1:2" x14ac:dyDescent="0.25">
      <c r="A1671" s="4">
        <v>83258</v>
      </c>
      <c r="B1671" s="4" t="s">
        <v>3460</v>
      </c>
    </row>
    <row r="1672" spans="1:2" x14ac:dyDescent="0.25">
      <c r="A1672" s="4">
        <v>52047</v>
      </c>
      <c r="B1672" s="4" t="s">
        <v>5758</v>
      </c>
    </row>
    <row r="1673" spans="1:2" x14ac:dyDescent="0.25">
      <c r="A1673" s="4">
        <v>26891</v>
      </c>
      <c r="B1673" s="4" t="s">
        <v>3203</v>
      </c>
    </row>
    <row r="1674" spans="1:2" x14ac:dyDescent="0.25">
      <c r="A1674" s="4">
        <v>99634</v>
      </c>
      <c r="B1674" s="4" t="s">
        <v>3756</v>
      </c>
    </row>
    <row r="1675" spans="1:2" x14ac:dyDescent="0.25">
      <c r="A1675" s="4">
        <v>84944</v>
      </c>
      <c r="B1675" s="4" t="s">
        <v>6119</v>
      </c>
    </row>
    <row r="1676" spans="1:2" x14ac:dyDescent="0.25">
      <c r="A1676" s="4">
        <v>68095</v>
      </c>
      <c r="B1676" s="4" t="s">
        <v>5891</v>
      </c>
    </row>
    <row r="1677" spans="1:2" x14ac:dyDescent="0.25">
      <c r="A1677" s="4">
        <v>52900</v>
      </c>
      <c r="B1677" s="4" t="s">
        <v>3064</v>
      </c>
    </row>
    <row r="1678" spans="1:2" x14ac:dyDescent="0.25">
      <c r="A1678" s="4">
        <v>91637</v>
      </c>
      <c r="B1678" s="4" t="s">
        <v>3197</v>
      </c>
    </row>
    <row r="1679" spans="1:2" x14ac:dyDescent="0.25">
      <c r="A1679" s="4">
        <v>41595</v>
      </c>
      <c r="B1679" s="4" t="s">
        <v>3711</v>
      </c>
    </row>
    <row r="1680" spans="1:2" x14ac:dyDescent="0.25">
      <c r="A1680" s="4">
        <v>91637</v>
      </c>
      <c r="B1680" s="4" t="s">
        <v>3876</v>
      </c>
    </row>
    <row r="1681" spans="1:2" x14ac:dyDescent="0.25">
      <c r="A1681" s="4">
        <v>59738</v>
      </c>
      <c r="B1681" s="4" t="s">
        <v>3635</v>
      </c>
    </row>
    <row r="1682" spans="1:2" x14ac:dyDescent="0.25">
      <c r="A1682" s="4">
        <v>85725</v>
      </c>
      <c r="B1682" s="4" t="s">
        <v>3469</v>
      </c>
    </row>
    <row r="1683" spans="1:2" x14ac:dyDescent="0.25">
      <c r="A1683" s="4">
        <v>33805</v>
      </c>
      <c r="B1683" s="4" t="s">
        <v>3571</v>
      </c>
    </row>
    <row r="1684" spans="1:2" x14ac:dyDescent="0.25">
      <c r="A1684" s="4">
        <v>58500</v>
      </c>
      <c r="B1684" s="4" t="s">
        <v>4522</v>
      </c>
    </row>
    <row r="1685" spans="1:2" x14ac:dyDescent="0.25">
      <c r="A1685" s="4">
        <v>36857</v>
      </c>
      <c r="B1685" s="4" t="s">
        <v>2097</v>
      </c>
    </row>
    <row r="1686" spans="1:2" x14ac:dyDescent="0.25">
      <c r="A1686" s="4">
        <v>91637</v>
      </c>
      <c r="B1686" s="4" t="s">
        <v>3878</v>
      </c>
    </row>
    <row r="1687" spans="1:2" x14ac:dyDescent="0.25">
      <c r="A1687" s="4">
        <v>81669</v>
      </c>
      <c r="B1687" s="4" t="s">
        <v>38</v>
      </c>
    </row>
    <row r="1688" spans="1:2" x14ac:dyDescent="0.25">
      <c r="A1688" s="4">
        <v>92589</v>
      </c>
      <c r="B1688" s="4" t="s">
        <v>5639</v>
      </c>
    </row>
    <row r="1689" spans="1:2" x14ac:dyDescent="0.25">
      <c r="A1689" s="4">
        <v>29804</v>
      </c>
      <c r="B1689" s="4" t="s">
        <v>4464</v>
      </c>
    </row>
    <row r="1690" spans="1:2" x14ac:dyDescent="0.25">
      <c r="A1690" s="4">
        <v>93256</v>
      </c>
      <c r="B1690" s="4" t="s">
        <v>696</v>
      </c>
    </row>
    <row r="1691" spans="1:2" x14ac:dyDescent="0.25">
      <c r="A1691" s="4">
        <v>91637</v>
      </c>
      <c r="B1691" s="4" t="s">
        <v>2551</v>
      </c>
    </row>
    <row r="1692" spans="1:2" x14ac:dyDescent="0.25">
      <c r="A1692" s="4">
        <v>25067</v>
      </c>
      <c r="B1692" s="4" t="s">
        <v>2949</v>
      </c>
    </row>
    <row r="1693" spans="1:2" x14ac:dyDescent="0.25">
      <c r="A1693" s="4">
        <v>87978</v>
      </c>
      <c r="B1693" s="4" t="s">
        <v>1179</v>
      </c>
    </row>
    <row r="1694" spans="1:2" x14ac:dyDescent="0.25">
      <c r="A1694" s="4">
        <v>91637</v>
      </c>
      <c r="B1694" s="4" t="s">
        <v>3886</v>
      </c>
    </row>
    <row r="1695" spans="1:2" x14ac:dyDescent="0.25">
      <c r="A1695" s="4">
        <v>89951</v>
      </c>
      <c r="B1695" s="4" t="s">
        <v>3884</v>
      </c>
    </row>
    <row r="1696" spans="1:2" x14ac:dyDescent="0.25">
      <c r="A1696" s="4">
        <v>93741</v>
      </c>
      <c r="B1696" s="4" t="s">
        <v>6117</v>
      </c>
    </row>
    <row r="1697" spans="1:2" x14ac:dyDescent="0.25">
      <c r="A1697" s="4">
        <v>82789</v>
      </c>
      <c r="B1697" s="4" t="s">
        <v>4360</v>
      </c>
    </row>
    <row r="1698" spans="1:2" x14ac:dyDescent="0.25">
      <c r="A1698" s="4">
        <v>44531</v>
      </c>
      <c r="B1698" s="4" t="s">
        <v>2913</v>
      </c>
    </row>
    <row r="1699" spans="1:2" x14ac:dyDescent="0.25">
      <c r="A1699" s="4">
        <v>76768</v>
      </c>
      <c r="B1699" s="4" t="s">
        <v>2869</v>
      </c>
    </row>
    <row r="1700" spans="1:2" x14ac:dyDescent="0.25">
      <c r="A1700" s="4">
        <v>87048</v>
      </c>
      <c r="B1700" s="4" t="s">
        <v>773</v>
      </c>
    </row>
    <row r="1701" spans="1:2" x14ac:dyDescent="0.25">
      <c r="A1701" s="4">
        <v>20367</v>
      </c>
      <c r="B1701" s="4" t="s">
        <v>3994</v>
      </c>
    </row>
    <row r="1702" spans="1:2" x14ac:dyDescent="0.25">
      <c r="A1702" s="4">
        <v>43631</v>
      </c>
      <c r="B1702" s="4" t="s">
        <v>809</v>
      </c>
    </row>
    <row r="1703" spans="1:2" x14ac:dyDescent="0.25">
      <c r="A1703" s="4">
        <v>91637</v>
      </c>
      <c r="B1703" s="4" t="s">
        <v>3205</v>
      </c>
    </row>
    <row r="1704" spans="1:2" x14ac:dyDescent="0.25">
      <c r="A1704" s="4">
        <v>21768</v>
      </c>
      <c r="B1704" s="4" t="s">
        <v>115</v>
      </c>
    </row>
    <row r="1705" spans="1:2" x14ac:dyDescent="0.25">
      <c r="A1705" s="4">
        <v>44680</v>
      </c>
      <c r="B1705" s="4" t="s">
        <v>2026</v>
      </c>
    </row>
    <row r="1706" spans="1:2" x14ac:dyDescent="0.25">
      <c r="A1706" s="4">
        <v>43473</v>
      </c>
      <c r="B1706" s="4" t="s">
        <v>826</v>
      </c>
    </row>
    <row r="1707" spans="1:2" x14ac:dyDescent="0.25">
      <c r="A1707" s="4">
        <v>91637</v>
      </c>
      <c r="B1707" s="4" t="s">
        <v>3189</v>
      </c>
    </row>
    <row r="1708" spans="1:2" x14ac:dyDescent="0.25">
      <c r="A1708" s="4">
        <v>26251</v>
      </c>
      <c r="B1708" s="4" t="s">
        <v>266</v>
      </c>
    </row>
    <row r="1709" spans="1:2" x14ac:dyDescent="0.25">
      <c r="A1709" s="4">
        <v>62888</v>
      </c>
      <c r="B1709" s="4" t="s">
        <v>2730</v>
      </c>
    </row>
    <row r="1710" spans="1:2" x14ac:dyDescent="0.25">
      <c r="A1710" s="4">
        <v>69278</v>
      </c>
      <c r="B1710" s="4" t="s">
        <v>2754</v>
      </c>
    </row>
    <row r="1711" spans="1:2" x14ac:dyDescent="0.25">
      <c r="A1711" s="4">
        <v>44531</v>
      </c>
      <c r="B1711" s="4" t="s">
        <v>3093</v>
      </c>
    </row>
    <row r="1712" spans="1:2" x14ac:dyDescent="0.25">
      <c r="A1712" s="4">
        <v>277</v>
      </c>
      <c r="B1712" s="4" t="s">
        <v>5431</v>
      </c>
    </row>
    <row r="1713" spans="1:2" x14ac:dyDescent="0.25">
      <c r="A1713" s="4">
        <v>76768</v>
      </c>
      <c r="B1713" s="4" t="s">
        <v>2772</v>
      </c>
    </row>
    <row r="1714" spans="1:2" x14ac:dyDescent="0.25">
      <c r="A1714" s="4">
        <v>27555</v>
      </c>
      <c r="B1714" s="4" t="s">
        <v>2024</v>
      </c>
    </row>
    <row r="1715" spans="1:2" x14ac:dyDescent="0.25">
      <c r="A1715" s="4">
        <v>76768</v>
      </c>
      <c r="B1715" s="4" t="s">
        <v>2808</v>
      </c>
    </row>
    <row r="1716" spans="1:2" x14ac:dyDescent="0.25">
      <c r="A1716" s="4">
        <v>61886</v>
      </c>
      <c r="B1716" s="4" t="s">
        <v>4942</v>
      </c>
    </row>
    <row r="1717" spans="1:2" x14ac:dyDescent="0.25">
      <c r="A1717" s="4">
        <v>57809</v>
      </c>
      <c r="B1717" s="4" t="s">
        <v>1159</v>
      </c>
    </row>
    <row r="1718" spans="1:2" x14ac:dyDescent="0.25">
      <c r="A1718" s="4">
        <v>87048</v>
      </c>
      <c r="B1718" s="4" t="s">
        <v>799</v>
      </c>
    </row>
    <row r="1719" spans="1:2" x14ac:dyDescent="0.25">
      <c r="A1719" s="4">
        <v>71635</v>
      </c>
      <c r="B1719" s="4" t="s">
        <v>3238</v>
      </c>
    </row>
    <row r="1720" spans="1:2" x14ac:dyDescent="0.25">
      <c r="A1720" s="4">
        <v>84146</v>
      </c>
      <c r="B1720" s="4" t="s">
        <v>805</v>
      </c>
    </row>
    <row r="1721" spans="1:2" x14ac:dyDescent="0.25">
      <c r="A1721" s="4">
        <v>57127</v>
      </c>
      <c r="B1721" s="4" t="s">
        <v>2599</v>
      </c>
    </row>
    <row r="1722" spans="1:2" x14ac:dyDescent="0.25">
      <c r="A1722" s="4">
        <v>75078</v>
      </c>
      <c r="B1722" s="4" t="s">
        <v>5936</v>
      </c>
    </row>
    <row r="1723" spans="1:2" x14ac:dyDescent="0.25">
      <c r="A1723" s="4">
        <v>84940</v>
      </c>
      <c r="B1723" s="4" t="s">
        <v>545</v>
      </c>
    </row>
    <row r="1724" spans="1:2" x14ac:dyDescent="0.25">
      <c r="A1724" s="4">
        <v>96307</v>
      </c>
      <c r="B1724" s="4" t="s">
        <v>1756</v>
      </c>
    </row>
    <row r="1725" spans="1:2" x14ac:dyDescent="0.25">
      <c r="A1725" s="4">
        <v>46771</v>
      </c>
      <c r="B1725" s="4" t="s">
        <v>1194</v>
      </c>
    </row>
    <row r="1726" spans="1:2" x14ac:dyDescent="0.25">
      <c r="A1726" s="4">
        <v>13671</v>
      </c>
      <c r="B1726" s="4" t="s">
        <v>1741</v>
      </c>
    </row>
    <row r="1727" spans="1:2" x14ac:dyDescent="0.25">
      <c r="A1727" s="4">
        <v>41358</v>
      </c>
      <c r="B1727" s="4" t="s">
        <v>1735</v>
      </c>
    </row>
    <row r="1728" spans="1:2" x14ac:dyDescent="0.25">
      <c r="A1728" s="4">
        <v>60300</v>
      </c>
      <c r="B1728" s="4" t="s">
        <v>1903</v>
      </c>
    </row>
    <row r="1729" spans="1:2" x14ac:dyDescent="0.25">
      <c r="A1729" s="4">
        <v>16083</v>
      </c>
      <c r="B1729" s="4" t="s">
        <v>4138</v>
      </c>
    </row>
    <row r="1730" spans="1:2" x14ac:dyDescent="0.25">
      <c r="A1730" s="4">
        <v>93321</v>
      </c>
      <c r="B1730" s="4" t="s">
        <v>4946</v>
      </c>
    </row>
    <row r="1731" spans="1:2" x14ac:dyDescent="0.25">
      <c r="A1731" s="4">
        <v>70760</v>
      </c>
      <c r="B1731" s="4" t="s">
        <v>5433</v>
      </c>
    </row>
    <row r="1732" spans="1:2" x14ac:dyDescent="0.25">
      <c r="A1732" s="4">
        <v>76014</v>
      </c>
      <c r="B1732" s="4" t="s">
        <v>42</v>
      </c>
    </row>
    <row r="1733" spans="1:2" x14ac:dyDescent="0.25">
      <c r="A1733" s="4">
        <v>23988</v>
      </c>
      <c r="B1733" s="4" t="s">
        <v>3591</v>
      </c>
    </row>
    <row r="1734" spans="1:2" x14ac:dyDescent="0.25">
      <c r="A1734" s="4">
        <v>38890</v>
      </c>
      <c r="B1734" s="4" t="s">
        <v>3956</v>
      </c>
    </row>
    <row r="1735" spans="1:2" x14ac:dyDescent="0.25">
      <c r="A1735" s="4">
        <v>83777</v>
      </c>
      <c r="B1735" s="4" t="s">
        <v>5269</v>
      </c>
    </row>
    <row r="1736" spans="1:2" x14ac:dyDescent="0.25">
      <c r="A1736" s="4">
        <v>31672</v>
      </c>
      <c r="B1736" s="4" t="s">
        <v>5926</v>
      </c>
    </row>
    <row r="1737" spans="1:2" x14ac:dyDescent="0.25">
      <c r="A1737" s="4">
        <v>3601</v>
      </c>
      <c r="B1737" s="4" t="s">
        <v>749</v>
      </c>
    </row>
    <row r="1738" spans="1:2" x14ac:dyDescent="0.25">
      <c r="A1738" s="4">
        <v>6645</v>
      </c>
      <c r="B1738" s="4" t="s">
        <v>2330</v>
      </c>
    </row>
    <row r="1739" spans="1:2" x14ac:dyDescent="0.25">
      <c r="A1739" s="4">
        <v>59204</v>
      </c>
      <c r="B1739" s="4" t="s">
        <v>2933</v>
      </c>
    </row>
    <row r="1740" spans="1:2" x14ac:dyDescent="0.25">
      <c r="A1740" s="4">
        <v>17358</v>
      </c>
      <c r="B1740" s="4" t="s">
        <v>1326</v>
      </c>
    </row>
    <row r="1741" spans="1:2" x14ac:dyDescent="0.25">
      <c r="A1741" s="4">
        <v>83452</v>
      </c>
      <c r="B1741" s="4" t="s">
        <v>758</v>
      </c>
    </row>
    <row r="1742" spans="1:2" x14ac:dyDescent="0.25">
      <c r="A1742" s="4">
        <v>67558</v>
      </c>
      <c r="B1742" s="4" t="s">
        <v>2857</v>
      </c>
    </row>
    <row r="1743" spans="1:2" x14ac:dyDescent="0.25">
      <c r="A1743" s="4">
        <v>82734</v>
      </c>
      <c r="B1743" s="4" t="s">
        <v>3920</v>
      </c>
    </row>
    <row r="1744" spans="1:2" x14ac:dyDescent="0.25">
      <c r="A1744" s="4">
        <v>32882</v>
      </c>
      <c r="B1744" s="4" t="s">
        <v>263</v>
      </c>
    </row>
    <row r="1745" spans="1:2" x14ac:dyDescent="0.25">
      <c r="A1745" s="4">
        <v>22882</v>
      </c>
      <c r="B1745" s="4" t="s">
        <v>4929</v>
      </c>
    </row>
    <row r="1746" spans="1:2" x14ac:dyDescent="0.25">
      <c r="A1746" s="4">
        <v>72983</v>
      </c>
      <c r="B1746" s="4" t="s">
        <v>3079</v>
      </c>
    </row>
    <row r="1747" spans="1:2" x14ac:dyDescent="0.25">
      <c r="A1747" s="4">
        <v>94607</v>
      </c>
      <c r="B1747" s="4" t="s">
        <v>3896</v>
      </c>
    </row>
    <row r="1748" spans="1:2" x14ac:dyDescent="0.25">
      <c r="A1748" s="4">
        <v>276</v>
      </c>
      <c r="B1748" s="4" t="s">
        <v>5375</v>
      </c>
    </row>
    <row r="1749" spans="1:2" x14ac:dyDescent="0.25">
      <c r="A1749" s="4">
        <v>48203</v>
      </c>
      <c r="B1749" s="4" t="s">
        <v>2253</v>
      </c>
    </row>
    <row r="1750" spans="1:2" x14ac:dyDescent="0.25">
      <c r="A1750" s="4">
        <v>82744</v>
      </c>
      <c r="B1750" s="4" t="s">
        <v>1677</v>
      </c>
    </row>
    <row r="1751" spans="1:2" x14ac:dyDescent="0.25">
      <c r="A1751" s="4">
        <v>19418</v>
      </c>
      <c r="B1751" s="4" t="s">
        <v>4909</v>
      </c>
    </row>
    <row r="1752" spans="1:2" x14ac:dyDescent="0.25">
      <c r="A1752" s="4">
        <v>34548</v>
      </c>
      <c r="B1752" s="4" t="s">
        <v>2360</v>
      </c>
    </row>
    <row r="1753" spans="1:2" x14ac:dyDescent="0.25">
      <c r="A1753" s="4">
        <v>94908</v>
      </c>
      <c r="B1753" s="4" t="s">
        <v>5138</v>
      </c>
    </row>
    <row r="1754" spans="1:2" x14ac:dyDescent="0.25">
      <c r="A1754" s="4">
        <v>53657</v>
      </c>
      <c r="B1754" s="4" t="s">
        <v>3095</v>
      </c>
    </row>
    <row r="1755" spans="1:2" x14ac:dyDescent="0.25">
      <c r="A1755" s="4">
        <v>67245</v>
      </c>
      <c r="B1755" s="4" t="s">
        <v>1449</v>
      </c>
    </row>
    <row r="1756" spans="1:2" x14ac:dyDescent="0.25">
      <c r="A1756" s="4">
        <v>66763</v>
      </c>
      <c r="B1756" s="4" t="s">
        <v>364</v>
      </c>
    </row>
    <row r="1757" spans="1:2" x14ac:dyDescent="0.25">
      <c r="A1757" s="4">
        <v>84435</v>
      </c>
      <c r="B1757" s="4" t="s">
        <v>2221</v>
      </c>
    </row>
    <row r="1758" spans="1:2" x14ac:dyDescent="0.25">
      <c r="A1758" s="4">
        <v>22142</v>
      </c>
      <c r="B1758" s="4" t="s">
        <v>83</v>
      </c>
    </row>
    <row r="1759" spans="1:2" x14ac:dyDescent="0.25">
      <c r="A1759" s="4">
        <v>27079</v>
      </c>
      <c r="B1759" s="4" t="s">
        <v>1437</v>
      </c>
    </row>
    <row r="1760" spans="1:2" x14ac:dyDescent="0.25">
      <c r="A1760" s="4">
        <v>87437</v>
      </c>
      <c r="B1760" s="4" t="s">
        <v>920</v>
      </c>
    </row>
    <row r="1761" spans="1:2" x14ac:dyDescent="0.25">
      <c r="A1761" s="4">
        <v>21994</v>
      </c>
      <c r="B1761" s="4" t="s">
        <v>5831</v>
      </c>
    </row>
    <row r="1762" spans="1:2" x14ac:dyDescent="0.25">
      <c r="A1762" s="4">
        <v>19440</v>
      </c>
      <c r="B1762" s="4" t="s">
        <v>1783</v>
      </c>
    </row>
    <row r="1763" spans="1:2" x14ac:dyDescent="0.25">
      <c r="A1763" s="4">
        <v>42624</v>
      </c>
      <c r="B1763" s="4" t="s">
        <v>138</v>
      </c>
    </row>
    <row r="1764" spans="1:2" x14ac:dyDescent="0.25">
      <c r="A1764" s="4">
        <v>34814</v>
      </c>
      <c r="B1764" s="4" t="s">
        <v>517</v>
      </c>
    </row>
    <row r="1765" spans="1:2" x14ac:dyDescent="0.25">
      <c r="A1765" s="4">
        <v>70589</v>
      </c>
      <c r="B1765" s="4" t="s">
        <v>2431</v>
      </c>
    </row>
    <row r="1766" spans="1:2" x14ac:dyDescent="0.25">
      <c r="A1766" s="4">
        <v>93109</v>
      </c>
      <c r="B1766" s="4" t="s">
        <v>3256</v>
      </c>
    </row>
    <row r="1767" spans="1:2" x14ac:dyDescent="0.25">
      <c r="A1767" s="4">
        <v>80432</v>
      </c>
      <c r="B1767" s="4" t="s">
        <v>2806</v>
      </c>
    </row>
    <row r="1768" spans="1:2" x14ac:dyDescent="0.25">
      <c r="A1768" s="4">
        <v>81047</v>
      </c>
      <c r="B1768" s="4" t="s">
        <v>1905</v>
      </c>
    </row>
    <row r="1769" spans="1:2" x14ac:dyDescent="0.25">
      <c r="A1769" s="4">
        <v>27901</v>
      </c>
      <c r="B1769" s="4" t="s">
        <v>5198</v>
      </c>
    </row>
    <row r="1770" spans="1:2" x14ac:dyDescent="0.25">
      <c r="A1770" s="4">
        <v>66600</v>
      </c>
      <c r="B1770" s="4" t="s">
        <v>5863</v>
      </c>
    </row>
    <row r="1771" spans="1:2" x14ac:dyDescent="0.25">
      <c r="A1771" s="4">
        <v>33867</v>
      </c>
      <c r="B1771" s="4" t="s">
        <v>2901</v>
      </c>
    </row>
    <row r="1772" spans="1:2" x14ac:dyDescent="0.25">
      <c r="A1772" s="4">
        <v>1747</v>
      </c>
      <c r="B1772" s="4" t="s">
        <v>1285</v>
      </c>
    </row>
    <row r="1773" spans="1:2" x14ac:dyDescent="0.25">
      <c r="A1773" s="4">
        <v>16862</v>
      </c>
      <c r="B1773" s="4" t="s">
        <v>2144</v>
      </c>
    </row>
    <row r="1774" spans="1:2" x14ac:dyDescent="0.25">
      <c r="A1774" s="4">
        <v>34705</v>
      </c>
      <c r="B1774" s="4" t="s">
        <v>5773</v>
      </c>
    </row>
    <row r="1775" spans="1:2" x14ac:dyDescent="0.25">
      <c r="A1775" s="4">
        <v>30441</v>
      </c>
      <c r="B1775" s="4" t="s">
        <v>4369</v>
      </c>
    </row>
    <row r="1776" spans="1:2" x14ac:dyDescent="0.25">
      <c r="A1776" s="4">
        <v>19335</v>
      </c>
      <c r="B1776" s="4" t="s">
        <v>855</v>
      </c>
    </row>
    <row r="1777" spans="1:2" x14ac:dyDescent="0.25">
      <c r="A1777" s="4">
        <v>65344</v>
      </c>
      <c r="B1777" s="4" t="s">
        <v>5271</v>
      </c>
    </row>
    <row r="1778" spans="1:2" x14ac:dyDescent="0.25">
      <c r="A1778" s="4">
        <v>99035</v>
      </c>
      <c r="B1778" s="4" t="s">
        <v>2673</v>
      </c>
    </row>
    <row r="1779" spans="1:2" x14ac:dyDescent="0.25">
      <c r="A1779" s="4">
        <v>28715</v>
      </c>
      <c r="B1779" s="4" t="s">
        <v>130</v>
      </c>
    </row>
    <row r="1780" spans="1:2" x14ac:dyDescent="0.25">
      <c r="A1780" s="4">
        <v>11067</v>
      </c>
      <c r="B1780" s="4" t="s">
        <v>190</v>
      </c>
    </row>
    <row r="1781" spans="1:2" x14ac:dyDescent="0.25">
      <c r="A1781" s="4">
        <v>72210</v>
      </c>
      <c r="B1781" s="4" t="s">
        <v>1644</v>
      </c>
    </row>
    <row r="1782" spans="1:2" x14ac:dyDescent="0.25">
      <c r="A1782" s="4">
        <v>6939</v>
      </c>
      <c r="B1782" s="4" t="s">
        <v>1993</v>
      </c>
    </row>
    <row r="1783" spans="1:2" x14ac:dyDescent="0.25">
      <c r="A1783" s="4">
        <v>28046</v>
      </c>
      <c r="B1783" s="4" t="s">
        <v>5407</v>
      </c>
    </row>
    <row r="1784" spans="1:2" x14ac:dyDescent="0.25">
      <c r="A1784" s="4">
        <v>14884</v>
      </c>
      <c r="B1784" s="4" t="s">
        <v>3944</v>
      </c>
    </row>
    <row r="1785" spans="1:2" x14ac:dyDescent="0.25">
      <c r="A1785" s="4">
        <v>53810</v>
      </c>
      <c r="B1785" s="4" t="s">
        <v>755</v>
      </c>
    </row>
    <row r="1786" spans="1:2" x14ac:dyDescent="0.25">
      <c r="A1786" s="4">
        <v>45031</v>
      </c>
      <c r="B1786" s="4" t="s">
        <v>3752</v>
      </c>
    </row>
    <row r="1787" spans="1:2" x14ac:dyDescent="0.25">
      <c r="A1787" s="4">
        <v>12064</v>
      </c>
      <c r="B1787" s="4" t="s">
        <v>5073</v>
      </c>
    </row>
    <row r="1788" spans="1:2" x14ac:dyDescent="0.25">
      <c r="A1788" s="4">
        <v>47350</v>
      </c>
      <c r="B1788" s="4" t="s">
        <v>1638</v>
      </c>
    </row>
    <row r="1789" spans="1:2" x14ac:dyDescent="0.25">
      <c r="A1789" s="4">
        <v>34172</v>
      </c>
      <c r="B1789" s="4" t="s">
        <v>2007</v>
      </c>
    </row>
    <row r="1790" spans="1:2" x14ac:dyDescent="0.25">
      <c r="A1790" s="4">
        <v>42978</v>
      </c>
      <c r="B1790" s="4" t="s">
        <v>2798</v>
      </c>
    </row>
    <row r="1791" spans="1:2" x14ac:dyDescent="0.25">
      <c r="A1791" s="4">
        <v>52913</v>
      </c>
      <c r="B1791" s="4" t="s">
        <v>3048</v>
      </c>
    </row>
    <row r="1792" spans="1:2" x14ac:dyDescent="0.25">
      <c r="A1792" s="4">
        <v>76291</v>
      </c>
      <c r="B1792" s="4" t="s">
        <v>4660</v>
      </c>
    </row>
    <row r="1793" spans="1:2" x14ac:dyDescent="0.25">
      <c r="A1793" s="4">
        <v>58162</v>
      </c>
      <c r="B1793" s="4" t="s">
        <v>3948</v>
      </c>
    </row>
    <row r="1794" spans="1:2" x14ac:dyDescent="0.25">
      <c r="A1794" s="4">
        <v>4042</v>
      </c>
      <c r="B1794" s="4" t="s">
        <v>2298</v>
      </c>
    </row>
    <row r="1795" spans="1:2" x14ac:dyDescent="0.25">
      <c r="A1795" s="4">
        <v>22600</v>
      </c>
      <c r="B1795" s="4" t="s">
        <v>4874</v>
      </c>
    </row>
    <row r="1796" spans="1:2" x14ac:dyDescent="0.25">
      <c r="A1796" s="4">
        <v>11634</v>
      </c>
      <c r="B1796" s="4" t="s">
        <v>4011</v>
      </c>
    </row>
    <row r="1797" spans="1:2" x14ac:dyDescent="0.25">
      <c r="A1797" s="4">
        <v>48486</v>
      </c>
      <c r="B1797" s="4" t="s">
        <v>3058</v>
      </c>
    </row>
    <row r="1798" spans="1:2" x14ac:dyDescent="0.25">
      <c r="A1798" s="4">
        <v>47571</v>
      </c>
      <c r="B1798" s="4" t="s">
        <v>3046</v>
      </c>
    </row>
    <row r="1799" spans="1:2" x14ac:dyDescent="0.25">
      <c r="A1799" s="4">
        <v>92320</v>
      </c>
      <c r="B1799" s="4" t="s">
        <v>1433</v>
      </c>
    </row>
    <row r="1800" spans="1:2" x14ac:dyDescent="0.25">
      <c r="A1800" s="4">
        <v>25678</v>
      </c>
      <c r="B1800" s="4" t="s">
        <v>399</v>
      </c>
    </row>
    <row r="1801" spans="1:2" x14ac:dyDescent="0.25">
      <c r="A1801" s="4">
        <v>22392</v>
      </c>
      <c r="B1801" s="4" t="s">
        <v>6018</v>
      </c>
    </row>
    <row r="1802" spans="1:2" x14ac:dyDescent="0.25">
      <c r="A1802" s="4">
        <v>60881</v>
      </c>
      <c r="B1802" s="4" t="s">
        <v>4876</v>
      </c>
    </row>
    <row r="1803" spans="1:2" x14ac:dyDescent="0.25">
      <c r="A1803" s="4">
        <v>20554</v>
      </c>
      <c r="B1803" s="4" t="s">
        <v>5415</v>
      </c>
    </row>
    <row r="1804" spans="1:2" x14ac:dyDescent="0.25">
      <c r="A1804" s="4">
        <v>33764</v>
      </c>
      <c r="B1804" s="4" t="s">
        <v>2308</v>
      </c>
    </row>
    <row r="1805" spans="1:2" x14ac:dyDescent="0.25">
      <c r="A1805" s="4">
        <v>10241</v>
      </c>
      <c r="B1805" s="4" t="s">
        <v>2012</v>
      </c>
    </row>
    <row r="1806" spans="1:2" x14ac:dyDescent="0.25">
      <c r="A1806" s="4">
        <v>10241</v>
      </c>
      <c r="B1806" s="4" t="s">
        <v>91</v>
      </c>
    </row>
    <row r="1807" spans="1:2" x14ac:dyDescent="0.25">
      <c r="A1807" s="4">
        <v>72458</v>
      </c>
      <c r="B1807" s="4" t="s">
        <v>4392</v>
      </c>
    </row>
    <row r="1808" spans="1:2" x14ac:dyDescent="0.25">
      <c r="A1808" s="4">
        <v>90328</v>
      </c>
      <c r="B1808" s="4" t="s">
        <v>346</v>
      </c>
    </row>
    <row r="1809" spans="1:2" x14ac:dyDescent="0.25">
      <c r="A1809" s="4">
        <v>8232</v>
      </c>
      <c r="B1809" s="4" t="s">
        <v>4654</v>
      </c>
    </row>
    <row r="1810" spans="1:2" x14ac:dyDescent="0.25">
      <c r="A1810" s="4">
        <v>4904</v>
      </c>
      <c r="B1810" s="4" t="s">
        <v>5370</v>
      </c>
    </row>
    <row r="1811" spans="1:2" x14ac:dyDescent="0.25">
      <c r="A1811" s="4">
        <v>97923</v>
      </c>
      <c r="B1811" s="4" t="s">
        <v>5596</v>
      </c>
    </row>
    <row r="1812" spans="1:2" x14ac:dyDescent="0.25">
      <c r="A1812" s="4">
        <v>83452</v>
      </c>
      <c r="B1812" s="4" t="s">
        <v>851</v>
      </c>
    </row>
    <row r="1813" spans="1:2" x14ac:dyDescent="0.25">
      <c r="A1813" s="4">
        <v>58011</v>
      </c>
      <c r="B1813" s="4" t="s">
        <v>4563</v>
      </c>
    </row>
    <row r="1814" spans="1:2" x14ac:dyDescent="0.25">
      <c r="A1814" s="4">
        <v>97622</v>
      </c>
      <c r="B1814" s="4" t="s">
        <v>1489</v>
      </c>
    </row>
    <row r="1815" spans="1:2" x14ac:dyDescent="0.25">
      <c r="A1815" s="4">
        <v>53039</v>
      </c>
      <c r="B1815" s="4" t="s">
        <v>4381</v>
      </c>
    </row>
    <row r="1816" spans="1:2" x14ac:dyDescent="0.25">
      <c r="A1816" s="4">
        <v>21702</v>
      </c>
      <c r="B1816" s="4" t="s">
        <v>5263</v>
      </c>
    </row>
    <row r="1817" spans="1:2" x14ac:dyDescent="0.25">
      <c r="A1817" s="4">
        <v>25562</v>
      </c>
      <c r="B1817" s="4" t="s">
        <v>4520</v>
      </c>
    </row>
    <row r="1818" spans="1:2" x14ac:dyDescent="0.25">
      <c r="A1818" s="4">
        <v>99974</v>
      </c>
      <c r="B1818" s="4" t="s">
        <v>2134</v>
      </c>
    </row>
    <row r="1819" spans="1:2" x14ac:dyDescent="0.25">
      <c r="A1819" s="4">
        <v>38900</v>
      </c>
      <c r="B1819" s="4" t="s">
        <v>3978</v>
      </c>
    </row>
    <row r="1820" spans="1:2" x14ac:dyDescent="0.25">
      <c r="A1820" s="4">
        <v>2975</v>
      </c>
      <c r="B1820" s="4" t="s">
        <v>1124</v>
      </c>
    </row>
    <row r="1821" spans="1:2" x14ac:dyDescent="0.25">
      <c r="A1821" s="4">
        <v>39903</v>
      </c>
      <c r="B1821" s="4" t="s">
        <v>630</v>
      </c>
    </row>
    <row r="1822" spans="1:2" x14ac:dyDescent="0.25">
      <c r="A1822" s="4">
        <v>63503</v>
      </c>
      <c r="B1822" s="4" t="s">
        <v>1593</v>
      </c>
    </row>
    <row r="1823" spans="1:2" x14ac:dyDescent="0.25">
      <c r="A1823" s="4">
        <v>52932</v>
      </c>
      <c r="B1823" s="4" t="s">
        <v>5580</v>
      </c>
    </row>
    <row r="1824" spans="1:2" x14ac:dyDescent="0.25">
      <c r="A1824" s="4">
        <v>84686</v>
      </c>
      <c r="B1824" s="4" t="s">
        <v>2387</v>
      </c>
    </row>
    <row r="1825" spans="1:2" x14ac:dyDescent="0.25">
      <c r="A1825" s="4">
        <v>91765</v>
      </c>
      <c r="B1825" s="4" t="s">
        <v>1254</v>
      </c>
    </row>
    <row r="1826" spans="1:2" x14ac:dyDescent="0.25">
      <c r="A1826" s="4">
        <v>89517</v>
      </c>
      <c r="B1826" s="4" t="s">
        <v>531</v>
      </c>
    </row>
    <row r="1827" spans="1:2" x14ac:dyDescent="0.25">
      <c r="A1827" s="4">
        <v>71560</v>
      </c>
      <c r="B1827" s="4" t="s">
        <v>1165</v>
      </c>
    </row>
    <row r="1828" spans="1:2" x14ac:dyDescent="0.25">
      <c r="A1828" s="4">
        <v>11038</v>
      </c>
      <c r="B1828" s="4" t="s">
        <v>1560</v>
      </c>
    </row>
    <row r="1829" spans="1:2" x14ac:dyDescent="0.25">
      <c r="A1829" s="4">
        <v>18555</v>
      </c>
      <c r="B1829" s="4" t="s">
        <v>3402</v>
      </c>
    </row>
    <row r="1830" spans="1:2" x14ac:dyDescent="0.25">
      <c r="A1830" s="4">
        <v>19430</v>
      </c>
      <c r="B1830" s="4" t="s">
        <v>4866</v>
      </c>
    </row>
    <row r="1831" spans="1:2" x14ac:dyDescent="0.25">
      <c r="A1831" s="4">
        <v>41424</v>
      </c>
      <c r="B1831" s="4" t="s">
        <v>75</v>
      </c>
    </row>
    <row r="1832" spans="1:2" x14ac:dyDescent="0.25">
      <c r="A1832" s="4">
        <v>15428</v>
      </c>
      <c r="B1832" s="4" t="s">
        <v>1660</v>
      </c>
    </row>
    <row r="1833" spans="1:2" x14ac:dyDescent="0.25">
      <c r="A1833" s="4">
        <v>64485</v>
      </c>
      <c r="B1833" s="4" t="s">
        <v>4584</v>
      </c>
    </row>
    <row r="1834" spans="1:2" x14ac:dyDescent="0.25">
      <c r="A1834" s="4">
        <v>13050</v>
      </c>
      <c r="B1834" s="4" t="s">
        <v>722</v>
      </c>
    </row>
    <row r="1835" spans="1:2" x14ac:dyDescent="0.25">
      <c r="A1835" s="4">
        <v>43510</v>
      </c>
      <c r="B1835" s="4" t="s">
        <v>1515</v>
      </c>
    </row>
    <row r="1836" spans="1:2" x14ac:dyDescent="0.25">
      <c r="A1836" s="4">
        <v>6714</v>
      </c>
      <c r="B1836" s="4" t="s">
        <v>56</v>
      </c>
    </row>
    <row r="1837" spans="1:2" x14ac:dyDescent="0.25">
      <c r="A1837" s="4">
        <v>92391</v>
      </c>
      <c r="B1837" s="4" t="s">
        <v>1238</v>
      </c>
    </row>
    <row r="1838" spans="1:2" x14ac:dyDescent="0.25">
      <c r="A1838" s="4">
        <v>28685</v>
      </c>
      <c r="B1838" s="4" t="s">
        <v>3537</v>
      </c>
    </row>
    <row r="1839" spans="1:2" x14ac:dyDescent="0.25">
      <c r="A1839" s="4">
        <v>33616</v>
      </c>
      <c r="B1839" s="4" t="s">
        <v>3836</v>
      </c>
    </row>
    <row r="1840" spans="1:2" x14ac:dyDescent="0.25">
      <c r="A1840" s="4">
        <v>58713</v>
      </c>
      <c r="B1840" s="4" t="s">
        <v>523</v>
      </c>
    </row>
    <row r="1841" spans="1:2" x14ac:dyDescent="0.25">
      <c r="A1841" s="4">
        <v>85274</v>
      </c>
      <c r="B1841" s="4" t="s">
        <v>1136</v>
      </c>
    </row>
    <row r="1842" spans="1:2" x14ac:dyDescent="0.25">
      <c r="A1842" s="4">
        <v>45632</v>
      </c>
      <c r="B1842" s="4" t="s">
        <v>482</v>
      </c>
    </row>
    <row r="1843" spans="1:2" x14ac:dyDescent="0.25">
      <c r="A1843" s="4">
        <v>41351</v>
      </c>
      <c r="B1843" s="4" t="s">
        <v>1989</v>
      </c>
    </row>
    <row r="1844" spans="1:2" x14ac:dyDescent="0.25">
      <c r="A1844" s="4">
        <v>94766</v>
      </c>
      <c r="B1844" s="4" t="s">
        <v>3509</v>
      </c>
    </row>
    <row r="1845" spans="1:2" x14ac:dyDescent="0.25">
      <c r="A1845" s="4">
        <v>86931</v>
      </c>
      <c r="B1845" s="4" t="s">
        <v>1242</v>
      </c>
    </row>
    <row r="1846" spans="1:2" x14ac:dyDescent="0.25">
      <c r="A1846" s="4">
        <v>62550</v>
      </c>
      <c r="B1846" s="4" t="s">
        <v>3107</v>
      </c>
    </row>
    <row r="1847" spans="1:2" x14ac:dyDescent="0.25">
      <c r="A1847" s="4">
        <v>55405</v>
      </c>
      <c r="B1847" s="4" t="s">
        <v>2296</v>
      </c>
    </row>
    <row r="1848" spans="1:2" x14ac:dyDescent="0.25">
      <c r="A1848" s="4">
        <v>94092</v>
      </c>
      <c r="B1848" s="4" t="s">
        <v>4969</v>
      </c>
    </row>
    <row r="1849" spans="1:2" x14ac:dyDescent="0.25">
      <c r="A1849" s="4">
        <v>16502</v>
      </c>
      <c r="B1849" s="4" t="s">
        <v>2086</v>
      </c>
    </row>
    <row r="1850" spans="1:2" x14ac:dyDescent="0.25">
      <c r="A1850" s="4">
        <v>62430</v>
      </c>
      <c r="B1850" s="4" t="s">
        <v>2696</v>
      </c>
    </row>
    <row r="1851" spans="1:2" x14ac:dyDescent="0.25">
      <c r="A1851" s="4">
        <v>43747</v>
      </c>
      <c r="B1851" s="4" t="s">
        <v>1301</v>
      </c>
    </row>
    <row r="1852" spans="1:2" x14ac:dyDescent="0.25">
      <c r="A1852" s="4">
        <v>74974</v>
      </c>
      <c r="B1852" s="4" t="s">
        <v>1673</v>
      </c>
    </row>
    <row r="1853" spans="1:2" x14ac:dyDescent="0.25">
      <c r="A1853" s="4">
        <v>59567</v>
      </c>
      <c r="B1853" s="4" t="s">
        <v>2800</v>
      </c>
    </row>
    <row r="1854" spans="1:2" x14ac:dyDescent="0.25">
      <c r="A1854" s="4">
        <v>24071</v>
      </c>
      <c r="B1854" s="4" t="s">
        <v>1870</v>
      </c>
    </row>
    <row r="1855" spans="1:2" x14ac:dyDescent="0.25">
      <c r="A1855" s="4">
        <v>34692</v>
      </c>
      <c r="B1855" s="4" t="s">
        <v>1421</v>
      </c>
    </row>
    <row r="1856" spans="1:2" x14ac:dyDescent="0.25">
      <c r="A1856" s="4">
        <v>6909</v>
      </c>
      <c r="B1856" s="4" t="s">
        <v>5314</v>
      </c>
    </row>
    <row r="1857" spans="1:2" x14ac:dyDescent="0.25">
      <c r="A1857" s="4">
        <v>45475</v>
      </c>
      <c r="B1857" s="4" t="s">
        <v>3932</v>
      </c>
    </row>
    <row r="1858" spans="1:2" x14ac:dyDescent="0.25">
      <c r="A1858" s="4">
        <v>30447</v>
      </c>
      <c r="B1858" s="4" t="s">
        <v>3910</v>
      </c>
    </row>
    <row r="1859" spans="1:2" x14ac:dyDescent="0.25">
      <c r="A1859" s="4">
        <v>46469</v>
      </c>
      <c r="B1859" s="4" t="s">
        <v>5465</v>
      </c>
    </row>
    <row r="1860" spans="1:2" x14ac:dyDescent="0.25">
      <c r="A1860" s="4">
        <v>58586</v>
      </c>
      <c r="B1860" s="4" t="s">
        <v>4963</v>
      </c>
    </row>
    <row r="1861" spans="1:2" x14ac:dyDescent="0.25">
      <c r="A1861" s="4">
        <v>18061</v>
      </c>
      <c r="B1861" s="4" t="s">
        <v>4557</v>
      </c>
    </row>
    <row r="1862" spans="1:2" x14ac:dyDescent="0.25">
      <c r="A1862" s="4">
        <v>95581</v>
      </c>
      <c r="B1862" s="4" t="s">
        <v>3101</v>
      </c>
    </row>
    <row r="1863" spans="1:2" x14ac:dyDescent="0.25">
      <c r="A1863" s="4">
        <v>59865</v>
      </c>
      <c r="B1863" s="4" t="s">
        <v>458</v>
      </c>
    </row>
    <row r="1864" spans="1:2" x14ac:dyDescent="0.25">
      <c r="A1864" s="4">
        <v>67698</v>
      </c>
      <c r="B1864" s="4" t="s">
        <v>2577</v>
      </c>
    </row>
    <row r="1865" spans="1:2" x14ac:dyDescent="0.25">
      <c r="A1865" s="4">
        <v>981</v>
      </c>
      <c r="B1865" s="4" t="s">
        <v>4774</v>
      </c>
    </row>
    <row r="1866" spans="1:2" x14ac:dyDescent="0.25">
      <c r="A1866" s="4">
        <v>93619</v>
      </c>
      <c r="B1866" s="4" t="s">
        <v>4345</v>
      </c>
    </row>
    <row r="1867" spans="1:2" x14ac:dyDescent="0.25">
      <c r="A1867" s="4">
        <v>94560</v>
      </c>
      <c r="B1867" s="4" t="s">
        <v>4200</v>
      </c>
    </row>
    <row r="1868" spans="1:2" x14ac:dyDescent="0.25">
      <c r="A1868" s="4">
        <v>39708</v>
      </c>
      <c r="B1868" s="4" t="s">
        <v>1022</v>
      </c>
    </row>
    <row r="1869" spans="1:2" x14ac:dyDescent="0.25">
      <c r="A1869" s="4">
        <v>83758</v>
      </c>
      <c r="B1869" s="4" t="s">
        <v>3826</v>
      </c>
    </row>
    <row r="1870" spans="1:2" x14ac:dyDescent="0.25">
      <c r="A1870" s="4">
        <v>20178</v>
      </c>
      <c r="B1870" s="4" t="s">
        <v>3822</v>
      </c>
    </row>
    <row r="1871" spans="1:2" x14ac:dyDescent="0.25">
      <c r="A1871" s="4">
        <v>85649</v>
      </c>
      <c r="B1871" s="4" t="s">
        <v>1566</v>
      </c>
    </row>
    <row r="1872" spans="1:2" x14ac:dyDescent="0.25">
      <c r="A1872" s="4">
        <v>96847</v>
      </c>
      <c r="B1872" s="4" t="s">
        <v>4795</v>
      </c>
    </row>
    <row r="1873" spans="1:2" x14ac:dyDescent="0.25">
      <c r="A1873" s="4">
        <v>74248</v>
      </c>
      <c r="B1873" s="4" t="s">
        <v>4318</v>
      </c>
    </row>
    <row r="1874" spans="1:2" x14ac:dyDescent="0.25">
      <c r="A1874" s="4">
        <v>35268</v>
      </c>
      <c r="B1874" s="4" t="s">
        <v>1927</v>
      </c>
    </row>
    <row r="1875" spans="1:2" x14ac:dyDescent="0.25">
      <c r="A1875" s="4">
        <v>16383</v>
      </c>
      <c r="B1875" s="4" t="s">
        <v>5079</v>
      </c>
    </row>
    <row r="1876" spans="1:2" x14ac:dyDescent="0.25">
      <c r="A1876" s="4">
        <v>22693</v>
      </c>
      <c r="B1876" s="4" t="s">
        <v>2919</v>
      </c>
    </row>
    <row r="1877" spans="1:2" x14ac:dyDescent="0.25">
      <c r="A1877" s="4">
        <v>34603</v>
      </c>
      <c r="B1877" s="4" t="s">
        <v>3014</v>
      </c>
    </row>
    <row r="1878" spans="1:2" x14ac:dyDescent="0.25">
      <c r="A1878" s="4">
        <v>22309</v>
      </c>
      <c r="B1878" s="4" t="s">
        <v>930</v>
      </c>
    </row>
    <row r="1879" spans="1:2" x14ac:dyDescent="0.25">
      <c r="A1879" s="4">
        <v>64645</v>
      </c>
      <c r="B1879" s="4" t="s">
        <v>2401</v>
      </c>
    </row>
    <row r="1880" spans="1:2" x14ac:dyDescent="0.25">
      <c r="A1880" s="4">
        <v>81592</v>
      </c>
      <c r="B1880" s="4" t="s">
        <v>3589</v>
      </c>
    </row>
    <row r="1881" spans="1:2" x14ac:dyDescent="0.25">
      <c r="A1881" s="4">
        <v>99211</v>
      </c>
      <c r="B1881" s="4" t="s">
        <v>1355</v>
      </c>
    </row>
    <row r="1882" spans="1:2" x14ac:dyDescent="0.25">
      <c r="A1882" s="4">
        <v>87621</v>
      </c>
      <c r="B1882" s="4" t="s">
        <v>2185</v>
      </c>
    </row>
    <row r="1883" spans="1:2" x14ac:dyDescent="0.25">
      <c r="A1883" s="4">
        <v>94889</v>
      </c>
      <c r="B1883" s="4" t="s">
        <v>672</v>
      </c>
    </row>
    <row r="1884" spans="1:2" x14ac:dyDescent="0.25">
      <c r="A1884" s="4">
        <v>14580</v>
      </c>
      <c r="B1884" s="4" t="s">
        <v>4973</v>
      </c>
    </row>
    <row r="1885" spans="1:2" x14ac:dyDescent="0.25">
      <c r="A1885" s="4">
        <v>29343</v>
      </c>
      <c r="B1885" s="4" t="s">
        <v>3312</v>
      </c>
    </row>
    <row r="1886" spans="1:2" x14ac:dyDescent="0.25">
      <c r="A1886" s="4">
        <v>73615</v>
      </c>
      <c r="B1886" s="4" t="s">
        <v>362</v>
      </c>
    </row>
    <row r="1887" spans="1:2" x14ac:dyDescent="0.25">
      <c r="A1887" s="4">
        <v>57356</v>
      </c>
      <c r="B1887" s="4" t="s">
        <v>2887</v>
      </c>
    </row>
    <row r="1888" spans="1:2" x14ac:dyDescent="0.25">
      <c r="A1888" s="4">
        <v>55974</v>
      </c>
      <c r="B1888" s="4" t="s">
        <v>2883</v>
      </c>
    </row>
    <row r="1889" spans="1:2" x14ac:dyDescent="0.25">
      <c r="A1889" s="4">
        <v>63930</v>
      </c>
      <c r="B1889" s="4" t="s">
        <v>2698</v>
      </c>
    </row>
    <row r="1890" spans="1:2" x14ac:dyDescent="0.25">
      <c r="A1890" s="4">
        <v>54917</v>
      </c>
      <c r="B1890" s="4" t="s">
        <v>3038</v>
      </c>
    </row>
    <row r="1891" spans="1:2" x14ac:dyDescent="0.25">
      <c r="A1891" s="4">
        <v>33756</v>
      </c>
      <c r="B1891" s="4" t="s">
        <v>2786</v>
      </c>
    </row>
    <row r="1892" spans="1:2" x14ac:dyDescent="0.25">
      <c r="A1892" s="4">
        <v>42107</v>
      </c>
      <c r="B1892" s="4" t="s">
        <v>2076</v>
      </c>
    </row>
    <row r="1893" spans="1:2" x14ac:dyDescent="0.25">
      <c r="A1893" s="4">
        <v>82530</v>
      </c>
      <c r="B1893" s="4" t="s">
        <v>4633</v>
      </c>
    </row>
    <row r="1894" spans="1:2" x14ac:dyDescent="0.25">
      <c r="A1894" s="4">
        <v>3157</v>
      </c>
      <c r="B1894" s="4" t="s">
        <v>279</v>
      </c>
    </row>
    <row r="1895" spans="1:2" x14ac:dyDescent="0.25">
      <c r="A1895" s="4">
        <v>88529</v>
      </c>
      <c r="B1895" s="4" t="s">
        <v>3844</v>
      </c>
    </row>
    <row r="1896" spans="1:2" x14ac:dyDescent="0.25">
      <c r="A1896" s="4">
        <v>2866</v>
      </c>
      <c r="B1896" s="4" t="s">
        <v>5409</v>
      </c>
    </row>
    <row r="1897" spans="1:2" x14ac:dyDescent="0.25">
      <c r="A1897" s="4">
        <v>60916</v>
      </c>
      <c r="B1897" s="4" t="s">
        <v>3553</v>
      </c>
    </row>
    <row r="1898" spans="1:2" x14ac:dyDescent="0.25">
      <c r="A1898" s="4">
        <v>79892</v>
      </c>
      <c r="B1898" s="4" t="s">
        <v>2193</v>
      </c>
    </row>
    <row r="1899" spans="1:2" x14ac:dyDescent="0.25">
      <c r="A1899" s="4">
        <v>93483</v>
      </c>
      <c r="B1899" s="4" t="s">
        <v>1185</v>
      </c>
    </row>
    <row r="1900" spans="1:2" x14ac:dyDescent="0.25">
      <c r="A1900" s="4">
        <v>81216</v>
      </c>
      <c r="B1900" s="4" t="s">
        <v>3778</v>
      </c>
    </row>
    <row r="1901" spans="1:2" x14ac:dyDescent="0.25">
      <c r="A1901" s="4">
        <v>34194</v>
      </c>
      <c r="B1901" s="4" t="s">
        <v>849</v>
      </c>
    </row>
    <row r="1902" spans="1:2" x14ac:dyDescent="0.25">
      <c r="A1902" s="4">
        <v>94276</v>
      </c>
      <c r="B1902" s="4" t="s">
        <v>1097</v>
      </c>
    </row>
    <row r="1903" spans="1:2" x14ac:dyDescent="0.25">
      <c r="A1903" s="4">
        <v>26146</v>
      </c>
      <c r="B1903" s="4" t="s">
        <v>1546</v>
      </c>
    </row>
    <row r="1904" spans="1:2" x14ac:dyDescent="0.25">
      <c r="A1904" s="4">
        <v>70785</v>
      </c>
      <c r="B1904" s="4" t="s">
        <v>3692</v>
      </c>
    </row>
    <row r="1905" spans="1:2" x14ac:dyDescent="0.25">
      <c r="A1905" s="4">
        <v>54632</v>
      </c>
      <c r="B1905" s="4" t="s">
        <v>5189</v>
      </c>
    </row>
    <row r="1906" spans="1:2" x14ac:dyDescent="0.25">
      <c r="A1906" s="4">
        <v>56104</v>
      </c>
      <c r="B1906" s="4" t="s">
        <v>647</v>
      </c>
    </row>
    <row r="1907" spans="1:2" x14ac:dyDescent="0.25">
      <c r="A1907" s="4">
        <v>40298</v>
      </c>
      <c r="B1907" s="4" t="s">
        <v>3327</v>
      </c>
    </row>
    <row r="1908" spans="1:2" x14ac:dyDescent="0.25">
      <c r="A1908" s="4">
        <v>67732</v>
      </c>
      <c r="B1908" s="4" t="s">
        <v>1929</v>
      </c>
    </row>
    <row r="1909" spans="1:2" x14ac:dyDescent="0.25">
      <c r="A1909" s="4">
        <v>64435</v>
      </c>
      <c r="B1909" s="4" t="s">
        <v>5907</v>
      </c>
    </row>
    <row r="1910" spans="1:2" x14ac:dyDescent="0.25">
      <c r="A1910" s="4">
        <v>63952</v>
      </c>
      <c r="B1910" s="4" t="s">
        <v>2191</v>
      </c>
    </row>
    <row r="1911" spans="1:2" x14ac:dyDescent="0.25">
      <c r="A1911" s="4">
        <v>15398</v>
      </c>
      <c r="B1911" s="4" t="s">
        <v>4679</v>
      </c>
    </row>
    <row r="1912" spans="1:2" x14ac:dyDescent="0.25">
      <c r="A1912" s="4">
        <v>74637</v>
      </c>
      <c r="B1912" s="4" t="s">
        <v>3077</v>
      </c>
    </row>
    <row r="1913" spans="1:2" x14ac:dyDescent="0.25">
      <c r="A1913" s="4">
        <v>3684</v>
      </c>
      <c r="B1913" s="4" t="s">
        <v>4496</v>
      </c>
    </row>
    <row r="1914" spans="1:2" x14ac:dyDescent="0.25">
      <c r="A1914" s="4">
        <v>37125</v>
      </c>
      <c r="B1914" s="4" t="s">
        <v>5829</v>
      </c>
    </row>
    <row r="1915" spans="1:2" x14ac:dyDescent="0.25">
      <c r="A1915" s="4">
        <v>64595</v>
      </c>
      <c r="B1915" s="4" t="s">
        <v>1299</v>
      </c>
    </row>
    <row r="1916" spans="1:2" x14ac:dyDescent="0.25">
      <c r="A1916" s="4">
        <v>65917</v>
      </c>
      <c r="B1916" s="4" t="s">
        <v>1010</v>
      </c>
    </row>
    <row r="1917" spans="1:2" x14ac:dyDescent="0.25">
      <c r="A1917" s="4">
        <v>24338</v>
      </c>
      <c r="B1917" s="4" t="s">
        <v>5059</v>
      </c>
    </row>
    <row r="1918" spans="1:2" x14ac:dyDescent="0.25">
      <c r="A1918" s="4">
        <v>8431</v>
      </c>
      <c r="B1918" s="4" t="s">
        <v>3191</v>
      </c>
    </row>
    <row r="1919" spans="1:2" x14ac:dyDescent="0.25">
      <c r="A1919" s="4">
        <v>64574</v>
      </c>
      <c r="B1919" s="4" t="s">
        <v>3254</v>
      </c>
    </row>
    <row r="1920" spans="1:2" x14ac:dyDescent="0.25">
      <c r="A1920" s="4">
        <v>39905</v>
      </c>
      <c r="B1920" s="4" t="s">
        <v>2661</v>
      </c>
    </row>
    <row r="1921" spans="1:2" x14ac:dyDescent="0.25">
      <c r="A1921" s="4">
        <v>25391</v>
      </c>
      <c r="B1921" s="4" t="s">
        <v>5893</v>
      </c>
    </row>
    <row r="1922" spans="1:2" x14ac:dyDescent="0.25">
      <c r="A1922" s="4">
        <v>90526</v>
      </c>
      <c r="B1922" s="4" t="s">
        <v>6105</v>
      </c>
    </row>
    <row r="1923" spans="1:2" x14ac:dyDescent="0.25">
      <c r="A1923" s="4">
        <v>87447</v>
      </c>
      <c r="B1923" s="4" t="s">
        <v>1187</v>
      </c>
    </row>
    <row r="1924" spans="1:2" x14ac:dyDescent="0.25">
      <c r="A1924" s="4">
        <v>27038</v>
      </c>
      <c r="B1924" s="4" t="s">
        <v>5373</v>
      </c>
    </row>
    <row r="1925" spans="1:2" x14ac:dyDescent="0.25">
      <c r="A1925" s="4">
        <v>34559</v>
      </c>
      <c r="B1925" s="4" t="s">
        <v>3337</v>
      </c>
    </row>
    <row r="1926" spans="1:2" x14ac:dyDescent="0.25">
      <c r="A1926" s="4">
        <v>56145</v>
      </c>
      <c r="B1926" s="4" t="s">
        <v>1200</v>
      </c>
    </row>
    <row r="1927" spans="1:2" x14ac:dyDescent="0.25">
      <c r="A1927" s="4">
        <v>9725</v>
      </c>
      <c r="B1927" s="4" t="s">
        <v>3451</v>
      </c>
    </row>
    <row r="1928" spans="1:2" x14ac:dyDescent="0.25">
      <c r="A1928" s="4">
        <v>29312</v>
      </c>
      <c r="B1928" s="4" t="s">
        <v>4486</v>
      </c>
    </row>
    <row r="1929" spans="1:2" x14ac:dyDescent="0.25">
      <c r="A1929" s="4">
        <v>79727</v>
      </c>
      <c r="B1929" s="4" t="s">
        <v>3551</v>
      </c>
    </row>
    <row r="1930" spans="1:2" x14ac:dyDescent="0.25">
      <c r="A1930" s="4">
        <v>52854</v>
      </c>
      <c r="B1930" s="4" t="s">
        <v>5168</v>
      </c>
    </row>
    <row r="1931" spans="1:2" x14ac:dyDescent="0.25">
      <c r="A1931" s="4">
        <v>47677</v>
      </c>
      <c r="B1931" s="4" t="s">
        <v>2302</v>
      </c>
    </row>
    <row r="1932" spans="1:2" x14ac:dyDescent="0.25">
      <c r="A1932" s="4">
        <v>6326</v>
      </c>
      <c r="B1932" s="4" t="s">
        <v>3914</v>
      </c>
    </row>
    <row r="1933" spans="1:2" x14ac:dyDescent="0.25">
      <c r="A1933" s="4">
        <v>41161</v>
      </c>
      <c r="B1933" s="4" t="s">
        <v>2274</v>
      </c>
    </row>
    <row r="1934" spans="1:2" x14ac:dyDescent="0.25">
      <c r="A1934" s="4">
        <v>29880</v>
      </c>
      <c r="B1934" s="4" t="s">
        <v>6037</v>
      </c>
    </row>
    <row r="1935" spans="1:2" x14ac:dyDescent="0.25">
      <c r="A1935" s="4">
        <v>7609</v>
      </c>
      <c r="B1935" s="4" t="s">
        <v>597</v>
      </c>
    </row>
    <row r="1936" spans="1:2" x14ac:dyDescent="0.25">
      <c r="A1936" s="4">
        <v>99396</v>
      </c>
      <c r="B1936" s="4" t="s">
        <v>597</v>
      </c>
    </row>
    <row r="1937" spans="1:2" x14ac:dyDescent="0.25">
      <c r="A1937" s="4">
        <v>66627</v>
      </c>
      <c r="B1937" s="4" t="s">
        <v>6081</v>
      </c>
    </row>
    <row r="1938" spans="1:2" x14ac:dyDescent="0.25">
      <c r="A1938" s="4">
        <v>64483</v>
      </c>
      <c r="B1938" s="4" t="s">
        <v>2534</v>
      </c>
    </row>
    <row r="1939" spans="1:2" x14ac:dyDescent="0.25">
      <c r="A1939" s="4">
        <v>23916</v>
      </c>
      <c r="B1939" s="4" t="s">
        <v>3225</v>
      </c>
    </row>
    <row r="1940" spans="1:2" x14ac:dyDescent="0.25">
      <c r="A1940" s="4">
        <v>47887</v>
      </c>
      <c r="B1940" s="4" t="s">
        <v>5987</v>
      </c>
    </row>
    <row r="1941" spans="1:2" x14ac:dyDescent="0.25">
      <c r="A1941" s="4">
        <v>85998</v>
      </c>
      <c r="B1941" s="4" t="s">
        <v>4341</v>
      </c>
    </row>
    <row r="1942" spans="1:2" x14ac:dyDescent="0.25">
      <c r="A1942" s="4">
        <v>93628</v>
      </c>
      <c r="B1942" s="4" t="s">
        <v>4658</v>
      </c>
    </row>
    <row r="1943" spans="1:2" x14ac:dyDescent="0.25">
      <c r="A1943" s="4">
        <v>52579</v>
      </c>
      <c r="B1943" s="4" t="s">
        <v>5962</v>
      </c>
    </row>
    <row r="1944" spans="1:2" x14ac:dyDescent="0.25">
      <c r="A1944" s="4">
        <v>72739</v>
      </c>
      <c r="B1944" s="4" t="s">
        <v>2397</v>
      </c>
    </row>
    <row r="1945" spans="1:2" x14ac:dyDescent="0.25">
      <c r="A1945" s="4">
        <v>55384</v>
      </c>
      <c r="B1945" s="4" t="s">
        <v>4295</v>
      </c>
    </row>
    <row r="1946" spans="1:2" x14ac:dyDescent="0.25">
      <c r="A1946" s="4">
        <v>1668</v>
      </c>
      <c r="B1946" s="4" t="s">
        <v>3888</v>
      </c>
    </row>
    <row r="1947" spans="1:2" x14ac:dyDescent="0.25">
      <c r="A1947" s="4">
        <v>62985</v>
      </c>
      <c r="B1947" s="4" t="s">
        <v>5172</v>
      </c>
    </row>
    <row r="1948" spans="1:2" x14ac:dyDescent="0.25">
      <c r="A1948" s="4">
        <v>91811</v>
      </c>
      <c r="B1948" s="4" t="s">
        <v>2516</v>
      </c>
    </row>
    <row r="1949" spans="1:2" x14ac:dyDescent="0.25">
      <c r="A1949" s="4">
        <v>75386</v>
      </c>
      <c r="B1949" s="4" t="s">
        <v>5817</v>
      </c>
    </row>
    <row r="1950" spans="1:2" x14ac:dyDescent="0.25">
      <c r="A1950" s="4">
        <v>13417</v>
      </c>
      <c r="B1950" s="4" t="s">
        <v>1268</v>
      </c>
    </row>
    <row r="1951" spans="1:2" x14ac:dyDescent="0.25">
      <c r="A1951" s="4">
        <v>76954</v>
      </c>
      <c r="B1951" s="4" t="s">
        <v>2605</v>
      </c>
    </row>
    <row r="1952" spans="1:2" x14ac:dyDescent="0.25">
      <c r="A1952" s="4">
        <v>11750</v>
      </c>
      <c r="B1952" s="4" t="s">
        <v>593</v>
      </c>
    </row>
    <row r="1953" spans="1:2" x14ac:dyDescent="0.25">
      <c r="A1953" s="4">
        <v>11750</v>
      </c>
      <c r="B1953" s="4" t="s">
        <v>421</v>
      </c>
    </row>
    <row r="1954" spans="1:2" x14ac:dyDescent="0.25">
      <c r="A1954" s="4">
        <v>25452</v>
      </c>
      <c r="B1954" s="4" t="s">
        <v>3954</v>
      </c>
    </row>
    <row r="1955" spans="1:2" x14ac:dyDescent="0.25">
      <c r="A1955" s="4">
        <v>31867</v>
      </c>
      <c r="B1955" s="4" t="s">
        <v>315</v>
      </c>
    </row>
    <row r="1956" spans="1:2" x14ac:dyDescent="0.25">
      <c r="A1956" s="4">
        <v>11750</v>
      </c>
      <c r="B1956" s="4" t="s">
        <v>513</v>
      </c>
    </row>
    <row r="1957" spans="1:2" x14ac:dyDescent="0.25">
      <c r="A1957" s="4">
        <v>7695</v>
      </c>
      <c r="B1957" s="4" t="s">
        <v>451</v>
      </c>
    </row>
    <row r="1958" spans="1:2" x14ac:dyDescent="0.25">
      <c r="A1958" s="4">
        <v>28326</v>
      </c>
      <c r="B1958" s="4" t="s">
        <v>4398</v>
      </c>
    </row>
    <row r="1959" spans="1:2" x14ac:dyDescent="0.25">
      <c r="A1959" s="4">
        <v>19392</v>
      </c>
      <c r="B1959" s="4" t="s">
        <v>4921</v>
      </c>
    </row>
    <row r="1960" spans="1:2" x14ac:dyDescent="0.25">
      <c r="A1960" s="4">
        <v>11750</v>
      </c>
      <c r="B1960" s="4" t="s">
        <v>415</v>
      </c>
    </row>
    <row r="1961" spans="1:2" x14ac:dyDescent="0.25">
      <c r="A1961" s="4">
        <v>36595</v>
      </c>
      <c r="B1961" s="4" t="s">
        <v>323</v>
      </c>
    </row>
    <row r="1962" spans="1:2" x14ac:dyDescent="0.25">
      <c r="A1962" s="4">
        <v>69466</v>
      </c>
      <c r="B1962" s="4" t="s">
        <v>3181</v>
      </c>
    </row>
    <row r="1963" spans="1:2" x14ac:dyDescent="0.25">
      <c r="A1963" s="4">
        <v>5892</v>
      </c>
      <c r="B1963" s="4" t="s">
        <v>3511</v>
      </c>
    </row>
    <row r="1964" spans="1:2" x14ac:dyDescent="0.25">
      <c r="A1964" s="4">
        <v>18626</v>
      </c>
      <c r="B1964" s="4" t="s">
        <v>742</v>
      </c>
    </row>
    <row r="1965" spans="1:2" x14ac:dyDescent="0.25">
      <c r="A1965" s="4">
        <v>58590</v>
      </c>
      <c r="B1965" s="4" t="s">
        <v>4939</v>
      </c>
    </row>
    <row r="1966" spans="1:2" x14ac:dyDescent="0.25">
      <c r="A1966" s="4">
        <v>74585</v>
      </c>
      <c r="B1966" s="4" t="s">
        <v>124</v>
      </c>
    </row>
    <row r="1967" spans="1:2" x14ac:dyDescent="0.25">
      <c r="A1967" s="4">
        <v>7196</v>
      </c>
      <c r="B1967" s="4" t="s">
        <v>888</v>
      </c>
    </row>
    <row r="1968" spans="1:2" x14ac:dyDescent="0.25">
      <c r="A1968" s="4">
        <v>92092</v>
      </c>
      <c r="B1968" s="4" t="s">
        <v>439</v>
      </c>
    </row>
    <row r="1969" spans="1:2" x14ac:dyDescent="0.25">
      <c r="A1969" s="4">
        <v>67966</v>
      </c>
      <c r="B1969" s="4" t="s">
        <v>77</v>
      </c>
    </row>
    <row r="1970" spans="1:2" x14ac:dyDescent="0.25">
      <c r="A1970" s="4">
        <v>30874</v>
      </c>
      <c r="B1970" s="4" t="s">
        <v>5641</v>
      </c>
    </row>
    <row r="1971" spans="1:2" x14ac:dyDescent="0.25">
      <c r="A1971" s="4">
        <v>94895</v>
      </c>
      <c r="B1971" s="4" t="s">
        <v>1550</v>
      </c>
    </row>
    <row r="1972" spans="1:2" x14ac:dyDescent="0.25">
      <c r="A1972" s="4">
        <v>84632</v>
      </c>
      <c r="B1972" s="4" t="s">
        <v>1719</v>
      </c>
    </row>
    <row r="1973" spans="1:2" x14ac:dyDescent="0.25">
      <c r="A1973" s="4">
        <v>31162</v>
      </c>
      <c r="B1973" s="4" t="s">
        <v>5779</v>
      </c>
    </row>
    <row r="1974" spans="1:2" x14ac:dyDescent="0.25">
      <c r="A1974" s="4">
        <v>97197</v>
      </c>
      <c r="B1974" s="4" t="s">
        <v>1317</v>
      </c>
    </row>
    <row r="1975" spans="1:2" x14ac:dyDescent="0.25">
      <c r="A1975" s="4">
        <v>1552</v>
      </c>
      <c r="B1975" s="4" t="s">
        <v>4826</v>
      </c>
    </row>
    <row r="1976" spans="1:2" x14ac:dyDescent="0.25">
      <c r="A1976" s="4">
        <v>67519</v>
      </c>
      <c r="B1976" s="4" t="s">
        <v>3222</v>
      </c>
    </row>
    <row r="1977" spans="1:2" x14ac:dyDescent="0.25">
      <c r="A1977" s="4">
        <v>79226</v>
      </c>
      <c r="B1977" s="4" t="s">
        <v>6099</v>
      </c>
    </row>
    <row r="1978" spans="1:2" x14ac:dyDescent="0.25">
      <c r="A1978" s="4">
        <v>58022</v>
      </c>
      <c r="B1978" s="4" t="s">
        <v>736</v>
      </c>
    </row>
    <row r="1979" spans="1:2" x14ac:dyDescent="0.25">
      <c r="A1979" s="4">
        <v>16949</v>
      </c>
      <c r="B1979" s="4" t="s">
        <v>2763</v>
      </c>
    </row>
    <row r="1980" spans="1:2" x14ac:dyDescent="0.25">
      <c r="A1980" s="4">
        <v>43752</v>
      </c>
      <c r="B1980" s="4" t="s">
        <v>4832</v>
      </c>
    </row>
    <row r="1981" spans="1:2" x14ac:dyDescent="0.25">
      <c r="A1981" s="4">
        <v>79979</v>
      </c>
      <c r="B1981" s="4" t="s">
        <v>5853</v>
      </c>
    </row>
    <row r="1982" spans="1:2" x14ac:dyDescent="0.25">
      <c r="A1982" s="4">
        <v>67519</v>
      </c>
      <c r="B1982" s="4" t="s">
        <v>3872</v>
      </c>
    </row>
    <row r="1983" spans="1:2" x14ac:dyDescent="0.25">
      <c r="A1983" s="4">
        <v>96025</v>
      </c>
      <c r="B1983" s="4" t="s">
        <v>1411</v>
      </c>
    </row>
    <row r="1984" spans="1:2" x14ac:dyDescent="0.25">
      <c r="A1984" s="4">
        <v>2503</v>
      </c>
      <c r="B1984" s="4" t="s">
        <v>2286</v>
      </c>
    </row>
    <row r="1985" spans="1:2" x14ac:dyDescent="0.25">
      <c r="A1985" s="4">
        <v>75508</v>
      </c>
      <c r="B1985" s="4" t="s">
        <v>2573</v>
      </c>
    </row>
    <row r="1986" spans="1:2" x14ac:dyDescent="0.25">
      <c r="A1986" s="4">
        <v>14207</v>
      </c>
      <c r="B1986" s="4" t="s">
        <v>5842</v>
      </c>
    </row>
    <row r="1987" spans="1:2" x14ac:dyDescent="0.25">
      <c r="A1987" s="4">
        <v>95855</v>
      </c>
      <c r="B1987" s="4" t="s">
        <v>2344</v>
      </c>
    </row>
    <row r="1988" spans="1:2" x14ac:dyDescent="0.25">
      <c r="A1988" s="4">
        <v>63042</v>
      </c>
      <c r="B1988" s="4" t="s">
        <v>5744</v>
      </c>
    </row>
    <row r="1989" spans="1:2" x14ac:dyDescent="0.25">
      <c r="A1989" s="4">
        <v>79013</v>
      </c>
      <c r="B1989" s="4" t="s">
        <v>5130</v>
      </c>
    </row>
    <row r="1990" spans="1:2" x14ac:dyDescent="0.25">
      <c r="A1990" s="4">
        <v>77388</v>
      </c>
      <c r="B1990" s="4" t="s">
        <v>2770</v>
      </c>
    </row>
    <row r="1991" spans="1:2" x14ac:dyDescent="0.25">
      <c r="A1991" s="4">
        <v>46987</v>
      </c>
      <c r="B1991" s="4" t="s">
        <v>245</v>
      </c>
    </row>
    <row r="1992" spans="1:2" x14ac:dyDescent="0.25">
      <c r="A1992" s="4">
        <v>62307</v>
      </c>
      <c r="B1992" s="4" t="s">
        <v>401</v>
      </c>
    </row>
    <row r="1993" spans="1:2" x14ac:dyDescent="0.25">
      <c r="A1993" s="4">
        <v>39355</v>
      </c>
      <c r="B1993" s="4" t="s">
        <v>5659</v>
      </c>
    </row>
    <row r="1994" spans="1:2" x14ac:dyDescent="0.25">
      <c r="A1994" s="4">
        <v>89969</v>
      </c>
      <c r="B1994" s="4" t="s">
        <v>2713</v>
      </c>
    </row>
    <row r="1995" spans="1:2" x14ac:dyDescent="0.25">
      <c r="A1995" s="4">
        <v>95428</v>
      </c>
      <c r="B1995" s="4" t="s">
        <v>1012</v>
      </c>
    </row>
    <row r="1996" spans="1:2" x14ac:dyDescent="0.25">
      <c r="A1996" s="4">
        <v>87435</v>
      </c>
      <c r="B1996" s="4" t="s">
        <v>1703</v>
      </c>
    </row>
    <row r="1997" spans="1:2" x14ac:dyDescent="0.25">
      <c r="A1997" s="4">
        <v>19909</v>
      </c>
      <c r="B1997" s="4" t="s">
        <v>3772</v>
      </c>
    </row>
    <row r="1998" spans="1:2" x14ac:dyDescent="0.25">
      <c r="A1998" s="4">
        <v>12882</v>
      </c>
      <c r="B1998" s="4" t="s">
        <v>317</v>
      </c>
    </row>
    <row r="1999" spans="1:2" x14ac:dyDescent="0.25">
      <c r="A1999" s="4">
        <v>15031</v>
      </c>
      <c r="B1999" s="4" t="s">
        <v>3864</v>
      </c>
    </row>
    <row r="2000" spans="1:2" x14ac:dyDescent="0.25">
      <c r="A2000" s="4">
        <v>51657</v>
      </c>
      <c r="B2000" s="4" t="s">
        <v>4227</v>
      </c>
    </row>
    <row r="2001" spans="1:2" x14ac:dyDescent="0.25">
      <c r="A2001" s="4">
        <v>23116</v>
      </c>
      <c r="B2001" s="4" t="s">
        <v>4441</v>
      </c>
    </row>
    <row r="2002" spans="1:2" x14ac:dyDescent="0.25">
      <c r="A2002" s="4">
        <v>75841</v>
      </c>
      <c r="B2002" s="4" t="s">
        <v>5883</v>
      </c>
    </row>
    <row r="2003" spans="1:2" x14ac:dyDescent="0.25">
      <c r="A2003" s="4">
        <v>66539</v>
      </c>
      <c r="B2003" s="4" t="s">
        <v>5541</v>
      </c>
    </row>
    <row r="2004" spans="1:2" x14ac:dyDescent="0.25">
      <c r="A2004" s="4">
        <v>60132</v>
      </c>
      <c r="B2004" s="4" t="s">
        <v>4354</v>
      </c>
    </row>
    <row r="2005" spans="1:2" x14ac:dyDescent="0.25">
      <c r="A2005" s="4">
        <v>95500</v>
      </c>
      <c r="B2005" s="4" t="s">
        <v>5015</v>
      </c>
    </row>
    <row r="2006" spans="1:2" x14ac:dyDescent="0.25">
      <c r="A2006" s="4">
        <v>19623</v>
      </c>
      <c r="B2006" s="4" t="s">
        <v>3541</v>
      </c>
    </row>
    <row r="2007" spans="1:2" x14ac:dyDescent="0.25">
      <c r="A2007" s="4">
        <v>67017</v>
      </c>
      <c r="B2007" s="4" t="s">
        <v>5457</v>
      </c>
    </row>
    <row r="2008" spans="1:2" x14ac:dyDescent="0.25">
      <c r="A2008" s="4">
        <v>48090</v>
      </c>
      <c r="B2008" s="4" t="s">
        <v>429</v>
      </c>
    </row>
    <row r="2009" spans="1:2" x14ac:dyDescent="0.25">
      <c r="A2009" s="4">
        <v>84536</v>
      </c>
      <c r="B2009" s="4" t="s">
        <v>97</v>
      </c>
    </row>
    <row r="2010" spans="1:2" x14ac:dyDescent="0.25">
      <c r="A2010" s="4">
        <v>21048</v>
      </c>
      <c r="B2010" s="4" t="s">
        <v>1666</v>
      </c>
    </row>
    <row r="2011" spans="1:2" x14ac:dyDescent="0.25">
      <c r="A2011" s="4">
        <v>96512</v>
      </c>
      <c r="B2011" s="4" t="s">
        <v>5821</v>
      </c>
    </row>
    <row r="2012" spans="1:2" x14ac:dyDescent="0.25">
      <c r="A2012" s="4">
        <v>50855</v>
      </c>
      <c r="B2012" s="4" t="s">
        <v>3361</v>
      </c>
    </row>
    <row r="2013" spans="1:2" x14ac:dyDescent="0.25">
      <c r="A2013" s="4">
        <v>77665</v>
      </c>
      <c r="B2013" s="4" t="s">
        <v>6089</v>
      </c>
    </row>
    <row r="2014" spans="1:2" x14ac:dyDescent="0.25">
      <c r="A2014" s="4">
        <v>71295</v>
      </c>
      <c r="B2014" s="4" t="s">
        <v>4813</v>
      </c>
    </row>
    <row r="2015" spans="1:2" x14ac:dyDescent="0.25">
      <c r="A2015" s="4">
        <v>79725</v>
      </c>
      <c r="B2015" s="4" t="s">
        <v>491</v>
      </c>
    </row>
    <row r="2016" spans="1:2" x14ac:dyDescent="0.25">
      <c r="A2016" s="4">
        <v>86832</v>
      </c>
      <c r="B2016" s="4" t="s">
        <v>1456</v>
      </c>
    </row>
    <row r="2017" spans="1:2" x14ac:dyDescent="0.25">
      <c r="A2017" s="4">
        <v>41224</v>
      </c>
      <c r="B2017" s="4" t="s">
        <v>5213</v>
      </c>
    </row>
    <row r="2018" spans="1:2" x14ac:dyDescent="0.25">
      <c r="A2018" s="4">
        <v>77513</v>
      </c>
      <c r="B2018" s="4" t="s">
        <v>3768</v>
      </c>
    </row>
    <row r="2019" spans="1:2" x14ac:dyDescent="0.25">
      <c r="A2019" s="4">
        <v>68255</v>
      </c>
      <c r="B2019" s="4" t="s">
        <v>1297</v>
      </c>
    </row>
    <row r="2020" spans="1:2" x14ac:dyDescent="0.25">
      <c r="A2020" s="4">
        <v>68638</v>
      </c>
      <c r="B2020" s="4" t="s">
        <v>1407</v>
      </c>
    </row>
    <row r="2021" spans="1:2" x14ac:dyDescent="0.25">
      <c r="A2021" s="4">
        <v>7281</v>
      </c>
      <c r="B2021" s="4" t="s">
        <v>937</v>
      </c>
    </row>
    <row r="2022" spans="1:2" x14ac:dyDescent="0.25">
      <c r="A2022" s="4">
        <v>42122</v>
      </c>
      <c r="B2022" s="4" t="s">
        <v>5560</v>
      </c>
    </row>
    <row r="2023" spans="1:2" x14ac:dyDescent="0.25">
      <c r="A2023" s="4">
        <v>73794</v>
      </c>
      <c r="B2023" s="4" t="s">
        <v>1697</v>
      </c>
    </row>
    <row r="2024" spans="1:2" x14ac:dyDescent="0.25">
      <c r="A2024" s="4">
        <v>71499</v>
      </c>
      <c r="B2024" s="4" t="s">
        <v>5775</v>
      </c>
    </row>
    <row r="2025" spans="1:2" x14ac:dyDescent="0.25">
      <c r="A2025" s="4">
        <v>73114</v>
      </c>
      <c r="B2025" s="4" t="s">
        <v>5867</v>
      </c>
    </row>
    <row r="2026" spans="1:2" x14ac:dyDescent="0.25">
      <c r="A2026" s="4">
        <v>29890</v>
      </c>
      <c r="B2026" s="4" t="s">
        <v>640</v>
      </c>
    </row>
    <row r="2027" spans="1:2" x14ac:dyDescent="0.25">
      <c r="A2027" s="4">
        <v>39024</v>
      </c>
      <c r="B2027" s="4" t="s">
        <v>36</v>
      </c>
    </row>
    <row r="2028" spans="1:2" x14ac:dyDescent="0.25">
      <c r="A2028" s="4">
        <v>93688</v>
      </c>
      <c r="B2028" s="4" t="s">
        <v>2358</v>
      </c>
    </row>
    <row r="2029" spans="1:2" x14ac:dyDescent="0.25">
      <c r="A2029" s="4">
        <v>14157</v>
      </c>
      <c r="B2029" s="4" t="s">
        <v>5584</v>
      </c>
    </row>
    <row r="2030" spans="1:2" x14ac:dyDescent="0.25">
      <c r="A2030" s="4">
        <v>69623</v>
      </c>
      <c r="B2030" s="4" t="s">
        <v>2567</v>
      </c>
    </row>
    <row r="2031" spans="1:2" x14ac:dyDescent="0.25">
      <c r="A2031" s="4">
        <v>85897</v>
      </c>
      <c r="B2031" s="4" t="s">
        <v>4371</v>
      </c>
    </row>
    <row r="2032" spans="1:2" x14ac:dyDescent="0.25">
      <c r="A2032" s="4">
        <v>43108</v>
      </c>
      <c r="B2032" s="4" t="s">
        <v>3880</v>
      </c>
    </row>
    <row r="2033" spans="1:2" x14ac:dyDescent="0.25">
      <c r="A2033" s="4">
        <v>29500</v>
      </c>
      <c r="B2033" s="4" t="s">
        <v>1226</v>
      </c>
    </row>
    <row r="2034" spans="1:2" x14ac:dyDescent="0.25">
      <c r="A2034" s="4">
        <v>89730</v>
      </c>
      <c r="B2034" s="4" t="s">
        <v>4347</v>
      </c>
    </row>
    <row r="2035" spans="1:2" x14ac:dyDescent="0.25">
      <c r="A2035" s="4">
        <v>74582</v>
      </c>
      <c r="B2035" s="4" t="s">
        <v>5124</v>
      </c>
    </row>
    <row r="2036" spans="1:2" x14ac:dyDescent="0.25">
      <c r="A2036" s="4">
        <v>97123</v>
      </c>
      <c r="B2036" s="4" t="s">
        <v>3858</v>
      </c>
    </row>
    <row r="2037" spans="1:2" x14ac:dyDescent="0.25">
      <c r="A2037" s="4">
        <v>2195</v>
      </c>
      <c r="B2037" s="4" t="s">
        <v>4822</v>
      </c>
    </row>
    <row r="2038" spans="1:2" x14ac:dyDescent="0.25">
      <c r="A2038" s="4">
        <v>55733</v>
      </c>
      <c r="B2038" s="4" t="s">
        <v>4237</v>
      </c>
    </row>
    <row r="2039" spans="1:2" x14ac:dyDescent="0.25">
      <c r="A2039" s="4">
        <v>94646</v>
      </c>
      <c r="B2039" s="4" t="s">
        <v>1038</v>
      </c>
    </row>
    <row r="2040" spans="1:2" x14ac:dyDescent="0.25">
      <c r="A2040" s="4">
        <v>96481</v>
      </c>
      <c r="B2040" s="4" t="s">
        <v>3982</v>
      </c>
    </row>
    <row r="2041" spans="1:2" x14ac:dyDescent="0.25">
      <c r="A2041" s="4">
        <v>74272</v>
      </c>
      <c r="B2041" s="4" t="s">
        <v>1822</v>
      </c>
    </row>
    <row r="2042" spans="1:2" x14ac:dyDescent="0.25">
      <c r="A2042" s="4">
        <v>2686</v>
      </c>
      <c r="B2042" s="4" t="s">
        <v>4161</v>
      </c>
    </row>
    <row r="2043" spans="1:2" x14ac:dyDescent="0.25">
      <c r="A2043" s="4">
        <v>94957</v>
      </c>
      <c r="B2043" s="4" t="s">
        <v>3449</v>
      </c>
    </row>
    <row r="2044" spans="1:2" x14ac:dyDescent="0.25">
      <c r="A2044" s="4">
        <v>40571</v>
      </c>
      <c r="B2044" s="4" t="s">
        <v>5282</v>
      </c>
    </row>
    <row r="2045" spans="1:2" x14ac:dyDescent="0.25">
      <c r="A2045" s="4">
        <v>79564</v>
      </c>
      <c r="B2045" s="4" t="s">
        <v>154</v>
      </c>
    </row>
    <row r="2046" spans="1:2" x14ac:dyDescent="0.25">
      <c r="A2046" s="4">
        <v>50512</v>
      </c>
      <c r="B2046" s="4" t="s">
        <v>1383</v>
      </c>
    </row>
    <row r="2047" spans="1:2" x14ac:dyDescent="0.25">
      <c r="A2047" s="4">
        <v>23391</v>
      </c>
      <c r="B2047" s="4" t="s">
        <v>5762</v>
      </c>
    </row>
    <row r="2048" spans="1:2" x14ac:dyDescent="0.25">
      <c r="A2048" s="4">
        <v>70906</v>
      </c>
      <c r="B2048" s="4" t="s">
        <v>2945</v>
      </c>
    </row>
    <row r="2049" spans="1:2" x14ac:dyDescent="0.25">
      <c r="A2049" s="4">
        <v>99486</v>
      </c>
      <c r="B2049" s="4" t="s">
        <v>3593</v>
      </c>
    </row>
    <row r="2050" spans="1:2" x14ac:dyDescent="0.25">
      <c r="A2050" s="4">
        <v>11791</v>
      </c>
      <c r="B2050" s="4" t="s">
        <v>5227</v>
      </c>
    </row>
    <row r="2051" spans="1:2" x14ac:dyDescent="0.25">
      <c r="A2051" s="4">
        <v>76468</v>
      </c>
      <c r="B2051" s="4" t="s">
        <v>1034</v>
      </c>
    </row>
    <row r="2052" spans="1:2" x14ac:dyDescent="0.25">
      <c r="A2052" s="4">
        <v>43608</v>
      </c>
      <c r="B2052" s="4" t="s">
        <v>158</v>
      </c>
    </row>
    <row r="2053" spans="1:2" x14ac:dyDescent="0.25">
      <c r="A2053" s="4">
        <v>17246</v>
      </c>
      <c r="B2053" s="4" t="s">
        <v>3766</v>
      </c>
    </row>
    <row r="2054" spans="1:2" x14ac:dyDescent="0.25">
      <c r="A2054" s="4">
        <v>31598</v>
      </c>
      <c r="B2054" s="4" t="s">
        <v>305</v>
      </c>
    </row>
    <row r="2055" spans="1:2" x14ac:dyDescent="0.25">
      <c r="A2055" s="4">
        <v>5775</v>
      </c>
      <c r="B2055" s="4" t="s">
        <v>4316</v>
      </c>
    </row>
    <row r="2056" spans="1:2" x14ac:dyDescent="0.25">
      <c r="A2056" s="4">
        <v>85251</v>
      </c>
      <c r="B2056" s="4" t="s">
        <v>4944</v>
      </c>
    </row>
    <row r="2057" spans="1:2" x14ac:dyDescent="0.25">
      <c r="A2057" s="4">
        <v>96387</v>
      </c>
      <c r="B2057" s="4" t="s">
        <v>846</v>
      </c>
    </row>
    <row r="2058" spans="1:2" x14ac:dyDescent="0.25">
      <c r="A2058" s="4">
        <v>79838</v>
      </c>
      <c r="B2058" s="4" t="s">
        <v>4301</v>
      </c>
    </row>
    <row r="2059" spans="1:2" x14ac:dyDescent="0.25">
      <c r="A2059" s="4">
        <v>23943</v>
      </c>
      <c r="B2059" s="4" t="s">
        <v>1155</v>
      </c>
    </row>
    <row r="2060" spans="1:2" x14ac:dyDescent="0.25">
      <c r="A2060" s="4">
        <v>69588</v>
      </c>
      <c r="B2060" s="4" t="s">
        <v>4042</v>
      </c>
    </row>
    <row r="2061" spans="1:2" x14ac:dyDescent="0.25">
      <c r="A2061" s="4">
        <v>97390</v>
      </c>
      <c r="B2061" s="4" t="s">
        <v>762</v>
      </c>
    </row>
    <row r="2062" spans="1:2" x14ac:dyDescent="0.25">
      <c r="A2062" s="4">
        <v>58890</v>
      </c>
      <c r="B2062" s="4" t="s">
        <v>4476</v>
      </c>
    </row>
    <row r="2063" spans="1:2" x14ac:dyDescent="0.25">
      <c r="A2063" s="4">
        <v>78815</v>
      </c>
      <c r="B2063" s="4" t="s">
        <v>2477</v>
      </c>
    </row>
    <row r="2064" spans="1:2" x14ac:dyDescent="0.25">
      <c r="A2064" s="4">
        <v>37113</v>
      </c>
      <c r="B2064" s="4" t="s">
        <v>2088</v>
      </c>
    </row>
    <row r="2065" spans="1:2" x14ac:dyDescent="0.25">
      <c r="A2065" s="4">
        <v>34150</v>
      </c>
      <c r="B2065" s="4" t="s">
        <v>2543</v>
      </c>
    </row>
    <row r="2066" spans="1:2" x14ac:dyDescent="0.25">
      <c r="A2066" s="4">
        <v>86104</v>
      </c>
      <c r="B2066" s="4" t="s">
        <v>3040</v>
      </c>
    </row>
    <row r="2067" spans="1:2" x14ac:dyDescent="0.25">
      <c r="A2067" s="4">
        <v>63979</v>
      </c>
      <c r="B2067" s="4" t="s">
        <v>3657</v>
      </c>
    </row>
    <row r="2068" spans="1:2" x14ac:dyDescent="0.25">
      <c r="A2068" s="4">
        <v>32203</v>
      </c>
      <c r="B2068" s="4" t="s">
        <v>417</v>
      </c>
    </row>
    <row r="2069" spans="1:2" x14ac:dyDescent="0.25">
      <c r="A2069" s="4">
        <v>60321</v>
      </c>
      <c r="B2069" s="4" t="s">
        <v>2066</v>
      </c>
    </row>
    <row r="2070" spans="1:2" x14ac:dyDescent="0.25">
      <c r="A2070" s="4">
        <v>30907</v>
      </c>
      <c r="B2070" s="4" t="s">
        <v>3673</v>
      </c>
    </row>
    <row r="2071" spans="1:2" x14ac:dyDescent="0.25">
      <c r="A2071" s="4">
        <v>87211</v>
      </c>
      <c r="B2071" s="4" t="s">
        <v>370</v>
      </c>
    </row>
    <row r="2072" spans="1:2" x14ac:dyDescent="0.25">
      <c r="A2072" s="4">
        <v>37373</v>
      </c>
      <c r="B2072" s="4" t="s">
        <v>4664</v>
      </c>
    </row>
    <row r="2073" spans="1:2" x14ac:dyDescent="0.25">
      <c r="A2073" s="4">
        <v>53577</v>
      </c>
      <c r="B2073" s="4" t="s">
        <v>751</v>
      </c>
    </row>
    <row r="2074" spans="1:2" x14ac:dyDescent="0.25">
      <c r="A2074" s="4">
        <v>51896</v>
      </c>
      <c r="B2074" s="4" t="s">
        <v>1311</v>
      </c>
    </row>
    <row r="2075" spans="1:2" x14ac:dyDescent="0.25">
      <c r="A2075" s="4">
        <v>59529</v>
      </c>
      <c r="B2075" s="4" t="s">
        <v>3233</v>
      </c>
    </row>
    <row r="2076" spans="1:2" x14ac:dyDescent="0.25">
      <c r="A2076" s="4">
        <v>69106</v>
      </c>
      <c r="B2076" s="4" t="s">
        <v>6087</v>
      </c>
    </row>
    <row r="2077" spans="1:2" x14ac:dyDescent="0.25">
      <c r="A2077" s="4">
        <v>9096</v>
      </c>
      <c r="B2077" s="4" t="s">
        <v>276</v>
      </c>
    </row>
    <row r="2078" spans="1:2" x14ac:dyDescent="0.25">
      <c r="A2078" s="4">
        <v>56986</v>
      </c>
      <c r="B2078" s="4" t="s">
        <v>3119</v>
      </c>
    </row>
    <row r="2079" spans="1:2" x14ac:dyDescent="0.25">
      <c r="A2079" s="4">
        <v>23201</v>
      </c>
      <c r="B2079" s="4" t="s">
        <v>4959</v>
      </c>
    </row>
    <row r="2080" spans="1:2" x14ac:dyDescent="0.25">
      <c r="A2080" s="4">
        <v>80239</v>
      </c>
      <c r="B2080" s="4" t="s">
        <v>5469</v>
      </c>
    </row>
    <row r="2081" spans="1:2" x14ac:dyDescent="0.25">
      <c r="A2081" s="4">
        <v>7</v>
      </c>
      <c r="B2081" s="4" t="s">
        <v>6130</v>
      </c>
    </row>
    <row r="2082" spans="1:2" x14ac:dyDescent="0.25">
      <c r="A2082" s="4">
        <v>36133</v>
      </c>
      <c r="B2082" s="4" t="s">
        <v>3270</v>
      </c>
    </row>
    <row r="2083" spans="1:2" x14ac:dyDescent="0.25">
      <c r="A2083" s="4">
        <v>37798</v>
      </c>
      <c r="B2083" s="4" t="s">
        <v>4171</v>
      </c>
    </row>
    <row r="2084" spans="1:2" x14ac:dyDescent="0.25">
      <c r="A2084" s="4">
        <v>87858</v>
      </c>
      <c r="B2084" s="4" t="s">
        <v>3971</v>
      </c>
    </row>
    <row r="2085" spans="1:2" x14ac:dyDescent="0.25">
      <c r="A2085" s="4">
        <v>42194</v>
      </c>
      <c r="B2085" s="4" t="s">
        <v>1966</v>
      </c>
    </row>
    <row r="2086" spans="1:2" x14ac:dyDescent="0.25">
      <c r="A2086" s="4">
        <v>32969</v>
      </c>
      <c r="B2086" s="4" t="s">
        <v>1949</v>
      </c>
    </row>
    <row r="2087" spans="1:2" x14ac:dyDescent="0.25">
      <c r="A2087" s="4">
        <v>36518</v>
      </c>
      <c r="B2087" s="4" t="s">
        <v>5221</v>
      </c>
    </row>
    <row r="2088" spans="1:2" x14ac:dyDescent="0.25">
      <c r="A2088" s="4">
        <v>55540</v>
      </c>
      <c r="B2088" s="4" t="s">
        <v>3937</v>
      </c>
    </row>
    <row r="2089" spans="1:2" x14ac:dyDescent="0.25">
      <c r="A2089" s="4">
        <v>23008</v>
      </c>
      <c r="B2089" s="4" t="s">
        <v>3260</v>
      </c>
    </row>
    <row r="2090" spans="1:2" x14ac:dyDescent="0.25">
      <c r="A2090" s="4">
        <v>57594</v>
      </c>
      <c r="B2090" s="4" t="s">
        <v>4595</v>
      </c>
    </row>
    <row r="2091" spans="1:2" x14ac:dyDescent="0.25">
      <c r="A2091" s="4">
        <v>91333</v>
      </c>
      <c r="B2091" s="4" t="s">
        <v>3477</v>
      </c>
    </row>
    <row r="2092" spans="1:2" x14ac:dyDescent="0.25">
      <c r="A2092" s="4">
        <v>70824</v>
      </c>
      <c r="B2092" s="4" t="s">
        <v>701</v>
      </c>
    </row>
    <row r="2093" spans="1:2" x14ac:dyDescent="0.25">
      <c r="A2093" s="4">
        <v>67245</v>
      </c>
      <c r="B2093" s="4" t="s">
        <v>1430</v>
      </c>
    </row>
    <row r="2094" spans="1:2" x14ac:dyDescent="0.25">
      <c r="A2094" s="4">
        <v>63847</v>
      </c>
      <c r="B2094" s="4" t="s">
        <v>1623</v>
      </c>
    </row>
    <row r="2095" spans="1:2" x14ac:dyDescent="0.25">
      <c r="A2095" s="4">
        <v>89626</v>
      </c>
      <c r="B2095" s="4" t="s">
        <v>1931</v>
      </c>
    </row>
    <row r="2096" spans="1:2" x14ac:dyDescent="0.25">
      <c r="A2096" s="4">
        <v>41827</v>
      </c>
      <c r="B2096" s="4" t="s">
        <v>5813</v>
      </c>
    </row>
    <row r="2097" spans="1:2" x14ac:dyDescent="0.25">
      <c r="A2097" s="4">
        <v>20866</v>
      </c>
      <c r="B2097" s="4" t="s">
        <v>4206</v>
      </c>
    </row>
    <row r="2098" spans="1:2" x14ac:dyDescent="0.25">
      <c r="A2098" s="4">
        <v>29931</v>
      </c>
      <c r="B2098" s="4" t="s">
        <v>4419</v>
      </c>
    </row>
    <row r="2099" spans="1:2" x14ac:dyDescent="0.25">
      <c r="A2099" s="4">
        <v>91699</v>
      </c>
      <c r="B2099" s="4" t="s">
        <v>5767</v>
      </c>
    </row>
    <row r="2100" spans="1:2" x14ac:dyDescent="0.25">
      <c r="A2100" s="4">
        <v>43344</v>
      </c>
      <c r="B2100" s="4" t="s">
        <v>3770</v>
      </c>
    </row>
    <row r="2101" spans="1:2" x14ac:dyDescent="0.25">
      <c r="A2101" s="4">
        <v>45464</v>
      </c>
      <c r="B2101" s="4" t="s">
        <v>5837</v>
      </c>
    </row>
    <row r="2102" spans="1:2" x14ac:dyDescent="0.25">
      <c r="A2102" s="4">
        <v>63646</v>
      </c>
      <c r="B2102" s="4" t="s">
        <v>2488</v>
      </c>
    </row>
    <row r="2103" spans="1:2" x14ac:dyDescent="0.25">
      <c r="A2103" s="4">
        <v>24919</v>
      </c>
      <c r="B2103" s="4" t="s">
        <v>601</v>
      </c>
    </row>
    <row r="2104" spans="1:2" x14ac:dyDescent="0.25">
      <c r="A2104" s="4">
        <v>65703</v>
      </c>
      <c r="B2104" s="4" t="s">
        <v>4210</v>
      </c>
    </row>
    <row r="2105" spans="1:2" x14ac:dyDescent="0.25">
      <c r="A2105" s="4">
        <v>8979</v>
      </c>
      <c r="B2105" s="4" t="s">
        <v>2232</v>
      </c>
    </row>
    <row r="2106" spans="1:2" x14ac:dyDescent="0.25">
      <c r="A2106" s="4">
        <v>16900</v>
      </c>
      <c r="B2106" s="4" t="s">
        <v>4762</v>
      </c>
    </row>
    <row r="2107" spans="1:2" x14ac:dyDescent="0.25">
      <c r="A2107" s="4">
        <v>22260</v>
      </c>
      <c r="B2107" s="4" t="s">
        <v>4553</v>
      </c>
    </row>
    <row r="2108" spans="1:2" x14ac:dyDescent="0.25">
      <c r="A2108" s="4">
        <v>71710</v>
      </c>
      <c r="B2108" s="4" t="s">
        <v>795</v>
      </c>
    </row>
    <row r="2109" spans="1:2" x14ac:dyDescent="0.25">
      <c r="A2109" s="4">
        <v>22753</v>
      </c>
      <c r="B2109" s="4" t="s">
        <v>1483</v>
      </c>
    </row>
    <row r="2110" spans="1:2" x14ac:dyDescent="0.25">
      <c r="A2110" s="4">
        <v>53919</v>
      </c>
      <c r="B2110" s="4" t="s">
        <v>5253</v>
      </c>
    </row>
    <row r="2111" spans="1:2" x14ac:dyDescent="0.25">
      <c r="A2111" s="4">
        <v>25484</v>
      </c>
      <c r="B2111" s="4" t="s">
        <v>32</v>
      </c>
    </row>
    <row r="2112" spans="1:2" x14ac:dyDescent="0.25">
      <c r="A2112" s="4">
        <v>1266</v>
      </c>
      <c r="B2112" s="4" t="s">
        <v>5713</v>
      </c>
    </row>
    <row r="2113" spans="1:2" x14ac:dyDescent="0.25">
      <c r="A2113" s="4">
        <v>23420</v>
      </c>
      <c r="B2113" s="4" t="s">
        <v>5265</v>
      </c>
    </row>
    <row r="2114" spans="1:2" x14ac:dyDescent="0.25">
      <c r="A2114" s="4">
        <v>27279</v>
      </c>
      <c r="B2114" s="4" t="s">
        <v>441</v>
      </c>
    </row>
    <row r="2115" spans="1:2" x14ac:dyDescent="0.25">
      <c r="A2115" s="4">
        <v>95266</v>
      </c>
      <c r="B2115" s="4" t="s">
        <v>5051</v>
      </c>
    </row>
    <row r="2116" spans="1:2" x14ac:dyDescent="0.25">
      <c r="A2116" s="4">
        <v>99875</v>
      </c>
      <c r="B2116" s="4" t="s">
        <v>1709</v>
      </c>
    </row>
    <row r="2117" spans="1:2" x14ac:dyDescent="0.25">
      <c r="A2117" s="4">
        <v>39157</v>
      </c>
      <c r="B2117" s="4" t="s">
        <v>4551</v>
      </c>
    </row>
    <row r="2118" spans="1:2" x14ac:dyDescent="0.25">
      <c r="A2118" s="4">
        <v>947</v>
      </c>
      <c r="B2118" s="4" t="s">
        <v>574</v>
      </c>
    </row>
    <row r="2119" spans="1:2" x14ac:dyDescent="0.25">
      <c r="A2119" s="4">
        <v>73854</v>
      </c>
      <c r="B2119" s="4" t="s">
        <v>6103</v>
      </c>
    </row>
    <row r="2120" spans="1:2" x14ac:dyDescent="0.25">
      <c r="A2120" s="4">
        <v>14205</v>
      </c>
      <c r="B2120" s="4" t="s">
        <v>3547</v>
      </c>
    </row>
    <row r="2121" spans="1:2" x14ac:dyDescent="0.25">
      <c r="A2121" s="4">
        <v>47105</v>
      </c>
      <c r="B2121" s="4" t="s">
        <v>3066</v>
      </c>
    </row>
    <row r="2122" spans="1:2" x14ac:dyDescent="0.25">
      <c r="A2122" s="4">
        <v>26386</v>
      </c>
      <c r="B2122" s="4" t="s">
        <v>2377</v>
      </c>
    </row>
    <row r="2123" spans="1:2" x14ac:dyDescent="0.25">
      <c r="A2123" s="4">
        <v>42873</v>
      </c>
      <c r="B2123" s="4" t="s">
        <v>570</v>
      </c>
    </row>
    <row r="2124" spans="1:2" x14ac:dyDescent="0.25">
      <c r="A2124" s="4">
        <v>73005</v>
      </c>
      <c r="B2124" s="4" t="s">
        <v>5645</v>
      </c>
    </row>
    <row r="2125" spans="1:2" x14ac:dyDescent="0.25">
      <c r="A2125" s="4">
        <v>56468</v>
      </c>
      <c r="B2125" s="4" t="s">
        <v>4078</v>
      </c>
    </row>
    <row r="2126" spans="1:2" x14ac:dyDescent="0.25">
      <c r="A2126" s="4">
        <v>93080</v>
      </c>
      <c r="B2126" s="4" t="s">
        <v>3384</v>
      </c>
    </row>
    <row r="2127" spans="1:2" x14ac:dyDescent="0.25">
      <c r="A2127" s="4">
        <v>34426</v>
      </c>
      <c r="B2127" s="4" t="s">
        <v>5873</v>
      </c>
    </row>
    <row r="2128" spans="1:2" x14ac:dyDescent="0.25">
      <c r="A2128" s="4">
        <v>59812</v>
      </c>
      <c r="B2128" s="4" t="s">
        <v>1754</v>
      </c>
    </row>
    <row r="2129" spans="1:2" x14ac:dyDescent="0.25">
      <c r="A2129" s="4">
        <v>95038</v>
      </c>
      <c r="B2129" s="4" t="s">
        <v>321</v>
      </c>
    </row>
    <row r="2130" spans="1:2" x14ac:dyDescent="0.25">
      <c r="A2130" s="4">
        <v>45350</v>
      </c>
      <c r="B2130" s="4" t="s">
        <v>1256</v>
      </c>
    </row>
    <row r="2131" spans="1:2" x14ac:dyDescent="0.25">
      <c r="A2131" s="4">
        <v>15519</v>
      </c>
      <c r="B2131" s="4" t="s">
        <v>3436</v>
      </c>
    </row>
    <row r="2132" spans="1:2" x14ac:dyDescent="0.25">
      <c r="A2132" s="4">
        <v>84894</v>
      </c>
      <c r="B2132" s="4" t="s">
        <v>4786</v>
      </c>
    </row>
    <row r="2133" spans="1:2" x14ac:dyDescent="0.25">
      <c r="A2133" s="4">
        <v>91210</v>
      </c>
      <c r="B2133" s="4" t="s">
        <v>2899</v>
      </c>
    </row>
    <row r="2134" spans="1:2" x14ac:dyDescent="0.25">
      <c r="A2134" s="4">
        <v>82218</v>
      </c>
      <c r="B2134" s="4" t="s">
        <v>3173</v>
      </c>
    </row>
    <row r="2135" spans="1:2" x14ac:dyDescent="0.25">
      <c r="A2135" s="4">
        <v>74563</v>
      </c>
      <c r="B2135" s="4" t="s">
        <v>4423</v>
      </c>
    </row>
    <row r="2136" spans="1:2" x14ac:dyDescent="0.25">
      <c r="A2136" s="4">
        <v>10576</v>
      </c>
      <c r="B2136" s="4" t="s">
        <v>995</v>
      </c>
    </row>
    <row r="2137" spans="1:2" x14ac:dyDescent="0.25">
      <c r="A2137" s="4">
        <v>82539</v>
      </c>
      <c r="B2137" s="4" t="s">
        <v>995</v>
      </c>
    </row>
    <row r="2138" spans="1:2" x14ac:dyDescent="0.25">
      <c r="A2138" s="4">
        <v>40499</v>
      </c>
      <c r="B2138" s="4" t="s">
        <v>1058</v>
      </c>
    </row>
    <row r="2139" spans="1:2" x14ac:dyDescent="0.25">
      <c r="A2139" s="4">
        <v>85332</v>
      </c>
      <c r="B2139" s="4" t="s">
        <v>1058</v>
      </c>
    </row>
    <row r="2140" spans="1:2" x14ac:dyDescent="0.25">
      <c r="A2140" s="4">
        <v>34172</v>
      </c>
      <c r="B2140" s="4" t="s">
        <v>2001</v>
      </c>
    </row>
    <row r="2141" spans="1:2" x14ac:dyDescent="0.25">
      <c r="A2141" s="4">
        <v>85053</v>
      </c>
      <c r="B2141" s="4" t="s">
        <v>1529</v>
      </c>
    </row>
    <row r="2142" spans="1:2" x14ac:dyDescent="0.25">
      <c r="A2142" s="4">
        <v>20002</v>
      </c>
      <c r="B2142" s="4" t="s">
        <v>618</v>
      </c>
    </row>
    <row r="2143" spans="1:2" x14ac:dyDescent="0.25">
      <c r="A2143" s="4">
        <v>47893</v>
      </c>
      <c r="B2143" s="4" t="s">
        <v>93</v>
      </c>
    </row>
    <row r="2144" spans="1:2" x14ac:dyDescent="0.25">
      <c r="A2144" s="4">
        <v>9983</v>
      </c>
      <c r="B2144" s="4" t="s">
        <v>3812</v>
      </c>
    </row>
    <row r="2145" spans="1:2" x14ac:dyDescent="0.25">
      <c r="A2145" s="4">
        <v>7682</v>
      </c>
      <c r="B2145" s="4" t="s">
        <v>6085</v>
      </c>
    </row>
    <row r="2146" spans="1:2" x14ac:dyDescent="0.25">
      <c r="A2146" s="4">
        <v>86483</v>
      </c>
      <c r="B2146" s="4" t="s">
        <v>1266</v>
      </c>
    </row>
    <row r="2147" spans="1:2" x14ac:dyDescent="0.25">
      <c r="A2147" s="4">
        <v>5111</v>
      </c>
      <c r="B2147" s="4" t="s">
        <v>5523</v>
      </c>
    </row>
    <row r="2148" spans="1:2" x14ac:dyDescent="0.25">
      <c r="A2148" s="4">
        <v>44835</v>
      </c>
      <c r="B2148" s="4" t="s">
        <v>2310</v>
      </c>
    </row>
    <row r="2149" spans="1:2" x14ac:dyDescent="0.25">
      <c r="A2149" s="4">
        <v>75531</v>
      </c>
      <c r="B2149" s="4" t="s">
        <v>3140</v>
      </c>
    </row>
    <row r="2150" spans="1:2" x14ac:dyDescent="0.25">
      <c r="A2150" s="4">
        <v>94385</v>
      </c>
      <c r="B2150" s="4" t="s">
        <v>4846</v>
      </c>
    </row>
    <row r="2151" spans="1:2" x14ac:dyDescent="0.25">
      <c r="A2151" s="4">
        <v>72728</v>
      </c>
      <c r="B2151" s="4" t="s">
        <v>4328</v>
      </c>
    </row>
    <row r="2152" spans="1:2" x14ac:dyDescent="0.25">
      <c r="A2152" s="4">
        <v>52307</v>
      </c>
      <c r="B2152" s="4" t="s">
        <v>5317</v>
      </c>
    </row>
    <row r="2153" spans="1:2" x14ac:dyDescent="0.25">
      <c r="A2153" s="4">
        <v>12148</v>
      </c>
      <c r="B2153" s="4" t="s">
        <v>3659</v>
      </c>
    </row>
    <row r="2154" spans="1:2" x14ac:dyDescent="0.25">
      <c r="A2154" s="4">
        <v>62841</v>
      </c>
      <c r="B2154" s="4" t="s">
        <v>4080</v>
      </c>
    </row>
    <row r="2155" spans="1:2" x14ac:dyDescent="0.25">
      <c r="A2155" s="4">
        <v>49587</v>
      </c>
      <c r="B2155" s="4" t="s">
        <v>4752</v>
      </c>
    </row>
    <row r="2156" spans="1:2" x14ac:dyDescent="0.25">
      <c r="A2156" s="4">
        <v>36292</v>
      </c>
      <c r="B2156" s="4" t="s">
        <v>5049</v>
      </c>
    </row>
    <row r="2157" spans="1:2" x14ac:dyDescent="0.25">
      <c r="A2157" s="4">
        <v>76708</v>
      </c>
      <c r="B2157" s="4" t="s">
        <v>4530</v>
      </c>
    </row>
    <row r="2158" spans="1:2" x14ac:dyDescent="0.25">
      <c r="A2158" s="4">
        <v>84837</v>
      </c>
      <c r="B2158" s="4" t="s">
        <v>2498</v>
      </c>
    </row>
    <row r="2159" spans="1:2" x14ac:dyDescent="0.25">
      <c r="A2159" s="4">
        <v>7683</v>
      </c>
      <c r="B2159" s="4" t="s">
        <v>973</v>
      </c>
    </row>
    <row r="2160" spans="1:2" x14ac:dyDescent="0.25">
      <c r="A2160" s="4">
        <v>56986</v>
      </c>
      <c r="B2160" s="4" t="s">
        <v>3117</v>
      </c>
    </row>
    <row r="2161" spans="1:2" x14ac:dyDescent="0.25">
      <c r="A2161" s="4">
        <v>85565</v>
      </c>
      <c r="B2161" s="4" t="s">
        <v>1774</v>
      </c>
    </row>
    <row r="2162" spans="1:2" x14ac:dyDescent="0.25">
      <c r="A2162" s="4">
        <v>2251</v>
      </c>
      <c r="B2162" s="4" t="s">
        <v>1943</v>
      </c>
    </row>
    <row r="2163" spans="1:2" x14ac:dyDescent="0.25">
      <c r="A2163" s="4">
        <v>91607</v>
      </c>
      <c r="B2163" s="4" t="s">
        <v>4723</v>
      </c>
    </row>
    <row r="2164" spans="1:2" x14ac:dyDescent="0.25">
      <c r="A2164" s="4">
        <v>85413</v>
      </c>
      <c r="B2164" s="4" t="s">
        <v>4110</v>
      </c>
    </row>
    <row r="2165" spans="1:2" x14ac:dyDescent="0.25">
      <c r="A2165" s="4">
        <v>29278</v>
      </c>
      <c r="B2165" s="4" t="s">
        <v>132</v>
      </c>
    </row>
    <row r="2166" spans="1:2" x14ac:dyDescent="0.25">
      <c r="A2166" s="4">
        <v>31037</v>
      </c>
      <c r="B2166" s="4" t="s">
        <v>4897</v>
      </c>
    </row>
    <row r="2167" spans="1:2" x14ac:dyDescent="0.25">
      <c r="A2167" s="4">
        <v>58974</v>
      </c>
      <c r="B2167" s="4" t="s">
        <v>3069</v>
      </c>
    </row>
    <row r="2168" spans="1:2" x14ac:dyDescent="0.25">
      <c r="A2168" s="4">
        <v>43388</v>
      </c>
      <c r="B2168" s="4" t="s">
        <v>5865</v>
      </c>
    </row>
    <row r="2169" spans="1:2" x14ac:dyDescent="0.25">
      <c r="A2169" s="4">
        <v>3584</v>
      </c>
      <c r="B2169" s="4" t="s">
        <v>2074</v>
      </c>
    </row>
    <row r="2170" spans="1:2" x14ac:dyDescent="0.25">
      <c r="A2170" s="4">
        <v>49679</v>
      </c>
      <c r="B2170" s="4" t="s">
        <v>1232</v>
      </c>
    </row>
    <row r="2171" spans="1:2" x14ac:dyDescent="0.25">
      <c r="A2171" s="4">
        <v>12200</v>
      </c>
      <c r="B2171" s="4" t="s">
        <v>5284</v>
      </c>
    </row>
    <row r="2172" spans="1:2" x14ac:dyDescent="0.25">
      <c r="A2172" s="4">
        <v>80599</v>
      </c>
      <c r="B2172" s="4" t="s">
        <v>235</v>
      </c>
    </row>
    <row r="2173" spans="1:2" x14ac:dyDescent="0.25">
      <c r="A2173" s="4">
        <v>23577</v>
      </c>
      <c r="B2173" s="4" t="s">
        <v>5398</v>
      </c>
    </row>
    <row r="2174" spans="1:2" x14ac:dyDescent="0.25">
      <c r="A2174" s="4">
        <v>86759</v>
      </c>
      <c r="B2174" s="4" t="s">
        <v>961</v>
      </c>
    </row>
    <row r="2175" spans="1:2" x14ac:dyDescent="0.25">
      <c r="A2175" s="4">
        <v>27657</v>
      </c>
      <c r="B2175" s="4" t="s">
        <v>4094</v>
      </c>
    </row>
    <row r="2176" spans="1:2" x14ac:dyDescent="0.25">
      <c r="A2176" s="4">
        <v>64204</v>
      </c>
      <c r="B2176" s="4" t="s">
        <v>834</v>
      </c>
    </row>
    <row r="2177" spans="1:2" x14ac:dyDescent="0.25">
      <c r="A2177" s="4">
        <v>96972</v>
      </c>
      <c r="B2177" s="4" t="s">
        <v>4339</v>
      </c>
    </row>
    <row r="2178" spans="1:2" x14ac:dyDescent="0.25">
      <c r="A2178" s="4">
        <v>78734</v>
      </c>
      <c r="B2178" s="4" t="s">
        <v>2761</v>
      </c>
    </row>
    <row r="2179" spans="1:2" x14ac:dyDescent="0.25">
      <c r="A2179" s="4">
        <v>32202</v>
      </c>
      <c r="B2179" s="4" t="s">
        <v>4029</v>
      </c>
    </row>
    <row r="2180" spans="1:2" x14ac:dyDescent="0.25">
      <c r="A2180" s="4">
        <v>82807</v>
      </c>
      <c r="B2180" s="4" t="s">
        <v>5486</v>
      </c>
    </row>
    <row r="2181" spans="1:2" x14ac:dyDescent="0.25">
      <c r="A2181" s="4">
        <v>39816</v>
      </c>
      <c r="B2181" s="4" t="s">
        <v>2732</v>
      </c>
    </row>
    <row r="2182" spans="1:2" x14ac:dyDescent="0.25">
      <c r="A2182" s="4">
        <v>89678</v>
      </c>
      <c r="B2182" s="4" t="s">
        <v>955</v>
      </c>
    </row>
    <row r="2183" spans="1:2" x14ac:dyDescent="0.25">
      <c r="A2183" s="4">
        <v>88686</v>
      </c>
      <c r="B2183" s="4" t="s">
        <v>5384</v>
      </c>
    </row>
    <row r="2184" spans="1:2" x14ac:dyDescent="0.25">
      <c r="A2184" s="4">
        <v>40781</v>
      </c>
      <c r="B2184" s="4" t="s">
        <v>4782</v>
      </c>
    </row>
    <row r="2185" spans="1:2" x14ac:dyDescent="0.25">
      <c r="A2185" s="4">
        <v>41438</v>
      </c>
      <c r="B2185" s="4" t="s">
        <v>2615</v>
      </c>
    </row>
    <row r="2186" spans="1:2" x14ac:dyDescent="0.25">
      <c r="A2186" s="4">
        <v>38520</v>
      </c>
      <c r="B2186" s="4" t="s">
        <v>4662</v>
      </c>
    </row>
    <row r="2187" spans="1:2" x14ac:dyDescent="0.25">
      <c r="A2187" s="4">
        <v>11867</v>
      </c>
      <c r="B2187" s="4" t="s">
        <v>906</v>
      </c>
    </row>
    <row r="2188" spans="1:2" x14ac:dyDescent="0.25">
      <c r="A2188" s="4">
        <v>14542</v>
      </c>
      <c r="B2188" s="4" t="s">
        <v>1064</v>
      </c>
    </row>
    <row r="2189" spans="1:2" x14ac:dyDescent="0.25">
      <c r="A2189" s="4">
        <v>94988</v>
      </c>
      <c r="B2189" s="4" t="s">
        <v>99</v>
      </c>
    </row>
    <row r="2190" spans="1:2" x14ac:dyDescent="0.25">
      <c r="A2190" s="4">
        <v>38730</v>
      </c>
      <c r="B2190" s="4" t="s">
        <v>4766</v>
      </c>
    </row>
    <row r="2191" spans="1:2" x14ac:dyDescent="0.25">
      <c r="A2191" s="4">
        <v>75921</v>
      </c>
      <c r="B2191" s="4" t="s">
        <v>2142</v>
      </c>
    </row>
    <row r="2192" spans="1:2" x14ac:dyDescent="0.25">
      <c r="A2192" s="4">
        <v>38415</v>
      </c>
      <c r="B2192" s="4" t="s">
        <v>6121</v>
      </c>
    </row>
    <row r="2193" spans="1:2" x14ac:dyDescent="0.25">
      <c r="A2193" s="4">
        <v>67546</v>
      </c>
      <c r="B2193" s="4" t="s">
        <v>614</v>
      </c>
    </row>
    <row r="2194" spans="1:2" x14ac:dyDescent="0.25">
      <c r="A2194" s="4">
        <v>3584</v>
      </c>
      <c r="B2194" s="4" t="s">
        <v>2044</v>
      </c>
    </row>
    <row r="2195" spans="1:2" x14ac:dyDescent="0.25">
      <c r="A2195" s="4">
        <v>73616</v>
      </c>
      <c r="B2195" s="4" t="s">
        <v>3696</v>
      </c>
    </row>
    <row r="2196" spans="1:2" x14ac:dyDescent="0.25">
      <c r="A2196" s="4">
        <v>63298</v>
      </c>
      <c r="B2196" s="4" t="s">
        <v>1621</v>
      </c>
    </row>
    <row r="2197" spans="1:2" x14ac:dyDescent="0.25">
      <c r="A2197" s="4">
        <v>62434</v>
      </c>
      <c r="B2197" s="4" t="s">
        <v>4118</v>
      </c>
    </row>
    <row r="2198" spans="1:2" x14ac:dyDescent="0.25">
      <c r="A2198" s="4">
        <v>52488</v>
      </c>
      <c r="B2198" s="4" t="s">
        <v>2177</v>
      </c>
    </row>
    <row r="2199" spans="1:2" x14ac:dyDescent="0.25">
      <c r="A2199" s="4">
        <v>1526</v>
      </c>
      <c r="B2199" s="4" t="s">
        <v>2553</v>
      </c>
    </row>
    <row r="2200" spans="1:2" x14ac:dyDescent="0.25">
      <c r="A2200" s="4">
        <v>45739</v>
      </c>
      <c r="B2200" s="4" t="s">
        <v>3002</v>
      </c>
    </row>
    <row r="2201" spans="1:2" x14ac:dyDescent="0.25">
      <c r="A2201" s="4">
        <v>34927</v>
      </c>
      <c r="B2201" s="4" t="s">
        <v>3916</v>
      </c>
    </row>
    <row r="2202" spans="1:2" x14ac:dyDescent="0.25">
      <c r="A2202" s="4">
        <v>62592</v>
      </c>
      <c r="B2202" s="4" t="s">
        <v>5691</v>
      </c>
    </row>
    <row r="2203" spans="1:2" x14ac:dyDescent="0.25">
      <c r="A2203" s="4">
        <v>38628</v>
      </c>
      <c r="B2203" s="4" t="s">
        <v>4559</v>
      </c>
    </row>
    <row r="2204" spans="1:2" x14ac:dyDescent="0.25">
      <c r="A2204" s="4">
        <v>89967</v>
      </c>
      <c r="B2204" s="4" t="s">
        <v>1650</v>
      </c>
    </row>
    <row r="2205" spans="1:2" x14ac:dyDescent="0.25">
      <c r="A2205" s="4">
        <v>44150</v>
      </c>
      <c r="B2205" s="4" t="s">
        <v>2828</v>
      </c>
    </row>
    <row r="2206" spans="1:2" x14ac:dyDescent="0.25">
      <c r="A2206" s="4">
        <v>77526</v>
      </c>
      <c r="B2206" s="4" t="s">
        <v>2105</v>
      </c>
    </row>
    <row r="2207" spans="1:2" x14ac:dyDescent="0.25">
      <c r="A2207" s="4">
        <v>3584</v>
      </c>
      <c r="B2207" s="4" t="s">
        <v>2062</v>
      </c>
    </row>
    <row r="2208" spans="1:2" x14ac:dyDescent="0.25">
      <c r="A2208" s="4">
        <v>52129</v>
      </c>
      <c r="B2208" s="4" t="s">
        <v>801</v>
      </c>
    </row>
    <row r="2209" spans="1:2" x14ac:dyDescent="0.25">
      <c r="A2209" s="4">
        <v>75245</v>
      </c>
      <c r="B2209" s="4" t="s">
        <v>801</v>
      </c>
    </row>
    <row r="2210" spans="1:2" x14ac:dyDescent="0.25">
      <c r="A2210" s="4">
        <v>98430</v>
      </c>
      <c r="B2210" s="4" t="s">
        <v>4668</v>
      </c>
    </row>
    <row r="2211" spans="1:2" x14ac:dyDescent="0.25">
      <c r="A2211" s="4">
        <v>34548</v>
      </c>
      <c r="B2211" s="4" t="s">
        <v>4196</v>
      </c>
    </row>
    <row r="2212" spans="1:2" x14ac:dyDescent="0.25">
      <c r="A2212" s="4">
        <v>58019</v>
      </c>
      <c r="B2212" s="4" t="s">
        <v>6075</v>
      </c>
    </row>
    <row r="2213" spans="1:2" x14ac:dyDescent="0.25">
      <c r="A2213" s="4">
        <v>88558</v>
      </c>
      <c r="B2213" s="4" t="s">
        <v>2132</v>
      </c>
    </row>
    <row r="2214" spans="1:2" x14ac:dyDescent="0.25">
      <c r="A2214" s="4">
        <v>9116</v>
      </c>
      <c r="B2214" s="4" t="s">
        <v>2278</v>
      </c>
    </row>
    <row r="2215" spans="1:2" x14ac:dyDescent="0.25">
      <c r="A2215" s="4">
        <v>80618</v>
      </c>
      <c r="B2215" s="4" t="s">
        <v>987</v>
      </c>
    </row>
    <row r="2216" spans="1:2" x14ac:dyDescent="0.25">
      <c r="A2216" s="4">
        <v>84613</v>
      </c>
      <c r="B2216" s="4" t="s">
        <v>664</v>
      </c>
    </row>
    <row r="2217" spans="1:2" x14ac:dyDescent="0.25">
      <c r="A2217" s="4">
        <v>97188</v>
      </c>
      <c r="B2217" s="4" t="s">
        <v>4764</v>
      </c>
    </row>
    <row r="2218" spans="1:2" x14ac:dyDescent="0.25">
      <c r="A2218" s="4">
        <v>66471</v>
      </c>
      <c r="B2218" s="4" t="s">
        <v>4451</v>
      </c>
    </row>
    <row r="2219" spans="1:2" x14ac:dyDescent="0.25">
      <c r="A2219" s="4">
        <v>79901</v>
      </c>
      <c r="B2219" s="4" t="s">
        <v>2481</v>
      </c>
    </row>
    <row r="2220" spans="1:2" x14ac:dyDescent="0.25">
      <c r="A2220" s="4">
        <v>78350</v>
      </c>
      <c r="B2220" s="4" t="s">
        <v>3364</v>
      </c>
    </row>
    <row r="2221" spans="1:2" x14ac:dyDescent="0.25">
      <c r="A2221" s="4">
        <v>93989</v>
      </c>
      <c r="B2221" s="4" t="s">
        <v>969</v>
      </c>
    </row>
    <row r="2222" spans="1:2" x14ac:dyDescent="0.25">
      <c r="A2222" s="4">
        <v>68703</v>
      </c>
      <c r="B2222" s="4" t="s">
        <v>3605</v>
      </c>
    </row>
    <row r="2223" spans="1:2" x14ac:dyDescent="0.25">
      <c r="A2223" s="4">
        <v>47326</v>
      </c>
      <c r="B2223" s="4" t="s">
        <v>1856</v>
      </c>
    </row>
    <row r="2224" spans="1:2" x14ac:dyDescent="0.25">
      <c r="A2224" s="4">
        <v>98123</v>
      </c>
      <c r="B2224" s="4" t="s">
        <v>5419</v>
      </c>
    </row>
    <row r="2225" spans="1:2" x14ac:dyDescent="0.25">
      <c r="A2225" s="4">
        <v>75776</v>
      </c>
      <c r="B2225" s="4" t="s">
        <v>5871</v>
      </c>
    </row>
    <row r="2226" spans="1:2" x14ac:dyDescent="0.25">
      <c r="A2226" s="4">
        <v>82357</v>
      </c>
      <c r="B2226" s="4" t="s">
        <v>2530</v>
      </c>
    </row>
    <row r="2227" spans="1:2" x14ac:dyDescent="0.25">
      <c r="A2227" s="4">
        <v>97129</v>
      </c>
      <c r="B2227" s="4" t="s">
        <v>3235</v>
      </c>
    </row>
    <row r="2228" spans="1:2" x14ac:dyDescent="0.25">
      <c r="A2228" s="4">
        <v>4429</v>
      </c>
      <c r="B2228" s="4" t="s">
        <v>1968</v>
      </c>
    </row>
    <row r="2229" spans="1:2" x14ac:dyDescent="0.25">
      <c r="A2229" s="4">
        <v>3584</v>
      </c>
      <c r="B2229" s="4" t="s">
        <v>2010</v>
      </c>
    </row>
    <row r="2230" spans="1:2" x14ac:dyDescent="0.25">
      <c r="A2230" s="4">
        <v>64341</v>
      </c>
      <c r="B2230" s="4" t="s">
        <v>5535</v>
      </c>
    </row>
    <row r="2231" spans="1:2" x14ac:dyDescent="0.25">
      <c r="A2231" s="4">
        <v>71949</v>
      </c>
      <c r="B2231" s="4" t="s">
        <v>3603</v>
      </c>
    </row>
    <row r="2232" spans="1:2" x14ac:dyDescent="0.25">
      <c r="A2232" s="4">
        <v>34851</v>
      </c>
      <c r="B2232" s="4" t="s">
        <v>4396</v>
      </c>
    </row>
    <row r="2233" spans="1:2" x14ac:dyDescent="0.25">
      <c r="A2233" s="4">
        <v>41361</v>
      </c>
      <c r="B2233" s="4" t="s">
        <v>4670</v>
      </c>
    </row>
    <row r="2234" spans="1:2" x14ac:dyDescent="0.25">
      <c r="A2234" s="4">
        <v>21221</v>
      </c>
      <c r="B2234" s="4" t="s">
        <v>1361</v>
      </c>
    </row>
    <row r="2235" spans="1:2" x14ac:dyDescent="0.25">
      <c r="A2235" s="4">
        <v>81859</v>
      </c>
      <c r="B2235" s="4" t="s">
        <v>5917</v>
      </c>
    </row>
    <row r="2236" spans="1:2" x14ac:dyDescent="0.25">
      <c r="A2236" s="4">
        <v>19559</v>
      </c>
      <c r="B2236" s="4" t="s">
        <v>6077</v>
      </c>
    </row>
    <row r="2237" spans="1:2" x14ac:dyDescent="0.25">
      <c r="A2237" s="4">
        <v>67126</v>
      </c>
      <c r="B2237" s="4" t="s">
        <v>3185</v>
      </c>
    </row>
    <row r="2238" spans="1:2" x14ac:dyDescent="0.25">
      <c r="A2238" s="4">
        <v>34479</v>
      </c>
      <c r="B2238" s="4" t="s">
        <v>1419</v>
      </c>
    </row>
    <row r="2239" spans="1:2" x14ac:dyDescent="0.25">
      <c r="A2239" s="4">
        <v>2866</v>
      </c>
      <c r="B2239" s="4" t="s">
        <v>5411</v>
      </c>
    </row>
    <row r="2240" spans="1:2" x14ac:dyDescent="0.25">
      <c r="A2240" s="4">
        <v>79528</v>
      </c>
      <c r="B2240" s="4" t="s">
        <v>269</v>
      </c>
    </row>
    <row r="2241" spans="1:2" x14ac:dyDescent="0.25">
      <c r="A2241" s="4">
        <v>69680</v>
      </c>
      <c r="B2241" s="4" t="s">
        <v>658</v>
      </c>
    </row>
    <row r="2242" spans="1:2" x14ac:dyDescent="0.25">
      <c r="A2242" s="4">
        <v>332</v>
      </c>
      <c r="B2242" s="4" t="s">
        <v>4902</v>
      </c>
    </row>
    <row r="2243" spans="1:2" x14ac:dyDescent="0.25">
      <c r="A2243" s="4">
        <v>66979</v>
      </c>
      <c r="B2243" s="4" t="s">
        <v>501</v>
      </c>
    </row>
    <row r="2244" spans="1:2" x14ac:dyDescent="0.25">
      <c r="A2244" s="4">
        <v>83857</v>
      </c>
      <c r="B2244" s="4" t="s">
        <v>3219</v>
      </c>
    </row>
    <row r="2245" spans="1:2" x14ac:dyDescent="0.25">
      <c r="A2245" s="4">
        <v>61611</v>
      </c>
      <c r="B2245" s="4" t="s">
        <v>3335</v>
      </c>
    </row>
    <row r="2246" spans="1:2" x14ac:dyDescent="0.25">
      <c r="A2246" s="4">
        <v>70557</v>
      </c>
      <c r="B2246" s="4" t="s">
        <v>1099</v>
      </c>
    </row>
    <row r="2247" spans="1:2" x14ac:dyDescent="0.25">
      <c r="A2247" s="4">
        <v>12890</v>
      </c>
      <c r="B2247" s="4" t="s">
        <v>350</v>
      </c>
    </row>
    <row r="2248" spans="1:2" x14ac:dyDescent="0.25">
      <c r="A2248" s="4">
        <v>97550</v>
      </c>
      <c r="B2248" s="4" t="s">
        <v>4188</v>
      </c>
    </row>
    <row r="2249" spans="1:2" x14ac:dyDescent="0.25">
      <c r="A2249" s="4">
        <v>21056</v>
      </c>
      <c r="B2249" s="4" t="s">
        <v>2782</v>
      </c>
    </row>
    <row r="2250" spans="1:2" x14ac:dyDescent="0.25">
      <c r="A2250" s="4">
        <v>90176</v>
      </c>
      <c r="B2250" s="4" t="s">
        <v>287</v>
      </c>
    </row>
    <row r="2251" spans="1:2" x14ac:dyDescent="0.25">
      <c r="A2251" s="4">
        <v>12070</v>
      </c>
      <c r="B2251" s="4" t="s">
        <v>2834</v>
      </c>
    </row>
    <row r="2252" spans="1:2" x14ac:dyDescent="0.25">
      <c r="A2252" s="4">
        <v>46441</v>
      </c>
      <c r="B2252" s="4" t="s">
        <v>1345</v>
      </c>
    </row>
    <row r="2253" spans="1:2" x14ac:dyDescent="0.25">
      <c r="A2253" s="4">
        <v>1391</v>
      </c>
      <c r="B2253" s="4" t="s">
        <v>5150</v>
      </c>
    </row>
    <row r="2254" spans="1:2" x14ac:dyDescent="0.25">
      <c r="A2254" s="4">
        <v>94007</v>
      </c>
      <c r="B2254" s="4" t="s">
        <v>6101</v>
      </c>
    </row>
    <row r="2255" spans="1:2" x14ac:dyDescent="0.25">
      <c r="A2255" s="4">
        <v>79697</v>
      </c>
      <c r="B2255" s="4" t="s">
        <v>1895</v>
      </c>
    </row>
    <row r="2256" spans="1:2" x14ac:dyDescent="0.25">
      <c r="A2256" s="4">
        <v>9989</v>
      </c>
      <c r="B2256" s="4" t="s">
        <v>2709</v>
      </c>
    </row>
    <row r="2257" spans="1:2" x14ac:dyDescent="0.25">
      <c r="A2257" s="4">
        <v>68159</v>
      </c>
      <c r="B2257" s="4" t="s">
        <v>2969</v>
      </c>
    </row>
    <row r="2258" spans="1:2" x14ac:dyDescent="0.25">
      <c r="A2258" s="4">
        <v>52243</v>
      </c>
      <c r="B2258" s="4" t="s">
        <v>4159</v>
      </c>
    </row>
    <row r="2259" spans="1:2" x14ac:dyDescent="0.25">
      <c r="A2259" s="4">
        <v>91598</v>
      </c>
      <c r="B2259" s="4" t="s">
        <v>4218</v>
      </c>
    </row>
    <row r="2260" spans="1:2" x14ac:dyDescent="0.25">
      <c r="A2260" s="4">
        <v>4509</v>
      </c>
      <c r="B2260" s="4" t="s">
        <v>983</v>
      </c>
    </row>
    <row r="2261" spans="1:2" x14ac:dyDescent="0.25">
      <c r="A2261" s="4">
        <v>75029</v>
      </c>
      <c r="B2261" s="4" t="s">
        <v>5944</v>
      </c>
    </row>
    <row r="2262" spans="1:2" x14ac:dyDescent="0.25">
      <c r="A2262" s="4">
        <v>67464</v>
      </c>
      <c r="B2262" s="4" t="s">
        <v>3382</v>
      </c>
    </row>
    <row r="2263" spans="1:2" x14ac:dyDescent="0.25">
      <c r="A2263" s="4">
        <v>39443</v>
      </c>
      <c r="B2263" s="4" t="s">
        <v>372</v>
      </c>
    </row>
    <row r="2264" spans="1:2" x14ac:dyDescent="0.25">
      <c r="A2264" s="4">
        <v>60316</v>
      </c>
      <c r="B2264" s="4" t="s">
        <v>3388</v>
      </c>
    </row>
    <row r="2265" spans="1:2" x14ac:dyDescent="0.25">
      <c r="A2265" s="4">
        <v>60698</v>
      </c>
      <c r="B2265" s="4" t="s">
        <v>3814</v>
      </c>
    </row>
    <row r="2266" spans="1:2" x14ac:dyDescent="0.25">
      <c r="A2266" s="4">
        <v>16781</v>
      </c>
      <c r="B2266" s="4" t="s">
        <v>5955</v>
      </c>
    </row>
    <row r="2267" spans="1:2" x14ac:dyDescent="0.25">
      <c r="A2267" s="4">
        <v>8786</v>
      </c>
      <c r="B2267" s="4" t="s">
        <v>3563</v>
      </c>
    </row>
    <row r="2268" spans="1:2" x14ac:dyDescent="0.25">
      <c r="A2268" s="4">
        <v>37723</v>
      </c>
      <c r="B2268" s="4" t="s">
        <v>3032</v>
      </c>
    </row>
    <row r="2269" spans="1:2" x14ac:dyDescent="0.25">
      <c r="A2269" s="4">
        <v>30874</v>
      </c>
      <c r="B2269" s="4" t="s">
        <v>5558</v>
      </c>
    </row>
    <row r="2270" spans="1:2" x14ac:dyDescent="0.25">
      <c r="A2270" s="4">
        <v>22834</v>
      </c>
      <c r="B2270" s="4" t="s">
        <v>4748</v>
      </c>
    </row>
    <row r="2271" spans="1:2" x14ac:dyDescent="0.25">
      <c r="A2271" s="4">
        <v>44494</v>
      </c>
      <c r="B2271" s="4" t="s">
        <v>433</v>
      </c>
    </row>
    <row r="2272" spans="1:2" x14ac:dyDescent="0.25">
      <c r="A2272" s="4">
        <v>7281</v>
      </c>
      <c r="B2272" s="4" t="s">
        <v>896</v>
      </c>
    </row>
    <row r="2273" spans="1:2" x14ac:dyDescent="0.25">
      <c r="A2273" s="4">
        <v>98671</v>
      </c>
      <c r="B2273" s="4" t="s">
        <v>4915</v>
      </c>
    </row>
    <row r="2274" spans="1:2" x14ac:dyDescent="0.25">
      <c r="A2274" s="4">
        <v>18833</v>
      </c>
      <c r="B2274" s="4" t="s">
        <v>5355</v>
      </c>
    </row>
    <row r="2275" spans="1:2" x14ac:dyDescent="0.25">
      <c r="A2275" s="4">
        <v>34231</v>
      </c>
      <c r="B2275" s="4" t="s">
        <v>1140</v>
      </c>
    </row>
    <row r="2276" spans="1:2" x14ac:dyDescent="0.25">
      <c r="A2276" s="4">
        <v>75136</v>
      </c>
      <c r="B2276" s="4" t="s">
        <v>4007</v>
      </c>
    </row>
    <row r="2277" spans="1:2" x14ac:dyDescent="0.25">
      <c r="A2277" s="4">
        <v>54116</v>
      </c>
      <c r="B2277" s="4" t="s">
        <v>4279</v>
      </c>
    </row>
    <row r="2278" spans="1:2" x14ac:dyDescent="0.25">
      <c r="A2278" s="4">
        <v>7725</v>
      </c>
      <c r="B2278" s="4" t="s">
        <v>1820</v>
      </c>
    </row>
    <row r="2279" spans="1:2" x14ac:dyDescent="0.25">
      <c r="A2279" s="4">
        <v>440</v>
      </c>
      <c r="B2279" s="4" t="s">
        <v>3400</v>
      </c>
    </row>
    <row r="2280" spans="1:2" x14ac:dyDescent="0.25">
      <c r="A2280" s="4">
        <v>67245</v>
      </c>
      <c r="B2280" s="4" t="s">
        <v>1161</v>
      </c>
    </row>
    <row r="2281" spans="1:2" x14ac:dyDescent="0.25">
      <c r="A2281" s="4">
        <v>34109</v>
      </c>
      <c r="B2281" s="4" t="s">
        <v>1497</v>
      </c>
    </row>
    <row r="2282" spans="1:2" x14ac:dyDescent="0.25">
      <c r="A2282" s="4">
        <v>23546</v>
      </c>
      <c r="B2282" s="4" t="s">
        <v>3357</v>
      </c>
    </row>
    <row r="2283" spans="1:2" x14ac:dyDescent="0.25">
      <c r="A2283" s="4">
        <v>68523</v>
      </c>
      <c r="B2283" s="4" t="s">
        <v>4098</v>
      </c>
    </row>
    <row r="2284" spans="1:2" x14ac:dyDescent="0.25">
      <c r="A2284" s="4">
        <v>96029</v>
      </c>
      <c r="B2284" s="4" t="s">
        <v>1886</v>
      </c>
    </row>
    <row r="2285" spans="1:2" x14ac:dyDescent="0.25">
      <c r="A2285" s="4">
        <v>96512</v>
      </c>
      <c r="B2285" s="4" t="s">
        <v>5949</v>
      </c>
    </row>
    <row r="2286" spans="1:2" x14ac:dyDescent="0.25">
      <c r="A2286" s="4">
        <v>58248</v>
      </c>
      <c r="B2286" s="4" t="s">
        <v>5915</v>
      </c>
    </row>
    <row r="2287" spans="1:2" x14ac:dyDescent="0.25">
      <c r="A2287" s="4">
        <v>9624</v>
      </c>
      <c r="B2287" s="4" t="s">
        <v>3027</v>
      </c>
    </row>
    <row r="2288" spans="1:2" x14ac:dyDescent="0.25">
      <c r="A2288" s="4">
        <v>77276</v>
      </c>
      <c r="B2288" s="4" t="s">
        <v>1793</v>
      </c>
    </row>
    <row r="2289" spans="1:2" x14ac:dyDescent="0.25">
      <c r="A2289" s="4">
        <v>53248</v>
      </c>
      <c r="B2289" s="4" t="s">
        <v>2975</v>
      </c>
    </row>
    <row r="2290" spans="1:2" x14ac:dyDescent="0.25">
      <c r="A2290" s="4">
        <v>87498</v>
      </c>
      <c r="B2290" s="4" t="s">
        <v>1770</v>
      </c>
    </row>
    <row r="2291" spans="1:2" x14ac:dyDescent="0.25">
      <c r="A2291" s="4">
        <v>18591</v>
      </c>
      <c r="B2291" s="4" t="s">
        <v>5180</v>
      </c>
    </row>
    <row r="2292" spans="1:2" x14ac:dyDescent="0.25">
      <c r="A2292" s="4">
        <v>73848</v>
      </c>
      <c r="B2292" s="4" t="s">
        <v>2780</v>
      </c>
    </row>
    <row r="2293" spans="1:2" x14ac:dyDescent="0.25">
      <c r="A2293" s="4">
        <v>88675</v>
      </c>
      <c r="B2293" s="4" t="s">
        <v>3497</v>
      </c>
    </row>
    <row r="2294" spans="1:2" x14ac:dyDescent="0.25">
      <c r="A2294" s="4">
        <v>7695</v>
      </c>
      <c r="B2294" s="4" t="s">
        <v>3424</v>
      </c>
    </row>
    <row r="2295" spans="1:2" x14ac:dyDescent="0.25">
      <c r="A2295" s="4">
        <v>15312</v>
      </c>
      <c r="B2295" s="4" t="s">
        <v>5081</v>
      </c>
    </row>
    <row r="2296" spans="1:2" x14ac:dyDescent="0.25">
      <c r="A2296" s="4">
        <v>83722</v>
      </c>
      <c r="B2296" s="4" t="s">
        <v>3099</v>
      </c>
    </row>
    <row r="2297" spans="1:2" x14ac:dyDescent="0.25">
      <c r="A2297" s="4">
        <v>54506</v>
      </c>
      <c r="B2297" s="4" t="s">
        <v>5711</v>
      </c>
    </row>
    <row r="2298" spans="1:2" x14ac:dyDescent="0.25">
      <c r="A2298" s="4">
        <v>18824</v>
      </c>
      <c r="B2298" s="4" t="s">
        <v>4801</v>
      </c>
    </row>
    <row r="2299" spans="1:2" x14ac:dyDescent="0.25">
      <c r="A2299" s="4">
        <v>65954</v>
      </c>
      <c r="B2299" s="4" t="s">
        <v>4621</v>
      </c>
    </row>
    <row r="2300" spans="1:2" x14ac:dyDescent="0.25">
      <c r="A2300" s="4">
        <v>97963</v>
      </c>
      <c r="B2300" s="4" t="s">
        <v>3075</v>
      </c>
    </row>
    <row r="2301" spans="1:2" x14ac:dyDescent="0.25">
      <c r="A2301" s="4">
        <v>86243</v>
      </c>
      <c r="B2301" s="4" t="s">
        <v>5507</v>
      </c>
    </row>
    <row r="2302" spans="1:2" x14ac:dyDescent="0.25">
      <c r="A2302" s="4">
        <v>77903</v>
      </c>
      <c r="B2302" s="4" t="s">
        <v>5013</v>
      </c>
    </row>
    <row r="2303" spans="1:2" x14ac:dyDescent="0.25">
      <c r="A2303" s="4">
        <v>1283</v>
      </c>
      <c r="B2303" s="4" t="s">
        <v>311</v>
      </c>
    </row>
    <row r="2304" spans="1:2" x14ac:dyDescent="0.25">
      <c r="A2304" s="4">
        <v>54339</v>
      </c>
      <c r="B2304" s="4" t="s">
        <v>957</v>
      </c>
    </row>
    <row r="2305" spans="1:2" x14ac:dyDescent="0.25">
      <c r="A2305" s="4">
        <v>42806</v>
      </c>
      <c r="B2305" s="4" t="s">
        <v>301</v>
      </c>
    </row>
    <row r="2306" spans="1:2" x14ac:dyDescent="0.25">
      <c r="A2306" s="4">
        <v>72958</v>
      </c>
      <c r="B2306" s="4" t="s">
        <v>3682</v>
      </c>
    </row>
    <row r="2307" spans="1:2" x14ac:dyDescent="0.25">
      <c r="A2307" s="4">
        <v>66310</v>
      </c>
      <c r="B2307" s="4" t="s">
        <v>5117</v>
      </c>
    </row>
    <row r="2308" spans="1:2" x14ac:dyDescent="0.25">
      <c r="A2308" s="4">
        <v>82790</v>
      </c>
      <c r="B2308" s="4" t="s">
        <v>643</v>
      </c>
    </row>
    <row r="2309" spans="1:2" x14ac:dyDescent="0.25">
      <c r="A2309" s="4">
        <v>63711</v>
      </c>
      <c r="B2309" s="4" t="s">
        <v>5793</v>
      </c>
    </row>
    <row r="2310" spans="1:2" x14ac:dyDescent="0.25">
      <c r="A2310" s="4">
        <v>82441</v>
      </c>
      <c r="B2310" s="4" t="s">
        <v>2669</v>
      </c>
    </row>
    <row r="2311" spans="1:2" x14ac:dyDescent="0.25">
      <c r="A2311" s="4">
        <v>18435</v>
      </c>
      <c r="B2311" s="4" t="s">
        <v>2545</v>
      </c>
    </row>
    <row r="2312" spans="1:2" x14ac:dyDescent="0.25">
      <c r="A2312" s="4">
        <v>55007</v>
      </c>
      <c r="B2312" s="4" t="s">
        <v>5238</v>
      </c>
    </row>
    <row r="2313" spans="1:2" x14ac:dyDescent="0.25">
      <c r="A2313" s="4">
        <v>68688</v>
      </c>
      <c r="B2313" s="4" t="s">
        <v>1056</v>
      </c>
    </row>
    <row r="2314" spans="1:2" x14ac:dyDescent="0.25">
      <c r="A2314" s="4">
        <v>67226</v>
      </c>
      <c r="B2314" s="4" t="s">
        <v>3719</v>
      </c>
    </row>
    <row r="2315" spans="1:2" x14ac:dyDescent="0.25">
      <c r="A2315" s="4">
        <v>48859</v>
      </c>
      <c r="B2315" s="4" t="s">
        <v>221</v>
      </c>
    </row>
    <row r="2316" spans="1:2" x14ac:dyDescent="0.25">
      <c r="A2316" s="4">
        <v>62507</v>
      </c>
      <c r="B2316" s="4" t="s">
        <v>537</v>
      </c>
    </row>
    <row r="2317" spans="1:2" x14ac:dyDescent="0.25">
      <c r="A2317" s="4">
        <v>35318</v>
      </c>
      <c r="B2317" s="4" t="s">
        <v>5178</v>
      </c>
    </row>
    <row r="2318" spans="1:2" x14ac:dyDescent="0.25">
      <c r="A2318" s="4">
        <v>22494</v>
      </c>
      <c r="B2318" s="4" t="s">
        <v>2300</v>
      </c>
    </row>
    <row r="2319" spans="1:2" x14ac:dyDescent="0.25">
      <c r="A2319" s="4">
        <v>48874</v>
      </c>
      <c r="B2319" s="4" t="s">
        <v>5928</v>
      </c>
    </row>
    <row r="2320" spans="1:2" x14ac:dyDescent="0.25">
      <c r="A2320" s="4">
        <v>46814</v>
      </c>
      <c r="B2320" s="4" t="s">
        <v>4998</v>
      </c>
    </row>
    <row r="2321" spans="1:2" x14ac:dyDescent="0.25">
      <c r="A2321" s="4">
        <v>15648</v>
      </c>
      <c r="B2321" s="4" t="s">
        <v>5994</v>
      </c>
    </row>
    <row r="2322" spans="1:2" x14ac:dyDescent="0.25">
      <c r="A2322" s="4">
        <v>58786</v>
      </c>
      <c r="B2322" s="4" t="s">
        <v>5459</v>
      </c>
    </row>
    <row r="2323" spans="1:2" x14ac:dyDescent="0.25">
      <c r="A2323" s="4">
        <v>58195</v>
      </c>
      <c r="B2323" s="4" t="s">
        <v>1068</v>
      </c>
    </row>
    <row r="2324" spans="1:2" x14ac:dyDescent="0.25">
      <c r="A2324" s="4">
        <v>65935</v>
      </c>
      <c r="B2324" s="4" t="s">
        <v>4060</v>
      </c>
    </row>
    <row r="2325" spans="1:2" x14ac:dyDescent="0.25">
      <c r="A2325" s="4">
        <v>15131</v>
      </c>
      <c r="B2325" s="4" t="s">
        <v>2165</v>
      </c>
    </row>
    <row r="2326" spans="1:2" x14ac:dyDescent="0.25">
      <c r="A2326" s="4">
        <v>76740</v>
      </c>
      <c r="B2326" s="4" t="s">
        <v>486</v>
      </c>
    </row>
    <row r="2327" spans="1:2" x14ac:dyDescent="0.25">
      <c r="A2327" s="4">
        <v>8836</v>
      </c>
      <c r="B2327" s="4" t="s">
        <v>5142</v>
      </c>
    </row>
    <row r="2328" spans="1:2" x14ac:dyDescent="0.25">
      <c r="A2328" s="4">
        <v>28839</v>
      </c>
      <c r="B2328" s="4" t="s">
        <v>1409</v>
      </c>
    </row>
    <row r="2329" spans="1:2" x14ac:dyDescent="0.25">
      <c r="A2329" s="4">
        <v>80128</v>
      </c>
      <c r="B2329" s="4" t="s">
        <v>1679</v>
      </c>
    </row>
    <row r="2330" spans="1:2" x14ac:dyDescent="0.25">
      <c r="A2330" s="4">
        <v>45717</v>
      </c>
      <c r="B2330" s="4" t="s">
        <v>3329</v>
      </c>
    </row>
    <row r="2331" spans="1:2" x14ac:dyDescent="0.25">
      <c r="A2331" s="4">
        <v>65935</v>
      </c>
      <c r="B2331" s="4" t="s">
        <v>4046</v>
      </c>
    </row>
    <row r="2332" spans="1:2" x14ac:dyDescent="0.25">
      <c r="A2332" s="4">
        <v>23238</v>
      </c>
      <c r="B2332" s="4" t="s">
        <v>4088</v>
      </c>
    </row>
    <row r="2333" spans="1:2" x14ac:dyDescent="0.25">
      <c r="A2333" s="4">
        <v>17394</v>
      </c>
      <c r="B2333" s="4" t="s">
        <v>3455</v>
      </c>
    </row>
    <row r="2334" spans="1:2" x14ac:dyDescent="0.25">
      <c r="A2334" s="4">
        <v>43508</v>
      </c>
      <c r="B2334" s="4" t="s">
        <v>5880</v>
      </c>
    </row>
    <row r="2335" spans="1:2" x14ac:dyDescent="0.25">
      <c r="A2335" s="4">
        <v>2243</v>
      </c>
      <c r="B2335" s="4" t="s">
        <v>5191</v>
      </c>
    </row>
    <row r="2336" spans="1:2" x14ac:dyDescent="0.25">
      <c r="A2336" s="4">
        <v>75991</v>
      </c>
      <c r="B2336" s="4" t="s">
        <v>2619</v>
      </c>
    </row>
    <row r="2337" spans="1:2" x14ac:dyDescent="0.25">
      <c r="A2337" s="4">
        <v>66147</v>
      </c>
      <c r="B2337" s="4" t="s">
        <v>862</v>
      </c>
    </row>
    <row r="2338" spans="1:2" x14ac:dyDescent="0.25">
      <c r="A2338" s="4">
        <v>16913</v>
      </c>
      <c r="B2338" s="4" t="s">
        <v>1258</v>
      </c>
    </row>
    <row r="2339" spans="1:2" x14ac:dyDescent="0.25">
      <c r="A2339" s="4">
        <v>5203</v>
      </c>
      <c r="B2339" s="4" t="s">
        <v>2532</v>
      </c>
    </row>
    <row r="2340" spans="1:2" x14ac:dyDescent="0.25">
      <c r="A2340" s="4">
        <v>27657</v>
      </c>
      <c r="B2340" s="4" t="s">
        <v>3519</v>
      </c>
    </row>
    <row r="2341" spans="1:2" x14ac:dyDescent="0.25">
      <c r="A2341" s="4">
        <v>54926</v>
      </c>
      <c r="B2341" s="4" t="s">
        <v>2557</v>
      </c>
    </row>
    <row r="2342" spans="1:2" x14ac:dyDescent="0.25">
      <c r="A2342" s="4">
        <v>35362</v>
      </c>
      <c r="B2342" s="4" t="s">
        <v>5693</v>
      </c>
    </row>
    <row r="2343" spans="1:2" x14ac:dyDescent="0.25">
      <c r="A2343" s="4">
        <v>15554</v>
      </c>
      <c r="B2343" s="4" t="s">
        <v>3113</v>
      </c>
    </row>
    <row r="2344" spans="1:2" x14ac:dyDescent="0.25">
      <c r="A2344" s="4">
        <v>59208</v>
      </c>
      <c r="B2344" s="4" t="s">
        <v>764</v>
      </c>
    </row>
    <row r="2345" spans="1:2" x14ac:dyDescent="0.25">
      <c r="A2345" s="4">
        <v>44953</v>
      </c>
      <c r="B2345" s="4" t="s">
        <v>3138</v>
      </c>
    </row>
    <row r="2346" spans="1:2" x14ac:dyDescent="0.25">
      <c r="A2346" s="4">
        <v>63773</v>
      </c>
      <c r="B2346" s="4" t="s">
        <v>4975</v>
      </c>
    </row>
    <row r="2347" spans="1:2" x14ac:dyDescent="0.25">
      <c r="A2347" s="4">
        <v>540</v>
      </c>
      <c r="B2347" s="4" t="s">
        <v>4052</v>
      </c>
    </row>
    <row r="2348" spans="1:2" x14ac:dyDescent="0.25">
      <c r="A2348" s="4">
        <v>9600</v>
      </c>
      <c r="B2348" s="4" t="s">
        <v>2855</v>
      </c>
    </row>
    <row r="2349" spans="1:2" x14ac:dyDescent="0.25">
      <c r="A2349" s="4">
        <v>15357</v>
      </c>
      <c r="B2349" s="4" t="s">
        <v>3784</v>
      </c>
    </row>
    <row r="2350" spans="1:2" x14ac:dyDescent="0.25">
      <c r="A2350" s="4">
        <v>86031</v>
      </c>
      <c r="B2350" s="4" t="s">
        <v>3321</v>
      </c>
    </row>
    <row r="2351" spans="1:2" x14ac:dyDescent="0.25">
      <c r="A2351" s="4">
        <v>35138</v>
      </c>
      <c r="B2351" s="4" t="s">
        <v>3262</v>
      </c>
    </row>
    <row r="2352" spans="1:2" x14ac:dyDescent="0.25">
      <c r="A2352" s="4">
        <v>32928</v>
      </c>
      <c r="B2352" s="4" t="s">
        <v>3667</v>
      </c>
    </row>
    <row r="2353" spans="1:2" x14ac:dyDescent="0.25">
      <c r="A2353" s="4">
        <v>71326</v>
      </c>
      <c r="B2353" s="4" t="s">
        <v>5809</v>
      </c>
    </row>
    <row r="2354" spans="1:2" x14ac:dyDescent="0.25">
      <c r="A2354" s="4">
        <v>35252</v>
      </c>
      <c r="B2354" s="4" t="s">
        <v>3244</v>
      </c>
    </row>
    <row r="2355" spans="1:2" x14ac:dyDescent="0.25">
      <c r="A2355" s="4">
        <v>35492</v>
      </c>
      <c r="B2355" s="4" t="s">
        <v>2153</v>
      </c>
    </row>
    <row r="2356" spans="1:2" x14ac:dyDescent="0.25">
      <c r="A2356" s="4">
        <v>32313</v>
      </c>
      <c r="B2356" s="4" t="s">
        <v>5737</v>
      </c>
    </row>
    <row r="2357" spans="1:2" x14ac:dyDescent="0.25">
      <c r="A2357" s="4">
        <v>68462</v>
      </c>
      <c r="B2357" s="4" t="s">
        <v>4023</v>
      </c>
    </row>
    <row r="2358" spans="1:2" x14ac:dyDescent="0.25">
      <c r="A2358" s="4">
        <v>89817</v>
      </c>
      <c r="B2358" s="4" t="s">
        <v>4314</v>
      </c>
    </row>
    <row r="2359" spans="1:2" x14ac:dyDescent="0.25">
      <c r="A2359" s="4">
        <v>82540</v>
      </c>
      <c r="B2359" s="4" t="s">
        <v>4106</v>
      </c>
    </row>
    <row r="2360" spans="1:2" x14ac:dyDescent="0.25">
      <c r="A2360" s="4">
        <v>81062</v>
      </c>
      <c r="B2360" s="4" t="s">
        <v>1766</v>
      </c>
    </row>
    <row r="2361" spans="1:2" x14ac:dyDescent="0.25">
      <c r="A2361" s="4">
        <v>15834</v>
      </c>
      <c r="B2361" s="4" t="s">
        <v>1925</v>
      </c>
    </row>
    <row r="2362" spans="1:2" x14ac:dyDescent="0.25">
      <c r="A2362" s="4">
        <v>69583</v>
      </c>
      <c r="B2362" s="4" t="s">
        <v>5182</v>
      </c>
    </row>
    <row r="2363" spans="1:2" x14ac:dyDescent="0.25">
      <c r="A2363" s="4">
        <v>87030</v>
      </c>
      <c r="B2363" s="4" t="s">
        <v>5491</v>
      </c>
    </row>
    <row r="2364" spans="1:2" x14ac:dyDescent="0.25">
      <c r="A2364" s="4">
        <v>96186</v>
      </c>
      <c r="B2364" s="4" t="s">
        <v>5045</v>
      </c>
    </row>
    <row r="2365" spans="1:2" x14ac:dyDescent="0.25">
      <c r="A2365" s="4">
        <v>42452</v>
      </c>
      <c r="B2365" s="4" t="s">
        <v>1811</v>
      </c>
    </row>
    <row r="2366" spans="1:2" x14ac:dyDescent="0.25">
      <c r="A2366" s="4">
        <v>35993</v>
      </c>
      <c r="B2366" s="4" t="s">
        <v>5144</v>
      </c>
    </row>
    <row r="2367" spans="1:2" x14ac:dyDescent="0.25">
      <c r="A2367" s="4">
        <v>98181</v>
      </c>
      <c r="B2367" s="4" t="s">
        <v>3447</v>
      </c>
    </row>
    <row r="2368" spans="1:2" x14ac:dyDescent="0.25">
      <c r="A2368" s="4">
        <v>25045</v>
      </c>
      <c r="B2368" s="4" t="s">
        <v>4694</v>
      </c>
    </row>
    <row r="2369" spans="1:2" x14ac:dyDescent="0.25">
      <c r="A2369" s="4">
        <v>8359</v>
      </c>
      <c r="B2369" s="4" t="s">
        <v>103</v>
      </c>
    </row>
    <row r="2370" spans="1:2" x14ac:dyDescent="0.25">
      <c r="A2370" s="4">
        <v>85610</v>
      </c>
      <c r="B2370" s="4" t="s">
        <v>2957</v>
      </c>
    </row>
    <row r="2371" spans="1:2" x14ac:dyDescent="0.25">
      <c r="A2371" s="4">
        <v>83670</v>
      </c>
      <c r="B2371" s="4" t="s">
        <v>2438</v>
      </c>
    </row>
    <row r="2372" spans="1:2" x14ac:dyDescent="0.25">
      <c r="A2372" s="4">
        <v>22391</v>
      </c>
      <c r="B2372" s="4" t="s">
        <v>3856</v>
      </c>
    </row>
    <row r="2373" spans="1:2" x14ac:dyDescent="0.25">
      <c r="A2373" s="4">
        <v>31780</v>
      </c>
      <c r="B2373" s="4" t="s">
        <v>5097</v>
      </c>
    </row>
    <row r="2374" spans="1:2" x14ac:dyDescent="0.25">
      <c r="A2374" s="4">
        <v>58108</v>
      </c>
      <c r="B2374" s="4" t="s">
        <v>2861</v>
      </c>
    </row>
    <row r="2375" spans="1:2" x14ac:dyDescent="0.25">
      <c r="A2375" s="4">
        <v>69137</v>
      </c>
      <c r="B2375" s="4" t="s">
        <v>634</v>
      </c>
    </row>
    <row r="2376" spans="1:2" x14ac:dyDescent="0.25">
      <c r="A2376" s="4">
        <v>42677</v>
      </c>
      <c r="B2376" s="4" t="s">
        <v>5748</v>
      </c>
    </row>
    <row r="2377" spans="1:2" x14ac:dyDescent="0.25">
      <c r="A2377" s="4">
        <v>54983</v>
      </c>
      <c r="B2377" s="4" t="s">
        <v>4114</v>
      </c>
    </row>
    <row r="2378" spans="1:2" x14ac:dyDescent="0.25">
      <c r="A2378" s="4">
        <v>67973</v>
      </c>
      <c r="B2378" s="4" t="s">
        <v>5513</v>
      </c>
    </row>
    <row r="2379" spans="1:2" x14ac:dyDescent="0.25">
      <c r="A2379" s="4">
        <v>5130</v>
      </c>
      <c r="B2379" s="4" t="s">
        <v>2875</v>
      </c>
    </row>
    <row r="2380" spans="1:2" x14ac:dyDescent="0.25">
      <c r="A2380" s="4">
        <v>19385</v>
      </c>
      <c r="B2380" s="4" t="s">
        <v>1278</v>
      </c>
    </row>
    <row r="2381" spans="1:2" x14ac:dyDescent="0.25">
      <c r="A2381" s="4">
        <v>93618</v>
      </c>
      <c r="B2381" s="4" t="s">
        <v>3467</v>
      </c>
    </row>
    <row r="2382" spans="1:2" x14ac:dyDescent="0.25">
      <c r="A2382" s="4">
        <v>67245</v>
      </c>
      <c r="B2382" s="4" t="s">
        <v>4656</v>
      </c>
    </row>
    <row r="2383" spans="1:2" x14ac:dyDescent="0.25">
      <c r="A2383" s="4">
        <v>80013</v>
      </c>
      <c r="B2383" s="4" t="s">
        <v>2585</v>
      </c>
    </row>
    <row r="2384" spans="1:2" x14ac:dyDescent="0.25">
      <c r="A2384" s="4">
        <v>98942</v>
      </c>
      <c r="B2384" s="4" t="s">
        <v>5388</v>
      </c>
    </row>
    <row r="2385" spans="1:2" x14ac:dyDescent="0.25">
      <c r="A2385" s="4">
        <v>18481</v>
      </c>
      <c r="B2385" s="4" t="s">
        <v>3665</v>
      </c>
    </row>
    <row r="2386" spans="1:2" x14ac:dyDescent="0.25">
      <c r="A2386" s="4">
        <v>2402</v>
      </c>
      <c r="B2386" s="4" t="s">
        <v>188</v>
      </c>
    </row>
    <row r="2387" spans="1:2" x14ac:dyDescent="0.25">
      <c r="A2387" s="4">
        <v>51465</v>
      </c>
      <c r="B2387" s="4" t="s">
        <v>188</v>
      </c>
    </row>
    <row r="2388" spans="1:2" x14ac:dyDescent="0.25">
      <c r="A2388" s="4">
        <v>72593</v>
      </c>
      <c r="B2388" s="4" t="s">
        <v>2818</v>
      </c>
    </row>
    <row r="2389" spans="1:2" x14ac:dyDescent="0.25">
      <c r="A2389" s="4">
        <v>42447</v>
      </c>
      <c r="B2389" s="4" t="s">
        <v>842</v>
      </c>
    </row>
    <row r="2390" spans="1:2" x14ac:dyDescent="0.25">
      <c r="A2390" s="4">
        <v>16236</v>
      </c>
      <c r="B2390" s="4" t="s">
        <v>243</v>
      </c>
    </row>
    <row r="2391" spans="1:2" x14ac:dyDescent="0.25">
      <c r="A2391" s="4">
        <v>42933</v>
      </c>
      <c r="B2391" s="4" t="s">
        <v>6111</v>
      </c>
    </row>
    <row r="2392" spans="1:2" x14ac:dyDescent="0.25">
      <c r="A2392" s="4">
        <v>63395</v>
      </c>
      <c r="B2392" s="4" t="s">
        <v>2671</v>
      </c>
    </row>
    <row r="2393" spans="1:2" x14ac:dyDescent="0.25">
      <c r="A2393" s="4">
        <v>81065</v>
      </c>
      <c r="B2393" s="4" t="s">
        <v>5275</v>
      </c>
    </row>
    <row r="2394" spans="1:2" x14ac:dyDescent="0.25">
      <c r="A2394" s="4">
        <v>68954</v>
      </c>
      <c r="B2394" s="4" t="s">
        <v>3804</v>
      </c>
    </row>
    <row r="2395" spans="1:2" x14ac:dyDescent="0.25">
      <c r="A2395" s="4">
        <v>1733</v>
      </c>
      <c r="B2395" s="4" t="s">
        <v>4957</v>
      </c>
    </row>
    <row r="2396" spans="1:2" x14ac:dyDescent="0.25">
      <c r="A2396" s="4">
        <v>85801</v>
      </c>
      <c r="B2396" s="4" t="s">
        <v>5735</v>
      </c>
    </row>
    <row r="2397" spans="1:2" x14ac:dyDescent="0.25">
      <c r="A2397" s="4">
        <v>89413</v>
      </c>
      <c r="B2397" s="4" t="s">
        <v>519</v>
      </c>
    </row>
    <row r="2398" spans="1:2" x14ac:dyDescent="0.25">
      <c r="A2398" s="4">
        <v>17640</v>
      </c>
      <c r="B2398" s="4" t="s">
        <v>2927</v>
      </c>
    </row>
    <row r="2399" spans="1:2" x14ac:dyDescent="0.25">
      <c r="A2399" s="4">
        <v>27686</v>
      </c>
      <c r="B2399" s="4" t="s">
        <v>1076</v>
      </c>
    </row>
    <row r="2400" spans="1:2" x14ac:dyDescent="0.25">
      <c r="A2400" s="4">
        <v>57353</v>
      </c>
      <c r="B2400" s="4" t="s">
        <v>4260</v>
      </c>
    </row>
    <row r="2401" spans="1:2" x14ac:dyDescent="0.25">
      <c r="A2401" s="4">
        <v>42581</v>
      </c>
      <c r="B2401" s="4" t="s">
        <v>5661</v>
      </c>
    </row>
    <row r="2402" spans="1:2" x14ac:dyDescent="0.25">
      <c r="A2402" s="4">
        <v>2159</v>
      </c>
      <c r="B2402" s="4" t="s">
        <v>2879</v>
      </c>
    </row>
    <row r="2403" spans="1:2" x14ac:dyDescent="0.25">
      <c r="A2403" s="4">
        <v>46724</v>
      </c>
      <c r="B2403" s="4" t="s">
        <v>4740</v>
      </c>
    </row>
    <row r="2404" spans="1:2" x14ac:dyDescent="0.25">
      <c r="A2404" s="4">
        <v>5936</v>
      </c>
      <c r="B2404" s="4" t="s">
        <v>3177</v>
      </c>
    </row>
    <row r="2405" spans="1:2" x14ac:dyDescent="0.25">
      <c r="A2405" s="4">
        <v>98445</v>
      </c>
      <c r="B2405" s="4" t="s">
        <v>4322</v>
      </c>
    </row>
    <row r="2406" spans="1:2" x14ac:dyDescent="0.25">
      <c r="A2406" s="4">
        <v>94982</v>
      </c>
      <c r="B2406" s="4" t="s">
        <v>2705</v>
      </c>
    </row>
    <row r="2407" spans="1:2" x14ac:dyDescent="0.25">
      <c r="A2407" s="4">
        <v>31621</v>
      </c>
      <c r="B2407" s="4" t="s">
        <v>336</v>
      </c>
    </row>
    <row r="2408" spans="1:2" x14ac:dyDescent="0.25">
      <c r="A2408" s="4">
        <v>29363</v>
      </c>
      <c r="B2408" s="4" t="s">
        <v>1224</v>
      </c>
    </row>
    <row r="2409" spans="1:2" x14ac:dyDescent="0.25">
      <c r="A2409" s="4">
        <v>84924</v>
      </c>
      <c r="B2409" s="4" t="s">
        <v>5209</v>
      </c>
    </row>
    <row r="2410" spans="1:2" x14ac:dyDescent="0.25">
      <c r="A2410" s="4">
        <v>39539</v>
      </c>
      <c r="B2410" s="4" t="s">
        <v>5217</v>
      </c>
    </row>
    <row r="2411" spans="1:2" x14ac:dyDescent="0.25">
      <c r="A2411" s="4">
        <v>37238</v>
      </c>
      <c r="B2411" s="4" t="s">
        <v>1689</v>
      </c>
    </row>
    <row r="2412" spans="1:2" x14ac:dyDescent="0.25">
      <c r="A2412" s="4">
        <v>90972</v>
      </c>
      <c r="B2412" s="4" t="s">
        <v>3794</v>
      </c>
    </row>
    <row r="2413" spans="1:2" x14ac:dyDescent="0.25">
      <c r="A2413" s="4">
        <v>59188</v>
      </c>
      <c r="B2413" s="4" t="s">
        <v>4545</v>
      </c>
    </row>
    <row r="2414" spans="1:2" x14ac:dyDescent="0.25">
      <c r="A2414" s="4">
        <v>2298</v>
      </c>
      <c r="B2414" s="4" t="s">
        <v>2356</v>
      </c>
    </row>
    <row r="2415" spans="1:2" x14ac:dyDescent="0.25">
      <c r="A2415" s="4">
        <v>38545</v>
      </c>
      <c r="B2415" s="4" t="s">
        <v>4852</v>
      </c>
    </row>
    <row r="2416" spans="1:2" x14ac:dyDescent="0.25">
      <c r="A2416" s="4">
        <v>86941</v>
      </c>
      <c r="B2416" s="4" t="s">
        <v>3579</v>
      </c>
    </row>
    <row r="2417" spans="1:2" x14ac:dyDescent="0.25">
      <c r="A2417" s="4">
        <v>61443</v>
      </c>
      <c r="B2417" s="4" t="s">
        <v>2500</v>
      </c>
    </row>
    <row r="2418" spans="1:2" x14ac:dyDescent="0.25">
      <c r="A2418" s="4">
        <v>20913</v>
      </c>
      <c r="B2418" s="4" t="s">
        <v>4882</v>
      </c>
    </row>
    <row r="2419" spans="1:2" x14ac:dyDescent="0.25">
      <c r="A2419" s="4">
        <v>29990</v>
      </c>
      <c r="B2419" s="4" t="s">
        <v>2504</v>
      </c>
    </row>
    <row r="2420" spans="1:2" x14ac:dyDescent="0.25">
      <c r="A2420" s="4">
        <v>14499</v>
      </c>
      <c r="B2420" s="4" t="s">
        <v>3187</v>
      </c>
    </row>
    <row r="2421" spans="1:2" x14ac:dyDescent="0.25">
      <c r="A2421" s="4">
        <v>14857</v>
      </c>
      <c r="B2421" s="4" t="s">
        <v>3786</v>
      </c>
    </row>
    <row r="2422" spans="1:2" x14ac:dyDescent="0.25">
      <c r="A2422" s="4">
        <v>70198</v>
      </c>
      <c r="B2422" s="4" t="s">
        <v>4283</v>
      </c>
    </row>
    <row r="2423" spans="1:2" x14ac:dyDescent="0.25">
      <c r="A2423" s="4">
        <v>90074</v>
      </c>
      <c r="B2423" s="4" t="s">
        <v>1801</v>
      </c>
    </row>
    <row r="2424" spans="1:2" x14ac:dyDescent="0.25">
      <c r="A2424" s="4">
        <v>18227</v>
      </c>
      <c r="B2424" s="4" t="s">
        <v>5966</v>
      </c>
    </row>
    <row r="2425" spans="1:2" x14ac:dyDescent="0.25">
      <c r="A2425" s="4">
        <v>55400</v>
      </c>
      <c r="B2425" s="4" t="s">
        <v>2479</v>
      </c>
    </row>
    <row r="2426" spans="1:2" x14ac:dyDescent="0.25">
      <c r="A2426" s="4">
        <v>9907</v>
      </c>
      <c r="B2426" s="4" t="s">
        <v>1686</v>
      </c>
    </row>
    <row r="2427" spans="1:2" x14ac:dyDescent="0.25">
      <c r="A2427" s="4">
        <v>19891</v>
      </c>
      <c r="B2427" s="4" t="s">
        <v>5887</v>
      </c>
    </row>
    <row r="2428" spans="1:2" x14ac:dyDescent="0.25">
      <c r="A2428" s="4">
        <v>3120</v>
      </c>
      <c r="B2428" s="4" t="s">
        <v>1808</v>
      </c>
    </row>
    <row r="2429" spans="1:2" x14ac:dyDescent="0.25">
      <c r="A2429" s="4">
        <v>47894</v>
      </c>
      <c r="B2429" s="4" t="s">
        <v>4402</v>
      </c>
    </row>
    <row r="2430" spans="1:2" x14ac:dyDescent="0.25">
      <c r="A2430" s="4">
        <v>48817</v>
      </c>
      <c r="B2430" s="4" t="s">
        <v>5797</v>
      </c>
    </row>
    <row r="2431" spans="1:2" x14ac:dyDescent="0.25">
      <c r="A2431" s="4">
        <v>53727</v>
      </c>
      <c r="B2431" s="4" t="s">
        <v>5902</v>
      </c>
    </row>
    <row r="2432" spans="1:2" x14ac:dyDescent="0.25">
      <c r="A2432" s="4">
        <v>51409</v>
      </c>
      <c r="B2432" s="4" t="s">
        <v>5669</v>
      </c>
    </row>
    <row r="2433" spans="1:2" x14ac:dyDescent="0.25">
      <c r="A2433" s="4">
        <v>35428</v>
      </c>
      <c r="B2433" s="4" t="s">
        <v>4108</v>
      </c>
    </row>
    <row r="2434" spans="1:2" x14ac:dyDescent="0.25">
      <c r="A2434" s="4">
        <v>68987</v>
      </c>
      <c r="B2434" s="4" t="s">
        <v>1315</v>
      </c>
    </row>
    <row r="2435" spans="1:2" x14ac:dyDescent="0.25">
      <c r="A2435" s="4">
        <v>7875</v>
      </c>
      <c r="B2435" s="4" t="s">
        <v>561</v>
      </c>
    </row>
    <row r="2436" spans="1:2" x14ac:dyDescent="0.25">
      <c r="A2436" s="4">
        <v>56432</v>
      </c>
      <c r="B2436" s="4" t="s">
        <v>4900</v>
      </c>
    </row>
    <row r="2437" spans="1:2" x14ac:dyDescent="0.25">
      <c r="A2437" s="4">
        <v>20963</v>
      </c>
      <c r="B2437" s="4" t="s">
        <v>914</v>
      </c>
    </row>
    <row r="2438" spans="1:2" x14ac:dyDescent="0.25">
      <c r="A2438" s="4">
        <v>83281</v>
      </c>
      <c r="B2438" s="4" t="s">
        <v>5273</v>
      </c>
    </row>
    <row r="2439" spans="1:2" x14ac:dyDescent="0.25">
      <c r="A2439" s="4">
        <v>14506</v>
      </c>
      <c r="B2439" s="4" t="s">
        <v>6047</v>
      </c>
    </row>
    <row r="2440" spans="1:2" x14ac:dyDescent="0.25">
      <c r="A2440" s="4">
        <v>35108</v>
      </c>
      <c r="B2440" s="4" t="s">
        <v>338</v>
      </c>
    </row>
    <row r="2441" spans="1:2" x14ac:dyDescent="0.25">
      <c r="A2441" s="4">
        <v>13639</v>
      </c>
      <c r="B2441" s="4" t="s">
        <v>5637</v>
      </c>
    </row>
    <row r="2442" spans="1:2" x14ac:dyDescent="0.25">
      <c r="A2442" s="4">
        <v>98725</v>
      </c>
      <c r="B2442" s="4" t="s">
        <v>2455</v>
      </c>
    </row>
    <row r="2443" spans="1:2" x14ac:dyDescent="0.25">
      <c r="A2443" s="4">
        <v>42666</v>
      </c>
      <c r="B2443" s="4" t="s">
        <v>3213</v>
      </c>
    </row>
    <row r="2444" spans="1:2" x14ac:dyDescent="0.25">
      <c r="A2444" s="4">
        <v>22202</v>
      </c>
      <c r="B2444" s="4" t="s">
        <v>3215</v>
      </c>
    </row>
    <row r="2445" spans="1:2" x14ac:dyDescent="0.25">
      <c r="A2445" s="4">
        <v>30198</v>
      </c>
      <c r="B2445" s="4" t="s">
        <v>1507</v>
      </c>
    </row>
    <row r="2446" spans="1:2" x14ac:dyDescent="0.25">
      <c r="A2446" s="4">
        <v>50672</v>
      </c>
      <c r="B2446" s="4" t="s">
        <v>5037</v>
      </c>
    </row>
    <row r="2447" spans="1:2" x14ac:dyDescent="0.25">
      <c r="A2447" s="4">
        <v>88055</v>
      </c>
      <c r="B2447" s="4" t="s">
        <v>5697</v>
      </c>
    </row>
    <row r="2448" spans="1:2" x14ac:dyDescent="0.25">
      <c r="A2448" s="4">
        <v>46455</v>
      </c>
      <c r="B2448" s="4" t="s">
        <v>689</v>
      </c>
    </row>
    <row r="2449" spans="1:2" x14ac:dyDescent="0.25">
      <c r="A2449" s="4">
        <v>3022</v>
      </c>
      <c r="B2449" s="4" t="s">
        <v>3623</v>
      </c>
    </row>
    <row r="2450" spans="1:2" x14ac:dyDescent="0.25">
      <c r="A2450" s="4">
        <v>57220</v>
      </c>
      <c r="B2450" s="4" t="s">
        <v>3124</v>
      </c>
    </row>
    <row r="2451" spans="1:2" x14ac:dyDescent="0.25">
      <c r="A2451" s="4">
        <v>85678</v>
      </c>
      <c r="B2451" s="4" t="s">
        <v>3012</v>
      </c>
    </row>
    <row r="2452" spans="1:2" x14ac:dyDescent="0.25">
      <c r="A2452" s="4">
        <v>87990</v>
      </c>
      <c r="B2452" s="4" t="s">
        <v>5089</v>
      </c>
    </row>
    <row r="2453" spans="1:2" x14ac:dyDescent="0.25">
      <c r="A2453" s="4">
        <v>8031</v>
      </c>
      <c r="B2453" s="4" t="s">
        <v>2609</v>
      </c>
    </row>
    <row r="2454" spans="1:2" x14ac:dyDescent="0.25">
      <c r="A2454" s="4">
        <v>1811</v>
      </c>
      <c r="B2454" s="4" t="s">
        <v>2494</v>
      </c>
    </row>
    <row r="2455" spans="1:2" x14ac:dyDescent="0.25">
      <c r="A2455" s="4">
        <v>70017</v>
      </c>
      <c r="B2455" s="4" t="s">
        <v>285</v>
      </c>
    </row>
    <row r="2456" spans="1:2" x14ac:dyDescent="0.25">
      <c r="A2456" s="4">
        <v>3113</v>
      </c>
      <c r="B2456" s="4" t="s">
        <v>251</v>
      </c>
    </row>
    <row r="2457" spans="1:2" x14ac:dyDescent="0.25">
      <c r="A2457" s="4">
        <v>2361</v>
      </c>
      <c r="B2457" s="4" t="s">
        <v>5909</v>
      </c>
    </row>
    <row r="2458" spans="1:2" x14ac:dyDescent="0.25">
      <c r="A2458" s="4">
        <v>16657</v>
      </c>
      <c r="B2458" s="4" t="s">
        <v>2138</v>
      </c>
    </row>
    <row r="2459" spans="1:2" x14ac:dyDescent="0.25">
      <c r="A2459" s="4">
        <v>27073</v>
      </c>
      <c r="B2459" s="4" t="s">
        <v>1272</v>
      </c>
    </row>
    <row r="2460" spans="1:2" x14ac:dyDescent="0.25">
      <c r="A2460" s="4">
        <v>61644</v>
      </c>
      <c r="B2460" s="4" t="s">
        <v>1609</v>
      </c>
    </row>
    <row r="2461" spans="1:2" x14ac:dyDescent="0.25">
      <c r="A2461" s="4">
        <v>85628</v>
      </c>
      <c r="B2461" s="4" t="s">
        <v>144</v>
      </c>
    </row>
    <row r="2462" spans="1:2" x14ac:dyDescent="0.25">
      <c r="A2462" s="4">
        <v>13395</v>
      </c>
      <c r="B2462" s="4" t="s">
        <v>5588</v>
      </c>
    </row>
    <row r="2463" spans="1:2" x14ac:dyDescent="0.25">
      <c r="A2463" s="4">
        <v>61610</v>
      </c>
      <c r="B2463" s="4" t="s">
        <v>2276</v>
      </c>
    </row>
    <row r="2464" spans="1:2" x14ac:dyDescent="0.25">
      <c r="A2464" s="4">
        <v>24543</v>
      </c>
      <c r="B2464" s="4" t="s">
        <v>3386</v>
      </c>
    </row>
    <row r="2465" spans="1:2" x14ac:dyDescent="0.25">
      <c r="A2465" s="4">
        <v>92075</v>
      </c>
      <c r="B2465" s="4" t="s">
        <v>4285</v>
      </c>
    </row>
    <row r="2466" spans="1:2" x14ac:dyDescent="0.25">
      <c r="A2466" s="4">
        <v>63096</v>
      </c>
      <c r="B2466" s="4" t="s">
        <v>1262</v>
      </c>
    </row>
    <row r="2467" spans="1:2" x14ac:dyDescent="0.25">
      <c r="A2467" s="4">
        <v>53990</v>
      </c>
      <c r="B2467" s="4" t="s">
        <v>1872</v>
      </c>
    </row>
    <row r="2468" spans="1:2" x14ac:dyDescent="0.25">
      <c r="A2468" s="4">
        <v>97202</v>
      </c>
      <c r="B2468" s="4" t="s">
        <v>5453</v>
      </c>
    </row>
    <row r="2469" spans="1:2" x14ac:dyDescent="0.25">
      <c r="A2469" s="4">
        <v>46359</v>
      </c>
      <c r="B2469" s="4" t="s">
        <v>2461</v>
      </c>
    </row>
    <row r="2470" spans="1:2" x14ac:dyDescent="0.25">
      <c r="A2470" s="4">
        <v>54583</v>
      </c>
      <c r="B2470" s="4" t="s">
        <v>864</v>
      </c>
    </row>
    <row r="2471" spans="1:2" x14ac:dyDescent="0.25">
      <c r="A2471" s="4">
        <v>89608</v>
      </c>
      <c r="B2471" s="4" t="s">
        <v>2042</v>
      </c>
    </row>
    <row r="2472" spans="1:2" x14ac:dyDescent="0.25">
      <c r="A2472" s="4">
        <v>96175</v>
      </c>
      <c r="B2472" s="4" t="s">
        <v>3686</v>
      </c>
    </row>
    <row r="2473" spans="1:2" x14ac:dyDescent="0.25">
      <c r="A2473" s="4">
        <v>11306</v>
      </c>
      <c r="B2473" s="4" t="s">
        <v>1363</v>
      </c>
    </row>
    <row r="2474" spans="1:2" x14ac:dyDescent="0.25">
      <c r="A2474" s="4">
        <v>73751</v>
      </c>
      <c r="B2474" s="4" t="s">
        <v>2490</v>
      </c>
    </row>
    <row r="2475" spans="1:2" x14ac:dyDescent="0.25">
      <c r="A2475" s="4">
        <v>14780</v>
      </c>
      <c r="B2475" s="4" t="s">
        <v>4350</v>
      </c>
    </row>
    <row r="2476" spans="1:2" x14ac:dyDescent="0.25">
      <c r="A2476" s="4">
        <v>11005</v>
      </c>
      <c r="B2476" s="4" t="s">
        <v>5174</v>
      </c>
    </row>
    <row r="2477" spans="1:2" x14ac:dyDescent="0.25">
      <c r="A2477" s="4">
        <v>70616</v>
      </c>
      <c r="B2477" s="4" t="s">
        <v>3036</v>
      </c>
    </row>
    <row r="2478" spans="1:2" x14ac:dyDescent="0.25">
      <c r="A2478" s="4">
        <v>80024</v>
      </c>
      <c r="B2478" s="4" t="s">
        <v>1731</v>
      </c>
    </row>
    <row r="2479" spans="1:2" x14ac:dyDescent="0.25">
      <c r="A2479" s="4">
        <v>74716</v>
      </c>
      <c r="B2479" s="4" t="s">
        <v>3418</v>
      </c>
    </row>
    <row r="2480" spans="1:2" x14ac:dyDescent="0.25">
      <c r="A2480" s="4">
        <v>57366</v>
      </c>
      <c r="B2480" s="4" t="s">
        <v>6041</v>
      </c>
    </row>
    <row r="2481" spans="1:2" x14ac:dyDescent="0.25">
      <c r="A2481" s="4">
        <v>50883</v>
      </c>
      <c r="B2481" s="4" t="s">
        <v>3284</v>
      </c>
    </row>
    <row r="2482" spans="1:2" x14ac:dyDescent="0.25">
      <c r="A2482" s="4">
        <v>83880</v>
      </c>
      <c r="B2482" s="4" t="s">
        <v>495</v>
      </c>
    </row>
    <row r="2483" spans="1:2" x14ac:dyDescent="0.25">
      <c r="A2483" s="4">
        <v>56512</v>
      </c>
      <c r="B2483" s="4" t="s">
        <v>4514</v>
      </c>
    </row>
    <row r="2484" spans="1:2" x14ac:dyDescent="0.25">
      <c r="A2484" s="4">
        <v>35268</v>
      </c>
      <c r="B2484" s="4" t="s">
        <v>1913</v>
      </c>
    </row>
    <row r="2485" spans="1:2" x14ac:dyDescent="0.25">
      <c r="A2485" s="4">
        <v>13942</v>
      </c>
      <c r="B2485" s="4" t="s">
        <v>1909</v>
      </c>
    </row>
    <row r="2486" spans="1:2" x14ac:dyDescent="0.25">
      <c r="A2486" s="4">
        <v>69528</v>
      </c>
      <c r="B2486" s="4" t="s">
        <v>1319</v>
      </c>
    </row>
    <row r="2487" spans="1:2" x14ac:dyDescent="0.25">
      <c r="A2487" s="4">
        <v>6220</v>
      </c>
      <c r="B2487" s="4" t="s">
        <v>2575</v>
      </c>
    </row>
    <row r="2488" spans="1:2" x14ac:dyDescent="0.25">
      <c r="A2488" s="4">
        <v>18009</v>
      </c>
      <c r="B2488" s="4" t="s">
        <v>50</v>
      </c>
    </row>
    <row r="2489" spans="1:2" x14ac:dyDescent="0.25">
      <c r="A2489" s="4">
        <v>25167</v>
      </c>
      <c r="B2489" s="4" t="s">
        <v>2340</v>
      </c>
    </row>
    <row r="2490" spans="1:2" x14ac:dyDescent="0.25">
      <c r="A2490" s="4">
        <v>88279</v>
      </c>
      <c r="B2490" s="4" t="s">
        <v>5002</v>
      </c>
    </row>
    <row r="2491" spans="1:2" x14ac:dyDescent="0.25">
      <c r="A2491" s="4">
        <v>90240</v>
      </c>
      <c r="B2491" s="4" t="s">
        <v>4599</v>
      </c>
    </row>
    <row r="2492" spans="1:2" x14ac:dyDescent="0.25">
      <c r="A2492" s="4">
        <v>29700</v>
      </c>
      <c r="B2492" s="4" t="s">
        <v>348</v>
      </c>
    </row>
    <row r="2493" spans="1:2" x14ac:dyDescent="0.25">
      <c r="A2493" s="4">
        <v>43018</v>
      </c>
      <c r="B2493" s="4" t="s">
        <v>333</v>
      </c>
    </row>
    <row r="2494" spans="1:2" x14ac:dyDescent="0.25">
      <c r="A2494" s="4">
        <v>57935</v>
      </c>
      <c r="B2494" s="4" t="s">
        <v>4631</v>
      </c>
    </row>
    <row r="2495" spans="1:2" x14ac:dyDescent="0.25">
      <c r="A2495" s="4">
        <v>41062</v>
      </c>
      <c r="B2495" s="4" t="s">
        <v>2440</v>
      </c>
    </row>
    <row r="2496" spans="1:2" x14ac:dyDescent="0.25">
      <c r="A2496" s="4">
        <v>32196</v>
      </c>
      <c r="B2496" s="4" t="s">
        <v>4977</v>
      </c>
    </row>
    <row r="2497" spans="1:2" x14ac:dyDescent="0.25">
      <c r="A2497" s="4">
        <v>95146</v>
      </c>
      <c r="B2497" s="4" t="s">
        <v>2316</v>
      </c>
    </row>
    <row r="2498" spans="1:2" x14ac:dyDescent="0.25">
      <c r="A2498" s="4">
        <v>65030</v>
      </c>
      <c r="B2498" s="4" t="s">
        <v>4235</v>
      </c>
    </row>
    <row r="2499" spans="1:2" x14ac:dyDescent="0.25">
      <c r="A2499" s="4">
        <v>44266</v>
      </c>
      <c r="B2499" s="4" t="s">
        <v>1590</v>
      </c>
    </row>
    <row r="2500" spans="1:2" x14ac:dyDescent="0.25">
      <c r="A2500" s="4">
        <v>7019</v>
      </c>
      <c r="B2500" s="4" t="s">
        <v>1214</v>
      </c>
    </row>
    <row r="2501" spans="1:2" x14ac:dyDescent="0.25">
      <c r="A2501" s="4">
        <v>77051</v>
      </c>
      <c r="B2501" s="4" t="s">
        <v>4607</v>
      </c>
    </row>
    <row r="2502" spans="1:2" x14ac:dyDescent="0.25">
      <c r="A2502" s="4">
        <v>87379</v>
      </c>
      <c r="B2502" s="4" t="s">
        <v>902</v>
      </c>
    </row>
    <row r="2503" spans="1:2" x14ac:dyDescent="0.25">
      <c r="A2503" s="4">
        <v>17664</v>
      </c>
      <c r="B2503" s="4" t="s">
        <v>3231</v>
      </c>
    </row>
    <row r="2504" spans="1:2" x14ac:dyDescent="0.25">
      <c r="A2504" s="4">
        <v>23170</v>
      </c>
      <c r="B2504" s="4" t="s">
        <v>5251</v>
      </c>
    </row>
    <row r="2505" spans="1:2" x14ac:dyDescent="0.25">
      <c r="A2505" s="4">
        <v>98291</v>
      </c>
      <c r="B2505" s="4" t="s">
        <v>1803</v>
      </c>
    </row>
    <row r="2506" spans="1:2" x14ac:dyDescent="0.25">
      <c r="A2506" s="4">
        <v>67681</v>
      </c>
      <c r="B2506" s="4" t="s">
        <v>2240</v>
      </c>
    </row>
    <row r="2507" spans="1:2" x14ac:dyDescent="0.25">
      <c r="A2507" s="4">
        <v>97727</v>
      </c>
      <c r="B2507" s="4" t="s">
        <v>4167</v>
      </c>
    </row>
    <row r="2508" spans="1:2" x14ac:dyDescent="0.25">
      <c r="A2508" s="4">
        <v>20975</v>
      </c>
      <c r="B2508" s="4" t="s">
        <v>507</v>
      </c>
    </row>
    <row r="2509" spans="1:2" x14ac:dyDescent="0.25">
      <c r="A2509" s="4">
        <v>42211</v>
      </c>
      <c r="B2509" s="4" t="s">
        <v>1460</v>
      </c>
    </row>
    <row r="2510" spans="1:2" x14ac:dyDescent="0.25">
      <c r="A2510" s="4">
        <v>4001</v>
      </c>
      <c r="B2510" s="4" t="s">
        <v>2995</v>
      </c>
    </row>
    <row r="2511" spans="1:2" x14ac:dyDescent="0.25">
      <c r="A2511" s="4">
        <v>67982</v>
      </c>
      <c r="B2511" s="4" t="s">
        <v>2711</v>
      </c>
    </row>
    <row r="2512" spans="1:2" x14ac:dyDescent="0.25">
      <c r="A2512" s="4">
        <v>16564</v>
      </c>
      <c r="B2512" s="4" t="s">
        <v>549</v>
      </c>
    </row>
    <row r="2513" spans="1:2" x14ac:dyDescent="0.25">
      <c r="A2513" s="4">
        <v>45294</v>
      </c>
      <c r="B2513" s="4" t="s">
        <v>2655</v>
      </c>
    </row>
    <row r="2514" spans="1:2" x14ac:dyDescent="0.25">
      <c r="A2514" s="4">
        <v>78732</v>
      </c>
      <c r="B2514" s="4" t="s">
        <v>3302</v>
      </c>
    </row>
    <row r="2515" spans="1:2" x14ac:dyDescent="0.25">
      <c r="A2515" s="4">
        <v>31124</v>
      </c>
      <c r="B2515" s="4" t="s">
        <v>3475</v>
      </c>
    </row>
    <row r="2516" spans="1:2" x14ac:dyDescent="0.25">
      <c r="A2516" s="4">
        <v>14561</v>
      </c>
      <c r="B2516" s="4" t="s">
        <v>2915</v>
      </c>
    </row>
    <row r="2517" spans="1:2" x14ac:dyDescent="0.25">
      <c r="A2517" s="4">
        <v>41202</v>
      </c>
      <c r="B2517" s="4" t="s">
        <v>5754</v>
      </c>
    </row>
    <row r="2518" spans="1:2" x14ac:dyDescent="0.25">
      <c r="A2518" s="4">
        <v>31481</v>
      </c>
      <c r="B2518" s="4" t="s">
        <v>904</v>
      </c>
    </row>
    <row r="2519" spans="1:2" x14ac:dyDescent="0.25">
      <c r="A2519" s="4">
        <v>12876</v>
      </c>
      <c r="B2519" s="4" t="s">
        <v>3796</v>
      </c>
    </row>
    <row r="2520" spans="1:2" x14ac:dyDescent="0.25">
      <c r="A2520" s="4">
        <v>95957</v>
      </c>
      <c r="B2520" s="4" t="s">
        <v>3796</v>
      </c>
    </row>
    <row r="2521" spans="1:2" x14ac:dyDescent="0.25">
      <c r="A2521" s="4">
        <v>88760</v>
      </c>
      <c r="B2521" s="4" t="s">
        <v>4643</v>
      </c>
    </row>
    <row r="2522" spans="1:2" x14ac:dyDescent="0.25">
      <c r="A2522" s="4">
        <v>63198</v>
      </c>
      <c r="B2522" s="4" t="s">
        <v>3105</v>
      </c>
    </row>
    <row r="2523" spans="1:2" x14ac:dyDescent="0.25">
      <c r="A2523" s="4">
        <v>53385</v>
      </c>
      <c r="B2523" s="4" t="s">
        <v>656</v>
      </c>
    </row>
    <row r="2524" spans="1:2" x14ac:dyDescent="0.25">
      <c r="A2524" s="4">
        <v>58519</v>
      </c>
      <c r="B2524" s="4" t="s">
        <v>656</v>
      </c>
    </row>
    <row r="2525" spans="1:2" x14ac:dyDescent="0.25">
      <c r="A2525" s="4">
        <v>93786</v>
      </c>
      <c r="B2525" s="4" t="s">
        <v>656</v>
      </c>
    </row>
    <row r="2526" spans="1:2" x14ac:dyDescent="0.25">
      <c r="A2526" s="4">
        <v>28081</v>
      </c>
      <c r="B2526" s="4" t="s">
        <v>2272</v>
      </c>
    </row>
    <row r="2527" spans="1:2" x14ac:dyDescent="0.25">
      <c r="A2527" s="4">
        <v>90392</v>
      </c>
      <c r="B2527" s="4" t="s">
        <v>4439</v>
      </c>
    </row>
    <row r="2528" spans="1:2" x14ac:dyDescent="0.25">
      <c r="A2528" s="4">
        <v>34313</v>
      </c>
      <c r="B2528" s="4" t="s">
        <v>5336</v>
      </c>
    </row>
    <row r="2529" spans="1:2" x14ac:dyDescent="0.25">
      <c r="A2529" s="4">
        <v>34175</v>
      </c>
      <c r="B2529" s="4" t="s">
        <v>2036</v>
      </c>
    </row>
    <row r="2530" spans="1:2" x14ac:dyDescent="0.25">
      <c r="A2530" s="4">
        <v>53818</v>
      </c>
      <c r="B2530" s="4" t="s">
        <v>4717</v>
      </c>
    </row>
    <row r="2531" spans="1:2" x14ac:dyDescent="0.25">
      <c r="A2531" s="4">
        <v>54781</v>
      </c>
      <c r="B2531" s="4" t="s">
        <v>184</v>
      </c>
    </row>
    <row r="2532" spans="1:2" x14ac:dyDescent="0.25">
      <c r="A2532" s="4">
        <v>15901</v>
      </c>
      <c r="B2532" s="4" t="s">
        <v>599</v>
      </c>
    </row>
    <row r="2533" spans="1:2" x14ac:dyDescent="0.25">
      <c r="A2533" s="4">
        <v>69596</v>
      </c>
      <c r="B2533" s="4" t="s">
        <v>358</v>
      </c>
    </row>
    <row r="2534" spans="1:2" x14ac:dyDescent="0.25">
      <c r="A2534" s="4">
        <v>23151</v>
      </c>
      <c r="B2534" s="4" t="s">
        <v>1003</v>
      </c>
    </row>
    <row r="2535" spans="1:2" x14ac:dyDescent="0.25">
      <c r="A2535" s="4">
        <v>92466</v>
      </c>
      <c r="B2535" s="4" t="s">
        <v>3613</v>
      </c>
    </row>
    <row r="2536" spans="1:2" x14ac:dyDescent="0.25">
      <c r="A2536" s="4">
        <v>26088</v>
      </c>
      <c r="B2536" s="4" t="s">
        <v>3830</v>
      </c>
    </row>
    <row r="2537" spans="1:2" x14ac:dyDescent="0.25">
      <c r="A2537" s="4">
        <v>10054</v>
      </c>
      <c r="B2537" s="4" t="s">
        <v>5859</v>
      </c>
    </row>
    <row r="2538" spans="1:2" x14ac:dyDescent="0.25">
      <c r="A2538" s="4">
        <v>17973</v>
      </c>
      <c r="B2538" s="4" t="s">
        <v>4582</v>
      </c>
    </row>
    <row r="2539" spans="1:2" x14ac:dyDescent="0.25">
      <c r="A2539" s="4">
        <v>31451</v>
      </c>
      <c r="B2539" s="4" t="s">
        <v>6016</v>
      </c>
    </row>
    <row r="2540" spans="1:2" x14ac:dyDescent="0.25">
      <c r="A2540" s="4">
        <v>22767</v>
      </c>
      <c r="B2540" s="4" t="s">
        <v>1082</v>
      </c>
    </row>
    <row r="2541" spans="1:2" x14ac:dyDescent="0.25">
      <c r="A2541" s="4">
        <v>87997</v>
      </c>
      <c r="B2541" s="4" t="s">
        <v>3798</v>
      </c>
    </row>
    <row r="2542" spans="1:2" x14ac:dyDescent="0.25">
      <c r="A2542" s="4">
        <v>79309</v>
      </c>
      <c r="B2542" s="4" t="s">
        <v>822</v>
      </c>
    </row>
    <row r="2543" spans="1:2" x14ac:dyDescent="0.25">
      <c r="A2543" s="4">
        <v>167</v>
      </c>
      <c r="B2543" s="4" t="s">
        <v>5750</v>
      </c>
    </row>
    <row r="2544" spans="1:2" x14ac:dyDescent="0.25">
      <c r="A2544" s="4">
        <v>20892</v>
      </c>
      <c r="B2544" s="4" t="s">
        <v>5657</v>
      </c>
    </row>
    <row r="2545" spans="1:2" x14ac:dyDescent="0.25">
      <c r="A2545" s="4">
        <v>13921</v>
      </c>
      <c r="B2545" s="4" t="s">
        <v>4971</v>
      </c>
    </row>
    <row r="2546" spans="1:2" x14ac:dyDescent="0.25">
      <c r="A2546" s="4">
        <v>75134</v>
      </c>
      <c r="B2546" s="4" t="s">
        <v>5101</v>
      </c>
    </row>
    <row r="2547" spans="1:2" x14ac:dyDescent="0.25">
      <c r="A2547" s="4">
        <v>71433</v>
      </c>
      <c r="B2547" s="4" t="s">
        <v>797</v>
      </c>
    </row>
    <row r="2548" spans="1:2" x14ac:dyDescent="0.25">
      <c r="A2548" s="4">
        <v>20841</v>
      </c>
      <c r="B2548" s="4" t="s">
        <v>195</v>
      </c>
    </row>
    <row r="2549" spans="1:2" x14ac:dyDescent="0.25">
      <c r="A2549" s="4">
        <v>23336</v>
      </c>
      <c r="B2549" s="4" t="s">
        <v>4641</v>
      </c>
    </row>
    <row r="2550" spans="1:2" x14ac:dyDescent="0.25">
      <c r="A2550" s="4">
        <v>3345</v>
      </c>
      <c r="B2550" s="4" t="s">
        <v>2820</v>
      </c>
    </row>
    <row r="2551" spans="1:2" x14ac:dyDescent="0.25">
      <c r="A2551" s="4">
        <v>7623</v>
      </c>
      <c r="B2551" s="4" t="s">
        <v>3062</v>
      </c>
    </row>
    <row r="2552" spans="1:2" x14ac:dyDescent="0.25">
      <c r="A2552" s="4">
        <v>74686</v>
      </c>
      <c r="B2552" s="4" t="s">
        <v>2631</v>
      </c>
    </row>
    <row r="2553" spans="1:2" x14ac:dyDescent="0.25">
      <c r="A2553" s="4">
        <v>79636</v>
      </c>
      <c r="B2553" s="4" t="s">
        <v>1337</v>
      </c>
    </row>
    <row r="2554" spans="1:2" x14ac:dyDescent="0.25">
      <c r="A2554" s="4">
        <v>97678</v>
      </c>
      <c r="B2554" s="4" t="s">
        <v>2418</v>
      </c>
    </row>
    <row r="2555" spans="1:2" x14ac:dyDescent="0.25">
      <c r="A2555" s="4">
        <v>2810</v>
      </c>
      <c r="B2555" s="4" t="s">
        <v>2247</v>
      </c>
    </row>
    <row r="2556" spans="1:2" x14ac:dyDescent="0.25">
      <c r="A2556" s="4">
        <v>61882</v>
      </c>
      <c r="B2556" s="4" t="s">
        <v>1834</v>
      </c>
    </row>
    <row r="2557" spans="1:2" x14ac:dyDescent="0.25">
      <c r="A2557" s="4">
        <v>42312</v>
      </c>
      <c r="B2557" s="4" t="s">
        <v>2205</v>
      </c>
    </row>
    <row r="2558" spans="1:2" x14ac:dyDescent="0.25">
      <c r="A2558" s="4">
        <v>52917</v>
      </c>
      <c r="B2558" s="4" t="s">
        <v>1711</v>
      </c>
    </row>
    <row r="2559" spans="1:2" x14ac:dyDescent="0.25">
      <c r="A2559" s="4">
        <v>9853</v>
      </c>
      <c r="B2559" s="4" t="s">
        <v>4421</v>
      </c>
    </row>
    <row r="2560" spans="1:2" x14ac:dyDescent="0.25">
      <c r="A2560" s="4">
        <v>9853</v>
      </c>
      <c r="B2560" s="4" t="s">
        <v>3862</v>
      </c>
    </row>
    <row r="2561" spans="1:2" x14ac:dyDescent="0.25">
      <c r="A2561" s="4">
        <v>25123</v>
      </c>
      <c r="B2561" s="4" t="s">
        <v>2742</v>
      </c>
    </row>
    <row r="2562" spans="1:2" x14ac:dyDescent="0.25">
      <c r="A2562" s="4">
        <v>93438</v>
      </c>
      <c r="B2562" s="4" t="s">
        <v>4568</v>
      </c>
    </row>
    <row r="2563" spans="1:2" x14ac:dyDescent="0.25">
      <c r="A2563" s="4">
        <v>51024</v>
      </c>
      <c r="B2563" s="4" t="s">
        <v>4247</v>
      </c>
    </row>
    <row r="2564" spans="1:2" x14ac:dyDescent="0.25">
      <c r="A2564" s="4">
        <v>12779</v>
      </c>
      <c r="B2564" s="4" t="s">
        <v>3146</v>
      </c>
    </row>
    <row r="2565" spans="1:2" x14ac:dyDescent="0.25">
      <c r="A2565" s="4">
        <v>98565</v>
      </c>
      <c r="B2565" s="4" t="s">
        <v>4590</v>
      </c>
    </row>
    <row r="2566" spans="1:2" x14ac:dyDescent="0.25">
      <c r="A2566" s="4">
        <v>91080</v>
      </c>
      <c r="B2566" s="4" t="s">
        <v>4013</v>
      </c>
    </row>
    <row r="2567" spans="1:2" x14ac:dyDescent="0.25">
      <c r="A2567" s="4">
        <v>15848</v>
      </c>
      <c r="B2567" s="4" t="s">
        <v>4124</v>
      </c>
    </row>
    <row r="2568" spans="1:2" x14ac:dyDescent="0.25">
      <c r="A2568" s="4">
        <v>33805</v>
      </c>
      <c r="B2568" s="4" t="s">
        <v>2840</v>
      </c>
    </row>
    <row r="2569" spans="1:2" x14ac:dyDescent="0.25">
      <c r="A2569" s="4">
        <v>27916</v>
      </c>
      <c r="B2569" s="4" t="s">
        <v>4937</v>
      </c>
    </row>
    <row r="2570" spans="1:2" x14ac:dyDescent="0.25">
      <c r="A2570" s="4">
        <v>82527</v>
      </c>
      <c r="B2570" s="4" t="s">
        <v>5529</v>
      </c>
    </row>
    <row r="2571" spans="1:2" x14ac:dyDescent="0.25">
      <c r="A2571" s="4">
        <v>17682</v>
      </c>
      <c r="B2571" s="4" t="s">
        <v>4153</v>
      </c>
    </row>
    <row r="2572" spans="1:2" x14ac:dyDescent="0.25">
      <c r="A2572" s="4">
        <v>55849</v>
      </c>
      <c r="B2572" s="4" t="s">
        <v>4100</v>
      </c>
    </row>
    <row r="2573" spans="1:2" x14ac:dyDescent="0.25">
      <c r="A2573" s="4">
        <v>6538</v>
      </c>
      <c r="B2573" s="4" t="s">
        <v>898</v>
      </c>
    </row>
    <row r="2574" spans="1:2" x14ac:dyDescent="0.25">
      <c r="A2574" s="4">
        <v>32250</v>
      </c>
      <c r="B2574" s="4" t="s">
        <v>5085</v>
      </c>
    </row>
    <row r="2575" spans="1:2" x14ac:dyDescent="0.25">
      <c r="A2575" s="4">
        <v>51527</v>
      </c>
      <c r="B2575" s="4" t="s">
        <v>3824</v>
      </c>
    </row>
    <row r="2576" spans="1:2" x14ac:dyDescent="0.25">
      <c r="A2576" s="4">
        <v>41578</v>
      </c>
      <c r="B2576" s="4" t="s">
        <v>2255</v>
      </c>
    </row>
    <row r="2577" spans="1:2" x14ac:dyDescent="0.25">
      <c r="A2577" s="4">
        <v>68751</v>
      </c>
      <c r="B2577" s="4" t="s">
        <v>3167</v>
      </c>
    </row>
    <row r="2578" spans="1:2" x14ac:dyDescent="0.25">
      <c r="A2578" s="4">
        <v>40506</v>
      </c>
      <c r="B2578" s="4" t="s">
        <v>4186</v>
      </c>
    </row>
    <row r="2579" spans="1:2" x14ac:dyDescent="0.25">
      <c r="A2579" s="4">
        <v>36093</v>
      </c>
      <c r="B2579" s="4" t="s">
        <v>3565</v>
      </c>
    </row>
    <row r="2580" spans="1:2" x14ac:dyDescent="0.25">
      <c r="A2580" s="4">
        <v>31796</v>
      </c>
      <c r="B2580" s="4" t="s">
        <v>4756</v>
      </c>
    </row>
    <row r="2581" spans="1:2" x14ac:dyDescent="0.25">
      <c r="A2581" s="4">
        <v>39265</v>
      </c>
      <c r="B2581" s="4" t="s">
        <v>3912</v>
      </c>
    </row>
    <row r="2582" spans="1:2" x14ac:dyDescent="0.25">
      <c r="A2582" s="4">
        <v>65439</v>
      </c>
      <c r="B2582" s="4" t="s">
        <v>949</v>
      </c>
    </row>
    <row r="2583" spans="1:2" x14ac:dyDescent="0.25">
      <c r="A2583" s="4">
        <v>97823</v>
      </c>
      <c r="B2583" s="4" t="s">
        <v>1668</v>
      </c>
    </row>
    <row r="2584" spans="1:2" x14ac:dyDescent="0.25">
      <c r="A2584" s="4">
        <v>50329</v>
      </c>
      <c r="B2584" s="4" t="s">
        <v>4738</v>
      </c>
    </row>
    <row r="2585" spans="1:2" x14ac:dyDescent="0.25">
      <c r="A2585" s="4">
        <v>57953</v>
      </c>
      <c r="B2585" s="4" t="s">
        <v>1830</v>
      </c>
    </row>
    <row r="2586" spans="1:2" x14ac:dyDescent="0.25">
      <c r="A2586" s="4">
        <v>58152</v>
      </c>
      <c r="B2586" s="4" t="s">
        <v>5421</v>
      </c>
    </row>
    <row r="2587" spans="1:2" x14ac:dyDescent="0.25">
      <c r="A2587" s="4">
        <v>86483</v>
      </c>
      <c r="B2587" s="4" t="s">
        <v>1264</v>
      </c>
    </row>
    <row r="2588" spans="1:2" x14ac:dyDescent="0.25">
      <c r="A2588" s="4">
        <v>73851</v>
      </c>
      <c r="B2588" s="4" t="s">
        <v>378</v>
      </c>
    </row>
    <row r="2589" spans="1:2" x14ac:dyDescent="0.25">
      <c r="A2589" s="4">
        <v>72962</v>
      </c>
      <c r="B2589" s="4" t="s">
        <v>2740</v>
      </c>
    </row>
    <row r="2590" spans="1:2" x14ac:dyDescent="0.25">
      <c r="A2590" s="4">
        <v>71002</v>
      </c>
      <c r="B2590" s="4" t="s">
        <v>5598</v>
      </c>
    </row>
    <row r="2591" spans="1:2" x14ac:dyDescent="0.25">
      <c r="A2591" s="4">
        <v>76313</v>
      </c>
      <c r="B2591" s="4" t="s">
        <v>2146</v>
      </c>
    </row>
    <row r="2592" spans="1:2" x14ac:dyDescent="0.25">
      <c r="A2592" s="4">
        <v>30295</v>
      </c>
      <c r="B2592" s="4" t="s">
        <v>4576</v>
      </c>
    </row>
    <row r="2593" spans="1:2" x14ac:dyDescent="0.25">
      <c r="A2593" s="4">
        <v>55588</v>
      </c>
      <c r="B2593" s="4" t="s">
        <v>3492</v>
      </c>
    </row>
    <row r="2594" spans="1:2" x14ac:dyDescent="0.25">
      <c r="A2594" s="4">
        <v>65740</v>
      </c>
      <c r="B2594" s="4" t="s">
        <v>3669</v>
      </c>
    </row>
    <row r="2595" spans="1:2" x14ac:dyDescent="0.25">
      <c r="A2595" s="4">
        <v>51296</v>
      </c>
      <c r="B2595" s="4" t="s">
        <v>6010</v>
      </c>
    </row>
    <row r="2596" spans="1:2" x14ac:dyDescent="0.25">
      <c r="A2596" s="4">
        <v>30806</v>
      </c>
      <c r="B2596" s="4" t="s">
        <v>4258</v>
      </c>
    </row>
    <row r="2597" spans="1:2" x14ac:dyDescent="0.25">
      <c r="A2597" s="4">
        <v>25617</v>
      </c>
      <c r="B2597" s="4" t="s">
        <v>150</v>
      </c>
    </row>
    <row r="2598" spans="1:2" x14ac:dyDescent="0.25">
      <c r="A2598" s="4">
        <v>22156</v>
      </c>
      <c r="B2598" s="4" t="s">
        <v>1985</v>
      </c>
    </row>
    <row r="2599" spans="1:2" x14ac:dyDescent="0.25">
      <c r="A2599" s="4">
        <v>1877</v>
      </c>
      <c r="B2599" s="4" t="s">
        <v>1915</v>
      </c>
    </row>
    <row r="2600" spans="1:2" x14ac:dyDescent="0.25">
      <c r="A2600" s="4">
        <v>46876</v>
      </c>
      <c r="B2600" s="4" t="s">
        <v>3619</v>
      </c>
    </row>
    <row r="2601" spans="1:2" x14ac:dyDescent="0.25">
      <c r="A2601" s="4">
        <v>13515</v>
      </c>
      <c r="B2601" s="4" t="s">
        <v>4417</v>
      </c>
    </row>
    <row r="2602" spans="1:2" x14ac:dyDescent="0.25">
      <c r="A2602" s="4">
        <v>95000</v>
      </c>
      <c r="B2602" s="4" t="s">
        <v>1334</v>
      </c>
    </row>
    <row r="2603" spans="1:2" x14ac:dyDescent="0.25">
      <c r="A2603" s="4">
        <v>66962</v>
      </c>
      <c r="B2603" s="4" t="s">
        <v>4504</v>
      </c>
    </row>
    <row r="2604" spans="1:2" x14ac:dyDescent="0.25">
      <c r="A2604" s="4">
        <v>37427</v>
      </c>
      <c r="B2604" s="4" t="s">
        <v>2389</v>
      </c>
    </row>
    <row r="2605" spans="1:2" x14ac:dyDescent="0.25">
      <c r="A2605" s="4">
        <v>77564</v>
      </c>
      <c r="B2605" s="4" t="s">
        <v>1007</v>
      </c>
    </row>
    <row r="2606" spans="1:2" x14ac:dyDescent="0.25">
      <c r="A2606" s="4">
        <v>21035</v>
      </c>
      <c r="B2606" s="4" t="s">
        <v>5447</v>
      </c>
    </row>
    <row r="2607" spans="1:2" x14ac:dyDescent="0.25">
      <c r="A2607" s="4">
        <v>97192</v>
      </c>
      <c r="B2607" s="4" t="s">
        <v>5363</v>
      </c>
    </row>
    <row r="2608" spans="1:2" x14ac:dyDescent="0.25">
      <c r="A2608" s="4">
        <v>67876</v>
      </c>
      <c r="B2608" s="4" t="s">
        <v>4996</v>
      </c>
    </row>
    <row r="2609" spans="1:2" x14ac:dyDescent="0.25">
      <c r="A2609" s="4">
        <v>93422</v>
      </c>
      <c r="B2609" s="4" t="s">
        <v>5111</v>
      </c>
    </row>
    <row r="2610" spans="1:2" x14ac:dyDescent="0.25">
      <c r="A2610" s="4">
        <v>3864</v>
      </c>
      <c r="B2610" s="4" t="s">
        <v>3109</v>
      </c>
    </row>
    <row r="2611" spans="1:2" x14ac:dyDescent="0.25">
      <c r="A2611" s="4">
        <v>29529</v>
      </c>
      <c r="B2611" s="4" t="s">
        <v>945</v>
      </c>
    </row>
    <row r="2612" spans="1:2" x14ac:dyDescent="0.25">
      <c r="A2612" s="4">
        <v>3039</v>
      </c>
      <c r="B2612" s="4" t="s">
        <v>2465</v>
      </c>
    </row>
    <row r="2613" spans="1:2" x14ac:dyDescent="0.25">
      <c r="A2613" s="4">
        <v>4414</v>
      </c>
      <c r="B2613" s="4" t="s">
        <v>374</v>
      </c>
    </row>
    <row r="2614" spans="1:2" x14ac:dyDescent="0.25">
      <c r="A2614" s="4">
        <v>69927</v>
      </c>
      <c r="B2614" s="4" t="s">
        <v>4208</v>
      </c>
    </row>
    <row r="2615" spans="1:2" x14ac:dyDescent="0.25">
      <c r="A2615" s="4">
        <v>44038</v>
      </c>
      <c r="B2615" s="4" t="s">
        <v>892</v>
      </c>
    </row>
    <row r="2616" spans="1:2" x14ac:dyDescent="0.25">
      <c r="A2616" s="4">
        <v>46545</v>
      </c>
      <c r="B2616" s="4" t="s">
        <v>3207</v>
      </c>
    </row>
    <row r="2617" spans="1:2" x14ac:dyDescent="0.25">
      <c r="A2617" s="4">
        <v>91054</v>
      </c>
      <c r="B2617" s="4" t="s">
        <v>4104</v>
      </c>
    </row>
    <row r="2618" spans="1:2" x14ac:dyDescent="0.25">
      <c r="A2618" s="4">
        <v>13727</v>
      </c>
      <c r="B2618" s="4" t="s">
        <v>4927</v>
      </c>
    </row>
    <row r="2619" spans="1:2" x14ac:dyDescent="0.25">
      <c r="A2619" s="4">
        <v>76281</v>
      </c>
      <c r="B2619" s="4" t="s">
        <v>1293</v>
      </c>
    </row>
    <row r="2620" spans="1:2" x14ac:dyDescent="0.25">
      <c r="A2620" s="4">
        <v>82702</v>
      </c>
      <c r="B2620" s="4" t="s">
        <v>1749</v>
      </c>
    </row>
    <row r="2621" spans="1:2" x14ac:dyDescent="0.25">
      <c r="A2621" s="4">
        <v>99354</v>
      </c>
      <c r="B2621" s="4" t="s">
        <v>1978</v>
      </c>
    </row>
    <row r="2622" spans="1:2" x14ac:dyDescent="0.25">
      <c r="A2622" s="4">
        <v>35844</v>
      </c>
      <c r="B2622" s="4" t="s">
        <v>4076</v>
      </c>
    </row>
    <row r="2623" spans="1:2" x14ac:dyDescent="0.25">
      <c r="A2623" s="4">
        <v>52954</v>
      </c>
      <c r="B2623" s="4" t="s">
        <v>1373</v>
      </c>
    </row>
    <row r="2624" spans="1:2" x14ac:dyDescent="0.25">
      <c r="A2624" s="4">
        <v>2395</v>
      </c>
      <c r="B2624" s="4" t="s">
        <v>1535</v>
      </c>
    </row>
    <row r="2625" spans="1:2" x14ac:dyDescent="0.25">
      <c r="A2625" s="4">
        <v>30130</v>
      </c>
      <c r="B2625" s="4" t="s">
        <v>830</v>
      </c>
    </row>
    <row r="2626" spans="1:2" x14ac:dyDescent="0.25">
      <c r="A2626" s="4">
        <v>40725</v>
      </c>
      <c r="B2626" s="4" t="s">
        <v>2881</v>
      </c>
    </row>
    <row r="2627" spans="1:2" x14ac:dyDescent="0.25">
      <c r="A2627" s="4">
        <v>23495</v>
      </c>
      <c r="B2627" s="4" t="s">
        <v>3122</v>
      </c>
    </row>
    <row r="2628" spans="1:2" x14ac:dyDescent="0.25">
      <c r="A2628" s="4">
        <v>16241</v>
      </c>
      <c r="B2628" s="4" t="s">
        <v>2931</v>
      </c>
    </row>
    <row r="2629" spans="1:2" x14ac:dyDescent="0.25">
      <c r="A2629" s="4">
        <v>61917</v>
      </c>
      <c r="B2629" s="4" t="s">
        <v>2734</v>
      </c>
    </row>
    <row r="2630" spans="1:2" x14ac:dyDescent="0.25">
      <c r="A2630" s="4">
        <v>36053</v>
      </c>
      <c r="B2630" s="4" t="s">
        <v>2812</v>
      </c>
    </row>
    <row r="2631" spans="1:2" x14ac:dyDescent="0.25">
      <c r="A2631" s="4">
        <v>22096</v>
      </c>
      <c r="B2631" s="4" t="s">
        <v>2395</v>
      </c>
    </row>
    <row r="2632" spans="1:2" x14ac:dyDescent="0.25">
      <c r="A2632" s="4">
        <v>81510</v>
      </c>
      <c r="B2632" s="4" t="s">
        <v>5043</v>
      </c>
    </row>
    <row r="2633" spans="1:2" x14ac:dyDescent="0.25">
      <c r="A2633" s="4">
        <v>5734</v>
      </c>
      <c r="B2633" s="4" t="s">
        <v>3504</v>
      </c>
    </row>
    <row r="2634" spans="1:2" x14ac:dyDescent="0.25">
      <c r="A2634" s="4">
        <v>81751</v>
      </c>
      <c r="B2634" s="4" t="s">
        <v>3347</v>
      </c>
    </row>
    <row r="2635" spans="1:2" x14ac:dyDescent="0.25">
      <c r="A2635" s="4">
        <v>2435</v>
      </c>
      <c r="B2635" s="4" t="s">
        <v>3818</v>
      </c>
    </row>
    <row r="2636" spans="1:2" x14ac:dyDescent="0.25">
      <c r="A2636" s="4">
        <v>15267</v>
      </c>
      <c r="B2636" s="4" t="s">
        <v>3430</v>
      </c>
    </row>
    <row r="2637" spans="1:2" x14ac:dyDescent="0.25">
      <c r="A2637" s="4">
        <v>10218</v>
      </c>
      <c r="B2637" s="4" t="s">
        <v>2911</v>
      </c>
    </row>
    <row r="2638" spans="1:2" x14ac:dyDescent="0.25">
      <c r="A2638" s="4">
        <v>47079</v>
      </c>
      <c r="B2638" s="4" t="s">
        <v>4470</v>
      </c>
    </row>
    <row r="2639" spans="1:2" x14ac:dyDescent="0.25">
      <c r="A2639" s="4">
        <v>88490</v>
      </c>
      <c r="B2639" s="4" t="s">
        <v>5331</v>
      </c>
    </row>
    <row r="2640" spans="1:2" x14ac:dyDescent="0.25">
      <c r="A2640" s="4">
        <v>70648</v>
      </c>
      <c r="B2640" s="4" t="s">
        <v>2070</v>
      </c>
    </row>
    <row r="2641" spans="1:2" x14ac:dyDescent="0.25">
      <c r="A2641" s="4">
        <v>76819</v>
      </c>
      <c r="B2641" s="4" t="s">
        <v>6020</v>
      </c>
    </row>
    <row r="2642" spans="1:2" x14ac:dyDescent="0.25">
      <c r="A2642" s="4">
        <v>74713</v>
      </c>
      <c r="B2642" s="4" t="s">
        <v>4267</v>
      </c>
    </row>
    <row r="2643" spans="1:2" x14ac:dyDescent="0.25">
      <c r="A2643" s="4">
        <v>81594</v>
      </c>
      <c r="B2643" s="4" t="s">
        <v>2003</v>
      </c>
    </row>
    <row r="2644" spans="1:2" x14ac:dyDescent="0.25">
      <c r="A2644" s="4">
        <v>33097</v>
      </c>
      <c r="B2644" s="4" t="s">
        <v>4225</v>
      </c>
    </row>
    <row r="2645" spans="1:2" x14ac:dyDescent="0.25">
      <c r="A2645" s="4">
        <v>96495</v>
      </c>
      <c r="B2645" s="4" t="s">
        <v>6097</v>
      </c>
    </row>
    <row r="2646" spans="1:2" x14ac:dyDescent="0.25">
      <c r="A2646" s="4">
        <v>39068</v>
      </c>
      <c r="B2646" s="4" t="s">
        <v>1671</v>
      </c>
    </row>
    <row r="2647" spans="1:2" x14ac:dyDescent="0.25">
      <c r="A2647" s="4">
        <v>81642</v>
      </c>
      <c r="B2647" s="4" t="s">
        <v>4192</v>
      </c>
    </row>
    <row r="2648" spans="1:2" x14ac:dyDescent="0.25">
      <c r="A2648" s="4">
        <v>59201</v>
      </c>
      <c r="B2648" s="4" t="s">
        <v>2561</v>
      </c>
    </row>
    <row r="2649" spans="1:2" x14ac:dyDescent="0.25">
      <c r="A2649" s="4">
        <v>13609</v>
      </c>
      <c r="B2649" s="4" t="s">
        <v>6056</v>
      </c>
    </row>
    <row r="2650" spans="1:2" x14ac:dyDescent="0.25">
      <c r="A2650" s="4">
        <v>54743</v>
      </c>
      <c r="B2650" s="4" t="s">
        <v>5785</v>
      </c>
    </row>
    <row r="2651" spans="1:2" x14ac:dyDescent="0.25">
      <c r="A2651" s="4">
        <v>88713</v>
      </c>
      <c r="B2651" s="4" t="s">
        <v>2263</v>
      </c>
    </row>
    <row r="2652" spans="1:2" x14ac:dyDescent="0.25">
      <c r="A2652" s="4">
        <v>40549</v>
      </c>
      <c r="B2652" s="4" t="s">
        <v>4674</v>
      </c>
    </row>
    <row r="2653" spans="1:2" x14ac:dyDescent="0.25">
      <c r="A2653" s="4">
        <v>69588</v>
      </c>
      <c r="B2653" s="4" t="s">
        <v>1036</v>
      </c>
    </row>
    <row r="2654" spans="1:2" x14ac:dyDescent="0.25">
      <c r="A2654" s="4">
        <v>83605</v>
      </c>
      <c r="B2654" s="4" t="s">
        <v>3621</v>
      </c>
    </row>
    <row r="2655" spans="1:2" x14ac:dyDescent="0.25">
      <c r="A2655" s="4">
        <v>56410</v>
      </c>
      <c r="B2655" s="4" t="s">
        <v>1868</v>
      </c>
    </row>
    <row r="2656" spans="1:2" x14ac:dyDescent="0.25">
      <c r="A2656" s="4">
        <v>37725</v>
      </c>
      <c r="B2656" s="4" t="s">
        <v>3500</v>
      </c>
    </row>
    <row r="2657" spans="1:2" x14ac:dyDescent="0.25">
      <c r="A2657" s="4">
        <v>6761</v>
      </c>
      <c r="B2657" s="4" t="s">
        <v>1169</v>
      </c>
    </row>
    <row r="2658" spans="1:2" x14ac:dyDescent="0.25">
      <c r="A2658" s="4">
        <v>61136</v>
      </c>
      <c r="B2658" s="4" t="s">
        <v>718</v>
      </c>
    </row>
    <row r="2659" spans="1:2" x14ac:dyDescent="0.25">
      <c r="A2659" s="4">
        <v>6868</v>
      </c>
      <c r="B2659" s="4" t="s">
        <v>6060</v>
      </c>
    </row>
    <row r="2660" spans="1:2" x14ac:dyDescent="0.25">
      <c r="A2660" s="4">
        <v>24341</v>
      </c>
      <c r="B2660" s="4" t="s">
        <v>4815</v>
      </c>
    </row>
    <row r="2661" spans="1:2" x14ac:dyDescent="0.25">
      <c r="A2661" s="4">
        <v>4058</v>
      </c>
      <c r="B2661" s="4" t="s">
        <v>5685</v>
      </c>
    </row>
    <row r="2662" spans="1:2" x14ac:dyDescent="0.25">
      <c r="A2662" s="4">
        <v>46976</v>
      </c>
      <c r="B2662" s="4" t="s">
        <v>4256</v>
      </c>
    </row>
    <row r="2663" spans="1:2" x14ac:dyDescent="0.25">
      <c r="A2663" s="4">
        <v>92742</v>
      </c>
      <c r="B2663" s="4" t="s">
        <v>3306</v>
      </c>
    </row>
    <row r="2664" spans="1:2" x14ac:dyDescent="0.25">
      <c r="A2664" s="4">
        <v>81105</v>
      </c>
      <c r="B2664" s="4" t="s">
        <v>5982</v>
      </c>
    </row>
    <row r="2665" spans="1:2" x14ac:dyDescent="0.25">
      <c r="A2665" s="4">
        <v>93183</v>
      </c>
      <c r="B2665" s="4" t="s">
        <v>1379</v>
      </c>
    </row>
    <row r="2666" spans="1:2" x14ac:dyDescent="0.25">
      <c r="A2666" s="4">
        <v>74352</v>
      </c>
      <c r="B2666" s="4" t="s">
        <v>3688</v>
      </c>
    </row>
    <row r="2667" spans="1:2" x14ac:dyDescent="0.25">
      <c r="A2667" s="4">
        <v>90144</v>
      </c>
      <c r="B2667" s="4" t="s">
        <v>734</v>
      </c>
    </row>
    <row r="2668" spans="1:2" x14ac:dyDescent="0.25">
      <c r="A2668" s="4">
        <v>81437</v>
      </c>
      <c r="B2668" s="4" t="s">
        <v>2637</v>
      </c>
    </row>
    <row r="2669" spans="1:2" x14ac:dyDescent="0.25">
      <c r="A2669" s="4">
        <v>79237</v>
      </c>
      <c r="B2669" s="4" t="s">
        <v>2028</v>
      </c>
    </row>
    <row r="2670" spans="1:2" x14ac:dyDescent="0.25">
      <c r="A2670" s="4">
        <v>81599</v>
      </c>
      <c r="B2670" s="4" t="s">
        <v>393</v>
      </c>
    </row>
    <row r="2671" spans="1:2" x14ac:dyDescent="0.25">
      <c r="A2671" s="4">
        <v>8743</v>
      </c>
      <c r="B2671" s="4" t="s">
        <v>1797</v>
      </c>
    </row>
    <row r="2672" spans="1:2" x14ac:dyDescent="0.25">
      <c r="A2672" s="4">
        <v>31622</v>
      </c>
      <c r="B2672" s="4" t="s">
        <v>1149</v>
      </c>
    </row>
    <row r="2673" spans="1:2" x14ac:dyDescent="0.25">
      <c r="A2673" s="4">
        <v>72170</v>
      </c>
      <c r="B2673" s="4" t="s">
        <v>4586</v>
      </c>
    </row>
    <row r="2674" spans="1:2" x14ac:dyDescent="0.25">
      <c r="A2674" s="4">
        <v>8718</v>
      </c>
      <c r="B2674" s="4" t="s">
        <v>1576</v>
      </c>
    </row>
    <row r="2675" spans="1:2" x14ac:dyDescent="0.25">
      <c r="A2675" s="4">
        <v>27657</v>
      </c>
      <c r="B2675" s="4" t="s">
        <v>3272</v>
      </c>
    </row>
    <row r="2676" spans="1:2" x14ac:dyDescent="0.25">
      <c r="A2676" s="4">
        <v>18576</v>
      </c>
      <c r="B2676" s="4" t="s">
        <v>1933</v>
      </c>
    </row>
    <row r="2677" spans="1:2" x14ac:dyDescent="0.25">
      <c r="A2677" s="4">
        <v>5398</v>
      </c>
      <c r="B2677" s="4" t="s">
        <v>1001</v>
      </c>
    </row>
    <row r="2678" spans="1:2" x14ac:dyDescent="0.25">
      <c r="A2678" s="4">
        <v>78262</v>
      </c>
      <c r="B2678" s="4" t="s">
        <v>3248</v>
      </c>
    </row>
    <row r="2679" spans="1:2" x14ac:dyDescent="0.25">
      <c r="A2679" s="4">
        <v>73385</v>
      </c>
      <c r="B2679" s="4" t="s">
        <v>894</v>
      </c>
    </row>
    <row r="2680" spans="1:2" x14ac:dyDescent="0.25">
      <c r="A2680" s="4">
        <v>13762</v>
      </c>
      <c r="B2680" s="4" t="s">
        <v>4848</v>
      </c>
    </row>
    <row r="2681" spans="1:2" x14ac:dyDescent="0.25">
      <c r="A2681" s="4">
        <v>83599</v>
      </c>
      <c r="B2681" s="4" t="s">
        <v>2651</v>
      </c>
    </row>
    <row r="2682" spans="1:2" x14ac:dyDescent="0.25">
      <c r="A2682" s="4">
        <v>78262</v>
      </c>
      <c r="B2682" s="4" t="s">
        <v>2467</v>
      </c>
    </row>
    <row r="2683" spans="1:2" x14ac:dyDescent="0.25">
      <c r="A2683" s="4">
        <v>69379</v>
      </c>
      <c r="B2683" s="4" t="s">
        <v>5065</v>
      </c>
    </row>
    <row r="2684" spans="1:2" x14ac:dyDescent="0.25">
      <c r="A2684" s="4">
        <v>46680</v>
      </c>
      <c r="B2684" s="4" t="s">
        <v>2113</v>
      </c>
    </row>
    <row r="2685" spans="1:2" x14ac:dyDescent="0.25">
      <c r="A2685" s="4">
        <v>136</v>
      </c>
      <c r="B2685" s="4" t="s">
        <v>1066</v>
      </c>
    </row>
    <row r="2686" spans="1:2" x14ac:dyDescent="0.25">
      <c r="A2686" s="4">
        <v>12756</v>
      </c>
      <c r="B2686" s="4" t="s">
        <v>2209</v>
      </c>
    </row>
    <row r="2687" spans="1:2" x14ac:dyDescent="0.25">
      <c r="A2687" s="4">
        <v>93156</v>
      </c>
      <c r="B2687" s="4" t="s">
        <v>3378</v>
      </c>
    </row>
    <row r="2688" spans="1:2" x14ac:dyDescent="0.25">
      <c r="A2688" s="4">
        <v>64057</v>
      </c>
      <c r="B2688" s="4" t="s">
        <v>3748</v>
      </c>
    </row>
    <row r="2689" spans="1:2" x14ac:dyDescent="0.25">
      <c r="A2689" s="4">
        <v>64057</v>
      </c>
      <c r="B2689" s="4" t="s">
        <v>3808</v>
      </c>
    </row>
    <row r="2690" spans="1:2" x14ac:dyDescent="0.25">
      <c r="A2690" s="4">
        <v>62012</v>
      </c>
      <c r="B2690" s="4" t="s">
        <v>453</v>
      </c>
    </row>
    <row r="2691" spans="1:2" x14ac:dyDescent="0.25">
      <c r="A2691" s="4">
        <v>24635</v>
      </c>
      <c r="B2691" s="4" t="s">
        <v>3587</v>
      </c>
    </row>
    <row r="2692" spans="1:2" x14ac:dyDescent="0.25">
      <c r="A2692" s="4">
        <v>78262</v>
      </c>
      <c r="B2692" s="4" t="s">
        <v>2412</v>
      </c>
    </row>
    <row r="2693" spans="1:2" x14ac:dyDescent="0.25">
      <c r="A2693" s="4">
        <v>78262</v>
      </c>
      <c r="B2693" s="4" t="s">
        <v>2442</v>
      </c>
    </row>
    <row r="2694" spans="1:2" x14ac:dyDescent="0.25">
      <c r="A2694" s="4">
        <v>36654</v>
      </c>
      <c r="B2694" s="4" t="s">
        <v>2859</v>
      </c>
    </row>
    <row r="2695" spans="1:2" x14ac:dyDescent="0.25">
      <c r="A2695" s="4">
        <v>16644</v>
      </c>
      <c r="B2695" s="4" t="s">
        <v>3264</v>
      </c>
    </row>
    <row r="2696" spans="1:2" x14ac:dyDescent="0.25">
      <c r="A2696" s="4">
        <v>37647</v>
      </c>
      <c r="B2696" s="4" t="s">
        <v>5361</v>
      </c>
    </row>
    <row r="2697" spans="1:2" x14ac:dyDescent="0.25">
      <c r="A2697" s="4">
        <v>50699</v>
      </c>
      <c r="B2697" s="4" t="s">
        <v>5299</v>
      </c>
    </row>
    <row r="2698" spans="1:2" x14ac:dyDescent="0.25">
      <c r="A2698" s="4">
        <v>78262</v>
      </c>
      <c r="B2698" s="4" t="s">
        <v>3278</v>
      </c>
    </row>
    <row r="2699" spans="1:2" x14ac:dyDescent="0.25">
      <c r="A2699" s="4">
        <v>60793</v>
      </c>
      <c r="B2699" s="4" t="s">
        <v>3353</v>
      </c>
    </row>
    <row r="2700" spans="1:2" x14ac:dyDescent="0.25">
      <c r="A2700" s="4">
        <v>46257</v>
      </c>
      <c r="B2700" s="4" t="s">
        <v>4072</v>
      </c>
    </row>
    <row r="2701" spans="1:2" x14ac:dyDescent="0.25">
      <c r="A2701" s="4">
        <v>64389</v>
      </c>
      <c r="B2701" s="4" t="s">
        <v>547</v>
      </c>
    </row>
    <row r="2702" spans="1:2" x14ac:dyDescent="0.25">
      <c r="A2702" s="4">
        <v>9555</v>
      </c>
      <c r="B2702" s="4" t="s">
        <v>2030</v>
      </c>
    </row>
    <row r="2703" spans="1:2" x14ac:dyDescent="0.25">
      <c r="A2703" s="4">
        <v>73385</v>
      </c>
      <c r="B2703" s="4" t="s">
        <v>912</v>
      </c>
    </row>
    <row r="2704" spans="1:2" x14ac:dyDescent="0.25">
      <c r="A2704" s="4">
        <v>12018</v>
      </c>
      <c r="B2704" s="4" t="s">
        <v>3274</v>
      </c>
    </row>
    <row r="2705" spans="1:2" x14ac:dyDescent="0.25">
      <c r="A2705" s="4">
        <v>88617</v>
      </c>
      <c r="B2705" s="4" t="s">
        <v>5063</v>
      </c>
    </row>
    <row r="2706" spans="1:2" x14ac:dyDescent="0.25">
      <c r="A2706" s="4">
        <v>9612</v>
      </c>
      <c r="B2706" s="4" t="s">
        <v>5582</v>
      </c>
    </row>
    <row r="2707" spans="1:2" x14ac:dyDescent="0.25">
      <c r="A2707" s="4">
        <v>76474</v>
      </c>
      <c r="B2707" s="4" t="s">
        <v>3750</v>
      </c>
    </row>
    <row r="2708" spans="1:2" x14ac:dyDescent="0.25">
      <c r="A2708" s="4">
        <v>59544</v>
      </c>
      <c r="B2708" s="4" t="s">
        <v>134</v>
      </c>
    </row>
    <row r="2709" spans="1:2" x14ac:dyDescent="0.25">
      <c r="A2709" s="4">
        <v>44188</v>
      </c>
      <c r="B2709" s="4" t="s">
        <v>1103</v>
      </c>
    </row>
    <row r="2710" spans="1:2" x14ac:dyDescent="0.25">
      <c r="A2710" s="4">
        <v>45315</v>
      </c>
      <c r="B2710" s="4" t="s">
        <v>4508</v>
      </c>
    </row>
    <row r="2711" spans="1:2" x14ac:dyDescent="0.25">
      <c r="A2711" s="4">
        <v>68081</v>
      </c>
      <c r="B2711" s="4" t="s">
        <v>3707</v>
      </c>
    </row>
    <row r="2712" spans="1:2" x14ac:dyDescent="0.25">
      <c r="A2712" s="4">
        <v>45556</v>
      </c>
      <c r="B2712" s="4" t="s">
        <v>4713</v>
      </c>
    </row>
    <row r="2713" spans="1:2" x14ac:dyDescent="0.25">
      <c r="A2713" s="4">
        <v>81215</v>
      </c>
      <c r="B2713" s="4" t="s">
        <v>5329</v>
      </c>
    </row>
    <row r="2714" spans="1:2" x14ac:dyDescent="0.25">
      <c r="A2714" s="4">
        <v>39334</v>
      </c>
      <c r="B2714" s="4" t="s">
        <v>4122</v>
      </c>
    </row>
    <row r="2715" spans="1:2" x14ac:dyDescent="0.25">
      <c r="A2715" s="4">
        <v>30189</v>
      </c>
      <c r="B2715" s="4" t="s">
        <v>5152</v>
      </c>
    </row>
    <row r="2716" spans="1:2" x14ac:dyDescent="0.25">
      <c r="A2716" s="4">
        <v>26151</v>
      </c>
      <c r="B2716" s="4" t="s">
        <v>4212</v>
      </c>
    </row>
    <row r="2717" spans="1:2" x14ac:dyDescent="0.25">
      <c r="A2717" s="4">
        <v>7281</v>
      </c>
      <c r="B2717" s="4" t="s">
        <v>900</v>
      </c>
    </row>
    <row r="2718" spans="1:2" x14ac:dyDescent="0.25">
      <c r="A2718" s="4">
        <v>60680</v>
      </c>
      <c r="B2718" s="4" t="s">
        <v>2373</v>
      </c>
    </row>
    <row r="2719" spans="1:2" x14ac:dyDescent="0.25">
      <c r="A2719" s="4">
        <v>75710</v>
      </c>
      <c r="B2719" s="4" t="s">
        <v>5545</v>
      </c>
    </row>
    <row r="2720" spans="1:2" x14ac:dyDescent="0.25">
      <c r="A2720" s="4">
        <v>90743</v>
      </c>
      <c r="B2720" s="4" t="s">
        <v>3625</v>
      </c>
    </row>
    <row r="2721" spans="1:2" x14ac:dyDescent="0.25">
      <c r="A2721" s="4">
        <v>42923</v>
      </c>
      <c r="B2721" s="4" t="s">
        <v>4682</v>
      </c>
    </row>
    <row r="2722" spans="1:2" x14ac:dyDescent="0.25">
      <c r="A2722" s="4">
        <v>9005</v>
      </c>
      <c r="B2722" s="4" t="s">
        <v>109</v>
      </c>
    </row>
    <row r="2723" spans="1:2" x14ac:dyDescent="0.25">
      <c r="A2723" s="4">
        <v>91637</v>
      </c>
      <c r="B2723" s="4" t="s">
        <v>2187</v>
      </c>
    </row>
    <row r="2724" spans="1:2" x14ac:dyDescent="0.25">
      <c r="A2724" s="4">
        <v>76837</v>
      </c>
      <c r="B2724" s="4" t="s">
        <v>1054</v>
      </c>
    </row>
    <row r="2725" spans="1:2" x14ac:dyDescent="0.25">
      <c r="A2725" s="4">
        <v>55744</v>
      </c>
      <c r="B2725" s="4" t="s">
        <v>1693</v>
      </c>
    </row>
    <row r="2726" spans="1:2" x14ac:dyDescent="0.25">
      <c r="A2726" s="4">
        <v>91637</v>
      </c>
      <c r="B2726" s="4" t="s">
        <v>2169</v>
      </c>
    </row>
    <row r="2727" spans="1:2" x14ac:dyDescent="0.25">
      <c r="A2727" s="4">
        <v>91637</v>
      </c>
      <c r="B2727" s="4" t="s">
        <v>2181</v>
      </c>
    </row>
    <row r="2728" spans="1:2" x14ac:dyDescent="0.25">
      <c r="A2728" s="4">
        <v>73846</v>
      </c>
      <c r="B2728" s="4" t="s">
        <v>3906</v>
      </c>
    </row>
    <row r="2729" spans="1:2" x14ac:dyDescent="0.25">
      <c r="A2729" s="4">
        <v>74404</v>
      </c>
      <c r="B2729" s="4" t="s">
        <v>2020</v>
      </c>
    </row>
    <row r="2730" spans="1:2" x14ac:dyDescent="0.25">
      <c r="A2730" s="4">
        <v>58052</v>
      </c>
      <c r="B2730" s="4" t="s">
        <v>3890</v>
      </c>
    </row>
    <row r="2731" spans="1:2" x14ac:dyDescent="0.25">
      <c r="A2731" s="4">
        <v>68418</v>
      </c>
      <c r="B2731" s="4" t="s">
        <v>5715</v>
      </c>
    </row>
    <row r="2732" spans="1:2" x14ac:dyDescent="0.25">
      <c r="A2732" s="4">
        <v>91637</v>
      </c>
      <c r="B2732" s="4" t="s">
        <v>3962</v>
      </c>
    </row>
    <row r="2733" spans="1:2" x14ac:dyDescent="0.25">
      <c r="A2733" s="4">
        <v>7811</v>
      </c>
      <c r="B2733" s="4" t="s">
        <v>360</v>
      </c>
    </row>
    <row r="2734" spans="1:2" x14ac:dyDescent="0.25">
      <c r="A2734" s="4">
        <v>77608</v>
      </c>
      <c r="B2734" s="4" t="s">
        <v>4784</v>
      </c>
    </row>
    <row r="2735" spans="1:2" x14ac:dyDescent="0.25">
      <c r="A2735" s="4">
        <v>67953</v>
      </c>
      <c r="B2735" s="4" t="s">
        <v>3647</v>
      </c>
    </row>
    <row r="2736" spans="1:2" x14ac:dyDescent="0.25">
      <c r="A2736" s="4">
        <v>27657</v>
      </c>
      <c r="B2736" s="4" t="s">
        <v>4112</v>
      </c>
    </row>
    <row r="2737" spans="1:2" x14ac:dyDescent="0.25">
      <c r="A2737" s="4">
        <v>57945</v>
      </c>
      <c r="B2737" s="4" t="s">
        <v>625</v>
      </c>
    </row>
    <row r="2738" spans="1:2" x14ac:dyDescent="0.25">
      <c r="A2738" s="4">
        <v>82907</v>
      </c>
      <c r="B2738" s="4" t="s">
        <v>1032</v>
      </c>
    </row>
    <row r="2739" spans="1:2" x14ac:dyDescent="0.25">
      <c r="A2739" s="4">
        <v>74844</v>
      </c>
      <c r="B2739" s="4" t="s">
        <v>649</v>
      </c>
    </row>
    <row r="2740" spans="1:2" x14ac:dyDescent="0.25">
      <c r="A2740" s="4">
        <v>48060</v>
      </c>
      <c r="B2740" s="4" t="s">
        <v>4948</v>
      </c>
    </row>
    <row r="2741" spans="1:2" x14ac:dyDescent="0.25">
      <c r="A2741" s="4">
        <v>58059</v>
      </c>
      <c r="B2741" s="4" t="s">
        <v>3802</v>
      </c>
    </row>
    <row r="2742" spans="1:2" x14ac:dyDescent="0.25">
      <c r="A2742" s="4">
        <v>61784</v>
      </c>
      <c r="B2742" s="4" t="s">
        <v>3802</v>
      </c>
    </row>
    <row r="2743" spans="1:2" x14ac:dyDescent="0.25">
      <c r="A2743" s="4">
        <v>72722</v>
      </c>
      <c r="B2743" s="4" t="s">
        <v>5553</v>
      </c>
    </row>
    <row r="2744" spans="1:2" x14ac:dyDescent="0.25">
      <c r="A2744" s="4">
        <v>81496</v>
      </c>
      <c r="B2744" s="4" t="s">
        <v>1177</v>
      </c>
    </row>
    <row r="2745" spans="1:2" x14ac:dyDescent="0.25">
      <c r="A2745" s="4">
        <v>50734</v>
      </c>
      <c r="B2745" s="4" t="s">
        <v>342</v>
      </c>
    </row>
    <row r="2746" spans="1:2" x14ac:dyDescent="0.25">
      <c r="A2746" s="4">
        <v>42129</v>
      </c>
      <c r="B2746" s="4" t="s">
        <v>703</v>
      </c>
    </row>
    <row r="2747" spans="1:2" x14ac:dyDescent="0.25">
      <c r="A2747" s="4">
        <v>34771</v>
      </c>
      <c r="B2747" s="4" t="s">
        <v>4478</v>
      </c>
    </row>
    <row r="2748" spans="1:2" x14ac:dyDescent="0.25">
      <c r="A2748" s="4">
        <v>44075</v>
      </c>
      <c r="B2748" s="4" t="s">
        <v>610</v>
      </c>
    </row>
    <row r="2749" spans="1:2" x14ac:dyDescent="0.25">
      <c r="A2749" s="4">
        <v>3681</v>
      </c>
      <c r="B2749" s="4" t="s">
        <v>2393</v>
      </c>
    </row>
    <row r="2750" spans="1:2" x14ac:dyDescent="0.25">
      <c r="A2750" s="4">
        <v>88189</v>
      </c>
      <c r="B2750" s="4" t="s">
        <v>5205</v>
      </c>
    </row>
    <row r="2751" spans="1:2" x14ac:dyDescent="0.25">
      <c r="A2751" s="4">
        <v>98739</v>
      </c>
      <c r="B2751" s="4" t="s">
        <v>2702</v>
      </c>
    </row>
    <row r="2752" spans="1:2" x14ac:dyDescent="0.25">
      <c r="A2752" s="4">
        <v>64703</v>
      </c>
      <c r="B2752" s="4" t="s">
        <v>6025</v>
      </c>
    </row>
    <row r="2753" spans="1:2" x14ac:dyDescent="0.25">
      <c r="A2753" s="4">
        <v>68191</v>
      </c>
      <c r="B2753" s="4" t="s">
        <v>1236</v>
      </c>
    </row>
    <row r="2754" spans="1:2" x14ac:dyDescent="0.25">
      <c r="A2754" s="4">
        <v>13537</v>
      </c>
      <c r="B2754" s="4" t="s">
        <v>5021</v>
      </c>
    </row>
    <row r="2755" spans="1:2" x14ac:dyDescent="0.25">
      <c r="A2755" s="4">
        <v>17807</v>
      </c>
      <c r="B2755" s="4" t="s">
        <v>382</v>
      </c>
    </row>
    <row r="2756" spans="1:2" x14ac:dyDescent="0.25">
      <c r="A2756" s="4">
        <v>79998</v>
      </c>
      <c r="B2756" s="4" t="s">
        <v>437</v>
      </c>
    </row>
    <row r="2757" spans="1:2" x14ac:dyDescent="0.25">
      <c r="A2757" s="4">
        <v>21233</v>
      </c>
      <c r="B2757" s="4" t="s">
        <v>844</v>
      </c>
    </row>
    <row r="2758" spans="1:2" x14ac:dyDescent="0.25">
      <c r="A2758" s="4">
        <v>23970</v>
      </c>
      <c r="B2758" s="4" t="s">
        <v>694</v>
      </c>
    </row>
    <row r="2759" spans="1:2" x14ac:dyDescent="0.25">
      <c r="A2759" s="4">
        <v>81247</v>
      </c>
      <c r="B2759" s="4" t="s">
        <v>2157</v>
      </c>
    </row>
    <row r="2760" spans="1:2" x14ac:dyDescent="0.25">
      <c r="A2760" s="4">
        <v>2889</v>
      </c>
      <c r="B2760" s="4" t="s">
        <v>5160</v>
      </c>
    </row>
    <row r="2761" spans="1:2" x14ac:dyDescent="0.25">
      <c r="A2761" s="4">
        <v>45831</v>
      </c>
      <c r="B2761" s="4" t="s">
        <v>4911</v>
      </c>
    </row>
    <row r="2762" spans="1:2" x14ac:dyDescent="0.25">
      <c r="A2762" s="4">
        <v>93953</v>
      </c>
      <c r="B2762" s="4" t="s">
        <v>354</v>
      </c>
    </row>
    <row r="2763" spans="1:2" x14ac:dyDescent="0.25">
      <c r="A2763" s="4">
        <v>17929</v>
      </c>
      <c r="B2763" s="4" t="s">
        <v>2758</v>
      </c>
    </row>
    <row r="2764" spans="1:2" x14ac:dyDescent="0.25">
      <c r="A2764" s="4">
        <v>5541</v>
      </c>
      <c r="B2764" s="4" t="s">
        <v>60</v>
      </c>
    </row>
    <row r="2765" spans="1:2" x14ac:dyDescent="0.25">
      <c r="A2765" s="4">
        <v>95266</v>
      </c>
      <c r="B2765" s="4" t="s">
        <v>5053</v>
      </c>
    </row>
    <row r="2766" spans="1:2" x14ac:dyDescent="0.25">
      <c r="A2766" s="4">
        <v>6896</v>
      </c>
      <c r="B2766" s="4" t="s">
        <v>4615</v>
      </c>
    </row>
    <row r="2767" spans="1:2" x14ac:dyDescent="0.25">
      <c r="A2767" s="4">
        <v>1839</v>
      </c>
      <c r="B2767" s="4" t="s">
        <v>5350</v>
      </c>
    </row>
    <row r="2768" spans="1:2" x14ac:dyDescent="0.25">
      <c r="A2768" s="4">
        <v>75682</v>
      </c>
      <c r="B2768" s="4" t="s">
        <v>2290</v>
      </c>
    </row>
    <row r="2769" spans="1:2" x14ac:dyDescent="0.25">
      <c r="A2769" s="4">
        <v>82487</v>
      </c>
      <c r="B2769" s="4" t="s">
        <v>1428</v>
      </c>
    </row>
    <row r="2770" spans="1:2" x14ac:dyDescent="0.25">
      <c r="A2770" s="4">
        <v>81164</v>
      </c>
      <c r="B2770" s="4" t="s">
        <v>529</v>
      </c>
    </row>
    <row r="2771" spans="1:2" x14ac:dyDescent="0.25">
      <c r="A2771" s="4">
        <v>39367</v>
      </c>
      <c r="B2771" s="4" t="s">
        <v>1252</v>
      </c>
    </row>
    <row r="2772" spans="1:2" x14ac:dyDescent="0.25">
      <c r="A2772" s="4">
        <v>99230</v>
      </c>
      <c r="B2772" s="4" t="s">
        <v>525</v>
      </c>
    </row>
    <row r="2773" spans="1:2" x14ac:dyDescent="0.25">
      <c r="A2773" s="4">
        <v>64038</v>
      </c>
      <c r="B2773" s="4" t="s">
        <v>313</v>
      </c>
    </row>
    <row r="2774" spans="1:2" x14ac:dyDescent="0.25">
      <c r="A2774" s="4">
        <v>17929</v>
      </c>
      <c r="B2774" s="4" t="s">
        <v>2726</v>
      </c>
    </row>
    <row r="2775" spans="1:2" x14ac:dyDescent="0.25">
      <c r="A2775" s="4">
        <v>17929</v>
      </c>
      <c r="B2775" s="4" t="s">
        <v>3319</v>
      </c>
    </row>
    <row r="2776" spans="1:2" x14ac:dyDescent="0.25">
      <c r="A2776" s="4">
        <v>50105</v>
      </c>
      <c r="B2776" s="4" t="s">
        <v>6007</v>
      </c>
    </row>
    <row r="2777" spans="1:2" x14ac:dyDescent="0.25">
      <c r="A2777" s="4">
        <v>4651</v>
      </c>
      <c r="B2777" s="4" t="s">
        <v>583</v>
      </c>
    </row>
    <row r="2778" spans="1:2" x14ac:dyDescent="0.25">
      <c r="A2778" s="4">
        <v>59418</v>
      </c>
      <c r="B2778" s="4" t="s">
        <v>583</v>
      </c>
    </row>
    <row r="2779" spans="1:2" x14ac:dyDescent="0.25">
      <c r="A2779" s="4">
        <v>2543</v>
      </c>
      <c r="B2779" s="4" t="s">
        <v>1959</v>
      </c>
    </row>
    <row r="2780" spans="1:2" x14ac:dyDescent="0.25">
      <c r="A2780" s="4">
        <v>80202</v>
      </c>
      <c r="B2780" s="4" t="s">
        <v>81</v>
      </c>
    </row>
    <row r="2781" spans="1:2" x14ac:dyDescent="0.25">
      <c r="A2781" s="4">
        <v>34397</v>
      </c>
      <c r="B2781" s="4" t="s">
        <v>407</v>
      </c>
    </row>
    <row r="2782" spans="1:2" x14ac:dyDescent="0.25">
      <c r="A2782" s="4">
        <v>17929</v>
      </c>
      <c r="B2782" s="4" t="s">
        <v>3289</v>
      </c>
    </row>
    <row r="2783" spans="1:2" x14ac:dyDescent="0.25">
      <c r="A2783" s="4">
        <v>55236</v>
      </c>
      <c r="B2783" s="4" t="s">
        <v>5000</v>
      </c>
    </row>
    <row r="2784" spans="1:2" x14ac:dyDescent="0.25">
      <c r="A2784" s="4">
        <v>7961</v>
      </c>
      <c r="B2784" s="4" t="s">
        <v>58</v>
      </c>
    </row>
    <row r="2785" spans="1:2" x14ac:dyDescent="0.25">
      <c r="A2785" s="4">
        <v>3050</v>
      </c>
      <c r="B2785" s="4" t="s">
        <v>140</v>
      </c>
    </row>
    <row r="2786" spans="1:2" x14ac:dyDescent="0.25">
      <c r="A2786" s="4">
        <v>68893</v>
      </c>
      <c r="B2786" s="4" t="s">
        <v>3089</v>
      </c>
    </row>
    <row r="2787" spans="1:2" x14ac:dyDescent="0.25">
      <c r="A2787" s="4">
        <v>18611</v>
      </c>
      <c r="B2787" s="4" t="s">
        <v>1274</v>
      </c>
    </row>
    <row r="2788" spans="1:2" x14ac:dyDescent="0.25">
      <c r="A2788" s="4">
        <v>83722</v>
      </c>
      <c r="B2788" s="4" t="s">
        <v>2407</v>
      </c>
    </row>
    <row r="2789" spans="1:2" x14ac:dyDescent="0.25">
      <c r="A2789" s="4">
        <v>30207</v>
      </c>
      <c r="B2789" s="4" t="s">
        <v>2163</v>
      </c>
    </row>
    <row r="2790" spans="1:2" x14ac:dyDescent="0.25">
      <c r="A2790" s="4">
        <v>39875</v>
      </c>
      <c r="B2790" s="4" t="s">
        <v>4000</v>
      </c>
    </row>
    <row r="2791" spans="1:2" x14ac:dyDescent="0.25">
      <c r="A2791" s="4">
        <v>92980</v>
      </c>
      <c r="B2791" s="4" t="s">
        <v>368</v>
      </c>
    </row>
    <row r="2792" spans="1:2" x14ac:dyDescent="0.25">
      <c r="A2792" s="4">
        <v>17929</v>
      </c>
      <c r="B2792" s="4" t="s">
        <v>1533</v>
      </c>
    </row>
    <row r="2793" spans="1:2" x14ac:dyDescent="0.25">
      <c r="A2793" s="4">
        <v>40980</v>
      </c>
      <c r="B2793" s="4" t="s">
        <v>3517</v>
      </c>
    </row>
    <row r="2794" spans="1:2" x14ac:dyDescent="0.25">
      <c r="A2794" s="4">
        <v>19820</v>
      </c>
      <c r="B2794" s="4" t="s">
        <v>6051</v>
      </c>
    </row>
    <row r="2795" spans="1:2" x14ac:dyDescent="0.25">
      <c r="A2795" s="4">
        <v>66979</v>
      </c>
      <c r="B2795" s="4" t="s">
        <v>886</v>
      </c>
    </row>
    <row r="2796" spans="1:2" x14ac:dyDescent="0.25">
      <c r="A2796" s="4">
        <v>20354</v>
      </c>
      <c r="B2796" s="4" t="s">
        <v>5578</v>
      </c>
    </row>
    <row r="2797" spans="1:2" x14ac:dyDescent="0.25">
      <c r="A2797" s="4">
        <v>99396</v>
      </c>
      <c r="B2797" s="4" t="s">
        <v>908</v>
      </c>
    </row>
    <row r="2798" spans="1:2" x14ac:dyDescent="0.25">
      <c r="A2798" s="4">
        <v>99239</v>
      </c>
      <c r="B2798" s="4" t="s">
        <v>539</v>
      </c>
    </row>
    <row r="2799" spans="1:2" x14ac:dyDescent="0.25">
      <c r="A2799" s="4">
        <v>3722</v>
      </c>
      <c r="B2799" s="4" t="s">
        <v>1705</v>
      </c>
    </row>
    <row r="2800" spans="1:2" x14ac:dyDescent="0.25">
      <c r="A2800" s="4">
        <v>9669</v>
      </c>
      <c r="B2800" s="4" t="s">
        <v>1398</v>
      </c>
    </row>
    <row r="2801" spans="1:2" x14ac:dyDescent="0.25">
      <c r="A2801" s="4">
        <v>31379</v>
      </c>
      <c r="B2801" s="4" t="s">
        <v>4645</v>
      </c>
    </row>
    <row r="2802" spans="1:2" x14ac:dyDescent="0.25">
      <c r="A2802" s="4">
        <v>21903</v>
      </c>
      <c r="B2802" s="4" t="s">
        <v>521</v>
      </c>
    </row>
    <row r="2803" spans="1:2" x14ac:dyDescent="0.25">
      <c r="A2803" s="4">
        <v>74964</v>
      </c>
      <c r="B2803" s="4" t="s">
        <v>555</v>
      </c>
    </row>
    <row r="2804" spans="1:2" x14ac:dyDescent="0.25">
      <c r="A2804" s="4">
        <v>20799</v>
      </c>
      <c r="B2804" s="4" t="s">
        <v>229</v>
      </c>
    </row>
    <row r="2805" spans="1:2" x14ac:dyDescent="0.25">
      <c r="A2805" s="4">
        <v>13368</v>
      </c>
      <c r="B2805" s="4" t="s">
        <v>4204</v>
      </c>
    </row>
    <row r="2806" spans="1:2" x14ac:dyDescent="0.25">
      <c r="A2806" s="4">
        <v>19563</v>
      </c>
      <c r="B2806" s="4" t="s">
        <v>4408</v>
      </c>
    </row>
    <row r="2807" spans="1:2" x14ac:dyDescent="0.25">
      <c r="A2807" s="4">
        <v>88138</v>
      </c>
      <c r="B2807" s="4" t="s">
        <v>4175</v>
      </c>
    </row>
    <row r="2808" spans="1:2" x14ac:dyDescent="0.25">
      <c r="A2808" s="4">
        <v>27987</v>
      </c>
      <c r="B2808" s="4" t="s">
        <v>4466</v>
      </c>
    </row>
    <row r="2809" spans="1:2" x14ac:dyDescent="0.25">
      <c r="A2809" s="4">
        <v>68764</v>
      </c>
      <c r="B2809" s="4" t="s">
        <v>1475</v>
      </c>
    </row>
    <row r="2810" spans="1:2" x14ac:dyDescent="0.25">
      <c r="A2810" s="4">
        <v>17990</v>
      </c>
      <c r="B2810" s="4" t="s">
        <v>685</v>
      </c>
    </row>
    <row r="2811" spans="1:2" x14ac:dyDescent="0.25">
      <c r="A2811" s="4">
        <v>58287</v>
      </c>
      <c r="B2811" s="4" t="s">
        <v>3838</v>
      </c>
    </row>
    <row r="2812" spans="1:2" x14ac:dyDescent="0.25">
      <c r="A2812" s="4">
        <v>27779</v>
      </c>
      <c r="B2812" s="4" t="s">
        <v>928</v>
      </c>
    </row>
    <row r="2813" spans="1:2" x14ac:dyDescent="0.25">
      <c r="A2813" s="4">
        <v>42789</v>
      </c>
      <c r="B2813" s="4" t="s">
        <v>5390</v>
      </c>
    </row>
    <row r="2814" spans="1:2" x14ac:dyDescent="0.25">
      <c r="A2814" s="4">
        <v>48340</v>
      </c>
      <c r="B2814" s="4" t="s">
        <v>5134</v>
      </c>
    </row>
    <row r="2815" spans="1:2" x14ac:dyDescent="0.25">
      <c r="A2815" s="4">
        <v>58717</v>
      </c>
      <c r="B2815" s="4" t="s">
        <v>2847</v>
      </c>
    </row>
    <row r="2816" spans="1:2" x14ac:dyDescent="0.25">
      <c r="A2816" s="4">
        <v>80190</v>
      </c>
      <c r="B2816" s="4" t="s">
        <v>3443</v>
      </c>
    </row>
    <row r="2817" spans="1:2" x14ac:dyDescent="0.25">
      <c r="A2817" s="4">
        <v>15931</v>
      </c>
      <c r="B2817" s="4" t="s">
        <v>425</v>
      </c>
    </row>
    <row r="2818" spans="1:2" x14ac:dyDescent="0.25">
      <c r="A2818" s="4">
        <v>1831</v>
      </c>
      <c r="B2818" s="4" t="s">
        <v>5236</v>
      </c>
    </row>
    <row r="2819" spans="1:2" x14ac:dyDescent="0.25">
      <c r="A2819" s="4">
        <v>92930</v>
      </c>
      <c r="B2819" s="4" t="s">
        <v>3577</v>
      </c>
    </row>
    <row r="2820" spans="1:2" x14ac:dyDescent="0.25">
      <c r="A2820" s="4">
        <v>17929</v>
      </c>
      <c r="B2820" s="4" t="s">
        <v>1509</v>
      </c>
    </row>
    <row r="2821" spans="1:2" x14ac:dyDescent="0.25">
      <c r="A2821" s="4">
        <v>38913</v>
      </c>
      <c r="B2821" s="4" t="s">
        <v>3022</v>
      </c>
    </row>
    <row r="2822" spans="1:2" x14ac:dyDescent="0.25">
      <c r="A2822" s="4">
        <v>23575</v>
      </c>
      <c r="B2822" s="4" t="s">
        <v>5845</v>
      </c>
    </row>
    <row r="2823" spans="1:2" x14ac:dyDescent="0.25">
      <c r="A2823" s="4">
        <v>17807</v>
      </c>
      <c r="B2823" s="4" t="s">
        <v>1458</v>
      </c>
    </row>
    <row r="2824" spans="1:2" x14ac:dyDescent="0.25">
      <c r="A2824" s="4">
        <v>12689</v>
      </c>
      <c r="B2824" s="4" t="s">
        <v>2774</v>
      </c>
    </row>
    <row r="2825" spans="1:2" x14ac:dyDescent="0.25">
      <c r="A2825" s="4">
        <v>61415</v>
      </c>
      <c r="B2825" s="4" t="s">
        <v>4155</v>
      </c>
    </row>
    <row r="2826" spans="1:2" x14ac:dyDescent="0.25">
      <c r="A2826" s="4">
        <v>38436</v>
      </c>
      <c r="B2826" s="4" t="s">
        <v>4935</v>
      </c>
    </row>
    <row r="2827" spans="1:2" x14ac:dyDescent="0.25">
      <c r="A2827" s="4">
        <v>97724</v>
      </c>
      <c r="B2827" s="4" t="s">
        <v>6033</v>
      </c>
    </row>
    <row r="2828" spans="1:2" x14ac:dyDescent="0.25">
      <c r="A2828" s="4">
        <v>65407</v>
      </c>
      <c r="B2828" s="4" t="s">
        <v>5742</v>
      </c>
    </row>
    <row r="2829" spans="1:2" x14ac:dyDescent="0.25">
      <c r="A2829" s="4">
        <v>86219</v>
      </c>
      <c r="B2829" s="4" t="s">
        <v>2032</v>
      </c>
    </row>
    <row r="2830" spans="1:2" x14ac:dyDescent="0.25">
      <c r="A2830" s="4">
        <v>19952</v>
      </c>
      <c r="B2830" s="4" t="s">
        <v>4650</v>
      </c>
    </row>
    <row r="2831" spans="1:2" x14ac:dyDescent="0.25">
      <c r="A2831" s="4">
        <v>77409</v>
      </c>
      <c r="B2831" s="4" t="s">
        <v>4572</v>
      </c>
    </row>
    <row r="2832" spans="1:2" x14ac:dyDescent="0.25">
      <c r="A2832" s="4">
        <v>42342</v>
      </c>
      <c r="B2832" s="4" t="s">
        <v>4377</v>
      </c>
    </row>
    <row r="2833" spans="1:2" x14ac:dyDescent="0.25">
      <c r="A2833" s="4">
        <v>80170</v>
      </c>
      <c r="B2833" s="4" t="s">
        <v>5291</v>
      </c>
    </row>
    <row r="2834" spans="1:2" x14ac:dyDescent="0.25">
      <c r="A2834" s="4">
        <v>35960</v>
      </c>
      <c r="B2834" s="4" t="s">
        <v>916</v>
      </c>
    </row>
    <row r="2835" spans="1:2" x14ac:dyDescent="0.25">
      <c r="A2835" s="4">
        <v>3649</v>
      </c>
      <c r="B2835" s="4" t="s">
        <v>2985</v>
      </c>
    </row>
    <row r="2836" spans="1:2" x14ac:dyDescent="0.25">
      <c r="A2836" s="4">
        <v>21854</v>
      </c>
      <c r="B2836" s="4" t="s">
        <v>2750</v>
      </c>
    </row>
    <row r="2837" spans="1:2" x14ac:dyDescent="0.25">
      <c r="A2837" s="4">
        <v>24460</v>
      </c>
      <c r="B2837" s="4" t="s">
        <v>3627</v>
      </c>
    </row>
    <row r="2838" spans="1:2" x14ac:dyDescent="0.25">
      <c r="A2838" s="4">
        <v>62394</v>
      </c>
      <c r="B2838" s="4" t="s">
        <v>2314</v>
      </c>
    </row>
    <row r="2839" spans="1:2" x14ac:dyDescent="0.25">
      <c r="A2839" s="4">
        <v>31333</v>
      </c>
      <c r="B2839" s="4" t="s">
        <v>1854</v>
      </c>
    </row>
    <row r="2840" spans="1:2" x14ac:dyDescent="0.25">
      <c r="A2840" s="4">
        <v>38480</v>
      </c>
      <c r="B2840" s="4" t="s">
        <v>2415</v>
      </c>
    </row>
    <row r="2841" spans="1:2" x14ac:dyDescent="0.25">
      <c r="A2841" s="4">
        <v>62965</v>
      </c>
      <c r="B2841" s="4" t="s">
        <v>3581</v>
      </c>
    </row>
    <row r="2842" spans="1:2" x14ac:dyDescent="0.25">
      <c r="A2842" s="4">
        <v>18126</v>
      </c>
      <c r="B2842" s="4" t="s">
        <v>1120</v>
      </c>
    </row>
    <row r="2843" spans="1:2" x14ac:dyDescent="0.25">
      <c r="A2843" s="4">
        <v>75932</v>
      </c>
      <c r="B2843" s="4" t="s">
        <v>1597</v>
      </c>
    </row>
    <row r="2844" spans="1:2" x14ac:dyDescent="0.25">
      <c r="A2844" s="4">
        <v>28115</v>
      </c>
      <c r="B2844" s="4" t="s">
        <v>1844</v>
      </c>
    </row>
    <row r="2845" spans="1:2" x14ac:dyDescent="0.25">
      <c r="A2845" s="4">
        <v>58148</v>
      </c>
      <c r="B2845" s="4" t="s">
        <v>1707</v>
      </c>
    </row>
    <row r="2846" spans="1:2" x14ac:dyDescent="0.25">
      <c r="A2846" s="4">
        <v>2278</v>
      </c>
      <c r="B2846" s="4" t="s">
        <v>3705</v>
      </c>
    </row>
    <row r="2847" spans="1:2" x14ac:dyDescent="0.25">
      <c r="A2847" s="4">
        <v>1072</v>
      </c>
      <c r="B2847" s="4" t="s">
        <v>3850</v>
      </c>
    </row>
    <row r="2848" spans="1:2" x14ac:dyDescent="0.25">
      <c r="A2848" s="4">
        <v>34569</v>
      </c>
      <c r="B2848" s="4" t="s">
        <v>5184</v>
      </c>
    </row>
    <row r="2849" spans="1:2" x14ac:dyDescent="0.25">
      <c r="A2849" s="4">
        <v>47760</v>
      </c>
      <c r="B2849" s="4" t="s">
        <v>3229</v>
      </c>
    </row>
    <row r="2850" spans="1:2" x14ac:dyDescent="0.25">
      <c r="A2850" s="4">
        <v>52716</v>
      </c>
      <c r="B2850" s="4" t="s">
        <v>2183</v>
      </c>
    </row>
    <row r="2851" spans="1:2" x14ac:dyDescent="0.25">
      <c r="A2851" s="4">
        <v>28198</v>
      </c>
      <c r="B2851" s="4" t="s">
        <v>5503</v>
      </c>
    </row>
    <row r="2852" spans="1:2" x14ac:dyDescent="0.25">
      <c r="A2852" s="4">
        <v>25661</v>
      </c>
      <c r="B2852" s="4" t="s">
        <v>22</v>
      </c>
    </row>
    <row r="2853" spans="1:2" x14ac:dyDescent="0.25">
      <c r="A2853" s="4">
        <v>72886</v>
      </c>
      <c r="B2853" s="4" t="s">
        <v>3495</v>
      </c>
    </row>
    <row r="2854" spans="1:2" x14ac:dyDescent="0.25">
      <c r="A2854" s="4">
        <v>25574</v>
      </c>
      <c r="B2854" s="4" t="s">
        <v>4635</v>
      </c>
    </row>
    <row r="2855" spans="1:2" x14ac:dyDescent="0.25">
      <c r="A2855" s="4">
        <v>24644</v>
      </c>
      <c r="B2855" s="4" t="s">
        <v>2197</v>
      </c>
    </row>
    <row r="2856" spans="1:2" x14ac:dyDescent="0.25">
      <c r="A2856" s="4">
        <v>55520</v>
      </c>
      <c r="B2856" s="4" t="s">
        <v>5488</v>
      </c>
    </row>
    <row r="2857" spans="1:2" x14ac:dyDescent="0.25">
      <c r="A2857" s="4">
        <v>49581</v>
      </c>
      <c r="B2857" s="4" t="s">
        <v>6125</v>
      </c>
    </row>
    <row r="2858" spans="1:2" x14ac:dyDescent="0.25">
      <c r="A2858" s="4">
        <v>83826</v>
      </c>
      <c r="B2858" s="4" t="s">
        <v>3998</v>
      </c>
    </row>
    <row r="2859" spans="1:2" x14ac:dyDescent="0.25">
      <c r="A2859" s="4">
        <v>42233</v>
      </c>
      <c r="B2859" s="4" t="s">
        <v>1091</v>
      </c>
    </row>
    <row r="2860" spans="1:2" x14ac:dyDescent="0.25">
      <c r="A2860" s="4">
        <v>40884</v>
      </c>
      <c r="B2860" s="4" t="s">
        <v>1332</v>
      </c>
    </row>
    <row r="2861" spans="1:2" x14ac:dyDescent="0.25">
      <c r="A2861" s="4">
        <v>21643</v>
      </c>
      <c r="B2861" s="4" t="s">
        <v>4427</v>
      </c>
    </row>
    <row r="2862" spans="1:2" x14ac:dyDescent="0.25">
      <c r="A2862" s="4">
        <v>64367</v>
      </c>
      <c r="B2862" s="4" t="s">
        <v>18</v>
      </c>
    </row>
    <row r="2863" spans="1:2" x14ac:dyDescent="0.25">
      <c r="A2863" s="4">
        <v>99411</v>
      </c>
      <c r="B2863" s="4" t="s">
        <v>3942</v>
      </c>
    </row>
    <row r="2864" spans="1:2" x14ac:dyDescent="0.25">
      <c r="A2864" s="4">
        <v>91446</v>
      </c>
      <c r="B2864" s="4" t="s">
        <v>1955</v>
      </c>
    </row>
    <row r="2865" spans="1:2" x14ac:dyDescent="0.25">
      <c r="A2865" s="4">
        <v>95827</v>
      </c>
      <c r="B2865" s="4" t="s">
        <v>581</v>
      </c>
    </row>
    <row r="2866" spans="1:2" x14ac:dyDescent="0.25">
      <c r="A2866" s="4">
        <v>96941</v>
      </c>
      <c r="B2866" s="4" t="s">
        <v>1369</v>
      </c>
    </row>
    <row r="2867" spans="1:2" x14ac:dyDescent="0.25">
      <c r="A2867" s="4">
        <v>163</v>
      </c>
      <c r="B2867" s="4" t="s">
        <v>1941</v>
      </c>
    </row>
    <row r="2868" spans="1:2" x14ac:dyDescent="0.25">
      <c r="A2868" s="4">
        <v>31095</v>
      </c>
      <c r="B2868" s="4" t="s">
        <v>3380</v>
      </c>
    </row>
    <row r="2869" spans="1:2" x14ac:dyDescent="0.25">
      <c r="A2869" s="4">
        <v>8</v>
      </c>
      <c r="B2869" s="4" t="s">
        <v>6132</v>
      </c>
    </row>
    <row r="2870" spans="1:2" x14ac:dyDescent="0.25">
      <c r="A2870" s="4">
        <v>48246</v>
      </c>
      <c r="B2870" s="4" t="s">
        <v>815</v>
      </c>
    </row>
    <row r="2871" spans="1:2" x14ac:dyDescent="0.25">
      <c r="A2871" s="4">
        <v>16756</v>
      </c>
      <c r="B2871" s="4" t="s">
        <v>5067</v>
      </c>
    </row>
    <row r="2872" spans="1:2" x14ac:dyDescent="0.25">
      <c r="A2872" s="4">
        <v>44280</v>
      </c>
      <c r="B2872" s="4" t="s">
        <v>1640</v>
      </c>
    </row>
    <row r="2873" spans="1:2" x14ac:dyDescent="0.25">
      <c r="A2873" s="4">
        <v>84501</v>
      </c>
      <c r="B2873" s="4" t="s">
        <v>5478</v>
      </c>
    </row>
    <row r="2874" spans="1:2" x14ac:dyDescent="0.25">
      <c r="A2874" s="4">
        <v>46219</v>
      </c>
      <c r="B2874" s="4" t="s">
        <v>5126</v>
      </c>
    </row>
    <row r="2875" spans="1:2" x14ac:dyDescent="0.25">
      <c r="A2875" s="4">
        <v>95834</v>
      </c>
      <c r="B2875" s="4" t="s">
        <v>5359</v>
      </c>
    </row>
    <row r="2876" spans="1:2" x14ac:dyDescent="0.25">
      <c r="A2876" s="4">
        <v>15914</v>
      </c>
      <c r="B2876" s="4" t="s">
        <v>5519</v>
      </c>
    </row>
    <row r="2877" spans="1:2" x14ac:dyDescent="0.25">
      <c r="A2877" s="4">
        <v>63952</v>
      </c>
      <c r="B2877" s="4" t="s">
        <v>2549</v>
      </c>
    </row>
    <row r="2878" spans="1:2" x14ac:dyDescent="0.25">
      <c r="A2878" s="4">
        <v>50360</v>
      </c>
      <c r="B2878" s="4" t="s">
        <v>2093</v>
      </c>
    </row>
    <row r="2879" spans="1:2" x14ac:dyDescent="0.25">
      <c r="A2879" s="4">
        <v>62660</v>
      </c>
      <c r="B2879" s="4" t="s">
        <v>5791</v>
      </c>
    </row>
    <row r="2880" spans="1:2" x14ac:dyDescent="0.25">
      <c r="A2880" s="4">
        <v>48388</v>
      </c>
      <c r="B2880" s="4" t="s">
        <v>3762</v>
      </c>
    </row>
    <row r="2881" spans="1:2" x14ac:dyDescent="0.25">
      <c r="A2881" s="4">
        <v>4047</v>
      </c>
      <c r="B2881" s="4" t="s">
        <v>832</v>
      </c>
    </row>
    <row r="2882" spans="1:2" x14ac:dyDescent="0.25">
      <c r="A2882" s="4">
        <v>69032</v>
      </c>
      <c r="B2882" s="4" t="s">
        <v>2399</v>
      </c>
    </row>
    <row r="2883" spans="1:2" x14ac:dyDescent="0.25">
      <c r="A2883" s="4">
        <v>77608</v>
      </c>
      <c r="B2883" s="4" t="s">
        <v>4807</v>
      </c>
    </row>
    <row r="2884" spans="1:2" x14ac:dyDescent="0.25">
      <c r="A2884" s="4">
        <v>50464</v>
      </c>
      <c r="B2884" s="4" t="s">
        <v>5259</v>
      </c>
    </row>
    <row r="2885" spans="1:2" x14ac:dyDescent="0.25">
      <c r="A2885" s="4">
        <v>14440</v>
      </c>
      <c r="B2885" s="4" t="s">
        <v>1860</v>
      </c>
    </row>
    <row r="2886" spans="1:2" x14ac:dyDescent="0.25">
      <c r="A2886" s="4">
        <v>90858</v>
      </c>
      <c r="B2886" s="4" t="s">
        <v>2366</v>
      </c>
    </row>
    <row r="2887" spans="1:2" x14ac:dyDescent="0.25">
      <c r="A2887" s="4">
        <v>79747</v>
      </c>
      <c r="B2887" s="4" t="s">
        <v>1727</v>
      </c>
    </row>
    <row r="2888" spans="1:2" x14ac:dyDescent="0.25">
      <c r="A2888" s="4">
        <v>96302</v>
      </c>
      <c r="B2888" s="4" t="s">
        <v>3922</v>
      </c>
    </row>
    <row r="2889" spans="1:2" x14ac:dyDescent="0.25">
      <c r="A2889" s="4">
        <v>91380</v>
      </c>
      <c r="B2889" s="4" t="s">
        <v>2983</v>
      </c>
    </row>
    <row r="2890" spans="1:2" x14ac:dyDescent="0.25">
      <c r="A2890" s="4">
        <v>75896</v>
      </c>
      <c r="B2890" s="4" t="s">
        <v>4702</v>
      </c>
    </row>
    <row r="2891" spans="1:2" x14ac:dyDescent="0.25">
      <c r="A2891" s="4">
        <v>49135</v>
      </c>
      <c r="B2891" s="4" t="s">
        <v>1250</v>
      </c>
    </row>
    <row r="2892" spans="1:2" x14ac:dyDescent="0.25">
      <c r="A2892" s="4">
        <v>67044</v>
      </c>
      <c r="B2892" s="4" t="s">
        <v>413</v>
      </c>
    </row>
    <row r="2893" spans="1:2" x14ac:dyDescent="0.25">
      <c r="A2893" s="4">
        <v>69916</v>
      </c>
      <c r="B2893" s="4" t="s">
        <v>5019</v>
      </c>
    </row>
    <row r="2894" spans="1:2" x14ac:dyDescent="0.25">
      <c r="A2894" s="4">
        <v>17849</v>
      </c>
      <c r="B2894" s="4" t="s">
        <v>5611</v>
      </c>
    </row>
    <row r="2895" spans="1:2" x14ac:dyDescent="0.25">
      <c r="A2895" s="4">
        <v>3995</v>
      </c>
      <c r="B2895" s="4" t="s">
        <v>595</v>
      </c>
    </row>
    <row r="2896" spans="1:2" x14ac:dyDescent="0.25">
      <c r="A2896" s="4">
        <v>11924</v>
      </c>
      <c r="B2896" s="4" t="s">
        <v>595</v>
      </c>
    </row>
    <row r="2897" spans="1:2" x14ac:dyDescent="0.25">
      <c r="A2897" s="4">
        <v>86651</v>
      </c>
      <c r="B2897" s="4" t="s">
        <v>2569</v>
      </c>
    </row>
    <row r="2898" spans="1:2" x14ac:dyDescent="0.25">
      <c r="A2898" s="4">
        <v>18638</v>
      </c>
      <c r="B2898" s="4" t="s">
        <v>4068</v>
      </c>
    </row>
    <row r="2899" spans="1:2" x14ac:dyDescent="0.25">
      <c r="A2899" s="4">
        <v>97702</v>
      </c>
      <c r="B2899" s="4" t="s">
        <v>993</v>
      </c>
    </row>
    <row r="2900" spans="1:2" x14ac:dyDescent="0.25">
      <c r="A2900" s="4">
        <v>44300</v>
      </c>
      <c r="B2900" s="4" t="s">
        <v>3250</v>
      </c>
    </row>
    <row r="2901" spans="1:2" x14ac:dyDescent="0.25">
      <c r="A2901" s="4">
        <v>45949</v>
      </c>
      <c r="B2901" s="4" t="s">
        <v>870</v>
      </c>
    </row>
    <row r="2902" spans="1:2" x14ac:dyDescent="0.25">
      <c r="A2902" s="4">
        <v>81152</v>
      </c>
      <c r="B2902" s="4" t="s">
        <v>34</v>
      </c>
    </row>
    <row r="2903" spans="1:2" x14ac:dyDescent="0.25">
      <c r="A2903" s="4">
        <v>18465</v>
      </c>
      <c r="B2903" s="4" t="s">
        <v>1799</v>
      </c>
    </row>
    <row r="2904" spans="1:2" x14ac:dyDescent="0.25">
      <c r="A2904" s="4">
        <v>56368</v>
      </c>
      <c r="B2904" s="4" t="s">
        <v>4445</v>
      </c>
    </row>
    <row r="2905" spans="1:2" x14ac:dyDescent="0.25">
      <c r="A2905" s="4">
        <v>81152</v>
      </c>
      <c r="B2905" s="4" t="s">
        <v>24</v>
      </c>
    </row>
    <row r="2906" spans="1:2" x14ac:dyDescent="0.25">
      <c r="A2906" s="4">
        <v>92490</v>
      </c>
      <c r="B2906" s="4" t="s">
        <v>4474</v>
      </c>
    </row>
    <row r="2907" spans="1:2" x14ac:dyDescent="0.25">
      <c r="A2907" s="4">
        <v>93327</v>
      </c>
      <c r="B2907" s="4" t="s">
        <v>1501</v>
      </c>
    </row>
    <row r="2908" spans="1:2" x14ac:dyDescent="0.25">
      <c r="A2908" s="4">
        <v>70213</v>
      </c>
      <c r="B2908" s="4" t="s">
        <v>1244</v>
      </c>
    </row>
    <row r="2909" spans="1:2" x14ac:dyDescent="0.25">
      <c r="A2909" s="4">
        <v>7348</v>
      </c>
      <c r="B2909" s="4" t="s">
        <v>62</v>
      </c>
    </row>
    <row r="2910" spans="1:2" x14ac:dyDescent="0.25">
      <c r="A2910" s="4">
        <v>1270</v>
      </c>
      <c r="B2910" s="4" t="s">
        <v>1838</v>
      </c>
    </row>
    <row r="2911" spans="1:2" x14ac:dyDescent="0.25">
      <c r="A2911" s="4">
        <v>71234</v>
      </c>
      <c r="B2911" s="4" t="s">
        <v>2015</v>
      </c>
    </row>
    <row r="2912" spans="1:2" x14ac:dyDescent="0.25">
      <c r="A2912" s="4">
        <v>54920</v>
      </c>
      <c r="B2912" s="4" t="s">
        <v>1721</v>
      </c>
    </row>
    <row r="2913" spans="1:2" x14ac:dyDescent="0.25">
      <c r="A2913" s="4">
        <v>35422</v>
      </c>
      <c r="B2913" s="4" t="s">
        <v>3163</v>
      </c>
    </row>
    <row r="2914" spans="1:2" x14ac:dyDescent="0.25">
      <c r="A2914" s="4">
        <v>31544</v>
      </c>
      <c r="B2914" s="4" t="s">
        <v>2681</v>
      </c>
    </row>
    <row r="2915" spans="1:2" x14ac:dyDescent="0.25">
      <c r="A2915" s="4">
        <v>40493</v>
      </c>
      <c r="B2915" s="4" t="s">
        <v>3458</v>
      </c>
    </row>
    <row r="2916" spans="1:2" x14ac:dyDescent="0.25">
      <c r="A2916" s="4">
        <v>13001</v>
      </c>
      <c r="B2916" s="4" t="s">
        <v>3148</v>
      </c>
    </row>
    <row r="2917" spans="1:2" x14ac:dyDescent="0.25">
      <c r="A2917" s="4">
        <v>13001</v>
      </c>
      <c r="B2917" s="4" t="s">
        <v>3144</v>
      </c>
    </row>
    <row r="2918" spans="1:2" x14ac:dyDescent="0.25">
      <c r="A2918" s="4">
        <v>60849</v>
      </c>
      <c r="B2918" s="4" t="s">
        <v>2991</v>
      </c>
    </row>
    <row r="2919" spans="1:2" x14ac:dyDescent="0.25">
      <c r="A2919" s="4">
        <v>47374</v>
      </c>
      <c r="B2919" s="4" t="s">
        <v>3453</v>
      </c>
    </row>
    <row r="2920" spans="1:2" x14ac:dyDescent="0.25">
      <c r="A2920" s="4">
        <v>54795</v>
      </c>
      <c r="B2920" s="4" t="s">
        <v>3984</v>
      </c>
    </row>
    <row r="2921" spans="1:2" x14ac:dyDescent="0.25">
      <c r="A2921" s="4">
        <v>47822</v>
      </c>
      <c r="B2921" s="4" t="s">
        <v>5087</v>
      </c>
    </row>
    <row r="2922" spans="1:2" x14ac:dyDescent="0.25">
      <c r="A2922" s="4">
        <v>19675</v>
      </c>
      <c r="B2922" s="4" t="s">
        <v>4609</v>
      </c>
    </row>
    <row r="2923" spans="1:2" x14ac:dyDescent="0.25">
      <c r="A2923" s="4">
        <v>34898</v>
      </c>
      <c r="B2923" s="4" t="s">
        <v>460</v>
      </c>
    </row>
    <row r="2924" spans="1:2" x14ac:dyDescent="0.25">
      <c r="A2924" s="4">
        <v>34810</v>
      </c>
      <c r="B2924" s="4" t="s">
        <v>5705</v>
      </c>
    </row>
    <row r="2925" spans="1:2" x14ac:dyDescent="0.25">
      <c r="A2925" s="4">
        <v>17323</v>
      </c>
      <c r="B2925" s="4" t="s">
        <v>2304</v>
      </c>
    </row>
    <row r="2926" spans="1:2" x14ac:dyDescent="0.25">
      <c r="A2926" s="4">
        <v>67315</v>
      </c>
      <c r="B2926" s="4" t="s">
        <v>5017</v>
      </c>
    </row>
    <row r="2927" spans="1:2" x14ac:dyDescent="0.25">
      <c r="A2927" s="4">
        <v>23285</v>
      </c>
      <c r="B2927" s="4" t="s">
        <v>6049</v>
      </c>
    </row>
    <row r="2928" spans="1:2" x14ac:dyDescent="0.25">
      <c r="A2928" s="4">
        <v>14213</v>
      </c>
      <c r="B2928" s="4" t="s">
        <v>2269</v>
      </c>
    </row>
    <row r="2929" spans="1:2" x14ac:dyDescent="0.25">
      <c r="A2929" s="4">
        <v>55007</v>
      </c>
      <c r="B2929" s="4" t="s">
        <v>5246</v>
      </c>
    </row>
    <row r="2930" spans="1:2" x14ac:dyDescent="0.25">
      <c r="A2930" s="4">
        <v>65386</v>
      </c>
      <c r="B2930" s="4" t="s">
        <v>6027</v>
      </c>
    </row>
    <row r="2931" spans="1:2" x14ac:dyDescent="0.25">
      <c r="A2931" s="4">
        <v>86431</v>
      </c>
      <c r="B2931" s="4" t="s">
        <v>3788</v>
      </c>
    </row>
    <row r="2932" spans="1:2" x14ac:dyDescent="0.25">
      <c r="A2932" s="4">
        <v>85530</v>
      </c>
      <c r="B2932" s="4" t="s">
        <v>4512</v>
      </c>
    </row>
    <row r="2933" spans="1:2" x14ac:dyDescent="0.25">
      <c r="A2933" s="4">
        <v>57906</v>
      </c>
      <c r="B2933" s="4" t="s">
        <v>3727</v>
      </c>
    </row>
    <row r="2934" spans="1:2" x14ac:dyDescent="0.25">
      <c r="A2934" s="4">
        <v>44605</v>
      </c>
      <c r="B2934" s="4" t="s">
        <v>3085</v>
      </c>
    </row>
    <row r="2935" spans="1:2" x14ac:dyDescent="0.25">
      <c r="A2935" s="4">
        <v>49052</v>
      </c>
      <c r="B2935" s="4" t="s">
        <v>5719</v>
      </c>
    </row>
    <row r="2936" spans="1:2" x14ac:dyDescent="0.25">
      <c r="A2936" s="4">
        <v>97949</v>
      </c>
      <c r="B2936" s="4" t="s">
        <v>4147</v>
      </c>
    </row>
    <row r="2937" spans="1:2" x14ac:dyDescent="0.25">
      <c r="A2937" s="4">
        <v>71248</v>
      </c>
      <c r="B2937" s="4" t="s">
        <v>5665</v>
      </c>
    </row>
    <row r="2938" spans="1:2" x14ac:dyDescent="0.25">
      <c r="A2938" s="4">
        <v>58308</v>
      </c>
      <c r="B2938" s="4" t="s">
        <v>2591</v>
      </c>
    </row>
    <row r="2939" spans="1:2" x14ac:dyDescent="0.25">
      <c r="A2939" s="4">
        <v>86411</v>
      </c>
      <c r="B2939" s="4" t="s">
        <v>2051</v>
      </c>
    </row>
    <row r="2940" spans="1:2" x14ac:dyDescent="0.25">
      <c r="A2940" s="4">
        <v>31561</v>
      </c>
      <c r="B2940" s="4" t="s">
        <v>4145</v>
      </c>
    </row>
    <row r="2941" spans="1:2" x14ac:dyDescent="0.25">
      <c r="A2941" s="4">
        <v>13229</v>
      </c>
      <c r="B2941" s="4" t="s">
        <v>3310</v>
      </c>
    </row>
    <row r="2942" spans="1:2" x14ac:dyDescent="0.25">
      <c r="A2942" s="4">
        <v>42284</v>
      </c>
      <c r="B2942" s="4" t="s">
        <v>2103</v>
      </c>
    </row>
    <row r="2943" spans="1:2" x14ac:dyDescent="0.25">
      <c r="A2943" s="4">
        <v>45300</v>
      </c>
      <c r="B2943" s="4" t="s">
        <v>160</v>
      </c>
    </row>
    <row r="2944" spans="1:2" x14ac:dyDescent="0.25">
      <c r="A2944" s="4">
        <v>64469</v>
      </c>
      <c r="B2944" s="4" t="s">
        <v>5154</v>
      </c>
    </row>
    <row r="2945" spans="1:2" x14ac:dyDescent="0.25">
      <c r="A2945" s="4">
        <v>35542</v>
      </c>
      <c r="B2945" s="4" t="s">
        <v>1062</v>
      </c>
    </row>
    <row r="2946" spans="1:2" x14ac:dyDescent="0.25">
      <c r="A2946" s="4">
        <v>49106</v>
      </c>
      <c r="B2946" s="4" t="s">
        <v>5367</v>
      </c>
    </row>
    <row r="2947" spans="1:2" x14ac:dyDescent="0.25">
      <c r="A2947" s="4">
        <v>31847</v>
      </c>
      <c r="B2947" s="4" t="s">
        <v>3992</v>
      </c>
    </row>
    <row r="2948" spans="1:2" x14ac:dyDescent="0.25">
      <c r="A2948" s="4">
        <v>34548</v>
      </c>
      <c r="B2948" s="4" t="s">
        <v>3992</v>
      </c>
    </row>
    <row r="2949" spans="1:2" x14ac:dyDescent="0.25">
      <c r="A2949" s="4">
        <v>52235</v>
      </c>
      <c r="B2949" s="4" t="s">
        <v>2810</v>
      </c>
    </row>
    <row r="2950" spans="1:2" x14ac:dyDescent="0.25">
      <c r="A2950" s="4">
        <v>96236</v>
      </c>
      <c r="B2950" s="4" t="s">
        <v>3485</v>
      </c>
    </row>
    <row r="2951" spans="1:2" x14ac:dyDescent="0.25">
      <c r="A2951" s="4">
        <v>41771</v>
      </c>
      <c r="B2951" s="4" t="s">
        <v>4157</v>
      </c>
    </row>
    <row r="2952" spans="1:2" x14ac:dyDescent="0.25">
      <c r="A2952" s="4">
        <v>99850</v>
      </c>
      <c r="B2952" s="4" t="s">
        <v>3282</v>
      </c>
    </row>
    <row r="2953" spans="1:2" x14ac:dyDescent="0.25">
      <c r="A2953" s="4">
        <v>37183</v>
      </c>
      <c r="B2953" s="4" t="s">
        <v>5467</v>
      </c>
    </row>
    <row r="2954" spans="1:2" x14ac:dyDescent="0.25">
      <c r="A2954" s="4">
        <v>17309</v>
      </c>
      <c r="B2954" s="4" t="s">
        <v>2989</v>
      </c>
    </row>
    <row r="2955" spans="1:2" x14ac:dyDescent="0.25">
      <c r="A2955" s="4">
        <v>92604</v>
      </c>
      <c r="B2955" s="4" t="s">
        <v>1521</v>
      </c>
    </row>
    <row r="2956" spans="1:2" x14ac:dyDescent="0.25">
      <c r="A2956" s="4">
        <v>48141</v>
      </c>
      <c r="B2956" s="4" t="s">
        <v>1020</v>
      </c>
    </row>
    <row r="2957" spans="1:2" x14ac:dyDescent="0.25">
      <c r="A2957" s="4">
        <v>11750</v>
      </c>
      <c r="B2957" s="4" t="s">
        <v>2514</v>
      </c>
    </row>
    <row r="2958" spans="1:2" x14ac:dyDescent="0.25">
      <c r="A2958" s="4">
        <v>85850</v>
      </c>
      <c r="B2958" s="4" t="s">
        <v>3368</v>
      </c>
    </row>
    <row r="2959" spans="1:2" x14ac:dyDescent="0.25">
      <c r="A2959" s="4">
        <v>1011</v>
      </c>
      <c r="B2959" s="4" t="s">
        <v>4830</v>
      </c>
    </row>
    <row r="2960" spans="1:2" x14ac:dyDescent="0.25">
      <c r="A2960" s="4">
        <v>57584</v>
      </c>
      <c r="B2960" s="4" t="s">
        <v>6079</v>
      </c>
    </row>
  </sheetData>
  <autoFilter ref="A1:B1" xr:uid="{2640CDBA-D211-4159-AD64-0970EE27FE4D}">
    <sortState xmlns:xlrd2="http://schemas.microsoft.com/office/spreadsheetml/2017/richdata2" ref="A2:B2960">
      <sortCondition ref="B1"/>
    </sortState>
  </autoFilter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32AC2-041B-4F7A-97A6-21A0A6805AB7}">
  <sheetPr codeName="Planilha3" filterMode="1"/>
  <dimension ref="A1:H2705"/>
  <sheetViews>
    <sheetView zoomScale="145" zoomScaleNormal="145" workbookViewId="0"/>
  </sheetViews>
  <sheetFormatPr defaultRowHeight="15.75" x14ac:dyDescent="0.25"/>
  <cols>
    <col min="1" max="1" width="8.5703125" style="18" customWidth="1"/>
    <col min="2" max="2" width="10" style="18" customWidth="1"/>
    <col min="3" max="3" width="9.42578125" style="18" customWidth="1"/>
    <col min="4" max="4" width="5.7109375" style="18" customWidth="1"/>
    <col min="5" max="5" width="5.85546875" style="18" customWidth="1"/>
    <col min="6" max="6" width="13.28515625" style="18" customWidth="1"/>
    <col min="7" max="7" width="14.140625" style="24" customWidth="1"/>
    <col min="8" max="16384" width="9.140625" style="24"/>
  </cols>
  <sheetData>
    <row r="1" spans="1:8" s="23" customFormat="1" ht="63.75" customHeight="1" x14ac:dyDescent="0.25">
      <c r="A1" s="21" t="s">
        <v>2</v>
      </c>
      <c r="B1" s="21" t="s">
        <v>9239</v>
      </c>
      <c r="C1" s="21" t="s">
        <v>9237</v>
      </c>
      <c r="D1" s="21" t="s">
        <v>9235</v>
      </c>
      <c r="E1" s="21" t="s">
        <v>9236</v>
      </c>
      <c r="F1" s="22" t="s">
        <v>9238</v>
      </c>
      <c r="G1" s="22" t="s">
        <v>12435</v>
      </c>
    </row>
    <row r="2" spans="1:8" x14ac:dyDescent="0.25">
      <c r="A2" s="18">
        <v>11750</v>
      </c>
      <c r="B2" s="19">
        <v>31</v>
      </c>
      <c r="C2" s="19">
        <v>31</v>
      </c>
      <c r="D2" s="19">
        <v>25</v>
      </c>
      <c r="E2" s="19">
        <v>6</v>
      </c>
      <c r="F2" s="20">
        <f t="shared" ref="F2:F65" si="0">D2/C2</f>
        <v>0.80645161290322576</v>
      </c>
      <c r="G2" s="25">
        <v>8</v>
      </c>
    </row>
    <row r="3" spans="1:8" x14ac:dyDescent="0.25">
      <c r="A3" s="18">
        <v>91637</v>
      </c>
      <c r="B3" s="19">
        <v>22</v>
      </c>
      <c r="C3" s="19">
        <v>22</v>
      </c>
      <c r="D3" s="19">
        <v>19</v>
      </c>
      <c r="E3" s="19">
        <v>3</v>
      </c>
      <c r="F3" s="20">
        <f t="shared" si="0"/>
        <v>0.86363636363636365</v>
      </c>
      <c r="G3" s="25">
        <v>9</v>
      </c>
      <c r="H3" s="25"/>
    </row>
    <row r="4" spans="1:8" x14ac:dyDescent="0.25">
      <c r="A4" s="18">
        <v>79054</v>
      </c>
      <c r="B4" s="19">
        <v>15</v>
      </c>
      <c r="C4" s="19">
        <v>17</v>
      </c>
      <c r="D4" s="19">
        <v>15</v>
      </c>
      <c r="E4" s="19">
        <v>2</v>
      </c>
      <c r="F4" s="20">
        <f t="shared" si="0"/>
        <v>0.88235294117647056</v>
      </c>
      <c r="G4" s="25">
        <v>8</v>
      </c>
    </row>
    <row r="5" spans="1:8" x14ac:dyDescent="0.25">
      <c r="A5" s="18">
        <v>96025</v>
      </c>
      <c r="B5" s="19">
        <v>10</v>
      </c>
      <c r="C5" s="19">
        <v>14</v>
      </c>
      <c r="D5" s="19">
        <v>13</v>
      </c>
      <c r="E5" s="19">
        <v>1</v>
      </c>
      <c r="F5" s="20">
        <f t="shared" si="0"/>
        <v>0.9285714285714286</v>
      </c>
      <c r="G5" s="25">
        <v>8</v>
      </c>
    </row>
    <row r="6" spans="1:8" hidden="1" x14ac:dyDescent="0.25">
      <c r="A6" s="18">
        <v>78262</v>
      </c>
      <c r="B6" s="19">
        <v>10</v>
      </c>
      <c r="C6" s="19">
        <v>13</v>
      </c>
      <c r="D6" s="19">
        <v>12</v>
      </c>
      <c r="E6" s="19">
        <v>1</v>
      </c>
      <c r="F6" s="20">
        <f t="shared" si="0"/>
        <v>0.92307692307692313</v>
      </c>
      <c r="G6" s="25">
        <v>2</v>
      </c>
    </row>
    <row r="7" spans="1:8" x14ac:dyDescent="0.25">
      <c r="A7" s="18">
        <v>75710</v>
      </c>
      <c r="B7" s="19">
        <v>7</v>
      </c>
      <c r="C7" s="19">
        <v>10</v>
      </c>
      <c r="D7" s="19">
        <v>10</v>
      </c>
      <c r="E7" s="19">
        <v>0</v>
      </c>
      <c r="F7" s="20">
        <f t="shared" si="0"/>
        <v>1</v>
      </c>
      <c r="G7" s="25">
        <v>7</v>
      </c>
    </row>
    <row r="8" spans="1:8" x14ac:dyDescent="0.25">
      <c r="A8" s="18">
        <v>56877</v>
      </c>
      <c r="B8" s="19">
        <v>6</v>
      </c>
      <c r="C8" s="19">
        <v>9</v>
      </c>
      <c r="D8" s="19">
        <v>5</v>
      </c>
      <c r="E8" s="19">
        <v>4</v>
      </c>
      <c r="F8" s="20">
        <f>D8/C8</f>
        <v>0.55555555555555558</v>
      </c>
      <c r="G8" s="25">
        <v>5</v>
      </c>
    </row>
    <row r="9" spans="1:8" x14ac:dyDescent="0.25">
      <c r="A9" s="18">
        <v>9853</v>
      </c>
      <c r="B9" s="19">
        <v>6</v>
      </c>
      <c r="C9" s="19">
        <v>9</v>
      </c>
      <c r="D9" s="19">
        <v>4</v>
      </c>
      <c r="E9" s="19">
        <v>5</v>
      </c>
      <c r="F9" s="20">
        <f t="shared" si="0"/>
        <v>0.44444444444444442</v>
      </c>
      <c r="G9" s="25">
        <v>3</v>
      </c>
    </row>
    <row r="10" spans="1:8" hidden="1" x14ac:dyDescent="0.25">
      <c r="A10" s="18">
        <v>11452</v>
      </c>
      <c r="B10" s="19">
        <v>6</v>
      </c>
      <c r="C10" s="19">
        <v>8</v>
      </c>
      <c r="D10" s="19">
        <v>3</v>
      </c>
      <c r="E10" s="19">
        <v>5</v>
      </c>
      <c r="F10" s="20">
        <f t="shared" si="0"/>
        <v>0.375</v>
      </c>
      <c r="G10" s="25">
        <v>1</v>
      </c>
    </row>
    <row r="11" spans="1:8" hidden="1" x14ac:dyDescent="0.25">
      <c r="A11" s="18">
        <v>7725</v>
      </c>
      <c r="B11" s="19">
        <v>5</v>
      </c>
      <c r="C11" s="19">
        <v>7</v>
      </c>
      <c r="D11" s="19">
        <v>7</v>
      </c>
      <c r="E11" s="19">
        <v>0</v>
      </c>
      <c r="F11" s="20">
        <f t="shared" si="0"/>
        <v>1</v>
      </c>
      <c r="G11" s="25">
        <v>2</v>
      </c>
    </row>
    <row r="12" spans="1:8" hidden="1" x14ac:dyDescent="0.25">
      <c r="A12" s="18">
        <v>7695</v>
      </c>
      <c r="B12" s="19">
        <v>5</v>
      </c>
      <c r="C12" s="19">
        <v>7</v>
      </c>
      <c r="D12" s="19">
        <v>4</v>
      </c>
      <c r="E12" s="19">
        <v>3</v>
      </c>
      <c r="F12" s="20">
        <f t="shared" si="0"/>
        <v>0.5714285714285714</v>
      </c>
      <c r="G12" s="25">
        <v>0</v>
      </c>
    </row>
    <row r="13" spans="1:8" x14ac:dyDescent="0.25">
      <c r="A13" s="18">
        <v>49106</v>
      </c>
      <c r="B13" s="19">
        <v>5</v>
      </c>
      <c r="C13" s="19">
        <v>7</v>
      </c>
      <c r="D13" s="19">
        <v>0</v>
      </c>
      <c r="E13" s="19">
        <v>7</v>
      </c>
      <c r="F13" s="20">
        <f t="shared" si="0"/>
        <v>0</v>
      </c>
      <c r="G13" s="25">
        <v>4</v>
      </c>
    </row>
    <row r="14" spans="1:8" x14ac:dyDescent="0.25">
      <c r="A14" s="18">
        <v>77959</v>
      </c>
      <c r="B14" s="19">
        <v>5</v>
      </c>
      <c r="C14" s="19">
        <v>7</v>
      </c>
      <c r="D14" s="19">
        <v>0</v>
      </c>
      <c r="E14" s="19">
        <v>7</v>
      </c>
      <c r="F14" s="20">
        <f t="shared" si="0"/>
        <v>0</v>
      </c>
      <c r="G14" s="25">
        <v>3</v>
      </c>
    </row>
    <row r="15" spans="1:8" x14ac:dyDescent="0.25">
      <c r="A15" s="18">
        <v>17929</v>
      </c>
      <c r="B15" s="19">
        <v>5</v>
      </c>
      <c r="C15" s="19">
        <v>6</v>
      </c>
      <c r="D15" s="19">
        <v>6</v>
      </c>
      <c r="E15" s="19">
        <v>0</v>
      </c>
      <c r="F15" s="20">
        <f t="shared" si="0"/>
        <v>1</v>
      </c>
      <c r="G15" s="25">
        <v>3</v>
      </c>
    </row>
    <row r="16" spans="1:8" x14ac:dyDescent="0.25">
      <c r="A16" s="18">
        <v>21768</v>
      </c>
      <c r="B16" s="19">
        <v>4</v>
      </c>
      <c r="C16" s="19">
        <v>6</v>
      </c>
      <c r="D16" s="19">
        <v>6</v>
      </c>
      <c r="E16" s="19">
        <v>0</v>
      </c>
      <c r="F16" s="20">
        <f t="shared" si="0"/>
        <v>1</v>
      </c>
      <c r="G16" s="25">
        <v>4</v>
      </c>
    </row>
    <row r="17" spans="1:7" hidden="1" x14ac:dyDescent="0.25">
      <c r="A17" s="18">
        <v>3584</v>
      </c>
      <c r="B17" s="19">
        <v>4</v>
      </c>
      <c r="C17" s="19">
        <v>6</v>
      </c>
      <c r="D17" s="19">
        <v>4</v>
      </c>
      <c r="E17" s="19">
        <v>2</v>
      </c>
      <c r="F17" s="20">
        <f t="shared" si="0"/>
        <v>0.66666666666666663</v>
      </c>
      <c r="G17" s="25">
        <v>2</v>
      </c>
    </row>
    <row r="18" spans="1:7" x14ac:dyDescent="0.25">
      <c r="A18" s="18">
        <v>67519</v>
      </c>
      <c r="B18" s="19">
        <v>4</v>
      </c>
      <c r="C18" s="19">
        <v>6</v>
      </c>
      <c r="D18" s="19">
        <v>4</v>
      </c>
      <c r="E18" s="19">
        <v>2</v>
      </c>
      <c r="F18" s="20">
        <f t="shared" si="0"/>
        <v>0.66666666666666663</v>
      </c>
      <c r="G18" s="25">
        <v>4</v>
      </c>
    </row>
    <row r="19" spans="1:7" hidden="1" x14ac:dyDescent="0.25">
      <c r="A19" s="18">
        <v>83722</v>
      </c>
      <c r="B19" s="19">
        <v>4</v>
      </c>
      <c r="C19" s="19">
        <v>6</v>
      </c>
      <c r="D19" s="19">
        <v>4</v>
      </c>
      <c r="E19" s="19">
        <v>2</v>
      </c>
      <c r="F19" s="20">
        <f t="shared" si="0"/>
        <v>0.66666666666666663</v>
      </c>
      <c r="G19" s="25">
        <v>0</v>
      </c>
    </row>
    <row r="20" spans="1:7" hidden="1" x14ac:dyDescent="0.25">
      <c r="A20" s="18">
        <v>34548</v>
      </c>
      <c r="B20" s="19">
        <v>4</v>
      </c>
      <c r="C20" s="19">
        <v>6</v>
      </c>
      <c r="D20" s="19">
        <v>0</v>
      </c>
      <c r="E20" s="19">
        <v>6</v>
      </c>
      <c r="F20" s="20">
        <f t="shared" si="0"/>
        <v>0</v>
      </c>
      <c r="G20" s="25">
        <v>0</v>
      </c>
    </row>
    <row r="21" spans="1:7" x14ac:dyDescent="0.25">
      <c r="A21" s="18">
        <v>40779</v>
      </c>
      <c r="B21" s="19">
        <v>4</v>
      </c>
      <c r="C21" s="19">
        <v>6</v>
      </c>
      <c r="D21" s="19">
        <v>0</v>
      </c>
      <c r="E21" s="19">
        <v>6</v>
      </c>
      <c r="F21" s="20">
        <f t="shared" si="0"/>
        <v>0</v>
      </c>
      <c r="G21" s="25">
        <v>3</v>
      </c>
    </row>
    <row r="22" spans="1:7" hidden="1" x14ac:dyDescent="0.25">
      <c r="A22" s="18">
        <v>28218</v>
      </c>
      <c r="B22" s="19">
        <v>4</v>
      </c>
      <c r="C22" s="19">
        <v>5</v>
      </c>
      <c r="D22" s="19">
        <v>5</v>
      </c>
      <c r="E22" s="19">
        <v>0</v>
      </c>
      <c r="F22" s="20">
        <f t="shared" si="0"/>
        <v>1</v>
      </c>
      <c r="G22" s="25">
        <v>1</v>
      </c>
    </row>
    <row r="23" spans="1:7" hidden="1" x14ac:dyDescent="0.25">
      <c r="A23" s="18">
        <v>71424</v>
      </c>
      <c r="B23" s="19">
        <v>4</v>
      </c>
      <c r="C23" s="19">
        <v>5</v>
      </c>
      <c r="D23" s="19">
        <v>5</v>
      </c>
      <c r="E23" s="19">
        <v>0</v>
      </c>
      <c r="F23" s="20">
        <f t="shared" si="0"/>
        <v>1</v>
      </c>
      <c r="G23" s="25">
        <v>1</v>
      </c>
    </row>
    <row r="24" spans="1:7" hidden="1" x14ac:dyDescent="0.25">
      <c r="A24" s="18">
        <v>86411</v>
      </c>
      <c r="B24" s="19">
        <v>3</v>
      </c>
      <c r="C24" s="19">
        <v>5</v>
      </c>
      <c r="D24" s="19">
        <v>5</v>
      </c>
      <c r="E24" s="19">
        <v>0</v>
      </c>
      <c r="F24" s="20">
        <f t="shared" si="0"/>
        <v>1</v>
      </c>
      <c r="G24" s="25">
        <v>0</v>
      </c>
    </row>
    <row r="25" spans="1:7" hidden="1" x14ac:dyDescent="0.25">
      <c r="A25" s="18">
        <v>99396</v>
      </c>
      <c r="B25" s="19">
        <v>3</v>
      </c>
      <c r="C25" s="19">
        <v>5</v>
      </c>
      <c r="D25" s="19">
        <v>5</v>
      </c>
      <c r="E25" s="19">
        <v>0</v>
      </c>
      <c r="F25" s="20">
        <f t="shared" si="0"/>
        <v>1</v>
      </c>
      <c r="G25" s="25">
        <v>0</v>
      </c>
    </row>
    <row r="26" spans="1:7" hidden="1" x14ac:dyDescent="0.25">
      <c r="A26" s="18">
        <v>27657</v>
      </c>
      <c r="B26" s="19">
        <v>3</v>
      </c>
      <c r="C26" s="19">
        <v>5</v>
      </c>
      <c r="D26" s="19">
        <v>4</v>
      </c>
      <c r="E26" s="19">
        <v>1</v>
      </c>
      <c r="F26" s="20">
        <f t="shared" si="0"/>
        <v>0.8</v>
      </c>
      <c r="G26" s="25">
        <v>1</v>
      </c>
    </row>
    <row r="27" spans="1:7" x14ac:dyDescent="0.25">
      <c r="A27" s="18">
        <v>69588</v>
      </c>
      <c r="B27" s="19">
        <v>3</v>
      </c>
      <c r="C27" s="19">
        <v>5</v>
      </c>
      <c r="D27" s="19">
        <v>4</v>
      </c>
      <c r="E27" s="19">
        <v>1</v>
      </c>
      <c r="F27" s="20">
        <f t="shared" si="0"/>
        <v>0.8</v>
      </c>
      <c r="G27" s="25">
        <v>3</v>
      </c>
    </row>
    <row r="28" spans="1:7" hidden="1" x14ac:dyDescent="0.25">
      <c r="A28" s="18">
        <v>42677</v>
      </c>
      <c r="B28" s="19">
        <v>3</v>
      </c>
      <c r="C28" s="19">
        <v>5</v>
      </c>
      <c r="D28" s="19">
        <v>3</v>
      </c>
      <c r="E28" s="19">
        <v>2</v>
      </c>
      <c r="F28" s="20">
        <f t="shared" si="0"/>
        <v>0.6</v>
      </c>
      <c r="G28" s="25">
        <v>2</v>
      </c>
    </row>
    <row r="29" spans="1:7" hidden="1" x14ac:dyDescent="0.25">
      <c r="A29" s="18">
        <v>10241</v>
      </c>
      <c r="B29" s="19">
        <v>3</v>
      </c>
      <c r="C29" s="19">
        <v>5</v>
      </c>
      <c r="D29" s="19">
        <v>1</v>
      </c>
      <c r="E29" s="19">
        <v>4</v>
      </c>
      <c r="F29" s="20">
        <f t="shared" si="0"/>
        <v>0.2</v>
      </c>
      <c r="G29" s="25">
        <v>0</v>
      </c>
    </row>
    <row r="30" spans="1:7" hidden="1" x14ac:dyDescent="0.25">
      <c r="A30" s="18">
        <v>67245</v>
      </c>
      <c r="B30" s="19">
        <v>3</v>
      </c>
      <c r="C30" s="19">
        <v>5</v>
      </c>
      <c r="D30" s="19">
        <v>0</v>
      </c>
      <c r="E30" s="19">
        <v>5</v>
      </c>
      <c r="F30" s="20">
        <f t="shared" si="0"/>
        <v>0</v>
      </c>
      <c r="G30" s="25">
        <v>1</v>
      </c>
    </row>
    <row r="31" spans="1:7" hidden="1" x14ac:dyDescent="0.25">
      <c r="A31" s="18">
        <v>11065</v>
      </c>
      <c r="B31" s="19">
        <v>3</v>
      </c>
      <c r="C31" s="19">
        <v>4</v>
      </c>
      <c r="D31" s="19">
        <v>4</v>
      </c>
      <c r="E31" s="19">
        <v>0</v>
      </c>
      <c r="F31" s="20">
        <f t="shared" si="0"/>
        <v>1</v>
      </c>
      <c r="G31" s="25">
        <v>0</v>
      </c>
    </row>
    <row r="32" spans="1:7" hidden="1" x14ac:dyDescent="0.25">
      <c r="A32" s="18">
        <v>17807</v>
      </c>
      <c r="B32" s="19">
        <v>3</v>
      </c>
      <c r="C32" s="19">
        <v>4</v>
      </c>
      <c r="D32" s="19">
        <v>4</v>
      </c>
      <c r="E32" s="19">
        <v>0</v>
      </c>
      <c r="F32" s="20">
        <f t="shared" si="0"/>
        <v>1</v>
      </c>
      <c r="G32" s="25">
        <v>2</v>
      </c>
    </row>
    <row r="33" spans="1:7" hidden="1" x14ac:dyDescent="0.25">
      <c r="A33" s="18">
        <v>27555</v>
      </c>
      <c r="B33" s="19">
        <v>3</v>
      </c>
      <c r="C33" s="19">
        <v>4</v>
      </c>
      <c r="D33" s="19">
        <v>4</v>
      </c>
      <c r="E33" s="19">
        <v>0</v>
      </c>
      <c r="F33" s="20">
        <f t="shared" si="0"/>
        <v>1</v>
      </c>
      <c r="G33" s="25">
        <v>2</v>
      </c>
    </row>
    <row r="34" spans="1:7" hidden="1" x14ac:dyDescent="0.25">
      <c r="A34" s="18">
        <v>30874</v>
      </c>
      <c r="B34" s="19">
        <v>3</v>
      </c>
      <c r="C34" s="19">
        <v>4</v>
      </c>
      <c r="D34" s="19">
        <v>4</v>
      </c>
      <c r="E34" s="19">
        <v>0</v>
      </c>
      <c r="F34" s="20">
        <f t="shared" si="0"/>
        <v>1</v>
      </c>
      <c r="G34" s="25">
        <v>2</v>
      </c>
    </row>
    <row r="35" spans="1:7" hidden="1" x14ac:dyDescent="0.25">
      <c r="A35" s="18">
        <v>50643</v>
      </c>
      <c r="B35" s="19">
        <v>3</v>
      </c>
      <c r="C35" s="19">
        <v>4</v>
      </c>
      <c r="D35" s="19">
        <v>4</v>
      </c>
      <c r="E35" s="19">
        <v>0</v>
      </c>
      <c r="F35" s="20">
        <f t="shared" si="0"/>
        <v>1</v>
      </c>
      <c r="G35" s="25">
        <v>1</v>
      </c>
    </row>
    <row r="36" spans="1:7" hidden="1" x14ac:dyDescent="0.25">
      <c r="A36" s="18">
        <v>58905</v>
      </c>
      <c r="B36" s="19">
        <v>3</v>
      </c>
      <c r="C36" s="19">
        <v>4</v>
      </c>
      <c r="D36" s="19">
        <v>4</v>
      </c>
      <c r="E36" s="19">
        <v>0</v>
      </c>
      <c r="F36" s="20">
        <f t="shared" si="0"/>
        <v>1</v>
      </c>
      <c r="G36" s="25">
        <v>2</v>
      </c>
    </row>
    <row r="37" spans="1:7" x14ac:dyDescent="0.25">
      <c r="A37" s="18">
        <v>76819</v>
      </c>
      <c r="B37" s="19">
        <v>3</v>
      </c>
      <c r="C37" s="19">
        <v>4</v>
      </c>
      <c r="D37" s="19">
        <v>4</v>
      </c>
      <c r="E37" s="19">
        <v>0</v>
      </c>
      <c r="F37" s="20">
        <f t="shared" si="0"/>
        <v>1</v>
      </c>
      <c r="G37" s="25">
        <v>3</v>
      </c>
    </row>
    <row r="38" spans="1:7" x14ac:dyDescent="0.25">
      <c r="A38" s="18">
        <v>81152</v>
      </c>
      <c r="B38" s="19">
        <v>3</v>
      </c>
      <c r="C38" s="19">
        <v>4</v>
      </c>
      <c r="D38" s="19">
        <v>4</v>
      </c>
      <c r="E38" s="19">
        <v>0</v>
      </c>
      <c r="F38" s="20">
        <f t="shared" si="0"/>
        <v>1</v>
      </c>
      <c r="G38" s="25">
        <v>3</v>
      </c>
    </row>
    <row r="39" spans="1:7" hidden="1" x14ac:dyDescent="0.25">
      <c r="A39" s="18">
        <v>18227</v>
      </c>
      <c r="B39" s="19">
        <v>2</v>
      </c>
      <c r="C39" s="19">
        <v>4</v>
      </c>
      <c r="D39" s="19">
        <v>3</v>
      </c>
      <c r="E39" s="19">
        <v>1</v>
      </c>
      <c r="F39" s="20">
        <f t="shared" si="0"/>
        <v>0.75</v>
      </c>
      <c r="G39" s="25">
        <v>2</v>
      </c>
    </row>
    <row r="40" spans="1:7" hidden="1" x14ac:dyDescent="0.25">
      <c r="A40" s="18">
        <v>31819</v>
      </c>
      <c r="B40" s="19">
        <v>2</v>
      </c>
      <c r="C40" s="19">
        <v>4</v>
      </c>
      <c r="D40" s="19">
        <v>3</v>
      </c>
      <c r="E40" s="19">
        <v>1</v>
      </c>
      <c r="F40" s="20">
        <f t="shared" si="0"/>
        <v>0.75</v>
      </c>
      <c r="G40" s="25">
        <v>2</v>
      </c>
    </row>
    <row r="41" spans="1:7" hidden="1" x14ac:dyDescent="0.25">
      <c r="A41" s="18">
        <v>89615</v>
      </c>
      <c r="B41" s="19">
        <v>2</v>
      </c>
      <c r="C41" s="19">
        <v>4</v>
      </c>
      <c r="D41" s="19">
        <v>3</v>
      </c>
      <c r="E41" s="19">
        <v>1</v>
      </c>
      <c r="F41" s="20">
        <f t="shared" si="0"/>
        <v>0.75</v>
      </c>
      <c r="G41" s="25">
        <v>0</v>
      </c>
    </row>
    <row r="42" spans="1:7" hidden="1" x14ac:dyDescent="0.25">
      <c r="A42" s="18">
        <v>92034</v>
      </c>
      <c r="B42" s="19">
        <v>2</v>
      </c>
      <c r="C42" s="19">
        <v>4</v>
      </c>
      <c r="D42" s="19">
        <v>3</v>
      </c>
      <c r="E42" s="19">
        <v>1</v>
      </c>
      <c r="F42" s="20">
        <f t="shared" si="0"/>
        <v>0.75</v>
      </c>
      <c r="G42" s="25">
        <v>0</v>
      </c>
    </row>
    <row r="43" spans="1:7" hidden="1" x14ac:dyDescent="0.25">
      <c r="A43" s="18">
        <v>7281</v>
      </c>
      <c r="B43" s="19">
        <v>2</v>
      </c>
      <c r="C43" s="19">
        <v>4</v>
      </c>
      <c r="D43" s="19">
        <v>1</v>
      </c>
      <c r="E43" s="19">
        <v>3</v>
      </c>
      <c r="F43" s="20">
        <f t="shared" si="0"/>
        <v>0.25</v>
      </c>
      <c r="G43" s="25">
        <v>1</v>
      </c>
    </row>
    <row r="44" spans="1:7" hidden="1" x14ac:dyDescent="0.25">
      <c r="A44" s="18">
        <v>13001</v>
      </c>
      <c r="B44" s="19">
        <v>2</v>
      </c>
      <c r="C44" s="19">
        <v>4</v>
      </c>
      <c r="D44" s="19">
        <v>0</v>
      </c>
      <c r="E44" s="19">
        <v>4</v>
      </c>
      <c r="F44" s="20">
        <f t="shared" si="0"/>
        <v>0</v>
      </c>
      <c r="G44" s="25">
        <v>1</v>
      </c>
    </row>
    <row r="45" spans="1:7" hidden="1" x14ac:dyDescent="0.25">
      <c r="A45" s="18">
        <v>18205</v>
      </c>
      <c r="B45" s="19">
        <v>2</v>
      </c>
      <c r="C45" s="19">
        <v>4</v>
      </c>
      <c r="D45" s="19">
        <v>0</v>
      </c>
      <c r="E45" s="19">
        <v>4</v>
      </c>
      <c r="F45" s="20">
        <f t="shared" si="0"/>
        <v>0</v>
      </c>
      <c r="G45" s="25">
        <v>0</v>
      </c>
    </row>
    <row r="46" spans="1:7" hidden="1" x14ac:dyDescent="0.25">
      <c r="A46" s="18">
        <v>23204</v>
      </c>
      <c r="B46" s="19">
        <v>2</v>
      </c>
      <c r="C46" s="19">
        <v>4</v>
      </c>
      <c r="D46" s="19">
        <v>0</v>
      </c>
      <c r="E46" s="19">
        <v>4</v>
      </c>
      <c r="F46" s="20">
        <f t="shared" si="0"/>
        <v>0</v>
      </c>
      <c r="G46" s="25">
        <v>2</v>
      </c>
    </row>
    <row r="47" spans="1:7" hidden="1" x14ac:dyDescent="0.25">
      <c r="A47" s="18">
        <v>74585</v>
      </c>
      <c r="B47" s="19">
        <v>2</v>
      </c>
      <c r="C47" s="19">
        <v>4</v>
      </c>
      <c r="D47" s="19">
        <v>0</v>
      </c>
      <c r="E47" s="19">
        <v>4</v>
      </c>
      <c r="F47" s="20">
        <f t="shared" si="0"/>
        <v>0</v>
      </c>
      <c r="G47" s="25">
        <v>1</v>
      </c>
    </row>
    <row r="48" spans="1:7" x14ac:dyDescent="0.25">
      <c r="A48" s="18">
        <v>76837</v>
      </c>
      <c r="B48" s="19">
        <v>2</v>
      </c>
      <c r="C48" s="19">
        <v>4</v>
      </c>
      <c r="D48" s="19">
        <v>0</v>
      </c>
      <c r="E48" s="19">
        <v>4</v>
      </c>
      <c r="F48" s="20">
        <f t="shared" si="0"/>
        <v>0</v>
      </c>
      <c r="G48" s="25">
        <v>3</v>
      </c>
    </row>
    <row r="49" spans="1:7" hidden="1" x14ac:dyDescent="0.25">
      <c r="A49" s="18">
        <v>88553</v>
      </c>
      <c r="B49" s="19">
        <v>2</v>
      </c>
      <c r="C49" s="19">
        <v>4</v>
      </c>
      <c r="D49" s="19">
        <v>0</v>
      </c>
      <c r="E49" s="19">
        <v>4</v>
      </c>
      <c r="F49" s="20">
        <f t="shared" si="0"/>
        <v>0</v>
      </c>
      <c r="G49" s="25">
        <v>2</v>
      </c>
    </row>
    <row r="50" spans="1:7" hidden="1" x14ac:dyDescent="0.25">
      <c r="A50" s="18">
        <v>4651</v>
      </c>
      <c r="B50" s="19">
        <v>2</v>
      </c>
      <c r="C50" s="19">
        <v>3</v>
      </c>
      <c r="D50" s="19">
        <v>3</v>
      </c>
      <c r="E50" s="19">
        <v>0</v>
      </c>
      <c r="F50" s="20">
        <f t="shared" si="0"/>
        <v>1</v>
      </c>
      <c r="G50" s="25">
        <v>1</v>
      </c>
    </row>
    <row r="51" spans="1:7" hidden="1" x14ac:dyDescent="0.25">
      <c r="A51" s="18">
        <v>5541</v>
      </c>
      <c r="B51" s="19">
        <v>2</v>
      </c>
      <c r="C51" s="19">
        <v>3</v>
      </c>
      <c r="D51" s="19">
        <v>3</v>
      </c>
      <c r="E51" s="19">
        <v>0</v>
      </c>
      <c r="F51" s="20">
        <f t="shared" si="0"/>
        <v>1</v>
      </c>
      <c r="G51" s="25">
        <v>2</v>
      </c>
    </row>
    <row r="52" spans="1:7" hidden="1" x14ac:dyDescent="0.25">
      <c r="A52" s="18">
        <v>6761</v>
      </c>
      <c r="B52" s="19">
        <v>2</v>
      </c>
      <c r="C52" s="19">
        <v>3</v>
      </c>
      <c r="D52" s="19">
        <v>3</v>
      </c>
      <c r="E52" s="19">
        <v>0</v>
      </c>
      <c r="F52" s="20">
        <f t="shared" si="0"/>
        <v>1</v>
      </c>
      <c r="G52" s="25">
        <v>1</v>
      </c>
    </row>
    <row r="53" spans="1:7" hidden="1" x14ac:dyDescent="0.25">
      <c r="A53" s="18">
        <v>19820</v>
      </c>
      <c r="B53" s="19">
        <v>2</v>
      </c>
      <c r="C53" s="19">
        <v>3</v>
      </c>
      <c r="D53" s="19">
        <v>3</v>
      </c>
      <c r="E53" s="19">
        <v>0</v>
      </c>
      <c r="F53" s="20">
        <f t="shared" si="0"/>
        <v>1</v>
      </c>
      <c r="G53" s="25">
        <v>1</v>
      </c>
    </row>
    <row r="54" spans="1:7" hidden="1" x14ac:dyDescent="0.25">
      <c r="A54" s="18">
        <v>40493</v>
      </c>
      <c r="B54" s="19">
        <v>2</v>
      </c>
      <c r="C54" s="19">
        <v>3</v>
      </c>
      <c r="D54" s="19">
        <v>3</v>
      </c>
      <c r="E54" s="19">
        <v>0</v>
      </c>
      <c r="F54" s="20">
        <f t="shared" si="0"/>
        <v>1</v>
      </c>
      <c r="G54" s="25">
        <v>2</v>
      </c>
    </row>
    <row r="55" spans="1:7" hidden="1" x14ac:dyDescent="0.25">
      <c r="A55" s="18">
        <v>44531</v>
      </c>
      <c r="B55" s="19">
        <v>2</v>
      </c>
      <c r="C55" s="19">
        <v>3</v>
      </c>
      <c r="D55" s="19">
        <v>3</v>
      </c>
      <c r="E55" s="19">
        <v>0</v>
      </c>
      <c r="F55" s="20">
        <f t="shared" si="0"/>
        <v>1</v>
      </c>
      <c r="G55" s="25">
        <v>0</v>
      </c>
    </row>
    <row r="56" spans="1:7" hidden="1" x14ac:dyDescent="0.25">
      <c r="A56" s="18">
        <v>53850</v>
      </c>
      <c r="B56" s="19">
        <v>2</v>
      </c>
      <c r="C56" s="19">
        <v>3</v>
      </c>
      <c r="D56" s="19">
        <v>3</v>
      </c>
      <c r="E56" s="19">
        <v>0</v>
      </c>
      <c r="F56" s="20">
        <f t="shared" si="0"/>
        <v>1</v>
      </c>
      <c r="G56" s="25">
        <v>2</v>
      </c>
    </row>
    <row r="57" spans="1:7" hidden="1" x14ac:dyDescent="0.25">
      <c r="A57" s="18">
        <v>55630</v>
      </c>
      <c r="B57" s="19">
        <v>2</v>
      </c>
      <c r="C57" s="19">
        <v>3</v>
      </c>
      <c r="D57" s="19">
        <v>3</v>
      </c>
      <c r="E57" s="19">
        <v>0</v>
      </c>
      <c r="F57" s="20">
        <f t="shared" si="0"/>
        <v>1</v>
      </c>
      <c r="G57" s="25">
        <v>2</v>
      </c>
    </row>
    <row r="58" spans="1:7" hidden="1" x14ac:dyDescent="0.25">
      <c r="A58" s="18">
        <v>66979</v>
      </c>
      <c r="B58" s="19">
        <v>2</v>
      </c>
      <c r="C58" s="19">
        <v>3</v>
      </c>
      <c r="D58" s="19">
        <v>3</v>
      </c>
      <c r="E58" s="19">
        <v>0</v>
      </c>
      <c r="F58" s="20">
        <f t="shared" si="0"/>
        <v>1</v>
      </c>
      <c r="G58" s="25">
        <v>0</v>
      </c>
    </row>
    <row r="59" spans="1:7" hidden="1" x14ac:dyDescent="0.25">
      <c r="A59" s="18">
        <v>73385</v>
      </c>
      <c r="B59" s="19">
        <v>2</v>
      </c>
      <c r="C59" s="19">
        <v>3</v>
      </c>
      <c r="D59" s="19">
        <v>3</v>
      </c>
      <c r="E59" s="19">
        <v>0</v>
      </c>
      <c r="F59" s="20">
        <f t="shared" si="0"/>
        <v>1</v>
      </c>
      <c r="G59" s="25">
        <v>1</v>
      </c>
    </row>
    <row r="60" spans="1:7" hidden="1" x14ac:dyDescent="0.25">
      <c r="A60" s="18">
        <v>76768</v>
      </c>
      <c r="B60" s="19">
        <v>2</v>
      </c>
      <c r="C60" s="19">
        <v>3</v>
      </c>
      <c r="D60" s="19">
        <v>3</v>
      </c>
      <c r="E60" s="19">
        <v>0</v>
      </c>
      <c r="F60" s="20">
        <f t="shared" si="0"/>
        <v>1</v>
      </c>
      <c r="G60" s="25">
        <v>1</v>
      </c>
    </row>
    <row r="61" spans="1:7" hidden="1" x14ac:dyDescent="0.25">
      <c r="A61" s="18">
        <v>83258</v>
      </c>
      <c r="B61" s="19">
        <v>2</v>
      </c>
      <c r="C61" s="19">
        <v>3</v>
      </c>
      <c r="D61" s="19">
        <v>3</v>
      </c>
      <c r="E61" s="19">
        <v>0</v>
      </c>
      <c r="F61" s="20">
        <f t="shared" si="0"/>
        <v>1</v>
      </c>
      <c r="G61" s="25">
        <v>0</v>
      </c>
    </row>
    <row r="62" spans="1:7" hidden="1" x14ac:dyDescent="0.25">
      <c r="A62" s="18">
        <v>87048</v>
      </c>
      <c r="B62" s="19">
        <v>2</v>
      </c>
      <c r="C62" s="19">
        <v>3</v>
      </c>
      <c r="D62" s="19">
        <v>3</v>
      </c>
      <c r="E62" s="19">
        <v>0</v>
      </c>
      <c r="F62" s="20">
        <f t="shared" si="0"/>
        <v>1</v>
      </c>
      <c r="G62" s="25">
        <v>1</v>
      </c>
    </row>
    <row r="63" spans="1:7" hidden="1" x14ac:dyDescent="0.25">
      <c r="A63" s="18">
        <v>92259</v>
      </c>
      <c r="B63" s="19">
        <v>2</v>
      </c>
      <c r="C63" s="19">
        <v>3</v>
      </c>
      <c r="D63" s="19">
        <v>3</v>
      </c>
      <c r="E63" s="19">
        <v>0</v>
      </c>
      <c r="F63" s="20">
        <f t="shared" si="0"/>
        <v>1</v>
      </c>
      <c r="G63" s="25">
        <v>2</v>
      </c>
    </row>
    <row r="64" spans="1:7" hidden="1" x14ac:dyDescent="0.25">
      <c r="A64" s="18">
        <v>10378</v>
      </c>
      <c r="B64" s="19">
        <v>2</v>
      </c>
      <c r="C64" s="19">
        <v>3</v>
      </c>
      <c r="D64" s="19">
        <v>2</v>
      </c>
      <c r="E64" s="19">
        <v>1</v>
      </c>
      <c r="F64" s="20">
        <f t="shared" si="0"/>
        <v>0.66666666666666663</v>
      </c>
      <c r="G64" s="25">
        <v>1</v>
      </c>
    </row>
    <row r="65" spans="1:7" hidden="1" x14ac:dyDescent="0.25">
      <c r="A65" s="18">
        <v>65935</v>
      </c>
      <c r="B65" s="19">
        <v>2</v>
      </c>
      <c r="C65" s="19">
        <v>3</v>
      </c>
      <c r="D65" s="19">
        <v>2</v>
      </c>
      <c r="E65" s="19">
        <v>1</v>
      </c>
      <c r="F65" s="20">
        <f t="shared" si="0"/>
        <v>0.66666666666666663</v>
      </c>
      <c r="G65" s="25">
        <v>2</v>
      </c>
    </row>
    <row r="66" spans="1:7" hidden="1" x14ac:dyDescent="0.25">
      <c r="A66" s="18">
        <v>71433</v>
      </c>
      <c r="B66" s="19">
        <v>2</v>
      </c>
      <c r="C66" s="19">
        <v>3</v>
      </c>
      <c r="D66" s="19">
        <v>2</v>
      </c>
      <c r="E66" s="19">
        <v>1</v>
      </c>
      <c r="F66" s="20">
        <f t="shared" ref="F66:F129" si="1">D66/C66</f>
        <v>0.66666666666666663</v>
      </c>
      <c r="G66" s="25">
        <v>1</v>
      </c>
    </row>
    <row r="67" spans="1:7" hidden="1" x14ac:dyDescent="0.25">
      <c r="A67" s="18">
        <v>57594</v>
      </c>
      <c r="B67" s="19">
        <v>2</v>
      </c>
      <c r="C67" s="19">
        <v>3</v>
      </c>
      <c r="D67" s="19">
        <v>1</v>
      </c>
      <c r="E67" s="19">
        <v>2</v>
      </c>
      <c r="F67" s="20">
        <f t="shared" si="1"/>
        <v>0.33333333333333331</v>
      </c>
      <c r="G67" s="25">
        <v>1</v>
      </c>
    </row>
    <row r="68" spans="1:7" hidden="1" x14ac:dyDescent="0.25">
      <c r="A68" s="18">
        <v>2866</v>
      </c>
      <c r="B68" s="19">
        <v>2</v>
      </c>
      <c r="C68" s="19">
        <v>3</v>
      </c>
      <c r="D68" s="19">
        <v>0</v>
      </c>
      <c r="E68" s="19">
        <v>3</v>
      </c>
      <c r="F68" s="20">
        <f t="shared" si="1"/>
        <v>0</v>
      </c>
      <c r="G68" s="25">
        <v>1</v>
      </c>
    </row>
    <row r="69" spans="1:7" hidden="1" x14ac:dyDescent="0.25">
      <c r="A69" s="18">
        <v>6538</v>
      </c>
      <c r="B69" s="19">
        <v>2</v>
      </c>
      <c r="C69" s="19">
        <v>3</v>
      </c>
      <c r="D69" s="19">
        <v>0</v>
      </c>
      <c r="E69" s="19">
        <v>3</v>
      </c>
      <c r="F69" s="20">
        <f t="shared" si="1"/>
        <v>0</v>
      </c>
      <c r="G69" s="25">
        <v>0</v>
      </c>
    </row>
    <row r="70" spans="1:7" hidden="1" x14ac:dyDescent="0.25">
      <c r="A70" s="18">
        <v>9005</v>
      </c>
      <c r="B70" s="19">
        <v>2</v>
      </c>
      <c r="C70" s="19">
        <v>3</v>
      </c>
      <c r="D70" s="19">
        <v>0</v>
      </c>
      <c r="E70" s="19">
        <v>3</v>
      </c>
      <c r="F70" s="20">
        <f t="shared" si="1"/>
        <v>0</v>
      </c>
      <c r="G70" s="25">
        <v>0</v>
      </c>
    </row>
    <row r="71" spans="1:7" hidden="1" x14ac:dyDescent="0.25">
      <c r="A71" s="18">
        <v>9669</v>
      </c>
      <c r="B71" s="19">
        <v>2</v>
      </c>
      <c r="C71" s="19">
        <v>3</v>
      </c>
      <c r="D71" s="19">
        <v>0</v>
      </c>
      <c r="E71" s="19">
        <v>3</v>
      </c>
      <c r="F71" s="20">
        <f t="shared" si="1"/>
        <v>0</v>
      </c>
      <c r="G71" s="25">
        <v>2</v>
      </c>
    </row>
    <row r="72" spans="1:7" hidden="1" x14ac:dyDescent="0.25">
      <c r="A72" s="18">
        <v>27939</v>
      </c>
      <c r="B72" s="19">
        <v>2</v>
      </c>
      <c r="C72" s="19">
        <v>3</v>
      </c>
      <c r="D72" s="19">
        <v>0</v>
      </c>
      <c r="E72" s="19">
        <v>3</v>
      </c>
      <c r="F72" s="20">
        <f t="shared" si="1"/>
        <v>0</v>
      </c>
      <c r="G72" s="25">
        <v>0</v>
      </c>
    </row>
    <row r="73" spans="1:7" hidden="1" x14ac:dyDescent="0.25">
      <c r="A73" s="18">
        <v>31561</v>
      </c>
      <c r="B73" s="19">
        <v>2</v>
      </c>
      <c r="C73" s="19">
        <v>3</v>
      </c>
      <c r="D73" s="19">
        <v>0</v>
      </c>
      <c r="E73" s="19">
        <v>3</v>
      </c>
      <c r="F73" s="20">
        <f t="shared" si="1"/>
        <v>0</v>
      </c>
      <c r="G73" s="25">
        <v>0</v>
      </c>
    </row>
    <row r="74" spans="1:7" hidden="1" x14ac:dyDescent="0.25">
      <c r="A74" s="18">
        <v>33071</v>
      </c>
      <c r="B74" s="19">
        <v>2</v>
      </c>
      <c r="C74" s="19">
        <v>3</v>
      </c>
      <c r="D74" s="19">
        <v>0</v>
      </c>
      <c r="E74" s="19">
        <v>3</v>
      </c>
      <c r="F74" s="20">
        <f t="shared" si="1"/>
        <v>0</v>
      </c>
      <c r="G74" s="25">
        <v>0</v>
      </c>
    </row>
    <row r="75" spans="1:7" hidden="1" x14ac:dyDescent="0.25">
      <c r="A75" s="18">
        <v>62541</v>
      </c>
      <c r="B75" s="19">
        <v>2</v>
      </c>
      <c r="C75" s="19">
        <v>3</v>
      </c>
      <c r="D75" s="19">
        <v>0</v>
      </c>
      <c r="E75" s="19">
        <v>3</v>
      </c>
      <c r="F75" s="20">
        <f t="shared" si="1"/>
        <v>0</v>
      </c>
      <c r="G75" s="25">
        <v>1</v>
      </c>
    </row>
    <row r="76" spans="1:7" hidden="1" x14ac:dyDescent="0.25">
      <c r="A76" s="18">
        <v>63952</v>
      </c>
      <c r="B76" s="19">
        <v>2</v>
      </c>
      <c r="C76" s="19">
        <v>3</v>
      </c>
      <c r="D76" s="19">
        <v>0</v>
      </c>
      <c r="E76" s="19">
        <v>3</v>
      </c>
      <c r="F76" s="20">
        <f t="shared" si="1"/>
        <v>0</v>
      </c>
      <c r="G76" s="25">
        <v>0</v>
      </c>
    </row>
    <row r="77" spans="1:7" hidden="1" x14ac:dyDescent="0.25">
      <c r="A77" s="18">
        <v>68468</v>
      </c>
      <c r="B77" s="19">
        <v>2</v>
      </c>
      <c r="C77" s="19">
        <v>3</v>
      </c>
      <c r="D77" s="19">
        <v>0</v>
      </c>
      <c r="E77" s="19">
        <v>3</v>
      </c>
      <c r="F77" s="20">
        <f t="shared" si="1"/>
        <v>0</v>
      </c>
      <c r="G77" s="25">
        <v>0</v>
      </c>
    </row>
    <row r="78" spans="1:7" hidden="1" x14ac:dyDescent="0.25">
      <c r="A78" s="18">
        <v>81594</v>
      </c>
      <c r="B78" s="19">
        <v>2</v>
      </c>
      <c r="C78" s="19">
        <v>3</v>
      </c>
      <c r="D78" s="19">
        <v>0</v>
      </c>
      <c r="E78" s="19">
        <v>3</v>
      </c>
      <c r="F78" s="20">
        <f t="shared" si="1"/>
        <v>0</v>
      </c>
      <c r="G78" s="25">
        <v>0</v>
      </c>
    </row>
    <row r="79" spans="1:7" hidden="1" x14ac:dyDescent="0.25">
      <c r="A79" s="18">
        <v>84486</v>
      </c>
      <c r="B79" s="19">
        <v>2</v>
      </c>
      <c r="C79" s="19">
        <v>3</v>
      </c>
      <c r="D79" s="19">
        <v>0</v>
      </c>
      <c r="E79" s="19">
        <v>3</v>
      </c>
      <c r="F79" s="20">
        <f t="shared" si="1"/>
        <v>0</v>
      </c>
      <c r="G79" s="25">
        <v>0</v>
      </c>
    </row>
    <row r="80" spans="1:7" hidden="1" x14ac:dyDescent="0.25">
      <c r="A80" s="18">
        <v>95855</v>
      </c>
      <c r="B80" s="19">
        <v>2</v>
      </c>
      <c r="C80" s="19">
        <v>3</v>
      </c>
      <c r="D80" s="19">
        <v>0</v>
      </c>
      <c r="E80" s="19">
        <v>3</v>
      </c>
      <c r="F80" s="20">
        <f t="shared" si="1"/>
        <v>0</v>
      </c>
      <c r="G80" s="25">
        <v>0</v>
      </c>
    </row>
    <row r="81" spans="1:7" hidden="1" x14ac:dyDescent="0.25">
      <c r="A81" s="18">
        <v>99760</v>
      </c>
      <c r="B81" s="19">
        <v>2</v>
      </c>
      <c r="C81" s="19">
        <v>3</v>
      </c>
      <c r="D81" s="19">
        <v>0</v>
      </c>
      <c r="E81" s="19">
        <v>3</v>
      </c>
      <c r="F81" s="20">
        <f t="shared" si="1"/>
        <v>0</v>
      </c>
      <c r="G81" s="25">
        <v>1</v>
      </c>
    </row>
    <row r="82" spans="1:7" hidden="1" x14ac:dyDescent="0.25">
      <c r="A82" s="18">
        <v>9600</v>
      </c>
      <c r="B82" s="19">
        <v>2</v>
      </c>
      <c r="C82" s="19">
        <v>2</v>
      </c>
      <c r="D82" s="19">
        <v>2</v>
      </c>
      <c r="E82" s="19">
        <v>0</v>
      </c>
      <c r="F82" s="20">
        <f t="shared" si="1"/>
        <v>1</v>
      </c>
      <c r="G82" s="25">
        <v>0</v>
      </c>
    </row>
    <row r="83" spans="1:7" hidden="1" x14ac:dyDescent="0.25">
      <c r="A83" s="18">
        <v>12678</v>
      </c>
      <c r="B83" s="19">
        <v>2</v>
      </c>
      <c r="C83" s="19">
        <v>2</v>
      </c>
      <c r="D83" s="19">
        <v>2</v>
      </c>
      <c r="E83" s="19">
        <v>0</v>
      </c>
      <c r="F83" s="20">
        <f t="shared" si="1"/>
        <v>1</v>
      </c>
      <c r="G83" s="25">
        <v>1</v>
      </c>
    </row>
    <row r="84" spans="1:7" hidden="1" x14ac:dyDescent="0.25">
      <c r="A84" s="18">
        <v>16862</v>
      </c>
      <c r="B84" s="19">
        <v>2</v>
      </c>
      <c r="C84" s="19">
        <v>2</v>
      </c>
      <c r="D84" s="19">
        <v>2</v>
      </c>
      <c r="E84" s="19">
        <v>0</v>
      </c>
      <c r="F84" s="20">
        <f t="shared" si="1"/>
        <v>1</v>
      </c>
      <c r="G84" s="25">
        <v>1</v>
      </c>
    </row>
    <row r="85" spans="1:7" hidden="1" x14ac:dyDescent="0.25">
      <c r="A85" s="18">
        <v>21233</v>
      </c>
      <c r="B85" s="19">
        <v>2</v>
      </c>
      <c r="C85" s="19">
        <v>2</v>
      </c>
      <c r="D85" s="19">
        <v>2</v>
      </c>
      <c r="E85" s="19">
        <v>0</v>
      </c>
      <c r="F85" s="20">
        <f t="shared" si="1"/>
        <v>1</v>
      </c>
      <c r="G85" s="25">
        <v>1</v>
      </c>
    </row>
    <row r="86" spans="1:7" hidden="1" x14ac:dyDescent="0.25">
      <c r="A86" s="18">
        <v>21702</v>
      </c>
      <c r="B86" s="19">
        <v>2</v>
      </c>
      <c r="C86" s="19">
        <v>2</v>
      </c>
      <c r="D86" s="19">
        <v>2</v>
      </c>
      <c r="E86" s="19">
        <v>0</v>
      </c>
      <c r="F86" s="20">
        <f t="shared" si="1"/>
        <v>1</v>
      </c>
      <c r="G86" s="25">
        <v>0</v>
      </c>
    </row>
    <row r="87" spans="1:7" hidden="1" x14ac:dyDescent="0.25">
      <c r="A87" s="18">
        <v>24543</v>
      </c>
      <c r="B87" s="19">
        <v>2</v>
      </c>
      <c r="C87" s="19">
        <v>2</v>
      </c>
      <c r="D87" s="19">
        <v>2</v>
      </c>
      <c r="E87" s="19">
        <v>0</v>
      </c>
      <c r="F87" s="20">
        <f t="shared" si="1"/>
        <v>1</v>
      </c>
      <c r="G87" s="25">
        <v>0</v>
      </c>
    </row>
    <row r="88" spans="1:7" hidden="1" x14ac:dyDescent="0.25">
      <c r="A88" s="18">
        <v>26251</v>
      </c>
      <c r="B88" s="19">
        <v>2</v>
      </c>
      <c r="C88" s="19">
        <v>2</v>
      </c>
      <c r="D88" s="19">
        <v>2</v>
      </c>
      <c r="E88" s="19">
        <v>0</v>
      </c>
      <c r="F88" s="20">
        <f t="shared" si="1"/>
        <v>1</v>
      </c>
      <c r="G88" s="25">
        <v>1</v>
      </c>
    </row>
    <row r="89" spans="1:7" hidden="1" x14ac:dyDescent="0.25">
      <c r="A89" s="18">
        <v>27779</v>
      </c>
      <c r="B89" s="19">
        <v>2</v>
      </c>
      <c r="C89" s="19">
        <v>2</v>
      </c>
      <c r="D89" s="19">
        <v>2</v>
      </c>
      <c r="E89" s="19">
        <v>0</v>
      </c>
      <c r="F89" s="20">
        <f t="shared" si="1"/>
        <v>1</v>
      </c>
      <c r="G89" s="25">
        <v>1</v>
      </c>
    </row>
    <row r="90" spans="1:7" hidden="1" x14ac:dyDescent="0.25">
      <c r="A90" s="18">
        <v>35138</v>
      </c>
      <c r="B90" s="19">
        <v>2</v>
      </c>
      <c r="C90" s="19">
        <v>2</v>
      </c>
      <c r="D90" s="19">
        <v>2</v>
      </c>
      <c r="E90" s="19">
        <v>0</v>
      </c>
      <c r="F90" s="20">
        <f t="shared" si="1"/>
        <v>1</v>
      </c>
      <c r="G90" s="25">
        <v>0</v>
      </c>
    </row>
    <row r="91" spans="1:7" hidden="1" x14ac:dyDescent="0.25">
      <c r="A91" s="18">
        <v>37113</v>
      </c>
      <c r="B91" s="19">
        <v>2</v>
      </c>
      <c r="C91" s="19">
        <v>2</v>
      </c>
      <c r="D91" s="19">
        <v>2</v>
      </c>
      <c r="E91" s="19">
        <v>0</v>
      </c>
      <c r="F91" s="20">
        <f t="shared" si="1"/>
        <v>1</v>
      </c>
      <c r="G91" s="25">
        <v>1</v>
      </c>
    </row>
    <row r="92" spans="1:7" hidden="1" x14ac:dyDescent="0.25">
      <c r="A92" s="18">
        <v>47604</v>
      </c>
      <c r="B92" s="19">
        <v>2</v>
      </c>
      <c r="C92" s="19">
        <v>2</v>
      </c>
      <c r="D92" s="19">
        <v>2</v>
      </c>
      <c r="E92" s="19">
        <v>0</v>
      </c>
      <c r="F92" s="20">
        <f t="shared" si="1"/>
        <v>1</v>
      </c>
      <c r="G92" s="25">
        <v>1</v>
      </c>
    </row>
    <row r="93" spans="1:7" hidden="1" x14ac:dyDescent="0.25">
      <c r="A93" s="18">
        <v>52129</v>
      </c>
      <c r="B93" s="19">
        <v>2</v>
      </c>
      <c r="C93" s="19">
        <v>2</v>
      </c>
      <c r="D93" s="19">
        <v>2</v>
      </c>
      <c r="E93" s="19">
        <v>0</v>
      </c>
      <c r="F93" s="20">
        <f t="shared" si="1"/>
        <v>1</v>
      </c>
      <c r="G93" s="25">
        <v>1</v>
      </c>
    </row>
    <row r="94" spans="1:7" hidden="1" x14ac:dyDescent="0.25">
      <c r="A94" s="18">
        <v>56139</v>
      </c>
      <c r="B94" s="19">
        <v>2</v>
      </c>
      <c r="C94" s="19">
        <v>2</v>
      </c>
      <c r="D94" s="19">
        <v>2</v>
      </c>
      <c r="E94" s="19">
        <v>0</v>
      </c>
      <c r="F94" s="20">
        <f t="shared" si="1"/>
        <v>1</v>
      </c>
      <c r="G94" s="25">
        <v>1</v>
      </c>
    </row>
    <row r="95" spans="1:7" hidden="1" x14ac:dyDescent="0.25">
      <c r="A95" s="18">
        <v>69466</v>
      </c>
      <c r="B95" s="19">
        <v>2</v>
      </c>
      <c r="C95" s="19">
        <v>2</v>
      </c>
      <c r="D95" s="19">
        <v>2</v>
      </c>
      <c r="E95" s="19">
        <v>0</v>
      </c>
      <c r="F95" s="20">
        <f t="shared" si="1"/>
        <v>1</v>
      </c>
      <c r="G95" s="25">
        <v>1</v>
      </c>
    </row>
    <row r="96" spans="1:7" hidden="1" x14ac:dyDescent="0.25">
      <c r="A96" s="18">
        <v>69758</v>
      </c>
      <c r="B96" s="19">
        <v>2</v>
      </c>
      <c r="C96" s="19">
        <v>2</v>
      </c>
      <c r="D96" s="19">
        <v>2</v>
      </c>
      <c r="E96" s="19">
        <v>0</v>
      </c>
      <c r="F96" s="20">
        <f t="shared" si="1"/>
        <v>1</v>
      </c>
      <c r="G96" s="25">
        <v>0</v>
      </c>
    </row>
    <row r="97" spans="1:7" hidden="1" x14ac:dyDescent="0.25">
      <c r="A97" s="18">
        <v>70557</v>
      </c>
      <c r="B97" s="19">
        <v>2</v>
      </c>
      <c r="C97" s="19">
        <v>2</v>
      </c>
      <c r="D97" s="19">
        <v>2</v>
      </c>
      <c r="E97" s="19">
        <v>0</v>
      </c>
      <c r="F97" s="20">
        <f t="shared" si="1"/>
        <v>1</v>
      </c>
      <c r="G97" s="25">
        <v>1</v>
      </c>
    </row>
    <row r="98" spans="1:7" hidden="1" x14ac:dyDescent="0.25">
      <c r="A98" s="18">
        <v>75889</v>
      </c>
      <c r="B98" s="19">
        <v>2</v>
      </c>
      <c r="C98" s="19">
        <v>2</v>
      </c>
      <c r="D98" s="19">
        <v>2</v>
      </c>
      <c r="E98" s="19">
        <v>0</v>
      </c>
      <c r="F98" s="20">
        <f t="shared" si="1"/>
        <v>1</v>
      </c>
      <c r="G98" s="25">
        <v>0</v>
      </c>
    </row>
    <row r="99" spans="1:7" hidden="1" x14ac:dyDescent="0.25">
      <c r="A99" s="18">
        <v>76422</v>
      </c>
      <c r="B99" s="19">
        <v>2</v>
      </c>
      <c r="C99" s="19">
        <v>2</v>
      </c>
      <c r="D99" s="19">
        <v>2</v>
      </c>
      <c r="E99" s="19">
        <v>0</v>
      </c>
      <c r="F99" s="20">
        <f t="shared" si="1"/>
        <v>1</v>
      </c>
      <c r="G99" s="25">
        <v>1</v>
      </c>
    </row>
    <row r="100" spans="1:7" hidden="1" x14ac:dyDescent="0.25">
      <c r="A100" s="18">
        <v>79998</v>
      </c>
      <c r="B100" s="19">
        <v>2</v>
      </c>
      <c r="C100" s="19">
        <v>2</v>
      </c>
      <c r="D100" s="19">
        <v>2</v>
      </c>
      <c r="E100" s="19">
        <v>0</v>
      </c>
      <c r="F100" s="20">
        <f t="shared" si="1"/>
        <v>1</v>
      </c>
      <c r="G100" s="25">
        <v>1</v>
      </c>
    </row>
    <row r="101" spans="1:7" hidden="1" x14ac:dyDescent="0.25">
      <c r="A101" s="18">
        <v>81164</v>
      </c>
      <c r="B101" s="19">
        <v>2</v>
      </c>
      <c r="C101" s="19">
        <v>2</v>
      </c>
      <c r="D101" s="19">
        <v>2</v>
      </c>
      <c r="E101" s="19">
        <v>0</v>
      </c>
      <c r="F101" s="20">
        <f t="shared" si="1"/>
        <v>1</v>
      </c>
      <c r="G101" s="25">
        <v>0</v>
      </c>
    </row>
    <row r="102" spans="1:7" hidden="1" x14ac:dyDescent="0.25">
      <c r="A102" s="18">
        <v>90176</v>
      </c>
      <c r="B102" s="19">
        <v>2</v>
      </c>
      <c r="C102" s="19">
        <v>2</v>
      </c>
      <c r="D102" s="19">
        <v>2</v>
      </c>
      <c r="E102" s="19">
        <v>0</v>
      </c>
      <c r="F102" s="20">
        <f t="shared" si="1"/>
        <v>1</v>
      </c>
      <c r="G102" s="25">
        <v>1</v>
      </c>
    </row>
    <row r="103" spans="1:7" hidden="1" x14ac:dyDescent="0.25">
      <c r="A103" s="18">
        <v>92930</v>
      </c>
      <c r="B103" s="19">
        <v>2</v>
      </c>
      <c r="C103" s="19">
        <v>2</v>
      </c>
      <c r="D103" s="19">
        <v>2</v>
      </c>
      <c r="E103" s="19">
        <v>0</v>
      </c>
      <c r="F103" s="20">
        <f t="shared" si="1"/>
        <v>1</v>
      </c>
      <c r="G103" s="25">
        <v>0</v>
      </c>
    </row>
    <row r="104" spans="1:7" hidden="1" x14ac:dyDescent="0.25">
      <c r="A104" s="18">
        <v>93156</v>
      </c>
      <c r="B104" s="19">
        <v>2</v>
      </c>
      <c r="C104" s="19">
        <v>2</v>
      </c>
      <c r="D104" s="19">
        <v>2</v>
      </c>
      <c r="E104" s="19">
        <v>0</v>
      </c>
      <c r="F104" s="20">
        <f t="shared" si="1"/>
        <v>1</v>
      </c>
      <c r="G104" s="25">
        <v>1</v>
      </c>
    </row>
    <row r="105" spans="1:7" hidden="1" x14ac:dyDescent="0.25">
      <c r="A105" s="18">
        <v>93767</v>
      </c>
      <c r="B105" s="19">
        <v>2</v>
      </c>
      <c r="C105" s="19">
        <v>2</v>
      </c>
      <c r="D105" s="19">
        <v>2</v>
      </c>
      <c r="E105" s="19">
        <v>0</v>
      </c>
      <c r="F105" s="20">
        <f t="shared" si="1"/>
        <v>1</v>
      </c>
      <c r="G105" s="25">
        <v>0</v>
      </c>
    </row>
    <row r="106" spans="1:7" hidden="1" x14ac:dyDescent="0.25">
      <c r="A106" s="18">
        <v>96495</v>
      </c>
      <c r="B106" s="19">
        <v>2</v>
      </c>
      <c r="C106" s="19">
        <v>2</v>
      </c>
      <c r="D106" s="19">
        <v>2</v>
      </c>
      <c r="E106" s="19">
        <v>0</v>
      </c>
      <c r="F106" s="20">
        <f t="shared" si="1"/>
        <v>1</v>
      </c>
      <c r="G106" s="25">
        <v>0</v>
      </c>
    </row>
    <row r="107" spans="1:7" hidden="1" x14ac:dyDescent="0.25">
      <c r="A107" s="18">
        <v>97611</v>
      </c>
      <c r="B107" s="19">
        <v>2</v>
      </c>
      <c r="C107" s="19">
        <v>2</v>
      </c>
      <c r="D107" s="19">
        <v>2</v>
      </c>
      <c r="E107" s="19">
        <v>0</v>
      </c>
      <c r="F107" s="20">
        <f t="shared" si="1"/>
        <v>1</v>
      </c>
      <c r="G107" s="25">
        <v>0</v>
      </c>
    </row>
    <row r="108" spans="1:7" hidden="1" x14ac:dyDescent="0.25">
      <c r="A108" s="18">
        <v>2708</v>
      </c>
      <c r="B108" s="19">
        <v>2</v>
      </c>
      <c r="C108" s="19">
        <v>2</v>
      </c>
      <c r="D108" s="19">
        <v>1</v>
      </c>
      <c r="E108" s="19">
        <v>1</v>
      </c>
      <c r="F108" s="20">
        <f t="shared" si="1"/>
        <v>0.5</v>
      </c>
      <c r="G108" s="25">
        <v>0</v>
      </c>
    </row>
    <row r="109" spans="1:7" hidden="1" x14ac:dyDescent="0.25">
      <c r="A109" s="18">
        <v>16781</v>
      </c>
      <c r="B109" s="19">
        <v>2</v>
      </c>
      <c r="C109" s="19">
        <v>2</v>
      </c>
      <c r="D109" s="19">
        <v>1</v>
      </c>
      <c r="E109" s="19">
        <v>1</v>
      </c>
      <c r="F109" s="20">
        <f t="shared" si="1"/>
        <v>0.5</v>
      </c>
      <c r="G109" s="25">
        <v>1</v>
      </c>
    </row>
    <row r="110" spans="1:7" hidden="1" x14ac:dyDescent="0.25">
      <c r="A110" s="18">
        <v>23429</v>
      </c>
      <c r="B110" s="19">
        <v>2</v>
      </c>
      <c r="C110" s="19">
        <v>2</v>
      </c>
      <c r="D110" s="19">
        <v>1</v>
      </c>
      <c r="E110" s="19">
        <v>1</v>
      </c>
      <c r="F110" s="20">
        <f t="shared" si="1"/>
        <v>0.5</v>
      </c>
      <c r="G110" s="25">
        <v>0</v>
      </c>
    </row>
    <row r="111" spans="1:7" hidden="1" x14ac:dyDescent="0.25">
      <c r="A111" s="18">
        <v>24644</v>
      </c>
      <c r="B111" s="19">
        <v>2</v>
      </c>
      <c r="C111" s="19">
        <v>2</v>
      </c>
      <c r="D111" s="19">
        <v>1</v>
      </c>
      <c r="E111" s="19">
        <v>1</v>
      </c>
      <c r="F111" s="20">
        <f t="shared" si="1"/>
        <v>0.5</v>
      </c>
      <c r="G111" s="25">
        <v>0</v>
      </c>
    </row>
    <row r="112" spans="1:7" hidden="1" x14ac:dyDescent="0.25">
      <c r="A112" s="18">
        <v>33805</v>
      </c>
      <c r="B112" s="19">
        <v>2</v>
      </c>
      <c r="C112" s="19">
        <v>2</v>
      </c>
      <c r="D112" s="19">
        <v>1</v>
      </c>
      <c r="E112" s="19">
        <v>1</v>
      </c>
      <c r="F112" s="20">
        <f t="shared" si="1"/>
        <v>0.5</v>
      </c>
      <c r="G112" s="25">
        <v>0</v>
      </c>
    </row>
    <row r="113" spans="1:7" hidden="1" x14ac:dyDescent="0.25">
      <c r="A113" s="18">
        <v>39443</v>
      </c>
      <c r="B113" s="19">
        <v>2</v>
      </c>
      <c r="C113" s="19">
        <v>2</v>
      </c>
      <c r="D113" s="19">
        <v>1</v>
      </c>
      <c r="E113" s="19">
        <v>1</v>
      </c>
      <c r="F113" s="20">
        <f t="shared" si="1"/>
        <v>0.5</v>
      </c>
      <c r="G113" s="25">
        <v>0</v>
      </c>
    </row>
    <row r="114" spans="1:7" hidden="1" x14ac:dyDescent="0.25">
      <c r="A114" s="18">
        <v>64057</v>
      </c>
      <c r="B114" s="19">
        <v>2</v>
      </c>
      <c r="C114" s="19">
        <v>2</v>
      </c>
      <c r="D114" s="19">
        <v>1</v>
      </c>
      <c r="E114" s="19">
        <v>1</v>
      </c>
      <c r="F114" s="20">
        <f t="shared" si="1"/>
        <v>0.5</v>
      </c>
      <c r="G114" s="25">
        <v>0</v>
      </c>
    </row>
    <row r="115" spans="1:7" hidden="1" x14ac:dyDescent="0.25">
      <c r="A115" s="18">
        <v>90182</v>
      </c>
      <c r="B115" s="19">
        <v>2</v>
      </c>
      <c r="C115" s="19">
        <v>2</v>
      </c>
      <c r="D115" s="19">
        <v>1</v>
      </c>
      <c r="E115" s="19">
        <v>1</v>
      </c>
      <c r="F115" s="20">
        <f t="shared" si="1"/>
        <v>0.5</v>
      </c>
      <c r="G115" s="25">
        <v>1</v>
      </c>
    </row>
    <row r="116" spans="1:7" hidden="1" x14ac:dyDescent="0.25">
      <c r="A116" s="18">
        <v>266</v>
      </c>
      <c r="B116" s="19">
        <v>1</v>
      </c>
      <c r="C116" s="19">
        <v>2</v>
      </c>
      <c r="D116" s="19">
        <v>0</v>
      </c>
      <c r="E116" s="19">
        <v>2</v>
      </c>
      <c r="F116" s="20">
        <f t="shared" si="1"/>
        <v>0</v>
      </c>
      <c r="G116" s="25">
        <v>1</v>
      </c>
    </row>
    <row r="117" spans="1:7" hidden="1" x14ac:dyDescent="0.25">
      <c r="A117" s="18">
        <v>1516</v>
      </c>
      <c r="B117" s="19">
        <v>1</v>
      </c>
      <c r="C117" s="19">
        <v>2</v>
      </c>
      <c r="D117" s="19">
        <v>0</v>
      </c>
      <c r="E117" s="19">
        <v>2</v>
      </c>
      <c r="F117" s="20">
        <f t="shared" si="1"/>
        <v>0</v>
      </c>
      <c r="G117" s="25">
        <v>0</v>
      </c>
    </row>
    <row r="118" spans="1:7" hidden="1" x14ac:dyDescent="0.25">
      <c r="A118" s="18">
        <v>1668</v>
      </c>
      <c r="B118" s="19">
        <v>1</v>
      </c>
      <c r="C118" s="19">
        <v>2</v>
      </c>
      <c r="D118" s="19">
        <v>0</v>
      </c>
      <c r="E118" s="19">
        <v>2</v>
      </c>
      <c r="F118" s="20">
        <f t="shared" si="1"/>
        <v>0</v>
      </c>
      <c r="G118" s="25">
        <v>0</v>
      </c>
    </row>
    <row r="119" spans="1:7" hidden="1" x14ac:dyDescent="0.25">
      <c r="A119" s="18">
        <v>1703</v>
      </c>
      <c r="B119" s="19">
        <v>1</v>
      </c>
      <c r="C119" s="19">
        <v>2</v>
      </c>
      <c r="D119" s="19">
        <v>0</v>
      </c>
      <c r="E119" s="19">
        <v>2</v>
      </c>
      <c r="F119" s="20">
        <f t="shared" si="1"/>
        <v>0</v>
      </c>
      <c r="G119" s="25">
        <v>0</v>
      </c>
    </row>
    <row r="120" spans="1:7" hidden="1" x14ac:dyDescent="0.25">
      <c r="A120" s="18">
        <v>1836</v>
      </c>
      <c r="B120" s="19">
        <v>1</v>
      </c>
      <c r="C120" s="19">
        <v>2</v>
      </c>
      <c r="D120" s="19">
        <v>0</v>
      </c>
      <c r="E120" s="19">
        <v>2</v>
      </c>
      <c r="F120" s="20">
        <f t="shared" si="1"/>
        <v>0</v>
      </c>
      <c r="G120" s="25">
        <v>1</v>
      </c>
    </row>
    <row r="121" spans="1:7" hidden="1" x14ac:dyDescent="0.25">
      <c r="A121" s="18">
        <v>4798</v>
      </c>
      <c r="B121" s="19">
        <v>1</v>
      </c>
      <c r="C121" s="19">
        <v>2</v>
      </c>
      <c r="D121" s="19">
        <v>0</v>
      </c>
      <c r="E121" s="19">
        <v>2</v>
      </c>
      <c r="F121" s="20">
        <f t="shared" si="1"/>
        <v>0</v>
      </c>
      <c r="G121" s="25">
        <v>0</v>
      </c>
    </row>
    <row r="122" spans="1:7" hidden="1" x14ac:dyDescent="0.25">
      <c r="A122" s="18">
        <v>5288</v>
      </c>
      <c r="B122" s="19">
        <v>1</v>
      </c>
      <c r="C122" s="19">
        <v>2</v>
      </c>
      <c r="D122" s="19">
        <v>0</v>
      </c>
      <c r="E122" s="19">
        <v>2</v>
      </c>
      <c r="F122" s="20">
        <f t="shared" si="1"/>
        <v>0</v>
      </c>
      <c r="G122" s="25">
        <v>1</v>
      </c>
    </row>
    <row r="123" spans="1:7" hidden="1" x14ac:dyDescent="0.25">
      <c r="A123" s="18">
        <v>5537</v>
      </c>
      <c r="B123" s="19">
        <v>1</v>
      </c>
      <c r="C123" s="19">
        <v>2</v>
      </c>
      <c r="D123" s="19">
        <v>0</v>
      </c>
      <c r="E123" s="19">
        <v>2</v>
      </c>
      <c r="F123" s="20">
        <f t="shared" si="1"/>
        <v>0</v>
      </c>
      <c r="G123" s="25">
        <v>0</v>
      </c>
    </row>
    <row r="124" spans="1:7" hidden="1" x14ac:dyDescent="0.25">
      <c r="A124" s="18">
        <v>6024</v>
      </c>
      <c r="B124" s="19">
        <v>1</v>
      </c>
      <c r="C124" s="19">
        <v>2</v>
      </c>
      <c r="D124" s="19">
        <v>0</v>
      </c>
      <c r="E124" s="19">
        <v>2</v>
      </c>
      <c r="F124" s="20">
        <f t="shared" si="1"/>
        <v>0</v>
      </c>
      <c r="G124" s="25">
        <v>1</v>
      </c>
    </row>
    <row r="125" spans="1:7" hidden="1" x14ac:dyDescent="0.25">
      <c r="A125" s="18">
        <v>6363</v>
      </c>
      <c r="B125" s="19">
        <v>1</v>
      </c>
      <c r="C125" s="19">
        <v>2</v>
      </c>
      <c r="D125" s="19">
        <v>0</v>
      </c>
      <c r="E125" s="19">
        <v>2</v>
      </c>
      <c r="F125" s="20">
        <f t="shared" si="1"/>
        <v>0</v>
      </c>
      <c r="G125" s="25">
        <v>0</v>
      </c>
    </row>
    <row r="126" spans="1:7" hidden="1" x14ac:dyDescent="0.25">
      <c r="A126" s="18">
        <v>7196</v>
      </c>
      <c r="B126" s="19">
        <v>1</v>
      </c>
      <c r="C126" s="19">
        <v>2</v>
      </c>
      <c r="D126" s="19">
        <v>0</v>
      </c>
      <c r="E126" s="19">
        <v>2</v>
      </c>
      <c r="F126" s="20">
        <f t="shared" si="1"/>
        <v>0</v>
      </c>
      <c r="G126" s="25">
        <v>0</v>
      </c>
    </row>
    <row r="127" spans="1:7" hidden="1" x14ac:dyDescent="0.25">
      <c r="A127" s="18">
        <v>7811</v>
      </c>
      <c r="B127" s="19">
        <v>1</v>
      </c>
      <c r="C127" s="19">
        <v>2</v>
      </c>
      <c r="D127" s="19">
        <v>0</v>
      </c>
      <c r="E127" s="19">
        <v>2</v>
      </c>
      <c r="F127" s="20">
        <f t="shared" si="1"/>
        <v>0</v>
      </c>
      <c r="G127" s="25">
        <v>0</v>
      </c>
    </row>
    <row r="128" spans="1:7" hidden="1" x14ac:dyDescent="0.25">
      <c r="A128" s="18">
        <v>10405</v>
      </c>
      <c r="B128" s="19">
        <v>1</v>
      </c>
      <c r="C128" s="19">
        <v>2</v>
      </c>
      <c r="D128" s="19">
        <v>0</v>
      </c>
      <c r="E128" s="19">
        <v>2</v>
      </c>
      <c r="F128" s="20">
        <f t="shared" si="1"/>
        <v>0</v>
      </c>
      <c r="G128" s="25">
        <v>1</v>
      </c>
    </row>
    <row r="129" spans="1:7" hidden="1" x14ac:dyDescent="0.25">
      <c r="A129" s="18">
        <v>11383</v>
      </c>
      <c r="B129" s="19">
        <v>1</v>
      </c>
      <c r="C129" s="19">
        <v>2</v>
      </c>
      <c r="D129" s="19">
        <v>0</v>
      </c>
      <c r="E129" s="19">
        <v>2</v>
      </c>
      <c r="F129" s="20">
        <f t="shared" si="1"/>
        <v>0</v>
      </c>
      <c r="G129" s="25">
        <v>1</v>
      </c>
    </row>
    <row r="130" spans="1:7" hidden="1" x14ac:dyDescent="0.25">
      <c r="A130" s="18">
        <v>11791</v>
      </c>
      <c r="B130" s="19">
        <v>1</v>
      </c>
      <c r="C130" s="19">
        <v>2</v>
      </c>
      <c r="D130" s="19">
        <v>0</v>
      </c>
      <c r="E130" s="19">
        <v>2</v>
      </c>
      <c r="F130" s="20">
        <f t="shared" ref="F130:F193" si="2">D130/C130</f>
        <v>0</v>
      </c>
      <c r="G130" s="25">
        <v>0</v>
      </c>
    </row>
    <row r="131" spans="1:7" hidden="1" x14ac:dyDescent="0.25">
      <c r="A131" s="18">
        <v>13229</v>
      </c>
      <c r="B131" s="19">
        <v>1</v>
      </c>
      <c r="C131" s="19">
        <v>2</v>
      </c>
      <c r="D131" s="19">
        <v>0</v>
      </c>
      <c r="E131" s="19">
        <v>2</v>
      </c>
      <c r="F131" s="20">
        <f t="shared" si="2"/>
        <v>0</v>
      </c>
      <c r="G131" s="25">
        <v>1</v>
      </c>
    </row>
    <row r="132" spans="1:7" hidden="1" x14ac:dyDescent="0.25">
      <c r="A132" s="18">
        <v>14870</v>
      </c>
      <c r="B132" s="19">
        <v>1</v>
      </c>
      <c r="C132" s="19">
        <v>2</v>
      </c>
      <c r="D132" s="19">
        <v>0</v>
      </c>
      <c r="E132" s="19">
        <v>2</v>
      </c>
      <c r="F132" s="20">
        <f t="shared" si="2"/>
        <v>0</v>
      </c>
      <c r="G132" s="25">
        <v>1</v>
      </c>
    </row>
    <row r="133" spans="1:7" hidden="1" x14ac:dyDescent="0.25">
      <c r="A133" s="18">
        <v>15629</v>
      </c>
      <c r="B133" s="19">
        <v>1</v>
      </c>
      <c r="C133" s="19">
        <v>2</v>
      </c>
      <c r="D133" s="19">
        <v>0</v>
      </c>
      <c r="E133" s="19">
        <v>2</v>
      </c>
      <c r="F133" s="20">
        <f t="shared" si="2"/>
        <v>0</v>
      </c>
      <c r="G133" s="25">
        <v>0</v>
      </c>
    </row>
    <row r="134" spans="1:7" hidden="1" x14ac:dyDescent="0.25">
      <c r="A134" s="18">
        <v>16657</v>
      </c>
      <c r="B134" s="19">
        <v>1</v>
      </c>
      <c r="C134" s="19">
        <v>2</v>
      </c>
      <c r="D134" s="19">
        <v>0</v>
      </c>
      <c r="E134" s="19">
        <v>2</v>
      </c>
      <c r="F134" s="20">
        <f t="shared" si="2"/>
        <v>0</v>
      </c>
      <c r="G134" s="25">
        <v>0</v>
      </c>
    </row>
    <row r="135" spans="1:7" hidden="1" x14ac:dyDescent="0.25">
      <c r="A135" s="18">
        <v>17246</v>
      </c>
      <c r="B135" s="19">
        <v>1</v>
      </c>
      <c r="C135" s="19">
        <v>2</v>
      </c>
      <c r="D135" s="19">
        <v>0</v>
      </c>
      <c r="E135" s="19">
        <v>2</v>
      </c>
      <c r="F135" s="20">
        <f t="shared" si="2"/>
        <v>0</v>
      </c>
      <c r="G135" s="25">
        <v>1</v>
      </c>
    </row>
    <row r="136" spans="1:7" hidden="1" x14ac:dyDescent="0.25">
      <c r="A136" s="18">
        <v>17407</v>
      </c>
      <c r="B136" s="19">
        <v>1</v>
      </c>
      <c r="C136" s="19">
        <v>2</v>
      </c>
      <c r="D136" s="19">
        <v>0</v>
      </c>
      <c r="E136" s="19">
        <v>2</v>
      </c>
      <c r="F136" s="20">
        <f t="shared" si="2"/>
        <v>0</v>
      </c>
      <c r="G136" s="25">
        <v>1</v>
      </c>
    </row>
    <row r="137" spans="1:7" hidden="1" x14ac:dyDescent="0.25">
      <c r="A137" s="18">
        <v>19385</v>
      </c>
      <c r="B137" s="19">
        <v>1</v>
      </c>
      <c r="C137" s="19">
        <v>2</v>
      </c>
      <c r="D137" s="19">
        <v>0</v>
      </c>
      <c r="E137" s="19">
        <v>2</v>
      </c>
      <c r="F137" s="20">
        <f t="shared" si="2"/>
        <v>0</v>
      </c>
      <c r="G137" s="25">
        <v>1</v>
      </c>
    </row>
    <row r="138" spans="1:7" hidden="1" x14ac:dyDescent="0.25">
      <c r="A138" s="18">
        <v>20191</v>
      </c>
      <c r="B138" s="19">
        <v>1</v>
      </c>
      <c r="C138" s="19">
        <v>2</v>
      </c>
      <c r="D138" s="19">
        <v>0</v>
      </c>
      <c r="E138" s="19">
        <v>2</v>
      </c>
      <c r="F138" s="20">
        <f t="shared" si="2"/>
        <v>0</v>
      </c>
      <c r="G138" s="25">
        <v>0</v>
      </c>
    </row>
    <row r="139" spans="1:7" hidden="1" x14ac:dyDescent="0.25">
      <c r="A139" s="18">
        <v>21048</v>
      </c>
      <c r="B139" s="19">
        <v>1</v>
      </c>
      <c r="C139" s="19">
        <v>2</v>
      </c>
      <c r="D139" s="19">
        <v>0</v>
      </c>
      <c r="E139" s="19">
        <v>2</v>
      </c>
      <c r="F139" s="20">
        <f t="shared" si="2"/>
        <v>0</v>
      </c>
      <c r="G139" s="25">
        <v>1</v>
      </c>
    </row>
    <row r="140" spans="1:7" hidden="1" x14ac:dyDescent="0.25">
      <c r="A140" s="18">
        <v>23123</v>
      </c>
      <c r="B140" s="19">
        <v>1</v>
      </c>
      <c r="C140" s="19">
        <v>2</v>
      </c>
      <c r="D140" s="19">
        <v>0</v>
      </c>
      <c r="E140" s="19">
        <v>2</v>
      </c>
      <c r="F140" s="20">
        <f t="shared" si="2"/>
        <v>0</v>
      </c>
      <c r="G140" s="25">
        <v>0</v>
      </c>
    </row>
    <row r="141" spans="1:7" hidden="1" x14ac:dyDescent="0.25">
      <c r="A141" s="18">
        <v>23201</v>
      </c>
      <c r="B141" s="19">
        <v>1</v>
      </c>
      <c r="C141" s="19">
        <v>2</v>
      </c>
      <c r="D141" s="19">
        <v>0</v>
      </c>
      <c r="E141" s="19">
        <v>2</v>
      </c>
      <c r="F141" s="20">
        <f t="shared" si="2"/>
        <v>0</v>
      </c>
      <c r="G141" s="25">
        <v>0</v>
      </c>
    </row>
    <row r="142" spans="1:7" hidden="1" x14ac:dyDescent="0.25">
      <c r="A142" s="18">
        <v>23723</v>
      </c>
      <c r="B142" s="19">
        <v>1</v>
      </c>
      <c r="C142" s="19">
        <v>2</v>
      </c>
      <c r="D142" s="19">
        <v>0</v>
      </c>
      <c r="E142" s="19">
        <v>2</v>
      </c>
      <c r="F142" s="20">
        <f t="shared" si="2"/>
        <v>0</v>
      </c>
      <c r="G142" s="25">
        <v>0</v>
      </c>
    </row>
    <row r="143" spans="1:7" hidden="1" x14ac:dyDescent="0.25">
      <c r="A143" s="18">
        <v>23970</v>
      </c>
      <c r="B143" s="19">
        <v>1</v>
      </c>
      <c r="C143" s="19">
        <v>2</v>
      </c>
      <c r="D143" s="19">
        <v>0</v>
      </c>
      <c r="E143" s="19">
        <v>2</v>
      </c>
      <c r="F143" s="20">
        <f t="shared" si="2"/>
        <v>0</v>
      </c>
      <c r="G143" s="25">
        <v>0</v>
      </c>
    </row>
    <row r="144" spans="1:7" hidden="1" x14ac:dyDescent="0.25">
      <c r="A144" s="18">
        <v>24625</v>
      </c>
      <c r="B144" s="19">
        <v>1</v>
      </c>
      <c r="C144" s="19">
        <v>2</v>
      </c>
      <c r="D144" s="19">
        <v>0</v>
      </c>
      <c r="E144" s="19">
        <v>2</v>
      </c>
      <c r="F144" s="20">
        <f t="shared" si="2"/>
        <v>0</v>
      </c>
      <c r="G144" s="25">
        <v>0</v>
      </c>
    </row>
    <row r="145" spans="1:7" hidden="1" x14ac:dyDescent="0.25">
      <c r="A145" s="18">
        <v>24776</v>
      </c>
      <c r="B145" s="19">
        <v>1</v>
      </c>
      <c r="C145" s="19">
        <v>2</v>
      </c>
      <c r="D145" s="19">
        <v>0</v>
      </c>
      <c r="E145" s="19">
        <v>2</v>
      </c>
      <c r="F145" s="20">
        <f t="shared" si="2"/>
        <v>0</v>
      </c>
      <c r="G145" s="25">
        <v>1</v>
      </c>
    </row>
    <row r="146" spans="1:7" hidden="1" x14ac:dyDescent="0.25">
      <c r="A146" s="18">
        <v>25385</v>
      </c>
      <c r="B146" s="19">
        <v>1</v>
      </c>
      <c r="C146" s="19">
        <v>2</v>
      </c>
      <c r="D146" s="19">
        <v>0</v>
      </c>
      <c r="E146" s="19">
        <v>2</v>
      </c>
      <c r="F146" s="20">
        <f t="shared" si="2"/>
        <v>0</v>
      </c>
      <c r="G146" s="25">
        <v>0</v>
      </c>
    </row>
    <row r="147" spans="1:7" hidden="1" x14ac:dyDescent="0.25">
      <c r="A147" s="18">
        <v>26106</v>
      </c>
      <c r="B147" s="19">
        <v>1</v>
      </c>
      <c r="C147" s="19">
        <v>2</v>
      </c>
      <c r="D147" s="19">
        <v>0</v>
      </c>
      <c r="E147" s="19">
        <v>2</v>
      </c>
      <c r="F147" s="20">
        <f t="shared" si="2"/>
        <v>0</v>
      </c>
      <c r="G147" s="25">
        <v>0</v>
      </c>
    </row>
    <row r="148" spans="1:7" hidden="1" x14ac:dyDescent="0.25">
      <c r="A148" s="18">
        <v>26913</v>
      </c>
      <c r="B148" s="19">
        <v>1</v>
      </c>
      <c r="C148" s="19">
        <v>2</v>
      </c>
      <c r="D148" s="19">
        <v>0</v>
      </c>
      <c r="E148" s="19">
        <v>2</v>
      </c>
      <c r="F148" s="20">
        <f t="shared" si="2"/>
        <v>0</v>
      </c>
      <c r="G148" s="25">
        <v>0</v>
      </c>
    </row>
    <row r="149" spans="1:7" hidden="1" x14ac:dyDescent="0.25">
      <c r="A149" s="18">
        <v>27183</v>
      </c>
      <c r="B149" s="19">
        <v>1</v>
      </c>
      <c r="C149" s="19">
        <v>2</v>
      </c>
      <c r="D149" s="19">
        <v>0</v>
      </c>
      <c r="E149" s="19">
        <v>2</v>
      </c>
      <c r="F149" s="20">
        <f t="shared" si="2"/>
        <v>0</v>
      </c>
      <c r="G149" s="25">
        <v>0</v>
      </c>
    </row>
    <row r="150" spans="1:7" hidden="1" x14ac:dyDescent="0.25">
      <c r="A150" s="18">
        <v>28518</v>
      </c>
      <c r="B150" s="19">
        <v>1</v>
      </c>
      <c r="C150" s="19">
        <v>2</v>
      </c>
      <c r="D150" s="19">
        <v>0</v>
      </c>
      <c r="E150" s="19">
        <v>2</v>
      </c>
      <c r="F150" s="20">
        <f t="shared" si="2"/>
        <v>0</v>
      </c>
      <c r="G150" s="25">
        <v>0</v>
      </c>
    </row>
    <row r="151" spans="1:7" hidden="1" x14ac:dyDescent="0.25">
      <c r="A151" s="18">
        <v>30702</v>
      </c>
      <c r="B151" s="19">
        <v>1</v>
      </c>
      <c r="C151" s="19">
        <v>2</v>
      </c>
      <c r="D151" s="19">
        <v>0</v>
      </c>
      <c r="E151" s="19">
        <v>2</v>
      </c>
      <c r="F151" s="20">
        <f t="shared" si="2"/>
        <v>0</v>
      </c>
      <c r="G151" s="25">
        <v>1</v>
      </c>
    </row>
    <row r="152" spans="1:7" hidden="1" x14ac:dyDescent="0.25">
      <c r="A152" s="18">
        <v>33326</v>
      </c>
      <c r="B152" s="19">
        <v>1</v>
      </c>
      <c r="C152" s="19">
        <v>2</v>
      </c>
      <c r="D152" s="19">
        <v>0</v>
      </c>
      <c r="E152" s="19">
        <v>2</v>
      </c>
      <c r="F152" s="20">
        <f t="shared" si="2"/>
        <v>0</v>
      </c>
      <c r="G152" s="25">
        <v>0</v>
      </c>
    </row>
    <row r="153" spans="1:7" hidden="1" x14ac:dyDescent="0.25">
      <c r="A153" s="18">
        <v>34109</v>
      </c>
      <c r="B153" s="19">
        <v>1</v>
      </c>
      <c r="C153" s="19">
        <v>2</v>
      </c>
      <c r="D153" s="19">
        <v>0</v>
      </c>
      <c r="E153" s="19">
        <v>2</v>
      </c>
      <c r="F153" s="20">
        <f t="shared" si="2"/>
        <v>0</v>
      </c>
      <c r="G153" s="25">
        <v>0</v>
      </c>
    </row>
    <row r="154" spans="1:7" hidden="1" x14ac:dyDescent="0.25">
      <c r="A154" s="18">
        <v>34172</v>
      </c>
      <c r="B154" s="19">
        <v>1</v>
      </c>
      <c r="C154" s="19">
        <v>2</v>
      </c>
      <c r="D154" s="19">
        <v>0</v>
      </c>
      <c r="E154" s="19">
        <v>2</v>
      </c>
      <c r="F154" s="20">
        <f t="shared" si="2"/>
        <v>0</v>
      </c>
      <c r="G154" s="25">
        <v>1</v>
      </c>
    </row>
    <row r="155" spans="1:7" hidden="1" x14ac:dyDescent="0.25">
      <c r="A155" s="18">
        <v>34482</v>
      </c>
      <c r="B155" s="19">
        <v>1</v>
      </c>
      <c r="C155" s="19">
        <v>2</v>
      </c>
      <c r="D155" s="19">
        <v>0</v>
      </c>
      <c r="E155" s="19">
        <v>2</v>
      </c>
      <c r="F155" s="20">
        <f t="shared" si="2"/>
        <v>0</v>
      </c>
      <c r="G155" s="25">
        <v>0</v>
      </c>
    </row>
    <row r="156" spans="1:7" hidden="1" x14ac:dyDescent="0.25">
      <c r="A156" s="18">
        <v>35083</v>
      </c>
      <c r="B156" s="19">
        <v>1</v>
      </c>
      <c r="C156" s="19">
        <v>2</v>
      </c>
      <c r="D156" s="19">
        <v>0</v>
      </c>
      <c r="E156" s="19">
        <v>2</v>
      </c>
      <c r="F156" s="20">
        <f t="shared" si="2"/>
        <v>0</v>
      </c>
      <c r="G156" s="25">
        <v>0</v>
      </c>
    </row>
    <row r="157" spans="1:7" hidden="1" x14ac:dyDescent="0.25">
      <c r="A157" s="18">
        <v>35268</v>
      </c>
      <c r="B157" s="19">
        <v>1</v>
      </c>
      <c r="C157" s="19">
        <v>2</v>
      </c>
      <c r="D157" s="19">
        <v>0</v>
      </c>
      <c r="E157" s="19">
        <v>2</v>
      </c>
      <c r="F157" s="20">
        <f t="shared" si="2"/>
        <v>0</v>
      </c>
      <c r="G157" s="25">
        <v>1</v>
      </c>
    </row>
    <row r="158" spans="1:7" hidden="1" x14ac:dyDescent="0.25">
      <c r="A158" s="18">
        <v>35907</v>
      </c>
      <c r="B158" s="19">
        <v>1</v>
      </c>
      <c r="C158" s="19">
        <v>2</v>
      </c>
      <c r="D158" s="19">
        <v>0</v>
      </c>
      <c r="E158" s="19">
        <v>2</v>
      </c>
      <c r="F158" s="20">
        <f t="shared" si="2"/>
        <v>0</v>
      </c>
      <c r="G158" s="25">
        <v>0</v>
      </c>
    </row>
    <row r="159" spans="1:7" hidden="1" x14ac:dyDescent="0.25">
      <c r="A159" s="18">
        <v>37373</v>
      </c>
      <c r="B159" s="19">
        <v>1</v>
      </c>
      <c r="C159" s="19">
        <v>2</v>
      </c>
      <c r="D159" s="19">
        <v>0</v>
      </c>
      <c r="E159" s="19">
        <v>2</v>
      </c>
      <c r="F159" s="20">
        <f t="shared" si="2"/>
        <v>0</v>
      </c>
      <c r="G159" s="25">
        <v>0</v>
      </c>
    </row>
    <row r="160" spans="1:7" hidden="1" x14ac:dyDescent="0.25">
      <c r="A160" s="18">
        <v>37798</v>
      </c>
      <c r="B160" s="19">
        <v>1</v>
      </c>
      <c r="C160" s="19">
        <v>2</v>
      </c>
      <c r="D160" s="19">
        <v>0</v>
      </c>
      <c r="E160" s="19">
        <v>2</v>
      </c>
      <c r="F160" s="20">
        <f t="shared" si="2"/>
        <v>0</v>
      </c>
      <c r="G160" s="25">
        <v>1</v>
      </c>
    </row>
    <row r="161" spans="1:7" hidden="1" x14ac:dyDescent="0.25">
      <c r="A161" s="18">
        <v>38249</v>
      </c>
      <c r="B161" s="19">
        <v>1</v>
      </c>
      <c r="C161" s="19">
        <v>2</v>
      </c>
      <c r="D161" s="19">
        <v>0</v>
      </c>
      <c r="E161" s="19">
        <v>2</v>
      </c>
      <c r="F161" s="20">
        <f t="shared" si="2"/>
        <v>0</v>
      </c>
      <c r="G161" s="25">
        <v>0</v>
      </c>
    </row>
    <row r="162" spans="1:7" hidden="1" x14ac:dyDescent="0.25">
      <c r="A162" s="18">
        <v>38839</v>
      </c>
      <c r="B162" s="19">
        <v>1</v>
      </c>
      <c r="C162" s="19">
        <v>2</v>
      </c>
      <c r="D162" s="19">
        <v>0</v>
      </c>
      <c r="E162" s="19">
        <v>2</v>
      </c>
      <c r="F162" s="20">
        <f t="shared" si="2"/>
        <v>0</v>
      </c>
      <c r="G162" s="25">
        <v>0</v>
      </c>
    </row>
    <row r="163" spans="1:7" hidden="1" x14ac:dyDescent="0.25">
      <c r="A163" s="18">
        <v>39157</v>
      </c>
      <c r="B163" s="19">
        <v>1</v>
      </c>
      <c r="C163" s="19">
        <v>2</v>
      </c>
      <c r="D163" s="19">
        <v>0</v>
      </c>
      <c r="E163" s="19">
        <v>2</v>
      </c>
      <c r="F163" s="20">
        <f t="shared" si="2"/>
        <v>0</v>
      </c>
      <c r="G163" s="25">
        <v>0</v>
      </c>
    </row>
    <row r="164" spans="1:7" hidden="1" x14ac:dyDescent="0.25">
      <c r="A164" s="18">
        <v>39273</v>
      </c>
      <c r="B164" s="19">
        <v>1</v>
      </c>
      <c r="C164" s="19">
        <v>2</v>
      </c>
      <c r="D164" s="19">
        <v>0</v>
      </c>
      <c r="E164" s="19">
        <v>2</v>
      </c>
      <c r="F164" s="20">
        <f t="shared" si="2"/>
        <v>0</v>
      </c>
      <c r="G164" s="25">
        <v>0</v>
      </c>
    </row>
    <row r="165" spans="1:7" hidden="1" x14ac:dyDescent="0.25">
      <c r="A165" s="18">
        <v>39396</v>
      </c>
      <c r="B165" s="19">
        <v>1</v>
      </c>
      <c r="C165" s="19">
        <v>2</v>
      </c>
      <c r="D165" s="19">
        <v>0</v>
      </c>
      <c r="E165" s="19">
        <v>2</v>
      </c>
      <c r="F165" s="20">
        <f t="shared" si="2"/>
        <v>0</v>
      </c>
      <c r="G165" s="25">
        <v>1</v>
      </c>
    </row>
    <row r="166" spans="1:7" hidden="1" x14ac:dyDescent="0.25">
      <c r="A166" s="18">
        <v>40302</v>
      </c>
      <c r="B166" s="19">
        <v>1</v>
      </c>
      <c r="C166" s="19">
        <v>2</v>
      </c>
      <c r="D166" s="19">
        <v>0</v>
      </c>
      <c r="E166" s="19">
        <v>2</v>
      </c>
      <c r="F166" s="20">
        <f t="shared" si="2"/>
        <v>0</v>
      </c>
      <c r="G166" s="25">
        <v>1</v>
      </c>
    </row>
    <row r="167" spans="1:7" hidden="1" x14ac:dyDescent="0.25">
      <c r="A167" s="18">
        <v>42388</v>
      </c>
      <c r="B167" s="19">
        <v>1</v>
      </c>
      <c r="C167" s="19">
        <v>2</v>
      </c>
      <c r="D167" s="19">
        <v>0</v>
      </c>
      <c r="E167" s="19">
        <v>2</v>
      </c>
      <c r="F167" s="20">
        <f t="shared" si="2"/>
        <v>0</v>
      </c>
      <c r="G167" s="25">
        <v>0</v>
      </c>
    </row>
    <row r="168" spans="1:7" hidden="1" x14ac:dyDescent="0.25">
      <c r="A168" s="18">
        <v>43730</v>
      </c>
      <c r="B168" s="19">
        <v>1</v>
      </c>
      <c r="C168" s="19">
        <v>2</v>
      </c>
      <c r="D168" s="19">
        <v>0</v>
      </c>
      <c r="E168" s="19">
        <v>2</v>
      </c>
      <c r="F168" s="20">
        <f t="shared" si="2"/>
        <v>0</v>
      </c>
      <c r="G168" s="25">
        <v>0</v>
      </c>
    </row>
    <row r="169" spans="1:7" hidden="1" x14ac:dyDescent="0.25">
      <c r="A169" s="18">
        <v>44280</v>
      </c>
      <c r="B169" s="19">
        <v>1</v>
      </c>
      <c r="C169" s="19">
        <v>2</v>
      </c>
      <c r="D169" s="19">
        <v>0</v>
      </c>
      <c r="E169" s="19">
        <v>2</v>
      </c>
      <c r="F169" s="20">
        <f t="shared" si="2"/>
        <v>0</v>
      </c>
      <c r="G169" s="25">
        <v>0</v>
      </c>
    </row>
    <row r="170" spans="1:7" hidden="1" x14ac:dyDescent="0.25">
      <c r="A170" s="18">
        <v>45797</v>
      </c>
      <c r="B170" s="19">
        <v>1</v>
      </c>
      <c r="C170" s="19">
        <v>2</v>
      </c>
      <c r="D170" s="19">
        <v>0</v>
      </c>
      <c r="E170" s="19">
        <v>2</v>
      </c>
      <c r="F170" s="20">
        <f t="shared" si="2"/>
        <v>0</v>
      </c>
      <c r="G170" s="25">
        <v>0</v>
      </c>
    </row>
    <row r="171" spans="1:7" hidden="1" x14ac:dyDescent="0.25">
      <c r="A171" s="18">
        <v>46813</v>
      </c>
      <c r="B171" s="19">
        <v>1</v>
      </c>
      <c r="C171" s="19">
        <v>2</v>
      </c>
      <c r="D171" s="19">
        <v>0</v>
      </c>
      <c r="E171" s="19">
        <v>2</v>
      </c>
      <c r="F171" s="20">
        <f t="shared" si="2"/>
        <v>0</v>
      </c>
      <c r="G171" s="25">
        <v>0</v>
      </c>
    </row>
    <row r="172" spans="1:7" hidden="1" x14ac:dyDescent="0.25">
      <c r="A172" s="18">
        <v>48426</v>
      </c>
      <c r="B172" s="19">
        <v>1</v>
      </c>
      <c r="C172" s="19">
        <v>2</v>
      </c>
      <c r="D172" s="19">
        <v>0</v>
      </c>
      <c r="E172" s="19">
        <v>2</v>
      </c>
      <c r="F172" s="20">
        <f t="shared" si="2"/>
        <v>0</v>
      </c>
      <c r="G172" s="25">
        <v>1</v>
      </c>
    </row>
    <row r="173" spans="1:7" hidden="1" x14ac:dyDescent="0.25">
      <c r="A173" s="18">
        <v>49121</v>
      </c>
      <c r="B173" s="19">
        <v>1</v>
      </c>
      <c r="C173" s="19">
        <v>2</v>
      </c>
      <c r="D173" s="19">
        <v>0</v>
      </c>
      <c r="E173" s="19">
        <v>2</v>
      </c>
      <c r="F173" s="20">
        <f t="shared" si="2"/>
        <v>0</v>
      </c>
      <c r="G173" s="25">
        <v>1</v>
      </c>
    </row>
    <row r="174" spans="1:7" hidden="1" x14ac:dyDescent="0.25">
      <c r="A174" s="18">
        <v>49150</v>
      </c>
      <c r="B174" s="19">
        <v>1</v>
      </c>
      <c r="C174" s="19">
        <v>2</v>
      </c>
      <c r="D174" s="19">
        <v>0</v>
      </c>
      <c r="E174" s="19">
        <v>2</v>
      </c>
      <c r="F174" s="20">
        <f t="shared" si="2"/>
        <v>0</v>
      </c>
      <c r="G174" s="25">
        <v>0</v>
      </c>
    </row>
    <row r="175" spans="1:7" hidden="1" x14ac:dyDescent="0.25">
      <c r="A175" s="18">
        <v>50105</v>
      </c>
      <c r="B175" s="19">
        <v>1</v>
      </c>
      <c r="C175" s="19">
        <v>2</v>
      </c>
      <c r="D175" s="19">
        <v>0</v>
      </c>
      <c r="E175" s="19">
        <v>2</v>
      </c>
      <c r="F175" s="20">
        <f t="shared" si="2"/>
        <v>0</v>
      </c>
      <c r="G175" s="25">
        <v>1</v>
      </c>
    </row>
    <row r="176" spans="1:7" hidden="1" x14ac:dyDescent="0.25">
      <c r="A176" s="18">
        <v>50329</v>
      </c>
      <c r="B176" s="19">
        <v>1</v>
      </c>
      <c r="C176" s="19">
        <v>2</v>
      </c>
      <c r="D176" s="19">
        <v>0</v>
      </c>
      <c r="E176" s="19">
        <v>2</v>
      </c>
      <c r="F176" s="20">
        <f t="shared" si="2"/>
        <v>0</v>
      </c>
      <c r="G176" s="25">
        <v>0</v>
      </c>
    </row>
    <row r="177" spans="1:7" hidden="1" x14ac:dyDescent="0.25">
      <c r="A177" s="18">
        <v>50672</v>
      </c>
      <c r="B177" s="19">
        <v>1</v>
      </c>
      <c r="C177" s="19">
        <v>2</v>
      </c>
      <c r="D177" s="19">
        <v>0</v>
      </c>
      <c r="E177" s="19">
        <v>2</v>
      </c>
      <c r="F177" s="20">
        <f t="shared" si="2"/>
        <v>0</v>
      </c>
      <c r="G177" s="25">
        <v>0</v>
      </c>
    </row>
    <row r="178" spans="1:7" hidden="1" x14ac:dyDescent="0.25">
      <c r="A178" s="18">
        <v>50685</v>
      </c>
      <c r="B178" s="19">
        <v>1</v>
      </c>
      <c r="C178" s="19">
        <v>2</v>
      </c>
      <c r="D178" s="19">
        <v>0</v>
      </c>
      <c r="E178" s="19">
        <v>2</v>
      </c>
      <c r="F178" s="20">
        <f t="shared" si="2"/>
        <v>0</v>
      </c>
      <c r="G178" s="25">
        <v>0</v>
      </c>
    </row>
    <row r="179" spans="1:7" hidden="1" x14ac:dyDescent="0.25">
      <c r="A179" s="18">
        <v>52613</v>
      </c>
      <c r="B179" s="19">
        <v>1</v>
      </c>
      <c r="C179" s="19">
        <v>2</v>
      </c>
      <c r="D179" s="19">
        <v>0</v>
      </c>
      <c r="E179" s="19">
        <v>2</v>
      </c>
      <c r="F179" s="20">
        <f t="shared" si="2"/>
        <v>0</v>
      </c>
      <c r="G179" s="25">
        <v>1</v>
      </c>
    </row>
    <row r="180" spans="1:7" hidden="1" x14ac:dyDescent="0.25">
      <c r="A180" s="18">
        <v>52854</v>
      </c>
      <c r="B180" s="19">
        <v>1</v>
      </c>
      <c r="C180" s="19">
        <v>2</v>
      </c>
      <c r="D180" s="19">
        <v>0</v>
      </c>
      <c r="E180" s="19">
        <v>2</v>
      </c>
      <c r="F180" s="20">
        <f t="shared" si="2"/>
        <v>0</v>
      </c>
      <c r="G180" s="25">
        <v>0</v>
      </c>
    </row>
    <row r="181" spans="1:7" hidden="1" x14ac:dyDescent="0.25">
      <c r="A181" s="18">
        <v>55007</v>
      </c>
      <c r="B181" s="19">
        <v>1</v>
      </c>
      <c r="C181" s="19">
        <v>2</v>
      </c>
      <c r="D181" s="19">
        <v>0</v>
      </c>
      <c r="E181" s="19">
        <v>2</v>
      </c>
      <c r="F181" s="20">
        <f t="shared" si="2"/>
        <v>0</v>
      </c>
      <c r="G181" s="25">
        <v>0</v>
      </c>
    </row>
    <row r="182" spans="1:7" hidden="1" x14ac:dyDescent="0.25">
      <c r="A182" s="18">
        <v>55544</v>
      </c>
      <c r="B182" s="19">
        <v>1</v>
      </c>
      <c r="C182" s="19">
        <v>2</v>
      </c>
      <c r="D182" s="19">
        <v>0</v>
      </c>
      <c r="E182" s="19">
        <v>2</v>
      </c>
      <c r="F182" s="20">
        <f t="shared" si="2"/>
        <v>0</v>
      </c>
      <c r="G182" s="25">
        <v>0</v>
      </c>
    </row>
    <row r="183" spans="1:7" hidden="1" x14ac:dyDescent="0.25">
      <c r="A183" s="18">
        <v>55581</v>
      </c>
      <c r="B183" s="19">
        <v>1</v>
      </c>
      <c r="C183" s="19">
        <v>2</v>
      </c>
      <c r="D183" s="19">
        <v>0</v>
      </c>
      <c r="E183" s="19">
        <v>2</v>
      </c>
      <c r="F183" s="20">
        <f t="shared" si="2"/>
        <v>0</v>
      </c>
      <c r="G183" s="25">
        <v>0</v>
      </c>
    </row>
    <row r="184" spans="1:7" hidden="1" x14ac:dyDescent="0.25">
      <c r="A184" s="18">
        <v>56986</v>
      </c>
      <c r="B184" s="19">
        <v>1</v>
      </c>
      <c r="C184" s="19">
        <v>2</v>
      </c>
      <c r="D184" s="19">
        <v>0</v>
      </c>
      <c r="E184" s="19">
        <v>2</v>
      </c>
      <c r="F184" s="20">
        <f t="shared" si="2"/>
        <v>0</v>
      </c>
      <c r="G184" s="25">
        <v>1</v>
      </c>
    </row>
    <row r="185" spans="1:7" hidden="1" x14ac:dyDescent="0.25">
      <c r="A185" s="18">
        <v>58011</v>
      </c>
      <c r="B185" s="19">
        <v>1</v>
      </c>
      <c r="C185" s="19">
        <v>2</v>
      </c>
      <c r="D185" s="19">
        <v>0</v>
      </c>
      <c r="E185" s="19">
        <v>2</v>
      </c>
      <c r="F185" s="20">
        <f t="shared" si="2"/>
        <v>0</v>
      </c>
      <c r="G185" s="25">
        <v>1</v>
      </c>
    </row>
    <row r="186" spans="1:7" hidden="1" x14ac:dyDescent="0.25">
      <c r="A186" s="18">
        <v>58343</v>
      </c>
      <c r="B186" s="19">
        <v>1</v>
      </c>
      <c r="C186" s="19">
        <v>2</v>
      </c>
      <c r="D186" s="19">
        <v>0</v>
      </c>
      <c r="E186" s="19">
        <v>2</v>
      </c>
      <c r="F186" s="20">
        <f t="shared" si="2"/>
        <v>0</v>
      </c>
      <c r="G186" s="25">
        <v>0</v>
      </c>
    </row>
    <row r="187" spans="1:7" hidden="1" x14ac:dyDescent="0.25">
      <c r="A187" s="18">
        <v>58799</v>
      </c>
      <c r="B187" s="19">
        <v>1</v>
      </c>
      <c r="C187" s="19">
        <v>2</v>
      </c>
      <c r="D187" s="19">
        <v>0</v>
      </c>
      <c r="E187" s="19">
        <v>2</v>
      </c>
      <c r="F187" s="20">
        <f t="shared" si="2"/>
        <v>0</v>
      </c>
      <c r="G187" s="25">
        <v>0</v>
      </c>
    </row>
    <row r="188" spans="1:7" hidden="1" x14ac:dyDescent="0.25">
      <c r="A188" s="18">
        <v>59456</v>
      </c>
      <c r="B188" s="19">
        <v>1</v>
      </c>
      <c r="C188" s="19">
        <v>2</v>
      </c>
      <c r="D188" s="19">
        <v>0</v>
      </c>
      <c r="E188" s="19">
        <v>2</v>
      </c>
      <c r="F188" s="20">
        <f t="shared" si="2"/>
        <v>0</v>
      </c>
      <c r="G188" s="25">
        <v>0</v>
      </c>
    </row>
    <row r="189" spans="1:7" hidden="1" x14ac:dyDescent="0.25">
      <c r="A189" s="18">
        <v>59902</v>
      </c>
      <c r="B189" s="19">
        <v>1</v>
      </c>
      <c r="C189" s="19">
        <v>2</v>
      </c>
      <c r="D189" s="19">
        <v>0</v>
      </c>
      <c r="E189" s="19">
        <v>2</v>
      </c>
      <c r="F189" s="20">
        <f t="shared" si="2"/>
        <v>0</v>
      </c>
      <c r="G189" s="25">
        <v>1</v>
      </c>
    </row>
    <row r="190" spans="1:7" hidden="1" x14ac:dyDescent="0.25">
      <c r="A190" s="18">
        <v>61637</v>
      </c>
      <c r="B190" s="19">
        <v>1</v>
      </c>
      <c r="C190" s="19">
        <v>2</v>
      </c>
      <c r="D190" s="19">
        <v>0</v>
      </c>
      <c r="E190" s="19">
        <v>2</v>
      </c>
      <c r="F190" s="20">
        <f t="shared" si="2"/>
        <v>0</v>
      </c>
      <c r="G190" s="25">
        <v>0</v>
      </c>
    </row>
    <row r="191" spans="1:7" hidden="1" x14ac:dyDescent="0.25">
      <c r="A191" s="18">
        <v>61644</v>
      </c>
      <c r="B191" s="19">
        <v>1</v>
      </c>
      <c r="C191" s="19">
        <v>2</v>
      </c>
      <c r="D191" s="19">
        <v>0</v>
      </c>
      <c r="E191" s="19">
        <v>2</v>
      </c>
      <c r="F191" s="20">
        <f t="shared" si="2"/>
        <v>0</v>
      </c>
      <c r="G191" s="25">
        <v>0</v>
      </c>
    </row>
    <row r="192" spans="1:7" hidden="1" x14ac:dyDescent="0.25">
      <c r="A192" s="18">
        <v>61968</v>
      </c>
      <c r="B192" s="19">
        <v>1</v>
      </c>
      <c r="C192" s="19">
        <v>2</v>
      </c>
      <c r="D192" s="19">
        <v>0</v>
      </c>
      <c r="E192" s="19">
        <v>2</v>
      </c>
      <c r="F192" s="20">
        <f t="shared" si="2"/>
        <v>0</v>
      </c>
      <c r="G192" s="25">
        <v>0</v>
      </c>
    </row>
    <row r="193" spans="1:7" hidden="1" x14ac:dyDescent="0.25">
      <c r="A193" s="18">
        <v>63096</v>
      </c>
      <c r="B193" s="19">
        <v>1</v>
      </c>
      <c r="C193" s="19">
        <v>2</v>
      </c>
      <c r="D193" s="19">
        <v>0</v>
      </c>
      <c r="E193" s="19">
        <v>2</v>
      </c>
      <c r="F193" s="20">
        <f t="shared" si="2"/>
        <v>0</v>
      </c>
      <c r="G193" s="25">
        <v>0</v>
      </c>
    </row>
    <row r="194" spans="1:7" hidden="1" x14ac:dyDescent="0.25">
      <c r="A194" s="18">
        <v>63685</v>
      </c>
      <c r="B194" s="19">
        <v>1</v>
      </c>
      <c r="C194" s="19">
        <v>2</v>
      </c>
      <c r="D194" s="19">
        <v>0</v>
      </c>
      <c r="E194" s="19">
        <v>2</v>
      </c>
      <c r="F194" s="20">
        <f t="shared" ref="F194:F257" si="3">D194/C194</f>
        <v>0</v>
      </c>
      <c r="G194" s="25">
        <v>0</v>
      </c>
    </row>
    <row r="195" spans="1:7" hidden="1" x14ac:dyDescent="0.25">
      <c r="A195" s="18">
        <v>64435</v>
      </c>
      <c r="B195" s="19">
        <v>1</v>
      </c>
      <c r="C195" s="19">
        <v>2</v>
      </c>
      <c r="D195" s="19">
        <v>0</v>
      </c>
      <c r="E195" s="19">
        <v>2</v>
      </c>
      <c r="F195" s="20">
        <f t="shared" si="3"/>
        <v>0</v>
      </c>
      <c r="G195" s="25">
        <v>0</v>
      </c>
    </row>
    <row r="196" spans="1:7" hidden="1" x14ac:dyDescent="0.25">
      <c r="A196" s="18">
        <v>65326</v>
      </c>
      <c r="B196" s="19">
        <v>1</v>
      </c>
      <c r="C196" s="19">
        <v>2</v>
      </c>
      <c r="D196" s="19">
        <v>0</v>
      </c>
      <c r="E196" s="19">
        <v>2</v>
      </c>
      <c r="F196" s="20">
        <f t="shared" si="3"/>
        <v>0</v>
      </c>
      <c r="G196" s="25">
        <v>1</v>
      </c>
    </row>
    <row r="197" spans="1:7" hidden="1" x14ac:dyDescent="0.25">
      <c r="A197" s="18">
        <v>66147</v>
      </c>
      <c r="B197" s="19">
        <v>1</v>
      </c>
      <c r="C197" s="19">
        <v>2</v>
      </c>
      <c r="D197" s="19">
        <v>0</v>
      </c>
      <c r="E197" s="19">
        <v>2</v>
      </c>
      <c r="F197" s="20">
        <f t="shared" si="3"/>
        <v>0</v>
      </c>
      <c r="G197" s="25">
        <v>1</v>
      </c>
    </row>
    <row r="198" spans="1:7" hidden="1" x14ac:dyDescent="0.25">
      <c r="A198" s="18">
        <v>66157</v>
      </c>
      <c r="B198" s="19">
        <v>1</v>
      </c>
      <c r="C198" s="19">
        <v>2</v>
      </c>
      <c r="D198" s="19">
        <v>0</v>
      </c>
      <c r="E198" s="19">
        <v>2</v>
      </c>
      <c r="F198" s="20">
        <f t="shared" si="3"/>
        <v>0</v>
      </c>
      <c r="G198" s="25">
        <v>0</v>
      </c>
    </row>
    <row r="199" spans="1:7" hidden="1" x14ac:dyDescent="0.25">
      <c r="A199" s="18">
        <v>67226</v>
      </c>
      <c r="B199" s="19">
        <v>1</v>
      </c>
      <c r="C199" s="19">
        <v>2</v>
      </c>
      <c r="D199" s="19">
        <v>0</v>
      </c>
      <c r="E199" s="19">
        <v>2</v>
      </c>
      <c r="F199" s="20">
        <f t="shared" si="3"/>
        <v>0</v>
      </c>
      <c r="G199" s="25">
        <v>1</v>
      </c>
    </row>
    <row r="200" spans="1:7" hidden="1" x14ac:dyDescent="0.25">
      <c r="A200" s="18">
        <v>67903</v>
      </c>
      <c r="B200" s="19">
        <v>1</v>
      </c>
      <c r="C200" s="19">
        <v>2</v>
      </c>
      <c r="D200" s="19">
        <v>0</v>
      </c>
      <c r="E200" s="19">
        <v>2</v>
      </c>
      <c r="F200" s="20">
        <f t="shared" si="3"/>
        <v>0</v>
      </c>
      <c r="G200" s="25">
        <v>1</v>
      </c>
    </row>
    <row r="201" spans="1:7" hidden="1" x14ac:dyDescent="0.25">
      <c r="A201" s="18">
        <v>69321</v>
      </c>
      <c r="B201" s="19">
        <v>1</v>
      </c>
      <c r="C201" s="19">
        <v>2</v>
      </c>
      <c r="D201" s="19">
        <v>0</v>
      </c>
      <c r="E201" s="19">
        <v>2</v>
      </c>
      <c r="F201" s="20">
        <f t="shared" si="3"/>
        <v>0</v>
      </c>
      <c r="G201" s="25">
        <v>0</v>
      </c>
    </row>
    <row r="202" spans="1:7" hidden="1" x14ac:dyDescent="0.25">
      <c r="A202" s="18">
        <v>70198</v>
      </c>
      <c r="B202" s="19">
        <v>1</v>
      </c>
      <c r="C202" s="19">
        <v>2</v>
      </c>
      <c r="D202" s="19">
        <v>0</v>
      </c>
      <c r="E202" s="19">
        <v>2</v>
      </c>
      <c r="F202" s="20">
        <f t="shared" si="3"/>
        <v>0</v>
      </c>
      <c r="G202" s="25">
        <v>0</v>
      </c>
    </row>
    <row r="203" spans="1:7" hidden="1" x14ac:dyDescent="0.25">
      <c r="A203" s="18">
        <v>70790</v>
      </c>
      <c r="B203" s="19">
        <v>1</v>
      </c>
      <c r="C203" s="19">
        <v>2</v>
      </c>
      <c r="D203" s="19">
        <v>0</v>
      </c>
      <c r="E203" s="19">
        <v>2</v>
      </c>
      <c r="F203" s="20">
        <f t="shared" si="3"/>
        <v>0</v>
      </c>
      <c r="G203" s="25">
        <v>1</v>
      </c>
    </row>
    <row r="204" spans="1:7" hidden="1" x14ac:dyDescent="0.25">
      <c r="A204" s="18">
        <v>72132</v>
      </c>
      <c r="B204" s="19">
        <v>1</v>
      </c>
      <c r="C204" s="19">
        <v>2</v>
      </c>
      <c r="D204" s="19">
        <v>0</v>
      </c>
      <c r="E204" s="19">
        <v>2</v>
      </c>
      <c r="F204" s="20">
        <f t="shared" si="3"/>
        <v>0</v>
      </c>
      <c r="G204" s="25">
        <v>0</v>
      </c>
    </row>
    <row r="205" spans="1:7" hidden="1" x14ac:dyDescent="0.25">
      <c r="A205" s="18">
        <v>74563</v>
      </c>
      <c r="B205" s="19">
        <v>1</v>
      </c>
      <c r="C205" s="19">
        <v>2</v>
      </c>
      <c r="D205" s="19">
        <v>0</v>
      </c>
      <c r="E205" s="19">
        <v>2</v>
      </c>
      <c r="F205" s="20">
        <f t="shared" si="3"/>
        <v>0</v>
      </c>
      <c r="G205" s="25">
        <v>0</v>
      </c>
    </row>
    <row r="206" spans="1:7" hidden="1" x14ac:dyDescent="0.25">
      <c r="A206" s="18">
        <v>75245</v>
      </c>
      <c r="B206" s="19">
        <v>1</v>
      </c>
      <c r="C206" s="19">
        <v>2</v>
      </c>
      <c r="D206" s="19">
        <v>0</v>
      </c>
      <c r="E206" s="19">
        <v>2</v>
      </c>
      <c r="F206" s="20">
        <f t="shared" si="3"/>
        <v>0</v>
      </c>
      <c r="G206" s="25">
        <v>1</v>
      </c>
    </row>
    <row r="207" spans="1:7" hidden="1" x14ac:dyDescent="0.25">
      <c r="A207" s="18">
        <v>76708</v>
      </c>
      <c r="B207" s="19">
        <v>1</v>
      </c>
      <c r="C207" s="19">
        <v>2</v>
      </c>
      <c r="D207" s="19">
        <v>0</v>
      </c>
      <c r="E207" s="19">
        <v>2</v>
      </c>
      <c r="F207" s="20">
        <f t="shared" si="3"/>
        <v>0</v>
      </c>
      <c r="G207" s="25">
        <v>1</v>
      </c>
    </row>
    <row r="208" spans="1:7" hidden="1" x14ac:dyDescent="0.25">
      <c r="A208" s="18">
        <v>77608</v>
      </c>
      <c r="B208" s="19">
        <v>1</v>
      </c>
      <c r="C208" s="19">
        <v>2</v>
      </c>
      <c r="D208" s="19">
        <v>0</v>
      </c>
      <c r="E208" s="19">
        <v>2</v>
      </c>
      <c r="F208" s="20">
        <f t="shared" si="3"/>
        <v>0</v>
      </c>
      <c r="G208" s="25">
        <v>0</v>
      </c>
    </row>
    <row r="209" spans="1:7" hidden="1" x14ac:dyDescent="0.25">
      <c r="A209" s="18">
        <v>79167</v>
      </c>
      <c r="B209" s="19">
        <v>1</v>
      </c>
      <c r="C209" s="19">
        <v>2</v>
      </c>
      <c r="D209" s="19">
        <v>0</v>
      </c>
      <c r="E209" s="19">
        <v>2</v>
      </c>
      <c r="F209" s="20">
        <f t="shared" si="3"/>
        <v>0</v>
      </c>
      <c r="G209" s="25">
        <v>0</v>
      </c>
    </row>
    <row r="210" spans="1:7" hidden="1" x14ac:dyDescent="0.25">
      <c r="A210" s="18">
        <v>79725</v>
      </c>
      <c r="B210" s="19">
        <v>1</v>
      </c>
      <c r="C210" s="19">
        <v>2</v>
      </c>
      <c r="D210" s="19">
        <v>0</v>
      </c>
      <c r="E210" s="19">
        <v>2</v>
      </c>
      <c r="F210" s="20">
        <f t="shared" si="3"/>
        <v>0</v>
      </c>
      <c r="G210" s="25">
        <v>0</v>
      </c>
    </row>
    <row r="211" spans="1:7" hidden="1" x14ac:dyDescent="0.25">
      <c r="A211" s="18">
        <v>80432</v>
      </c>
      <c r="B211" s="19">
        <v>1</v>
      </c>
      <c r="C211" s="19">
        <v>2</v>
      </c>
      <c r="D211" s="19">
        <v>0</v>
      </c>
      <c r="E211" s="19">
        <v>2</v>
      </c>
      <c r="F211" s="20">
        <f t="shared" si="3"/>
        <v>0</v>
      </c>
      <c r="G211" s="25">
        <v>1</v>
      </c>
    </row>
    <row r="212" spans="1:7" hidden="1" x14ac:dyDescent="0.25">
      <c r="A212" s="18">
        <v>81062</v>
      </c>
      <c r="B212" s="19">
        <v>1</v>
      </c>
      <c r="C212" s="19">
        <v>2</v>
      </c>
      <c r="D212" s="19">
        <v>0</v>
      </c>
      <c r="E212" s="19">
        <v>2</v>
      </c>
      <c r="F212" s="20">
        <f t="shared" si="3"/>
        <v>0</v>
      </c>
      <c r="G212" s="25">
        <v>0</v>
      </c>
    </row>
    <row r="213" spans="1:7" hidden="1" x14ac:dyDescent="0.25">
      <c r="A213" s="18">
        <v>82361</v>
      </c>
      <c r="B213" s="19">
        <v>1</v>
      </c>
      <c r="C213" s="19">
        <v>2</v>
      </c>
      <c r="D213" s="19">
        <v>0</v>
      </c>
      <c r="E213" s="19">
        <v>2</v>
      </c>
      <c r="F213" s="20">
        <f t="shared" si="3"/>
        <v>0</v>
      </c>
      <c r="G213" s="25">
        <v>0</v>
      </c>
    </row>
    <row r="214" spans="1:7" hidden="1" x14ac:dyDescent="0.25">
      <c r="A214" s="18">
        <v>83452</v>
      </c>
      <c r="B214" s="19">
        <v>1</v>
      </c>
      <c r="C214" s="19">
        <v>2</v>
      </c>
      <c r="D214" s="19">
        <v>0</v>
      </c>
      <c r="E214" s="19">
        <v>2</v>
      </c>
      <c r="F214" s="20">
        <f t="shared" si="3"/>
        <v>0</v>
      </c>
      <c r="G214" s="25">
        <v>0</v>
      </c>
    </row>
    <row r="215" spans="1:7" hidden="1" x14ac:dyDescent="0.25">
      <c r="A215" s="18">
        <v>83670</v>
      </c>
      <c r="B215" s="19">
        <v>1</v>
      </c>
      <c r="C215" s="19">
        <v>2</v>
      </c>
      <c r="D215" s="19">
        <v>0</v>
      </c>
      <c r="E215" s="19">
        <v>2</v>
      </c>
      <c r="F215" s="20">
        <f t="shared" si="3"/>
        <v>0</v>
      </c>
      <c r="G215" s="25">
        <v>0</v>
      </c>
    </row>
    <row r="216" spans="1:7" hidden="1" x14ac:dyDescent="0.25">
      <c r="A216" s="18">
        <v>84730</v>
      </c>
      <c r="B216" s="19">
        <v>1</v>
      </c>
      <c r="C216" s="19">
        <v>2</v>
      </c>
      <c r="D216" s="19">
        <v>0</v>
      </c>
      <c r="E216" s="19">
        <v>2</v>
      </c>
      <c r="F216" s="20">
        <f t="shared" si="3"/>
        <v>0</v>
      </c>
      <c r="G216" s="25">
        <v>0</v>
      </c>
    </row>
    <row r="217" spans="1:7" hidden="1" x14ac:dyDescent="0.25">
      <c r="A217" s="18">
        <v>84940</v>
      </c>
      <c r="B217" s="19">
        <v>1</v>
      </c>
      <c r="C217" s="19">
        <v>2</v>
      </c>
      <c r="D217" s="19">
        <v>0</v>
      </c>
      <c r="E217" s="19">
        <v>2</v>
      </c>
      <c r="F217" s="20">
        <f t="shared" si="3"/>
        <v>0</v>
      </c>
      <c r="G217" s="25">
        <v>0</v>
      </c>
    </row>
    <row r="218" spans="1:7" hidden="1" x14ac:dyDescent="0.25">
      <c r="A218" s="18">
        <v>85053</v>
      </c>
      <c r="B218" s="19">
        <v>1</v>
      </c>
      <c r="C218" s="19">
        <v>2</v>
      </c>
      <c r="D218" s="19">
        <v>0</v>
      </c>
      <c r="E218" s="19">
        <v>2</v>
      </c>
      <c r="F218" s="20">
        <f t="shared" si="3"/>
        <v>0</v>
      </c>
      <c r="G218" s="25">
        <v>1</v>
      </c>
    </row>
    <row r="219" spans="1:7" hidden="1" x14ac:dyDescent="0.25">
      <c r="A219" s="18">
        <v>85267</v>
      </c>
      <c r="B219" s="19">
        <v>1</v>
      </c>
      <c r="C219" s="19">
        <v>2</v>
      </c>
      <c r="D219" s="19">
        <v>0</v>
      </c>
      <c r="E219" s="19">
        <v>2</v>
      </c>
      <c r="F219" s="20">
        <f t="shared" si="3"/>
        <v>0</v>
      </c>
      <c r="G219" s="25">
        <v>0</v>
      </c>
    </row>
    <row r="220" spans="1:7" hidden="1" x14ac:dyDescent="0.25">
      <c r="A220" s="18">
        <v>85565</v>
      </c>
      <c r="B220" s="19">
        <v>1</v>
      </c>
      <c r="C220" s="19">
        <v>2</v>
      </c>
      <c r="D220" s="19">
        <v>0</v>
      </c>
      <c r="E220" s="19">
        <v>2</v>
      </c>
      <c r="F220" s="20">
        <f t="shared" si="3"/>
        <v>0</v>
      </c>
      <c r="G220" s="25">
        <v>1</v>
      </c>
    </row>
    <row r="221" spans="1:7" hidden="1" x14ac:dyDescent="0.25">
      <c r="A221" s="18">
        <v>86483</v>
      </c>
      <c r="B221" s="19">
        <v>1</v>
      </c>
      <c r="C221" s="19">
        <v>2</v>
      </c>
      <c r="D221" s="19">
        <v>0</v>
      </c>
      <c r="E221" s="19">
        <v>2</v>
      </c>
      <c r="F221" s="20">
        <f t="shared" si="3"/>
        <v>0</v>
      </c>
      <c r="G221" s="25">
        <v>1</v>
      </c>
    </row>
    <row r="222" spans="1:7" hidden="1" x14ac:dyDescent="0.25">
      <c r="A222" s="18">
        <v>87340</v>
      </c>
      <c r="B222" s="19">
        <v>1</v>
      </c>
      <c r="C222" s="19">
        <v>2</v>
      </c>
      <c r="D222" s="19">
        <v>0</v>
      </c>
      <c r="E222" s="19">
        <v>2</v>
      </c>
      <c r="F222" s="20">
        <f t="shared" si="3"/>
        <v>0</v>
      </c>
      <c r="G222" s="25">
        <v>1</v>
      </c>
    </row>
    <row r="223" spans="1:7" hidden="1" x14ac:dyDescent="0.25">
      <c r="A223" s="18">
        <v>88625</v>
      </c>
      <c r="B223" s="19">
        <v>1</v>
      </c>
      <c r="C223" s="19">
        <v>2</v>
      </c>
      <c r="D223" s="19">
        <v>0</v>
      </c>
      <c r="E223" s="19">
        <v>2</v>
      </c>
      <c r="F223" s="20">
        <f t="shared" si="3"/>
        <v>0</v>
      </c>
      <c r="G223" s="25">
        <v>1</v>
      </c>
    </row>
    <row r="224" spans="1:7" hidden="1" x14ac:dyDescent="0.25">
      <c r="A224" s="18">
        <v>89071</v>
      </c>
      <c r="B224" s="19">
        <v>1</v>
      </c>
      <c r="C224" s="19">
        <v>2</v>
      </c>
      <c r="D224" s="19">
        <v>0</v>
      </c>
      <c r="E224" s="19">
        <v>2</v>
      </c>
      <c r="F224" s="20">
        <f t="shared" si="3"/>
        <v>0</v>
      </c>
      <c r="G224" s="25">
        <v>0</v>
      </c>
    </row>
    <row r="225" spans="1:7" hidden="1" x14ac:dyDescent="0.25">
      <c r="A225" s="18">
        <v>89626</v>
      </c>
      <c r="B225" s="19">
        <v>1</v>
      </c>
      <c r="C225" s="19">
        <v>2</v>
      </c>
      <c r="D225" s="19">
        <v>0</v>
      </c>
      <c r="E225" s="19">
        <v>2</v>
      </c>
      <c r="F225" s="20">
        <f t="shared" si="3"/>
        <v>0</v>
      </c>
      <c r="G225" s="25">
        <v>0</v>
      </c>
    </row>
    <row r="226" spans="1:7" hidden="1" x14ac:dyDescent="0.25">
      <c r="A226" s="18">
        <v>90148</v>
      </c>
      <c r="B226" s="19">
        <v>1</v>
      </c>
      <c r="C226" s="19">
        <v>2</v>
      </c>
      <c r="D226" s="19">
        <v>0</v>
      </c>
      <c r="E226" s="19">
        <v>2</v>
      </c>
      <c r="F226" s="20">
        <f t="shared" si="3"/>
        <v>0</v>
      </c>
      <c r="G226" s="25">
        <v>1</v>
      </c>
    </row>
    <row r="227" spans="1:7" hidden="1" x14ac:dyDescent="0.25">
      <c r="A227" s="18">
        <v>90169</v>
      </c>
      <c r="B227" s="19">
        <v>1</v>
      </c>
      <c r="C227" s="19">
        <v>2</v>
      </c>
      <c r="D227" s="19">
        <v>0</v>
      </c>
      <c r="E227" s="19">
        <v>2</v>
      </c>
      <c r="F227" s="20">
        <f t="shared" si="3"/>
        <v>0</v>
      </c>
      <c r="G227" s="25">
        <v>0</v>
      </c>
    </row>
    <row r="228" spans="1:7" hidden="1" x14ac:dyDescent="0.25">
      <c r="A228" s="18">
        <v>94446</v>
      </c>
      <c r="B228" s="19">
        <v>1</v>
      </c>
      <c r="C228" s="19">
        <v>2</v>
      </c>
      <c r="D228" s="19">
        <v>0</v>
      </c>
      <c r="E228" s="19">
        <v>2</v>
      </c>
      <c r="F228" s="20">
        <f t="shared" si="3"/>
        <v>0</v>
      </c>
      <c r="G228" s="25">
        <v>0</v>
      </c>
    </row>
    <row r="229" spans="1:7" hidden="1" x14ac:dyDescent="0.25">
      <c r="A229" s="18">
        <v>95034</v>
      </c>
      <c r="B229" s="19">
        <v>1</v>
      </c>
      <c r="C229" s="19">
        <v>2</v>
      </c>
      <c r="D229" s="19">
        <v>0</v>
      </c>
      <c r="E229" s="19">
        <v>2</v>
      </c>
      <c r="F229" s="20">
        <f t="shared" si="3"/>
        <v>0</v>
      </c>
      <c r="G229" s="25">
        <v>1</v>
      </c>
    </row>
    <row r="230" spans="1:7" hidden="1" x14ac:dyDescent="0.25">
      <c r="A230" s="18">
        <v>95163</v>
      </c>
      <c r="B230" s="19">
        <v>1</v>
      </c>
      <c r="C230" s="19">
        <v>2</v>
      </c>
      <c r="D230" s="19">
        <v>0</v>
      </c>
      <c r="E230" s="19">
        <v>2</v>
      </c>
      <c r="F230" s="20">
        <f t="shared" si="3"/>
        <v>0</v>
      </c>
      <c r="G230" s="25">
        <v>0</v>
      </c>
    </row>
    <row r="231" spans="1:7" hidden="1" x14ac:dyDescent="0.25">
      <c r="A231" s="18">
        <v>95266</v>
      </c>
      <c r="B231" s="19">
        <v>1</v>
      </c>
      <c r="C231" s="19">
        <v>2</v>
      </c>
      <c r="D231" s="19">
        <v>0</v>
      </c>
      <c r="E231" s="19">
        <v>2</v>
      </c>
      <c r="F231" s="20">
        <f t="shared" si="3"/>
        <v>0</v>
      </c>
      <c r="G231" s="25">
        <v>1</v>
      </c>
    </row>
    <row r="232" spans="1:7" hidden="1" x14ac:dyDescent="0.25">
      <c r="A232" s="18">
        <v>95527</v>
      </c>
      <c r="B232" s="19">
        <v>1</v>
      </c>
      <c r="C232" s="19">
        <v>2</v>
      </c>
      <c r="D232" s="19">
        <v>0</v>
      </c>
      <c r="E232" s="19">
        <v>2</v>
      </c>
      <c r="F232" s="20">
        <f t="shared" si="3"/>
        <v>0</v>
      </c>
      <c r="G232" s="25">
        <v>0</v>
      </c>
    </row>
    <row r="233" spans="1:7" hidden="1" x14ac:dyDescent="0.25">
      <c r="A233" s="18">
        <v>96512</v>
      </c>
      <c r="B233" s="19">
        <v>1</v>
      </c>
      <c r="C233" s="19">
        <v>2</v>
      </c>
      <c r="D233" s="19">
        <v>0</v>
      </c>
      <c r="E233" s="19">
        <v>2</v>
      </c>
      <c r="F233" s="20">
        <f t="shared" si="3"/>
        <v>0</v>
      </c>
      <c r="G233" s="25">
        <v>0</v>
      </c>
    </row>
    <row r="234" spans="1:7" hidden="1" x14ac:dyDescent="0.25">
      <c r="A234" s="18">
        <v>98432</v>
      </c>
      <c r="B234" s="19">
        <v>1</v>
      </c>
      <c r="C234" s="19">
        <v>2</v>
      </c>
      <c r="D234" s="19">
        <v>0</v>
      </c>
      <c r="E234" s="19">
        <v>2</v>
      </c>
      <c r="F234" s="20">
        <f t="shared" si="3"/>
        <v>0</v>
      </c>
      <c r="G234" s="25">
        <v>1</v>
      </c>
    </row>
    <row r="235" spans="1:7" hidden="1" x14ac:dyDescent="0.25">
      <c r="A235" s="18">
        <v>98739</v>
      </c>
      <c r="B235" s="19">
        <v>1</v>
      </c>
      <c r="C235" s="19">
        <v>2</v>
      </c>
      <c r="D235" s="19">
        <v>0</v>
      </c>
      <c r="E235" s="19">
        <v>2</v>
      </c>
      <c r="F235" s="20">
        <f t="shared" si="3"/>
        <v>0</v>
      </c>
      <c r="G235" s="25">
        <v>1</v>
      </c>
    </row>
    <row r="236" spans="1:7" hidden="1" x14ac:dyDescent="0.25">
      <c r="A236" s="18">
        <v>99850</v>
      </c>
      <c r="B236" s="19">
        <v>1</v>
      </c>
      <c r="C236" s="19">
        <v>2</v>
      </c>
      <c r="D236" s="19">
        <v>0</v>
      </c>
      <c r="E236" s="19">
        <v>2</v>
      </c>
      <c r="F236" s="20">
        <f t="shared" si="3"/>
        <v>0</v>
      </c>
      <c r="G236" s="25">
        <v>0</v>
      </c>
    </row>
    <row r="237" spans="1:7" hidden="1" x14ac:dyDescent="0.25">
      <c r="A237" s="18">
        <v>900</v>
      </c>
      <c r="B237" s="19">
        <v>1</v>
      </c>
      <c r="C237" s="19">
        <v>1</v>
      </c>
      <c r="D237" s="19">
        <v>1</v>
      </c>
      <c r="E237" s="19">
        <v>0</v>
      </c>
      <c r="F237" s="20">
        <f t="shared" si="3"/>
        <v>1</v>
      </c>
      <c r="G237" s="25">
        <v>0</v>
      </c>
    </row>
    <row r="238" spans="1:7" hidden="1" x14ac:dyDescent="0.25">
      <c r="A238" s="18">
        <v>3157</v>
      </c>
      <c r="B238" s="19">
        <v>1</v>
      </c>
      <c r="C238" s="19">
        <v>1</v>
      </c>
      <c r="D238" s="19">
        <v>1</v>
      </c>
      <c r="E238" s="19">
        <v>0</v>
      </c>
      <c r="F238" s="20">
        <f t="shared" si="3"/>
        <v>1</v>
      </c>
      <c r="G238" s="25">
        <v>0</v>
      </c>
    </row>
    <row r="239" spans="1:7" hidden="1" x14ac:dyDescent="0.25">
      <c r="A239" s="18">
        <v>4744</v>
      </c>
      <c r="B239" s="19">
        <v>1</v>
      </c>
      <c r="C239" s="19">
        <v>1</v>
      </c>
      <c r="D239" s="19">
        <v>1</v>
      </c>
      <c r="E239" s="19">
        <v>0</v>
      </c>
      <c r="F239" s="20">
        <f t="shared" si="3"/>
        <v>1</v>
      </c>
      <c r="G239" s="25">
        <v>0</v>
      </c>
    </row>
    <row r="240" spans="1:7" hidden="1" x14ac:dyDescent="0.25">
      <c r="A240" s="18">
        <v>8743</v>
      </c>
      <c r="B240" s="19">
        <v>1</v>
      </c>
      <c r="C240" s="19">
        <v>1</v>
      </c>
      <c r="D240" s="19">
        <v>1</v>
      </c>
      <c r="E240" s="19">
        <v>0</v>
      </c>
      <c r="F240" s="20">
        <f t="shared" si="3"/>
        <v>1</v>
      </c>
      <c r="G240" s="25">
        <v>0</v>
      </c>
    </row>
    <row r="241" spans="1:7" hidden="1" x14ac:dyDescent="0.25">
      <c r="A241" s="18">
        <v>8761</v>
      </c>
      <c r="B241" s="19">
        <v>1</v>
      </c>
      <c r="C241" s="19">
        <v>1</v>
      </c>
      <c r="D241" s="19">
        <v>1</v>
      </c>
      <c r="E241" s="19">
        <v>0</v>
      </c>
      <c r="F241" s="20">
        <f t="shared" si="3"/>
        <v>1</v>
      </c>
      <c r="G241" s="25">
        <v>0</v>
      </c>
    </row>
    <row r="242" spans="1:7" hidden="1" x14ac:dyDescent="0.25">
      <c r="A242" s="18">
        <v>11858</v>
      </c>
      <c r="B242" s="19">
        <v>1</v>
      </c>
      <c r="C242" s="19">
        <v>1</v>
      </c>
      <c r="D242" s="19">
        <v>1</v>
      </c>
      <c r="E242" s="19">
        <v>0</v>
      </c>
      <c r="F242" s="20">
        <f t="shared" si="3"/>
        <v>1</v>
      </c>
      <c r="G242" s="25">
        <v>0</v>
      </c>
    </row>
    <row r="243" spans="1:7" hidden="1" x14ac:dyDescent="0.25">
      <c r="A243" s="18">
        <v>12756</v>
      </c>
      <c r="B243" s="19">
        <v>1</v>
      </c>
      <c r="C243" s="19">
        <v>1</v>
      </c>
      <c r="D243" s="19">
        <v>1</v>
      </c>
      <c r="E243" s="19">
        <v>0</v>
      </c>
      <c r="F243" s="20">
        <f t="shared" si="3"/>
        <v>1</v>
      </c>
      <c r="G243" s="25">
        <v>0</v>
      </c>
    </row>
    <row r="244" spans="1:7" hidden="1" x14ac:dyDescent="0.25">
      <c r="A244" s="18">
        <v>13793</v>
      </c>
      <c r="B244" s="19">
        <v>1</v>
      </c>
      <c r="C244" s="19">
        <v>1</v>
      </c>
      <c r="D244" s="19">
        <v>1</v>
      </c>
      <c r="E244" s="19">
        <v>0</v>
      </c>
      <c r="F244" s="20">
        <f t="shared" si="3"/>
        <v>1</v>
      </c>
      <c r="G244" s="25">
        <v>0</v>
      </c>
    </row>
    <row r="245" spans="1:7" hidden="1" x14ac:dyDescent="0.25">
      <c r="A245" s="18">
        <v>16644</v>
      </c>
      <c r="B245" s="19">
        <v>1</v>
      </c>
      <c r="C245" s="19">
        <v>1</v>
      </c>
      <c r="D245" s="19">
        <v>1</v>
      </c>
      <c r="E245" s="19">
        <v>0</v>
      </c>
      <c r="F245" s="20">
        <f t="shared" si="3"/>
        <v>1</v>
      </c>
      <c r="G245" s="25">
        <v>0</v>
      </c>
    </row>
    <row r="246" spans="1:7" hidden="1" x14ac:dyDescent="0.25">
      <c r="A246" s="18">
        <v>17507</v>
      </c>
      <c r="B246" s="19">
        <v>1</v>
      </c>
      <c r="C246" s="19">
        <v>1</v>
      </c>
      <c r="D246" s="19">
        <v>1</v>
      </c>
      <c r="E246" s="19">
        <v>0</v>
      </c>
      <c r="F246" s="20">
        <f t="shared" si="3"/>
        <v>1</v>
      </c>
      <c r="G246" s="25">
        <v>0</v>
      </c>
    </row>
    <row r="247" spans="1:7" hidden="1" x14ac:dyDescent="0.25">
      <c r="A247" s="18">
        <v>19199</v>
      </c>
      <c r="B247" s="19">
        <v>1</v>
      </c>
      <c r="C247" s="19">
        <v>1</v>
      </c>
      <c r="D247" s="19">
        <v>1</v>
      </c>
      <c r="E247" s="19">
        <v>0</v>
      </c>
      <c r="F247" s="20">
        <f t="shared" si="3"/>
        <v>1</v>
      </c>
      <c r="G247" s="25">
        <v>0</v>
      </c>
    </row>
    <row r="248" spans="1:7" hidden="1" x14ac:dyDescent="0.25">
      <c r="A248" s="18">
        <v>19440</v>
      </c>
      <c r="B248" s="19">
        <v>1</v>
      </c>
      <c r="C248" s="19">
        <v>1</v>
      </c>
      <c r="D248" s="19">
        <v>1</v>
      </c>
      <c r="E248" s="19">
        <v>0</v>
      </c>
      <c r="F248" s="20">
        <f t="shared" si="3"/>
        <v>1</v>
      </c>
      <c r="G248" s="25">
        <v>0</v>
      </c>
    </row>
    <row r="249" spans="1:7" hidden="1" x14ac:dyDescent="0.25">
      <c r="A249" s="18">
        <v>23916</v>
      </c>
      <c r="B249" s="19">
        <v>1</v>
      </c>
      <c r="C249" s="19">
        <v>1</v>
      </c>
      <c r="D249" s="19">
        <v>1</v>
      </c>
      <c r="E249" s="19">
        <v>0</v>
      </c>
      <c r="F249" s="20">
        <f t="shared" si="3"/>
        <v>1</v>
      </c>
      <c r="G249" s="25">
        <v>0</v>
      </c>
    </row>
    <row r="250" spans="1:7" hidden="1" x14ac:dyDescent="0.25">
      <c r="A250" s="18">
        <v>24027</v>
      </c>
      <c r="B250" s="19">
        <v>1</v>
      </c>
      <c r="C250" s="19">
        <v>1</v>
      </c>
      <c r="D250" s="19">
        <v>1</v>
      </c>
      <c r="E250" s="19">
        <v>0</v>
      </c>
      <c r="F250" s="20">
        <f t="shared" si="3"/>
        <v>1</v>
      </c>
      <c r="G250" s="25">
        <v>0</v>
      </c>
    </row>
    <row r="251" spans="1:7" hidden="1" x14ac:dyDescent="0.25">
      <c r="A251" s="18">
        <v>27987</v>
      </c>
      <c r="B251" s="19">
        <v>1</v>
      </c>
      <c r="C251" s="19">
        <v>1</v>
      </c>
      <c r="D251" s="19">
        <v>1</v>
      </c>
      <c r="E251" s="19">
        <v>0</v>
      </c>
      <c r="F251" s="20">
        <f t="shared" si="3"/>
        <v>1</v>
      </c>
      <c r="G251" s="25">
        <v>0</v>
      </c>
    </row>
    <row r="252" spans="1:7" hidden="1" x14ac:dyDescent="0.25">
      <c r="A252" s="18">
        <v>31867</v>
      </c>
      <c r="B252" s="19">
        <v>1</v>
      </c>
      <c r="C252" s="19">
        <v>1</v>
      </c>
      <c r="D252" s="19">
        <v>1</v>
      </c>
      <c r="E252" s="19">
        <v>0</v>
      </c>
      <c r="F252" s="20">
        <f t="shared" si="3"/>
        <v>1</v>
      </c>
      <c r="G252" s="25">
        <v>0</v>
      </c>
    </row>
    <row r="253" spans="1:7" hidden="1" x14ac:dyDescent="0.25">
      <c r="A253" s="18">
        <v>38734</v>
      </c>
      <c r="B253" s="19">
        <v>1</v>
      </c>
      <c r="C253" s="19">
        <v>1</v>
      </c>
      <c r="D253" s="19">
        <v>1</v>
      </c>
      <c r="E253" s="19">
        <v>0</v>
      </c>
      <c r="F253" s="20">
        <f t="shared" si="3"/>
        <v>1</v>
      </c>
      <c r="G253" s="25">
        <v>0</v>
      </c>
    </row>
    <row r="254" spans="1:7" hidden="1" x14ac:dyDescent="0.25">
      <c r="A254" s="18">
        <v>38890</v>
      </c>
      <c r="B254" s="19">
        <v>1</v>
      </c>
      <c r="C254" s="19">
        <v>1</v>
      </c>
      <c r="D254" s="19">
        <v>1</v>
      </c>
      <c r="E254" s="19">
        <v>0</v>
      </c>
      <c r="F254" s="20">
        <f t="shared" si="3"/>
        <v>1</v>
      </c>
      <c r="G254" s="25">
        <v>0</v>
      </c>
    </row>
    <row r="255" spans="1:7" hidden="1" x14ac:dyDescent="0.25">
      <c r="A255" s="18">
        <v>39334</v>
      </c>
      <c r="B255" s="19">
        <v>1</v>
      </c>
      <c r="C255" s="19">
        <v>1</v>
      </c>
      <c r="D255" s="19">
        <v>1</v>
      </c>
      <c r="E255" s="19">
        <v>0</v>
      </c>
      <c r="F255" s="20">
        <f t="shared" si="3"/>
        <v>1</v>
      </c>
      <c r="G255" s="25">
        <v>0</v>
      </c>
    </row>
    <row r="256" spans="1:7" hidden="1" x14ac:dyDescent="0.25">
      <c r="A256" s="18">
        <v>40595</v>
      </c>
      <c r="B256" s="19">
        <v>1</v>
      </c>
      <c r="C256" s="19">
        <v>1</v>
      </c>
      <c r="D256" s="19">
        <v>1</v>
      </c>
      <c r="E256" s="19">
        <v>0</v>
      </c>
      <c r="F256" s="20">
        <f t="shared" si="3"/>
        <v>1</v>
      </c>
      <c r="G256" s="25">
        <v>0</v>
      </c>
    </row>
    <row r="257" spans="1:7" hidden="1" x14ac:dyDescent="0.25">
      <c r="A257" s="18">
        <v>41281</v>
      </c>
      <c r="B257" s="19">
        <v>1</v>
      </c>
      <c r="C257" s="19">
        <v>1</v>
      </c>
      <c r="D257" s="19">
        <v>1</v>
      </c>
      <c r="E257" s="19">
        <v>0</v>
      </c>
      <c r="F257" s="20">
        <f t="shared" si="3"/>
        <v>1</v>
      </c>
      <c r="G257" s="25">
        <v>0</v>
      </c>
    </row>
    <row r="258" spans="1:7" hidden="1" x14ac:dyDescent="0.25">
      <c r="A258" s="18">
        <v>43018</v>
      </c>
      <c r="B258" s="19">
        <v>1</v>
      </c>
      <c r="C258" s="19">
        <v>1</v>
      </c>
      <c r="D258" s="19">
        <v>1</v>
      </c>
      <c r="E258" s="19">
        <v>0</v>
      </c>
      <c r="F258" s="20">
        <f t="shared" ref="F258:F321" si="4">D258/C258</f>
        <v>1</v>
      </c>
      <c r="G258" s="25">
        <v>0</v>
      </c>
    </row>
    <row r="259" spans="1:7" hidden="1" x14ac:dyDescent="0.25">
      <c r="A259" s="18">
        <v>43108</v>
      </c>
      <c r="B259" s="19">
        <v>1</v>
      </c>
      <c r="C259" s="19">
        <v>1</v>
      </c>
      <c r="D259" s="19">
        <v>1</v>
      </c>
      <c r="E259" s="19">
        <v>0</v>
      </c>
      <c r="F259" s="20">
        <f t="shared" si="4"/>
        <v>1</v>
      </c>
      <c r="G259" s="25">
        <v>0</v>
      </c>
    </row>
    <row r="260" spans="1:7" hidden="1" x14ac:dyDescent="0.25">
      <c r="A260" s="18">
        <v>43913</v>
      </c>
      <c r="B260" s="19">
        <v>1</v>
      </c>
      <c r="C260" s="19">
        <v>1</v>
      </c>
      <c r="D260" s="19">
        <v>1</v>
      </c>
      <c r="E260" s="19">
        <v>0</v>
      </c>
      <c r="F260" s="20">
        <f t="shared" si="4"/>
        <v>1</v>
      </c>
      <c r="G260" s="25">
        <v>0</v>
      </c>
    </row>
    <row r="261" spans="1:7" hidden="1" x14ac:dyDescent="0.25">
      <c r="A261" s="18">
        <v>44494</v>
      </c>
      <c r="B261" s="19">
        <v>1</v>
      </c>
      <c r="C261" s="19">
        <v>1</v>
      </c>
      <c r="D261" s="19">
        <v>1</v>
      </c>
      <c r="E261" s="19">
        <v>0</v>
      </c>
      <c r="F261" s="20">
        <f t="shared" si="4"/>
        <v>1</v>
      </c>
      <c r="G261" s="25">
        <v>0</v>
      </c>
    </row>
    <row r="262" spans="1:7" hidden="1" x14ac:dyDescent="0.25">
      <c r="A262" s="18">
        <v>45031</v>
      </c>
      <c r="B262" s="19">
        <v>1</v>
      </c>
      <c r="C262" s="19">
        <v>1</v>
      </c>
      <c r="D262" s="19">
        <v>1</v>
      </c>
      <c r="E262" s="19">
        <v>0</v>
      </c>
      <c r="F262" s="20">
        <f t="shared" si="4"/>
        <v>1</v>
      </c>
      <c r="G262" s="25">
        <v>0</v>
      </c>
    </row>
    <row r="263" spans="1:7" hidden="1" x14ac:dyDescent="0.25">
      <c r="A263" s="18">
        <v>45420</v>
      </c>
      <c r="B263" s="19">
        <v>1</v>
      </c>
      <c r="C263" s="19">
        <v>1</v>
      </c>
      <c r="D263" s="19">
        <v>1</v>
      </c>
      <c r="E263" s="19">
        <v>0</v>
      </c>
      <c r="F263" s="20">
        <f t="shared" si="4"/>
        <v>1</v>
      </c>
      <c r="G263" s="25">
        <v>0</v>
      </c>
    </row>
    <row r="264" spans="1:7" hidden="1" x14ac:dyDescent="0.25">
      <c r="A264" s="18">
        <v>50699</v>
      </c>
      <c r="B264" s="19">
        <v>1</v>
      </c>
      <c r="C264" s="19">
        <v>1</v>
      </c>
      <c r="D264" s="19">
        <v>1</v>
      </c>
      <c r="E264" s="19">
        <v>0</v>
      </c>
      <c r="F264" s="20">
        <f t="shared" si="4"/>
        <v>1</v>
      </c>
      <c r="G264" s="25">
        <v>0</v>
      </c>
    </row>
    <row r="265" spans="1:7" hidden="1" x14ac:dyDescent="0.25">
      <c r="A265" s="18">
        <v>50734</v>
      </c>
      <c r="B265" s="19">
        <v>1</v>
      </c>
      <c r="C265" s="19">
        <v>1</v>
      </c>
      <c r="D265" s="19">
        <v>1</v>
      </c>
      <c r="E265" s="19">
        <v>0</v>
      </c>
      <c r="F265" s="20">
        <f t="shared" si="4"/>
        <v>1</v>
      </c>
      <c r="G265" s="25">
        <v>0</v>
      </c>
    </row>
    <row r="266" spans="1:7" hidden="1" x14ac:dyDescent="0.25">
      <c r="A266" s="18">
        <v>57127</v>
      </c>
      <c r="B266" s="19">
        <v>1</v>
      </c>
      <c r="C266" s="19">
        <v>1</v>
      </c>
      <c r="D266" s="19">
        <v>1</v>
      </c>
      <c r="E266" s="19">
        <v>0</v>
      </c>
      <c r="F266" s="20">
        <f t="shared" si="4"/>
        <v>1</v>
      </c>
      <c r="G266" s="25">
        <v>0</v>
      </c>
    </row>
    <row r="267" spans="1:7" hidden="1" x14ac:dyDescent="0.25">
      <c r="A267" s="18">
        <v>58709</v>
      </c>
      <c r="B267" s="19">
        <v>1</v>
      </c>
      <c r="C267" s="19">
        <v>1</v>
      </c>
      <c r="D267" s="19">
        <v>1</v>
      </c>
      <c r="E267" s="19">
        <v>0</v>
      </c>
      <c r="F267" s="20">
        <f t="shared" si="4"/>
        <v>1</v>
      </c>
      <c r="G267" s="25">
        <v>0</v>
      </c>
    </row>
    <row r="268" spans="1:7" hidden="1" x14ac:dyDescent="0.25">
      <c r="A268" s="18">
        <v>59418</v>
      </c>
      <c r="B268" s="19">
        <v>1</v>
      </c>
      <c r="C268" s="19">
        <v>1</v>
      </c>
      <c r="D268" s="19">
        <v>1</v>
      </c>
      <c r="E268" s="19">
        <v>0</v>
      </c>
      <c r="F268" s="20">
        <f t="shared" si="4"/>
        <v>1</v>
      </c>
      <c r="G268" s="25">
        <v>0</v>
      </c>
    </row>
    <row r="269" spans="1:7" hidden="1" x14ac:dyDescent="0.25">
      <c r="A269" s="18">
        <v>60263</v>
      </c>
      <c r="B269" s="19">
        <v>1</v>
      </c>
      <c r="C269" s="19">
        <v>1</v>
      </c>
      <c r="D269" s="19">
        <v>1</v>
      </c>
      <c r="E269" s="19">
        <v>0</v>
      </c>
      <c r="F269" s="20">
        <f t="shared" si="4"/>
        <v>1</v>
      </c>
      <c r="G269" s="25">
        <v>0</v>
      </c>
    </row>
    <row r="270" spans="1:7" hidden="1" x14ac:dyDescent="0.25">
      <c r="A270" s="18">
        <v>61047</v>
      </c>
      <c r="B270" s="19">
        <v>1</v>
      </c>
      <c r="C270" s="19">
        <v>1</v>
      </c>
      <c r="D270" s="19">
        <v>1</v>
      </c>
      <c r="E270" s="19">
        <v>0</v>
      </c>
      <c r="F270" s="20">
        <f t="shared" si="4"/>
        <v>1</v>
      </c>
      <c r="G270" s="25">
        <v>0</v>
      </c>
    </row>
    <row r="271" spans="1:7" hidden="1" x14ac:dyDescent="0.25">
      <c r="A271" s="18">
        <v>61415</v>
      </c>
      <c r="B271" s="19">
        <v>1</v>
      </c>
      <c r="C271" s="19">
        <v>1</v>
      </c>
      <c r="D271" s="19">
        <v>1</v>
      </c>
      <c r="E271" s="19">
        <v>0</v>
      </c>
      <c r="F271" s="20">
        <f t="shared" si="4"/>
        <v>1</v>
      </c>
      <c r="G271" s="25">
        <v>0</v>
      </c>
    </row>
    <row r="272" spans="1:7" hidden="1" x14ac:dyDescent="0.25">
      <c r="A272" s="18">
        <v>62888</v>
      </c>
      <c r="B272" s="19">
        <v>1</v>
      </c>
      <c r="C272" s="19">
        <v>1</v>
      </c>
      <c r="D272" s="19">
        <v>1</v>
      </c>
      <c r="E272" s="19">
        <v>0</v>
      </c>
      <c r="F272" s="20">
        <f t="shared" si="4"/>
        <v>1</v>
      </c>
      <c r="G272" s="25">
        <v>0</v>
      </c>
    </row>
    <row r="273" spans="1:7" hidden="1" x14ac:dyDescent="0.25">
      <c r="A273" s="18">
        <v>63582</v>
      </c>
      <c r="B273" s="19">
        <v>1</v>
      </c>
      <c r="C273" s="19">
        <v>1</v>
      </c>
      <c r="D273" s="19">
        <v>1</v>
      </c>
      <c r="E273" s="19">
        <v>0</v>
      </c>
      <c r="F273" s="20">
        <f t="shared" si="4"/>
        <v>1</v>
      </c>
      <c r="G273" s="25">
        <v>0</v>
      </c>
    </row>
    <row r="274" spans="1:7" hidden="1" x14ac:dyDescent="0.25">
      <c r="A274" s="18">
        <v>66643</v>
      </c>
      <c r="B274" s="19">
        <v>1</v>
      </c>
      <c r="C274" s="19">
        <v>1</v>
      </c>
      <c r="D274" s="19">
        <v>1</v>
      </c>
      <c r="E274" s="19">
        <v>0</v>
      </c>
      <c r="F274" s="20">
        <f t="shared" si="4"/>
        <v>1</v>
      </c>
      <c r="G274" s="25">
        <v>0</v>
      </c>
    </row>
    <row r="275" spans="1:7" hidden="1" x14ac:dyDescent="0.25">
      <c r="A275" s="18">
        <v>67845</v>
      </c>
      <c r="B275" s="19">
        <v>1</v>
      </c>
      <c r="C275" s="19">
        <v>1</v>
      </c>
      <c r="D275" s="19">
        <v>1</v>
      </c>
      <c r="E275" s="19">
        <v>0</v>
      </c>
      <c r="F275" s="20">
        <f t="shared" si="4"/>
        <v>1</v>
      </c>
      <c r="G275" s="25">
        <v>0</v>
      </c>
    </row>
    <row r="276" spans="1:7" hidden="1" x14ac:dyDescent="0.25">
      <c r="A276" s="18">
        <v>68191</v>
      </c>
      <c r="B276" s="19">
        <v>1</v>
      </c>
      <c r="C276" s="19">
        <v>1</v>
      </c>
      <c r="D276" s="19">
        <v>1</v>
      </c>
      <c r="E276" s="19">
        <v>0</v>
      </c>
      <c r="F276" s="20">
        <f t="shared" si="4"/>
        <v>1</v>
      </c>
      <c r="G276" s="25">
        <v>0</v>
      </c>
    </row>
    <row r="277" spans="1:7" hidden="1" x14ac:dyDescent="0.25">
      <c r="A277" s="18">
        <v>69973</v>
      </c>
      <c r="B277" s="19">
        <v>1</v>
      </c>
      <c r="C277" s="19">
        <v>1</v>
      </c>
      <c r="D277" s="19">
        <v>1</v>
      </c>
      <c r="E277" s="19">
        <v>0</v>
      </c>
      <c r="F277" s="20">
        <f t="shared" si="4"/>
        <v>1</v>
      </c>
      <c r="G277" s="25">
        <v>0</v>
      </c>
    </row>
    <row r="278" spans="1:7" hidden="1" x14ac:dyDescent="0.25">
      <c r="A278" s="18">
        <v>70457</v>
      </c>
      <c r="B278" s="19">
        <v>1</v>
      </c>
      <c r="C278" s="19">
        <v>1</v>
      </c>
      <c r="D278" s="19">
        <v>1</v>
      </c>
      <c r="E278" s="19">
        <v>0</v>
      </c>
      <c r="F278" s="20">
        <f t="shared" si="4"/>
        <v>1</v>
      </c>
      <c r="G278" s="25">
        <v>0</v>
      </c>
    </row>
    <row r="279" spans="1:7" hidden="1" x14ac:dyDescent="0.25">
      <c r="A279" s="18">
        <v>70465</v>
      </c>
      <c r="B279" s="19">
        <v>1</v>
      </c>
      <c r="C279" s="19">
        <v>1</v>
      </c>
      <c r="D279" s="19">
        <v>1</v>
      </c>
      <c r="E279" s="19">
        <v>0</v>
      </c>
      <c r="F279" s="20">
        <f t="shared" si="4"/>
        <v>1</v>
      </c>
      <c r="G279" s="25">
        <v>0</v>
      </c>
    </row>
    <row r="280" spans="1:7" hidden="1" x14ac:dyDescent="0.25">
      <c r="A280" s="18">
        <v>73867</v>
      </c>
      <c r="B280" s="19">
        <v>1</v>
      </c>
      <c r="C280" s="19">
        <v>1</v>
      </c>
      <c r="D280" s="19">
        <v>1</v>
      </c>
      <c r="E280" s="19">
        <v>0</v>
      </c>
      <c r="F280" s="20">
        <f t="shared" si="4"/>
        <v>1</v>
      </c>
      <c r="G280" s="25">
        <v>0</v>
      </c>
    </row>
    <row r="281" spans="1:7" hidden="1" x14ac:dyDescent="0.25">
      <c r="A281" s="18">
        <v>74844</v>
      </c>
      <c r="B281" s="19">
        <v>1</v>
      </c>
      <c r="C281" s="19">
        <v>1</v>
      </c>
      <c r="D281" s="19">
        <v>1</v>
      </c>
      <c r="E281" s="19">
        <v>0</v>
      </c>
      <c r="F281" s="20">
        <f t="shared" si="4"/>
        <v>1</v>
      </c>
      <c r="G281" s="25">
        <v>0</v>
      </c>
    </row>
    <row r="282" spans="1:7" hidden="1" x14ac:dyDescent="0.25">
      <c r="A282" s="18">
        <v>77999</v>
      </c>
      <c r="B282" s="19">
        <v>1</v>
      </c>
      <c r="C282" s="19">
        <v>1</v>
      </c>
      <c r="D282" s="19">
        <v>1</v>
      </c>
      <c r="E282" s="19">
        <v>0</v>
      </c>
      <c r="F282" s="20">
        <f t="shared" si="4"/>
        <v>1</v>
      </c>
      <c r="G282" s="25">
        <v>0</v>
      </c>
    </row>
    <row r="283" spans="1:7" hidden="1" x14ac:dyDescent="0.25">
      <c r="A283" s="18">
        <v>79237</v>
      </c>
      <c r="B283" s="19">
        <v>1</v>
      </c>
      <c r="C283" s="19">
        <v>1</v>
      </c>
      <c r="D283" s="19">
        <v>1</v>
      </c>
      <c r="E283" s="19">
        <v>0</v>
      </c>
      <c r="F283" s="20">
        <f t="shared" si="4"/>
        <v>1</v>
      </c>
      <c r="G283" s="25">
        <v>0</v>
      </c>
    </row>
    <row r="284" spans="1:7" hidden="1" x14ac:dyDescent="0.25">
      <c r="A284" s="18">
        <v>79462</v>
      </c>
      <c r="B284" s="19">
        <v>1</v>
      </c>
      <c r="C284" s="19">
        <v>1</v>
      </c>
      <c r="D284" s="19">
        <v>1</v>
      </c>
      <c r="E284" s="19">
        <v>0</v>
      </c>
      <c r="F284" s="20">
        <f t="shared" si="4"/>
        <v>1</v>
      </c>
      <c r="G284" s="25">
        <v>0</v>
      </c>
    </row>
    <row r="285" spans="1:7" hidden="1" x14ac:dyDescent="0.25">
      <c r="A285" s="18">
        <v>80769</v>
      </c>
      <c r="B285" s="19">
        <v>1</v>
      </c>
      <c r="C285" s="19">
        <v>1</v>
      </c>
      <c r="D285" s="19">
        <v>1</v>
      </c>
      <c r="E285" s="19">
        <v>0</v>
      </c>
      <c r="F285" s="20">
        <f t="shared" si="4"/>
        <v>1</v>
      </c>
      <c r="G285" s="25">
        <v>0</v>
      </c>
    </row>
    <row r="286" spans="1:7" hidden="1" x14ac:dyDescent="0.25">
      <c r="A286" s="18">
        <v>81642</v>
      </c>
      <c r="B286" s="19">
        <v>1</v>
      </c>
      <c r="C286" s="19">
        <v>1</v>
      </c>
      <c r="D286" s="19">
        <v>1</v>
      </c>
      <c r="E286" s="19">
        <v>0</v>
      </c>
      <c r="F286" s="20">
        <f t="shared" si="4"/>
        <v>1</v>
      </c>
      <c r="G286" s="25">
        <v>0</v>
      </c>
    </row>
    <row r="287" spans="1:7" hidden="1" x14ac:dyDescent="0.25">
      <c r="A287" s="18">
        <v>83826</v>
      </c>
      <c r="B287" s="19">
        <v>1</v>
      </c>
      <c r="C287" s="19">
        <v>1</v>
      </c>
      <c r="D287" s="19">
        <v>1</v>
      </c>
      <c r="E287" s="19">
        <v>0</v>
      </c>
      <c r="F287" s="20">
        <f t="shared" si="4"/>
        <v>1</v>
      </c>
      <c r="G287" s="25">
        <v>0</v>
      </c>
    </row>
    <row r="288" spans="1:7" hidden="1" x14ac:dyDescent="0.25">
      <c r="A288" s="18">
        <v>84071</v>
      </c>
      <c r="B288" s="19">
        <v>1</v>
      </c>
      <c r="C288" s="19">
        <v>1</v>
      </c>
      <c r="D288" s="19">
        <v>1</v>
      </c>
      <c r="E288" s="19">
        <v>0</v>
      </c>
      <c r="F288" s="20">
        <f t="shared" si="4"/>
        <v>1</v>
      </c>
      <c r="G288" s="25">
        <v>0</v>
      </c>
    </row>
    <row r="289" spans="1:7" hidden="1" x14ac:dyDescent="0.25">
      <c r="A289" s="18">
        <v>85612</v>
      </c>
      <c r="B289" s="19">
        <v>1</v>
      </c>
      <c r="C289" s="19">
        <v>1</v>
      </c>
      <c r="D289" s="19">
        <v>1</v>
      </c>
      <c r="E289" s="19">
        <v>0</v>
      </c>
      <c r="F289" s="20">
        <f t="shared" si="4"/>
        <v>1</v>
      </c>
      <c r="G289" s="25">
        <v>0</v>
      </c>
    </row>
    <row r="290" spans="1:7" hidden="1" x14ac:dyDescent="0.25">
      <c r="A290" s="18">
        <v>85897</v>
      </c>
      <c r="B290" s="19">
        <v>1</v>
      </c>
      <c r="C290" s="19">
        <v>1</v>
      </c>
      <c r="D290" s="19">
        <v>1</v>
      </c>
      <c r="E290" s="19">
        <v>0</v>
      </c>
      <c r="F290" s="20">
        <f t="shared" si="4"/>
        <v>1</v>
      </c>
      <c r="G290" s="25">
        <v>0</v>
      </c>
    </row>
    <row r="291" spans="1:7" hidden="1" x14ac:dyDescent="0.25">
      <c r="A291" s="18">
        <v>86219</v>
      </c>
      <c r="B291" s="19">
        <v>1</v>
      </c>
      <c r="C291" s="19">
        <v>1</v>
      </c>
      <c r="D291" s="19">
        <v>1</v>
      </c>
      <c r="E291" s="19">
        <v>0</v>
      </c>
      <c r="F291" s="20">
        <f t="shared" si="4"/>
        <v>1</v>
      </c>
      <c r="G291" s="25">
        <v>0</v>
      </c>
    </row>
    <row r="292" spans="1:7" hidden="1" x14ac:dyDescent="0.25">
      <c r="A292" s="18">
        <v>89064</v>
      </c>
      <c r="B292" s="19">
        <v>1</v>
      </c>
      <c r="C292" s="19">
        <v>1</v>
      </c>
      <c r="D292" s="19">
        <v>1</v>
      </c>
      <c r="E292" s="19">
        <v>0</v>
      </c>
      <c r="F292" s="20">
        <f t="shared" si="4"/>
        <v>1</v>
      </c>
      <c r="G292" s="25">
        <v>0</v>
      </c>
    </row>
    <row r="293" spans="1:7" hidden="1" x14ac:dyDescent="0.25">
      <c r="A293" s="18">
        <v>90144</v>
      </c>
      <c r="B293" s="19">
        <v>1</v>
      </c>
      <c r="C293" s="19">
        <v>1</v>
      </c>
      <c r="D293" s="19">
        <v>1</v>
      </c>
      <c r="E293" s="19">
        <v>0</v>
      </c>
      <c r="F293" s="20">
        <f t="shared" si="4"/>
        <v>1</v>
      </c>
      <c r="G293" s="25">
        <v>0</v>
      </c>
    </row>
    <row r="294" spans="1:7" hidden="1" x14ac:dyDescent="0.25">
      <c r="A294" s="18">
        <v>93679</v>
      </c>
      <c r="B294" s="19">
        <v>1</v>
      </c>
      <c r="C294" s="19">
        <v>1</v>
      </c>
      <c r="D294" s="19">
        <v>1</v>
      </c>
      <c r="E294" s="19">
        <v>0</v>
      </c>
      <c r="F294" s="20">
        <f t="shared" si="4"/>
        <v>1</v>
      </c>
      <c r="G294" s="25">
        <v>0</v>
      </c>
    </row>
    <row r="295" spans="1:7" hidden="1" x14ac:dyDescent="0.25">
      <c r="A295" s="18">
        <v>95694</v>
      </c>
      <c r="B295" s="19">
        <v>1</v>
      </c>
      <c r="C295" s="19">
        <v>1</v>
      </c>
      <c r="D295" s="19">
        <v>1</v>
      </c>
      <c r="E295" s="19">
        <v>0</v>
      </c>
      <c r="F295" s="20">
        <f t="shared" si="4"/>
        <v>1</v>
      </c>
      <c r="G295" s="25">
        <v>0</v>
      </c>
    </row>
    <row r="296" spans="1:7" hidden="1" x14ac:dyDescent="0.25">
      <c r="A296" s="18">
        <v>96576</v>
      </c>
      <c r="B296" s="19">
        <v>1</v>
      </c>
      <c r="C296" s="19">
        <v>1</v>
      </c>
      <c r="D296" s="19">
        <v>1</v>
      </c>
      <c r="E296" s="19">
        <v>0</v>
      </c>
      <c r="F296" s="20">
        <f t="shared" si="4"/>
        <v>1</v>
      </c>
      <c r="G296" s="25">
        <v>0</v>
      </c>
    </row>
    <row r="297" spans="1:7" hidden="1" x14ac:dyDescent="0.25">
      <c r="A297" s="18">
        <v>96972</v>
      </c>
      <c r="B297" s="19">
        <v>1</v>
      </c>
      <c r="C297" s="19">
        <v>1</v>
      </c>
      <c r="D297" s="19">
        <v>1</v>
      </c>
      <c r="E297" s="19">
        <v>0</v>
      </c>
      <c r="F297" s="20">
        <f t="shared" si="4"/>
        <v>1</v>
      </c>
      <c r="G297" s="25">
        <v>0</v>
      </c>
    </row>
    <row r="298" spans="1:7" hidden="1" x14ac:dyDescent="0.25">
      <c r="A298" s="18">
        <v>96976</v>
      </c>
      <c r="B298" s="19">
        <v>1</v>
      </c>
      <c r="C298" s="19">
        <v>1</v>
      </c>
      <c r="D298" s="19">
        <v>1</v>
      </c>
      <c r="E298" s="19">
        <v>0</v>
      </c>
      <c r="F298" s="20">
        <f t="shared" si="4"/>
        <v>1</v>
      </c>
      <c r="G298" s="25">
        <v>0</v>
      </c>
    </row>
    <row r="299" spans="1:7" hidden="1" x14ac:dyDescent="0.25">
      <c r="A299" s="18">
        <v>97150</v>
      </c>
      <c r="B299" s="19">
        <v>1</v>
      </c>
      <c r="C299" s="19">
        <v>1</v>
      </c>
      <c r="D299" s="19">
        <v>1</v>
      </c>
      <c r="E299" s="19">
        <v>0</v>
      </c>
      <c r="F299" s="20">
        <f t="shared" si="4"/>
        <v>1</v>
      </c>
      <c r="G299" s="25">
        <v>0</v>
      </c>
    </row>
    <row r="300" spans="1:7" hidden="1" x14ac:dyDescent="0.25">
      <c r="A300" s="18">
        <v>99876</v>
      </c>
      <c r="B300" s="19">
        <v>1</v>
      </c>
      <c r="C300" s="19">
        <v>1</v>
      </c>
      <c r="D300" s="19">
        <v>1</v>
      </c>
      <c r="E300" s="19">
        <v>0</v>
      </c>
      <c r="F300" s="20">
        <f t="shared" si="4"/>
        <v>1</v>
      </c>
      <c r="G300" s="25">
        <v>0</v>
      </c>
    </row>
    <row r="301" spans="1:7" hidden="1" x14ac:dyDescent="0.25">
      <c r="A301" s="18">
        <v>6</v>
      </c>
      <c r="B301" s="19">
        <v>1</v>
      </c>
      <c r="C301" s="19">
        <v>1</v>
      </c>
      <c r="D301" s="19">
        <v>0</v>
      </c>
      <c r="E301" s="19">
        <v>1</v>
      </c>
      <c r="F301" s="20">
        <f t="shared" si="4"/>
        <v>0</v>
      </c>
      <c r="G301" s="25">
        <v>0</v>
      </c>
    </row>
    <row r="302" spans="1:7" hidden="1" x14ac:dyDescent="0.25">
      <c r="A302" s="18">
        <v>7</v>
      </c>
      <c r="B302" s="19">
        <v>1</v>
      </c>
      <c r="C302" s="19">
        <v>1</v>
      </c>
      <c r="D302" s="19">
        <v>0</v>
      </c>
      <c r="E302" s="19">
        <v>1</v>
      </c>
      <c r="F302" s="20">
        <f t="shared" si="4"/>
        <v>0</v>
      </c>
      <c r="G302" s="25">
        <v>0</v>
      </c>
    </row>
    <row r="303" spans="1:7" hidden="1" x14ac:dyDescent="0.25">
      <c r="A303" s="18">
        <v>8</v>
      </c>
      <c r="B303" s="19">
        <v>1</v>
      </c>
      <c r="C303" s="19">
        <v>1</v>
      </c>
      <c r="D303" s="19">
        <v>0</v>
      </c>
      <c r="E303" s="19">
        <v>1</v>
      </c>
      <c r="F303" s="20">
        <f t="shared" si="4"/>
        <v>0</v>
      </c>
      <c r="G303" s="25">
        <v>1</v>
      </c>
    </row>
    <row r="304" spans="1:7" hidden="1" x14ac:dyDescent="0.25">
      <c r="A304" s="18">
        <v>19</v>
      </c>
      <c r="B304" s="19">
        <v>1</v>
      </c>
      <c r="C304" s="19">
        <v>1</v>
      </c>
      <c r="D304" s="19">
        <v>0</v>
      </c>
      <c r="E304" s="19">
        <v>1</v>
      </c>
      <c r="F304" s="20">
        <f t="shared" si="4"/>
        <v>0</v>
      </c>
      <c r="G304" s="25">
        <v>0</v>
      </c>
    </row>
    <row r="305" spans="1:7" hidden="1" x14ac:dyDescent="0.25">
      <c r="A305" s="18">
        <v>132</v>
      </c>
      <c r="B305" s="19">
        <v>1</v>
      </c>
      <c r="C305" s="19">
        <v>1</v>
      </c>
      <c r="D305" s="19">
        <v>0</v>
      </c>
      <c r="E305" s="19">
        <v>1</v>
      </c>
      <c r="F305" s="20">
        <f t="shared" si="4"/>
        <v>0</v>
      </c>
      <c r="G305" s="25">
        <v>0</v>
      </c>
    </row>
    <row r="306" spans="1:7" hidden="1" x14ac:dyDescent="0.25">
      <c r="A306" s="18">
        <v>136</v>
      </c>
      <c r="B306" s="19">
        <v>1</v>
      </c>
      <c r="C306" s="19">
        <v>1</v>
      </c>
      <c r="D306" s="19">
        <v>0</v>
      </c>
      <c r="E306" s="19">
        <v>1</v>
      </c>
      <c r="F306" s="20">
        <f t="shared" si="4"/>
        <v>0</v>
      </c>
      <c r="G306" s="25">
        <v>0</v>
      </c>
    </row>
    <row r="307" spans="1:7" hidden="1" x14ac:dyDescent="0.25">
      <c r="A307" s="18">
        <v>153</v>
      </c>
      <c r="B307" s="19">
        <v>1</v>
      </c>
      <c r="C307" s="19">
        <v>1</v>
      </c>
      <c r="D307" s="19">
        <v>0</v>
      </c>
      <c r="E307" s="19">
        <v>1</v>
      </c>
      <c r="F307" s="20">
        <f t="shared" si="4"/>
        <v>0</v>
      </c>
      <c r="G307" s="25">
        <v>0</v>
      </c>
    </row>
    <row r="308" spans="1:7" hidden="1" x14ac:dyDescent="0.25">
      <c r="A308" s="18">
        <v>163</v>
      </c>
      <c r="B308" s="19">
        <v>1</v>
      </c>
      <c r="C308" s="19">
        <v>1</v>
      </c>
      <c r="D308" s="19">
        <v>0</v>
      </c>
      <c r="E308" s="19">
        <v>1</v>
      </c>
      <c r="F308" s="20">
        <f t="shared" si="4"/>
        <v>0</v>
      </c>
      <c r="G308" s="25">
        <v>0</v>
      </c>
    </row>
    <row r="309" spans="1:7" hidden="1" x14ac:dyDescent="0.25">
      <c r="A309" s="18">
        <v>167</v>
      </c>
      <c r="B309" s="19">
        <v>1</v>
      </c>
      <c r="C309" s="19">
        <v>1</v>
      </c>
      <c r="D309" s="19">
        <v>0</v>
      </c>
      <c r="E309" s="19">
        <v>1</v>
      </c>
      <c r="F309" s="20">
        <f t="shared" si="4"/>
        <v>0</v>
      </c>
      <c r="G309" s="25">
        <v>0</v>
      </c>
    </row>
    <row r="310" spans="1:7" hidden="1" x14ac:dyDescent="0.25">
      <c r="A310" s="18">
        <v>184</v>
      </c>
      <c r="B310" s="19">
        <v>1</v>
      </c>
      <c r="C310" s="19">
        <v>1</v>
      </c>
      <c r="D310" s="19">
        <v>0</v>
      </c>
      <c r="E310" s="19">
        <v>1</v>
      </c>
      <c r="F310" s="20">
        <f t="shared" si="4"/>
        <v>0</v>
      </c>
      <c r="G310" s="25">
        <v>0</v>
      </c>
    </row>
    <row r="311" spans="1:7" hidden="1" x14ac:dyDescent="0.25">
      <c r="A311" s="18">
        <v>208</v>
      </c>
      <c r="B311" s="19">
        <v>1</v>
      </c>
      <c r="C311" s="19">
        <v>1</v>
      </c>
      <c r="D311" s="19">
        <v>0</v>
      </c>
      <c r="E311" s="19">
        <v>1</v>
      </c>
      <c r="F311" s="20">
        <f t="shared" si="4"/>
        <v>0</v>
      </c>
      <c r="G311" s="25">
        <v>0</v>
      </c>
    </row>
    <row r="312" spans="1:7" hidden="1" x14ac:dyDescent="0.25">
      <c r="A312" s="18">
        <v>244</v>
      </c>
      <c r="B312" s="19">
        <v>1</v>
      </c>
      <c r="C312" s="19">
        <v>1</v>
      </c>
      <c r="D312" s="19">
        <v>0</v>
      </c>
      <c r="E312" s="19">
        <v>1</v>
      </c>
      <c r="F312" s="20">
        <f t="shared" si="4"/>
        <v>0</v>
      </c>
      <c r="G312" s="25">
        <v>0</v>
      </c>
    </row>
    <row r="313" spans="1:7" hidden="1" x14ac:dyDescent="0.25">
      <c r="A313" s="18">
        <v>276</v>
      </c>
      <c r="B313" s="19">
        <v>1</v>
      </c>
      <c r="C313" s="19">
        <v>1</v>
      </c>
      <c r="D313" s="19">
        <v>0</v>
      </c>
      <c r="E313" s="19">
        <v>1</v>
      </c>
      <c r="F313" s="20">
        <f t="shared" si="4"/>
        <v>0</v>
      </c>
      <c r="G313" s="25">
        <v>0</v>
      </c>
    </row>
    <row r="314" spans="1:7" hidden="1" x14ac:dyDescent="0.25">
      <c r="A314" s="18">
        <v>277</v>
      </c>
      <c r="B314" s="19">
        <v>1</v>
      </c>
      <c r="C314" s="19">
        <v>1</v>
      </c>
      <c r="D314" s="19">
        <v>0</v>
      </c>
      <c r="E314" s="19">
        <v>1</v>
      </c>
      <c r="F314" s="20">
        <f t="shared" si="4"/>
        <v>0</v>
      </c>
      <c r="G314" s="25">
        <v>0</v>
      </c>
    </row>
    <row r="315" spans="1:7" hidden="1" x14ac:dyDescent="0.25">
      <c r="A315" s="18">
        <v>332</v>
      </c>
      <c r="B315" s="19">
        <v>1</v>
      </c>
      <c r="C315" s="19">
        <v>1</v>
      </c>
      <c r="D315" s="19">
        <v>0</v>
      </c>
      <c r="E315" s="19">
        <v>1</v>
      </c>
      <c r="F315" s="20">
        <f t="shared" si="4"/>
        <v>0</v>
      </c>
      <c r="G315" s="25">
        <v>0</v>
      </c>
    </row>
    <row r="316" spans="1:7" hidden="1" x14ac:dyDescent="0.25">
      <c r="A316" s="18">
        <v>343</v>
      </c>
      <c r="B316" s="19">
        <v>1</v>
      </c>
      <c r="C316" s="19">
        <v>1</v>
      </c>
      <c r="D316" s="19">
        <v>0</v>
      </c>
      <c r="E316" s="19">
        <v>1</v>
      </c>
      <c r="F316" s="20">
        <f t="shared" si="4"/>
        <v>0</v>
      </c>
      <c r="G316" s="25">
        <v>0</v>
      </c>
    </row>
    <row r="317" spans="1:7" hidden="1" x14ac:dyDescent="0.25">
      <c r="A317" s="18">
        <v>419</v>
      </c>
      <c r="B317" s="19">
        <v>1</v>
      </c>
      <c r="C317" s="19">
        <v>1</v>
      </c>
      <c r="D317" s="19">
        <v>0</v>
      </c>
      <c r="E317" s="19">
        <v>1</v>
      </c>
      <c r="F317" s="20">
        <f t="shared" si="4"/>
        <v>0</v>
      </c>
      <c r="G317" s="25">
        <v>0</v>
      </c>
    </row>
    <row r="318" spans="1:7" hidden="1" x14ac:dyDescent="0.25">
      <c r="A318" s="18">
        <v>440</v>
      </c>
      <c r="B318" s="19">
        <v>1</v>
      </c>
      <c r="C318" s="19">
        <v>1</v>
      </c>
      <c r="D318" s="19">
        <v>0</v>
      </c>
      <c r="E318" s="19">
        <v>1</v>
      </c>
      <c r="F318" s="20">
        <f t="shared" si="4"/>
        <v>0</v>
      </c>
      <c r="G318" s="25">
        <v>0</v>
      </c>
    </row>
    <row r="319" spans="1:7" hidden="1" x14ac:dyDescent="0.25">
      <c r="A319" s="18">
        <v>540</v>
      </c>
      <c r="B319" s="19">
        <v>1</v>
      </c>
      <c r="C319" s="19">
        <v>1</v>
      </c>
      <c r="D319" s="19">
        <v>0</v>
      </c>
      <c r="E319" s="19">
        <v>1</v>
      </c>
      <c r="F319" s="20">
        <f t="shared" si="4"/>
        <v>0</v>
      </c>
      <c r="G319" s="25">
        <v>0</v>
      </c>
    </row>
    <row r="320" spans="1:7" hidden="1" x14ac:dyDescent="0.25">
      <c r="A320" s="18">
        <v>700</v>
      </c>
      <c r="B320" s="19">
        <v>1</v>
      </c>
      <c r="C320" s="19">
        <v>1</v>
      </c>
      <c r="D320" s="19">
        <v>0</v>
      </c>
      <c r="E320" s="19">
        <v>1</v>
      </c>
      <c r="F320" s="20">
        <f t="shared" si="4"/>
        <v>0</v>
      </c>
      <c r="G320" s="25">
        <v>0</v>
      </c>
    </row>
    <row r="321" spans="1:7" hidden="1" x14ac:dyDescent="0.25">
      <c r="A321" s="18">
        <v>775</v>
      </c>
      <c r="B321" s="19">
        <v>1</v>
      </c>
      <c r="C321" s="19">
        <v>1</v>
      </c>
      <c r="D321" s="19">
        <v>0</v>
      </c>
      <c r="E321" s="19">
        <v>1</v>
      </c>
      <c r="F321" s="20">
        <f t="shared" si="4"/>
        <v>0</v>
      </c>
      <c r="G321" s="25">
        <v>0</v>
      </c>
    </row>
    <row r="322" spans="1:7" hidden="1" x14ac:dyDescent="0.25">
      <c r="A322" s="18">
        <v>813</v>
      </c>
      <c r="B322" s="19">
        <v>1</v>
      </c>
      <c r="C322" s="19">
        <v>1</v>
      </c>
      <c r="D322" s="19">
        <v>0</v>
      </c>
      <c r="E322" s="19">
        <v>1</v>
      </c>
      <c r="F322" s="20">
        <f t="shared" ref="F322:F385" si="5">D322/C322</f>
        <v>0</v>
      </c>
      <c r="G322" s="25">
        <v>0</v>
      </c>
    </row>
    <row r="323" spans="1:7" hidden="1" x14ac:dyDescent="0.25">
      <c r="A323" s="18">
        <v>947</v>
      </c>
      <c r="B323" s="19">
        <v>1</v>
      </c>
      <c r="C323" s="19">
        <v>1</v>
      </c>
      <c r="D323" s="19">
        <v>0</v>
      </c>
      <c r="E323" s="19">
        <v>1</v>
      </c>
      <c r="F323" s="20">
        <f t="shared" si="5"/>
        <v>0</v>
      </c>
      <c r="G323" s="25">
        <v>0</v>
      </c>
    </row>
    <row r="324" spans="1:7" hidden="1" x14ac:dyDescent="0.25">
      <c r="A324" s="18">
        <v>951</v>
      </c>
      <c r="B324" s="19">
        <v>1</v>
      </c>
      <c r="C324" s="19">
        <v>1</v>
      </c>
      <c r="D324" s="19">
        <v>0</v>
      </c>
      <c r="E324" s="19">
        <v>1</v>
      </c>
      <c r="F324" s="20">
        <f t="shared" si="5"/>
        <v>0</v>
      </c>
      <c r="G324" s="25">
        <v>0</v>
      </c>
    </row>
    <row r="325" spans="1:7" hidden="1" x14ac:dyDescent="0.25">
      <c r="A325" s="18">
        <v>981</v>
      </c>
      <c r="B325" s="19">
        <v>1</v>
      </c>
      <c r="C325" s="19">
        <v>1</v>
      </c>
      <c r="D325" s="19">
        <v>0</v>
      </c>
      <c r="E325" s="19">
        <v>1</v>
      </c>
      <c r="F325" s="20">
        <f t="shared" si="5"/>
        <v>0</v>
      </c>
      <c r="G325" s="25">
        <v>0</v>
      </c>
    </row>
    <row r="326" spans="1:7" hidden="1" x14ac:dyDescent="0.25">
      <c r="A326" s="18">
        <v>1011</v>
      </c>
      <c r="B326" s="19">
        <v>1</v>
      </c>
      <c r="C326" s="19">
        <v>1</v>
      </c>
      <c r="D326" s="19">
        <v>0</v>
      </c>
      <c r="E326" s="19">
        <v>1</v>
      </c>
      <c r="F326" s="20">
        <f t="shared" si="5"/>
        <v>0</v>
      </c>
      <c r="G326" s="25">
        <v>0</v>
      </c>
    </row>
    <row r="327" spans="1:7" hidden="1" x14ac:dyDescent="0.25">
      <c r="A327" s="18">
        <v>1072</v>
      </c>
      <c r="B327" s="19">
        <v>1</v>
      </c>
      <c r="C327" s="19">
        <v>1</v>
      </c>
      <c r="D327" s="19">
        <v>0</v>
      </c>
      <c r="E327" s="19">
        <v>1</v>
      </c>
      <c r="F327" s="20">
        <f t="shared" si="5"/>
        <v>0</v>
      </c>
      <c r="G327" s="25">
        <v>0</v>
      </c>
    </row>
    <row r="328" spans="1:7" hidden="1" x14ac:dyDescent="0.25">
      <c r="A328" s="18">
        <v>1082</v>
      </c>
      <c r="B328" s="19">
        <v>1</v>
      </c>
      <c r="C328" s="19">
        <v>1</v>
      </c>
      <c r="D328" s="19">
        <v>0</v>
      </c>
      <c r="E328" s="19">
        <v>1</v>
      </c>
      <c r="F328" s="20">
        <f t="shared" si="5"/>
        <v>0</v>
      </c>
      <c r="G328" s="25">
        <v>0</v>
      </c>
    </row>
    <row r="329" spans="1:7" hidden="1" x14ac:dyDescent="0.25">
      <c r="A329" s="18">
        <v>1085</v>
      </c>
      <c r="B329" s="19">
        <v>1</v>
      </c>
      <c r="C329" s="19">
        <v>1</v>
      </c>
      <c r="D329" s="19">
        <v>0</v>
      </c>
      <c r="E329" s="19">
        <v>1</v>
      </c>
      <c r="F329" s="20">
        <f t="shared" si="5"/>
        <v>0</v>
      </c>
      <c r="G329" s="25">
        <v>0</v>
      </c>
    </row>
    <row r="330" spans="1:7" hidden="1" x14ac:dyDescent="0.25">
      <c r="A330" s="18">
        <v>1104</v>
      </c>
      <c r="B330" s="19">
        <v>1</v>
      </c>
      <c r="C330" s="19">
        <v>1</v>
      </c>
      <c r="D330" s="19">
        <v>0</v>
      </c>
      <c r="E330" s="19">
        <v>1</v>
      </c>
      <c r="F330" s="20">
        <f t="shared" si="5"/>
        <v>0</v>
      </c>
      <c r="G330" s="25">
        <v>0</v>
      </c>
    </row>
    <row r="331" spans="1:7" hidden="1" x14ac:dyDescent="0.25">
      <c r="A331" s="18">
        <v>1233</v>
      </c>
      <c r="B331" s="19">
        <v>1</v>
      </c>
      <c r="C331" s="19">
        <v>1</v>
      </c>
      <c r="D331" s="19">
        <v>0</v>
      </c>
      <c r="E331" s="19">
        <v>1</v>
      </c>
      <c r="F331" s="20">
        <f t="shared" si="5"/>
        <v>0</v>
      </c>
      <c r="G331" s="25">
        <v>0</v>
      </c>
    </row>
    <row r="332" spans="1:7" hidden="1" x14ac:dyDescent="0.25">
      <c r="A332" s="18">
        <v>1266</v>
      </c>
      <c r="B332" s="19">
        <v>1</v>
      </c>
      <c r="C332" s="19">
        <v>1</v>
      </c>
      <c r="D332" s="19">
        <v>0</v>
      </c>
      <c r="E332" s="19">
        <v>1</v>
      </c>
      <c r="F332" s="20">
        <f t="shared" si="5"/>
        <v>0</v>
      </c>
      <c r="G332" s="25">
        <v>0</v>
      </c>
    </row>
    <row r="333" spans="1:7" hidden="1" x14ac:dyDescent="0.25">
      <c r="A333" s="18">
        <v>1268</v>
      </c>
      <c r="B333" s="19">
        <v>1</v>
      </c>
      <c r="C333" s="19">
        <v>1</v>
      </c>
      <c r="D333" s="19">
        <v>0</v>
      </c>
      <c r="E333" s="19">
        <v>1</v>
      </c>
      <c r="F333" s="20">
        <f t="shared" si="5"/>
        <v>0</v>
      </c>
      <c r="G333" s="25">
        <v>0</v>
      </c>
    </row>
    <row r="334" spans="1:7" hidden="1" x14ac:dyDescent="0.25">
      <c r="A334" s="18">
        <v>1270</v>
      </c>
      <c r="B334" s="19">
        <v>1</v>
      </c>
      <c r="C334" s="19">
        <v>1</v>
      </c>
      <c r="D334" s="19">
        <v>0</v>
      </c>
      <c r="E334" s="19">
        <v>1</v>
      </c>
      <c r="F334" s="20">
        <f t="shared" si="5"/>
        <v>0</v>
      </c>
      <c r="G334" s="25">
        <v>0</v>
      </c>
    </row>
    <row r="335" spans="1:7" hidden="1" x14ac:dyDescent="0.25">
      <c r="A335" s="18">
        <v>1283</v>
      </c>
      <c r="B335" s="19">
        <v>1</v>
      </c>
      <c r="C335" s="19">
        <v>1</v>
      </c>
      <c r="D335" s="19">
        <v>0</v>
      </c>
      <c r="E335" s="19">
        <v>1</v>
      </c>
      <c r="F335" s="20">
        <f t="shared" si="5"/>
        <v>0</v>
      </c>
      <c r="G335" s="25">
        <v>0</v>
      </c>
    </row>
    <row r="336" spans="1:7" hidden="1" x14ac:dyDescent="0.25">
      <c r="A336" s="18">
        <v>1391</v>
      </c>
      <c r="B336" s="19">
        <v>1</v>
      </c>
      <c r="C336" s="19">
        <v>1</v>
      </c>
      <c r="D336" s="19">
        <v>0</v>
      </c>
      <c r="E336" s="19">
        <v>1</v>
      </c>
      <c r="F336" s="20">
        <f t="shared" si="5"/>
        <v>0</v>
      </c>
      <c r="G336" s="25">
        <v>0</v>
      </c>
    </row>
    <row r="337" spans="1:7" hidden="1" x14ac:dyDescent="0.25">
      <c r="A337" s="18">
        <v>1423</v>
      </c>
      <c r="B337" s="19">
        <v>1</v>
      </c>
      <c r="C337" s="19">
        <v>1</v>
      </c>
      <c r="D337" s="19">
        <v>0</v>
      </c>
      <c r="E337" s="19">
        <v>1</v>
      </c>
      <c r="F337" s="20">
        <f t="shared" si="5"/>
        <v>0</v>
      </c>
      <c r="G337" s="25">
        <v>0</v>
      </c>
    </row>
    <row r="338" spans="1:7" hidden="1" x14ac:dyDescent="0.25">
      <c r="A338" s="18">
        <v>1518</v>
      </c>
      <c r="B338" s="19">
        <v>1</v>
      </c>
      <c r="C338" s="19">
        <v>1</v>
      </c>
      <c r="D338" s="19">
        <v>0</v>
      </c>
      <c r="E338" s="19">
        <v>1</v>
      </c>
      <c r="F338" s="20">
        <f t="shared" si="5"/>
        <v>0</v>
      </c>
      <c r="G338" s="25">
        <v>0</v>
      </c>
    </row>
    <row r="339" spans="1:7" hidden="1" x14ac:dyDescent="0.25">
      <c r="A339" s="18">
        <v>1526</v>
      </c>
      <c r="B339" s="19">
        <v>1</v>
      </c>
      <c r="C339" s="19">
        <v>1</v>
      </c>
      <c r="D339" s="19">
        <v>0</v>
      </c>
      <c r="E339" s="19">
        <v>1</v>
      </c>
      <c r="F339" s="20">
        <f t="shared" si="5"/>
        <v>0</v>
      </c>
      <c r="G339" s="25">
        <v>0</v>
      </c>
    </row>
    <row r="340" spans="1:7" hidden="1" x14ac:dyDescent="0.25">
      <c r="A340" s="18">
        <v>1552</v>
      </c>
      <c r="B340" s="19">
        <v>1</v>
      </c>
      <c r="C340" s="19">
        <v>1</v>
      </c>
      <c r="D340" s="19">
        <v>0</v>
      </c>
      <c r="E340" s="19">
        <v>1</v>
      </c>
      <c r="F340" s="20">
        <f t="shared" si="5"/>
        <v>0</v>
      </c>
      <c r="G340" s="25">
        <v>0</v>
      </c>
    </row>
    <row r="341" spans="1:7" hidden="1" x14ac:dyDescent="0.25">
      <c r="A341" s="18">
        <v>1620</v>
      </c>
      <c r="B341" s="19">
        <v>1</v>
      </c>
      <c r="C341" s="19">
        <v>1</v>
      </c>
      <c r="D341" s="19">
        <v>0</v>
      </c>
      <c r="E341" s="19">
        <v>1</v>
      </c>
      <c r="F341" s="20">
        <f t="shared" si="5"/>
        <v>0</v>
      </c>
      <c r="G341" s="25">
        <v>0</v>
      </c>
    </row>
    <row r="342" spans="1:7" hidden="1" x14ac:dyDescent="0.25">
      <c r="A342" s="18">
        <v>1695</v>
      </c>
      <c r="B342" s="19">
        <v>1</v>
      </c>
      <c r="C342" s="19">
        <v>1</v>
      </c>
      <c r="D342" s="19">
        <v>0</v>
      </c>
      <c r="E342" s="19">
        <v>1</v>
      </c>
      <c r="F342" s="20">
        <f t="shared" si="5"/>
        <v>0</v>
      </c>
      <c r="G342" s="25">
        <v>0</v>
      </c>
    </row>
    <row r="343" spans="1:7" hidden="1" x14ac:dyDescent="0.25">
      <c r="A343" s="18">
        <v>1733</v>
      </c>
      <c r="B343" s="19">
        <v>1</v>
      </c>
      <c r="C343" s="19">
        <v>1</v>
      </c>
      <c r="D343" s="19">
        <v>0</v>
      </c>
      <c r="E343" s="19">
        <v>1</v>
      </c>
      <c r="F343" s="20">
        <f t="shared" si="5"/>
        <v>0</v>
      </c>
      <c r="G343" s="25">
        <v>0</v>
      </c>
    </row>
    <row r="344" spans="1:7" hidden="1" x14ac:dyDescent="0.25">
      <c r="A344" s="18">
        <v>1747</v>
      </c>
      <c r="B344" s="19">
        <v>1</v>
      </c>
      <c r="C344" s="19">
        <v>1</v>
      </c>
      <c r="D344" s="19">
        <v>0</v>
      </c>
      <c r="E344" s="19">
        <v>1</v>
      </c>
      <c r="F344" s="20">
        <f t="shared" si="5"/>
        <v>0</v>
      </c>
      <c r="G344" s="25">
        <v>0</v>
      </c>
    </row>
    <row r="345" spans="1:7" hidden="1" x14ac:dyDescent="0.25">
      <c r="A345" s="18">
        <v>1759</v>
      </c>
      <c r="B345" s="19">
        <v>1</v>
      </c>
      <c r="C345" s="19">
        <v>1</v>
      </c>
      <c r="D345" s="19">
        <v>0</v>
      </c>
      <c r="E345" s="19">
        <v>1</v>
      </c>
      <c r="F345" s="20">
        <f t="shared" si="5"/>
        <v>0</v>
      </c>
      <c r="G345" s="25">
        <v>0</v>
      </c>
    </row>
    <row r="346" spans="1:7" hidden="1" x14ac:dyDescent="0.25">
      <c r="A346" s="18">
        <v>1811</v>
      </c>
      <c r="B346" s="19">
        <v>1</v>
      </c>
      <c r="C346" s="19">
        <v>1</v>
      </c>
      <c r="D346" s="19">
        <v>0</v>
      </c>
      <c r="E346" s="19">
        <v>1</v>
      </c>
      <c r="F346" s="20">
        <f t="shared" si="5"/>
        <v>0</v>
      </c>
      <c r="G346" s="25">
        <v>0</v>
      </c>
    </row>
    <row r="347" spans="1:7" hidden="1" x14ac:dyDescent="0.25">
      <c r="A347" s="18">
        <v>1831</v>
      </c>
      <c r="B347" s="19">
        <v>1</v>
      </c>
      <c r="C347" s="19">
        <v>1</v>
      </c>
      <c r="D347" s="19">
        <v>0</v>
      </c>
      <c r="E347" s="19">
        <v>1</v>
      </c>
      <c r="F347" s="20">
        <f t="shared" si="5"/>
        <v>0</v>
      </c>
      <c r="G347" s="25">
        <v>0</v>
      </c>
    </row>
    <row r="348" spans="1:7" hidden="1" x14ac:dyDescent="0.25">
      <c r="A348" s="18">
        <v>1839</v>
      </c>
      <c r="B348" s="19">
        <v>1</v>
      </c>
      <c r="C348" s="19">
        <v>1</v>
      </c>
      <c r="D348" s="19">
        <v>0</v>
      </c>
      <c r="E348" s="19">
        <v>1</v>
      </c>
      <c r="F348" s="20">
        <f t="shared" si="5"/>
        <v>0</v>
      </c>
      <c r="G348" s="25">
        <v>0</v>
      </c>
    </row>
    <row r="349" spans="1:7" hidden="1" x14ac:dyDescent="0.25">
      <c r="A349" s="18">
        <v>1877</v>
      </c>
      <c r="B349" s="19">
        <v>1</v>
      </c>
      <c r="C349" s="19">
        <v>1</v>
      </c>
      <c r="D349" s="19">
        <v>0</v>
      </c>
      <c r="E349" s="19">
        <v>1</v>
      </c>
      <c r="F349" s="20">
        <f t="shared" si="5"/>
        <v>0</v>
      </c>
      <c r="G349" s="25">
        <v>0</v>
      </c>
    </row>
    <row r="350" spans="1:7" hidden="1" x14ac:dyDescent="0.25">
      <c r="A350" s="18">
        <v>2084</v>
      </c>
      <c r="B350" s="19">
        <v>1</v>
      </c>
      <c r="C350" s="19">
        <v>1</v>
      </c>
      <c r="D350" s="19">
        <v>0</v>
      </c>
      <c r="E350" s="19">
        <v>1</v>
      </c>
      <c r="F350" s="20">
        <f t="shared" si="5"/>
        <v>0</v>
      </c>
      <c r="G350" s="25">
        <v>0</v>
      </c>
    </row>
    <row r="351" spans="1:7" hidden="1" x14ac:dyDescent="0.25">
      <c r="A351" s="18">
        <v>2121</v>
      </c>
      <c r="B351" s="19">
        <v>1</v>
      </c>
      <c r="C351" s="19">
        <v>1</v>
      </c>
      <c r="D351" s="19">
        <v>0</v>
      </c>
      <c r="E351" s="19">
        <v>1</v>
      </c>
      <c r="F351" s="20">
        <f t="shared" si="5"/>
        <v>0</v>
      </c>
      <c r="G351" s="25">
        <v>0</v>
      </c>
    </row>
    <row r="352" spans="1:7" hidden="1" x14ac:dyDescent="0.25">
      <c r="A352" s="18">
        <v>2159</v>
      </c>
      <c r="B352" s="19">
        <v>1</v>
      </c>
      <c r="C352" s="19">
        <v>1</v>
      </c>
      <c r="D352" s="19">
        <v>0</v>
      </c>
      <c r="E352" s="19">
        <v>1</v>
      </c>
      <c r="F352" s="20">
        <f t="shared" si="5"/>
        <v>0</v>
      </c>
      <c r="G352" s="25">
        <v>0</v>
      </c>
    </row>
    <row r="353" spans="1:7" hidden="1" x14ac:dyDescent="0.25">
      <c r="A353" s="18">
        <v>2195</v>
      </c>
      <c r="B353" s="19">
        <v>1</v>
      </c>
      <c r="C353" s="19">
        <v>1</v>
      </c>
      <c r="D353" s="19">
        <v>0</v>
      </c>
      <c r="E353" s="19">
        <v>1</v>
      </c>
      <c r="F353" s="20">
        <f t="shared" si="5"/>
        <v>0</v>
      </c>
      <c r="G353" s="25">
        <v>0</v>
      </c>
    </row>
    <row r="354" spans="1:7" hidden="1" x14ac:dyDescent="0.25">
      <c r="A354" s="18">
        <v>2204</v>
      </c>
      <c r="B354" s="19">
        <v>1</v>
      </c>
      <c r="C354" s="19">
        <v>1</v>
      </c>
      <c r="D354" s="19">
        <v>0</v>
      </c>
      <c r="E354" s="19">
        <v>1</v>
      </c>
      <c r="F354" s="20">
        <f t="shared" si="5"/>
        <v>0</v>
      </c>
      <c r="G354" s="25">
        <v>0</v>
      </c>
    </row>
    <row r="355" spans="1:7" hidden="1" x14ac:dyDescent="0.25">
      <c r="A355" s="18">
        <v>2227</v>
      </c>
      <c r="B355" s="19">
        <v>1</v>
      </c>
      <c r="C355" s="19">
        <v>1</v>
      </c>
      <c r="D355" s="19">
        <v>0</v>
      </c>
      <c r="E355" s="19">
        <v>1</v>
      </c>
      <c r="F355" s="20">
        <f t="shared" si="5"/>
        <v>0</v>
      </c>
      <c r="G355" s="25">
        <v>0</v>
      </c>
    </row>
    <row r="356" spans="1:7" hidden="1" x14ac:dyDescent="0.25">
      <c r="A356" s="18">
        <v>2243</v>
      </c>
      <c r="B356" s="19">
        <v>1</v>
      </c>
      <c r="C356" s="19">
        <v>1</v>
      </c>
      <c r="D356" s="19">
        <v>0</v>
      </c>
      <c r="E356" s="19">
        <v>1</v>
      </c>
      <c r="F356" s="20">
        <f t="shared" si="5"/>
        <v>0</v>
      </c>
      <c r="G356" s="25">
        <v>0</v>
      </c>
    </row>
    <row r="357" spans="1:7" hidden="1" x14ac:dyDescent="0.25">
      <c r="A357" s="18">
        <v>2244</v>
      </c>
      <c r="B357" s="19">
        <v>1</v>
      </c>
      <c r="C357" s="19">
        <v>1</v>
      </c>
      <c r="D357" s="19">
        <v>0</v>
      </c>
      <c r="E357" s="19">
        <v>1</v>
      </c>
      <c r="F357" s="20">
        <f t="shared" si="5"/>
        <v>0</v>
      </c>
      <c r="G357" s="25">
        <v>0</v>
      </c>
    </row>
    <row r="358" spans="1:7" hidden="1" x14ac:dyDescent="0.25">
      <c r="A358" s="18">
        <v>2251</v>
      </c>
      <c r="B358" s="19">
        <v>1</v>
      </c>
      <c r="C358" s="19">
        <v>1</v>
      </c>
      <c r="D358" s="19">
        <v>0</v>
      </c>
      <c r="E358" s="19">
        <v>1</v>
      </c>
      <c r="F358" s="20">
        <f t="shared" si="5"/>
        <v>0</v>
      </c>
      <c r="G358" s="25">
        <v>0</v>
      </c>
    </row>
    <row r="359" spans="1:7" hidden="1" x14ac:dyDescent="0.25">
      <c r="A359" s="18">
        <v>2278</v>
      </c>
      <c r="B359" s="19">
        <v>1</v>
      </c>
      <c r="C359" s="19">
        <v>1</v>
      </c>
      <c r="D359" s="19">
        <v>0</v>
      </c>
      <c r="E359" s="19">
        <v>1</v>
      </c>
      <c r="F359" s="20">
        <f t="shared" si="5"/>
        <v>0</v>
      </c>
      <c r="G359" s="25">
        <v>0</v>
      </c>
    </row>
    <row r="360" spans="1:7" hidden="1" x14ac:dyDescent="0.25">
      <c r="A360" s="18">
        <v>2298</v>
      </c>
      <c r="B360" s="19">
        <v>1</v>
      </c>
      <c r="C360" s="19">
        <v>1</v>
      </c>
      <c r="D360" s="19">
        <v>0</v>
      </c>
      <c r="E360" s="19">
        <v>1</v>
      </c>
      <c r="F360" s="20">
        <f t="shared" si="5"/>
        <v>0</v>
      </c>
      <c r="G360" s="25">
        <v>0</v>
      </c>
    </row>
    <row r="361" spans="1:7" hidden="1" x14ac:dyDescent="0.25">
      <c r="A361" s="18">
        <v>2361</v>
      </c>
      <c r="B361" s="19">
        <v>1</v>
      </c>
      <c r="C361" s="19">
        <v>1</v>
      </c>
      <c r="D361" s="19">
        <v>0</v>
      </c>
      <c r="E361" s="19">
        <v>1</v>
      </c>
      <c r="F361" s="20">
        <f t="shared" si="5"/>
        <v>0</v>
      </c>
      <c r="G361" s="25">
        <v>0</v>
      </c>
    </row>
    <row r="362" spans="1:7" hidden="1" x14ac:dyDescent="0.25">
      <c r="A362" s="18">
        <v>2395</v>
      </c>
      <c r="B362" s="19">
        <v>1</v>
      </c>
      <c r="C362" s="19">
        <v>1</v>
      </c>
      <c r="D362" s="19">
        <v>0</v>
      </c>
      <c r="E362" s="19">
        <v>1</v>
      </c>
      <c r="F362" s="20">
        <f t="shared" si="5"/>
        <v>0</v>
      </c>
      <c r="G362" s="25">
        <v>0</v>
      </c>
    </row>
    <row r="363" spans="1:7" hidden="1" x14ac:dyDescent="0.25">
      <c r="A363" s="18">
        <v>2402</v>
      </c>
      <c r="B363" s="19">
        <v>1</v>
      </c>
      <c r="C363" s="19">
        <v>1</v>
      </c>
      <c r="D363" s="19">
        <v>0</v>
      </c>
      <c r="E363" s="19">
        <v>1</v>
      </c>
      <c r="F363" s="20">
        <f t="shared" si="5"/>
        <v>0</v>
      </c>
      <c r="G363" s="25">
        <v>0</v>
      </c>
    </row>
    <row r="364" spans="1:7" hidden="1" x14ac:dyDescent="0.25">
      <c r="A364" s="18">
        <v>2427</v>
      </c>
      <c r="B364" s="19">
        <v>1</v>
      </c>
      <c r="C364" s="19">
        <v>1</v>
      </c>
      <c r="D364" s="19">
        <v>0</v>
      </c>
      <c r="E364" s="19">
        <v>1</v>
      </c>
      <c r="F364" s="20">
        <f t="shared" si="5"/>
        <v>0</v>
      </c>
      <c r="G364" s="25">
        <v>0</v>
      </c>
    </row>
    <row r="365" spans="1:7" hidden="1" x14ac:dyDescent="0.25">
      <c r="A365" s="18">
        <v>2431</v>
      </c>
      <c r="B365" s="19">
        <v>1</v>
      </c>
      <c r="C365" s="19">
        <v>1</v>
      </c>
      <c r="D365" s="19">
        <v>0</v>
      </c>
      <c r="E365" s="19">
        <v>1</v>
      </c>
      <c r="F365" s="20">
        <f t="shared" si="5"/>
        <v>0</v>
      </c>
      <c r="G365" s="25">
        <v>0</v>
      </c>
    </row>
    <row r="366" spans="1:7" hidden="1" x14ac:dyDescent="0.25">
      <c r="A366" s="18">
        <v>2435</v>
      </c>
      <c r="B366" s="19">
        <v>1</v>
      </c>
      <c r="C366" s="19">
        <v>1</v>
      </c>
      <c r="D366" s="19">
        <v>0</v>
      </c>
      <c r="E366" s="19">
        <v>1</v>
      </c>
      <c r="F366" s="20">
        <f t="shared" si="5"/>
        <v>0</v>
      </c>
      <c r="G366" s="25">
        <v>0</v>
      </c>
    </row>
    <row r="367" spans="1:7" hidden="1" x14ac:dyDescent="0.25">
      <c r="A367" s="18">
        <v>2484</v>
      </c>
      <c r="B367" s="19">
        <v>1</v>
      </c>
      <c r="C367" s="19">
        <v>1</v>
      </c>
      <c r="D367" s="19">
        <v>0</v>
      </c>
      <c r="E367" s="19">
        <v>1</v>
      </c>
      <c r="F367" s="20">
        <f t="shared" si="5"/>
        <v>0</v>
      </c>
      <c r="G367" s="25">
        <v>0</v>
      </c>
    </row>
    <row r="368" spans="1:7" hidden="1" x14ac:dyDescent="0.25">
      <c r="A368" s="18">
        <v>2503</v>
      </c>
      <c r="B368" s="19">
        <v>1</v>
      </c>
      <c r="C368" s="19">
        <v>1</v>
      </c>
      <c r="D368" s="19">
        <v>0</v>
      </c>
      <c r="E368" s="19">
        <v>1</v>
      </c>
      <c r="F368" s="20">
        <f t="shared" si="5"/>
        <v>0</v>
      </c>
      <c r="G368" s="25">
        <v>0</v>
      </c>
    </row>
    <row r="369" spans="1:7" hidden="1" x14ac:dyDescent="0.25">
      <c r="A369" s="18">
        <v>2507</v>
      </c>
      <c r="B369" s="19">
        <v>1</v>
      </c>
      <c r="C369" s="19">
        <v>1</v>
      </c>
      <c r="D369" s="19">
        <v>0</v>
      </c>
      <c r="E369" s="19">
        <v>1</v>
      </c>
      <c r="F369" s="20">
        <f t="shared" si="5"/>
        <v>0</v>
      </c>
      <c r="G369" s="25">
        <v>0</v>
      </c>
    </row>
    <row r="370" spans="1:7" hidden="1" x14ac:dyDescent="0.25">
      <c r="A370" s="18">
        <v>2543</v>
      </c>
      <c r="B370" s="19">
        <v>1</v>
      </c>
      <c r="C370" s="19">
        <v>1</v>
      </c>
      <c r="D370" s="19">
        <v>0</v>
      </c>
      <c r="E370" s="19">
        <v>1</v>
      </c>
      <c r="F370" s="20">
        <f t="shared" si="5"/>
        <v>0</v>
      </c>
      <c r="G370" s="25">
        <v>0</v>
      </c>
    </row>
    <row r="371" spans="1:7" hidden="1" x14ac:dyDescent="0.25">
      <c r="A371" s="18">
        <v>2594</v>
      </c>
      <c r="B371" s="19">
        <v>1</v>
      </c>
      <c r="C371" s="19">
        <v>1</v>
      </c>
      <c r="D371" s="19">
        <v>0</v>
      </c>
      <c r="E371" s="19">
        <v>1</v>
      </c>
      <c r="F371" s="20">
        <f t="shared" si="5"/>
        <v>0</v>
      </c>
      <c r="G371" s="25">
        <v>0</v>
      </c>
    </row>
    <row r="372" spans="1:7" hidden="1" x14ac:dyDescent="0.25">
      <c r="A372" s="18">
        <v>2686</v>
      </c>
      <c r="B372" s="19">
        <v>1</v>
      </c>
      <c r="C372" s="19">
        <v>1</v>
      </c>
      <c r="D372" s="19">
        <v>0</v>
      </c>
      <c r="E372" s="19">
        <v>1</v>
      </c>
      <c r="F372" s="20">
        <f t="shared" si="5"/>
        <v>0</v>
      </c>
      <c r="G372" s="25">
        <v>0</v>
      </c>
    </row>
    <row r="373" spans="1:7" hidden="1" x14ac:dyDescent="0.25">
      <c r="A373" s="18">
        <v>2810</v>
      </c>
      <c r="B373" s="19">
        <v>1</v>
      </c>
      <c r="C373" s="19">
        <v>1</v>
      </c>
      <c r="D373" s="19">
        <v>0</v>
      </c>
      <c r="E373" s="19">
        <v>1</v>
      </c>
      <c r="F373" s="20">
        <f t="shared" si="5"/>
        <v>0</v>
      </c>
      <c r="G373" s="25">
        <v>0</v>
      </c>
    </row>
    <row r="374" spans="1:7" hidden="1" x14ac:dyDescent="0.25">
      <c r="A374" s="18">
        <v>2868</v>
      </c>
      <c r="B374" s="19">
        <v>1</v>
      </c>
      <c r="C374" s="19">
        <v>1</v>
      </c>
      <c r="D374" s="19">
        <v>0</v>
      </c>
      <c r="E374" s="19">
        <v>1</v>
      </c>
      <c r="F374" s="20">
        <f t="shared" si="5"/>
        <v>0</v>
      </c>
      <c r="G374" s="25">
        <v>0</v>
      </c>
    </row>
    <row r="375" spans="1:7" hidden="1" x14ac:dyDescent="0.25">
      <c r="A375" s="18">
        <v>2889</v>
      </c>
      <c r="B375" s="19">
        <v>1</v>
      </c>
      <c r="C375" s="19">
        <v>1</v>
      </c>
      <c r="D375" s="19">
        <v>0</v>
      </c>
      <c r="E375" s="19">
        <v>1</v>
      </c>
      <c r="F375" s="20">
        <f t="shared" si="5"/>
        <v>0</v>
      </c>
      <c r="G375" s="25">
        <v>0</v>
      </c>
    </row>
    <row r="376" spans="1:7" hidden="1" x14ac:dyDescent="0.25">
      <c r="A376" s="18">
        <v>2937</v>
      </c>
      <c r="B376" s="19">
        <v>1</v>
      </c>
      <c r="C376" s="19">
        <v>1</v>
      </c>
      <c r="D376" s="19">
        <v>0</v>
      </c>
      <c r="E376" s="19">
        <v>1</v>
      </c>
      <c r="F376" s="20">
        <f t="shared" si="5"/>
        <v>0</v>
      </c>
      <c r="G376" s="25">
        <v>0</v>
      </c>
    </row>
    <row r="377" spans="1:7" hidden="1" x14ac:dyDescent="0.25">
      <c r="A377" s="18">
        <v>2975</v>
      </c>
      <c r="B377" s="19">
        <v>1</v>
      </c>
      <c r="C377" s="19">
        <v>1</v>
      </c>
      <c r="D377" s="19">
        <v>0</v>
      </c>
      <c r="E377" s="19">
        <v>1</v>
      </c>
      <c r="F377" s="20">
        <f t="shared" si="5"/>
        <v>0</v>
      </c>
      <c r="G377" s="25">
        <v>0</v>
      </c>
    </row>
    <row r="378" spans="1:7" hidden="1" x14ac:dyDescent="0.25">
      <c r="A378" s="18">
        <v>3020</v>
      </c>
      <c r="B378" s="19">
        <v>1</v>
      </c>
      <c r="C378" s="19">
        <v>1</v>
      </c>
      <c r="D378" s="19">
        <v>0</v>
      </c>
      <c r="E378" s="19">
        <v>1</v>
      </c>
      <c r="F378" s="20">
        <f t="shared" si="5"/>
        <v>0</v>
      </c>
      <c r="G378" s="25">
        <v>0</v>
      </c>
    </row>
    <row r="379" spans="1:7" hidden="1" x14ac:dyDescent="0.25">
      <c r="A379" s="18">
        <v>3022</v>
      </c>
      <c r="B379" s="19">
        <v>1</v>
      </c>
      <c r="C379" s="19">
        <v>1</v>
      </c>
      <c r="D379" s="19">
        <v>0</v>
      </c>
      <c r="E379" s="19">
        <v>1</v>
      </c>
      <c r="F379" s="20">
        <f t="shared" si="5"/>
        <v>0</v>
      </c>
      <c r="G379" s="25">
        <v>0</v>
      </c>
    </row>
    <row r="380" spans="1:7" hidden="1" x14ac:dyDescent="0.25">
      <c r="A380" s="18">
        <v>3039</v>
      </c>
      <c r="B380" s="19">
        <v>1</v>
      </c>
      <c r="C380" s="19">
        <v>1</v>
      </c>
      <c r="D380" s="19">
        <v>0</v>
      </c>
      <c r="E380" s="19">
        <v>1</v>
      </c>
      <c r="F380" s="20">
        <f t="shared" si="5"/>
        <v>0</v>
      </c>
      <c r="G380" s="25">
        <v>0</v>
      </c>
    </row>
    <row r="381" spans="1:7" hidden="1" x14ac:dyDescent="0.25">
      <c r="A381" s="18">
        <v>3043</v>
      </c>
      <c r="B381" s="19">
        <v>1</v>
      </c>
      <c r="C381" s="19">
        <v>1</v>
      </c>
      <c r="D381" s="19">
        <v>0</v>
      </c>
      <c r="E381" s="19">
        <v>1</v>
      </c>
      <c r="F381" s="20">
        <f t="shared" si="5"/>
        <v>0</v>
      </c>
      <c r="G381" s="25">
        <v>0</v>
      </c>
    </row>
    <row r="382" spans="1:7" hidden="1" x14ac:dyDescent="0.25">
      <c r="A382" s="18">
        <v>3050</v>
      </c>
      <c r="B382" s="19">
        <v>1</v>
      </c>
      <c r="C382" s="19">
        <v>1</v>
      </c>
      <c r="D382" s="19">
        <v>0</v>
      </c>
      <c r="E382" s="19">
        <v>1</v>
      </c>
      <c r="F382" s="20">
        <f t="shared" si="5"/>
        <v>0</v>
      </c>
      <c r="G382" s="25">
        <v>0</v>
      </c>
    </row>
    <row r="383" spans="1:7" hidden="1" x14ac:dyDescent="0.25">
      <c r="A383" s="18">
        <v>3060</v>
      </c>
      <c r="B383" s="19">
        <v>1</v>
      </c>
      <c r="C383" s="19">
        <v>1</v>
      </c>
      <c r="D383" s="19">
        <v>0</v>
      </c>
      <c r="E383" s="19">
        <v>1</v>
      </c>
      <c r="F383" s="20">
        <f t="shared" si="5"/>
        <v>0</v>
      </c>
      <c r="G383" s="25">
        <v>0</v>
      </c>
    </row>
    <row r="384" spans="1:7" hidden="1" x14ac:dyDescent="0.25">
      <c r="A384" s="18">
        <v>3113</v>
      </c>
      <c r="B384" s="19">
        <v>1</v>
      </c>
      <c r="C384" s="19">
        <v>1</v>
      </c>
      <c r="D384" s="19">
        <v>0</v>
      </c>
      <c r="E384" s="19">
        <v>1</v>
      </c>
      <c r="F384" s="20">
        <f t="shared" si="5"/>
        <v>0</v>
      </c>
      <c r="G384" s="25">
        <v>0</v>
      </c>
    </row>
    <row r="385" spans="1:7" hidden="1" x14ac:dyDescent="0.25">
      <c r="A385" s="18">
        <v>3120</v>
      </c>
      <c r="B385" s="19">
        <v>1</v>
      </c>
      <c r="C385" s="19">
        <v>1</v>
      </c>
      <c r="D385" s="19">
        <v>0</v>
      </c>
      <c r="E385" s="19">
        <v>1</v>
      </c>
      <c r="F385" s="20">
        <f t="shared" si="5"/>
        <v>0</v>
      </c>
      <c r="G385" s="25">
        <v>0</v>
      </c>
    </row>
    <row r="386" spans="1:7" hidden="1" x14ac:dyDescent="0.25">
      <c r="A386" s="18">
        <v>3251</v>
      </c>
      <c r="B386" s="19">
        <v>1</v>
      </c>
      <c r="C386" s="19">
        <v>1</v>
      </c>
      <c r="D386" s="19">
        <v>0</v>
      </c>
      <c r="E386" s="19">
        <v>1</v>
      </c>
      <c r="F386" s="20">
        <f t="shared" ref="F386:F449" si="6">D386/C386</f>
        <v>0</v>
      </c>
      <c r="G386" s="25">
        <v>0</v>
      </c>
    </row>
    <row r="387" spans="1:7" hidden="1" x14ac:dyDescent="0.25">
      <c r="A387" s="18">
        <v>3314</v>
      </c>
      <c r="B387" s="19">
        <v>1</v>
      </c>
      <c r="C387" s="19">
        <v>1</v>
      </c>
      <c r="D387" s="19">
        <v>0</v>
      </c>
      <c r="E387" s="19">
        <v>1</v>
      </c>
      <c r="F387" s="20">
        <f t="shared" si="6"/>
        <v>0</v>
      </c>
      <c r="G387" s="25">
        <v>0</v>
      </c>
    </row>
    <row r="388" spans="1:7" hidden="1" x14ac:dyDescent="0.25">
      <c r="A388" s="18">
        <v>3344</v>
      </c>
      <c r="B388" s="19">
        <v>1</v>
      </c>
      <c r="C388" s="19">
        <v>1</v>
      </c>
      <c r="D388" s="19">
        <v>0</v>
      </c>
      <c r="E388" s="19">
        <v>1</v>
      </c>
      <c r="F388" s="20">
        <f t="shared" si="6"/>
        <v>0</v>
      </c>
      <c r="G388" s="25">
        <v>0</v>
      </c>
    </row>
    <row r="389" spans="1:7" hidden="1" x14ac:dyDescent="0.25">
      <c r="A389" s="18">
        <v>3345</v>
      </c>
      <c r="B389" s="19">
        <v>1</v>
      </c>
      <c r="C389" s="19">
        <v>1</v>
      </c>
      <c r="D389" s="19">
        <v>0</v>
      </c>
      <c r="E389" s="19">
        <v>1</v>
      </c>
      <c r="F389" s="20">
        <f t="shared" si="6"/>
        <v>0</v>
      </c>
      <c r="G389" s="25">
        <v>0</v>
      </c>
    </row>
    <row r="390" spans="1:7" hidden="1" x14ac:dyDescent="0.25">
      <c r="A390" s="18">
        <v>3421</v>
      </c>
      <c r="B390" s="19">
        <v>1</v>
      </c>
      <c r="C390" s="19">
        <v>1</v>
      </c>
      <c r="D390" s="19">
        <v>0</v>
      </c>
      <c r="E390" s="19">
        <v>1</v>
      </c>
      <c r="F390" s="20">
        <f t="shared" si="6"/>
        <v>0</v>
      </c>
      <c r="G390" s="25">
        <v>0</v>
      </c>
    </row>
    <row r="391" spans="1:7" hidden="1" x14ac:dyDescent="0.25">
      <c r="A391" s="18">
        <v>3442</v>
      </c>
      <c r="B391" s="19">
        <v>1</v>
      </c>
      <c r="C391" s="19">
        <v>1</v>
      </c>
      <c r="D391" s="19">
        <v>0</v>
      </c>
      <c r="E391" s="19">
        <v>1</v>
      </c>
      <c r="F391" s="20">
        <f t="shared" si="6"/>
        <v>0</v>
      </c>
      <c r="G391" s="25">
        <v>0</v>
      </c>
    </row>
    <row r="392" spans="1:7" hidden="1" x14ac:dyDescent="0.25">
      <c r="A392" s="18">
        <v>3454</v>
      </c>
      <c r="B392" s="19">
        <v>1</v>
      </c>
      <c r="C392" s="19">
        <v>1</v>
      </c>
      <c r="D392" s="19">
        <v>0</v>
      </c>
      <c r="E392" s="19">
        <v>1</v>
      </c>
      <c r="F392" s="20">
        <f t="shared" si="6"/>
        <v>0</v>
      </c>
      <c r="G392" s="25">
        <v>0</v>
      </c>
    </row>
    <row r="393" spans="1:7" hidden="1" x14ac:dyDescent="0.25">
      <c r="A393" s="18">
        <v>3457</v>
      </c>
      <c r="B393" s="19">
        <v>1</v>
      </c>
      <c r="C393" s="19">
        <v>1</v>
      </c>
      <c r="D393" s="19">
        <v>0</v>
      </c>
      <c r="E393" s="19">
        <v>1</v>
      </c>
      <c r="F393" s="20">
        <f t="shared" si="6"/>
        <v>0</v>
      </c>
      <c r="G393" s="25">
        <v>0</v>
      </c>
    </row>
    <row r="394" spans="1:7" hidden="1" x14ac:dyDescent="0.25">
      <c r="A394" s="18">
        <v>3524</v>
      </c>
      <c r="B394" s="19">
        <v>1</v>
      </c>
      <c r="C394" s="19">
        <v>1</v>
      </c>
      <c r="D394" s="19">
        <v>0</v>
      </c>
      <c r="E394" s="19">
        <v>1</v>
      </c>
      <c r="F394" s="20">
        <f t="shared" si="6"/>
        <v>0</v>
      </c>
      <c r="G394" s="25">
        <v>0</v>
      </c>
    </row>
    <row r="395" spans="1:7" hidden="1" x14ac:dyDescent="0.25">
      <c r="A395" s="18">
        <v>3601</v>
      </c>
      <c r="B395" s="19">
        <v>1</v>
      </c>
      <c r="C395" s="19">
        <v>1</v>
      </c>
      <c r="D395" s="19">
        <v>0</v>
      </c>
      <c r="E395" s="19">
        <v>1</v>
      </c>
      <c r="F395" s="20">
        <f t="shared" si="6"/>
        <v>0</v>
      </c>
      <c r="G395" s="25">
        <v>0</v>
      </c>
    </row>
    <row r="396" spans="1:7" hidden="1" x14ac:dyDescent="0.25">
      <c r="A396" s="18">
        <v>3649</v>
      </c>
      <c r="B396" s="19">
        <v>1</v>
      </c>
      <c r="C396" s="19">
        <v>1</v>
      </c>
      <c r="D396" s="19">
        <v>0</v>
      </c>
      <c r="E396" s="19">
        <v>1</v>
      </c>
      <c r="F396" s="20">
        <f t="shared" si="6"/>
        <v>0</v>
      </c>
      <c r="G396" s="25">
        <v>0</v>
      </c>
    </row>
    <row r="397" spans="1:7" hidden="1" x14ac:dyDescent="0.25">
      <c r="A397" s="18">
        <v>3664</v>
      </c>
      <c r="B397" s="19">
        <v>1</v>
      </c>
      <c r="C397" s="19">
        <v>1</v>
      </c>
      <c r="D397" s="19">
        <v>0</v>
      </c>
      <c r="E397" s="19">
        <v>1</v>
      </c>
      <c r="F397" s="20">
        <f t="shared" si="6"/>
        <v>0</v>
      </c>
      <c r="G397" s="25">
        <v>0</v>
      </c>
    </row>
    <row r="398" spans="1:7" hidden="1" x14ac:dyDescent="0.25">
      <c r="A398" s="18">
        <v>3681</v>
      </c>
      <c r="B398" s="19">
        <v>1</v>
      </c>
      <c r="C398" s="19">
        <v>1</v>
      </c>
      <c r="D398" s="19">
        <v>0</v>
      </c>
      <c r="E398" s="19">
        <v>1</v>
      </c>
      <c r="F398" s="20">
        <f t="shared" si="6"/>
        <v>0</v>
      </c>
      <c r="G398" s="25">
        <v>0</v>
      </c>
    </row>
    <row r="399" spans="1:7" hidden="1" x14ac:dyDescent="0.25">
      <c r="A399" s="18">
        <v>3684</v>
      </c>
      <c r="B399" s="19">
        <v>1</v>
      </c>
      <c r="C399" s="19">
        <v>1</v>
      </c>
      <c r="D399" s="19">
        <v>0</v>
      </c>
      <c r="E399" s="19">
        <v>1</v>
      </c>
      <c r="F399" s="20">
        <f t="shared" si="6"/>
        <v>0</v>
      </c>
      <c r="G399" s="25">
        <v>0</v>
      </c>
    </row>
    <row r="400" spans="1:7" hidden="1" x14ac:dyDescent="0.25">
      <c r="A400" s="18">
        <v>3698</v>
      </c>
      <c r="B400" s="19">
        <v>1</v>
      </c>
      <c r="C400" s="19">
        <v>1</v>
      </c>
      <c r="D400" s="19">
        <v>0</v>
      </c>
      <c r="E400" s="19">
        <v>1</v>
      </c>
      <c r="F400" s="20">
        <f t="shared" si="6"/>
        <v>0</v>
      </c>
      <c r="G400" s="25">
        <v>0</v>
      </c>
    </row>
    <row r="401" spans="1:7" hidden="1" x14ac:dyDescent="0.25">
      <c r="A401" s="18">
        <v>3722</v>
      </c>
      <c r="B401" s="19">
        <v>1</v>
      </c>
      <c r="C401" s="19">
        <v>1</v>
      </c>
      <c r="D401" s="19">
        <v>0</v>
      </c>
      <c r="E401" s="19">
        <v>1</v>
      </c>
      <c r="F401" s="20">
        <f t="shared" si="6"/>
        <v>0</v>
      </c>
      <c r="G401" s="25">
        <v>0</v>
      </c>
    </row>
    <row r="402" spans="1:7" hidden="1" x14ac:dyDescent="0.25">
      <c r="A402" s="18">
        <v>3807</v>
      </c>
      <c r="B402" s="19">
        <v>1</v>
      </c>
      <c r="C402" s="19">
        <v>1</v>
      </c>
      <c r="D402" s="19">
        <v>0</v>
      </c>
      <c r="E402" s="19">
        <v>1</v>
      </c>
      <c r="F402" s="20">
        <f t="shared" si="6"/>
        <v>0</v>
      </c>
      <c r="G402" s="25">
        <v>0</v>
      </c>
    </row>
    <row r="403" spans="1:7" hidden="1" x14ac:dyDescent="0.25">
      <c r="A403" s="18">
        <v>3826</v>
      </c>
      <c r="B403" s="19">
        <v>1</v>
      </c>
      <c r="C403" s="19">
        <v>1</v>
      </c>
      <c r="D403" s="19">
        <v>0</v>
      </c>
      <c r="E403" s="19">
        <v>1</v>
      </c>
      <c r="F403" s="20">
        <f t="shared" si="6"/>
        <v>0</v>
      </c>
      <c r="G403" s="25">
        <v>0</v>
      </c>
    </row>
    <row r="404" spans="1:7" hidden="1" x14ac:dyDescent="0.25">
      <c r="A404" s="18">
        <v>3838</v>
      </c>
      <c r="B404" s="19">
        <v>1</v>
      </c>
      <c r="C404" s="19">
        <v>1</v>
      </c>
      <c r="D404" s="19">
        <v>0</v>
      </c>
      <c r="E404" s="19">
        <v>1</v>
      </c>
      <c r="F404" s="20">
        <f t="shared" si="6"/>
        <v>0</v>
      </c>
      <c r="G404" s="25">
        <v>0</v>
      </c>
    </row>
    <row r="405" spans="1:7" hidden="1" x14ac:dyDescent="0.25">
      <c r="A405" s="18">
        <v>3864</v>
      </c>
      <c r="B405" s="19">
        <v>1</v>
      </c>
      <c r="C405" s="19">
        <v>1</v>
      </c>
      <c r="D405" s="19">
        <v>0</v>
      </c>
      <c r="E405" s="19">
        <v>1</v>
      </c>
      <c r="F405" s="20">
        <f t="shared" si="6"/>
        <v>0</v>
      </c>
      <c r="G405" s="25">
        <v>0</v>
      </c>
    </row>
    <row r="406" spans="1:7" hidden="1" x14ac:dyDescent="0.25">
      <c r="A406" s="18">
        <v>3942</v>
      </c>
      <c r="B406" s="19">
        <v>1</v>
      </c>
      <c r="C406" s="19">
        <v>1</v>
      </c>
      <c r="D406" s="19">
        <v>0</v>
      </c>
      <c r="E406" s="19">
        <v>1</v>
      </c>
      <c r="F406" s="20">
        <f t="shared" si="6"/>
        <v>0</v>
      </c>
      <c r="G406" s="25">
        <v>0</v>
      </c>
    </row>
    <row r="407" spans="1:7" hidden="1" x14ac:dyDescent="0.25">
      <c r="A407" s="18">
        <v>3995</v>
      </c>
      <c r="B407" s="19">
        <v>1</v>
      </c>
      <c r="C407" s="19">
        <v>1</v>
      </c>
      <c r="D407" s="19">
        <v>0</v>
      </c>
      <c r="E407" s="19">
        <v>1</v>
      </c>
      <c r="F407" s="20">
        <f t="shared" si="6"/>
        <v>0</v>
      </c>
      <c r="G407" s="25">
        <v>0</v>
      </c>
    </row>
    <row r="408" spans="1:7" hidden="1" x14ac:dyDescent="0.25">
      <c r="A408" s="18">
        <v>4001</v>
      </c>
      <c r="B408" s="19">
        <v>1</v>
      </c>
      <c r="C408" s="19">
        <v>1</v>
      </c>
      <c r="D408" s="19">
        <v>0</v>
      </c>
      <c r="E408" s="19">
        <v>1</v>
      </c>
      <c r="F408" s="20">
        <f t="shared" si="6"/>
        <v>0</v>
      </c>
      <c r="G408" s="25">
        <v>0</v>
      </c>
    </row>
    <row r="409" spans="1:7" hidden="1" x14ac:dyDescent="0.25">
      <c r="A409" s="18">
        <v>4042</v>
      </c>
      <c r="B409" s="19">
        <v>1</v>
      </c>
      <c r="C409" s="19">
        <v>1</v>
      </c>
      <c r="D409" s="19">
        <v>0</v>
      </c>
      <c r="E409" s="19">
        <v>1</v>
      </c>
      <c r="F409" s="20">
        <f t="shared" si="6"/>
        <v>0</v>
      </c>
      <c r="G409" s="25">
        <v>0</v>
      </c>
    </row>
    <row r="410" spans="1:7" hidden="1" x14ac:dyDescent="0.25">
      <c r="A410" s="18">
        <v>4047</v>
      </c>
      <c r="B410" s="19">
        <v>1</v>
      </c>
      <c r="C410" s="19">
        <v>1</v>
      </c>
      <c r="D410" s="19">
        <v>0</v>
      </c>
      <c r="E410" s="19">
        <v>1</v>
      </c>
      <c r="F410" s="20">
        <f t="shared" si="6"/>
        <v>0</v>
      </c>
      <c r="G410" s="25">
        <v>0</v>
      </c>
    </row>
    <row r="411" spans="1:7" hidden="1" x14ac:dyDescent="0.25">
      <c r="A411" s="18">
        <v>4058</v>
      </c>
      <c r="B411" s="19">
        <v>1</v>
      </c>
      <c r="C411" s="19">
        <v>1</v>
      </c>
      <c r="D411" s="19">
        <v>0</v>
      </c>
      <c r="E411" s="19">
        <v>1</v>
      </c>
      <c r="F411" s="20">
        <f t="shared" si="6"/>
        <v>0</v>
      </c>
      <c r="G411" s="25">
        <v>0</v>
      </c>
    </row>
    <row r="412" spans="1:7" hidden="1" x14ac:dyDescent="0.25">
      <c r="A412" s="18">
        <v>4277</v>
      </c>
      <c r="B412" s="19">
        <v>1</v>
      </c>
      <c r="C412" s="19">
        <v>1</v>
      </c>
      <c r="D412" s="19">
        <v>0</v>
      </c>
      <c r="E412" s="19">
        <v>1</v>
      </c>
      <c r="F412" s="20">
        <f t="shared" si="6"/>
        <v>0</v>
      </c>
      <c r="G412" s="25">
        <v>0</v>
      </c>
    </row>
    <row r="413" spans="1:7" hidden="1" x14ac:dyDescent="0.25">
      <c r="A413" s="18">
        <v>4337</v>
      </c>
      <c r="B413" s="19">
        <v>1</v>
      </c>
      <c r="C413" s="19">
        <v>1</v>
      </c>
      <c r="D413" s="19">
        <v>0</v>
      </c>
      <c r="E413" s="19">
        <v>1</v>
      </c>
      <c r="F413" s="20">
        <f t="shared" si="6"/>
        <v>0</v>
      </c>
      <c r="G413" s="25">
        <v>0</v>
      </c>
    </row>
    <row r="414" spans="1:7" hidden="1" x14ac:dyDescent="0.25">
      <c r="A414" s="18">
        <v>4379</v>
      </c>
      <c r="B414" s="19">
        <v>1</v>
      </c>
      <c r="C414" s="19">
        <v>1</v>
      </c>
      <c r="D414" s="19">
        <v>0</v>
      </c>
      <c r="E414" s="19">
        <v>1</v>
      </c>
      <c r="F414" s="20">
        <f t="shared" si="6"/>
        <v>0</v>
      </c>
      <c r="G414" s="25">
        <v>0</v>
      </c>
    </row>
    <row r="415" spans="1:7" hidden="1" x14ac:dyDescent="0.25">
      <c r="A415" s="18">
        <v>4389</v>
      </c>
      <c r="B415" s="19">
        <v>1</v>
      </c>
      <c r="C415" s="19">
        <v>1</v>
      </c>
      <c r="D415" s="19">
        <v>0</v>
      </c>
      <c r="E415" s="19">
        <v>1</v>
      </c>
      <c r="F415" s="20">
        <f t="shared" si="6"/>
        <v>0</v>
      </c>
      <c r="G415" s="25">
        <v>0</v>
      </c>
    </row>
    <row r="416" spans="1:7" hidden="1" x14ac:dyDescent="0.25">
      <c r="A416" s="18">
        <v>4414</v>
      </c>
      <c r="B416" s="19">
        <v>1</v>
      </c>
      <c r="C416" s="19">
        <v>1</v>
      </c>
      <c r="D416" s="19">
        <v>0</v>
      </c>
      <c r="E416" s="19">
        <v>1</v>
      </c>
      <c r="F416" s="20">
        <f t="shared" si="6"/>
        <v>0</v>
      </c>
      <c r="G416" s="25">
        <v>0</v>
      </c>
    </row>
    <row r="417" spans="1:7" hidden="1" x14ac:dyDescent="0.25">
      <c r="A417" s="18">
        <v>4429</v>
      </c>
      <c r="B417" s="19">
        <v>1</v>
      </c>
      <c r="C417" s="19">
        <v>1</v>
      </c>
      <c r="D417" s="19">
        <v>0</v>
      </c>
      <c r="E417" s="19">
        <v>1</v>
      </c>
      <c r="F417" s="20">
        <f t="shared" si="6"/>
        <v>0</v>
      </c>
      <c r="G417" s="25">
        <v>0</v>
      </c>
    </row>
    <row r="418" spans="1:7" hidden="1" x14ac:dyDescent="0.25">
      <c r="A418" s="18">
        <v>4447</v>
      </c>
      <c r="B418" s="19">
        <v>1</v>
      </c>
      <c r="C418" s="19">
        <v>1</v>
      </c>
      <c r="D418" s="19">
        <v>0</v>
      </c>
      <c r="E418" s="19">
        <v>1</v>
      </c>
      <c r="F418" s="20">
        <f t="shared" si="6"/>
        <v>0</v>
      </c>
      <c r="G418" s="25">
        <v>0</v>
      </c>
    </row>
    <row r="419" spans="1:7" hidden="1" x14ac:dyDescent="0.25">
      <c r="A419" s="18">
        <v>4453</v>
      </c>
      <c r="B419" s="19">
        <v>1</v>
      </c>
      <c r="C419" s="19">
        <v>1</v>
      </c>
      <c r="D419" s="19">
        <v>0</v>
      </c>
      <c r="E419" s="19">
        <v>1</v>
      </c>
      <c r="F419" s="20">
        <f t="shared" si="6"/>
        <v>0</v>
      </c>
      <c r="G419" s="25">
        <v>0</v>
      </c>
    </row>
    <row r="420" spans="1:7" hidden="1" x14ac:dyDescent="0.25">
      <c r="A420" s="18">
        <v>4509</v>
      </c>
      <c r="B420" s="19">
        <v>1</v>
      </c>
      <c r="C420" s="19">
        <v>1</v>
      </c>
      <c r="D420" s="19">
        <v>0</v>
      </c>
      <c r="E420" s="19">
        <v>1</v>
      </c>
      <c r="F420" s="20">
        <f t="shared" si="6"/>
        <v>0</v>
      </c>
      <c r="G420" s="25">
        <v>0</v>
      </c>
    </row>
    <row r="421" spans="1:7" hidden="1" x14ac:dyDescent="0.25">
      <c r="A421" s="18">
        <v>4600</v>
      </c>
      <c r="B421" s="19">
        <v>1</v>
      </c>
      <c r="C421" s="19">
        <v>1</v>
      </c>
      <c r="D421" s="19">
        <v>0</v>
      </c>
      <c r="E421" s="19">
        <v>1</v>
      </c>
      <c r="F421" s="20">
        <f t="shared" si="6"/>
        <v>0</v>
      </c>
      <c r="G421" s="25">
        <v>0</v>
      </c>
    </row>
    <row r="422" spans="1:7" hidden="1" x14ac:dyDescent="0.25">
      <c r="A422" s="18">
        <v>4688</v>
      </c>
      <c r="B422" s="19">
        <v>1</v>
      </c>
      <c r="C422" s="19">
        <v>1</v>
      </c>
      <c r="D422" s="19">
        <v>0</v>
      </c>
      <c r="E422" s="19">
        <v>1</v>
      </c>
      <c r="F422" s="20">
        <f t="shared" si="6"/>
        <v>0</v>
      </c>
      <c r="G422" s="25">
        <v>0</v>
      </c>
    </row>
    <row r="423" spans="1:7" hidden="1" x14ac:dyDescent="0.25">
      <c r="A423" s="18">
        <v>4710</v>
      </c>
      <c r="B423" s="19">
        <v>1</v>
      </c>
      <c r="C423" s="19">
        <v>1</v>
      </c>
      <c r="D423" s="19">
        <v>0</v>
      </c>
      <c r="E423" s="19">
        <v>1</v>
      </c>
      <c r="F423" s="20">
        <f t="shared" si="6"/>
        <v>0</v>
      </c>
      <c r="G423" s="25">
        <v>0</v>
      </c>
    </row>
    <row r="424" spans="1:7" hidden="1" x14ac:dyDescent="0.25">
      <c r="A424" s="18">
        <v>4750</v>
      </c>
      <c r="B424" s="19">
        <v>1</v>
      </c>
      <c r="C424" s="19">
        <v>1</v>
      </c>
      <c r="D424" s="19">
        <v>0</v>
      </c>
      <c r="E424" s="19">
        <v>1</v>
      </c>
      <c r="F424" s="20">
        <f t="shared" si="6"/>
        <v>0</v>
      </c>
      <c r="G424" s="25">
        <v>0</v>
      </c>
    </row>
    <row r="425" spans="1:7" hidden="1" x14ac:dyDescent="0.25">
      <c r="A425" s="18">
        <v>4800</v>
      </c>
      <c r="B425" s="19">
        <v>1</v>
      </c>
      <c r="C425" s="19">
        <v>1</v>
      </c>
      <c r="D425" s="19">
        <v>0</v>
      </c>
      <c r="E425" s="19">
        <v>1</v>
      </c>
      <c r="F425" s="20">
        <f t="shared" si="6"/>
        <v>0</v>
      </c>
      <c r="G425" s="25">
        <v>0</v>
      </c>
    </row>
    <row r="426" spans="1:7" hidden="1" x14ac:dyDescent="0.25">
      <c r="A426" s="18">
        <v>4893</v>
      </c>
      <c r="B426" s="19">
        <v>1</v>
      </c>
      <c r="C426" s="19">
        <v>1</v>
      </c>
      <c r="D426" s="19">
        <v>0</v>
      </c>
      <c r="E426" s="19">
        <v>1</v>
      </c>
      <c r="F426" s="20">
        <f t="shared" si="6"/>
        <v>0</v>
      </c>
      <c r="G426" s="25">
        <v>0</v>
      </c>
    </row>
    <row r="427" spans="1:7" hidden="1" x14ac:dyDescent="0.25">
      <c r="A427" s="18">
        <v>4904</v>
      </c>
      <c r="B427" s="19">
        <v>1</v>
      </c>
      <c r="C427" s="19">
        <v>1</v>
      </c>
      <c r="D427" s="19">
        <v>0</v>
      </c>
      <c r="E427" s="19">
        <v>1</v>
      </c>
      <c r="F427" s="20">
        <f t="shared" si="6"/>
        <v>0</v>
      </c>
      <c r="G427" s="25">
        <v>0</v>
      </c>
    </row>
    <row r="428" spans="1:7" hidden="1" x14ac:dyDescent="0.25">
      <c r="A428" s="18">
        <v>5058</v>
      </c>
      <c r="B428" s="19">
        <v>1</v>
      </c>
      <c r="C428" s="19">
        <v>1</v>
      </c>
      <c r="D428" s="19">
        <v>0</v>
      </c>
      <c r="E428" s="19">
        <v>1</v>
      </c>
      <c r="F428" s="20">
        <f t="shared" si="6"/>
        <v>0</v>
      </c>
      <c r="G428" s="25">
        <v>0</v>
      </c>
    </row>
    <row r="429" spans="1:7" hidden="1" x14ac:dyDescent="0.25">
      <c r="A429" s="18">
        <v>5078</v>
      </c>
      <c r="B429" s="19">
        <v>1</v>
      </c>
      <c r="C429" s="19">
        <v>1</v>
      </c>
      <c r="D429" s="19">
        <v>0</v>
      </c>
      <c r="E429" s="19">
        <v>1</v>
      </c>
      <c r="F429" s="20">
        <f t="shared" si="6"/>
        <v>0</v>
      </c>
      <c r="G429" s="25">
        <v>0</v>
      </c>
    </row>
    <row r="430" spans="1:7" hidden="1" x14ac:dyDescent="0.25">
      <c r="A430" s="18">
        <v>5111</v>
      </c>
      <c r="B430" s="19">
        <v>1</v>
      </c>
      <c r="C430" s="19">
        <v>1</v>
      </c>
      <c r="D430" s="19">
        <v>0</v>
      </c>
      <c r="E430" s="19">
        <v>1</v>
      </c>
      <c r="F430" s="20">
        <f t="shared" si="6"/>
        <v>0</v>
      </c>
      <c r="G430" s="25">
        <v>0</v>
      </c>
    </row>
    <row r="431" spans="1:7" hidden="1" x14ac:dyDescent="0.25">
      <c r="A431" s="18">
        <v>5121</v>
      </c>
      <c r="B431" s="19">
        <v>1</v>
      </c>
      <c r="C431" s="19">
        <v>1</v>
      </c>
      <c r="D431" s="19">
        <v>0</v>
      </c>
      <c r="E431" s="19">
        <v>1</v>
      </c>
      <c r="F431" s="20">
        <f t="shared" si="6"/>
        <v>0</v>
      </c>
      <c r="G431" s="25">
        <v>0</v>
      </c>
    </row>
    <row r="432" spans="1:7" hidden="1" x14ac:dyDescent="0.25">
      <c r="A432" s="18">
        <v>5130</v>
      </c>
      <c r="B432" s="19">
        <v>1</v>
      </c>
      <c r="C432" s="19">
        <v>1</v>
      </c>
      <c r="D432" s="19">
        <v>0</v>
      </c>
      <c r="E432" s="19">
        <v>1</v>
      </c>
      <c r="F432" s="20">
        <f t="shared" si="6"/>
        <v>0</v>
      </c>
      <c r="G432" s="25">
        <v>0</v>
      </c>
    </row>
    <row r="433" spans="1:7" hidden="1" x14ac:dyDescent="0.25">
      <c r="A433" s="18">
        <v>5156</v>
      </c>
      <c r="B433" s="19">
        <v>1</v>
      </c>
      <c r="C433" s="19">
        <v>1</v>
      </c>
      <c r="D433" s="19">
        <v>0</v>
      </c>
      <c r="E433" s="19">
        <v>1</v>
      </c>
      <c r="F433" s="20">
        <f t="shared" si="6"/>
        <v>0</v>
      </c>
      <c r="G433" s="25">
        <v>0</v>
      </c>
    </row>
    <row r="434" spans="1:7" hidden="1" x14ac:dyDescent="0.25">
      <c r="A434" s="18">
        <v>5203</v>
      </c>
      <c r="B434" s="19">
        <v>1</v>
      </c>
      <c r="C434" s="19">
        <v>1</v>
      </c>
      <c r="D434" s="19">
        <v>0</v>
      </c>
      <c r="E434" s="19">
        <v>1</v>
      </c>
      <c r="F434" s="20">
        <f t="shared" si="6"/>
        <v>0</v>
      </c>
      <c r="G434" s="25">
        <v>0</v>
      </c>
    </row>
    <row r="435" spans="1:7" hidden="1" x14ac:dyDescent="0.25">
      <c r="A435" s="18">
        <v>5285</v>
      </c>
      <c r="B435" s="19">
        <v>1</v>
      </c>
      <c r="C435" s="19">
        <v>1</v>
      </c>
      <c r="D435" s="19">
        <v>0</v>
      </c>
      <c r="E435" s="19">
        <v>1</v>
      </c>
      <c r="F435" s="20">
        <f t="shared" si="6"/>
        <v>0</v>
      </c>
      <c r="G435" s="25">
        <v>0</v>
      </c>
    </row>
    <row r="436" spans="1:7" hidden="1" x14ac:dyDescent="0.25">
      <c r="A436" s="18">
        <v>5331</v>
      </c>
      <c r="B436" s="19">
        <v>1</v>
      </c>
      <c r="C436" s="19">
        <v>1</v>
      </c>
      <c r="D436" s="19">
        <v>0</v>
      </c>
      <c r="E436" s="19">
        <v>1</v>
      </c>
      <c r="F436" s="20">
        <f t="shared" si="6"/>
        <v>0</v>
      </c>
      <c r="G436" s="25">
        <v>0</v>
      </c>
    </row>
    <row r="437" spans="1:7" hidden="1" x14ac:dyDescent="0.25">
      <c r="A437" s="18">
        <v>5398</v>
      </c>
      <c r="B437" s="19">
        <v>1</v>
      </c>
      <c r="C437" s="19">
        <v>1</v>
      </c>
      <c r="D437" s="19">
        <v>0</v>
      </c>
      <c r="E437" s="19">
        <v>1</v>
      </c>
      <c r="F437" s="20">
        <f t="shared" si="6"/>
        <v>0</v>
      </c>
      <c r="G437" s="25">
        <v>0</v>
      </c>
    </row>
    <row r="438" spans="1:7" hidden="1" x14ac:dyDescent="0.25">
      <c r="A438" s="18">
        <v>5734</v>
      </c>
      <c r="B438" s="19">
        <v>1</v>
      </c>
      <c r="C438" s="19">
        <v>1</v>
      </c>
      <c r="D438" s="19">
        <v>0</v>
      </c>
      <c r="E438" s="19">
        <v>1</v>
      </c>
      <c r="F438" s="20">
        <f t="shared" si="6"/>
        <v>0</v>
      </c>
      <c r="G438" s="25">
        <v>0</v>
      </c>
    </row>
    <row r="439" spans="1:7" hidden="1" x14ac:dyDescent="0.25">
      <c r="A439" s="18">
        <v>5736</v>
      </c>
      <c r="B439" s="19">
        <v>1</v>
      </c>
      <c r="C439" s="19">
        <v>1</v>
      </c>
      <c r="D439" s="19">
        <v>0</v>
      </c>
      <c r="E439" s="19">
        <v>1</v>
      </c>
      <c r="F439" s="20">
        <f t="shared" si="6"/>
        <v>0</v>
      </c>
      <c r="G439" s="25">
        <v>0</v>
      </c>
    </row>
    <row r="440" spans="1:7" hidden="1" x14ac:dyDescent="0.25">
      <c r="A440" s="18">
        <v>5768</v>
      </c>
      <c r="B440" s="19">
        <v>1</v>
      </c>
      <c r="C440" s="19">
        <v>1</v>
      </c>
      <c r="D440" s="19">
        <v>0</v>
      </c>
      <c r="E440" s="19">
        <v>1</v>
      </c>
      <c r="F440" s="20">
        <f t="shared" si="6"/>
        <v>0</v>
      </c>
      <c r="G440" s="25">
        <v>0</v>
      </c>
    </row>
    <row r="441" spans="1:7" hidden="1" x14ac:dyDescent="0.25">
      <c r="A441" s="18">
        <v>5775</v>
      </c>
      <c r="B441" s="19">
        <v>1</v>
      </c>
      <c r="C441" s="19">
        <v>1</v>
      </c>
      <c r="D441" s="19">
        <v>0</v>
      </c>
      <c r="E441" s="19">
        <v>1</v>
      </c>
      <c r="F441" s="20">
        <f t="shared" si="6"/>
        <v>0</v>
      </c>
      <c r="G441" s="25">
        <v>0</v>
      </c>
    </row>
    <row r="442" spans="1:7" hidden="1" x14ac:dyDescent="0.25">
      <c r="A442" s="18">
        <v>5798</v>
      </c>
      <c r="B442" s="19">
        <v>1</v>
      </c>
      <c r="C442" s="19">
        <v>1</v>
      </c>
      <c r="D442" s="19">
        <v>0</v>
      </c>
      <c r="E442" s="19">
        <v>1</v>
      </c>
      <c r="F442" s="20">
        <f t="shared" si="6"/>
        <v>0</v>
      </c>
      <c r="G442" s="25">
        <v>0</v>
      </c>
    </row>
    <row r="443" spans="1:7" hidden="1" x14ac:dyDescent="0.25">
      <c r="A443" s="18">
        <v>5838</v>
      </c>
      <c r="B443" s="19">
        <v>1</v>
      </c>
      <c r="C443" s="19">
        <v>1</v>
      </c>
      <c r="D443" s="19">
        <v>0</v>
      </c>
      <c r="E443" s="19">
        <v>1</v>
      </c>
      <c r="F443" s="20">
        <f t="shared" si="6"/>
        <v>0</v>
      </c>
      <c r="G443" s="25">
        <v>0</v>
      </c>
    </row>
    <row r="444" spans="1:7" hidden="1" x14ac:dyDescent="0.25">
      <c r="A444" s="18">
        <v>5850</v>
      </c>
      <c r="B444" s="19">
        <v>1</v>
      </c>
      <c r="C444" s="19">
        <v>1</v>
      </c>
      <c r="D444" s="19">
        <v>0</v>
      </c>
      <c r="E444" s="19">
        <v>1</v>
      </c>
      <c r="F444" s="20">
        <f t="shared" si="6"/>
        <v>0</v>
      </c>
      <c r="G444" s="25">
        <v>0</v>
      </c>
    </row>
    <row r="445" spans="1:7" hidden="1" x14ac:dyDescent="0.25">
      <c r="A445" s="18">
        <v>5892</v>
      </c>
      <c r="B445" s="19">
        <v>1</v>
      </c>
      <c r="C445" s="19">
        <v>1</v>
      </c>
      <c r="D445" s="19">
        <v>0</v>
      </c>
      <c r="E445" s="19">
        <v>1</v>
      </c>
      <c r="F445" s="20">
        <f t="shared" si="6"/>
        <v>0</v>
      </c>
      <c r="G445" s="25">
        <v>0</v>
      </c>
    </row>
    <row r="446" spans="1:7" hidden="1" x14ac:dyDescent="0.25">
      <c r="A446" s="18">
        <v>5911</v>
      </c>
      <c r="B446" s="19">
        <v>1</v>
      </c>
      <c r="C446" s="19">
        <v>1</v>
      </c>
      <c r="D446" s="19">
        <v>0</v>
      </c>
      <c r="E446" s="19">
        <v>1</v>
      </c>
      <c r="F446" s="20">
        <f t="shared" si="6"/>
        <v>0</v>
      </c>
      <c r="G446" s="25">
        <v>0</v>
      </c>
    </row>
    <row r="447" spans="1:7" hidden="1" x14ac:dyDescent="0.25">
      <c r="A447" s="18">
        <v>5936</v>
      </c>
      <c r="B447" s="19">
        <v>1</v>
      </c>
      <c r="C447" s="19">
        <v>1</v>
      </c>
      <c r="D447" s="19">
        <v>0</v>
      </c>
      <c r="E447" s="19">
        <v>1</v>
      </c>
      <c r="F447" s="20">
        <f t="shared" si="6"/>
        <v>0</v>
      </c>
      <c r="G447" s="25">
        <v>0</v>
      </c>
    </row>
    <row r="448" spans="1:7" hidden="1" x14ac:dyDescent="0.25">
      <c r="A448" s="18">
        <v>5949</v>
      </c>
      <c r="B448" s="19">
        <v>1</v>
      </c>
      <c r="C448" s="19">
        <v>1</v>
      </c>
      <c r="D448" s="19">
        <v>0</v>
      </c>
      <c r="E448" s="19">
        <v>1</v>
      </c>
      <c r="F448" s="20">
        <f t="shared" si="6"/>
        <v>0</v>
      </c>
      <c r="G448" s="25">
        <v>0</v>
      </c>
    </row>
    <row r="449" spans="1:7" hidden="1" x14ac:dyDescent="0.25">
      <c r="A449" s="18">
        <v>6017</v>
      </c>
      <c r="B449" s="19">
        <v>1</v>
      </c>
      <c r="C449" s="19">
        <v>1</v>
      </c>
      <c r="D449" s="19">
        <v>0</v>
      </c>
      <c r="E449" s="19">
        <v>1</v>
      </c>
      <c r="F449" s="20">
        <f t="shared" si="6"/>
        <v>0</v>
      </c>
      <c r="G449" s="25">
        <v>0</v>
      </c>
    </row>
    <row r="450" spans="1:7" hidden="1" x14ac:dyDescent="0.25">
      <c r="A450" s="18">
        <v>6099</v>
      </c>
      <c r="B450" s="19">
        <v>1</v>
      </c>
      <c r="C450" s="19">
        <v>1</v>
      </c>
      <c r="D450" s="19">
        <v>0</v>
      </c>
      <c r="E450" s="19">
        <v>1</v>
      </c>
      <c r="F450" s="20">
        <f t="shared" ref="F450:F513" si="7">D450/C450</f>
        <v>0</v>
      </c>
      <c r="G450" s="25">
        <v>0</v>
      </c>
    </row>
    <row r="451" spans="1:7" hidden="1" x14ac:dyDescent="0.25">
      <c r="A451" s="18">
        <v>6213</v>
      </c>
      <c r="B451" s="19">
        <v>1</v>
      </c>
      <c r="C451" s="19">
        <v>1</v>
      </c>
      <c r="D451" s="19">
        <v>0</v>
      </c>
      <c r="E451" s="19">
        <v>1</v>
      </c>
      <c r="F451" s="20">
        <f t="shared" si="7"/>
        <v>0</v>
      </c>
      <c r="G451" s="25">
        <v>0</v>
      </c>
    </row>
    <row r="452" spans="1:7" hidden="1" x14ac:dyDescent="0.25">
      <c r="A452" s="18">
        <v>6220</v>
      </c>
      <c r="B452" s="19">
        <v>1</v>
      </c>
      <c r="C452" s="19">
        <v>1</v>
      </c>
      <c r="D452" s="19">
        <v>0</v>
      </c>
      <c r="E452" s="19">
        <v>1</v>
      </c>
      <c r="F452" s="20">
        <f t="shared" si="7"/>
        <v>0</v>
      </c>
      <c r="G452" s="25">
        <v>0</v>
      </c>
    </row>
    <row r="453" spans="1:7" hidden="1" x14ac:dyDescent="0.25">
      <c r="A453" s="18">
        <v>6326</v>
      </c>
      <c r="B453" s="19">
        <v>1</v>
      </c>
      <c r="C453" s="19">
        <v>1</v>
      </c>
      <c r="D453" s="19">
        <v>0</v>
      </c>
      <c r="E453" s="19">
        <v>1</v>
      </c>
      <c r="F453" s="20">
        <f t="shared" si="7"/>
        <v>0</v>
      </c>
      <c r="G453" s="25">
        <v>0</v>
      </c>
    </row>
    <row r="454" spans="1:7" hidden="1" x14ac:dyDescent="0.25">
      <c r="A454" s="18">
        <v>6332</v>
      </c>
      <c r="B454" s="19">
        <v>1</v>
      </c>
      <c r="C454" s="19">
        <v>1</v>
      </c>
      <c r="D454" s="19">
        <v>0</v>
      </c>
      <c r="E454" s="19">
        <v>1</v>
      </c>
      <c r="F454" s="20">
        <f t="shared" si="7"/>
        <v>0</v>
      </c>
      <c r="G454" s="25">
        <v>0</v>
      </c>
    </row>
    <row r="455" spans="1:7" hidden="1" x14ac:dyDescent="0.25">
      <c r="A455" s="18">
        <v>6333</v>
      </c>
      <c r="B455" s="19">
        <v>1</v>
      </c>
      <c r="C455" s="19">
        <v>1</v>
      </c>
      <c r="D455" s="19">
        <v>0</v>
      </c>
      <c r="E455" s="19">
        <v>1</v>
      </c>
      <c r="F455" s="20">
        <f t="shared" si="7"/>
        <v>0</v>
      </c>
      <c r="G455" s="25">
        <v>0</v>
      </c>
    </row>
    <row r="456" spans="1:7" hidden="1" x14ac:dyDescent="0.25">
      <c r="A456" s="18">
        <v>6406</v>
      </c>
      <c r="B456" s="19">
        <v>1</v>
      </c>
      <c r="C456" s="19">
        <v>1</v>
      </c>
      <c r="D456" s="19">
        <v>0</v>
      </c>
      <c r="E456" s="19">
        <v>1</v>
      </c>
      <c r="F456" s="20">
        <f t="shared" si="7"/>
        <v>0</v>
      </c>
      <c r="G456" s="25">
        <v>0</v>
      </c>
    </row>
    <row r="457" spans="1:7" hidden="1" x14ac:dyDescent="0.25">
      <c r="A457" s="18">
        <v>6422</v>
      </c>
      <c r="B457" s="19">
        <v>1</v>
      </c>
      <c r="C457" s="19">
        <v>1</v>
      </c>
      <c r="D457" s="19">
        <v>0</v>
      </c>
      <c r="E457" s="19">
        <v>1</v>
      </c>
      <c r="F457" s="20">
        <f t="shared" si="7"/>
        <v>0</v>
      </c>
      <c r="G457" s="25">
        <v>0</v>
      </c>
    </row>
    <row r="458" spans="1:7" hidden="1" x14ac:dyDescent="0.25">
      <c r="A458" s="18">
        <v>6434</v>
      </c>
      <c r="B458" s="19">
        <v>1</v>
      </c>
      <c r="C458" s="19">
        <v>1</v>
      </c>
      <c r="D458" s="19">
        <v>0</v>
      </c>
      <c r="E458" s="19">
        <v>1</v>
      </c>
      <c r="F458" s="20">
        <f t="shared" si="7"/>
        <v>0</v>
      </c>
      <c r="G458" s="25">
        <v>0</v>
      </c>
    </row>
    <row r="459" spans="1:7" hidden="1" x14ac:dyDescent="0.25">
      <c r="A459" s="18">
        <v>6467</v>
      </c>
      <c r="B459" s="19">
        <v>1</v>
      </c>
      <c r="C459" s="19">
        <v>1</v>
      </c>
      <c r="D459" s="19">
        <v>0</v>
      </c>
      <c r="E459" s="19">
        <v>1</v>
      </c>
      <c r="F459" s="20">
        <f t="shared" si="7"/>
        <v>0</v>
      </c>
      <c r="G459" s="25">
        <v>0</v>
      </c>
    </row>
    <row r="460" spans="1:7" hidden="1" x14ac:dyDescent="0.25">
      <c r="A460" s="18">
        <v>6583</v>
      </c>
      <c r="B460" s="19">
        <v>1</v>
      </c>
      <c r="C460" s="19">
        <v>1</v>
      </c>
      <c r="D460" s="19">
        <v>0</v>
      </c>
      <c r="E460" s="19">
        <v>1</v>
      </c>
      <c r="F460" s="20">
        <f t="shared" si="7"/>
        <v>0</v>
      </c>
      <c r="G460" s="25">
        <v>0</v>
      </c>
    </row>
    <row r="461" spans="1:7" hidden="1" x14ac:dyDescent="0.25">
      <c r="A461" s="18">
        <v>6588</v>
      </c>
      <c r="B461" s="19">
        <v>1</v>
      </c>
      <c r="C461" s="19">
        <v>1</v>
      </c>
      <c r="D461" s="19">
        <v>0</v>
      </c>
      <c r="E461" s="19">
        <v>1</v>
      </c>
      <c r="F461" s="20">
        <f t="shared" si="7"/>
        <v>0</v>
      </c>
      <c r="G461" s="25">
        <v>0</v>
      </c>
    </row>
    <row r="462" spans="1:7" hidden="1" x14ac:dyDescent="0.25">
      <c r="A462" s="18">
        <v>6627</v>
      </c>
      <c r="B462" s="19">
        <v>1</v>
      </c>
      <c r="C462" s="19">
        <v>1</v>
      </c>
      <c r="D462" s="19">
        <v>0</v>
      </c>
      <c r="E462" s="19">
        <v>1</v>
      </c>
      <c r="F462" s="20">
        <f t="shared" si="7"/>
        <v>0</v>
      </c>
      <c r="G462" s="25">
        <v>0</v>
      </c>
    </row>
    <row r="463" spans="1:7" hidden="1" x14ac:dyDescent="0.25">
      <c r="A463" s="18">
        <v>6645</v>
      </c>
      <c r="B463" s="19">
        <v>1</v>
      </c>
      <c r="C463" s="19">
        <v>1</v>
      </c>
      <c r="D463" s="19">
        <v>0</v>
      </c>
      <c r="E463" s="19">
        <v>1</v>
      </c>
      <c r="F463" s="20">
        <f t="shared" si="7"/>
        <v>0</v>
      </c>
      <c r="G463" s="25">
        <v>0</v>
      </c>
    </row>
    <row r="464" spans="1:7" hidden="1" x14ac:dyDescent="0.25">
      <c r="A464" s="18">
        <v>6692</v>
      </c>
      <c r="B464" s="19">
        <v>1</v>
      </c>
      <c r="C464" s="19">
        <v>1</v>
      </c>
      <c r="D464" s="19">
        <v>0</v>
      </c>
      <c r="E464" s="19">
        <v>1</v>
      </c>
      <c r="F464" s="20">
        <f t="shared" si="7"/>
        <v>0</v>
      </c>
      <c r="G464" s="25">
        <v>0</v>
      </c>
    </row>
    <row r="465" spans="1:7" hidden="1" x14ac:dyDescent="0.25">
      <c r="A465" s="18">
        <v>6712</v>
      </c>
      <c r="B465" s="19">
        <v>1</v>
      </c>
      <c r="C465" s="19">
        <v>1</v>
      </c>
      <c r="D465" s="19">
        <v>0</v>
      </c>
      <c r="E465" s="19">
        <v>1</v>
      </c>
      <c r="F465" s="20">
        <f t="shared" si="7"/>
        <v>0</v>
      </c>
      <c r="G465" s="25">
        <v>0</v>
      </c>
    </row>
    <row r="466" spans="1:7" hidden="1" x14ac:dyDescent="0.25">
      <c r="A466" s="18">
        <v>6714</v>
      </c>
      <c r="B466" s="19">
        <v>1</v>
      </c>
      <c r="C466" s="19">
        <v>1</v>
      </c>
      <c r="D466" s="19">
        <v>0</v>
      </c>
      <c r="E466" s="19">
        <v>1</v>
      </c>
      <c r="F466" s="20">
        <f t="shared" si="7"/>
        <v>0</v>
      </c>
      <c r="G466" s="25">
        <v>0</v>
      </c>
    </row>
    <row r="467" spans="1:7" hidden="1" x14ac:dyDescent="0.25">
      <c r="A467" s="18">
        <v>6770</v>
      </c>
      <c r="B467" s="19">
        <v>1</v>
      </c>
      <c r="C467" s="19">
        <v>1</v>
      </c>
      <c r="D467" s="19">
        <v>0</v>
      </c>
      <c r="E467" s="19">
        <v>1</v>
      </c>
      <c r="F467" s="20">
        <f t="shared" si="7"/>
        <v>0</v>
      </c>
      <c r="G467" s="25">
        <v>0</v>
      </c>
    </row>
    <row r="468" spans="1:7" hidden="1" x14ac:dyDescent="0.25">
      <c r="A468" s="18">
        <v>6868</v>
      </c>
      <c r="B468" s="19">
        <v>1</v>
      </c>
      <c r="C468" s="19">
        <v>1</v>
      </c>
      <c r="D468" s="19">
        <v>0</v>
      </c>
      <c r="E468" s="19">
        <v>1</v>
      </c>
      <c r="F468" s="20">
        <f t="shared" si="7"/>
        <v>0</v>
      </c>
      <c r="G468" s="25">
        <v>0</v>
      </c>
    </row>
    <row r="469" spans="1:7" hidden="1" x14ac:dyDescent="0.25">
      <c r="A469" s="18">
        <v>6896</v>
      </c>
      <c r="B469" s="19">
        <v>1</v>
      </c>
      <c r="C469" s="19">
        <v>1</v>
      </c>
      <c r="D469" s="19">
        <v>0</v>
      </c>
      <c r="E469" s="19">
        <v>1</v>
      </c>
      <c r="F469" s="20">
        <f t="shared" si="7"/>
        <v>0</v>
      </c>
      <c r="G469" s="25">
        <v>0</v>
      </c>
    </row>
    <row r="470" spans="1:7" hidden="1" x14ac:dyDescent="0.25">
      <c r="A470" s="18">
        <v>6909</v>
      </c>
      <c r="B470" s="19">
        <v>1</v>
      </c>
      <c r="C470" s="19">
        <v>1</v>
      </c>
      <c r="D470" s="19">
        <v>0</v>
      </c>
      <c r="E470" s="19">
        <v>1</v>
      </c>
      <c r="F470" s="20">
        <f t="shared" si="7"/>
        <v>0</v>
      </c>
      <c r="G470" s="25">
        <v>0</v>
      </c>
    </row>
    <row r="471" spans="1:7" hidden="1" x14ac:dyDescent="0.25">
      <c r="A471" s="18">
        <v>6920</v>
      </c>
      <c r="B471" s="19">
        <v>1</v>
      </c>
      <c r="C471" s="19">
        <v>1</v>
      </c>
      <c r="D471" s="19">
        <v>0</v>
      </c>
      <c r="E471" s="19">
        <v>1</v>
      </c>
      <c r="F471" s="20">
        <f t="shared" si="7"/>
        <v>0</v>
      </c>
      <c r="G471" s="25">
        <v>0</v>
      </c>
    </row>
    <row r="472" spans="1:7" hidden="1" x14ac:dyDescent="0.25">
      <c r="A472" s="18">
        <v>6939</v>
      </c>
      <c r="B472" s="19">
        <v>1</v>
      </c>
      <c r="C472" s="19">
        <v>1</v>
      </c>
      <c r="D472" s="19">
        <v>0</v>
      </c>
      <c r="E472" s="19">
        <v>1</v>
      </c>
      <c r="F472" s="20">
        <f t="shared" si="7"/>
        <v>0</v>
      </c>
      <c r="G472" s="25">
        <v>0</v>
      </c>
    </row>
    <row r="473" spans="1:7" hidden="1" x14ac:dyDescent="0.25">
      <c r="A473" s="18">
        <v>7019</v>
      </c>
      <c r="B473" s="19">
        <v>1</v>
      </c>
      <c r="C473" s="19">
        <v>1</v>
      </c>
      <c r="D473" s="19">
        <v>0</v>
      </c>
      <c r="E473" s="19">
        <v>1</v>
      </c>
      <c r="F473" s="20">
        <f t="shared" si="7"/>
        <v>0</v>
      </c>
      <c r="G473" s="25">
        <v>0</v>
      </c>
    </row>
    <row r="474" spans="1:7" hidden="1" x14ac:dyDescent="0.25">
      <c r="A474" s="18">
        <v>7117</v>
      </c>
      <c r="B474" s="19">
        <v>1</v>
      </c>
      <c r="C474" s="19">
        <v>1</v>
      </c>
      <c r="D474" s="19">
        <v>0</v>
      </c>
      <c r="E474" s="19">
        <v>1</v>
      </c>
      <c r="F474" s="20">
        <f t="shared" si="7"/>
        <v>0</v>
      </c>
      <c r="G474" s="25">
        <v>0</v>
      </c>
    </row>
    <row r="475" spans="1:7" hidden="1" x14ac:dyDescent="0.25">
      <c r="A475" s="18">
        <v>7149</v>
      </c>
      <c r="B475" s="19">
        <v>1</v>
      </c>
      <c r="C475" s="19">
        <v>1</v>
      </c>
      <c r="D475" s="19">
        <v>0</v>
      </c>
      <c r="E475" s="19">
        <v>1</v>
      </c>
      <c r="F475" s="20">
        <f t="shared" si="7"/>
        <v>0</v>
      </c>
      <c r="G475" s="25">
        <v>0</v>
      </c>
    </row>
    <row r="476" spans="1:7" hidden="1" x14ac:dyDescent="0.25">
      <c r="A476" s="18">
        <v>7161</v>
      </c>
      <c r="B476" s="19">
        <v>1</v>
      </c>
      <c r="C476" s="19">
        <v>1</v>
      </c>
      <c r="D476" s="19">
        <v>0</v>
      </c>
      <c r="E476" s="19">
        <v>1</v>
      </c>
      <c r="F476" s="20">
        <f t="shared" si="7"/>
        <v>0</v>
      </c>
      <c r="G476" s="25">
        <v>0</v>
      </c>
    </row>
    <row r="477" spans="1:7" hidden="1" x14ac:dyDescent="0.25">
      <c r="A477" s="18">
        <v>7209</v>
      </c>
      <c r="B477" s="19">
        <v>1</v>
      </c>
      <c r="C477" s="19">
        <v>1</v>
      </c>
      <c r="D477" s="19">
        <v>0</v>
      </c>
      <c r="E477" s="19">
        <v>1</v>
      </c>
      <c r="F477" s="20">
        <f t="shared" si="7"/>
        <v>0</v>
      </c>
      <c r="G477" s="25">
        <v>0</v>
      </c>
    </row>
    <row r="478" spans="1:7" hidden="1" x14ac:dyDescent="0.25">
      <c r="A478" s="18">
        <v>7297</v>
      </c>
      <c r="B478" s="19">
        <v>1</v>
      </c>
      <c r="C478" s="19">
        <v>1</v>
      </c>
      <c r="D478" s="19">
        <v>0</v>
      </c>
      <c r="E478" s="19">
        <v>1</v>
      </c>
      <c r="F478" s="20">
        <f t="shared" si="7"/>
        <v>0</v>
      </c>
      <c r="G478" s="25">
        <v>0</v>
      </c>
    </row>
    <row r="479" spans="1:7" hidden="1" x14ac:dyDescent="0.25">
      <c r="A479" s="18">
        <v>7348</v>
      </c>
      <c r="B479" s="19">
        <v>1</v>
      </c>
      <c r="C479" s="19">
        <v>1</v>
      </c>
      <c r="D479" s="19">
        <v>0</v>
      </c>
      <c r="E479" s="19">
        <v>1</v>
      </c>
      <c r="F479" s="20">
        <f t="shared" si="7"/>
        <v>0</v>
      </c>
      <c r="G479" s="25">
        <v>0</v>
      </c>
    </row>
    <row r="480" spans="1:7" hidden="1" x14ac:dyDescent="0.25">
      <c r="A480" s="18">
        <v>7407</v>
      </c>
      <c r="B480" s="19">
        <v>1</v>
      </c>
      <c r="C480" s="19">
        <v>1</v>
      </c>
      <c r="D480" s="19">
        <v>0</v>
      </c>
      <c r="E480" s="19">
        <v>1</v>
      </c>
      <c r="F480" s="20">
        <f t="shared" si="7"/>
        <v>0</v>
      </c>
      <c r="G480" s="25">
        <v>0</v>
      </c>
    </row>
    <row r="481" spans="1:7" hidden="1" x14ac:dyDescent="0.25">
      <c r="A481" s="18">
        <v>7488</v>
      </c>
      <c r="B481" s="19">
        <v>1</v>
      </c>
      <c r="C481" s="19">
        <v>1</v>
      </c>
      <c r="D481" s="19">
        <v>0</v>
      </c>
      <c r="E481" s="19">
        <v>1</v>
      </c>
      <c r="F481" s="20">
        <f t="shared" si="7"/>
        <v>0</v>
      </c>
      <c r="G481" s="25">
        <v>0</v>
      </c>
    </row>
    <row r="482" spans="1:7" hidden="1" x14ac:dyDescent="0.25">
      <c r="A482" s="18">
        <v>7536</v>
      </c>
      <c r="B482" s="19">
        <v>1</v>
      </c>
      <c r="C482" s="19">
        <v>1</v>
      </c>
      <c r="D482" s="19">
        <v>0</v>
      </c>
      <c r="E482" s="19">
        <v>1</v>
      </c>
      <c r="F482" s="20">
        <f t="shared" si="7"/>
        <v>0</v>
      </c>
      <c r="G482" s="25">
        <v>0</v>
      </c>
    </row>
    <row r="483" spans="1:7" hidden="1" x14ac:dyDescent="0.25">
      <c r="A483" s="18">
        <v>7593</v>
      </c>
      <c r="B483" s="19">
        <v>1</v>
      </c>
      <c r="C483" s="19">
        <v>1</v>
      </c>
      <c r="D483" s="19">
        <v>0</v>
      </c>
      <c r="E483" s="19">
        <v>1</v>
      </c>
      <c r="F483" s="20">
        <f t="shared" si="7"/>
        <v>0</v>
      </c>
      <c r="G483" s="25">
        <v>0</v>
      </c>
    </row>
    <row r="484" spans="1:7" hidden="1" x14ac:dyDescent="0.25">
      <c r="A484" s="18">
        <v>7609</v>
      </c>
      <c r="B484" s="19">
        <v>1</v>
      </c>
      <c r="C484" s="19">
        <v>1</v>
      </c>
      <c r="D484" s="19">
        <v>0</v>
      </c>
      <c r="E484" s="19">
        <v>1</v>
      </c>
      <c r="F484" s="20">
        <f t="shared" si="7"/>
        <v>0</v>
      </c>
      <c r="G484" s="25">
        <v>0</v>
      </c>
    </row>
    <row r="485" spans="1:7" hidden="1" x14ac:dyDescent="0.25">
      <c r="A485" s="18">
        <v>7623</v>
      </c>
      <c r="B485" s="19">
        <v>1</v>
      </c>
      <c r="C485" s="19">
        <v>1</v>
      </c>
      <c r="D485" s="19">
        <v>0</v>
      </c>
      <c r="E485" s="19">
        <v>1</v>
      </c>
      <c r="F485" s="20">
        <f t="shared" si="7"/>
        <v>0</v>
      </c>
      <c r="G485" s="25">
        <v>0</v>
      </c>
    </row>
    <row r="486" spans="1:7" hidden="1" x14ac:dyDescent="0.25">
      <c r="A486" s="18">
        <v>7682</v>
      </c>
      <c r="B486" s="19">
        <v>1</v>
      </c>
      <c r="C486" s="19">
        <v>1</v>
      </c>
      <c r="D486" s="19">
        <v>0</v>
      </c>
      <c r="E486" s="19">
        <v>1</v>
      </c>
      <c r="F486" s="20">
        <f t="shared" si="7"/>
        <v>0</v>
      </c>
      <c r="G486" s="25">
        <v>0</v>
      </c>
    </row>
    <row r="487" spans="1:7" hidden="1" x14ac:dyDescent="0.25">
      <c r="A487" s="18">
        <v>7683</v>
      </c>
      <c r="B487" s="19">
        <v>1</v>
      </c>
      <c r="C487" s="19">
        <v>1</v>
      </c>
      <c r="D487" s="19">
        <v>0</v>
      </c>
      <c r="E487" s="19">
        <v>1</v>
      </c>
      <c r="F487" s="20">
        <f t="shared" si="7"/>
        <v>0</v>
      </c>
      <c r="G487" s="25">
        <v>0</v>
      </c>
    </row>
    <row r="488" spans="1:7" hidden="1" x14ac:dyDescent="0.25">
      <c r="A488" s="18">
        <v>7709</v>
      </c>
      <c r="B488" s="19">
        <v>1</v>
      </c>
      <c r="C488" s="19">
        <v>1</v>
      </c>
      <c r="D488" s="19">
        <v>0</v>
      </c>
      <c r="E488" s="19">
        <v>1</v>
      </c>
      <c r="F488" s="20">
        <f t="shared" si="7"/>
        <v>0</v>
      </c>
      <c r="G488" s="25">
        <v>0</v>
      </c>
    </row>
    <row r="489" spans="1:7" hidden="1" x14ac:dyDescent="0.25">
      <c r="A489" s="18">
        <v>7875</v>
      </c>
      <c r="B489" s="19">
        <v>1</v>
      </c>
      <c r="C489" s="19">
        <v>1</v>
      </c>
      <c r="D489" s="19">
        <v>0</v>
      </c>
      <c r="E489" s="19">
        <v>1</v>
      </c>
      <c r="F489" s="20">
        <f t="shared" si="7"/>
        <v>0</v>
      </c>
      <c r="G489" s="25">
        <v>0</v>
      </c>
    </row>
    <row r="490" spans="1:7" hidden="1" x14ac:dyDescent="0.25">
      <c r="A490" s="18">
        <v>7928</v>
      </c>
      <c r="B490" s="19">
        <v>1</v>
      </c>
      <c r="C490" s="19">
        <v>1</v>
      </c>
      <c r="D490" s="19">
        <v>0</v>
      </c>
      <c r="E490" s="19">
        <v>1</v>
      </c>
      <c r="F490" s="20">
        <f t="shared" si="7"/>
        <v>0</v>
      </c>
      <c r="G490" s="25">
        <v>0</v>
      </c>
    </row>
    <row r="491" spans="1:7" hidden="1" x14ac:dyDescent="0.25">
      <c r="A491" s="18">
        <v>7961</v>
      </c>
      <c r="B491" s="19">
        <v>1</v>
      </c>
      <c r="C491" s="19">
        <v>1</v>
      </c>
      <c r="D491" s="19">
        <v>0</v>
      </c>
      <c r="E491" s="19">
        <v>1</v>
      </c>
      <c r="F491" s="20">
        <f t="shared" si="7"/>
        <v>0</v>
      </c>
      <c r="G491" s="25">
        <v>0</v>
      </c>
    </row>
    <row r="492" spans="1:7" hidden="1" x14ac:dyDescent="0.25">
      <c r="A492" s="18">
        <v>7962</v>
      </c>
      <c r="B492" s="19">
        <v>1</v>
      </c>
      <c r="C492" s="19">
        <v>1</v>
      </c>
      <c r="D492" s="19">
        <v>0</v>
      </c>
      <c r="E492" s="19">
        <v>1</v>
      </c>
      <c r="F492" s="20">
        <f t="shared" si="7"/>
        <v>0</v>
      </c>
      <c r="G492" s="25">
        <v>0</v>
      </c>
    </row>
    <row r="493" spans="1:7" hidden="1" x14ac:dyDescent="0.25">
      <c r="A493" s="18">
        <v>7994</v>
      </c>
      <c r="B493" s="19">
        <v>1</v>
      </c>
      <c r="C493" s="19">
        <v>1</v>
      </c>
      <c r="D493" s="19">
        <v>0</v>
      </c>
      <c r="E493" s="19">
        <v>1</v>
      </c>
      <c r="F493" s="20">
        <f t="shared" si="7"/>
        <v>0</v>
      </c>
      <c r="G493" s="25">
        <v>0</v>
      </c>
    </row>
    <row r="494" spans="1:7" hidden="1" x14ac:dyDescent="0.25">
      <c r="A494" s="18">
        <v>8029</v>
      </c>
      <c r="B494" s="19">
        <v>1</v>
      </c>
      <c r="C494" s="19">
        <v>1</v>
      </c>
      <c r="D494" s="19">
        <v>0</v>
      </c>
      <c r="E494" s="19">
        <v>1</v>
      </c>
      <c r="F494" s="20">
        <f t="shared" si="7"/>
        <v>0</v>
      </c>
      <c r="G494" s="25">
        <v>0</v>
      </c>
    </row>
    <row r="495" spans="1:7" hidden="1" x14ac:dyDescent="0.25">
      <c r="A495" s="18">
        <v>8031</v>
      </c>
      <c r="B495" s="19">
        <v>1</v>
      </c>
      <c r="C495" s="19">
        <v>1</v>
      </c>
      <c r="D495" s="19">
        <v>0</v>
      </c>
      <c r="E495" s="19">
        <v>1</v>
      </c>
      <c r="F495" s="20">
        <f t="shared" si="7"/>
        <v>0</v>
      </c>
      <c r="G495" s="25">
        <v>0</v>
      </c>
    </row>
    <row r="496" spans="1:7" hidden="1" x14ac:dyDescent="0.25">
      <c r="A496" s="18">
        <v>8232</v>
      </c>
      <c r="B496" s="19">
        <v>1</v>
      </c>
      <c r="C496" s="19">
        <v>1</v>
      </c>
      <c r="D496" s="19">
        <v>0</v>
      </c>
      <c r="E496" s="19">
        <v>1</v>
      </c>
      <c r="F496" s="20">
        <f t="shared" si="7"/>
        <v>0</v>
      </c>
      <c r="G496" s="25">
        <v>0</v>
      </c>
    </row>
    <row r="497" spans="1:7" hidden="1" x14ac:dyDescent="0.25">
      <c r="A497" s="18">
        <v>8359</v>
      </c>
      <c r="B497" s="19">
        <v>1</v>
      </c>
      <c r="C497" s="19">
        <v>1</v>
      </c>
      <c r="D497" s="19">
        <v>0</v>
      </c>
      <c r="E497" s="19">
        <v>1</v>
      </c>
      <c r="F497" s="20">
        <f t="shared" si="7"/>
        <v>0</v>
      </c>
      <c r="G497" s="25">
        <v>0</v>
      </c>
    </row>
    <row r="498" spans="1:7" hidden="1" x14ac:dyDescent="0.25">
      <c r="A498" s="18">
        <v>8418</v>
      </c>
      <c r="B498" s="19">
        <v>1</v>
      </c>
      <c r="C498" s="19">
        <v>1</v>
      </c>
      <c r="D498" s="19">
        <v>0</v>
      </c>
      <c r="E498" s="19">
        <v>1</v>
      </c>
      <c r="F498" s="20">
        <f t="shared" si="7"/>
        <v>0</v>
      </c>
      <c r="G498" s="25">
        <v>0</v>
      </c>
    </row>
    <row r="499" spans="1:7" hidden="1" x14ac:dyDescent="0.25">
      <c r="A499" s="18">
        <v>8431</v>
      </c>
      <c r="B499" s="19">
        <v>1</v>
      </c>
      <c r="C499" s="19">
        <v>1</v>
      </c>
      <c r="D499" s="19">
        <v>0</v>
      </c>
      <c r="E499" s="19">
        <v>1</v>
      </c>
      <c r="F499" s="20">
        <f t="shared" si="7"/>
        <v>0</v>
      </c>
      <c r="G499" s="25">
        <v>0</v>
      </c>
    </row>
    <row r="500" spans="1:7" hidden="1" x14ac:dyDescent="0.25">
      <c r="A500" s="18">
        <v>8433</v>
      </c>
      <c r="B500" s="19">
        <v>1</v>
      </c>
      <c r="C500" s="19">
        <v>1</v>
      </c>
      <c r="D500" s="19">
        <v>0</v>
      </c>
      <c r="E500" s="19">
        <v>1</v>
      </c>
      <c r="F500" s="20">
        <f t="shared" si="7"/>
        <v>0</v>
      </c>
      <c r="G500" s="25">
        <v>0</v>
      </c>
    </row>
    <row r="501" spans="1:7" hidden="1" x14ac:dyDescent="0.25">
      <c r="A501" s="18">
        <v>8535</v>
      </c>
      <c r="B501" s="19">
        <v>1</v>
      </c>
      <c r="C501" s="19">
        <v>1</v>
      </c>
      <c r="D501" s="19">
        <v>0</v>
      </c>
      <c r="E501" s="19">
        <v>1</v>
      </c>
      <c r="F501" s="20">
        <f t="shared" si="7"/>
        <v>0</v>
      </c>
      <c r="G501" s="25">
        <v>0</v>
      </c>
    </row>
    <row r="502" spans="1:7" hidden="1" x14ac:dyDescent="0.25">
      <c r="A502" s="18">
        <v>8615</v>
      </c>
      <c r="B502" s="19">
        <v>1</v>
      </c>
      <c r="C502" s="19">
        <v>1</v>
      </c>
      <c r="D502" s="19">
        <v>0</v>
      </c>
      <c r="E502" s="19">
        <v>1</v>
      </c>
      <c r="F502" s="20">
        <f t="shared" si="7"/>
        <v>0</v>
      </c>
      <c r="G502" s="25">
        <v>0</v>
      </c>
    </row>
    <row r="503" spans="1:7" hidden="1" x14ac:dyDescent="0.25">
      <c r="A503" s="18">
        <v>8653</v>
      </c>
      <c r="B503" s="19">
        <v>1</v>
      </c>
      <c r="C503" s="19">
        <v>1</v>
      </c>
      <c r="D503" s="19">
        <v>0</v>
      </c>
      <c r="E503" s="19">
        <v>1</v>
      </c>
      <c r="F503" s="20">
        <f t="shared" si="7"/>
        <v>0</v>
      </c>
      <c r="G503" s="25">
        <v>0</v>
      </c>
    </row>
    <row r="504" spans="1:7" hidden="1" x14ac:dyDescent="0.25">
      <c r="A504" s="18">
        <v>8682</v>
      </c>
      <c r="B504" s="19">
        <v>1</v>
      </c>
      <c r="C504" s="19">
        <v>1</v>
      </c>
      <c r="D504" s="19">
        <v>0</v>
      </c>
      <c r="E504" s="19">
        <v>1</v>
      </c>
      <c r="F504" s="20">
        <f t="shared" si="7"/>
        <v>0</v>
      </c>
      <c r="G504" s="25">
        <v>0</v>
      </c>
    </row>
    <row r="505" spans="1:7" hidden="1" x14ac:dyDescent="0.25">
      <c r="A505" s="18">
        <v>8718</v>
      </c>
      <c r="B505" s="19">
        <v>1</v>
      </c>
      <c r="C505" s="19">
        <v>1</v>
      </c>
      <c r="D505" s="19">
        <v>0</v>
      </c>
      <c r="E505" s="19">
        <v>1</v>
      </c>
      <c r="F505" s="20">
        <f t="shared" si="7"/>
        <v>0</v>
      </c>
      <c r="G505" s="25">
        <v>0</v>
      </c>
    </row>
    <row r="506" spans="1:7" hidden="1" x14ac:dyDescent="0.25">
      <c r="A506" s="18">
        <v>8786</v>
      </c>
      <c r="B506" s="19">
        <v>1</v>
      </c>
      <c r="C506" s="19">
        <v>1</v>
      </c>
      <c r="D506" s="19">
        <v>0</v>
      </c>
      <c r="E506" s="19">
        <v>1</v>
      </c>
      <c r="F506" s="20">
        <f t="shared" si="7"/>
        <v>0</v>
      </c>
      <c r="G506" s="25">
        <v>0</v>
      </c>
    </row>
    <row r="507" spans="1:7" hidden="1" x14ac:dyDescent="0.25">
      <c r="A507" s="18">
        <v>8836</v>
      </c>
      <c r="B507" s="19">
        <v>1</v>
      </c>
      <c r="C507" s="19">
        <v>1</v>
      </c>
      <c r="D507" s="19">
        <v>0</v>
      </c>
      <c r="E507" s="19">
        <v>1</v>
      </c>
      <c r="F507" s="20">
        <f t="shared" si="7"/>
        <v>0</v>
      </c>
      <c r="G507" s="25">
        <v>0</v>
      </c>
    </row>
    <row r="508" spans="1:7" hidden="1" x14ac:dyDescent="0.25">
      <c r="A508" s="18">
        <v>8846</v>
      </c>
      <c r="B508" s="19">
        <v>1</v>
      </c>
      <c r="C508" s="19">
        <v>1</v>
      </c>
      <c r="D508" s="19">
        <v>0</v>
      </c>
      <c r="E508" s="19">
        <v>1</v>
      </c>
      <c r="F508" s="20">
        <f t="shared" si="7"/>
        <v>0</v>
      </c>
      <c r="G508" s="25">
        <v>0</v>
      </c>
    </row>
    <row r="509" spans="1:7" hidden="1" x14ac:dyDescent="0.25">
      <c r="A509" s="18">
        <v>8979</v>
      </c>
      <c r="B509" s="19">
        <v>1</v>
      </c>
      <c r="C509" s="19">
        <v>1</v>
      </c>
      <c r="D509" s="19">
        <v>0</v>
      </c>
      <c r="E509" s="19">
        <v>1</v>
      </c>
      <c r="F509" s="20">
        <f t="shared" si="7"/>
        <v>0</v>
      </c>
      <c r="G509" s="25">
        <v>0</v>
      </c>
    </row>
    <row r="510" spans="1:7" hidden="1" x14ac:dyDescent="0.25">
      <c r="A510" s="18">
        <v>9096</v>
      </c>
      <c r="B510" s="19">
        <v>1</v>
      </c>
      <c r="C510" s="19">
        <v>1</v>
      </c>
      <c r="D510" s="19">
        <v>0</v>
      </c>
      <c r="E510" s="19">
        <v>1</v>
      </c>
      <c r="F510" s="20">
        <f t="shared" si="7"/>
        <v>0</v>
      </c>
      <c r="G510" s="25">
        <v>0</v>
      </c>
    </row>
    <row r="511" spans="1:7" hidden="1" x14ac:dyDescent="0.25">
      <c r="A511" s="18">
        <v>9116</v>
      </c>
      <c r="B511" s="19">
        <v>1</v>
      </c>
      <c r="C511" s="19">
        <v>1</v>
      </c>
      <c r="D511" s="19">
        <v>0</v>
      </c>
      <c r="E511" s="19">
        <v>1</v>
      </c>
      <c r="F511" s="20">
        <f t="shared" si="7"/>
        <v>0</v>
      </c>
      <c r="G511" s="25">
        <v>0</v>
      </c>
    </row>
    <row r="512" spans="1:7" hidden="1" x14ac:dyDescent="0.25">
      <c r="A512" s="18">
        <v>9169</v>
      </c>
      <c r="B512" s="19">
        <v>1</v>
      </c>
      <c r="C512" s="19">
        <v>1</v>
      </c>
      <c r="D512" s="19">
        <v>0</v>
      </c>
      <c r="E512" s="19">
        <v>1</v>
      </c>
      <c r="F512" s="20">
        <f t="shared" si="7"/>
        <v>0</v>
      </c>
      <c r="G512" s="25">
        <v>0</v>
      </c>
    </row>
    <row r="513" spans="1:7" hidden="1" x14ac:dyDescent="0.25">
      <c r="A513" s="18">
        <v>9271</v>
      </c>
      <c r="B513" s="19">
        <v>1</v>
      </c>
      <c r="C513" s="19">
        <v>1</v>
      </c>
      <c r="D513" s="19">
        <v>0</v>
      </c>
      <c r="E513" s="19">
        <v>1</v>
      </c>
      <c r="F513" s="20">
        <f t="shared" si="7"/>
        <v>0</v>
      </c>
      <c r="G513" s="25">
        <v>0</v>
      </c>
    </row>
    <row r="514" spans="1:7" hidden="1" x14ac:dyDescent="0.25">
      <c r="A514" s="18">
        <v>9307</v>
      </c>
      <c r="B514" s="19">
        <v>1</v>
      </c>
      <c r="C514" s="19">
        <v>1</v>
      </c>
      <c r="D514" s="19">
        <v>0</v>
      </c>
      <c r="E514" s="19">
        <v>1</v>
      </c>
      <c r="F514" s="20">
        <f t="shared" ref="F514:F577" si="8">D514/C514</f>
        <v>0</v>
      </c>
      <c r="G514" s="25">
        <v>0</v>
      </c>
    </row>
    <row r="515" spans="1:7" hidden="1" x14ac:dyDescent="0.25">
      <c r="A515" s="18">
        <v>9328</v>
      </c>
      <c r="B515" s="19">
        <v>1</v>
      </c>
      <c r="C515" s="19">
        <v>1</v>
      </c>
      <c r="D515" s="19">
        <v>0</v>
      </c>
      <c r="E515" s="19">
        <v>1</v>
      </c>
      <c r="F515" s="20">
        <f t="shared" si="8"/>
        <v>0</v>
      </c>
      <c r="G515" s="25">
        <v>0</v>
      </c>
    </row>
    <row r="516" spans="1:7" hidden="1" x14ac:dyDescent="0.25">
      <c r="A516" s="18">
        <v>9335</v>
      </c>
      <c r="B516" s="19">
        <v>1</v>
      </c>
      <c r="C516" s="19">
        <v>1</v>
      </c>
      <c r="D516" s="19">
        <v>0</v>
      </c>
      <c r="E516" s="19">
        <v>1</v>
      </c>
      <c r="F516" s="20">
        <f t="shared" si="8"/>
        <v>0</v>
      </c>
      <c r="G516" s="25">
        <v>0</v>
      </c>
    </row>
    <row r="517" spans="1:7" hidden="1" x14ac:dyDescent="0.25">
      <c r="A517" s="18">
        <v>9486</v>
      </c>
      <c r="B517" s="19">
        <v>1</v>
      </c>
      <c r="C517" s="19">
        <v>1</v>
      </c>
      <c r="D517" s="19">
        <v>0</v>
      </c>
      <c r="E517" s="19">
        <v>1</v>
      </c>
      <c r="F517" s="20">
        <f t="shared" si="8"/>
        <v>0</v>
      </c>
      <c r="G517" s="25">
        <v>0</v>
      </c>
    </row>
    <row r="518" spans="1:7" hidden="1" x14ac:dyDescent="0.25">
      <c r="A518" s="18">
        <v>9555</v>
      </c>
      <c r="B518" s="19">
        <v>1</v>
      </c>
      <c r="C518" s="19">
        <v>1</v>
      </c>
      <c r="D518" s="19">
        <v>0</v>
      </c>
      <c r="E518" s="19">
        <v>1</v>
      </c>
      <c r="F518" s="20">
        <f t="shared" si="8"/>
        <v>0</v>
      </c>
      <c r="G518" s="25">
        <v>0</v>
      </c>
    </row>
    <row r="519" spans="1:7" hidden="1" x14ac:dyDescent="0.25">
      <c r="A519" s="18">
        <v>9579</v>
      </c>
      <c r="B519" s="19">
        <v>1</v>
      </c>
      <c r="C519" s="19">
        <v>1</v>
      </c>
      <c r="D519" s="19">
        <v>0</v>
      </c>
      <c r="E519" s="19">
        <v>1</v>
      </c>
      <c r="F519" s="20">
        <f t="shared" si="8"/>
        <v>0</v>
      </c>
      <c r="G519" s="25">
        <v>0</v>
      </c>
    </row>
    <row r="520" spans="1:7" hidden="1" x14ac:dyDescent="0.25">
      <c r="A520" s="18">
        <v>9612</v>
      </c>
      <c r="B520" s="19">
        <v>1</v>
      </c>
      <c r="C520" s="19">
        <v>1</v>
      </c>
      <c r="D520" s="19">
        <v>0</v>
      </c>
      <c r="E520" s="19">
        <v>1</v>
      </c>
      <c r="F520" s="20">
        <f t="shared" si="8"/>
        <v>0</v>
      </c>
      <c r="G520" s="25">
        <v>0</v>
      </c>
    </row>
    <row r="521" spans="1:7" hidden="1" x14ac:dyDescent="0.25">
      <c r="A521" s="18">
        <v>9624</v>
      </c>
      <c r="B521" s="19">
        <v>1</v>
      </c>
      <c r="C521" s="19">
        <v>1</v>
      </c>
      <c r="D521" s="19">
        <v>0</v>
      </c>
      <c r="E521" s="19">
        <v>1</v>
      </c>
      <c r="F521" s="20">
        <f t="shared" si="8"/>
        <v>0</v>
      </c>
      <c r="G521" s="25">
        <v>0</v>
      </c>
    </row>
    <row r="522" spans="1:7" hidden="1" x14ac:dyDescent="0.25">
      <c r="A522" s="18">
        <v>9666</v>
      </c>
      <c r="B522" s="19">
        <v>1</v>
      </c>
      <c r="C522" s="19">
        <v>1</v>
      </c>
      <c r="D522" s="19">
        <v>0</v>
      </c>
      <c r="E522" s="19">
        <v>1</v>
      </c>
      <c r="F522" s="20">
        <f t="shared" si="8"/>
        <v>0</v>
      </c>
      <c r="G522" s="25">
        <v>0</v>
      </c>
    </row>
    <row r="523" spans="1:7" hidden="1" x14ac:dyDescent="0.25">
      <c r="A523" s="18">
        <v>9725</v>
      </c>
      <c r="B523" s="19">
        <v>1</v>
      </c>
      <c r="C523" s="19">
        <v>1</v>
      </c>
      <c r="D523" s="19">
        <v>0</v>
      </c>
      <c r="E523" s="19">
        <v>1</v>
      </c>
      <c r="F523" s="20">
        <f t="shared" si="8"/>
        <v>0</v>
      </c>
      <c r="G523" s="25">
        <v>0</v>
      </c>
    </row>
    <row r="524" spans="1:7" hidden="1" x14ac:dyDescent="0.25">
      <c r="A524" s="18">
        <v>9790</v>
      </c>
      <c r="B524" s="19">
        <v>1</v>
      </c>
      <c r="C524" s="19">
        <v>1</v>
      </c>
      <c r="D524" s="19">
        <v>0</v>
      </c>
      <c r="E524" s="19">
        <v>1</v>
      </c>
      <c r="F524" s="20">
        <f t="shared" si="8"/>
        <v>0</v>
      </c>
      <c r="G524" s="25">
        <v>0</v>
      </c>
    </row>
    <row r="525" spans="1:7" hidden="1" x14ac:dyDescent="0.25">
      <c r="A525" s="18">
        <v>9868</v>
      </c>
      <c r="B525" s="19">
        <v>1</v>
      </c>
      <c r="C525" s="19">
        <v>1</v>
      </c>
      <c r="D525" s="19">
        <v>0</v>
      </c>
      <c r="E525" s="19">
        <v>1</v>
      </c>
      <c r="F525" s="20">
        <f t="shared" si="8"/>
        <v>0</v>
      </c>
      <c r="G525" s="25">
        <v>0</v>
      </c>
    </row>
    <row r="526" spans="1:7" hidden="1" x14ac:dyDescent="0.25">
      <c r="A526" s="18">
        <v>9907</v>
      </c>
      <c r="B526" s="19">
        <v>1</v>
      </c>
      <c r="C526" s="19">
        <v>1</v>
      </c>
      <c r="D526" s="19">
        <v>0</v>
      </c>
      <c r="E526" s="19">
        <v>1</v>
      </c>
      <c r="F526" s="20">
        <f t="shared" si="8"/>
        <v>0</v>
      </c>
      <c r="G526" s="25">
        <v>0</v>
      </c>
    </row>
    <row r="527" spans="1:7" hidden="1" x14ac:dyDescent="0.25">
      <c r="A527" s="18">
        <v>9925</v>
      </c>
      <c r="B527" s="19">
        <v>1</v>
      </c>
      <c r="C527" s="19">
        <v>1</v>
      </c>
      <c r="D527" s="19">
        <v>0</v>
      </c>
      <c r="E527" s="19">
        <v>1</v>
      </c>
      <c r="F527" s="20">
        <f t="shared" si="8"/>
        <v>0</v>
      </c>
      <c r="G527" s="25">
        <v>0</v>
      </c>
    </row>
    <row r="528" spans="1:7" hidden="1" x14ac:dyDescent="0.25">
      <c r="A528" s="18">
        <v>9960</v>
      </c>
      <c r="B528" s="19">
        <v>1</v>
      </c>
      <c r="C528" s="19">
        <v>1</v>
      </c>
      <c r="D528" s="19">
        <v>0</v>
      </c>
      <c r="E528" s="19">
        <v>1</v>
      </c>
      <c r="F528" s="20">
        <f t="shared" si="8"/>
        <v>0</v>
      </c>
      <c r="G528" s="25">
        <v>0</v>
      </c>
    </row>
    <row r="529" spans="1:7" hidden="1" x14ac:dyDescent="0.25">
      <c r="A529" s="18">
        <v>9983</v>
      </c>
      <c r="B529" s="19">
        <v>1</v>
      </c>
      <c r="C529" s="19">
        <v>1</v>
      </c>
      <c r="D529" s="19">
        <v>0</v>
      </c>
      <c r="E529" s="19">
        <v>1</v>
      </c>
      <c r="F529" s="20">
        <f t="shared" si="8"/>
        <v>0</v>
      </c>
      <c r="G529" s="25">
        <v>0</v>
      </c>
    </row>
    <row r="530" spans="1:7" hidden="1" x14ac:dyDescent="0.25">
      <c r="A530" s="18">
        <v>9989</v>
      </c>
      <c r="B530" s="19">
        <v>1</v>
      </c>
      <c r="C530" s="19">
        <v>1</v>
      </c>
      <c r="D530" s="19">
        <v>0</v>
      </c>
      <c r="E530" s="19">
        <v>1</v>
      </c>
      <c r="F530" s="20">
        <f t="shared" si="8"/>
        <v>0</v>
      </c>
      <c r="G530" s="25">
        <v>0</v>
      </c>
    </row>
    <row r="531" spans="1:7" hidden="1" x14ac:dyDescent="0.25">
      <c r="A531" s="18">
        <v>10004</v>
      </c>
      <c r="B531" s="19">
        <v>1</v>
      </c>
      <c r="C531" s="19">
        <v>1</v>
      </c>
      <c r="D531" s="19">
        <v>0</v>
      </c>
      <c r="E531" s="19">
        <v>1</v>
      </c>
      <c r="F531" s="20">
        <f t="shared" si="8"/>
        <v>0</v>
      </c>
      <c r="G531" s="25">
        <v>0</v>
      </c>
    </row>
    <row r="532" spans="1:7" hidden="1" x14ac:dyDescent="0.25">
      <c r="A532" s="18">
        <v>10006</v>
      </c>
      <c r="B532" s="19">
        <v>1</v>
      </c>
      <c r="C532" s="19">
        <v>1</v>
      </c>
      <c r="D532" s="19">
        <v>0</v>
      </c>
      <c r="E532" s="19">
        <v>1</v>
      </c>
      <c r="F532" s="20">
        <f t="shared" si="8"/>
        <v>0</v>
      </c>
      <c r="G532" s="25">
        <v>0</v>
      </c>
    </row>
    <row r="533" spans="1:7" hidden="1" x14ac:dyDescent="0.25">
      <c r="A533" s="18">
        <v>10033</v>
      </c>
      <c r="B533" s="19">
        <v>1</v>
      </c>
      <c r="C533" s="19">
        <v>1</v>
      </c>
      <c r="D533" s="19">
        <v>0</v>
      </c>
      <c r="E533" s="19">
        <v>1</v>
      </c>
      <c r="F533" s="20">
        <f t="shared" si="8"/>
        <v>0</v>
      </c>
      <c r="G533" s="25">
        <v>0</v>
      </c>
    </row>
    <row r="534" spans="1:7" hidden="1" x14ac:dyDescent="0.25">
      <c r="A534" s="18">
        <v>10043</v>
      </c>
      <c r="B534" s="19">
        <v>1</v>
      </c>
      <c r="C534" s="19">
        <v>1</v>
      </c>
      <c r="D534" s="19">
        <v>0</v>
      </c>
      <c r="E534" s="19">
        <v>1</v>
      </c>
      <c r="F534" s="20">
        <f t="shared" si="8"/>
        <v>0</v>
      </c>
      <c r="G534" s="25">
        <v>0</v>
      </c>
    </row>
    <row r="535" spans="1:7" hidden="1" x14ac:dyDescent="0.25">
      <c r="A535" s="18">
        <v>10054</v>
      </c>
      <c r="B535" s="19">
        <v>1</v>
      </c>
      <c r="C535" s="19">
        <v>1</v>
      </c>
      <c r="D535" s="19">
        <v>0</v>
      </c>
      <c r="E535" s="19">
        <v>1</v>
      </c>
      <c r="F535" s="20">
        <f t="shared" si="8"/>
        <v>0</v>
      </c>
      <c r="G535" s="25">
        <v>0</v>
      </c>
    </row>
    <row r="536" spans="1:7" hidden="1" x14ac:dyDescent="0.25">
      <c r="A536" s="18">
        <v>10218</v>
      </c>
      <c r="B536" s="19">
        <v>1</v>
      </c>
      <c r="C536" s="19">
        <v>1</v>
      </c>
      <c r="D536" s="19">
        <v>0</v>
      </c>
      <c r="E536" s="19">
        <v>1</v>
      </c>
      <c r="F536" s="20">
        <f t="shared" si="8"/>
        <v>0</v>
      </c>
      <c r="G536" s="25">
        <v>0</v>
      </c>
    </row>
    <row r="537" spans="1:7" hidden="1" x14ac:dyDescent="0.25">
      <c r="A537" s="18">
        <v>10330</v>
      </c>
      <c r="B537" s="19">
        <v>1</v>
      </c>
      <c r="C537" s="19">
        <v>1</v>
      </c>
      <c r="D537" s="19">
        <v>0</v>
      </c>
      <c r="E537" s="19">
        <v>1</v>
      </c>
      <c r="F537" s="20">
        <f t="shared" si="8"/>
        <v>0</v>
      </c>
      <c r="G537" s="25">
        <v>0</v>
      </c>
    </row>
    <row r="538" spans="1:7" hidden="1" x14ac:dyDescent="0.25">
      <c r="A538" s="18">
        <v>10337</v>
      </c>
      <c r="B538" s="19">
        <v>1</v>
      </c>
      <c r="C538" s="19">
        <v>1</v>
      </c>
      <c r="D538" s="19">
        <v>0</v>
      </c>
      <c r="E538" s="19">
        <v>1</v>
      </c>
      <c r="F538" s="20">
        <f t="shared" si="8"/>
        <v>0</v>
      </c>
      <c r="G538" s="25">
        <v>0</v>
      </c>
    </row>
    <row r="539" spans="1:7" hidden="1" x14ac:dyDescent="0.25">
      <c r="A539" s="18">
        <v>10431</v>
      </c>
      <c r="B539" s="19">
        <v>1</v>
      </c>
      <c r="C539" s="19">
        <v>1</v>
      </c>
      <c r="D539" s="19">
        <v>0</v>
      </c>
      <c r="E539" s="19">
        <v>1</v>
      </c>
      <c r="F539" s="20">
        <f t="shared" si="8"/>
        <v>0</v>
      </c>
      <c r="G539" s="25">
        <v>0</v>
      </c>
    </row>
    <row r="540" spans="1:7" hidden="1" x14ac:dyDescent="0.25">
      <c r="A540" s="18">
        <v>10449</v>
      </c>
      <c r="B540" s="19">
        <v>1</v>
      </c>
      <c r="C540" s="19">
        <v>1</v>
      </c>
      <c r="D540" s="19">
        <v>0</v>
      </c>
      <c r="E540" s="19">
        <v>1</v>
      </c>
      <c r="F540" s="20">
        <f t="shared" si="8"/>
        <v>0</v>
      </c>
      <c r="G540" s="25">
        <v>0</v>
      </c>
    </row>
    <row r="541" spans="1:7" hidden="1" x14ac:dyDescent="0.25">
      <c r="A541" s="18">
        <v>10563</v>
      </c>
      <c r="B541" s="19">
        <v>1</v>
      </c>
      <c r="C541" s="19">
        <v>1</v>
      </c>
      <c r="D541" s="19">
        <v>0</v>
      </c>
      <c r="E541" s="19">
        <v>1</v>
      </c>
      <c r="F541" s="20">
        <f t="shared" si="8"/>
        <v>0</v>
      </c>
      <c r="G541" s="25">
        <v>0</v>
      </c>
    </row>
    <row r="542" spans="1:7" hidden="1" x14ac:dyDescent="0.25">
      <c r="A542" s="18">
        <v>10576</v>
      </c>
      <c r="B542" s="19">
        <v>1</v>
      </c>
      <c r="C542" s="19">
        <v>1</v>
      </c>
      <c r="D542" s="19">
        <v>0</v>
      </c>
      <c r="E542" s="19">
        <v>1</v>
      </c>
      <c r="F542" s="20">
        <f t="shared" si="8"/>
        <v>0</v>
      </c>
      <c r="G542" s="25">
        <v>0</v>
      </c>
    </row>
    <row r="543" spans="1:7" hidden="1" x14ac:dyDescent="0.25">
      <c r="A543" s="18">
        <v>10714</v>
      </c>
      <c r="B543" s="19">
        <v>1</v>
      </c>
      <c r="C543" s="19">
        <v>1</v>
      </c>
      <c r="D543" s="19">
        <v>0</v>
      </c>
      <c r="E543" s="19">
        <v>1</v>
      </c>
      <c r="F543" s="20">
        <f t="shared" si="8"/>
        <v>0</v>
      </c>
      <c r="G543" s="25">
        <v>0</v>
      </c>
    </row>
    <row r="544" spans="1:7" hidden="1" x14ac:dyDescent="0.25">
      <c r="A544" s="18">
        <v>10749</v>
      </c>
      <c r="B544" s="19">
        <v>1</v>
      </c>
      <c r="C544" s="19">
        <v>1</v>
      </c>
      <c r="D544" s="19">
        <v>0</v>
      </c>
      <c r="E544" s="19">
        <v>1</v>
      </c>
      <c r="F544" s="20">
        <f t="shared" si="8"/>
        <v>0</v>
      </c>
      <c r="G544" s="25">
        <v>0</v>
      </c>
    </row>
    <row r="545" spans="1:7" hidden="1" x14ac:dyDescent="0.25">
      <c r="A545" s="18">
        <v>10778</v>
      </c>
      <c r="B545" s="19">
        <v>1</v>
      </c>
      <c r="C545" s="19">
        <v>1</v>
      </c>
      <c r="D545" s="19">
        <v>0</v>
      </c>
      <c r="E545" s="19">
        <v>1</v>
      </c>
      <c r="F545" s="20">
        <f t="shared" si="8"/>
        <v>0</v>
      </c>
      <c r="G545" s="25">
        <v>0</v>
      </c>
    </row>
    <row r="546" spans="1:7" hidden="1" x14ac:dyDescent="0.25">
      <c r="A546" s="18">
        <v>11005</v>
      </c>
      <c r="B546" s="19">
        <v>1</v>
      </c>
      <c r="C546" s="19">
        <v>1</v>
      </c>
      <c r="D546" s="19">
        <v>0</v>
      </c>
      <c r="E546" s="19">
        <v>1</v>
      </c>
      <c r="F546" s="20">
        <f t="shared" si="8"/>
        <v>0</v>
      </c>
      <c r="G546" s="25">
        <v>0</v>
      </c>
    </row>
    <row r="547" spans="1:7" hidden="1" x14ac:dyDescent="0.25">
      <c r="A547" s="18">
        <v>11038</v>
      </c>
      <c r="B547" s="19">
        <v>1</v>
      </c>
      <c r="C547" s="19">
        <v>1</v>
      </c>
      <c r="D547" s="19">
        <v>0</v>
      </c>
      <c r="E547" s="19">
        <v>1</v>
      </c>
      <c r="F547" s="20">
        <f t="shared" si="8"/>
        <v>0</v>
      </c>
      <c r="G547" s="25">
        <v>0</v>
      </c>
    </row>
    <row r="548" spans="1:7" hidden="1" x14ac:dyDescent="0.25">
      <c r="A548" s="18">
        <v>11067</v>
      </c>
      <c r="B548" s="19">
        <v>1</v>
      </c>
      <c r="C548" s="19">
        <v>1</v>
      </c>
      <c r="D548" s="19">
        <v>0</v>
      </c>
      <c r="E548" s="19">
        <v>1</v>
      </c>
      <c r="F548" s="20">
        <f t="shared" si="8"/>
        <v>0</v>
      </c>
      <c r="G548" s="25">
        <v>0</v>
      </c>
    </row>
    <row r="549" spans="1:7" hidden="1" x14ac:dyDescent="0.25">
      <c r="A549" s="18">
        <v>11075</v>
      </c>
      <c r="B549" s="19">
        <v>1</v>
      </c>
      <c r="C549" s="19">
        <v>1</v>
      </c>
      <c r="D549" s="19">
        <v>0</v>
      </c>
      <c r="E549" s="19">
        <v>1</v>
      </c>
      <c r="F549" s="20">
        <f t="shared" si="8"/>
        <v>0</v>
      </c>
      <c r="G549" s="25">
        <v>0</v>
      </c>
    </row>
    <row r="550" spans="1:7" hidden="1" x14ac:dyDescent="0.25">
      <c r="A550" s="18">
        <v>11125</v>
      </c>
      <c r="B550" s="19">
        <v>1</v>
      </c>
      <c r="C550" s="19">
        <v>1</v>
      </c>
      <c r="D550" s="19">
        <v>0</v>
      </c>
      <c r="E550" s="19">
        <v>1</v>
      </c>
      <c r="F550" s="20">
        <f t="shared" si="8"/>
        <v>0</v>
      </c>
      <c r="G550" s="25">
        <v>0</v>
      </c>
    </row>
    <row r="551" spans="1:7" hidden="1" x14ac:dyDescent="0.25">
      <c r="A551" s="18">
        <v>11142</v>
      </c>
      <c r="B551" s="19">
        <v>1</v>
      </c>
      <c r="C551" s="19">
        <v>1</v>
      </c>
      <c r="D551" s="19">
        <v>0</v>
      </c>
      <c r="E551" s="19">
        <v>1</v>
      </c>
      <c r="F551" s="20">
        <f t="shared" si="8"/>
        <v>0</v>
      </c>
      <c r="G551" s="25">
        <v>0</v>
      </c>
    </row>
    <row r="552" spans="1:7" hidden="1" x14ac:dyDescent="0.25">
      <c r="A552" s="18">
        <v>11234</v>
      </c>
      <c r="B552" s="19">
        <v>1</v>
      </c>
      <c r="C552" s="19">
        <v>1</v>
      </c>
      <c r="D552" s="19">
        <v>0</v>
      </c>
      <c r="E552" s="19">
        <v>1</v>
      </c>
      <c r="F552" s="20">
        <f t="shared" si="8"/>
        <v>0</v>
      </c>
      <c r="G552" s="25">
        <v>0</v>
      </c>
    </row>
    <row r="553" spans="1:7" hidden="1" x14ac:dyDescent="0.25">
      <c r="A553" s="18">
        <v>11244</v>
      </c>
      <c r="B553" s="19">
        <v>1</v>
      </c>
      <c r="C553" s="19">
        <v>1</v>
      </c>
      <c r="D553" s="19">
        <v>0</v>
      </c>
      <c r="E553" s="19">
        <v>1</v>
      </c>
      <c r="F553" s="20">
        <f t="shared" si="8"/>
        <v>0</v>
      </c>
      <c r="G553" s="25">
        <v>0</v>
      </c>
    </row>
    <row r="554" spans="1:7" hidden="1" x14ac:dyDescent="0.25">
      <c r="A554" s="18">
        <v>11306</v>
      </c>
      <c r="B554" s="19">
        <v>1</v>
      </c>
      <c r="C554" s="19">
        <v>1</v>
      </c>
      <c r="D554" s="19">
        <v>0</v>
      </c>
      <c r="E554" s="19">
        <v>1</v>
      </c>
      <c r="F554" s="20">
        <f t="shared" si="8"/>
        <v>0</v>
      </c>
      <c r="G554" s="25">
        <v>0</v>
      </c>
    </row>
    <row r="555" spans="1:7" hidden="1" x14ac:dyDescent="0.25">
      <c r="A555" s="18">
        <v>11320</v>
      </c>
      <c r="B555" s="19">
        <v>1</v>
      </c>
      <c r="C555" s="19">
        <v>1</v>
      </c>
      <c r="D555" s="19">
        <v>0</v>
      </c>
      <c r="E555" s="19">
        <v>1</v>
      </c>
      <c r="F555" s="20">
        <f t="shared" si="8"/>
        <v>0</v>
      </c>
      <c r="G555" s="25">
        <v>0</v>
      </c>
    </row>
    <row r="556" spans="1:7" hidden="1" x14ac:dyDescent="0.25">
      <c r="A556" s="18">
        <v>11338</v>
      </c>
      <c r="B556" s="19">
        <v>1</v>
      </c>
      <c r="C556" s="19">
        <v>1</v>
      </c>
      <c r="D556" s="19">
        <v>0</v>
      </c>
      <c r="E556" s="19">
        <v>1</v>
      </c>
      <c r="F556" s="20">
        <f t="shared" si="8"/>
        <v>0</v>
      </c>
      <c r="G556" s="25">
        <v>0</v>
      </c>
    </row>
    <row r="557" spans="1:7" hidden="1" x14ac:dyDescent="0.25">
      <c r="A557" s="18">
        <v>11394</v>
      </c>
      <c r="B557" s="19">
        <v>1</v>
      </c>
      <c r="C557" s="19">
        <v>1</v>
      </c>
      <c r="D557" s="19">
        <v>0</v>
      </c>
      <c r="E557" s="19">
        <v>1</v>
      </c>
      <c r="F557" s="20">
        <f t="shared" si="8"/>
        <v>0</v>
      </c>
      <c r="G557" s="25">
        <v>0</v>
      </c>
    </row>
    <row r="558" spans="1:7" hidden="1" x14ac:dyDescent="0.25">
      <c r="A558" s="18">
        <v>11460</v>
      </c>
      <c r="B558" s="19">
        <v>1</v>
      </c>
      <c r="C558" s="19">
        <v>1</v>
      </c>
      <c r="D558" s="19">
        <v>0</v>
      </c>
      <c r="E558" s="19">
        <v>1</v>
      </c>
      <c r="F558" s="20">
        <f t="shared" si="8"/>
        <v>0</v>
      </c>
      <c r="G558" s="25">
        <v>0</v>
      </c>
    </row>
    <row r="559" spans="1:7" hidden="1" x14ac:dyDescent="0.25">
      <c r="A559" s="18">
        <v>11462</v>
      </c>
      <c r="B559" s="19">
        <v>1</v>
      </c>
      <c r="C559" s="19">
        <v>1</v>
      </c>
      <c r="D559" s="19">
        <v>0</v>
      </c>
      <c r="E559" s="19">
        <v>1</v>
      </c>
      <c r="F559" s="20">
        <f t="shared" si="8"/>
        <v>0</v>
      </c>
      <c r="G559" s="25">
        <v>0</v>
      </c>
    </row>
    <row r="560" spans="1:7" hidden="1" x14ac:dyDescent="0.25">
      <c r="A560" s="18">
        <v>11570</v>
      </c>
      <c r="B560" s="19">
        <v>1</v>
      </c>
      <c r="C560" s="19">
        <v>1</v>
      </c>
      <c r="D560" s="19">
        <v>0</v>
      </c>
      <c r="E560" s="19">
        <v>1</v>
      </c>
      <c r="F560" s="20">
        <f t="shared" si="8"/>
        <v>0</v>
      </c>
      <c r="G560" s="25">
        <v>0</v>
      </c>
    </row>
    <row r="561" spans="1:7" hidden="1" x14ac:dyDescent="0.25">
      <c r="A561" s="18">
        <v>11611</v>
      </c>
      <c r="B561" s="19">
        <v>1</v>
      </c>
      <c r="C561" s="19">
        <v>1</v>
      </c>
      <c r="D561" s="19">
        <v>0</v>
      </c>
      <c r="E561" s="19">
        <v>1</v>
      </c>
      <c r="F561" s="20">
        <f t="shared" si="8"/>
        <v>0</v>
      </c>
      <c r="G561" s="25">
        <v>0</v>
      </c>
    </row>
    <row r="562" spans="1:7" hidden="1" x14ac:dyDescent="0.25">
      <c r="A562" s="18">
        <v>11634</v>
      </c>
      <c r="B562" s="19">
        <v>1</v>
      </c>
      <c r="C562" s="19">
        <v>1</v>
      </c>
      <c r="D562" s="19">
        <v>0</v>
      </c>
      <c r="E562" s="19">
        <v>1</v>
      </c>
      <c r="F562" s="20">
        <f t="shared" si="8"/>
        <v>0</v>
      </c>
      <c r="G562" s="25">
        <v>0</v>
      </c>
    </row>
    <row r="563" spans="1:7" hidden="1" x14ac:dyDescent="0.25">
      <c r="A563" s="18">
        <v>11648</v>
      </c>
      <c r="B563" s="19">
        <v>1</v>
      </c>
      <c r="C563" s="19">
        <v>1</v>
      </c>
      <c r="D563" s="19">
        <v>0</v>
      </c>
      <c r="E563" s="19">
        <v>1</v>
      </c>
      <c r="F563" s="20">
        <f t="shared" si="8"/>
        <v>0</v>
      </c>
      <c r="G563" s="25">
        <v>0</v>
      </c>
    </row>
    <row r="564" spans="1:7" hidden="1" x14ac:dyDescent="0.25">
      <c r="A564" s="18">
        <v>11651</v>
      </c>
      <c r="B564" s="19">
        <v>1</v>
      </c>
      <c r="C564" s="19">
        <v>1</v>
      </c>
      <c r="D564" s="19">
        <v>0</v>
      </c>
      <c r="E564" s="19">
        <v>1</v>
      </c>
      <c r="F564" s="20">
        <f t="shared" si="8"/>
        <v>0</v>
      </c>
      <c r="G564" s="25">
        <v>0</v>
      </c>
    </row>
    <row r="565" spans="1:7" hidden="1" x14ac:dyDescent="0.25">
      <c r="A565" s="18">
        <v>11663</v>
      </c>
      <c r="B565" s="19">
        <v>1</v>
      </c>
      <c r="C565" s="19">
        <v>1</v>
      </c>
      <c r="D565" s="19">
        <v>0</v>
      </c>
      <c r="E565" s="19">
        <v>1</v>
      </c>
      <c r="F565" s="20">
        <f t="shared" si="8"/>
        <v>0</v>
      </c>
      <c r="G565" s="25">
        <v>0</v>
      </c>
    </row>
    <row r="566" spans="1:7" hidden="1" x14ac:dyDescent="0.25">
      <c r="A566" s="18">
        <v>11805</v>
      </c>
      <c r="B566" s="19">
        <v>1</v>
      </c>
      <c r="C566" s="19">
        <v>1</v>
      </c>
      <c r="D566" s="19">
        <v>0</v>
      </c>
      <c r="E566" s="19">
        <v>1</v>
      </c>
      <c r="F566" s="20">
        <f t="shared" si="8"/>
        <v>0</v>
      </c>
      <c r="G566" s="25">
        <v>0</v>
      </c>
    </row>
    <row r="567" spans="1:7" hidden="1" x14ac:dyDescent="0.25">
      <c r="A567" s="18">
        <v>11838</v>
      </c>
      <c r="B567" s="19">
        <v>1</v>
      </c>
      <c r="C567" s="19">
        <v>1</v>
      </c>
      <c r="D567" s="19">
        <v>0</v>
      </c>
      <c r="E567" s="19">
        <v>1</v>
      </c>
      <c r="F567" s="20">
        <f t="shared" si="8"/>
        <v>0</v>
      </c>
      <c r="G567" s="25">
        <v>0</v>
      </c>
    </row>
    <row r="568" spans="1:7" hidden="1" x14ac:dyDescent="0.25">
      <c r="A568" s="18">
        <v>11844</v>
      </c>
      <c r="B568" s="19">
        <v>1</v>
      </c>
      <c r="C568" s="19">
        <v>1</v>
      </c>
      <c r="D568" s="19">
        <v>0</v>
      </c>
      <c r="E568" s="19">
        <v>1</v>
      </c>
      <c r="F568" s="20">
        <f t="shared" si="8"/>
        <v>0</v>
      </c>
      <c r="G568" s="25">
        <v>0</v>
      </c>
    </row>
    <row r="569" spans="1:7" hidden="1" x14ac:dyDescent="0.25">
      <c r="A569" s="18">
        <v>11867</v>
      </c>
      <c r="B569" s="19">
        <v>1</v>
      </c>
      <c r="C569" s="19">
        <v>1</v>
      </c>
      <c r="D569" s="19">
        <v>0</v>
      </c>
      <c r="E569" s="19">
        <v>1</v>
      </c>
      <c r="F569" s="20">
        <f t="shared" si="8"/>
        <v>0</v>
      </c>
      <c r="G569" s="25">
        <v>0</v>
      </c>
    </row>
    <row r="570" spans="1:7" hidden="1" x14ac:dyDescent="0.25">
      <c r="A570" s="18">
        <v>11880</v>
      </c>
      <c r="B570" s="19">
        <v>1</v>
      </c>
      <c r="C570" s="19">
        <v>1</v>
      </c>
      <c r="D570" s="19">
        <v>0</v>
      </c>
      <c r="E570" s="19">
        <v>1</v>
      </c>
      <c r="F570" s="20">
        <f t="shared" si="8"/>
        <v>0</v>
      </c>
      <c r="G570" s="25">
        <v>0</v>
      </c>
    </row>
    <row r="571" spans="1:7" hidden="1" x14ac:dyDescent="0.25">
      <c r="A571" s="18">
        <v>11899</v>
      </c>
      <c r="B571" s="19">
        <v>1</v>
      </c>
      <c r="C571" s="19">
        <v>1</v>
      </c>
      <c r="D571" s="19">
        <v>0</v>
      </c>
      <c r="E571" s="19">
        <v>1</v>
      </c>
      <c r="F571" s="20">
        <f t="shared" si="8"/>
        <v>0</v>
      </c>
      <c r="G571" s="25">
        <v>0</v>
      </c>
    </row>
    <row r="572" spans="1:7" hidden="1" x14ac:dyDescent="0.25">
      <c r="A572" s="18">
        <v>11924</v>
      </c>
      <c r="B572" s="19">
        <v>1</v>
      </c>
      <c r="C572" s="19">
        <v>1</v>
      </c>
      <c r="D572" s="19">
        <v>0</v>
      </c>
      <c r="E572" s="19">
        <v>1</v>
      </c>
      <c r="F572" s="20">
        <f t="shared" si="8"/>
        <v>0</v>
      </c>
      <c r="G572" s="25">
        <v>0</v>
      </c>
    </row>
    <row r="573" spans="1:7" hidden="1" x14ac:dyDescent="0.25">
      <c r="A573" s="18">
        <v>12018</v>
      </c>
      <c r="B573" s="19">
        <v>1</v>
      </c>
      <c r="C573" s="19">
        <v>1</v>
      </c>
      <c r="D573" s="19">
        <v>0</v>
      </c>
      <c r="E573" s="19">
        <v>1</v>
      </c>
      <c r="F573" s="20">
        <f t="shared" si="8"/>
        <v>0</v>
      </c>
      <c r="G573" s="25">
        <v>0</v>
      </c>
    </row>
    <row r="574" spans="1:7" hidden="1" x14ac:dyDescent="0.25">
      <c r="A574" s="18">
        <v>12064</v>
      </c>
      <c r="B574" s="19">
        <v>1</v>
      </c>
      <c r="C574" s="19">
        <v>1</v>
      </c>
      <c r="D574" s="19">
        <v>0</v>
      </c>
      <c r="E574" s="19">
        <v>1</v>
      </c>
      <c r="F574" s="20">
        <f t="shared" si="8"/>
        <v>0</v>
      </c>
      <c r="G574" s="25">
        <v>0</v>
      </c>
    </row>
    <row r="575" spans="1:7" hidden="1" x14ac:dyDescent="0.25">
      <c r="A575" s="18">
        <v>12070</v>
      </c>
      <c r="B575" s="19">
        <v>1</v>
      </c>
      <c r="C575" s="19">
        <v>1</v>
      </c>
      <c r="D575" s="19">
        <v>0</v>
      </c>
      <c r="E575" s="19">
        <v>1</v>
      </c>
      <c r="F575" s="20">
        <f t="shared" si="8"/>
        <v>0</v>
      </c>
      <c r="G575" s="25">
        <v>0</v>
      </c>
    </row>
    <row r="576" spans="1:7" hidden="1" x14ac:dyDescent="0.25">
      <c r="A576" s="18">
        <v>12148</v>
      </c>
      <c r="B576" s="19">
        <v>1</v>
      </c>
      <c r="C576" s="19">
        <v>1</v>
      </c>
      <c r="D576" s="19">
        <v>0</v>
      </c>
      <c r="E576" s="19">
        <v>1</v>
      </c>
      <c r="F576" s="20">
        <f t="shared" si="8"/>
        <v>0</v>
      </c>
      <c r="G576" s="25">
        <v>0</v>
      </c>
    </row>
    <row r="577" spans="1:7" hidden="1" x14ac:dyDescent="0.25">
      <c r="A577" s="18">
        <v>12200</v>
      </c>
      <c r="B577" s="19">
        <v>1</v>
      </c>
      <c r="C577" s="19">
        <v>1</v>
      </c>
      <c r="D577" s="19">
        <v>0</v>
      </c>
      <c r="E577" s="19">
        <v>1</v>
      </c>
      <c r="F577" s="20">
        <f t="shared" si="8"/>
        <v>0</v>
      </c>
      <c r="G577" s="25">
        <v>0</v>
      </c>
    </row>
    <row r="578" spans="1:7" hidden="1" x14ac:dyDescent="0.25">
      <c r="A578" s="18">
        <v>12212</v>
      </c>
      <c r="B578" s="19">
        <v>1</v>
      </c>
      <c r="C578" s="19">
        <v>1</v>
      </c>
      <c r="D578" s="19">
        <v>0</v>
      </c>
      <c r="E578" s="19">
        <v>1</v>
      </c>
      <c r="F578" s="20">
        <f t="shared" ref="F578:F641" si="9">D578/C578</f>
        <v>0</v>
      </c>
      <c r="G578" s="25">
        <v>0</v>
      </c>
    </row>
    <row r="579" spans="1:7" hidden="1" x14ac:dyDescent="0.25">
      <c r="A579" s="18">
        <v>12239</v>
      </c>
      <c r="B579" s="19">
        <v>1</v>
      </c>
      <c r="C579" s="19">
        <v>1</v>
      </c>
      <c r="D579" s="19">
        <v>0</v>
      </c>
      <c r="E579" s="19">
        <v>1</v>
      </c>
      <c r="F579" s="20">
        <f t="shared" si="9"/>
        <v>0</v>
      </c>
      <c r="G579" s="25">
        <v>0</v>
      </c>
    </row>
    <row r="580" spans="1:7" hidden="1" x14ac:dyDescent="0.25">
      <c r="A580" s="18">
        <v>12259</v>
      </c>
      <c r="B580" s="19">
        <v>1</v>
      </c>
      <c r="C580" s="19">
        <v>1</v>
      </c>
      <c r="D580" s="19">
        <v>0</v>
      </c>
      <c r="E580" s="19">
        <v>1</v>
      </c>
      <c r="F580" s="20">
        <f t="shared" si="9"/>
        <v>0</v>
      </c>
      <c r="G580" s="25">
        <v>0</v>
      </c>
    </row>
    <row r="581" spans="1:7" hidden="1" x14ac:dyDescent="0.25">
      <c r="A581" s="18">
        <v>12315</v>
      </c>
      <c r="B581" s="19">
        <v>1</v>
      </c>
      <c r="C581" s="19">
        <v>1</v>
      </c>
      <c r="D581" s="19">
        <v>0</v>
      </c>
      <c r="E581" s="19">
        <v>1</v>
      </c>
      <c r="F581" s="20">
        <f t="shared" si="9"/>
        <v>0</v>
      </c>
      <c r="G581" s="25">
        <v>0</v>
      </c>
    </row>
    <row r="582" spans="1:7" hidden="1" x14ac:dyDescent="0.25">
      <c r="A582" s="18">
        <v>12431</v>
      </c>
      <c r="B582" s="19">
        <v>1</v>
      </c>
      <c r="C582" s="19">
        <v>1</v>
      </c>
      <c r="D582" s="19">
        <v>0</v>
      </c>
      <c r="E582" s="19">
        <v>1</v>
      </c>
      <c r="F582" s="20">
        <f t="shared" si="9"/>
        <v>0</v>
      </c>
      <c r="G582" s="25">
        <v>0</v>
      </c>
    </row>
    <row r="583" spans="1:7" hidden="1" x14ac:dyDescent="0.25">
      <c r="A583" s="18">
        <v>12525</v>
      </c>
      <c r="B583" s="19">
        <v>1</v>
      </c>
      <c r="C583" s="19">
        <v>1</v>
      </c>
      <c r="D583" s="19">
        <v>0</v>
      </c>
      <c r="E583" s="19">
        <v>1</v>
      </c>
      <c r="F583" s="20">
        <f t="shared" si="9"/>
        <v>0</v>
      </c>
      <c r="G583" s="25">
        <v>0</v>
      </c>
    </row>
    <row r="584" spans="1:7" hidden="1" x14ac:dyDescent="0.25">
      <c r="A584" s="18">
        <v>12552</v>
      </c>
      <c r="B584" s="19">
        <v>1</v>
      </c>
      <c r="C584" s="19">
        <v>1</v>
      </c>
      <c r="D584" s="19">
        <v>0</v>
      </c>
      <c r="E584" s="19">
        <v>1</v>
      </c>
      <c r="F584" s="20">
        <f t="shared" si="9"/>
        <v>0</v>
      </c>
      <c r="G584" s="25">
        <v>0</v>
      </c>
    </row>
    <row r="585" spans="1:7" hidden="1" x14ac:dyDescent="0.25">
      <c r="A585" s="18">
        <v>12593</v>
      </c>
      <c r="B585" s="19">
        <v>1</v>
      </c>
      <c r="C585" s="19">
        <v>1</v>
      </c>
      <c r="D585" s="19">
        <v>0</v>
      </c>
      <c r="E585" s="19">
        <v>1</v>
      </c>
      <c r="F585" s="20">
        <f t="shared" si="9"/>
        <v>0</v>
      </c>
      <c r="G585" s="25">
        <v>0</v>
      </c>
    </row>
    <row r="586" spans="1:7" hidden="1" x14ac:dyDescent="0.25">
      <c r="A586" s="18">
        <v>12621</v>
      </c>
      <c r="B586" s="19">
        <v>1</v>
      </c>
      <c r="C586" s="19">
        <v>1</v>
      </c>
      <c r="D586" s="19">
        <v>0</v>
      </c>
      <c r="E586" s="19">
        <v>1</v>
      </c>
      <c r="F586" s="20">
        <f t="shared" si="9"/>
        <v>0</v>
      </c>
      <c r="G586" s="25">
        <v>0</v>
      </c>
    </row>
    <row r="587" spans="1:7" hidden="1" x14ac:dyDescent="0.25">
      <c r="A587" s="18">
        <v>12627</v>
      </c>
      <c r="B587" s="19">
        <v>1</v>
      </c>
      <c r="C587" s="19">
        <v>1</v>
      </c>
      <c r="D587" s="19">
        <v>0</v>
      </c>
      <c r="E587" s="19">
        <v>1</v>
      </c>
      <c r="F587" s="20">
        <f t="shared" si="9"/>
        <v>0</v>
      </c>
      <c r="G587" s="25">
        <v>0</v>
      </c>
    </row>
    <row r="588" spans="1:7" hidden="1" x14ac:dyDescent="0.25">
      <c r="A588" s="18">
        <v>12647</v>
      </c>
      <c r="B588" s="19">
        <v>1</v>
      </c>
      <c r="C588" s="19">
        <v>1</v>
      </c>
      <c r="D588" s="19">
        <v>0</v>
      </c>
      <c r="E588" s="19">
        <v>1</v>
      </c>
      <c r="F588" s="20">
        <f t="shared" si="9"/>
        <v>0</v>
      </c>
      <c r="G588" s="25">
        <v>0</v>
      </c>
    </row>
    <row r="589" spans="1:7" hidden="1" x14ac:dyDescent="0.25">
      <c r="A589" s="18">
        <v>12648</v>
      </c>
      <c r="B589" s="19">
        <v>1</v>
      </c>
      <c r="C589" s="19">
        <v>1</v>
      </c>
      <c r="D589" s="19">
        <v>0</v>
      </c>
      <c r="E589" s="19">
        <v>1</v>
      </c>
      <c r="F589" s="20">
        <f t="shared" si="9"/>
        <v>0</v>
      </c>
      <c r="G589" s="25">
        <v>0</v>
      </c>
    </row>
    <row r="590" spans="1:7" hidden="1" x14ac:dyDescent="0.25">
      <c r="A590" s="18">
        <v>12681</v>
      </c>
      <c r="B590" s="19">
        <v>1</v>
      </c>
      <c r="C590" s="19">
        <v>1</v>
      </c>
      <c r="D590" s="19">
        <v>0</v>
      </c>
      <c r="E590" s="19">
        <v>1</v>
      </c>
      <c r="F590" s="20">
        <f t="shared" si="9"/>
        <v>0</v>
      </c>
      <c r="G590" s="25">
        <v>0</v>
      </c>
    </row>
    <row r="591" spans="1:7" hidden="1" x14ac:dyDescent="0.25">
      <c r="A591" s="18">
        <v>12689</v>
      </c>
      <c r="B591" s="19">
        <v>1</v>
      </c>
      <c r="C591" s="19">
        <v>1</v>
      </c>
      <c r="D591" s="19">
        <v>0</v>
      </c>
      <c r="E591" s="19">
        <v>1</v>
      </c>
      <c r="F591" s="20">
        <f t="shared" si="9"/>
        <v>0</v>
      </c>
      <c r="G591" s="25">
        <v>0</v>
      </c>
    </row>
    <row r="592" spans="1:7" hidden="1" x14ac:dyDescent="0.25">
      <c r="A592" s="18">
        <v>12779</v>
      </c>
      <c r="B592" s="19">
        <v>1</v>
      </c>
      <c r="C592" s="19">
        <v>1</v>
      </c>
      <c r="D592" s="19">
        <v>0</v>
      </c>
      <c r="E592" s="19">
        <v>1</v>
      </c>
      <c r="F592" s="20">
        <f t="shared" si="9"/>
        <v>0</v>
      </c>
      <c r="G592" s="25">
        <v>0</v>
      </c>
    </row>
    <row r="593" spans="1:7" hidden="1" x14ac:dyDescent="0.25">
      <c r="A593" s="18">
        <v>12830</v>
      </c>
      <c r="B593" s="19">
        <v>1</v>
      </c>
      <c r="C593" s="19">
        <v>1</v>
      </c>
      <c r="D593" s="19">
        <v>0</v>
      </c>
      <c r="E593" s="19">
        <v>1</v>
      </c>
      <c r="F593" s="20">
        <f t="shared" si="9"/>
        <v>0</v>
      </c>
      <c r="G593" s="25">
        <v>0</v>
      </c>
    </row>
    <row r="594" spans="1:7" hidden="1" x14ac:dyDescent="0.25">
      <c r="A594" s="18">
        <v>12867</v>
      </c>
      <c r="B594" s="19">
        <v>1</v>
      </c>
      <c r="C594" s="19">
        <v>1</v>
      </c>
      <c r="D594" s="19">
        <v>0</v>
      </c>
      <c r="E594" s="19">
        <v>1</v>
      </c>
      <c r="F594" s="20">
        <f t="shared" si="9"/>
        <v>0</v>
      </c>
      <c r="G594" s="25">
        <v>0</v>
      </c>
    </row>
    <row r="595" spans="1:7" hidden="1" x14ac:dyDescent="0.25">
      <c r="A595" s="18">
        <v>12876</v>
      </c>
      <c r="B595" s="19">
        <v>1</v>
      </c>
      <c r="C595" s="19">
        <v>1</v>
      </c>
      <c r="D595" s="19">
        <v>0</v>
      </c>
      <c r="E595" s="19">
        <v>1</v>
      </c>
      <c r="F595" s="20">
        <f t="shared" si="9"/>
        <v>0</v>
      </c>
      <c r="G595" s="25">
        <v>0</v>
      </c>
    </row>
    <row r="596" spans="1:7" hidden="1" x14ac:dyDescent="0.25">
      <c r="A596" s="18">
        <v>12882</v>
      </c>
      <c r="B596" s="19">
        <v>1</v>
      </c>
      <c r="C596" s="19">
        <v>1</v>
      </c>
      <c r="D596" s="19">
        <v>0</v>
      </c>
      <c r="E596" s="19">
        <v>1</v>
      </c>
      <c r="F596" s="20">
        <f t="shared" si="9"/>
        <v>0</v>
      </c>
      <c r="G596" s="25">
        <v>0</v>
      </c>
    </row>
    <row r="597" spans="1:7" hidden="1" x14ac:dyDescent="0.25">
      <c r="A597" s="18">
        <v>12890</v>
      </c>
      <c r="B597" s="19">
        <v>1</v>
      </c>
      <c r="C597" s="19">
        <v>1</v>
      </c>
      <c r="D597" s="19">
        <v>0</v>
      </c>
      <c r="E597" s="19">
        <v>1</v>
      </c>
      <c r="F597" s="20">
        <f t="shared" si="9"/>
        <v>0</v>
      </c>
      <c r="G597" s="25">
        <v>0</v>
      </c>
    </row>
    <row r="598" spans="1:7" hidden="1" x14ac:dyDescent="0.25">
      <c r="A598" s="18">
        <v>12895</v>
      </c>
      <c r="B598" s="19">
        <v>1</v>
      </c>
      <c r="C598" s="19">
        <v>1</v>
      </c>
      <c r="D598" s="19">
        <v>0</v>
      </c>
      <c r="E598" s="19">
        <v>1</v>
      </c>
      <c r="F598" s="20">
        <f t="shared" si="9"/>
        <v>0</v>
      </c>
      <c r="G598" s="25">
        <v>0</v>
      </c>
    </row>
    <row r="599" spans="1:7" hidden="1" x14ac:dyDescent="0.25">
      <c r="A599" s="18">
        <v>12947</v>
      </c>
      <c r="B599" s="19">
        <v>1</v>
      </c>
      <c r="C599" s="19">
        <v>1</v>
      </c>
      <c r="D599" s="19">
        <v>0</v>
      </c>
      <c r="E599" s="19">
        <v>1</v>
      </c>
      <c r="F599" s="20">
        <f t="shared" si="9"/>
        <v>0</v>
      </c>
      <c r="G599" s="25">
        <v>0</v>
      </c>
    </row>
    <row r="600" spans="1:7" hidden="1" x14ac:dyDescent="0.25">
      <c r="A600" s="18">
        <v>13006</v>
      </c>
      <c r="B600" s="19">
        <v>1</v>
      </c>
      <c r="C600" s="19">
        <v>1</v>
      </c>
      <c r="D600" s="19">
        <v>0</v>
      </c>
      <c r="E600" s="19">
        <v>1</v>
      </c>
      <c r="F600" s="20">
        <f t="shared" si="9"/>
        <v>0</v>
      </c>
      <c r="G600" s="25">
        <v>0</v>
      </c>
    </row>
    <row r="601" spans="1:7" hidden="1" x14ac:dyDescent="0.25">
      <c r="A601" s="18">
        <v>13050</v>
      </c>
      <c r="B601" s="19">
        <v>1</v>
      </c>
      <c r="C601" s="19">
        <v>1</v>
      </c>
      <c r="D601" s="19">
        <v>0</v>
      </c>
      <c r="E601" s="19">
        <v>1</v>
      </c>
      <c r="F601" s="20">
        <f t="shared" si="9"/>
        <v>0</v>
      </c>
      <c r="G601" s="25">
        <v>0</v>
      </c>
    </row>
    <row r="602" spans="1:7" hidden="1" x14ac:dyDescent="0.25">
      <c r="A602" s="18">
        <v>13080</v>
      </c>
      <c r="B602" s="19">
        <v>1</v>
      </c>
      <c r="C602" s="19">
        <v>1</v>
      </c>
      <c r="D602" s="19">
        <v>0</v>
      </c>
      <c r="E602" s="19">
        <v>1</v>
      </c>
      <c r="F602" s="20">
        <f t="shared" si="9"/>
        <v>0</v>
      </c>
      <c r="G602" s="25">
        <v>0</v>
      </c>
    </row>
    <row r="603" spans="1:7" hidden="1" x14ac:dyDescent="0.25">
      <c r="A603" s="18">
        <v>13108</v>
      </c>
      <c r="B603" s="19">
        <v>1</v>
      </c>
      <c r="C603" s="19">
        <v>1</v>
      </c>
      <c r="D603" s="19">
        <v>0</v>
      </c>
      <c r="E603" s="19">
        <v>1</v>
      </c>
      <c r="F603" s="20">
        <f t="shared" si="9"/>
        <v>0</v>
      </c>
      <c r="G603" s="25">
        <v>0</v>
      </c>
    </row>
    <row r="604" spans="1:7" hidden="1" x14ac:dyDescent="0.25">
      <c r="A604" s="18">
        <v>13111</v>
      </c>
      <c r="B604" s="19">
        <v>1</v>
      </c>
      <c r="C604" s="19">
        <v>1</v>
      </c>
      <c r="D604" s="19">
        <v>0</v>
      </c>
      <c r="E604" s="19">
        <v>1</v>
      </c>
      <c r="F604" s="20">
        <f t="shared" si="9"/>
        <v>0</v>
      </c>
      <c r="G604" s="25">
        <v>0</v>
      </c>
    </row>
    <row r="605" spans="1:7" hidden="1" x14ac:dyDescent="0.25">
      <c r="A605" s="18">
        <v>13251</v>
      </c>
      <c r="B605" s="19">
        <v>1</v>
      </c>
      <c r="C605" s="19">
        <v>1</v>
      </c>
      <c r="D605" s="19">
        <v>0</v>
      </c>
      <c r="E605" s="19">
        <v>1</v>
      </c>
      <c r="F605" s="20">
        <f t="shared" si="9"/>
        <v>0</v>
      </c>
      <c r="G605" s="25">
        <v>0</v>
      </c>
    </row>
    <row r="606" spans="1:7" hidden="1" x14ac:dyDescent="0.25">
      <c r="A606" s="18">
        <v>13261</v>
      </c>
      <c r="B606" s="19">
        <v>1</v>
      </c>
      <c r="C606" s="19">
        <v>1</v>
      </c>
      <c r="D606" s="19">
        <v>0</v>
      </c>
      <c r="E606" s="19">
        <v>1</v>
      </c>
      <c r="F606" s="20">
        <f t="shared" si="9"/>
        <v>0</v>
      </c>
      <c r="G606" s="25">
        <v>0</v>
      </c>
    </row>
    <row r="607" spans="1:7" hidden="1" x14ac:dyDescent="0.25">
      <c r="A607" s="18">
        <v>13286</v>
      </c>
      <c r="B607" s="19">
        <v>1</v>
      </c>
      <c r="C607" s="19">
        <v>1</v>
      </c>
      <c r="D607" s="19">
        <v>0</v>
      </c>
      <c r="E607" s="19">
        <v>1</v>
      </c>
      <c r="F607" s="20">
        <f t="shared" si="9"/>
        <v>0</v>
      </c>
      <c r="G607" s="25">
        <v>0</v>
      </c>
    </row>
    <row r="608" spans="1:7" hidden="1" x14ac:dyDescent="0.25">
      <c r="A608" s="18">
        <v>13345</v>
      </c>
      <c r="B608" s="19">
        <v>1</v>
      </c>
      <c r="C608" s="19">
        <v>1</v>
      </c>
      <c r="D608" s="19">
        <v>0</v>
      </c>
      <c r="E608" s="19">
        <v>1</v>
      </c>
      <c r="F608" s="20">
        <f t="shared" si="9"/>
        <v>0</v>
      </c>
      <c r="G608" s="25">
        <v>0</v>
      </c>
    </row>
    <row r="609" spans="1:7" hidden="1" x14ac:dyDescent="0.25">
      <c r="A609" s="18">
        <v>13368</v>
      </c>
      <c r="B609" s="19">
        <v>1</v>
      </c>
      <c r="C609" s="19">
        <v>1</v>
      </c>
      <c r="D609" s="19">
        <v>0</v>
      </c>
      <c r="E609" s="19">
        <v>1</v>
      </c>
      <c r="F609" s="20">
        <f t="shared" si="9"/>
        <v>0</v>
      </c>
      <c r="G609" s="25">
        <v>0</v>
      </c>
    </row>
    <row r="610" spans="1:7" hidden="1" x14ac:dyDescent="0.25">
      <c r="A610" s="18">
        <v>13395</v>
      </c>
      <c r="B610" s="19">
        <v>1</v>
      </c>
      <c r="C610" s="19">
        <v>1</v>
      </c>
      <c r="D610" s="19">
        <v>0</v>
      </c>
      <c r="E610" s="19">
        <v>1</v>
      </c>
      <c r="F610" s="20">
        <f t="shared" si="9"/>
        <v>0</v>
      </c>
      <c r="G610" s="25">
        <v>0</v>
      </c>
    </row>
    <row r="611" spans="1:7" hidden="1" x14ac:dyDescent="0.25">
      <c r="A611" s="18">
        <v>13417</v>
      </c>
      <c r="B611" s="19">
        <v>1</v>
      </c>
      <c r="C611" s="19">
        <v>1</v>
      </c>
      <c r="D611" s="19">
        <v>0</v>
      </c>
      <c r="E611" s="19">
        <v>1</v>
      </c>
      <c r="F611" s="20">
        <f t="shared" si="9"/>
        <v>0</v>
      </c>
      <c r="G611" s="25">
        <v>0</v>
      </c>
    </row>
    <row r="612" spans="1:7" hidden="1" x14ac:dyDescent="0.25">
      <c r="A612" s="18">
        <v>13515</v>
      </c>
      <c r="B612" s="19">
        <v>1</v>
      </c>
      <c r="C612" s="19">
        <v>1</v>
      </c>
      <c r="D612" s="19">
        <v>0</v>
      </c>
      <c r="E612" s="19">
        <v>1</v>
      </c>
      <c r="F612" s="20">
        <f t="shared" si="9"/>
        <v>0</v>
      </c>
      <c r="G612" s="25">
        <v>0</v>
      </c>
    </row>
    <row r="613" spans="1:7" hidden="1" x14ac:dyDescent="0.25">
      <c r="A613" s="18">
        <v>13537</v>
      </c>
      <c r="B613" s="19">
        <v>1</v>
      </c>
      <c r="C613" s="19">
        <v>1</v>
      </c>
      <c r="D613" s="19">
        <v>0</v>
      </c>
      <c r="E613" s="19">
        <v>1</v>
      </c>
      <c r="F613" s="20">
        <f t="shared" si="9"/>
        <v>0</v>
      </c>
      <c r="G613" s="25">
        <v>0</v>
      </c>
    </row>
    <row r="614" spans="1:7" hidden="1" x14ac:dyDescent="0.25">
      <c r="A614" s="18">
        <v>13609</v>
      </c>
      <c r="B614" s="19">
        <v>1</v>
      </c>
      <c r="C614" s="19">
        <v>1</v>
      </c>
      <c r="D614" s="19">
        <v>0</v>
      </c>
      <c r="E614" s="19">
        <v>1</v>
      </c>
      <c r="F614" s="20">
        <f t="shared" si="9"/>
        <v>0</v>
      </c>
      <c r="G614" s="25">
        <v>0</v>
      </c>
    </row>
    <row r="615" spans="1:7" hidden="1" x14ac:dyDescent="0.25">
      <c r="A615" s="18">
        <v>13639</v>
      </c>
      <c r="B615" s="19">
        <v>1</v>
      </c>
      <c r="C615" s="19">
        <v>1</v>
      </c>
      <c r="D615" s="19">
        <v>0</v>
      </c>
      <c r="E615" s="19">
        <v>1</v>
      </c>
      <c r="F615" s="20">
        <f t="shared" si="9"/>
        <v>0</v>
      </c>
      <c r="G615" s="25">
        <v>0</v>
      </c>
    </row>
    <row r="616" spans="1:7" hidden="1" x14ac:dyDescent="0.25">
      <c r="A616" s="18">
        <v>13671</v>
      </c>
      <c r="B616" s="19">
        <v>1</v>
      </c>
      <c r="C616" s="19">
        <v>1</v>
      </c>
      <c r="D616" s="19">
        <v>0</v>
      </c>
      <c r="E616" s="19">
        <v>1</v>
      </c>
      <c r="F616" s="20">
        <f t="shared" si="9"/>
        <v>0</v>
      </c>
      <c r="G616" s="25">
        <v>0</v>
      </c>
    </row>
    <row r="617" spans="1:7" hidden="1" x14ac:dyDescent="0.25">
      <c r="A617" s="18">
        <v>13727</v>
      </c>
      <c r="B617" s="19">
        <v>1</v>
      </c>
      <c r="C617" s="19">
        <v>1</v>
      </c>
      <c r="D617" s="19">
        <v>0</v>
      </c>
      <c r="E617" s="19">
        <v>1</v>
      </c>
      <c r="F617" s="20">
        <f t="shared" si="9"/>
        <v>0</v>
      </c>
      <c r="G617" s="25">
        <v>0</v>
      </c>
    </row>
    <row r="618" spans="1:7" hidden="1" x14ac:dyDescent="0.25">
      <c r="A618" s="18">
        <v>13748</v>
      </c>
      <c r="B618" s="19">
        <v>1</v>
      </c>
      <c r="C618" s="19">
        <v>1</v>
      </c>
      <c r="D618" s="19">
        <v>0</v>
      </c>
      <c r="E618" s="19">
        <v>1</v>
      </c>
      <c r="F618" s="20">
        <f t="shared" si="9"/>
        <v>0</v>
      </c>
      <c r="G618" s="25">
        <v>0</v>
      </c>
    </row>
    <row r="619" spans="1:7" hidden="1" x14ac:dyDescent="0.25">
      <c r="A619" s="18">
        <v>13762</v>
      </c>
      <c r="B619" s="19">
        <v>1</v>
      </c>
      <c r="C619" s="19">
        <v>1</v>
      </c>
      <c r="D619" s="19">
        <v>0</v>
      </c>
      <c r="E619" s="19">
        <v>1</v>
      </c>
      <c r="F619" s="20">
        <f t="shared" si="9"/>
        <v>0</v>
      </c>
      <c r="G619" s="25">
        <v>0</v>
      </c>
    </row>
    <row r="620" spans="1:7" hidden="1" x14ac:dyDescent="0.25">
      <c r="A620" s="18">
        <v>13772</v>
      </c>
      <c r="B620" s="19">
        <v>1</v>
      </c>
      <c r="C620" s="19">
        <v>1</v>
      </c>
      <c r="D620" s="19">
        <v>0</v>
      </c>
      <c r="E620" s="19">
        <v>1</v>
      </c>
      <c r="F620" s="20">
        <f t="shared" si="9"/>
        <v>0</v>
      </c>
      <c r="G620" s="25">
        <v>0</v>
      </c>
    </row>
    <row r="621" spans="1:7" hidden="1" x14ac:dyDescent="0.25">
      <c r="A621" s="18">
        <v>13816</v>
      </c>
      <c r="B621" s="19">
        <v>1</v>
      </c>
      <c r="C621" s="19">
        <v>1</v>
      </c>
      <c r="D621" s="19">
        <v>0</v>
      </c>
      <c r="E621" s="19">
        <v>1</v>
      </c>
      <c r="F621" s="20">
        <f t="shared" si="9"/>
        <v>0</v>
      </c>
      <c r="G621" s="25">
        <v>0</v>
      </c>
    </row>
    <row r="622" spans="1:7" hidden="1" x14ac:dyDescent="0.25">
      <c r="A622" s="18">
        <v>13866</v>
      </c>
      <c r="B622" s="19">
        <v>1</v>
      </c>
      <c r="C622" s="19">
        <v>1</v>
      </c>
      <c r="D622" s="19">
        <v>0</v>
      </c>
      <c r="E622" s="19">
        <v>1</v>
      </c>
      <c r="F622" s="20">
        <f t="shared" si="9"/>
        <v>0</v>
      </c>
      <c r="G622" s="25">
        <v>0</v>
      </c>
    </row>
    <row r="623" spans="1:7" hidden="1" x14ac:dyDescent="0.25">
      <c r="A623" s="18">
        <v>13898</v>
      </c>
      <c r="B623" s="19">
        <v>1</v>
      </c>
      <c r="C623" s="19">
        <v>1</v>
      </c>
      <c r="D623" s="19">
        <v>0</v>
      </c>
      <c r="E623" s="19">
        <v>1</v>
      </c>
      <c r="F623" s="20">
        <f t="shared" si="9"/>
        <v>0</v>
      </c>
      <c r="G623" s="25">
        <v>0</v>
      </c>
    </row>
    <row r="624" spans="1:7" hidden="1" x14ac:dyDescent="0.25">
      <c r="A624" s="18">
        <v>13921</v>
      </c>
      <c r="B624" s="19">
        <v>1</v>
      </c>
      <c r="C624" s="19">
        <v>1</v>
      </c>
      <c r="D624" s="19">
        <v>0</v>
      </c>
      <c r="E624" s="19">
        <v>1</v>
      </c>
      <c r="F624" s="20">
        <f t="shared" si="9"/>
        <v>0</v>
      </c>
      <c r="G624" s="25">
        <v>0</v>
      </c>
    </row>
    <row r="625" spans="1:7" hidden="1" x14ac:dyDescent="0.25">
      <c r="A625" s="18">
        <v>13942</v>
      </c>
      <c r="B625" s="19">
        <v>1</v>
      </c>
      <c r="C625" s="19">
        <v>1</v>
      </c>
      <c r="D625" s="19">
        <v>0</v>
      </c>
      <c r="E625" s="19">
        <v>1</v>
      </c>
      <c r="F625" s="20">
        <f t="shared" si="9"/>
        <v>0</v>
      </c>
      <c r="G625" s="25">
        <v>0</v>
      </c>
    </row>
    <row r="626" spans="1:7" hidden="1" x14ac:dyDescent="0.25">
      <c r="A626" s="18">
        <v>13967</v>
      </c>
      <c r="B626" s="19">
        <v>1</v>
      </c>
      <c r="C626" s="19">
        <v>1</v>
      </c>
      <c r="D626" s="19">
        <v>0</v>
      </c>
      <c r="E626" s="19">
        <v>1</v>
      </c>
      <c r="F626" s="20">
        <f t="shared" si="9"/>
        <v>0</v>
      </c>
      <c r="G626" s="25">
        <v>0</v>
      </c>
    </row>
    <row r="627" spans="1:7" hidden="1" x14ac:dyDescent="0.25">
      <c r="A627" s="18">
        <v>14157</v>
      </c>
      <c r="B627" s="19">
        <v>1</v>
      </c>
      <c r="C627" s="19">
        <v>1</v>
      </c>
      <c r="D627" s="19">
        <v>0</v>
      </c>
      <c r="E627" s="19">
        <v>1</v>
      </c>
      <c r="F627" s="20">
        <f t="shared" si="9"/>
        <v>0</v>
      </c>
      <c r="G627" s="25">
        <v>0</v>
      </c>
    </row>
    <row r="628" spans="1:7" hidden="1" x14ac:dyDescent="0.25">
      <c r="A628" s="18">
        <v>14205</v>
      </c>
      <c r="B628" s="19">
        <v>1</v>
      </c>
      <c r="C628" s="19">
        <v>1</v>
      </c>
      <c r="D628" s="19">
        <v>0</v>
      </c>
      <c r="E628" s="19">
        <v>1</v>
      </c>
      <c r="F628" s="20">
        <f t="shared" si="9"/>
        <v>0</v>
      </c>
      <c r="G628" s="25">
        <v>0</v>
      </c>
    </row>
    <row r="629" spans="1:7" hidden="1" x14ac:dyDescent="0.25">
      <c r="A629" s="18">
        <v>14207</v>
      </c>
      <c r="B629" s="19">
        <v>1</v>
      </c>
      <c r="C629" s="19">
        <v>1</v>
      </c>
      <c r="D629" s="19">
        <v>0</v>
      </c>
      <c r="E629" s="19">
        <v>1</v>
      </c>
      <c r="F629" s="20">
        <f t="shared" si="9"/>
        <v>0</v>
      </c>
      <c r="G629" s="25">
        <v>0</v>
      </c>
    </row>
    <row r="630" spans="1:7" hidden="1" x14ac:dyDescent="0.25">
      <c r="A630" s="18">
        <v>14208</v>
      </c>
      <c r="B630" s="19">
        <v>1</v>
      </c>
      <c r="C630" s="19">
        <v>1</v>
      </c>
      <c r="D630" s="19">
        <v>0</v>
      </c>
      <c r="E630" s="19">
        <v>1</v>
      </c>
      <c r="F630" s="20">
        <f t="shared" si="9"/>
        <v>0</v>
      </c>
      <c r="G630" s="25">
        <v>0</v>
      </c>
    </row>
    <row r="631" spans="1:7" hidden="1" x14ac:dyDescent="0.25">
      <c r="A631" s="18">
        <v>14213</v>
      </c>
      <c r="B631" s="19">
        <v>1</v>
      </c>
      <c r="C631" s="19">
        <v>1</v>
      </c>
      <c r="D631" s="19">
        <v>0</v>
      </c>
      <c r="E631" s="19">
        <v>1</v>
      </c>
      <c r="F631" s="20">
        <f t="shared" si="9"/>
        <v>0</v>
      </c>
      <c r="G631" s="25">
        <v>0</v>
      </c>
    </row>
    <row r="632" spans="1:7" hidden="1" x14ac:dyDescent="0.25">
      <c r="A632" s="18">
        <v>14303</v>
      </c>
      <c r="B632" s="19">
        <v>1</v>
      </c>
      <c r="C632" s="19">
        <v>1</v>
      </c>
      <c r="D632" s="19">
        <v>0</v>
      </c>
      <c r="E632" s="19">
        <v>1</v>
      </c>
      <c r="F632" s="20">
        <f t="shared" si="9"/>
        <v>0</v>
      </c>
      <c r="G632" s="25">
        <v>0</v>
      </c>
    </row>
    <row r="633" spans="1:7" hidden="1" x14ac:dyDescent="0.25">
      <c r="A633" s="18">
        <v>14358</v>
      </c>
      <c r="B633" s="19">
        <v>1</v>
      </c>
      <c r="C633" s="19">
        <v>1</v>
      </c>
      <c r="D633" s="19">
        <v>0</v>
      </c>
      <c r="E633" s="19">
        <v>1</v>
      </c>
      <c r="F633" s="20">
        <f t="shared" si="9"/>
        <v>0</v>
      </c>
      <c r="G633" s="25">
        <v>0</v>
      </c>
    </row>
    <row r="634" spans="1:7" hidden="1" x14ac:dyDescent="0.25">
      <c r="A634" s="18">
        <v>14419</v>
      </c>
      <c r="B634" s="19">
        <v>1</v>
      </c>
      <c r="C634" s="19">
        <v>1</v>
      </c>
      <c r="D634" s="19">
        <v>0</v>
      </c>
      <c r="E634" s="19">
        <v>1</v>
      </c>
      <c r="F634" s="20">
        <f t="shared" si="9"/>
        <v>0</v>
      </c>
      <c r="G634" s="25">
        <v>0</v>
      </c>
    </row>
    <row r="635" spans="1:7" hidden="1" x14ac:dyDescent="0.25">
      <c r="A635" s="18">
        <v>14440</v>
      </c>
      <c r="B635" s="19">
        <v>1</v>
      </c>
      <c r="C635" s="19">
        <v>1</v>
      </c>
      <c r="D635" s="19">
        <v>0</v>
      </c>
      <c r="E635" s="19">
        <v>1</v>
      </c>
      <c r="F635" s="20">
        <f t="shared" si="9"/>
        <v>0</v>
      </c>
      <c r="G635" s="25">
        <v>0</v>
      </c>
    </row>
    <row r="636" spans="1:7" hidden="1" x14ac:dyDescent="0.25">
      <c r="A636" s="18">
        <v>14499</v>
      </c>
      <c r="B636" s="19">
        <v>1</v>
      </c>
      <c r="C636" s="19">
        <v>1</v>
      </c>
      <c r="D636" s="19">
        <v>0</v>
      </c>
      <c r="E636" s="19">
        <v>1</v>
      </c>
      <c r="F636" s="20">
        <f t="shared" si="9"/>
        <v>0</v>
      </c>
      <c r="G636" s="25">
        <v>0</v>
      </c>
    </row>
    <row r="637" spans="1:7" hidden="1" x14ac:dyDescent="0.25">
      <c r="A637" s="18">
        <v>14506</v>
      </c>
      <c r="B637" s="19">
        <v>1</v>
      </c>
      <c r="C637" s="19">
        <v>1</v>
      </c>
      <c r="D637" s="19">
        <v>0</v>
      </c>
      <c r="E637" s="19">
        <v>1</v>
      </c>
      <c r="F637" s="20">
        <f t="shared" si="9"/>
        <v>0</v>
      </c>
      <c r="G637" s="25">
        <v>0</v>
      </c>
    </row>
    <row r="638" spans="1:7" hidden="1" x14ac:dyDescent="0.25">
      <c r="A638" s="18">
        <v>14542</v>
      </c>
      <c r="B638" s="19">
        <v>1</v>
      </c>
      <c r="C638" s="19">
        <v>1</v>
      </c>
      <c r="D638" s="19">
        <v>0</v>
      </c>
      <c r="E638" s="19">
        <v>1</v>
      </c>
      <c r="F638" s="20">
        <f t="shared" si="9"/>
        <v>0</v>
      </c>
      <c r="G638" s="25">
        <v>0</v>
      </c>
    </row>
    <row r="639" spans="1:7" hidden="1" x14ac:dyDescent="0.25">
      <c r="A639" s="18">
        <v>14561</v>
      </c>
      <c r="B639" s="19">
        <v>1</v>
      </c>
      <c r="C639" s="19">
        <v>1</v>
      </c>
      <c r="D639" s="19">
        <v>0</v>
      </c>
      <c r="E639" s="19">
        <v>1</v>
      </c>
      <c r="F639" s="20">
        <f t="shared" si="9"/>
        <v>0</v>
      </c>
      <c r="G639" s="25">
        <v>0</v>
      </c>
    </row>
    <row r="640" spans="1:7" hidden="1" x14ac:dyDescent="0.25">
      <c r="A640" s="18">
        <v>14580</v>
      </c>
      <c r="B640" s="19">
        <v>1</v>
      </c>
      <c r="C640" s="19">
        <v>1</v>
      </c>
      <c r="D640" s="19">
        <v>0</v>
      </c>
      <c r="E640" s="19">
        <v>1</v>
      </c>
      <c r="F640" s="20">
        <f t="shared" si="9"/>
        <v>0</v>
      </c>
      <c r="G640" s="25">
        <v>0</v>
      </c>
    </row>
    <row r="641" spans="1:7" hidden="1" x14ac:dyDescent="0.25">
      <c r="A641" s="18">
        <v>14625</v>
      </c>
      <c r="B641" s="19">
        <v>1</v>
      </c>
      <c r="C641" s="19">
        <v>1</v>
      </c>
      <c r="D641" s="19">
        <v>0</v>
      </c>
      <c r="E641" s="19">
        <v>1</v>
      </c>
      <c r="F641" s="20">
        <f t="shared" si="9"/>
        <v>0</v>
      </c>
      <c r="G641" s="25">
        <v>0</v>
      </c>
    </row>
    <row r="642" spans="1:7" hidden="1" x14ac:dyDescent="0.25">
      <c r="A642" s="18">
        <v>14684</v>
      </c>
      <c r="B642" s="19">
        <v>1</v>
      </c>
      <c r="C642" s="19">
        <v>1</v>
      </c>
      <c r="D642" s="19">
        <v>0</v>
      </c>
      <c r="E642" s="19">
        <v>1</v>
      </c>
      <c r="F642" s="20">
        <f t="shared" ref="F642:F705" si="10">D642/C642</f>
        <v>0</v>
      </c>
      <c r="G642" s="25">
        <v>0</v>
      </c>
    </row>
    <row r="643" spans="1:7" hidden="1" x14ac:dyDescent="0.25">
      <c r="A643" s="18">
        <v>14764</v>
      </c>
      <c r="B643" s="19">
        <v>1</v>
      </c>
      <c r="C643" s="19">
        <v>1</v>
      </c>
      <c r="D643" s="19">
        <v>0</v>
      </c>
      <c r="E643" s="19">
        <v>1</v>
      </c>
      <c r="F643" s="20">
        <f t="shared" si="10"/>
        <v>0</v>
      </c>
      <c r="G643" s="25">
        <v>0</v>
      </c>
    </row>
    <row r="644" spans="1:7" hidden="1" x14ac:dyDescent="0.25">
      <c r="A644" s="18">
        <v>14777</v>
      </c>
      <c r="B644" s="19">
        <v>1</v>
      </c>
      <c r="C644" s="19">
        <v>1</v>
      </c>
      <c r="D644" s="19">
        <v>0</v>
      </c>
      <c r="E644" s="19">
        <v>1</v>
      </c>
      <c r="F644" s="20">
        <f t="shared" si="10"/>
        <v>0</v>
      </c>
      <c r="G644" s="25">
        <v>0</v>
      </c>
    </row>
    <row r="645" spans="1:7" hidden="1" x14ac:dyDescent="0.25">
      <c r="A645" s="18">
        <v>14780</v>
      </c>
      <c r="B645" s="19">
        <v>1</v>
      </c>
      <c r="C645" s="19">
        <v>1</v>
      </c>
      <c r="D645" s="19">
        <v>0</v>
      </c>
      <c r="E645" s="19">
        <v>1</v>
      </c>
      <c r="F645" s="20">
        <f t="shared" si="10"/>
        <v>0</v>
      </c>
      <c r="G645" s="25">
        <v>0</v>
      </c>
    </row>
    <row r="646" spans="1:7" hidden="1" x14ac:dyDescent="0.25">
      <c r="A646" s="18">
        <v>14802</v>
      </c>
      <c r="B646" s="19">
        <v>1</v>
      </c>
      <c r="C646" s="19">
        <v>1</v>
      </c>
      <c r="D646" s="19">
        <v>0</v>
      </c>
      <c r="E646" s="19">
        <v>1</v>
      </c>
      <c r="F646" s="20">
        <f t="shared" si="10"/>
        <v>0</v>
      </c>
      <c r="G646" s="25">
        <v>0</v>
      </c>
    </row>
    <row r="647" spans="1:7" hidden="1" x14ac:dyDescent="0.25">
      <c r="A647" s="18">
        <v>14857</v>
      </c>
      <c r="B647" s="19">
        <v>1</v>
      </c>
      <c r="C647" s="19">
        <v>1</v>
      </c>
      <c r="D647" s="19">
        <v>0</v>
      </c>
      <c r="E647" s="19">
        <v>1</v>
      </c>
      <c r="F647" s="20">
        <f t="shared" si="10"/>
        <v>0</v>
      </c>
      <c r="G647" s="25">
        <v>0</v>
      </c>
    </row>
    <row r="648" spans="1:7" hidden="1" x14ac:dyDescent="0.25">
      <c r="A648" s="18">
        <v>14859</v>
      </c>
      <c r="B648" s="19">
        <v>1</v>
      </c>
      <c r="C648" s="19">
        <v>1</v>
      </c>
      <c r="D648" s="19">
        <v>0</v>
      </c>
      <c r="E648" s="19">
        <v>1</v>
      </c>
      <c r="F648" s="20">
        <f t="shared" si="10"/>
        <v>0</v>
      </c>
      <c r="G648" s="25">
        <v>0</v>
      </c>
    </row>
    <row r="649" spans="1:7" hidden="1" x14ac:dyDescent="0.25">
      <c r="A649" s="18">
        <v>14882</v>
      </c>
      <c r="B649" s="19">
        <v>1</v>
      </c>
      <c r="C649" s="19">
        <v>1</v>
      </c>
      <c r="D649" s="19">
        <v>0</v>
      </c>
      <c r="E649" s="19">
        <v>1</v>
      </c>
      <c r="F649" s="20">
        <f t="shared" si="10"/>
        <v>0</v>
      </c>
      <c r="G649" s="25">
        <v>0</v>
      </c>
    </row>
    <row r="650" spans="1:7" hidden="1" x14ac:dyDescent="0.25">
      <c r="A650" s="18">
        <v>14884</v>
      </c>
      <c r="B650" s="19">
        <v>1</v>
      </c>
      <c r="C650" s="19">
        <v>1</v>
      </c>
      <c r="D650" s="19">
        <v>0</v>
      </c>
      <c r="E650" s="19">
        <v>1</v>
      </c>
      <c r="F650" s="20">
        <f t="shared" si="10"/>
        <v>0</v>
      </c>
      <c r="G650" s="25">
        <v>0</v>
      </c>
    </row>
    <row r="651" spans="1:7" hidden="1" x14ac:dyDescent="0.25">
      <c r="A651" s="18">
        <v>15031</v>
      </c>
      <c r="B651" s="19">
        <v>1</v>
      </c>
      <c r="C651" s="19">
        <v>1</v>
      </c>
      <c r="D651" s="19">
        <v>0</v>
      </c>
      <c r="E651" s="19">
        <v>1</v>
      </c>
      <c r="F651" s="20">
        <f t="shared" si="10"/>
        <v>0</v>
      </c>
      <c r="G651" s="25">
        <v>0</v>
      </c>
    </row>
    <row r="652" spans="1:7" hidden="1" x14ac:dyDescent="0.25">
      <c r="A652" s="18">
        <v>15076</v>
      </c>
      <c r="B652" s="19">
        <v>1</v>
      </c>
      <c r="C652" s="19">
        <v>1</v>
      </c>
      <c r="D652" s="19">
        <v>0</v>
      </c>
      <c r="E652" s="19">
        <v>1</v>
      </c>
      <c r="F652" s="20">
        <f t="shared" si="10"/>
        <v>0</v>
      </c>
      <c r="G652" s="25">
        <v>0</v>
      </c>
    </row>
    <row r="653" spans="1:7" hidden="1" x14ac:dyDescent="0.25">
      <c r="A653" s="18">
        <v>15131</v>
      </c>
      <c r="B653" s="19">
        <v>1</v>
      </c>
      <c r="C653" s="19">
        <v>1</v>
      </c>
      <c r="D653" s="19">
        <v>0</v>
      </c>
      <c r="E653" s="19">
        <v>1</v>
      </c>
      <c r="F653" s="20">
        <f t="shared" si="10"/>
        <v>0</v>
      </c>
      <c r="G653" s="25">
        <v>0</v>
      </c>
    </row>
    <row r="654" spans="1:7" hidden="1" x14ac:dyDescent="0.25">
      <c r="A654" s="18">
        <v>15146</v>
      </c>
      <c r="B654" s="19">
        <v>1</v>
      </c>
      <c r="C654" s="19">
        <v>1</v>
      </c>
      <c r="D654" s="19">
        <v>0</v>
      </c>
      <c r="E654" s="19">
        <v>1</v>
      </c>
      <c r="F654" s="20">
        <f t="shared" si="10"/>
        <v>0</v>
      </c>
      <c r="G654" s="25">
        <v>0</v>
      </c>
    </row>
    <row r="655" spans="1:7" hidden="1" x14ac:dyDescent="0.25">
      <c r="A655" s="18">
        <v>15154</v>
      </c>
      <c r="B655" s="19">
        <v>1</v>
      </c>
      <c r="C655" s="19">
        <v>1</v>
      </c>
      <c r="D655" s="19">
        <v>0</v>
      </c>
      <c r="E655" s="19">
        <v>1</v>
      </c>
      <c r="F655" s="20">
        <f t="shared" si="10"/>
        <v>0</v>
      </c>
      <c r="G655" s="25">
        <v>0</v>
      </c>
    </row>
    <row r="656" spans="1:7" hidden="1" x14ac:dyDescent="0.25">
      <c r="A656" s="18">
        <v>15225</v>
      </c>
      <c r="B656" s="19">
        <v>1</v>
      </c>
      <c r="C656" s="19">
        <v>1</v>
      </c>
      <c r="D656" s="19">
        <v>0</v>
      </c>
      <c r="E656" s="19">
        <v>1</v>
      </c>
      <c r="F656" s="20">
        <f t="shared" si="10"/>
        <v>0</v>
      </c>
      <c r="G656" s="25">
        <v>0</v>
      </c>
    </row>
    <row r="657" spans="1:7" hidden="1" x14ac:dyDescent="0.25">
      <c r="A657" s="18">
        <v>15229</v>
      </c>
      <c r="B657" s="19">
        <v>1</v>
      </c>
      <c r="C657" s="19">
        <v>1</v>
      </c>
      <c r="D657" s="19">
        <v>0</v>
      </c>
      <c r="E657" s="19">
        <v>1</v>
      </c>
      <c r="F657" s="20">
        <f t="shared" si="10"/>
        <v>0</v>
      </c>
      <c r="G657" s="25">
        <v>0</v>
      </c>
    </row>
    <row r="658" spans="1:7" hidden="1" x14ac:dyDescent="0.25">
      <c r="A658" s="18">
        <v>15267</v>
      </c>
      <c r="B658" s="19">
        <v>1</v>
      </c>
      <c r="C658" s="19">
        <v>1</v>
      </c>
      <c r="D658" s="19">
        <v>0</v>
      </c>
      <c r="E658" s="19">
        <v>1</v>
      </c>
      <c r="F658" s="20">
        <f t="shared" si="10"/>
        <v>0</v>
      </c>
      <c r="G658" s="25">
        <v>0</v>
      </c>
    </row>
    <row r="659" spans="1:7" hidden="1" x14ac:dyDescent="0.25">
      <c r="A659" s="18">
        <v>15293</v>
      </c>
      <c r="B659" s="19">
        <v>1</v>
      </c>
      <c r="C659" s="19">
        <v>1</v>
      </c>
      <c r="D659" s="19">
        <v>0</v>
      </c>
      <c r="E659" s="19">
        <v>1</v>
      </c>
      <c r="F659" s="20">
        <f t="shared" si="10"/>
        <v>0</v>
      </c>
      <c r="G659" s="25">
        <v>0</v>
      </c>
    </row>
    <row r="660" spans="1:7" hidden="1" x14ac:dyDescent="0.25">
      <c r="A660" s="18">
        <v>15312</v>
      </c>
      <c r="B660" s="19">
        <v>1</v>
      </c>
      <c r="C660" s="19">
        <v>1</v>
      </c>
      <c r="D660" s="19">
        <v>0</v>
      </c>
      <c r="E660" s="19">
        <v>1</v>
      </c>
      <c r="F660" s="20">
        <f t="shared" si="10"/>
        <v>0</v>
      </c>
      <c r="G660" s="25">
        <v>0</v>
      </c>
    </row>
    <row r="661" spans="1:7" hidden="1" x14ac:dyDescent="0.25">
      <c r="A661" s="18">
        <v>15357</v>
      </c>
      <c r="B661" s="19">
        <v>1</v>
      </c>
      <c r="C661" s="19">
        <v>1</v>
      </c>
      <c r="D661" s="19">
        <v>0</v>
      </c>
      <c r="E661" s="19">
        <v>1</v>
      </c>
      <c r="F661" s="20">
        <f t="shared" si="10"/>
        <v>0</v>
      </c>
      <c r="G661" s="25">
        <v>0</v>
      </c>
    </row>
    <row r="662" spans="1:7" hidden="1" x14ac:dyDescent="0.25">
      <c r="A662" s="18">
        <v>15398</v>
      </c>
      <c r="B662" s="19">
        <v>1</v>
      </c>
      <c r="C662" s="19">
        <v>1</v>
      </c>
      <c r="D662" s="19">
        <v>0</v>
      </c>
      <c r="E662" s="19">
        <v>1</v>
      </c>
      <c r="F662" s="20">
        <f t="shared" si="10"/>
        <v>0</v>
      </c>
      <c r="G662" s="25">
        <v>0</v>
      </c>
    </row>
    <row r="663" spans="1:7" hidden="1" x14ac:dyDescent="0.25">
      <c r="A663" s="18">
        <v>15399</v>
      </c>
      <c r="B663" s="19">
        <v>1</v>
      </c>
      <c r="C663" s="19">
        <v>1</v>
      </c>
      <c r="D663" s="19">
        <v>0</v>
      </c>
      <c r="E663" s="19">
        <v>1</v>
      </c>
      <c r="F663" s="20">
        <f t="shared" si="10"/>
        <v>0</v>
      </c>
      <c r="G663" s="25">
        <v>0</v>
      </c>
    </row>
    <row r="664" spans="1:7" hidden="1" x14ac:dyDescent="0.25">
      <c r="A664" s="18">
        <v>15428</v>
      </c>
      <c r="B664" s="19">
        <v>1</v>
      </c>
      <c r="C664" s="19">
        <v>1</v>
      </c>
      <c r="D664" s="19">
        <v>0</v>
      </c>
      <c r="E664" s="19">
        <v>1</v>
      </c>
      <c r="F664" s="20">
        <f t="shared" si="10"/>
        <v>0</v>
      </c>
      <c r="G664" s="25">
        <v>0</v>
      </c>
    </row>
    <row r="665" spans="1:7" hidden="1" x14ac:dyDescent="0.25">
      <c r="A665" s="18">
        <v>15519</v>
      </c>
      <c r="B665" s="19">
        <v>1</v>
      </c>
      <c r="C665" s="19">
        <v>1</v>
      </c>
      <c r="D665" s="19">
        <v>0</v>
      </c>
      <c r="E665" s="19">
        <v>1</v>
      </c>
      <c r="F665" s="20">
        <f t="shared" si="10"/>
        <v>0</v>
      </c>
      <c r="G665" s="25">
        <v>0</v>
      </c>
    </row>
    <row r="666" spans="1:7" hidden="1" x14ac:dyDescent="0.25">
      <c r="A666" s="18">
        <v>15554</v>
      </c>
      <c r="B666" s="19">
        <v>1</v>
      </c>
      <c r="C666" s="19">
        <v>1</v>
      </c>
      <c r="D666" s="19">
        <v>0</v>
      </c>
      <c r="E666" s="19">
        <v>1</v>
      </c>
      <c r="F666" s="20">
        <f t="shared" si="10"/>
        <v>0</v>
      </c>
      <c r="G666" s="25">
        <v>0</v>
      </c>
    </row>
    <row r="667" spans="1:7" hidden="1" x14ac:dyDescent="0.25">
      <c r="A667" s="18">
        <v>15569</v>
      </c>
      <c r="B667" s="19">
        <v>1</v>
      </c>
      <c r="C667" s="19">
        <v>1</v>
      </c>
      <c r="D667" s="19">
        <v>0</v>
      </c>
      <c r="E667" s="19">
        <v>1</v>
      </c>
      <c r="F667" s="20">
        <f t="shared" si="10"/>
        <v>0</v>
      </c>
      <c r="G667" s="25">
        <v>0</v>
      </c>
    </row>
    <row r="668" spans="1:7" hidden="1" x14ac:dyDescent="0.25">
      <c r="A668" s="18">
        <v>15599</v>
      </c>
      <c r="B668" s="19">
        <v>1</v>
      </c>
      <c r="C668" s="19">
        <v>1</v>
      </c>
      <c r="D668" s="19">
        <v>0</v>
      </c>
      <c r="E668" s="19">
        <v>1</v>
      </c>
      <c r="F668" s="20">
        <f t="shared" si="10"/>
        <v>0</v>
      </c>
      <c r="G668" s="25">
        <v>0</v>
      </c>
    </row>
    <row r="669" spans="1:7" hidden="1" x14ac:dyDescent="0.25">
      <c r="A669" s="18">
        <v>15601</v>
      </c>
      <c r="B669" s="19">
        <v>1</v>
      </c>
      <c r="C669" s="19">
        <v>1</v>
      </c>
      <c r="D669" s="19">
        <v>0</v>
      </c>
      <c r="E669" s="19">
        <v>1</v>
      </c>
      <c r="F669" s="20">
        <f t="shared" si="10"/>
        <v>0</v>
      </c>
      <c r="G669" s="25">
        <v>0</v>
      </c>
    </row>
    <row r="670" spans="1:7" hidden="1" x14ac:dyDescent="0.25">
      <c r="A670" s="18">
        <v>15606</v>
      </c>
      <c r="B670" s="19">
        <v>1</v>
      </c>
      <c r="C670" s="19">
        <v>1</v>
      </c>
      <c r="D670" s="19">
        <v>0</v>
      </c>
      <c r="E670" s="19">
        <v>1</v>
      </c>
      <c r="F670" s="20">
        <f t="shared" si="10"/>
        <v>0</v>
      </c>
      <c r="G670" s="25">
        <v>0</v>
      </c>
    </row>
    <row r="671" spans="1:7" hidden="1" x14ac:dyDescent="0.25">
      <c r="A671" s="18">
        <v>15648</v>
      </c>
      <c r="B671" s="19">
        <v>1</v>
      </c>
      <c r="C671" s="19">
        <v>1</v>
      </c>
      <c r="D671" s="19">
        <v>0</v>
      </c>
      <c r="E671" s="19">
        <v>1</v>
      </c>
      <c r="F671" s="20">
        <f t="shared" si="10"/>
        <v>0</v>
      </c>
      <c r="G671" s="25">
        <v>0</v>
      </c>
    </row>
    <row r="672" spans="1:7" hidden="1" x14ac:dyDescent="0.25">
      <c r="A672" s="18">
        <v>15673</v>
      </c>
      <c r="B672" s="19">
        <v>1</v>
      </c>
      <c r="C672" s="19">
        <v>1</v>
      </c>
      <c r="D672" s="19">
        <v>0</v>
      </c>
      <c r="E672" s="19">
        <v>1</v>
      </c>
      <c r="F672" s="20">
        <f t="shared" si="10"/>
        <v>0</v>
      </c>
      <c r="G672" s="25">
        <v>0</v>
      </c>
    </row>
    <row r="673" spans="1:7" hidden="1" x14ac:dyDescent="0.25">
      <c r="A673" s="18">
        <v>15762</v>
      </c>
      <c r="B673" s="19">
        <v>1</v>
      </c>
      <c r="C673" s="19">
        <v>1</v>
      </c>
      <c r="D673" s="19">
        <v>0</v>
      </c>
      <c r="E673" s="19">
        <v>1</v>
      </c>
      <c r="F673" s="20">
        <f t="shared" si="10"/>
        <v>0</v>
      </c>
      <c r="G673" s="25">
        <v>0</v>
      </c>
    </row>
    <row r="674" spans="1:7" hidden="1" x14ac:dyDescent="0.25">
      <c r="A674" s="18">
        <v>15769</v>
      </c>
      <c r="B674" s="19">
        <v>1</v>
      </c>
      <c r="C674" s="19">
        <v>1</v>
      </c>
      <c r="D674" s="19">
        <v>0</v>
      </c>
      <c r="E674" s="19">
        <v>1</v>
      </c>
      <c r="F674" s="20">
        <f t="shared" si="10"/>
        <v>0</v>
      </c>
      <c r="G674" s="25">
        <v>0</v>
      </c>
    </row>
    <row r="675" spans="1:7" hidden="1" x14ac:dyDescent="0.25">
      <c r="A675" s="18">
        <v>15779</v>
      </c>
      <c r="B675" s="19">
        <v>1</v>
      </c>
      <c r="C675" s="19">
        <v>1</v>
      </c>
      <c r="D675" s="19">
        <v>0</v>
      </c>
      <c r="E675" s="19">
        <v>1</v>
      </c>
      <c r="F675" s="20">
        <f t="shared" si="10"/>
        <v>0</v>
      </c>
      <c r="G675" s="25">
        <v>0</v>
      </c>
    </row>
    <row r="676" spans="1:7" hidden="1" x14ac:dyDescent="0.25">
      <c r="A676" s="18">
        <v>15834</v>
      </c>
      <c r="B676" s="19">
        <v>1</v>
      </c>
      <c r="C676" s="19">
        <v>1</v>
      </c>
      <c r="D676" s="19">
        <v>0</v>
      </c>
      <c r="E676" s="19">
        <v>1</v>
      </c>
      <c r="F676" s="20">
        <f t="shared" si="10"/>
        <v>0</v>
      </c>
      <c r="G676" s="25">
        <v>0</v>
      </c>
    </row>
    <row r="677" spans="1:7" hidden="1" x14ac:dyDescent="0.25">
      <c r="A677" s="18">
        <v>15848</v>
      </c>
      <c r="B677" s="19">
        <v>1</v>
      </c>
      <c r="C677" s="19">
        <v>1</v>
      </c>
      <c r="D677" s="19">
        <v>0</v>
      </c>
      <c r="E677" s="19">
        <v>1</v>
      </c>
      <c r="F677" s="20">
        <f t="shared" si="10"/>
        <v>0</v>
      </c>
      <c r="G677" s="25">
        <v>0</v>
      </c>
    </row>
    <row r="678" spans="1:7" hidden="1" x14ac:dyDescent="0.25">
      <c r="A678" s="18">
        <v>15901</v>
      </c>
      <c r="B678" s="19">
        <v>1</v>
      </c>
      <c r="C678" s="19">
        <v>1</v>
      </c>
      <c r="D678" s="19">
        <v>0</v>
      </c>
      <c r="E678" s="19">
        <v>1</v>
      </c>
      <c r="F678" s="20">
        <f t="shared" si="10"/>
        <v>0</v>
      </c>
      <c r="G678" s="25">
        <v>0</v>
      </c>
    </row>
    <row r="679" spans="1:7" hidden="1" x14ac:dyDescent="0.25">
      <c r="A679" s="18">
        <v>15914</v>
      </c>
      <c r="B679" s="19">
        <v>1</v>
      </c>
      <c r="C679" s="19">
        <v>1</v>
      </c>
      <c r="D679" s="19">
        <v>0</v>
      </c>
      <c r="E679" s="19">
        <v>1</v>
      </c>
      <c r="F679" s="20">
        <f t="shared" si="10"/>
        <v>0</v>
      </c>
      <c r="G679" s="25">
        <v>0</v>
      </c>
    </row>
    <row r="680" spans="1:7" hidden="1" x14ac:dyDescent="0.25">
      <c r="A680" s="18">
        <v>15915</v>
      </c>
      <c r="B680" s="19">
        <v>1</v>
      </c>
      <c r="C680" s="19">
        <v>1</v>
      </c>
      <c r="D680" s="19">
        <v>0</v>
      </c>
      <c r="E680" s="19">
        <v>1</v>
      </c>
      <c r="F680" s="20">
        <f t="shared" si="10"/>
        <v>0</v>
      </c>
      <c r="G680" s="25">
        <v>0</v>
      </c>
    </row>
    <row r="681" spans="1:7" hidden="1" x14ac:dyDescent="0.25">
      <c r="A681" s="18">
        <v>15924</v>
      </c>
      <c r="B681" s="19">
        <v>1</v>
      </c>
      <c r="C681" s="19">
        <v>1</v>
      </c>
      <c r="D681" s="19">
        <v>0</v>
      </c>
      <c r="E681" s="19">
        <v>1</v>
      </c>
      <c r="F681" s="20">
        <f t="shared" si="10"/>
        <v>0</v>
      </c>
      <c r="G681" s="25">
        <v>0</v>
      </c>
    </row>
    <row r="682" spans="1:7" hidden="1" x14ac:dyDescent="0.25">
      <c r="A682" s="18">
        <v>15931</v>
      </c>
      <c r="B682" s="19">
        <v>1</v>
      </c>
      <c r="C682" s="19">
        <v>1</v>
      </c>
      <c r="D682" s="19">
        <v>0</v>
      </c>
      <c r="E682" s="19">
        <v>1</v>
      </c>
      <c r="F682" s="20">
        <f t="shared" si="10"/>
        <v>0</v>
      </c>
      <c r="G682" s="25">
        <v>0</v>
      </c>
    </row>
    <row r="683" spans="1:7" hidden="1" x14ac:dyDescent="0.25">
      <c r="A683" s="18">
        <v>15997</v>
      </c>
      <c r="B683" s="19">
        <v>1</v>
      </c>
      <c r="C683" s="19">
        <v>1</v>
      </c>
      <c r="D683" s="19">
        <v>0</v>
      </c>
      <c r="E683" s="19">
        <v>1</v>
      </c>
      <c r="F683" s="20">
        <f t="shared" si="10"/>
        <v>0</v>
      </c>
      <c r="G683" s="25">
        <v>0</v>
      </c>
    </row>
    <row r="684" spans="1:7" hidden="1" x14ac:dyDescent="0.25">
      <c r="A684" s="18">
        <v>16052</v>
      </c>
      <c r="B684" s="19">
        <v>1</v>
      </c>
      <c r="C684" s="19">
        <v>1</v>
      </c>
      <c r="D684" s="19">
        <v>0</v>
      </c>
      <c r="E684" s="19">
        <v>1</v>
      </c>
      <c r="F684" s="20">
        <f t="shared" si="10"/>
        <v>0</v>
      </c>
      <c r="G684" s="25">
        <v>0</v>
      </c>
    </row>
    <row r="685" spans="1:7" hidden="1" x14ac:dyDescent="0.25">
      <c r="A685" s="18">
        <v>16064</v>
      </c>
      <c r="B685" s="19">
        <v>1</v>
      </c>
      <c r="C685" s="19">
        <v>1</v>
      </c>
      <c r="D685" s="19">
        <v>0</v>
      </c>
      <c r="E685" s="19">
        <v>1</v>
      </c>
      <c r="F685" s="20">
        <f t="shared" si="10"/>
        <v>0</v>
      </c>
      <c r="G685" s="25">
        <v>0</v>
      </c>
    </row>
    <row r="686" spans="1:7" hidden="1" x14ac:dyDescent="0.25">
      <c r="A686" s="18">
        <v>16083</v>
      </c>
      <c r="B686" s="19">
        <v>1</v>
      </c>
      <c r="C686" s="19">
        <v>1</v>
      </c>
      <c r="D686" s="19">
        <v>0</v>
      </c>
      <c r="E686" s="19">
        <v>1</v>
      </c>
      <c r="F686" s="20">
        <f t="shared" si="10"/>
        <v>0</v>
      </c>
      <c r="G686" s="25">
        <v>0</v>
      </c>
    </row>
    <row r="687" spans="1:7" hidden="1" x14ac:dyDescent="0.25">
      <c r="A687" s="18">
        <v>16236</v>
      </c>
      <c r="B687" s="19">
        <v>1</v>
      </c>
      <c r="C687" s="19">
        <v>1</v>
      </c>
      <c r="D687" s="19">
        <v>0</v>
      </c>
      <c r="E687" s="19">
        <v>1</v>
      </c>
      <c r="F687" s="20">
        <f t="shared" si="10"/>
        <v>0</v>
      </c>
      <c r="G687" s="25">
        <v>0</v>
      </c>
    </row>
    <row r="688" spans="1:7" hidden="1" x14ac:dyDescent="0.25">
      <c r="A688" s="18">
        <v>16241</v>
      </c>
      <c r="B688" s="19">
        <v>1</v>
      </c>
      <c r="C688" s="19">
        <v>1</v>
      </c>
      <c r="D688" s="19">
        <v>0</v>
      </c>
      <c r="E688" s="19">
        <v>1</v>
      </c>
      <c r="F688" s="20">
        <f t="shared" si="10"/>
        <v>0</v>
      </c>
      <c r="G688" s="25">
        <v>0</v>
      </c>
    </row>
    <row r="689" spans="1:7" hidden="1" x14ac:dyDescent="0.25">
      <c r="A689" s="18">
        <v>16262</v>
      </c>
      <c r="B689" s="19">
        <v>1</v>
      </c>
      <c r="C689" s="19">
        <v>1</v>
      </c>
      <c r="D689" s="19">
        <v>0</v>
      </c>
      <c r="E689" s="19">
        <v>1</v>
      </c>
      <c r="F689" s="20">
        <f t="shared" si="10"/>
        <v>0</v>
      </c>
      <c r="G689" s="25">
        <v>0</v>
      </c>
    </row>
    <row r="690" spans="1:7" hidden="1" x14ac:dyDescent="0.25">
      <c r="A690" s="18">
        <v>16298</v>
      </c>
      <c r="B690" s="19">
        <v>1</v>
      </c>
      <c r="C690" s="19">
        <v>1</v>
      </c>
      <c r="D690" s="19">
        <v>0</v>
      </c>
      <c r="E690" s="19">
        <v>1</v>
      </c>
      <c r="F690" s="20">
        <f t="shared" si="10"/>
        <v>0</v>
      </c>
      <c r="G690" s="25">
        <v>0</v>
      </c>
    </row>
    <row r="691" spans="1:7" hidden="1" x14ac:dyDescent="0.25">
      <c r="A691" s="18">
        <v>16367</v>
      </c>
      <c r="B691" s="19">
        <v>1</v>
      </c>
      <c r="C691" s="19">
        <v>1</v>
      </c>
      <c r="D691" s="19">
        <v>0</v>
      </c>
      <c r="E691" s="19">
        <v>1</v>
      </c>
      <c r="F691" s="20">
        <f t="shared" si="10"/>
        <v>0</v>
      </c>
      <c r="G691" s="25">
        <v>0</v>
      </c>
    </row>
    <row r="692" spans="1:7" hidden="1" x14ac:dyDescent="0.25">
      <c r="A692" s="18">
        <v>16383</v>
      </c>
      <c r="B692" s="19">
        <v>1</v>
      </c>
      <c r="C692" s="19">
        <v>1</v>
      </c>
      <c r="D692" s="19">
        <v>0</v>
      </c>
      <c r="E692" s="19">
        <v>1</v>
      </c>
      <c r="F692" s="20">
        <f t="shared" si="10"/>
        <v>0</v>
      </c>
      <c r="G692" s="25">
        <v>0</v>
      </c>
    </row>
    <row r="693" spans="1:7" hidden="1" x14ac:dyDescent="0.25">
      <c r="A693" s="18">
        <v>16394</v>
      </c>
      <c r="B693" s="19">
        <v>1</v>
      </c>
      <c r="C693" s="19">
        <v>1</v>
      </c>
      <c r="D693" s="19">
        <v>0</v>
      </c>
      <c r="E693" s="19">
        <v>1</v>
      </c>
      <c r="F693" s="20">
        <f t="shared" si="10"/>
        <v>0</v>
      </c>
      <c r="G693" s="25">
        <v>0</v>
      </c>
    </row>
    <row r="694" spans="1:7" hidden="1" x14ac:dyDescent="0.25">
      <c r="A694" s="18">
        <v>16429</v>
      </c>
      <c r="B694" s="19">
        <v>1</v>
      </c>
      <c r="C694" s="19">
        <v>1</v>
      </c>
      <c r="D694" s="19">
        <v>0</v>
      </c>
      <c r="E694" s="19">
        <v>1</v>
      </c>
      <c r="F694" s="20">
        <f t="shared" si="10"/>
        <v>0</v>
      </c>
      <c r="G694" s="25">
        <v>0</v>
      </c>
    </row>
    <row r="695" spans="1:7" hidden="1" x14ac:dyDescent="0.25">
      <c r="A695" s="18">
        <v>16465</v>
      </c>
      <c r="B695" s="19">
        <v>1</v>
      </c>
      <c r="C695" s="19">
        <v>1</v>
      </c>
      <c r="D695" s="19">
        <v>0</v>
      </c>
      <c r="E695" s="19">
        <v>1</v>
      </c>
      <c r="F695" s="20">
        <f t="shared" si="10"/>
        <v>0</v>
      </c>
      <c r="G695" s="25">
        <v>0</v>
      </c>
    </row>
    <row r="696" spans="1:7" hidden="1" x14ac:dyDescent="0.25">
      <c r="A696" s="18">
        <v>16502</v>
      </c>
      <c r="B696" s="19">
        <v>1</v>
      </c>
      <c r="C696" s="19">
        <v>1</v>
      </c>
      <c r="D696" s="19">
        <v>0</v>
      </c>
      <c r="E696" s="19">
        <v>1</v>
      </c>
      <c r="F696" s="20">
        <f t="shared" si="10"/>
        <v>0</v>
      </c>
      <c r="G696" s="25">
        <v>0</v>
      </c>
    </row>
    <row r="697" spans="1:7" hidden="1" x14ac:dyDescent="0.25">
      <c r="A697" s="18">
        <v>16521</v>
      </c>
      <c r="B697" s="19">
        <v>1</v>
      </c>
      <c r="C697" s="19">
        <v>1</v>
      </c>
      <c r="D697" s="19">
        <v>0</v>
      </c>
      <c r="E697" s="19">
        <v>1</v>
      </c>
      <c r="F697" s="20">
        <f t="shared" si="10"/>
        <v>0</v>
      </c>
      <c r="G697" s="25">
        <v>0</v>
      </c>
    </row>
    <row r="698" spans="1:7" hidden="1" x14ac:dyDescent="0.25">
      <c r="A698" s="18">
        <v>16531</v>
      </c>
      <c r="B698" s="19">
        <v>1</v>
      </c>
      <c r="C698" s="19">
        <v>1</v>
      </c>
      <c r="D698" s="19">
        <v>0</v>
      </c>
      <c r="E698" s="19">
        <v>1</v>
      </c>
      <c r="F698" s="20">
        <f t="shared" si="10"/>
        <v>0</v>
      </c>
      <c r="G698" s="25">
        <v>0</v>
      </c>
    </row>
    <row r="699" spans="1:7" hidden="1" x14ac:dyDescent="0.25">
      <c r="A699" s="18">
        <v>16564</v>
      </c>
      <c r="B699" s="19">
        <v>1</v>
      </c>
      <c r="C699" s="19">
        <v>1</v>
      </c>
      <c r="D699" s="19">
        <v>0</v>
      </c>
      <c r="E699" s="19">
        <v>1</v>
      </c>
      <c r="F699" s="20">
        <f t="shared" si="10"/>
        <v>0</v>
      </c>
      <c r="G699" s="25">
        <v>0</v>
      </c>
    </row>
    <row r="700" spans="1:7" hidden="1" x14ac:dyDescent="0.25">
      <c r="A700" s="18">
        <v>16599</v>
      </c>
      <c r="B700" s="19">
        <v>1</v>
      </c>
      <c r="C700" s="19">
        <v>1</v>
      </c>
      <c r="D700" s="19">
        <v>0</v>
      </c>
      <c r="E700" s="19">
        <v>1</v>
      </c>
      <c r="F700" s="20">
        <f t="shared" si="10"/>
        <v>0</v>
      </c>
      <c r="G700" s="25">
        <v>0</v>
      </c>
    </row>
    <row r="701" spans="1:7" hidden="1" x14ac:dyDescent="0.25">
      <c r="A701" s="18">
        <v>16603</v>
      </c>
      <c r="B701" s="19">
        <v>1</v>
      </c>
      <c r="C701" s="19">
        <v>1</v>
      </c>
      <c r="D701" s="19">
        <v>0</v>
      </c>
      <c r="E701" s="19">
        <v>1</v>
      </c>
      <c r="F701" s="20">
        <f t="shared" si="10"/>
        <v>0</v>
      </c>
      <c r="G701" s="25">
        <v>0</v>
      </c>
    </row>
    <row r="702" spans="1:7" hidden="1" x14ac:dyDescent="0.25">
      <c r="A702" s="18">
        <v>16746</v>
      </c>
      <c r="B702" s="19">
        <v>1</v>
      </c>
      <c r="C702" s="19">
        <v>1</v>
      </c>
      <c r="D702" s="19">
        <v>0</v>
      </c>
      <c r="E702" s="19">
        <v>1</v>
      </c>
      <c r="F702" s="20">
        <f t="shared" si="10"/>
        <v>0</v>
      </c>
      <c r="G702" s="25">
        <v>0</v>
      </c>
    </row>
    <row r="703" spans="1:7" hidden="1" x14ac:dyDescent="0.25">
      <c r="A703" s="18">
        <v>16756</v>
      </c>
      <c r="B703" s="19">
        <v>1</v>
      </c>
      <c r="C703" s="19">
        <v>1</v>
      </c>
      <c r="D703" s="19">
        <v>0</v>
      </c>
      <c r="E703" s="19">
        <v>1</v>
      </c>
      <c r="F703" s="20">
        <f t="shared" si="10"/>
        <v>0</v>
      </c>
      <c r="G703" s="25">
        <v>0</v>
      </c>
    </row>
    <row r="704" spans="1:7" hidden="1" x14ac:dyDescent="0.25">
      <c r="A704" s="18">
        <v>16851</v>
      </c>
      <c r="B704" s="19">
        <v>1</v>
      </c>
      <c r="C704" s="19">
        <v>1</v>
      </c>
      <c r="D704" s="19">
        <v>0</v>
      </c>
      <c r="E704" s="19">
        <v>1</v>
      </c>
      <c r="F704" s="20">
        <f t="shared" si="10"/>
        <v>0</v>
      </c>
      <c r="G704" s="25">
        <v>0</v>
      </c>
    </row>
    <row r="705" spans="1:7" hidden="1" x14ac:dyDescent="0.25">
      <c r="A705" s="18">
        <v>16900</v>
      </c>
      <c r="B705" s="19">
        <v>1</v>
      </c>
      <c r="C705" s="19">
        <v>1</v>
      </c>
      <c r="D705" s="19">
        <v>0</v>
      </c>
      <c r="E705" s="19">
        <v>1</v>
      </c>
      <c r="F705" s="20">
        <f t="shared" si="10"/>
        <v>0</v>
      </c>
      <c r="G705" s="25">
        <v>0</v>
      </c>
    </row>
    <row r="706" spans="1:7" hidden="1" x14ac:dyDescent="0.25">
      <c r="A706" s="18">
        <v>16913</v>
      </c>
      <c r="B706" s="19">
        <v>1</v>
      </c>
      <c r="C706" s="19">
        <v>1</v>
      </c>
      <c r="D706" s="19">
        <v>0</v>
      </c>
      <c r="E706" s="19">
        <v>1</v>
      </c>
      <c r="F706" s="20">
        <f t="shared" ref="F706:F769" si="11">D706/C706</f>
        <v>0</v>
      </c>
      <c r="G706" s="25">
        <v>0</v>
      </c>
    </row>
    <row r="707" spans="1:7" hidden="1" x14ac:dyDescent="0.25">
      <c r="A707" s="18">
        <v>16938</v>
      </c>
      <c r="B707" s="19">
        <v>1</v>
      </c>
      <c r="C707" s="19">
        <v>1</v>
      </c>
      <c r="D707" s="19">
        <v>0</v>
      </c>
      <c r="E707" s="19">
        <v>1</v>
      </c>
      <c r="F707" s="20">
        <f t="shared" si="11"/>
        <v>0</v>
      </c>
      <c r="G707" s="25">
        <v>0</v>
      </c>
    </row>
    <row r="708" spans="1:7" hidden="1" x14ac:dyDescent="0.25">
      <c r="A708" s="18">
        <v>16949</v>
      </c>
      <c r="B708" s="19">
        <v>1</v>
      </c>
      <c r="C708" s="19">
        <v>1</v>
      </c>
      <c r="D708" s="19">
        <v>0</v>
      </c>
      <c r="E708" s="19">
        <v>1</v>
      </c>
      <c r="F708" s="20">
        <f t="shared" si="11"/>
        <v>0</v>
      </c>
      <c r="G708" s="25">
        <v>0</v>
      </c>
    </row>
    <row r="709" spans="1:7" hidden="1" x14ac:dyDescent="0.25">
      <c r="A709" s="18">
        <v>17025</v>
      </c>
      <c r="B709" s="19">
        <v>1</v>
      </c>
      <c r="C709" s="19">
        <v>1</v>
      </c>
      <c r="D709" s="19">
        <v>0</v>
      </c>
      <c r="E709" s="19">
        <v>1</v>
      </c>
      <c r="F709" s="20">
        <f t="shared" si="11"/>
        <v>0</v>
      </c>
      <c r="G709" s="25">
        <v>0</v>
      </c>
    </row>
    <row r="710" spans="1:7" hidden="1" x14ac:dyDescent="0.25">
      <c r="A710" s="18">
        <v>17119</v>
      </c>
      <c r="B710" s="19">
        <v>1</v>
      </c>
      <c r="C710" s="19">
        <v>1</v>
      </c>
      <c r="D710" s="19">
        <v>0</v>
      </c>
      <c r="E710" s="19">
        <v>1</v>
      </c>
      <c r="F710" s="20">
        <f t="shared" si="11"/>
        <v>0</v>
      </c>
      <c r="G710" s="25">
        <v>0</v>
      </c>
    </row>
    <row r="711" spans="1:7" hidden="1" x14ac:dyDescent="0.25">
      <c r="A711" s="18">
        <v>17160</v>
      </c>
      <c r="B711" s="19">
        <v>1</v>
      </c>
      <c r="C711" s="19">
        <v>1</v>
      </c>
      <c r="D711" s="19">
        <v>0</v>
      </c>
      <c r="E711" s="19">
        <v>1</v>
      </c>
      <c r="F711" s="20">
        <f t="shared" si="11"/>
        <v>0</v>
      </c>
      <c r="G711" s="25">
        <v>0</v>
      </c>
    </row>
    <row r="712" spans="1:7" hidden="1" x14ac:dyDescent="0.25">
      <c r="A712" s="18">
        <v>17183</v>
      </c>
      <c r="B712" s="19">
        <v>1</v>
      </c>
      <c r="C712" s="19">
        <v>1</v>
      </c>
      <c r="D712" s="19">
        <v>0</v>
      </c>
      <c r="E712" s="19">
        <v>1</v>
      </c>
      <c r="F712" s="20">
        <f t="shared" si="11"/>
        <v>0</v>
      </c>
      <c r="G712" s="25">
        <v>0</v>
      </c>
    </row>
    <row r="713" spans="1:7" hidden="1" x14ac:dyDescent="0.25">
      <c r="A713" s="18">
        <v>17211</v>
      </c>
      <c r="B713" s="19">
        <v>1</v>
      </c>
      <c r="C713" s="19">
        <v>1</v>
      </c>
      <c r="D713" s="19">
        <v>0</v>
      </c>
      <c r="E713" s="19">
        <v>1</v>
      </c>
      <c r="F713" s="20">
        <f t="shared" si="11"/>
        <v>0</v>
      </c>
      <c r="G713" s="25">
        <v>0</v>
      </c>
    </row>
    <row r="714" spans="1:7" hidden="1" x14ac:dyDescent="0.25">
      <c r="A714" s="18">
        <v>17296</v>
      </c>
      <c r="B714" s="19">
        <v>1</v>
      </c>
      <c r="C714" s="19">
        <v>1</v>
      </c>
      <c r="D714" s="19">
        <v>0</v>
      </c>
      <c r="E714" s="19">
        <v>1</v>
      </c>
      <c r="F714" s="20">
        <f t="shared" si="11"/>
        <v>0</v>
      </c>
      <c r="G714" s="25">
        <v>0</v>
      </c>
    </row>
    <row r="715" spans="1:7" hidden="1" x14ac:dyDescent="0.25">
      <c r="A715" s="18">
        <v>17309</v>
      </c>
      <c r="B715" s="19">
        <v>1</v>
      </c>
      <c r="C715" s="19">
        <v>1</v>
      </c>
      <c r="D715" s="19">
        <v>0</v>
      </c>
      <c r="E715" s="19">
        <v>1</v>
      </c>
      <c r="F715" s="20">
        <f t="shared" si="11"/>
        <v>0</v>
      </c>
      <c r="G715" s="25">
        <v>0</v>
      </c>
    </row>
    <row r="716" spans="1:7" hidden="1" x14ac:dyDescent="0.25">
      <c r="A716" s="18">
        <v>17323</v>
      </c>
      <c r="B716" s="19">
        <v>1</v>
      </c>
      <c r="C716" s="19">
        <v>1</v>
      </c>
      <c r="D716" s="19">
        <v>0</v>
      </c>
      <c r="E716" s="19">
        <v>1</v>
      </c>
      <c r="F716" s="20">
        <f t="shared" si="11"/>
        <v>0</v>
      </c>
      <c r="G716" s="25">
        <v>0</v>
      </c>
    </row>
    <row r="717" spans="1:7" hidden="1" x14ac:dyDescent="0.25">
      <c r="A717" s="18">
        <v>17358</v>
      </c>
      <c r="B717" s="19">
        <v>1</v>
      </c>
      <c r="C717" s="19">
        <v>1</v>
      </c>
      <c r="D717" s="19">
        <v>0</v>
      </c>
      <c r="E717" s="19">
        <v>1</v>
      </c>
      <c r="F717" s="20">
        <f t="shared" si="11"/>
        <v>0</v>
      </c>
      <c r="G717" s="25">
        <v>0</v>
      </c>
    </row>
    <row r="718" spans="1:7" hidden="1" x14ac:dyDescent="0.25">
      <c r="A718" s="18">
        <v>17394</v>
      </c>
      <c r="B718" s="19">
        <v>1</v>
      </c>
      <c r="C718" s="19">
        <v>1</v>
      </c>
      <c r="D718" s="19">
        <v>0</v>
      </c>
      <c r="E718" s="19">
        <v>1</v>
      </c>
      <c r="F718" s="20">
        <f t="shared" si="11"/>
        <v>0</v>
      </c>
      <c r="G718" s="25">
        <v>0</v>
      </c>
    </row>
    <row r="719" spans="1:7" hidden="1" x14ac:dyDescent="0.25">
      <c r="A719" s="18">
        <v>17500</v>
      </c>
      <c r="B719" s="19">
        <v>1</v>
      </c>
      <c r="C719" s="19">
        <v>1</v>
      </c>
      <c r="D719" s="19">
        <v>0</v>
      </c>
      <c r="E719" s="19">
        <v>1</v>
      </c>
      <c r="F719" s="20">
        <f t="shared" si="11"/>
        <v>0</v>
      </c>
      <c r="G719" s="25">
        <v>0</v>
      </c>
    </row>
    <row r="720" spans="1:7" hidden="1" x14ac:dyDescent="0.25">
      <c r="A720" s="18">
        <v>17605</v>
      </c>
      <c r="B720" s="19">
        <v>1</v>
      </c>
      <c r="C720" s="19">
        <v>1</v>
      </c>
      <c r="D720" s="19">
        <v>0</v>
      </c>
      <c r="E720" s="19">
        <v>1</v>
      </c>
      <c r="F720" s="20">
        <f t="shared" si="11"/>
        <v>0</v>
      </c>
      <c r="G720" s="25">
        <v>0</v>
      </c>
    </row>
    <row r="721" spans="1:7" hidden="1" x14ac:dyDescent="0.25">
      <c r="A721" s="18">
        <v>17640</v>
      </c>
      <c r="B721" s="19">
        <v>1</v>
      </c>
      <c r="C721" s="19">
        <v>1</v>
      </c>
      <c r="D721" s="19">
        <v>0</v>
      </c>
      <c r="E721" s="19">
        <v>1</v>
      </c>
      <c r="F721" s="20">
        <f t="shared" si="11"/>
        <v>0</v>
      </c>
      <c r="G721" s="25">
        <v>0</v>
      </c>
    </row>
    <row r="722" spans="1:7" hidden="1" x14ac:dyDescent="0.25">
      <c r="A722" s="18">
        <v>17643</v>
      </c>
      <c r="B722" s="19">
        <v>1</v>
      </c>
      <c r="C722" s="19">
        <v>1</v>
      </c>
      <c r="D722" s="19">
        <v>0</v>
      </c>
      <c r="E722" s="19">
        <v>1</v>
      </c>
      <c r="F722" s="20">
        <f t="shared" si="11"/>
        <v>0</v>
      </c>
      <c r="G722" s="25">
        <v>0</v>
      </c>
    </row>
    <row r="723" spans="1:7" hidden="1" x14ac:dyDescent="0.25">
      <c r="A723" s="18">
        <v>17658</v>
      </c>
      <c r="B723" s="19">
        <v>1</v>
      </c>
      <c r="C723" s="19">
        <v>1</v>
      </c>
      <c r="D723" s="19">
        <v>0</v>
      </c>
      <c r="E723" s="19">
        <v>1</v>
      </c>
      <c r="F723" s="20">
        <f t="shared" si="11"/>
        <v>0</v>
      </c>
      <c r="G723" s="25">
        <v>0</v>
      </c>
    </row>
    <row r="724" spans="1:7" hidden="1" x14ac:dyDescent="0.25">
      <c r="A724" s="18">
        <v>17664</v>
      </c>
      <c r="B724" s="19">
        <v>1</v>
      </c>
      <c r="C724" s="19">
        <v>1</v>
      </c>
      <c r="D724" s="19">
        <v>0</v>
      </c>
      <c r="E724" s="19">
        <v>1</v>
      </c>
      <c r="F724" s="20">
        <f t="shared" si="11"/>
        <v>0</v>
      </c>
      <c r="G724" s="25">
        <v>0</v>
      </c>
    </row>
    <row r="725" spans="1:7" hidden="1" x14ac:dyDescent="0.25">
      <c r="A725" s="18">
        <v>17679</v>
      </c>
      <c r="B725" s="19">
        <v>1</v>
      </c>
      <c r="C725" s="19">
        <v>1</v>
      </c>
      <c r="D725" s="19">
        <v>0</v>
      </c>
      <c r="E725" s="19">
        <v>1</v>
      </c>
      <c r="F725" s="20">
        <f t="shared" si="11"/>
        <v>0</v>
      </c>
      <c r="G725" s="25">
        <v>0</v>
      </c>
    </row>
    <row r="726" spans="1:7" hidden="1" x14ac:dyDescent="0.25">
      <c r="A726" s="18">
        <v>17682</v>
      </c>
      <c r="B726" s="19">
        <v>1</v>
      </c>
      <c r="C726" s="19">
        <v>1</v>
      </c>
      <c r="D726" s="19">
        <v>0</v>
      </c>
      <c r="E726" s="19">
        <v>1</v>
      </c>
      <c r="F726" s="20">
        <f t="shared" si="11"/>
        <v>0</v>
      </c>
      <c r="G726" s="25">
        <v>0</v>
      </c>
    </row>
    <row r="727" spans="1:7" hidden="1" x14ac:dyDescent="0.25">
      <c r="A727" s="18">
        <v>17694</v>
      </c>
      <c r="B727" s="19">
        <v>1</v>
      </c>
      <c r="C727" s="19">
        <v>1</v>
      </c>
      <c r="D727" s="19">
        <v>0</v>
      </c>
      <c r="E727" s="19">
        <v>1</v>
      </c>
      <c r="F727" s="20">
        <f t="shared" si="11"/>
        <v>0</v>
      </c>
      <c r="G727" s="25">
        <v>0</v>
      </c>
    </row>
    <row r="728" spans="1:7" hidden="1" x14ac:dyDescent="0.25">
      <c r="A728" s="18">
        <v>17849</v>
      </c>
      <c r="B728" s="19">
        <v>1</v>
      </c>
      <c r="C728" s="19">
        <v>1</v>
      </c>
      <c r="D728" s="19">
        <v>0</v>
      </c>
      <c r="E728" s="19">
        <v>1</v>
      </c>
      <c r="F728" s="20">
        <f t="shared" si="11"/>
        <v>0</v>
      </c>
      <c r="G728" s="25">
        <v>0</v>
      </c>
    </row>
    <row r="729" spans="1:7" hidden="1" x14ac:dyDescent="0.25">
      <c r="A729" s="18">
        <v>17851</v>
      </c>
      <c r="B729" s="19">
        <v>1</v>
      </c>
      <c r="C729" s="19">
        <v>1</v>
      </c>
      <c r="D729" s="19">
        <v>0</v>
      </c>
      <c r="E729" s="19">
        <v>1</v>
      </c>
      <c r="F729" s="20">
        <f t="shared" si="11"/>
        <v>0</v>
      </c>
      <c r="G729" s="25">
        <v>0</v>
      </c>
    </row>
    <row r="730" spans="1:7" hidden="1" x14ac:dyDescent="0.25">
      <c r="A730" s="18">
        <v>17973</v>
      </c>
      <c r="B730" s="19">
        <v>1</v>
      </c>
      <c r="C730" s="19">
        <v>1</v>
      </c>
      <c r="D730" s="19">
        <v>0</v>
      </c>
      <c r="E730" s="19">
        <v>1</v>
      </c>
      <c r="F730" s="20">
        <f t="shared" si="11"/>
        <v>0</v>
      </c>
      <c r="G730" s="25">
        <v>0</v>
      </c>
    </row>
    <row r="731" spans="1:7" hidden="1" x14ac:dyDescent="0.25">
      <c r="A731" s="18">
        <v>17990</v>
      </c>
      <c r="B731" s="19">
        <v>1</v>
      </c>
      <c r="C731" s="19">
        <v>1</v>
      </c>
      <c r="D731" s="19">
        <v>0</v>
      </c>
      <c r="E731" s="19">
        <v>1</v>
      </c>
      <c r="F731" s="20">
        <f t="shared" si="11"/>
        <v>0</v>
      </c>
      <c r="G731" s="25">
        <v>0</v>
      </c>
    </row>
    <row r="732" spans="1:7" hidden="1" x14ac:dyDescent="0.25">
      <c r="A732" s="18">
        <v>18009</v>
      </c>
      <c r="B732" s="19">
        <v>1</v>
      </c>
      <c r="C732" s="19">
        <v>1</v>
      </c>
      <c r="D732" s="19">
        <v>0</v>
      </c>
      <c r="E732" s="19">
        <v>1</v>
      </c>
      <c r="F732" s="20">
        <f t="shared" si="11"/>
        <v>0</v>
      </c>
      <c r="G732" s="25">
        <v>0</v>
      </c>
    </row>
    <row r="733" spans="1:7" hidden="1" x14ac:dyDescent="0.25">
      <c r="A733" s="18">
        <v>18038</v>
      </c>
      <c r="B733" s="19">
        <v>1</v>
      </c>
      <c r="C733" s="19">
        <v>1</v>
      </c>
      <c r="D733" s="19">
        <v>0</v>
      </c>
      <c r="E733" s="19">
        <v>1</v>
      </c>
      <c r="F733" s="20">
        <f t="shared" si="11"/>
        <v>0</v>
      </c>
      <c r="G733" s="25">
        <v>0</v>
      </c>
    </row>
    <row r="734" spans="1:7" hidden="1" x14ac:dyDescent="0.25">
      <c r="A734" s="18">
        <v>18061</v>
      </c>
      <c r="B734" s="19">
        <v>1</v>
      </c>
      <c r="C734" s="19">
        <v>1</v>
      </c>
      <c r="D734" s="19">
        <v>0</v>
      </c>
      <c r="E734" s="19">
        <v>1</v>
      </c>
      <c r="F734" s="20">
        <f t="shared" si="11"/>
        <v>0</v>
      </c>
      <c r="G734" s="25">
        <v>0</v>
      </c>
    </row>
    <row r="735" spans="1:7" hidden="1" x14ac:dyDescent="0.25">
      <c r="A735" s="18">
        <v>18074</v>
      </c>
      <c r="B735" s="19">
        <v>1</v>
      </c>
      <c r="C735" s="19">
        <v>1</v>
      </c>
      <c r="D735" s="19">
        <v>0</v>
      </c>
      <c r="E735" s="19">
        <v>1</v>
      </c>
      <c r="F735" s="20">
        <f t="shared" si="11"/>
        <v>0</v>
      </c>
      <c r="G735" s="25">
        <v>0</v>
      </c>
    </row>
    <row r="736" spans="1:7" hidden="1" x14ac:dyDescent="0.25">
      <c r="A736" s="18">
        <v>18126</v>
      </c>
      <c r="B736" s="19">
        <v>1</v>
      </c>
      <c r="C736" s="19">
        <v>1</v>
      </c>
      <c r="D736" s="19">
        <v>0</v>
      </c>
      <c r="E736" s="19">
        <v>1</v>
      </c>
      <c r="F736" s="20">
        <f t="shared" si="11"/>
        <v>0</v>
      </c>
      <c r="G736" s="25">
        <v>0</v>
      </c>
    </row>
    <row r="737" spans="1:7" hidden="1" x14ac:dyDescent="0.25">
      <c r="A737" s="18">
        <v>18174</v>
      </c>
      <c r="B737" s="19">
        <v>1</v>
      </c>
      <c r="C737" s="19">
        <v>1</v>
      </c>
      <c r="D737" s="19">
        <v>0</v>
      </c>
      <c r="E737" s="19">
        <v>1</v>
      </c>
      <c r="F737" s="20">
        <f t="shared" si="11"/>
        <v>0</v>
      </c>
      <c r="G737" s="25">
        <v>0</v>
      </c>
    </row>
    <row r="738" spans="1:7" hidden="1" x14ac:dyDescent="0.25">
      <c r="A738" s="18">
        <v>18257</v>
      </c>
      <c r="B738" s="19">
        <v>1</v>
      </c>
      <c r="C738" s="19">
        <v>1</v>
      </c>
      <c r="D738" s="19">
        <v>0</v>
      </c>
      <c r="E738" s="19">
        <v>1</v>
      </c>
      <c r="F738" s="20">
        <f t="shared" si="11"/>
        <v>0</v>
      </c>
      <c r="G738" s="25">
        <v>0</v>
      </c>
    </row>
    <row r="739" spans="1:7" hidden="1" x14ac:dyDescent="0.25">
      <c r="A739" s="18">
        <v>18277</v>
      </c>
      <c r="B739" s="19">
        <v>1</v>
      </c>
      <c r="C739" s="19">
        <v>1</v>
      </c>
      <c r="D739" s="19">
        <v>0</v>
      </c>
      <c r="E739" s="19">
        <v>1</v>
      </c>
      <c r="F739" s="20">
        <f t="shared" si="11"/>
        <v>0</v>
      </c>
      <c r="G739" s="25">
        <v>0</v>
      </c>
    </row>
    <row r="740" spans="1:7" hidden="1" x14ac:dyDescent="0.25">
      <c r="A740" s="18">
        <v>18345</v>
      </c>
      <c r="B740" s="19">
        <v>1</v>
      </c>
      <c r="C740" s="19">
        <v>1</v>
      </c>
      <c r="D740" s="19">
        <v>0</v>
      </c>
      <c r="E740" s="19">
        <v>1</v>
      </c>
      <c r="F740" s="20">
        <f t="shared" si="11"/>
        <v>0</v>
      </c>
      <c r="G740" s="25">
        <v>0</v>
      </c>
    </row>
    <row r="741" spans="1:7" hidden="1" x14ac:dyDescent="0.25">
      <c r="A741" s="18">
        <v>18411</v>
      </c>
      <c r="B741" s="19">
        <v>1</v>
      </c>
      <c r="C741" s="19">
        <v>1</v>
      </c>
      <c r="D741" s="19">
        <v>0</v>
      </c>
      <c r="E741" s="19">
        <v>1</v>
      </c>
      <c r="F741" s="20">
        <f t="shared" si="11"/>
        <v>0</v>
      </c>
      <c r="G741" s="25">
        <v>0</v>
      </c>
    </row>
    <row r="742" spans="1:7" hidden="1" x14ac:dyDescent="0.25">
      <c r="A742" s="18">
        <v>18435</v>
      </c>
      <c r="B742" s="19">
        <v>1</v>
      </c>
      <c r="C742" s="19">
        <v>1</v>
      </c>
      <c r="D742" s="19">
        <v>0</v>
      </c>
      <c r="E742" s="19">
        <v>1</v>
      </c>
      <c r="F742" s="20">
        <f t="shared" si="11"/>
        <v>0</v>
      </c>
      <c r="G742" s="25">
        <v>0</v>
      </c>
    </row>
    <row r="743" spans="1:7" hidden="1" x14ac:dyDescent="0.25">
      <c r="A743" s="18">
        <v>18465</v>
      </c>
      <c r="B743" s="19">
        <v>1</v>
      </c>
      <c r="C743" s="19">
        <v>1</v>
      </c>
      <c r="D743" s="19">
        <v>0</v>
      </c>
      <c r="E743" s="19">
        <v>1</v>
      </c>
      <c r="F743" s="20">
        <f t="shared" si="11"/>
        <v>0</v>
      </c>
      <c r="G743" s="25">
        <v>0</v>
      </c>
    </row>
    <row r="744" spans="1:7" hidden="1" x14ac:dyDescent="0.25">
      <c r="A744" s="18">
        <v>18479</v>
      </c>
      <c r="B744" s="19">
        <v>1</v>
      </c>
      <c r="C744" s="19">
        <v>1</v>
      </c>
      <c r="D744" s="19">
        <v>0</v>
      </c>
      <c r="E744" s="19">
        <v>1</v>
      </c>
      <c r="F744" s="20">
        <f t="shared" si="11"/>
        <v>0</v>
      </c>
      <c r="G744" s="25">
        <v>0</v>
      </c>
    </row>
    <row r="745" spans="1:7" hidden="1" x14ac:dyDescent="0.25">
      <c r="A745" s="18">
        <v>18481</v>
      </c>
      <c r="B745" s="19">
        <v>1</v>
      </c>
      <c r="C745" s="19">
        <v>1</v>
      </c>
      <c r="D745" s="19">
        <v>0</v>
      </c>
      <c r="E745" s="19">
        <v>1</v>
      </c>
      <c r="F745" s="20">
        <f t="shared" si="11"/>
        <v>0</v>
      </c>
      <c r="G745" s="25">
        <v>0</v>
      </c>
    </row>
    <row r="746" spans="1:7" hidden="1" x14ac:dyDescent="0.25">
      <c r="A746" s="18">
        <v>18555</v>
      </c>
      <c r="B746" s="19">
        <v>1</v>
      </c>
      <c r="C746" s="19">
        <v>1</v>
      </c>
      <c r="D746" s="19">
        <v>0</v>
      </c>
      <c r="E746" s="19">
        <v>1</v>
      </c>
      <c r="F746" s="20">
        <f t="shared" si="11"/>
        <v>0</v>
      </c>
      <c r="G746" s="25">
        <v>0</v>
      </c>
    </row>
    <row r="747" spans="1:7" hidden="1" x14ac:dyDescent="0.25">
      <c r="A747" s="18">
        <v>18576</v>
      </c>
      <c r="B747" s="19">
        <v>1</v>
      </c>
      <c r="C747" s="19">
        <v>1</v>
      </c>
      <c r="D747" s="19">
        <v>0</v>
      </c>
      <c r="E747" s="19">
        <v>1</v>
      </c>
      <c r="F747" s="20">
        <f t="shared" si="11"/>
        <v>0</v>
      </c>
      <c r="G747" s="25">
        <v>0</v>
      </c>
    </row>
    <row r="748" spans="1:7" hidden="1" x14ac:dyDescent="0.25">
      <c r="A748" s="18">
        <v>18591</v>
      </c>
      <c r="B748" s="19">
        <v>1</v>
      </c>
      <c r="C748" s="19">
        <v>1</v>
      </c>
      <c r="D748" s="19">
        <v>0</v>
      </c>
      <c r="E748" s="19">
        <v>1</v>
      </c>
      <c r="F748" s="20">
        <f t="shared" si="11"/>
        <v>0</v>
      </c>
      <c r="G748" s="25">
        <v>0</v>
      </c>
    </row>
    <row r="749" spans="1:7" hidden="1" x14ac:dyDescent="0.25">
      <c r="A749" s="18">
        <v>18611</v>
      </c>
      <c r="B749" s="19">
        <v>1</v>
      </c>
      <c r="C749" s="19">
        <v>1</v>
      </c>
      <c r="D749" s="19">
        <v>0</v>
      </c>
      <c r="E749" s="19">
        <v>1</v>
      </c>
      <c r="F749" s="20">
        <f t="shared" si="11"/>
        <v>0</v>
      </c>
      <c r="G749" s="25">
        <v>0</v>
      </c>
    </row>
    <row r="750" spans="1:7" hidden="1" x14ac:dyDescent="0.25">
      <c r="A750" s="18">
        <v>18626</v>
      </c>
      <c r="B750" s="19">
        <v>1</v>
      </c>
      <c r="C750" s="19">
        <v>1</v>
      </c>
      <c r="D750" s="19">
        <v>0</v>
      </c>
      <c r="E750" s="19">
        <v>1</v>
      </c>
      <c r="F750" s="20">
        <f t="shared" si="11"/>
        <v>0</v>
      </c>
      <c r="G750" s="25">
        <v>0</v>
      </c>
    </row>
    <row r="751" spans="1:7" hidden="1" x14ac:dyDescent="0.25">
      <c r="A751" s="18">
        <v>18638</v>
      </c>
      <c r="B751" s="19">
        <v>1</v>
      </c>
      <c r="C751" s="19">
        <v>1</v>
      </c>
      <c r="D751" s="19">
        <v>0</v>
      </c>
      <c r="E751" s="19">
        <v>1</v>
      </c>
      <c r="F751" s="20">
        <f t="shared" si="11"/>
        <v>0</v>
      </c>
      <c r="G751" s="25">
        <v>0</v>
      </c>
    </row>
    <row r="752" spans="1:7" hidden="1" x14ac:dyDescent="0.25">
      <c r="A752" s="18">
        <v>18745</v>
      </c>
      <c r="B752" s="19">
        <v>1</v>
      </c>
      <c r="C752" s="19">
        <v>1</v>
      </c>
      <c r="D752" s="19">
        <v>0</v>
      </c>
      <c r="E752" s="19">
        <v>1</v>
      </c>
      <c r="F752" s="20">
        <f t="shared" si="11"/>
        <v>0</v>
      </c>
      <c r="G752" s="25">
        <v>0</v>
      </c>
    </row>
    <row r="753" spans="1:7" hidden="1" x14ac:dyDescent="0.25">
      <c r="A753" s="18">
        <v>18824</v>
      </c>
      <c r="B753" s="19">
        <v>1</v>
      </c>
      <c r="C753" s="19">
        <v>1</v>
      </c>
      <c r="D753" s="19">
        <v>0</v>
      </c>
      <c r="E753" s="19">
        <v>1</v>
      </c>
      <c r="F753" s="20">
        <f t="shared" si="11"/>
        <v>0</v>
      </c>
      <c r="G753" s="25">
        <v>0</v>
      </c>
    </row>
    <row r="754" spans="1:7" hidden="1" x14ac:dyDescent="0.25">
      <c r="A754" s="18">
        <v>18833</v>
      </c>
      <c r="B754" s="19">
        <v>1</v>
      </c>
      <c r="C754" s="19">
        <v>1</v>
      </c>
      <c r="D754" s="19">
        <v>0</v>
      </c>
      <c r="E754" s="19">
        <v>1</v>
      </c>
      <c r="F754" s="20">
        <f t="shared" si="11"/>
        <v>0</v>
      </c>
      <c r="G754" s="25">
        <v>0</v>
      </c>
    </row>
    <row r="755" spans="1:7" hidden="1" x14ac:dyDescent="0.25">
      <c r="A755" s="18">
        <v>19058</v>
      </c>
      <c r="B755" s="19">
        <v>1</v>
      </c>
      <c r="C755" s="19">
        <v>1</v>
      </c>
      <c r="D755" s="19">
        <v>0</v>
      </c>
      <c r="E755" s="19">
        <v>1</v>
      </c>
      <c r="F755" s="20">
        <f t="shared" si="11"/>
        <v>0</v>
      </c>
      <c r="G755" s="25">
        <v>0</v>
      </c>
    </row>
    <row r="756" spans="1:7" hidden="1" x14ac:dyDescent="0.25">
      <c r="A756" s="18">
        <v>19117</v>
      </c>
      <c r="B756" s="19">
        <v>1</v>
      </c>
      <c r="C756" s="19">
        <v>1</v>
      </c>
      <c r="D756" s="19">
        <v>0</v>
      </c>
      <c r="E756" s="19">
        <v>1</v>
      </c>
      <c r="F756" s="20">
        <f t="shared" si="11"/>
        <v>0</v>
      </c>
      <c r="G756" s="25">
        <v>0</v>
      </c>
    </row>
    <row r="757" spans="1:7" hidden="1" x14ac:dyDescent="0.25">
      <c r="A757" s="18">
        <v>19158</v>
      </c>
      <c r="B757" s="19">
        <v>1</v>
      </c>
      <c r="C757" s="19">
        <v>1</v>
      </c>
      <c r="D757" s="19">
        <v>0</v>
      </c>
      <c r="E757" s="19">
        <v>1</v>
      </c>
      <c r="F757" s="20">
        <f t="shared" si="11"/>
        <v>0</v>
      </c>
      <c r="G757" s="25">
        <v>0</v>
      </c>
    </row>
    <row r="758" spans="1:7" hidden="1" x14ac:dyDescent="0.25">
      <c r="A758" s="18">
        <v>19160</v>
      </c>
      <c r="B758" s="19">
        <v>1</v>
      </c>
      <c r="C758" s="19">
        <v>1</v>
      </c>
      <c r="D758" s="19">
        <v>0</v>
      </c>
      <c r="E758" s="19">
        <v>1</v>
      </c>
      <c r="F758" s="20">
        <f t="shared" si="11"/>
        <v>0</v>
      </c>
      <c r="G758" s="25">
        <v>0</v>
      </c>
    </row>
    <row r="759" spans="1:7" hidden="1" x14ac:dyDescent="0.25">
      <c r="A759" s="18">
        <v>19166</v>
      </c>
      <c r="B759" s="19">
        <v>1</v>
      </c>
      <c r="C759" s="19">
        <v>1</v>
      </c>
      <c r="D759" s="19">
        <v>0</v>
      </c>
      <c r="E759" s="19">
        <v>1</v>
      </c>
      <c r="F759" s="20">
        <f t="shared" si="11"/>
        <v>0</v>
      </c>
      <c r="G759" s="25">
        <v>0</v>
      </c>
    </row>
    <row r="760" spans="1:7" hidden="1" x14ac:dyDescent="0.25">
      <c r="A760" s="18">
        <v>19190</v>
      </c>
      <c r="B760" s="19">
        <v>1</v>
      </c>
      <c r="C760" s="19">
        <v>1</v>
      </c>
      <c r="D760" s="19">
        <v>0</v>
      </c>
      <c r="E760" s="19">
        <v>1</v>
      </c>
      <c r="F760" s="20">
        <f t="shared" si="11"/>
        <v>0</v>
      </c>
      <c r="G760" s="25">
        <v>0</v>
      </c>
    </row>
    <row r="761" spans="1:7" hidden="1" x14ac:dyDescent="0.25">
      <c r="A761" s="18">
        <v>19244</v>
      </c>
      <c r="B761" s="19">
        <v>1</v>
      </c>
      <c r="C761" s="19">
        <v>1</v>
      </c>
      <c r="D761" s="19">
        <v>0</v>
      </c>
      <c r="E761" s="19">
        <v>1</v>
      </c>
      <c r="F761" s="20">
        <f t="shared" si="11"/>
        <v>0</v>
      </c>
      <c r="G761" s="25">
        <v>0</v>
      </c>
    </row>
    <row r="762" spans="1:7" hidden="1" x14ac:dyDescent="0.25">
      <c r="A762" s="18">
        <v>19248</v>
      </c>
      <c r="B762" s="19">
        <v>1</v>
      </c>
      <c r="C762" s="19">
        <v>1</v>
      </c>
      <c r="D762" s="19">
        <v>0</v>
      </c>
      <c r="E762" s="19">
        <v>1</v>
      </c>
      <c r="F762" s="20">
        <f t="shared" si="11"/>
        <v>0</v>
      </c>
      <c r="G762" s="25">
        <v>0</v>
      </c>
    </row>
    <row r="763" spans="1:7" hidden="1" x14ac:dyDescent="0.25">
      <c r="A763" s="18">
        <v>19335</v>
      </c>
      <c r="B763" s="19">
        <v>1</v>
      </c>
      <c r="C763" s="19">
        <v>1</v>
      </c>
      <c r="D763" s="19">
        <v>0</v>
      </c>
      <c r="E763" s="19">
        <v>1</v>
      </c>
      <c r="F763" s="20">
        <f t="shared" si="11"/>
        <v>0</v>
      </c>
      <c r="G763" s="25">
        <v>0</v>
      </c>
    </row>
    <row r="764" spans="1:7" hidden="1" x14ac:dyDescent="0.25">
      <c r="A764" s="18">
        <v>19363</v>
      </c>
      <c r="B764" s="19">
        <v>1</v>
      </c>
      <c r="C764" s="19">
        <v>1</v>
      </c>
      <c r="D764" s="19">
        <v>0</v>
      </c>
      <c r="E764" s="19">
        <v>1</v>
      </c>
      <c r="F764" s="20">
        <f t="shared" si="11"/>
        <v>0</v>
      </c>
      <c r="G764" s="25">
        <v>0</v>
      </c>
    </row>
    <row r="765" spans="1:7" hidden="1" x14ac:dyDescent="0.25">
      <c r="A765" s="18">
        <v>19392</v>
      </c>
      <c r="B765" s="19">
        <v>1</v>
      </c>
      <c r="C765" s="19">
        <v>1</v>
      </c>
      <c r="D765" s="19">
        <v>0</v>
      </c>
      <c r="E765" s="19">
        <v>1</v>
      </c>
      <c r="F765" s="20">
        <f t="shared" si="11"/>
        <v>0</v>
      </c>
      <c r="G765" s="25">
        <v>0</v>
      </c>
    </row>
    <row r="766" spans="1:7" hidden="1" x14ac:dyDescent="0.25">
      <c r="A766" s="18">
        <v>19418</v>
      </c>
      <c r="B766" s="19">
        <v>1</v>
      </c>
      <c r="C766" s="19">
        <v>1</v>
      </c>
      <c r="D766" s="19">
        <v>0</v>
      </c>
      <c r="E766" s="19">
        <v>1</v>
      </c>
      <c r="F766" s="20">
        <f t="shared" si="11"/>
        <v>0</v>
      </c>
      <c r="G766" s="25">
        <v>0</v>
      </c>
    </row>
    <row r="767" spans="1:7" hidden="1" x14ac:dyDescent="0.25">
      <c r="A767" s="18">
        <v>19430</v>
      </c>
      <c r="B767" s="19">
        <v>1</v>
      </c>
      <c r="C767" s="19">
        <v>1</v>
      </c>
      <c r="D767" s="19">
        <v>0</v>
      </c>
      <c r="E767" s="19">
        <v>1</v>
      </c>
      <c r="F767" s="20">
        <f t="shared" si="11"/>
        <v>0</v>
      </c>
      <c r="G767" s="25">
        <v>0</v>
      </c>
    </row>
    <row r="768" spans="1:7" hidden="1" x14ac:dyDescent="0.25">
      <c r="A768" s="18">
        <v>19432</v>
      </c>
      <c r="B768" s="19">
        <v>1</v>
      </c>
      <c r="C768" s="19">
        <v>1</v>
      </c>
      <c r="D768" s="19">
        <v>0</v>
      </c>
      <c r="E768" s="19">
        <v>1</v>
      </c>
      <c r="F768" s="20">
        <f t="shared" si="11"/>
        <v>0</v>
      </c>
      <c r="G768" s="25">
        <v>0</v>
      </c>
    </row>
    <row r="769" spans="1:7" hidden="1" x14ac:dyDescent="0.25">
      <c r="A769" s="18">
        <v>19559</v>
      </c>
      <c r="B769" s="19">
        <v>1</v>
      </c>
      <c r="C769" s="19">
        <v>1</v>
      </c>
      <c r="D769" s="19">
        <v>0</v>
      </c>
      <c r="E769" s="19">
        <v>1</v>
      </c>
      <c r="F769" s="20">
        <f t="shared" si="11"/>
        <v>0</v>
      </c>
      <c r="G769" s="25">
        <v>0</v>
      </c>
    </row>
    <row r="770" spans="1:7" hidden="1" x14ac:dyDescent="0.25">
      <c r="A770" s="18">
        <v>19563</v>
      </c>
      <c r="B770" s="19">
        <v>1</v>
      </c>
      <c r="C770" s="19">
        <v>1</v>
      </c>
      <c r="D770" s="19">
        <v>0</v>
      </c>
      <c r="E770" s="19">
        <v>1</v>
      </c>
      <c r="F770" s="20">
        <f t="shared" ref="F770:F833" si="12">D770/C770</f>
        <v>0</v>
      </c>
      <c r="G770" s="25">
        <v>0</v>
      </c>
    </row>
    <row r="771" spans="1:7" hidden="1" x14ac:dyDescent="0.25">
      <c r="A771" s="18">
        <v>19566</v>
      </c>
      <c r="B771" s="19">
        <v>1</v>
      </c>
      <c r="C771" s="19">
        <v>1</v>
      </c>
      <c r="D771" s="19">
        <v>0</v>
      </c>
      <c r="E771" s="19">
        <v>1</v>
      </c>
      <c r="F771" s="20">
        <f t="shared" si="12"/>
        <v>0</v>
      </c>
      <c r="G771" s="25">
        <v>0</v>
      </c>
    </row>
    <row r="772" spans="1:7" hidden="1" x14ac:dyDescent="0.25">
      <c r="A772" s="18">
        <v>19623</v>
      </c>
      <c r="B772" s="19">
        <v>1</v>
      </c>
      <c r="C772" s="19">
        <v>1</v>
      </c>
      <c r="D772" s="19">
        <v>0</v>
      </c>
      <c r="E772" s="19">
        <v>1</v>
      </c>
      <c r="F772" s="20">
        <f t="shared" si="12"/>
        <v>0</v>
      </c>
      <c r="G772" s="25">
        <v>0</v>
      </c>
    </row>
    <row r="773" spans="1:7" hidden="1" x14ac:dyDescent="0.25">
      <c r="A773" s="18">
        <v>19675</v>
      </c>
      <c r="B773" s="19">
        <v>1</v>
      </c>
      <c r="C773" s="19">
        <v>1</v>
      </c>
      <c r="D773" s="19">
        <v>0</v>
      </c>
      <c r="E773" s="19">
        <v>1</v>
      </c>
      <c r="F773" s="20">
        <f t="shared" si="12"/>
        <v>0</v>
      </c>
      <c r="G773" s="25">
        <v>0</v>
      </c>
    </row>
    <row r="774" spans="1:7" hidden="1" x14ac:dyDescent="0.25">
      <c r="A774" s="18">
        <v>19799</v>
      </c>
      <c r="B774" s="19">
        <v>1</v>
      </c>
      <c r="C774" s="19">
        <v>1</v>
      </c>
      <c r="D774" s="19">
        <v>0</v>
      </c>
      <c r="E774" s="19">
        <v>1</v>
      </c>
      <c r="F774" s="20">
        <f t="shared" si="12"/>
        <v>0</v>
      </c>
      <c r="G774" s="25">
        <v>0</v>
      </c>
    </row>
    <row r="775" spans="1:7" hidden="1" x14ac:dyDescent="0.25">
      <c r="A775" s="18">
        <v>19891</v>
      </c>
      <c r="B775" s="19">
        <v>1</v>
      </c>
      <c r="C775" s="19">
        <v>1</v>
      </c>
      <c r="D775" s="19">
        <v>0</v>
      </c>
      <c r="E775" s="19">
        <v>1</v>
      </c>
      <c r="F775" s="20">
        <f t="shared" si="12"/>
        <v>0</v>
      </c>
      <c r="G775" s="25">
        <v>0</v>
      </c>
    </row>
    <row r="776" spans="1:7" hidden="1" x14ac:dyDescent="0.25">
      <c r="A776" s="18">
        <v>19909</v>
      </c>
      <c r="B776" s="19">
        <v>1</v>
      </c>
      <c r="C776" s="19">
        <v>1</v>
      </c>
      <c r="D776" s="19">
        <v>0</v>
      </c>
      <c r="E776" s="19">
        <v>1</v>
      </c>
      <c r="F776" s="20">
        <f t="shared" si="12"/>
        <v>0</v>
      </c>
      <c r="G776" s="25">
        <v>0</v>
      </c>
    </row>
    <row r="777" spans="1:7" hidden="1" x14ac:dyDescent="0.25">
      <c r="A777" s="18">
        <v>19922</v>
      </c>
      <c r="B777" s="19">
        <v>1</v>
      </c>
      <c r="C777" s="19">
        <v>1</v>
      </c>
      <c r="D777" s="19">
        <v>0</v>
      </c>
      <c r="E777" s="19">
        <v>1</v>
      </c>
      <c r="F777" s="20">
        <f t="shared" si="12"/>
        <v>0</v>
      </c>
      <c r="G777" s="25">
        <v>0</v>
      </c>
    </row>
    <row r="778" spans="1:7" hidden="1" x14ac:dyDescent="0.25">
      <c r="A778" s="18">
        <v>19952</v>
      </c>
      <c r="B778" s="19">
        <v>1</v>
      </c>
      <c r="C778" s="19">
        <v>1</v>
      </c>
      <c r="D778" s="19">
        <v>0</v>
      </c>
      <c r="E778" s="19">
        <v>1</v>
      </c>
      <c r="F778" s="20">
        <f t="shared" si="12"/>
        <v>0</v>
      </c>
      <c r="G778" s="25">
        <v>0</v>
      </c>
    </row>
    <row r="779" spans="1:7" hidden="1" x14ac:dyDescent="0.25">
      <c r="A779" s="18">
        <v>19971</v>
      </c>
      <c r="B779" s="19">
        <v>1</v>
      </c>
      <c r="C779" s="19">
        <v>1</v>
      </c>
      <c r="D779" s="19">
        <v>0</v>
      </c>
      <c r="E779" s="19">
        <v>1</v>
      </c>
      <c r="F779" s="20">
        <f t="shared" si="12"/>
        <v>0</v>
      </c>
      <c r="G779" s="25">
        <v>0</v>
      </c>
    </row>
    <row r="780" spans="1:7" hidden="1" x14ac:dyDescent="0.25">
      <c r="A780" s="18">
        <v>20002</v>
      </c>
      <c r="B780" s="19">
        <v>1</v>
      </c>
      <c r="C780" s="19">
        <v>1</v>
      </c>
      <c r="D780" s="19">
        <v>0</v>
      </c>
      <c r="E780" s="19">
        <v>1</v>
      </c>
      <c r="F780" s="20">
        <f t="shared" si="12"/>
        <v>0</v>
      </c>
      <c r="G780" s="25">
        <v>0</v>
      </c>
    </row>
    <row r="781" spans="1:7" hidden="1" x14ac:dyDescent="0.25">
      <c r="A781" s="18">
        <v>20026</v>
      </c>
      <c r="B781" s="19">
        <v>1</v>
      </c>
      <c r="C781" s="19">
        <v>1</v>
      </c>
      <c r="D781" s="19">
        <v>0</v>
      </c>
      <c r="E781" s="19">
        <v>1</v>
      </c>
      <c r="F781" s="20">
        <f t="shared" si="12"/>
        <v>0</v>
      </c>
      <c r="G781" s="25">
        <v>0</v>
      </c>
    </row>
    <row r="782" spans="1:7" hidden="1" x14ac:dyDescent="0.25">
      <c r="A782" s="18">
        <v>20036</v>
      </c>
      <c r="B782" s="19">
        <v>1</v>
      </c>
      <c r="C782" s="19">
        <v>1</v>
      </c>
      <c r="D782" s="19">
        <v>0</v>
      </c>
      <c r="E782" s="19">
        <v>1</v>
      </c>
      <c r="F782" s="20">
        <f t="shared" si="12"/>
        <v>0</v>
      </c>
      <c r="G782" s="25">
        <v>0</v>
      </c>
    </row>
    <row r="783" spans="1:7" hidden="1" x14ac:dyDescent="0.25">
      <c r="A783" s="18">
        <v>20052</v>
      </c>
      <c r="B783" s="19">
        <v>1</v>
      </c>
      <c r="C783" s="19">
        <v>1</v>
      </c>
      <c r="D783" s="19">
        <v>0</v>
      </c>
      <c r="E783" s="19">
        <v>1</v>
      </c>
      <c r="F783" s="20">
        <f t="shared" si="12"/>
        <v>0</v>
      </c>
      <c r="G783" s="25">
        <v>0</v>
      </c>
    </row>
    <row r="784" spans="1:7" hidden="1" x14ac:dyDescent="0.25">
      <c r="A784" s="18">
        <v>20078</v>
      </c>
      <c r="B784" s="19">
        <v>1</v>
      </c>
      <c r="C784" s="19">
        <v>1</v>
      </c>
      <c r="D784" s="19">
        <v>0</v>
      </c>
      <c r="E784" s="19">
        <v>1</v>
      </c>
      <c r="F784" s="20">
        <f t="shared" si="12"/>
        <v>0</v>
      </c>
      <c r="G784" s="25">
        <v>0</v>
      </c>
    </row>
    <row r="785" spans="1:7" hidden="1" x14ac:dyDescent="0.25">
      <c r="A785" s="18">
        <v>20101</v>
      </c>
      <c r="B785" s="19">
        <v>1</v>
      </c>
      <c r="C785" s="19">
        <v>1</v>
      </c>
      <c r="D785" s="19">
        <v>0</v>
      </c>
      <c r="E785" s="19">
        <v>1</v>
      </c>
      <c r="F785" s="20">
        <f t="shared" si="12"/>
        <v>0</v>
      </c>
      <c r="G785" s="25">
        <v>0</v>
      </c>
    </row>
    <row r="786" spans="1:7" hidden="1" x14ac:dyDescent="0.25">
      <c r="A786" s="18">
        <v>20178</v>
      </c>
      <c r="B786" s="19">
        <v>1</v>
      </c>
      <c r="C786" s="19">
        <v>1</v>
      </c>
      <c r="D786" s="19">
        <v>0</v>
      </c>
      <c r="E786" s="19">
        <v>1</v>
      </c>
      <c r="F786" s="20">
        <f t="shared" si="12"/>
        <v>0</v>
      </c>
      <c r="G786" s="25">
        <v>0</v>
      </c>
    </row>
    <row r="787" spans="1:7" hidden="1" x14ac:dyDescent="0.25">
      <c r="A787" s="18">
        <v>20193</v>
      </c>
      <c r="B787" s="19">
        <v>1</v>
      </c>
      <c r="C787" s="19">
        <v>1</v>
      </c>
      <c r="D787" s="19">
        <v>0</v>
      </c>
      <c r="E787" s="19">
        <v>1</v>
      </c>
      <c r="F787" s="20">
        <f t="shared" si="12"/>
        <v>0</v>
      </c>
      <c r="G787" s="25">
        <v>0</v>
      </c>
    </row>
    <row r="788" spans="1:7" hidden="1" x14ac:dyDescent="0.25">
      <c r="A788" s="18">
        <v>20354</v>
      </c>
      <c r="B788" s="19">
        <v>1</v>
      </c>
      <c r="C788" s="19">
        <v>1</v>
      </c>
      <c r="D788" s="19">
        <v>0</v>
      </c>
      <c r="E788" s="19">
        <v>1</v>
      </c>
      <c r="F788" s="20">
        <f t="shared" si="12"/>
        <v>0</v>
      </c>
      <c r="G788" s="25">
        <v>0</v>
      </c>
    </row>
    <row r="789" spans="1:7" hidden="1" x14ac:dyDescent="0.25">
      <c r="A789" s="18">
        <v>20367</v>
      </c>
      <c r="B789" s="19">
        <v>1</v>
      </c>
      <c r="C789" s="19">
        <v>1</v>
      </c>
      <c r="D789" s="19">
        <v>0</v>
      </c>
      <c r="E789" s="19">
        <v>1</v>
      </c>
      <c r="F789" s="20">
        <f t="shared" si="12"/>
        <v>0</v>
      </c>
      <c r="G789" s="25">
        <v>0</v>
      </c>
    </row>
    <row r="790" spans="1:7" hidden="1" x14ac:dyDescent="0.25">
      <c r="A790" s="18">
        <v>20407</v>
      </c>
      <c r="B790" s="19">
        <v>1</v>
      </c>
      <c r="C790" s="19">
        <v>1</v>
      </c>
      <c r="D790" s="19">
        <v>0</v>
      </c>
      <c r="E790" s="19">
        <v>1</v>
      </c>
      <c r="F790" s="20">
        <f t="shared" si="12"/>
        <v>0</v>
      </c>
      <c r="G790" s="25">
        <v>0</v>
      </c>
    </row>
    <row r="791" spans="1:7" hidden="1" x14ac:dyDescent="0.25">
      <c r="A791" s="18">
        <v>20505</v>
      </c>
      <c r="B791" s="19">
        <v>1</v>
      </c>
      <c r="C791" s="19">
        <v>1</v>
      </c>
      <c r="D791" s="19">
        <v>0</v>
      </c>
      <c r="E791" s="19">
        <v>1</v>
      </c>
      <c r="F791" s="20">
        <f t="shared" si="12"/>
        <v>0</v>
      </c>
      <c r="G791" s="25">
        <v>0</v>
      </c>
    </row>
    <row r="792" spans="1:7" hidden="1" x14ac:dyDescent="0.25">
      <c r="A792" s="18">
        <v>20554</v>
      </c>
      <c r="B792" s="19">
        <v>1</v>
      </c>
      <c r="C792" s="19">
        <v>1</v>
      </c>
      <c r="D792" s="19">
        <v>0</v>
      </c>
      <c r="E792" s="19">
        <v>1</v>
      </c>
      <c r="F792" s="20">
        <f t="shared" si="12"/>
        <v>0</v>
      </c>
      <c r="G792" s="25">
        <v>0</v>
      </c>
    </row>
    <row r="793" spans="1:7" hidden="1" x14ac:dyDescent="0.25">
      <c r="A793" s="18">
        <v>20556</v>
      </c>
      <c r="B793" s="19">
        <v>1</v>
      </c>
      <c r="C793" s="19">
        <v>1</v>
      </c>
      <c r="D793" s="19">
        <v>0</v>
      </c>
      <c r="E793" s="19">
        <v>1</v>
      </c>
      <c r="F793" s="20">
        <f t="shared" si="12"/>
        <v>0</v>
      </c>
      <c r="G793" s="25">
        <v>0</v>
      </c>
    </row>
    <row r="794" spans="1:7" hidden="1" x14ac:dyDescent="0.25">
      <c r="A794" s="18">
        <v>20577</v>
      </c>
      <c r="B794" s="19">
        <v>1</v>
      </c>
      <c r="C794" s="19">
        <v>1</v>
      </c>
      <c r="D794" s="19">
        <v>0</v>
      </c>
      <c r="E794" s="19">
        <v>1</v>
      </c>
      <c r="F794" s="20">
        <f t="shared" si="12"/>
        <v>0</v>
      </c>
      <c r="G794" s="25">
        <v>0</v>
      </c>
    </row>
    <row r="795" spans="1:7" hidden="1" x14ac:dyDescent="0.25">
      <c r="A795" s="18">
        <v>20595</v>
      </c>
      <c r="B795" s="19">
        <v>1</v>
      </c>
      <c r="C795" s="19">
        <v>1</v>
      </c>
      <c r="D795" s="19">
        <v>0</v>
      </c>
      <c r="E795" s="19">
        <v>1</v>
      </c>
      <c r="F795" s="20">
        <f t="shared" si="12"/>
        <v>0</v>
      </c>
      <c r="G795" s="25">
        <v>0</v>
      </c>
    </row>
    <row r="796" spans="1:7" hidden="1" x14ac:dyDescent="0.25">
      <c r="A796" s="18">
        <v>20625</v>
      </c>
      <c r="B796" s="19">
        <v>1</v>
      </c>
      <c r="C796" s="19">
        <v>1</v>
      </c>
      <c r="D796" s="19">
        <v>0</v>
      </c>
      <c r="E796" s="19">
        <v>1</v>
      </c>
      <c r="F796" s="20">
        <f t="shared" si="12"/>
        <v>0</v>
      </c>
      <c r="G796" s="25">
        <v>0</v>
      </c>
    </row>
    <row r="797" spans="1:7" hidden="1" x14ac:dyDescent="0.25">
      <c r="A797" s="18">
        <v>20641</v>
      </c>
      <c r="B797" s="19">
        <v>1</v>
      </c>
      <c r="C797" s="19">
        <v>1</v>
      </c>
      <c r="D797" s="19">
        <v>0</v>
      </c>
      <c r="E797" s="19">
        <v>1</v>
      </c>
      <c r="F797" s="20">
        <f t="shared" si="12"/>
        <v>0</v>
      </c>
      <c r="G797" s="25">
        <v>0</v>
      </c>
    </row>
    <row r="798" spans="1:7" hidden="1" x14ac:dyDescent="0.25">
      <c r="A798" s="18">
        <v>20797</v>
      </c>
      <c r="B798" s="19">
        <v>1</v>
      </c>
      <c r="C798" s="19">
        <v>1</v>
      </c>
      <c r="D798" s="19">
        <v>0</v>
      </c>
      <c r="E798" s="19">
        <v>1</v>
      </c>
      <c r="F798" s="20">
        <f t="shared" si="12"/>
        <v>0</v>
      </c>
      <c r="G798" s="25">
        <v>0</v>
      </c>
    </row>
    <row r="799" spans="1:7" hidden="1" x14ac:dyDescent="0.25">
      <c r="A799" s="18">
        <v>20799</v>
      </c>
      <c r="B799" s="19">
        <v>1</v>
      </c>
      <c r="C799" s="19">
        <v>1</v>
      </c>
      <c r="D799" s="19">
        <v>0</v>
      </c>
      <c r="E799" s="19">
        <v>1</v>
      </c>
      <c r="F799" s="20">
        <f t="shared" si="12"/>
        <v>0</v>
      </c>
      <c r="G799" s="25">
        <v>0</v>
      </c>
    </row>
    <row r="800" spans="1:7" hidden="1" x14ac:dyDescent="0.25">
      <c r="A800" s="18">
        <v>20839</v>
      </c>
      <c r="B800" s="19">
        <v>1</v>
      </c>
      <c r="C800" s="19">
        <v>1</v>
      </c>
      <c r="D800" s="19">
        <v>0</v>
      </c>
      <c r="E800" s="19">
        <v>1</v>
      </c>
      <c r="F800" s="20">
        <f t="shared" si="12"/>
        <v>0</v>
      </c>
      <c r="G800" s="25">
        <v>0</v>
      </c>
    </row>
    <row r="801" spans="1:7" hidden="1" x14ac:dyDescent="0.25">
      <c r="A801" s="18">
        <v>20841</v>
      </c>
      <c r="B801" s="19">
        <v>1</v>
      </c>
      <c r="C801" s="19">
        <v>1</v>
      </c>
      <c r="D801" s="19">
        <v>0</v>
      </c>
      <c r="E801" s="19">
        <v>1</v>
      </c>
      <c r="F801" s="20">
        <f t="shared" si="12"/>
        <v>0</v>
      </c>
      <c r="G801" s="25">
        <v>0</v>
      </c>
    </row>
    <row r="802" spans="1:7" hidden="1" x14ac:dyDescent="0.25">
      <c r="A802" s="18">
        <v>20866</v>
      </c>
      <c r="B802" s="19">
        <v>1</v>
      </c>
      <c r="C802" s="19">
        <v>1</v>
      </c>
      <c r="D802" s="19">
        <v>0</v>
      </c>
      <c r="E802" s="19">
        <v>1</v>
      </c>
      <c r="F802" s="20">
        <f t="shared" si="12"/>
        <v>0</v>
      </c>
      <c r="G802" s="25">
        <v>0</v>
      </c>
    </row>
    <row r="803" spans="1:7" hidden="1" x14ac:dyDescent="0.25">
      <c r="A803" s="18">
        <v>20892</v>
      </c>
      <c r="B803" s="19">
        <v>1</v>
      </c>
      <c r="C803" s="19">
        <v>1</v>
      </c>
      <c r="D803" s="19">
        <v>0</v>
      </c>
      <c r="E803" s="19">
        <v>1</v>
      </c>
      <c r="F803" s="20">
        <f t="shared" si="12"/>
        <v>0</v>
      </c>
      <c r="G803" s="25">
        <v>0</v>
      </c>
    </row>
    <row r="804" spans="1:7" hidden="1" x14ac:dyDescent="0.25">
      <c r="A804" s="18">
        <v>20913</v>
      </c>
      <c r="B804" s="19">
        <v>1</v>
      </c>
      <c r="C804" s="19">
        <v>1</v>
      </c>
      <c r="D804" s="19">
        <v>0</v>
      </c>
      <c r="E804" s="19">
        <v>1</v>
      </c>
      <c r="F804" s="20">
        <f t="shared" si="12"/>
        <v>0</v>
      </c>
      <c r="G804" s="25">
        <v>0</v>
      </c>
    </row>
    <row r="805" spans="1:7" hidden="1" x14ac:dyDescent="0.25">
      <c r="A805" s="18">
        <v>20963</v>
      </c>
      <c r="B805" s="19">
        <v>1</v>
      </c>
      <c r="C805" s="19">
        <v>1</v>
      </c>
      <c r="D805" s="19">
        <v>0</v>
      </c>
      <c r="E805" s="19">
        <v>1</v>
      </c>
      <c r="F805" s="20">
        <f t="shared" si="12"/>
        <v>0</v>
      </c>
      <c r="G805" s="25">
        <v>0</v>
      </c>
    </row>
    <row r="806" spans="1:7" hidden="1" x14ac:dyDescent="0.25">
      <c r="A806" s="18">
        <v>20975</v>
      </c>
      <c r="B806" s="19">
        <v>1</v>
      </c>
      <c r="C806" s="19">
        <v>1</v>
      </c>
      <c r="D806" s="19">
        <v>0</v>
      </c>
      <c r="E806" s="19">
        <v>1</v>
      </c>
      <c r="F806" s="20">
        <f t="shared" si="12"/>
        <v>0</v>
      </c>
      <c r="G806" s="25">
        <v>0</v>
      </c>
    </row>
    <row r="807" spans="1:7" hidden="1" x14ac:dyDescent="0.25">
      <c r="A807" s="18">
        <v>20998</v>
      </c>
      <c r="B807" s="19">
        <v>1</v>
      </c>
      <c r="C807" s="19">
        <v>1</v>
      </c>
      <c r="D807" s="19">
        <v>0</v>
      </c>
      <c r="E807" s="19">
        <v>1</v>
      </c>
      <c r="F807" s="20">
        <f t="shared" si="12"/>
        <v>0</v>
      </c>
      <c r="G807" s="25">
        <v>0</v>
      </c>
    </row>
    <row r="808" spans="1:7" hidden="1" x14ac:dyDescent="0.25">
      <c r="A808" s="18">
        <v>21010</v>
      </c>
      <c r="B808" s="19">
        <v>1</v>
      </c>
      <c r="C808" s="19">
        <v>1</v>
      </c>
      <c r="D808" s="19">
        <v>0</v>
      </c>
      <c r="E808" s="19">
        <v>1</v>
      </c>
      <c r="F808" s="20">
        <f t="shared" si="12"/>
        <v>0</v>
      </c>
      <c r="G808" s="25">
        <v>0</v>
      </c>
    </row>
    <row r="809" spans="1:7" hidden="1" x14ac:dyDescent="0.25">
      <c r="A809" s="18">
        <v>21035</v>
      </c>
      <c r="B809" s="19">
        <v>1</v>
      </c>
      <c r="C809" s="19">
        <v>1</v>
      </c>
      <c r="D809" s="19">
        <v>0</v>
      </c>
      <c r="E809" s="19">
        <v>1</v>
      </c>
      <c r="F809" s="20">
        <f t="shared" si="12"/>
        <v>0</v>
      </c>
      <c r="G809" s="25">
        <v>0</v>
      </c>
    </row>
    <row r="810" spans="1:7" hidden="1" x14ac:dyDescent="0.25">
      <c r="A810" s="18">
        <v>21056</v>
      </c>
      <c r="B810" s="19">
        <v>1</v>
      </c>
      <c r="C810" s="19">
        <v>1</v>
      </c>
      <c r="D810" s="19">
        <v>0</v>
      </c>
      <c r="E810" s="19">
        <v>1</v>
      </c>
      <c r="F810" s="20">
        <f t="shared" si="12"/>
        <v>0</v>
      </c>
      <c r="G810" s="25">
        <v>0</v>
      </c>
    </row>
    <row r="811" spans="1:7" hidden="1" x14ac:dyDescent="0.25">
      <c r="A811" s="18">
        <v>21166</v>
      </c>
      <c r="B811" s="19">
        <v>1</v>
      </c>
      <c r="C811" s="19">
        <v>1</v>
      </c>
      <c r="D811" s="19">
        <v>0</v>
      </c>
      <c r="E811" s="19">
        <v>1</v>
      </c>
      <c r="F811" s="20">
        <f t="shared" si="12"/>
        <v>0</v>
      </c>
      <c r="G811" s="25">
        <v>0</v>
      </c>
    </row>
    <row r="812" spans="1:7" hidden="1" x14ac:dyDescent="0.25">
      <c r="A812" s="18">
        <v>21221</v>
      </c>
      <c r="B812" s="19">
        <v>1</v>
      </c>
      <c r="C812" s="19">
        <v>1</v>
      </c>
      <c r="D812" s="19">
        <v>0</v>
      </c>
      <c r="E812" s="19">
        <v>1</v>
      </c>
      <c r="F812" s="20">
        <f t="shared" si="12"/>
        <v>0</v>
      </c>
      <c r="G812" s="25">
        <v>0</v>
      </c>
    </row>
    <row r="813" spans="1:7" hidden="1" x14ac:dyDescent="0.25">
      <c r="A813" s="18">
        <v>21395</v>
      </c>
      <c r="B813" s="19">
        <v>1</v>
      </c>
      <c r="C813" s="19">
        <v>1</v>
      </c>
      <c r="D813" s="19">
        <v>0</v>
      </c>
      <c r="E813" s="19">
        <v>1</v>
      </c>
      <c r="F813" s="20">
        <f t="shared" si="12"/>
        <v>0</v>
      </c>
      <c r="G813" s="25">
        <v>0</v>
      </c>
    </row>
    <row r="814" spans="1:7" hidden="1" x14ac:dyDescent="0.25">
      <c r="A814" s="18">
        <v>21398</v>
      </c>
      <c r="B814" s="19">
        <v>1</v>
      </c>
      <c r="C814" s="19">
        <v>1</v>
      </c>
      <c r="D814" s="19">
        <v>0</v>
      </c>
      <c r="E814" s="19">
        <v>1</v>
      </c>
      <c r="F814" s="20">
        <f t="shared" si="12"/>
        <v>0</v>
      </c>
      <c r="G814" s="25">
        <v>0</v>
      </c>
    </row>
    <row r="815" spans="1:7" hidden="1" x14ac:dyDescent="0.25">
      <c r="A815" s="18">
        <v>21440</v>
      </c>
      <c r="B815" s="19">
        <v>1</v>
      </c>
      <c r="C815" s="19">
        <v>1</v>
      </c>
      <c r="D815" s="19">
        <v>0</v>
      </c>
      <c r="E815" s="19">
        <v>1</v>
      </c>
      <c r="F815" s="20">
        <f t="shared" si="12"/>
        <v>0</v>
      </c>
      <c r="G815" s="25">
        <v>0</v>
      </c>
    </row>
    <row r="816" spans="1:7" hidden="1" x14ac:dyDescent="0.25">
      <c r="A816" s="18">
        <v>21527</v>
      </c>
      <c r="B816" s="19">
        <v>1</v>
      </c>
      <c r="C816" s="19">
        <v>1</v>
      </c>
      <c r="D816" s="19">
        <v>0</v>
      </c>
      <c r="E816" s="19">
        <v>1</v>
      </c>
      <c r="F816" s="20">
        <f t="shared" si="12"/>
        <v>0</v>
      </c>
      <c r="G816" s="25">
        <v>0</v>
      </c>
    </row>
    <row r="817" spans="1:7" hidden="1" x14ac:dyDescent="0.25">
      <c r="A817" s="18">
        <v>21627</v>
      </c>
      <c r="B817" s="19">
        <v>1</v>
      </c>
      <c r="C817" s="19">
        <v>1</v>
      </c>
      <c r="D817" s="19">
        <v>0</v>
      </c>
      <c r="E817" s="19">
        <v>1</v>
      </c>
      <c r="F817" s="20">
        <f t="shared" si="12"/>
        <v>0</v>
      </c>
      <c r="G817" s="25">
        <v>0</v>
      </c>
    </row>
    <row r="818" spans="1:7" hidden="1" x14ac:dyDescent="0.25">
      <c r="A818" s="18">
        <v>21643</v>
      </c>
      <c r="B818" s="19">
        <v>1</v>
      </c>
      <c r="C818" s="19">
        <v>1</v>
      </c>
      <c r="D818" s="19">
        <v>0</v>
      </c>
      <c r="E818" s="19">
        <v>1</v>
      </c>
      <c r="F818" s="20">
        <f t="shared" si="12"/>
        <v>0</v>
      </c>
      <c r="G818" s="25">
        <v>0</v>
      </c>
    </row>
    <row r="819" spans="1:7" hidden="1" x14ac:dyDescent="0.25">
      <c r="A819" s="18">
        <v>21854</v>
      </c>
      <c r="B819" s="19">
        <v>1</v>
      </c>
      <c r="C819" s="19">
        <v>1</v>
      </c>
      <c r="D819" s="19">
        <v>0</v>
      </c>
      <c r="E819" s="19">
        <v>1</v>
      </c>
      <c r="F819" s="20">
        <f t="shared" si="12"/>
        <v>0</v>
      </c>
      <c r="G819" s="25">
        <v>0</v>
      </c>
    </row>
    <row r="820" spans="1:7" hidden="1" x14ac:dyDescent="0.25">
      <c r="A820" s="18">
        <v>21903</v>
      </c>
      <c r="B820" s="19">
        <v>1</v>
      </c>
      <c r="C820" s="19">
        <v>1</v>
      </c>
      <c r="D820" s="19">
        <v>0</v>
      </c>
      <c r="E820" s="19">
        <v>1</v>
      </c>
      <c r="F820" s="20">
        <f t="shared" si="12"/>
        <v>0</v>
      </c>
      <c r="G820" s="25">
        <v>0</v>
      </c>
    </row>
    <row r="821" spans="1:7" hidden="1" x14ac:dyDescent="0.25">
      <c r="A821" s="18">
        <v>21988</v>
      </c>
      <c r="B821" s="19">
        <v>1</v>
      </c>
      <c r="C821" s="19">
        <v>1</v>
      </c>
      <c r="D821" s="19">
        <v>0</v>
      </c>
      <c r="E821" s="19">
        <v>1</v>
      </c>
      <c r="F821" s="20">
        <f t="shared" si="12"/>
        <v>0</v>
      </c>
      <c r="G821" s="25">
        <v>0</v>
      </c>
    </row>
    <row r="822" spans="1:7" hidden="1" x14ac:dyDescent="0.25">
      <c r="A822" s="18">
        <v>21994</v>
      </c>
      <c r="B822" s="19">
        <v>1</v>
      </c>
      <c r="C822" s="19">
        <v>1</v>
      </c>
      <c r="D822" s="19">
        <v>0</v>
      </c>
      <c r="E822" s="19">
        <v>1</v>
      </c>
      <c r="F822" s="20">
        <f t="shared" si="12"/>
        <v>0</v>
      </c>
      <c r="G822" s="25">
        <v>0</v>
      </c>
    </row>
    <row r="823" spans="1:7" hidden="1" x14ac:dyDescent="0.25">
      <c r="A823" s="18">
        <v>22005</v>
      </c>
      <c r="B823" s="19">
        <v>1</v>
      </c>
      <c r="C823" s="19">
        <v>1</v>
      </c>
      <c r="D823" s="19">
        <v>0</v>
      </c>
      <c r="E823" s="19">
        <v>1</v>
      </c>
      <c r="F823" s="20">
        <f t="shared" si="12"/>
        <v>0</v>
      </c>
      <c r="G823" s="25">
        <v>0</v>
      </c>
    </row>
    <row r="824" spans="1:7" hidden="1" x14ac:dyDescent="0.25">
      <c r="A824" s="18">
        <v>22096</v>
      </c>
      <c r="B824" s="19">
        <v>1</v>
      </c>
      <c r="C824" s="19">
        <v>1</v>
      </c>
      <c r="D824" s="19">
        <v>0</v>
      </c>
      <c r="E824" s="19">
        <v>1</v>
      </c>
      <c r="F824" s="20">
        <f t="shared" si="12"/>
        <v>0</v>
      </c>
      <c r="G824" s="25">
        <v>0</v>
      </c>
    </row>
    <row r="825" spans="1:7" hidden="1" x14ac:dyDescent="0.25">
      <c r="A825" s="18">
        <v>22142</v>
      </c>
      <c r="B825" s="19">
        <v>1</v>
      </c>
      <c r="C825" s="19">
        <v>1</v>
      </c>
      <c r="D825" s="19">
        <v>0</v>
      </c>
      <c r="E825" s="19">
        <v>1</v>
      </c>
      <c r="F825" s="20">
        <f t="shared" si="12"/>
        <v>0</v>
      </c>
      <c r="G825" s="25">
        <v>0</v>
      </c>
    </row>
    <row r="826" spans="1:7" hidden="1" x14ac:dyDescent="0.25">
      <c r="A826" s="18">
        <v>22151</v>
      </c>
      <c r="B826" s="19">
        <v>1</v>
      </c>
      <c r="C826" s="19">
        <v>1</v>
      </c>
      <c r="D826" s="19">
        <v>0</v>
      </c>
      <c r="E826" s="19">
        <v>1</v>
      </c>
      <c r="F826" s="20">
        <f t="shared" si="12"/>
        <v>0</v>
      </c>
      <c r="G826" s="25">
        <v>0</v>
      </c>
    </row>
    <row r="827" spans="1:7" hidden="1" x14ac:dyDescent="0.25">
      <c r="A827" s="18">
        <v>22156</v>
      </c>
      <c r="B827" s="19">
        <v>1</v>
      </c>
      <c r="C827" s="19">
        <v>1</v>
      </c>
      <c r="D827" s="19">
        <v>0</v>
      </c>
      <c r="E827" s="19">
        <v>1</v>
      </c>
      <c r="F827" s="20">
        <f t="shared" si="12"/>
        <v>0</v>
      </c>
      <c r="G827" s="25">
        <v>0</v>
      </c>
    </row>
    <row r="828" spans="1:7" hidden="1" x14ac:dyDescent="0.25">
      <c r="A828" s="18">
        <v>22202</v>
      </c>
      <c r="B828" s="19">
        <v>1</v>
      </c>
      <c r="C828" s="19">
        <v>1</v>
      </c>
      <c r="D828" s="19">
        <v>0</v>
      </c>
      <c r="E828" s="19">
        <v>1</v>
      </c>
      <c r="F828" s="20">
        <f t="shared" si="12"/>
        <v>0</v>
      </c>
      <c r="G828" s="25">
        <v>0</v>
      </c>
    </row>
    <row r="829" spans="1:7" hidden="1" x14ac:dyDescent="0.25">
      <c r="A829" s="18">
        <v>22260</v>
      </c>
      <c r="B829" s="19">
        <v>1</v>
      </c>
      <c r="C829" s="19">
        <v>1</v>
      </c>
      <c r="D829" s="19">
        <v>0</v>
      </c>
      <c r="E829" s="19">
        <v>1</v>
      </c>
      <c r="F829" s="20">
        <f t="shared" si="12"/>
        <v>0</v>
      </c>
      <c r="G829" s="25">
        <v>0</v>
      </c>
    </row>
    <row r="830" spans="1:7" hidden="1" x14ac:dyDescent="0.25">
      <c r="A830" s="18">
        <v>22309</v>
      </c>
      <c r="B830" s="19">
        <v>1</v>
      </c>
      <c r="C830" s="19">
        <v>1</v>
      </c>
      <c r="D830" s="19">
        <v>0</v>
      </c>
      <c r="E830" s="19">
        <v>1</v>
      </c>
      <c r="F830" s="20">
        <f t="shared" si="12"/>
        <v>0</v>
      </c>
      <c r="G830" s="25">
        <v>0</v>
      </c>
    </row>
    <row r="831" spans="1:7" hidden="1" x14ac:dyDescent="0.25">
      <c r="A831" s="18">
        <v>22317</v>
      </c>
      <c r="B831" s="19">
        <v>1</v>
      </c>
      <c r="C831" s="19">
        <v>1</v>
      </c>
      <c r="D831" s="19">
        <v>0</v>
      </c>
      <c r="E831" s="19">
        <v>1</v>
      </c>
      <c r="F831" s="20">
        <f t="shared" si="12"/>
        <v>0</v>
      </c>
      <c r="G831" s="25">
        <v>0</v>
      </c>
    </row>
    <row r="832" spans="1:7" hidden="1" x14ac:dyDescent="0.25">
      <c r="A832" s="18">
        <v>22356</v>
      </c>
      <c r="B832" s="19">
        <v>1</v>
      </c>
      <c r="C832" s="19">
        <v>1</v>
      </c>
      <c r="D832" s="19">
        <v>0</v>
      </c>
      <c r="E832" s="19">
        <v>1</v>
      </c>
      <c r="F832" s="20">
        <f t="shared" si="12"/>
        <v>0</v>
      </c>
      <c r="G832" s="25">
        <v>0</v>
      </c>
    </row>
    <row r="833" spans="1:7" hidden="1" x14ac:dyDescent="0.25">
      <c r="A833" s="18">
        <v>22391</v>
      </c>
      <c r="B833" s="19">
        <v>1</v>
      </c>
      <c r="C833" s="19">
        <v>1</v>
      </c>
      <c r="D833" s="19">
        <v>0</v>
      </c>
      <c r="E833" s="19">
        <v>1</v>
      </c>
      <c r="F833" s="20">
        <f t="shared" si="12"/>
        <v>0</v>
      </c>
      <c r="G833" s="25">
        <v>0</v>
      </c>
    </row>
    <row r="834" spans="1:7" hidden="1" x14ac:dyDescent="0.25">
      <c r="A834" s="18">
        <v>22392</v>
      </c>
      <c r="B834" s="19">
        <v>1</v>
      </c>
      <c r="C834" s="19">
        <v>1</v>
      </c>
      <c r="D834" s="19">
        <v>0</v>
      </c>
      <c r="E834" s="19">
        <v>1</v>
      </c>
      <c r="F834" s="20">
        <f t="shared" ref="F834:F897" si="13">D834/C834</f>
        <v>0</v>
      </c>
      <c r="G834" s="25">
        <v>0</v>
      </c>
    </row>
    <row r="835" spans="1:7" hidden="1" x14ac:dyDescent="0.25">
      <c r="A835" s="18">
        <v>22443</v>
      </c>
      <c r="B835" s="19">
        <v>1</v>
      </c>
      <c r="C835" s="19">
        <v>1</v>
      </c>
      <c r="D835" s="19">
        <v>0</v>
      </c>
      <c r="E835" s="19">
        <v>1</v>
      </c>
      <c r="F835" s="20">
        <f t="shared" si="13"/>
        <v>0</v>
      </c>
      <c r="G835" s="25">
        <v>0</v>
      </c>
    </row>
    <row r="836" spans="1:7" hidden="1" x14ac:dyDescent="0.25">
      <c r="A836" s="18">
        <v>22494</v>
      </c>
      <c r="B836" s="19">
        <v>1</v>
      </c>
      <c r="C836" s="19">
        <v>1</v>
      </c>
      <c r="D836" s="19">
        <v>0</v>
      </c>
      <c r="E836" s="19">
        <v>1</v>
      </c>
      <c r="F836" s="20">
        <f t="shared" si="13"/>
        <v>0</v>
      </c>
      <c r="G836" s="25">
        <v>0</v>
      </c>
    </row>
    <row r="837" spans="1:7" hidden="1" x14ac:dyDescent="0.25">
      <c r="A837" s="18">
        <v>22600</v>
      </c>
      <c r="B837" s="19">
        <v>1</v>
      </c>
      <c r="C837" s="19">
        <v>1</v>
      </c>
      <c r="D837" s="19">
        <v>0</v>
      </c>
      <c r="E837" s="19">
        <v>1</v>
      </c>
      <c r="F837" s="20">
        <f t="shared" si="13"/>
        <v>0</v>
      </c>
      <c r="G837" s="25">
        <v>0</v>
      </c>
    </row>
    <row r="838" spans="1:7" hidden="1" x14ac:dyDescent="0.25">
      <c r="A838" s="18">
        <v>22693</v>
      </c>
      <c r="B838" s="19">
        <v>1</v>
      </c>
      <c r="C838" s="19">
        <v>1</v>
      </c>
      <c r="D838" s="19">
        <v>0</v>
      </c>
      <c r="E838" s="19">
        <v>1</v>
      </c>
      <c r="F838" s="20">
        <f t="shared" si="13"/>
        <v>0</v>
      </c>
      <c r="G838" s="25">
        <v>0</v>
      </c>
    </row>
    <row r="839" spans="1:7" hidden="1" x14ac:dyDescent="0.25">
      <c r="A839" s="18">
        <v>22727</v>
      </c>
      <c r="B839" s="19">
        <v>1</v>
      </c>
      <c r="C839" s="19">
        <v>1</v>
      </c>
      <c r="D839" s="19">
        <v>0</v>
      </c>
      <c r="E839" s="19">
        <v>1</v>
      </c>
      <c r="F839" s="20">
        <f t="shared" si="13"/>
        <v>0</v>
      </c>
      <c r="G839" s="25">
        <v>0</v>
      </c>
    </row>
    <row r="840" spans="1:7" hidden="1" x14ac:dyDescent="0.25">
      <c r="A840" s="18">
        <v>22753</v>
      </c>
      <c r="B840" s="19">
        <v>1</v>
      </c>
      <c r="C840" s="19">
        <v>1</v>
      </c>
      <c r="D840" s="19">
        <v>0</v>
      </c>
      <c r="E840" s="19">
        <v>1</v>
      </c>
      <c r="F840" s="20">
        <f t="shared" si="13"/>
        <v>0</v>
      </c>
      <c r="G840" s="25">
        <v>0</v>
      </c>
    </row>
    <row r="841" spans="1:7" hidden="1" x14ac:dyDescent="0.25">
      <c r="A841" s="18">
        <v>22767</v>
      </c>
      <c r="B841" s="19">
        <v>1</v>
      </c>
      <c r="C841" s="19">
        <v>1</v>
      </c>
      <c r="D841" s="19">
        <v>0</v>
      </c>
      <c r="E841" s="19">
        <v>1</v>
      </c>
      <c r="F841" s="20">
        <f t="shared" si="13"/>
        <v>0</v>
      </c>
      <c r="G841" s="25">
        <v>0</v>
      </c>
    </row>
    <row r="842" spans="1:7" hidden="1" x14ac:dyDescent="0.25">
      <c r="A842" s="18">
        <v>22788</v>
      </c>
      <c r="B842" s="19">
        <v>1</v>
      </c>
      <c r="C842" s="19">
        <v>1</v>
      </c>
      <c r="D842" s="19">
        <v>0</v>
      </c>
      <c r="E842" s="19">
        <v>1</v>
      </c>
      <c r="F842" s="20">
        <f t="shared" si="13"/>
        <v>0</v>
      </c>
      <c r="G842" s="25">
        <v>0</v>
      </c>
    </row>
    <row r="843" spans="1:7" hidden="1" x14ac:dyDescent="0.25">
      <c r="A843" s="18">
        <v>22834</v>
      </c>
      <c r="B843" s="19">
        <v>1</v>
      </c>
      <c r="C843" s="19">
        <v>1</v>
      </c>
      <c r="D843" s="19">
        <v>0</v>
      </c>
      <c r="E843" s="19">
        <v>1</v>
      </c>
      <c r="F843" s="20">
        <f t="shared" si="13"/>
        <v>0</v>
      </c>
      <c r="G843" s="25">
        <v>0</v>
      </c>
    </row>
    <row r="844" spans="1:7" hidden="1" x14ac:dyDescent="0.25">
      <c r="A844" s="18">
        <v>22844</v>
      </c>
      <c r="B844" s="19">
        <v>1</v>
      </c>
      <c r="C844" s="19">
        <v>1</v>
      </c>
      <c r="D844" s="19">
        <v>0</v>
      </c>
      <c r="E844" s="19">
        <v>1</v>
      </c>
      <c r="F844" s="20">
        <f t="shared" si="13"/>
        <v>0</v>
      </c>
      <c r="G844" s="25">
        <v>0</v>
      </c>
    </row>
    <row r="845" spans="1:7" hidden="1" x14ac:dyDescent="0.25">
      <c r="A845" s="18">
        <v>22882</v>
      </c>
      <c r="B845" s="19">
        <v>1</v>
      </c>
      <c r="C845" s="19">
        <v>1</v>
      </c>
      <c r="D845" s="19">
        <v>0</v>
      </c>
      <c r="E845" s="19">
        <v>1</v>
      </c>
      <c r="F845" s="20">
        <f t="shared" si="13"/>
        <v>0</v>
      </c>
      <c r="G845" s="25">
        <v>0</v>
      </c>
    </row>
    <row r="846" spans="1:7" hidden="1" x14ac:dyDescent="0.25">
      <c r="A846" s="18">
        <v>23008</v>
      </c>
      <c r="B846" s="19">
        <v>1</v>
      </c>
      <c r="C846" s="19">
        <v>1</v>
      </c>
      <c r="D846" s="19">
        <v>0</v>
      </c>
      <c r="E846" s="19">
        <v>1</v>
      </c>
      <c r="F846" s="20">
        <f t="shared" si="13"/>
        <v>0</v>
      </c>
      <c r="G846" s="25">
        <v>0</v>
      </c>
    </row>
    <row r="847" spans="1:7" hidden="1" x14ac:dyDescent="0.25">
      <c r="A847" s="18">
        <v>23038</v>
      </c>
      <c r="B847" s="19">
        <v>1</v>
      </c>
      <c r="C847" s="19">
        <v>1</v>
      </c>
      <c r="D847" s="19">
        <v>0</v>
      </c>
      <c r="E847" s="19">
        <v>1</v>
      </c>
      <c r="F847" s="20">
        <f t="shared" si="13"/>
        <v>0</v>
      </c>
      <c r="G847" s="25">
        <v>0</v>
      </c>
    </row>
    <row r="848" spans="1:7" hidden="1" x14ac:dyDescent="0.25">
      <c r="A848" s="18">
        <v>23116</v>
      </c>
      <c r="B848" s="19">
        <v>1</v>
      </c>
      <c r="C848" s="19">
        <v>1</v>
      </c>
      <c r="D848" s="19">
        <v>0</v>
      </c>
      <c r="E848" s="19">
        <v>1</v>
      </c>
      <c r="F848" s="20">
        <f t="shared" si="13"/>
        <v>0</v>
      </c>
      <c r="G848" s="25">
        <v>0</v>
      </c>
    </row>
    <row r="849" spans="1:7" hidden="1" x14ac:dyDescent="0.25">
      <c r="A849" s="18">
        <v>23151</v>
      </c>
      <c r="B849" s="19">
        <v>1</v>
      </c>
      <c r="C849" s="19">
        <v>1</v>
      </c>
      <c r="D849" s="19">
        <v>0</v>
      </c>
      <c r="E849" s="19">
        <v>1</v>
      </c>
      <c r="F849" s="20">
        <f t="shared" si="13"/>
        <v>0</v>
      </c>
      <c r="G849" s="25">
        <v>0</v>
      </c>
    </row>
    <row r="850" spans="1:7" hidden="1" x14ac:dyDescent="0.25">
      <c r="A850" s="18">
        <v>23170</v>
      </c>
      <c r="B850" s="19">
        <v>1</v>
      </c>
      <c r="C850" s="19">
        <v>1</v>
      </c>
      <c r="D850" s="19">
        <v>0</v>
      </c>
      <c r="E850" s="19">
        <v>1</v>
      </c>
      <c r="F850" s="20">
        <f t="shared" si="13"/>
        <v>0</v>
      </c>
      <c r="G850" s="25">
        <v>0</v>
      </c>
    </row>
    <row r="851" spans="1:7" hidden="1" x14ac:dyDescent="0.25">
      <c r="A851" s="18">
        <v>23183</v>
      </c>
      <c r="B851" s="19">
        <v>1</v>
      </c>
      <c r="C851" s="19">
        <v>1</v>
      </c>
      <c r="D851" s="19">
        <v>0</v>
      </c>
      <c r="E851" s="19">
        <v>1</v>
      </c>
      <c r="F851" s="20">
        <f t="shared" si="13"/>
        <v>0</v>
      </c>
      <c r="G851" s="25">
        <v>0</v>
      </c>
    </row>
    <row r="852" spans="1:7" hidden="1" x14ac:dyDescent="0.25">
      <c r="A852" s="18">
        <v>23238</v>
      </c>
      <c r="B852" s="19">
        <v>1</v>
      </c>
      <c r="C852" s="19">
        <v>1</v>
      </c>
      <c r="D852" s="19">
        <v>0</v>
      </c>
      <c r="E852" s="19">
        <v>1</v>
      </c>
      <c r="F852" s="20">
        <f t="shared" si="13"/>
        <v>0</v>
      </c>
      <c r="G852" s="25">
        <v>0</v>
      </c>
    </row>
    <row r="853" spans="1:7" hidden="1" x14ac:dyDescent="0.25">
      <c r="A853" s="18">
        <v>23243</v>
      </c>
      <c r="B853" s="19">
        <v>1</v>
      </c>
      <c r="C853" s="19">
        <v>1</v>
      </c>
      <c r="D853" s="19">
        <v>0</v>
      </c>
      <c r="E853" s="19">
        <v>1</v>
      </c>
      <c r="F853" s="20">
        <f t="shared" si="13"/>
        <v>0</v>
      </c>
      <c r="G853" s="25">
        <v>0</v>
      </c>
    </row>
    <row r="854" spans="1:7" hidden="1" x14ac:dyDescent="0.25">
      <c r="A854" s="18">
        <v>23285</v>
      </c>
      <c r="B854" s="19">
        <v>1</v>
      </c>
      <c r="C854" s="19">
        <v>1</v>
      </c>
      <c r="D854" s="19">
        <v>0</v>
      </c>
      <c r="E854" s="19">
        <v>1</v>
      </c>
      <c r="F854" s="20">
        <f t="shared" si="13"/>
        <v>0</v>
      </c>
      <c r="G854" s="25">
        <v>0</v>
      </c>
    </row>
    <row r="855" spans="1:7" hidden="1" x14ac:dyDescent="0.25">
      <c r="A855" s="18">
        <v>23336</v>
      </c>
      <c r="B855" s="19">
        <v>1</v>
      </c>
      <c r="C855" s="19">
        <v>1</v>
      </c>
      <c r="D855" s="19">
        <v>0</v>
      </c>
      <c r="E855" s="19">
        <v>1</v>
      </c>
      <c r="F855" s="20">
        <f t="shared" si="13"/>
        <v>0</v>
      </c>
      <c r="G855" s="25">
        <v>0</v>
      </c>
    </row>
    <row r="856" spans="1:7" hidden="1" x14ac:dyDescent="0.25">
      <c r="A856" s="18">
        <v>23340</v>
      </c>
      <c r="B856" s="19">
        <v>1</v>
      </c>
      <c r="C856" s="19">
        <v>1</v>
      </c>
      <c r="D856" s="19">
        <v>0</v>
      </c>
      <c r="E856" s="19">
        <v>1</v>
      </c>
      <c r="F856" s="20">
        <f t="shared" si="13"/>
        <v>0</v>
      </c>
      <c r="G856" s="25">
        <v>0</v>
      </c>
    </row>
    <row r="857" spans="1:7" hidden="1" x14ac:dyDescent="0.25">
      <c r="A857" s="18">
        <v>23354</v>
      </c>
      <c r="B857" s="19">
        <v>1</v>
      </c>
      <c r="C857" s="19">
        <v>1</v>
      </c>
      <c r="D857" s="19">
        <v>0</v>
      </c>
      <c r="E857" s="19">
        <v>1</v>
      </c>
      <c r="F857" s="20">
        <f t="shared" si="13"/>
        <v>0</v>
      </c>
      <c r="G857" s="25">
        <v>0</v>
      </c>
    </row>
    <row r="858" spans="1:7" hidden="1" x14ac:dyDescent="0.25">
      <c r="A858" s="18">
        <v>23365</v>
      </c>
      <c r="B858" s="19">
        <v>1</v>
      </c>
      <c r="C858" s="19">
        <v>1</v>
      </c>
      <c r="D858" s="19">
        <v>0</v>
      </c>
      <c r="E858" s="19">
        <v>1</v>
      </c>
      <c r="F858" s="20">
        <f t="shared" si="13"/>
        <v>0</v>
      </c>
      <c r="G858" s="25">
        <v>0</v>
      </c>
    </row>
    <row r="859" spans="1:7" hidden="1" x14ac:dyDescent="0.25">
      <c r="A859" s="18">
        <v>23391</v>
      </c>
      <c r="B859" s="19">
        <v>1</v>
      </c>
      <c r="C859" s="19">
        <v>1</v>
      </c>
      <c r="D859" s="19">
        <v>0</v>
      </c>
      <c r="E859" s="19">
        <v>1</v>
      </c>
      <c r="F859" s="20">
        <f t="shared" si="13"/>
        <v>0</v>
      </c>
      <c r="G859" s="25">
        <v>0</v>
      </c>
    </row>
    <row r="860" spans="1:7" hidden="1" x14ac:dyDescent="0.25">
      <c r="A860" s="18">
        <v>23420</v>
      </c>
      <c r="B860" s="19">
        <v>1</v>
      </c>
      <c r="C860" s="19">
        <v>1</v>
      </c>
      <c r="D860" s="19">
        <v>0</v>
      </c>
      <c r="E860" s="19">
        <v>1</v>
      </c>
      <c r="F860" s="20">
        <f t="shared" si="13"/>
        <v>0</v>
      </c>
      <c r="G860" s="25">
        <v>0</v>
      </c>
    </row>
    <row r="861" spans="1:7" hidden="1" x14ac:dyDescent="0.25">
      <c r="A861" s="18">
        <v>23494</v>
      </c>
      <c r="B861" s="19">
        <v>1</v>
      </c>
      <c r="C861" s="19">
        <v>1</v>
      </c>
      <c r="D861" s="19">
        <v>0</v>
      </c>
      <c r="E861" s="19">
        <v>1</v>
      </c>
      <c r="F861" s="20">
        <f t="shared" si="13"/>
        <v>0</v>
      </c>
      <c r="G861" s="25">
        <v>0</v>
      </c>
    </row>
    <row r="862" spans="1:7" hidden="1" x14ac:dyDescent="0.25">
      <c r="A862" s="18">
        <v>23495</v>
      </c>
      <c r="B862" s="19">
        <v>1</v>
      </c>
      <c r="C862" s="19">
        <v>1</v>
      </c>
      <c r="D862" s="19">
        <v>0</v>
      </c>
      <c r="E862" s="19">
        <v>1</v>
      </c>
      <c r="F862" s="20">
        <f t="shared" si="13"/>
        <v>0</v>
      </c>
      <c r="G862" s="25">
        <v>0</v>
      </c>
    </row>
    <row r="863" spans="1:7" hidden="1" x14ac:dyDescent="0.25">
      <c r="A863" s="18">
        <v>23546</v>
      </c>
      <c r="B863" s="19">
        <v>1</v>
      </c>
      <c r="C863" s="19">
        <v>1</v>
      </c>
      <c r="D863" s="19">
        <v>0</v>
      </c>
      <c r="E863" s="19">
        <v>1</v>
      </c>
      <c r="F863" s="20">
        <f t="shared" si="13"/>
        <v>0</v>
      </c>
      <c r="G863" s="25">
        <v>0</v>
      </c>
    </row>
    <row r="864" spans="1:7" hidden="1" x14ac:dyDescent="0.25">
      <c r="A864" s="18">
        <v>23575</v>
      </c>
      <c r="B864" s="19">
        <v>1</v>
      </c>
      <c r="C864" s="19">
        <v>1</v>
      </c>
      <c r="D864" s="19">
        <v>0</v>
      </c>
      <c r="E864" s="19">
        <v>1</v>
      </c>
      <c r="F864" s="20">
        <f t="shared" si="13"/>
        <v>0</v>
      </c>
      <c r="G864" s="25">
        <v>0</v>
      </c>
    </row>
    <row r="865" spans="1:7" hidden="1" x14ac:dyDescent="0.25">
      <c r="A865" s="18">
        <v>23577</v>
      </c>
      <c r="B865" s="19">
        <v>1</v>
      </c>
      <c r="C865" s="19">
        <v>1</v>
      </c>
      <c r="D865" s="19">
        <v>0</v>
      </c>
      <c r="E865" s="19">
        <v>1</v>
      </c>
      <c r="F865" s="20">
        <f t="shared" si="13"/>
        <v>0</v>
      </c>
      <c r="G865" s="25">
        <v>0</v>
      </c>
    </row>
    <row r="866" spans="1:7" hidden="1" x14ac:dyDescent="0.25">
      <c r="A866" s="18">
        <v>23633</v>
      </c>
      <c r="B866" s="19">
        <v>1</v>
      </c>
      <c r="C866" s="19">
        <v>1</v>
      </c>
      <c r="D866" s="19">
        <v>0</v>
      </c>
      <c r="E866" s="19">
        <v>1</v>
      </c>
      <c r="F866" s="20">
        <f t="shared" si="13"/>
        <v>0</v>
      </c>
      <c r="G866" s="25">
        <v>0</v>
      </c>
    </row>
    <row r="867" spans="1:7" hidden="1" x14ac:dyDescent="0.25">
      <c r="A867" s="18">
        <v>23720</v>
      </c>
      <c r="B867" s="19">
        <v>1</v>
      </c>
      <c r="C867" s="19">
        <v>1</v>
      </c>
      <c r="D867" s="19">
        <v>0</v>
      </c>
      <c r="E867" s="19">
        <v>1</v>
      </c>
      <c r="F867" s="20">
        <f t="shared" si="13"/>
        <v>0</v>
      </c>
      <c r="G867" s="25">
        <v>0</v>
      </c>
    </row>
    <row r="868" spans="1:7" hidden="1" x14ac:dyDescent="0.25">
      <c r="A868" s="18">
        <v>23733</v>
      </c>
      <c r="B868" s="19">
        <v>1</v>
      </c>
      <c r="C868" s="19">
        <v>1</v>
      </c>
      <c r="D868" s="19">
        <v>0</v>
      </c>
      <c r="E868" s="19">
        <v>1</v>
      </c>
      <c r="F868" s="20">
        <f t="shared" si="13"/>
        <v>0</v>
      </c>
      <c r="G868" s="25">
        <v>0</v>
      </c>
    </row>
    <row r="869" spans="1:7" hidden="1" x14ac:dyDescent="0.25">
      <c r="A869" s="18">
        <v>23864</v>
      </c>
      <c r="B869" s="19">
        <v>1</v>
      </c>
      <c r="C869" s="19">
        <v>1</v>
      </c>
      <c r="D869" s="19">
        <v>0</v>
      </c>
      <c r="E869" s="19">
        <v>1</v>
      </c>
      <c r="F869" s="20">
        <f t="shared" si="13"/>
        <v>0</v>
      </c>
      <c r="G869" s="25">
        <v>0</v>
      </c>
    </row>
    <row r="870" spans="1:7" hidden="1" x14ac:dyDescent="0.25">
      <c r="A870" s="18">
        <v>23943</v>
      </c>
      <c r="B870" s="19">
        <v>1</v>
      </c>
      <c r="C870" s="19">
        <v>1</v>
      </c>
      <c r="D870" s="19">
        <v>0</v>
      </c>
      <c r="E870" s="19">
        <v>1</v>
      </c>
      <c r="F870" s="20">
        <f t="shared" si="13"/>
        <v>0</v>
      </c>
      <c r="G870" s="25">
        <v>0</v>
      </c>
    </row>
    <row r="871" spans="1:7" hidden="1" x14ac:dyDescent="0.25">
      <c r="A871" s="18">
        <v>23988</v>
      </c>
      <c r="B871" s="19">
        <v>1</v>
      </c>
      <c r="C871" s="19">
        <v>1</v>
      </c>
      <c r="D871" s="19">
        <v>0</v>
      </c>
      <c r="E871" s="19">
        <v>1</v>
      </c>
      <c r="F871" s="20">
        <f t="shared" si="13"/>
        <v>0</v>
      </c>
      <c r="G871" s="25">
        <v>0</v>
      </c>
    </row>
    <row r="872" spans="1:7" hidden="1" x14ac:dyDescent="0.25">
      <c r="A872" s="18">
        <v>24055</v>
      </c>
      <c r="B872" s="19">
        <v>1</v>
      </c>
      <c r="C872" s="19">
        <v>1</v>
      </c>
      <c r="D872" s="19">
        <v>0</v>
      </c>
      <c r="E872" s="19">
        <v>1</v>
      </c>
      <c r="F872" s="20">
        <f t="shared" si="13"/>
        <v>0</v>
      </c>
      <c r="G872" s="25">
        <v>0</v>
      </c>
    </row>
    <row r="873" spans="1:7" hidden="1" x14ac:dyDescent="0.25">
      <c r="A873" s="18">
        <v>24071</v>
      </c>
      <c r="B873" s="19">
        <v>1</v>
      </c>
      <c r="C873" s="19">
        <v>1</v>
      </c>
      <c r="D873" s="19">
        <v>0</v>
      </c>
      <c r="E873" s="19">
        <v>1</v>
      </c>
      <c r="F873" s="20">
        <f t="shared" si="13"/>
        <v>0</v>
      </c>
      <c r="G873" s="25">
        <v>0</v>
      </c>
    </row>
    <row r="874" spans="1:7" hidden="1" x14ac:dyDescent="0.25">
      <c r="A874" s="18">
        <v>24223</v>
      </c>
      <c r="B874" s="19">
        <v>1</v>
      </c>
      <c r="C874" s="19">
        <v>1</v>
      </c>
      <c r="D874" s="19">
        <v>0</v>
      </c>
      <c r="E874" s="19">
        <v>1</v>
      </c>
      <c r="F874" s="20">
        <f t="shared" si="13"/>
        <v>0</v>
      </c>
      <c r="G874" s="25">
        <v>0</v>
      </c>
    </row>
    <row r="875" spans="1:7" hidden="1" x14ac:dyDescent="0.25">
      <c r="A875" s="18">
        <v>24312</v>
      </c>
      <c r="B875" s="19">
        <v>1</v>
      </c>
      <c r="C875" s="19">
        <v>1</v>
      </c>
      <c r="D875" s="19">
        <v>0</v>
      </c>
      <c r="E875" s="19">
        <v>1</v>
      </c>
      <c r="F875" s="20">
        <f t="shared" si="13"/>
        <v>0</v>
      </c>
      <c r="G875" s="25">
        <v>0</v>
      </c>
    </row>
    <row r="876" spans="1:7" hidden="1" x14ac:dyDescent="0.25">
      <c r="A876" s="18">
        <v>24328</v>
      </c>
      <c r="B876" s="19">
        <v>1</v>
      </c>
      <c r="C876" s="19">
        <v>1</v>
      </c>
      <c r="D876" s="19">
        <v>0</v>
      </c>
      <c r="E876" s="19">
        <v>1</v>
      </c>
      <c r="F876" s="20">
        <f t="shared" si="13"/>
        <v>0</v>
      </c>
      <c r="G876" s="25">
        <v>0</v>
      </c>
    </row>
    <row r="877" spans="1:7" hidden="1" x14ac:dyDescent="0.25">
      <c r="A877" s="18">
        <v>24338</v>
      </c>
      <c r="B877" s="19">
        <v>1</v>
      </c>
      <c r="C877" s="19">
        <v>1</v>
      </c>
      <c r="D877" s="19">
        <v>0</v>
      </c>
      <c r="E877" s="19">
        <v>1</v>
      </c>
      <c r="F877" s="20">
        <f t="shared" si="13"/>
        <v>0</v>
      </c>
      <c r="G877" s="25">
        <v>0</v>
      </c>
    </row>
    <row r="878" spans="1:7" hidden="1" x14ac:dyDescent="0.25">
      <c r="A878" s="18">
        <v>24339</v>
      </c>
      <c r="B878" s="19">
        <v>1</v>
      </c>
      <c r="C878" s="19">
        <v>1</v>
      </c>
      <c r="D878" s="19">
        <v>0</v>
      </c>
      <c r="E878" s="19">
        <v>1</v>
      </c>
      <c r="F878" s="20">
        <f t="shared" si="13"/>
        <v>0</v>
      </c>
      <c r="G878" s="25">
        <v>0</v>
      </c>
    </row>
    <row r="879" spans="1:7" hidden="1" x14ac:dyDescent="0.25">
      <c r="A879" s="18">
        <v>24341</v>
      </c>
      <c r="B879" s="19">
        <v>1</v>
      </c>
      <c r="C879" s="19">
        <v>1</v>
      </c>
      <c r="D879" s="19">
        <v>0</v>
      </c>
      <c r="E879" s="19">
        <v>1</v>
      </c>
      <c r="F879" s="20">
        <f t="shared" si="13"/>
        <v>0</v>
      </c>
      <c r="G879" s="25">
        <v>0</v>
      </c>
    </row>
    <row r="880" spans="1:7" hidden="1" x14ac:dyDescent="0.25">
      <c r="A880" s="18">
        <v>24460</v>
      </c>
      <c r="B880" s="19">
        <v>1</v>
      </c>
      <c r="C880" s="19">
        <v>1</v>
      </c>
      <c r="D880" s="19">
        <v>0</v>
      </c>
      <c r="E880" s="19">
        <v>1</v>
      </c>
      <c r="F880" s="20">
        <f t="shared" si="13"/>
        <v>0</v>
      </c>
      <c r="G880" s="25">
        <v>0</v>
      </c>
    </row>
    <row r="881" spans="1:7" hidden="1" x14ac:dyDescent="0.25">
      <c r="A881" s="18">
        <v>24463</v>
      </c>
      <c r="B881" s="19">
        <v>1</v>
      </c>
      <c r="C881" s="19">
        <v>1</v>
      </c>
      <c r="D881" s="19">
        <v>0</v>
      </c>
      <c r="E881" s="19">
        <v>1</v>
      </c>
      <c r="F881" s="20">
        <f t="shared" si="13"/>
        <v>0</v>
      </c>
      <c r="G881" s="25">
        <v>0</v>
      </c>
    </row>
    <row r="882" spans="1:7" hidden="1" x14ac:dyDescent="0.25">
      <c r="A882" s="18">
        <v>24601</v>
      </c>
      <c r="B882" s="19">
        <v>1</v>
      </c>
      <c r="C882" s="19">
        <v>1</v>
      </c>
      <c r="D882" s="19">
        <v>0</v>
      </c>
      <c r="E882" s="19">
        <v>1</v>
      </c>
      <c r="F882" s="20">
        <f t="shared" si="13"/>
        <v>0</v>
      </c>
      <c r="G882" s="25">
        <v>0</v>
      </c>
    </row>
    <row r="883" spans="1:7" hidden="1" x14ac:dyDescent="0.25">
      <c r="A883" s="18">
        <v>24635</v>
      </c>
      <c r="B883" s="19">
        <v>1</v>
      </c>
      <c r="C883" s="19">
        <v>1</v>
      </c>
      <c r="D883" s="19">
        <v>0</v>
      </c>
      <c r="E883" s="19">
        <v>1</v>
      </c>
      <c r="F883" s="20">
        <f t="shared" si="13"/>
        <v>0</v>
      </c>
      <c r="G883" s="25">
        <v>0</v>
      </c>
    </row>
    <row r="884" spans="1:7" hidden="1" x14ac:dyDescent="0.25">
      <c r="A884" s="18">
        <v>24697</v>
      </c>
      <c r="B884" s="19">
        <v>1</v>
      </c>
      <c r="C884" s="19">
        <v>1</v>
      </c>
      <c r="D884" s="19">
        <v>0</v>
      </c>
      <c r="E884" s="19">
        <v>1</v>
      </c>
      <c r="F884" s="20">
        <f t="shared" si="13"/>
        <v>0</v>
      </c>
      <c r="G884" s="25">
        <v>0</v>
      </c>
    </row>
    <row r="885" spans="1:7" hidden="1" x14ac:dyDescent="0.25">
      <c r="A885" s="18">
        <v>24871</v>
      </c>
      <c r="B885" s="19">
        <v>1</v>
      </c>
      <c r="C885" s="19">
        <v>1</v>
      </c>
      <c r="D885" s="19">
        <v>0</v>
      </c>
      <c r="E885" s="19">
        <v>1</v>
      </c>
      <c r="F885" s="20">
        <f t="shared" si="13"/>
        <v>0</v>
      </c>
      <c r="G885" s="25">
        <v>0</v>
      </c>
    </row>
    <row r="886" spans="1:7" hidden="1" x14ac:dyDescent="0.25">
      <c r="A886" s="18">
        <v>24919</v>
      </c>
      <c r="B886" s="19">
        <v>1</v>
      </c>
      <c r="C886" s="19">
        <v>1</v>
      </c>
      <c r="D886" s="19">
        <v>0</v>
      </c>
      <c r="E886" s="19">
        <v>1</v>
      </c>
      <c r="F886" s="20">
        <f t="shared" si="13"/>
        <v>0</v>
      </c>
      <c r="G886" s="25">
        <v>0</v>
      </c>
    </row>
    <row r="887" spans="1:7" hidden="1" x14ac:dyDescent="0.25">
      <c r="A887" s="18">
        <v>25045</v>
      </c>
      <c r="B887" s="19">
        <v>1</v>
      </c>
      <c r="C887" s="19">
        <v>1</v>
      </c>
      <c r="D887" s="19">
        <v>0</v>
      </c>
      <c r="E887" s="19">
        <v>1</v>
      </c>
      <c r="F887" s="20">
        <f t="shared" si="13"/>
        <v>0</v>
      </c>
      <c r="G887" s="25">
        <v>0</v>
      </c>
    </row>
    <row r="888" spans="1:7" hidden="1" x14ac:dyDescent="0.25">
      <c r="A888" s="18">
        <v>25067</v>
      </c>
      <c r="B888" s="19">
        <v>1</v>
      </c>
      <c r="C888" s="19">
        <v>1</v>
      </c>
      <c r="D888" s="19">
        <v>0</v>
      </c>
      <c r="E888" s="19">
        <v>1</v>
      </c>
      <c r="F888" s="20">
        <f t="shared" si="13"/>
        <v>0</v>
      </c>
      <c r="G888" s="25">
        <v>0</v>
      </c>
    </row>
    <row r="889" spans="1:7" hidden="1" x14ac:dyDescent="0.25">
      <c r="A889" s="18">
        <v>25123</v>
      </c>
      <c r="B889" s="19">
        <v>1</v>
      </c>
      <c r="C889" s="19">
        <v>1</v>
      </c>
      <c r="D889" s="19">
        <v>0</v>
      </c>
      <c r="E889" s="19">
        <v>1</v>
      </c>
      <c r="F889" s="20">
        <f t="shared" si="13"/>
        <v>0</v>
      </c>
      <c r="G889" s="25">
        <v>0</v>
      </c>
    </row>
    <row r="890" spans="1:7" hidden="1" x14ac:dyDescent="0.25">
      <c r="A890" s="18">
        <v>25127</v>
      </c>
      <c r="B890" s="19">
        <v>1</v>
      </c>
      <c r="C890" s="19">
        <v>1</v>
      </c>
      <c r="D890" s="19">
        <v>0</v>
      </c>
      <c r="E890" s="19">
        <v>1</v>
      </c>
      <c r="F890" s="20">
        <f t="shared" si="13"/>
        <v>0</v>
      </c>
      <c r="G890" s="25">
        <v>0</v>
      </c>
    </row>
    <row r="891" spans="1:7" hidden="1" x14ac:dyDescent="0.25">
      <c r="A891" s="18">
        <v>25167</v>
      </c>
      <c r="B891" s="19">
        <v>1</v>
      </c>
      <c r="C891" s="19">
        <v>1</v>
      </c>
      <c r="D891" s="19">
        <v>0</v>
      </c>
      <c r="E891" s="19">
        <v>1</v>
      </c>
      <c r="F891" s="20">
        <f t="shared" si="13"/>
        <v>0</v>
      </c>
      <c r="G891" s="25">
        <v>0</v>
      </c>
    </row>
    <row r="892" spans="1:7" hidden="1" x14ac:dyDescent="0.25">
      <c r="A892" s="18">
        <v>25173</v>
      </c>
      <c r="B892" s="19">
        <v>1</v>
      </c>
      <c r="C892" s="19">
        <v>1</v>
      </c>
      <c r="D892" s="19">
        <v>0</v>
      </c>
      <c r="E892" s="19">
        <v>1</v>
      </c>
      <c r="F892" s="20">
        <f t="shared" si="13"/>
        <v>0</v>
      </c>
      <c r="G892" s="25">
        <v>0</v>
      </c>
    </row>
    <row r="893" spans="1:7" hidden="1" x14ac:dyDescent="0.25">
      <c r="A893" s="18">
        <v>25234</v>
      </c>
      <c r="B893" s="19">
        <v>1</v>
      </c>
      <c r="C893" s="19">
        <v>1</v>
      </c>
      <c r="D893" s="19">
        <v>0</v>
      </c>
      <c r="E893" s="19">
        <v>1</v>
      </c>
      <c r="F893" s="20">
        <f t="shared" si="13"/>
        <v>0</v>
      </c>
      <c r="G893" s="25">
        <v>0</v>
      </c>
    </row>
    <row r="894" spans="1:7" hidden="1" x14ac:dyDescent="0.25">
      <c r="A894" s="18">
        <v>25361</v>
      </c>
      <c r="B894" s="19">
        <v>1</v>
      </c>
      <c r="C894" s="19">
        <v>1</v>
      </c>
      <c r="D894" s="19">
        <v>0</v>
      </c>
      <c r="E894" s="19">
        <v>1</v>
      </c>
      <c r="F894" s="20">
        <f t="shared" si="13"/>
        <v>0</v>
      </c>
      <c r="G894" s="25">
        <v>0</v>
      </c>
    </row>
    <row r="895" spans="1:7" hidden="1" x14ac:dyDescent="0.25">
      <c r="A895" s="18">
        <v>25391</v>
      </c>
      <c r="B895" s="19">
        <v>1</v>
      </c>
      <c r="C895" s="19">
        <v>1</v>
      </c>
      <c r="D895" s="19">
        <v>0</v>
      </c>
      <c r="E895" s="19">
        <v>1</v>
      </c>
      <c r="F895" s="20">
        <f t="shared" si="13"/>
        <v>0</v>
      </c>
      <c r="G895" s="25">
        <v>0</v>
      </c>
    </row>
    <row r="896" spans="1:7" hidden="1" x14ac:dyDescent="0.25">
      <c r="A896" s="18">
        <v>25415</v>
      </c>
      <c r="B896" s="19">
        <v>1</v>
      </c>
      <c r="C896" s="19">
        <v>1</v>
      </c>
      <c r="D896" s="19">
        <v>0</v>
      </c>
      <c r="E896" s="19">
        <v>1</v>
      </c>
      <c r="F896" s="20">
        <f t="shared" si="13"/>
        <v>0</v>
      </c>
      <c r="G896" s="25">
        <v>0</v>
      </c>
    </row>
    <row r="897" spans="1:7" hidden="1" x14ac:dyDescent="0.25">
      <c r="A897" s="18">
        <v>25426</v>
      </c>
      <c r="B897" s="19">
        <v>1</v>
      </c>
      <c r="C897" s="19">
        <v>1</v>
      </c>
      <c r="D897" s="19">
        <v>0</v>
      </c>
      <c r="E897" s="19">
        <v>1</v>
      </c>
      <c r="F897" s="20">
        <f t="shared" si="13"/>
        <v>0</v>
      </c>
      <c r="G897" s="25">
        <v>0</v>
      </c>
    </row>
    <row r="898" spans="1:7" hidden="1" x14ac:dyDescent="0.25">
      <c r="A898" s="18">
        <v>25438</v>
      </c>
      <c r="B898" s="19">
        <v>1</v>
      </c>
      <c r="C898" s="19">
        <v>1</v>
      </c>
      <c r="D898" s="19">
        <v>0</v>
      </c>
      <c r="E898" s="19">
        <v>1</v>
      </c>
      <c r="F898" s="20">
        <f t="shared" ref="F898:F961" si="14">D898/C898</f>
        <v>0</v>
      </c>
      <c r="G898" s="25">
        <v>0</v>
      </c>
    </row>
    <row r="899" spans="1:7" hidden="1" x14ac:dyDescent="0.25">
      <c r="A899" s="18">
        <v>25445</v>
      </c>
      <c r="B899" s="19">
        <v>1</v>
      </c>
      <c r="C899" s="19">
        <v>1</v>
      </c>
      <c r="D899" s="19">
        <v>0</v>
      </c>
      <c r="E899" s="19">
        <v>1</v>
      </c>
      <c r="F899" s="20">
        <f t="shared" si="14"/>
        <v>0</v>
      </c>
      <c r="G899" s="25">
        <v>0</v>
      </c>
    </row>
    <row r="900" spans="1:7" hidden="1" x14ac:dyDescent="0.25">
      <c r="A900" s="18">
        <v>25452</v>
      </c>
      <c r="B900" s="19">
        <v>1</v>
      </c>
      <c r="C900" s="19">
        <v>1</v>
      </c>
      <c r="D900" s="19">
        <v>0</v>
      </c>
      <c r="E900" s="19">
        <v>1</v>
      </c>
      <c r="F900" s="20">
        <f t="shared" si="14"/>
        <v>0</v>
      </c>
      <c r="G900" s="25">
        <v>0</v>
      </c>
    </row>
    <row r="901" spans="1:7" hidden="1" x14ac:dyDescent="0.25">
      <c r="A901" s="18">
        <v>25484</v>
      </c>
      <c r="B901" s="19">
        <v>1</v>
      </c>
      <c r="C901" s="19">
        <v>1</v>
      </c>
      <c r="D901" s="19">
        <v>0</v>
      </c>
      <c r="E901" s="19">
        <v>1</v>
      </c>
      <c r="F901" s="20">
        <f t="shared" si="14"/>
        <v>0</v>
      </c>
      <c r="G901" s="25">
        <v>0</v>
      </c>
    </row>
    <row r="902" spans="1:7" hidden="1" x14ac:dyDescent="0.25">
      <c r="A902" s="18">
        <v>25488</v>
      </c>
      <c r="B902" s="19">
        <v>1</v>
      </c>
      <c r="C902" s="19">
        <v>1</v>
      </c>
      <c r="D902" s="19">
        <v>0</v>
      </c>
      <c r="E902" s="19">
        <v>1</v>
      </c>
      <c r="F902" s="20">
        <f t="shared" si="14"/>
        <v>0</v>
      </c>
      <c r="G902" s="25">
        <v>0</v>
      </c>
    </row>
    <row r="903" spans="1:7" hidden="1" x14ac:dyDescent="0.25">
      <c r="A903" s="18">
        <v>25562</v>
      </c>
      <c r="B903" s="19">
        <v>1</v>
      </c>
      <c r="C903" s="19">
        <v>1</v>
      </c>
      <c r="D903" s="19">
        <v>0</v>
      </c>
      <c r="E903" s="19">
        <v>1</v>
      </c>
      <c r="F903" s="20">
        <f t="shared" si="14"/>
        <v>0</v>
      </c>
      <c r="G903" s="25">
        <v>0</v>
      </c>
    </row>
    <row r="904" spans="1:7" hidden="1" x14ac:dyDescent="0.25">
      <c r="A904" s="18">
        <v>25574</v>
      </c>
      <c r="B904" s="19">
        <v>1</v>
      </c>
      <c r="C904" s="19">
        <v>1</v>
      </c>
      <c r="D904" s="19">
        <v>0</v>
      </c>
      <c r="E904" s="19">
        <v>1</v>
      </c>
      <c r="F904" s="20">
        <f t="shared" si="14"/>
        <v>0</v>
      </c>
      <c r="G904" s="25">
        <v>0</v>
      </c>
    </row>
    <row r="905" spans="1:7" hidden="1" x14ac:dyDescent="0.25">
      <c r="A905" s="18">
        <v>25617</v>
      </c>
      <c r="B905" s="19">
        <v>1</v>
      </c>
      <c r="C905" s="19">
        <v>1</v>
      </c>
      <c r="D905" s="19">
        <v>0</v>
      </c>
      <c r="E905" s="19">
        <v>1</v>
      </c>
      <c r="F905" s="20">
        <f t="shared" si="14"/>
        <v>0</v>
      </c>
      <c r="G905" s="25">
        <v>0</v>
      </c>
    </row>
    <row r="906" spans="1:7" hidden="1" x14ac:dyDescent="0.25">
      <c r="A906" s="18">
        <v>25653</v>
      </c>
      <c r="B906" s="19">
        <v>1</v>
      </c>
      <c r="C906" s="19">
        <v>1</v>
      </c>
      <c r="D906" s="19">
        <v>0</v>
      </c>
      <c r="E906" s="19">
        <v>1</v>
      </c>
      <c r="F906" s="20">
        <f t="shared" si="14"/>
        <v>0</v>
      </c>
      <c r="G906" s="25">
        <v>0</v>
      </c>
    </row>
    <row r="907" spans="1:7" hidden="1" x14ac:dyDescent="0.25">
      <c r="A907" s="18">
        <v>25661</v>
      </c>
      <c r="B907" s="19">
        <v>1</v>
      </c>
      <c r="C907" s="19">
        <v>1</v>
      </c>
      <c r="D907" s="19">
        <v>0</v>
      </c>
      <c r="E907" s="19">
        <v>1</v>
      </c>
      <c r="F907" s="20">
        <f t="shared" si="14"/>
        <v>0</v>
      </c>
      <c r="G907" s="25">
        <v>0</v>
      </c>
    </row>
    <row r="908" spans="1:7" hidden="1" x14ac:dyDescent="0.25">
      <c r="A908" s="18">
        <v>25678</v>
      </c>
      <c r="B908" s="19">
        <v>1</v>
      </c>
      <c r="C908" s="19">
        <v>1</v>
      </c>
      <c r="D908" s="19">
        <v>0</v>
      </c>
      <c r="E908" s="19">
        <v>1</v>
      </c>
      <c r="F908" s="20">
        <f t="shared" si="14"/>
        <v>0</v>
      </c>
      <c r="G908" s="25">
        <v>0</v>
      </c>
    </row>
    <row r="909" spans="1:7" hidden="1" x14ac:dyDescent="0.25">
      <c r="A909" s="18">
        <v>25789</v>
      </c>
      <c r="B909" s="19">
        <v>1</v>
      </c>
      <c r="C909" s="19">
        <v>1</v>
      </c>
      <c r="D909" s="19">
        <v>0</v>
      </c>
      <c r="E909" s="19">
        <v>1</v>
      </c>
      <c r="F909" s="20">
        <f t="shared" si="14"/>
        <v>0</v>
      </c>
      <c r="G909" s="25">
        <v>0</v>
      </c>
    </row>
    <row r="910" spans="1:7" hidden="1" x14ac:dyDescent="0.25">
      <c r="A910" s="18">
        <v>25791</v>
      </c>
      <c r="B910" s="19">
        <v>1</v>
      </c>
      <c r="C910" s="19">
        <v>1</v>
      </c>
      <c r="D910" s="19">
        <v>0</v>
      </c>
      <c r="E910" s="19">
        <v>1</v>
      </c>
      <c r="F910" s="20">
        <f t="shared" si="14"/>
        <v>0</v>
      </c>
      <c r="G910" s="25">
        <v>0</v>
      </c>
    </row>
    <row r="911" spans="1:7" hidden="1" x14ac:dyDescent="0.25">
      <c r="A911" s="18">
        <v>26036</v>
      </c>
      <c r="B911" s="19">
        <v>1</v>
      </c>
      <c r="C911" s="19">
        <v>1</v>
      </c>
      <c r="D911" s="19">
        <v>0</v>
      </c>
      <c r="E911" s="19">
        <v>1</v>
      </c>
      <c r="F911" s="20">
        <f t="shared" si="14"/>
        <v>0</v>
      </c>
      <c r="G911" s="25">
        <v>0</v>
      </c>
    </row>
    <row r="912" spans="1:7" hidden="1" x14ac:dyDescent="0.25">
      <c r="A912" s="18">
        <v>26088</v>
      </c>
      <c r="B912" s="19">
        <v>1</v>
      </c>
      <c r="C912" s="19">
        <v>1</v>
      </c>
      <c r="D912" s="19">
        <v>0</v>
      </c>
      <c r="E912" s="19">
        <v>1</v>
      </c>
      <c r="F912" s="20">
        <f t="shared" si="14"/>
        <v>0</v>
      </c>
      <c r="G912" s="25">
        <v>0</v>
      </c>
    </row>
    <row r="913" spans="1:7" hidden="1" x14ac:dyDescent="0.25">
      <c r="A913" s="18">
        <v>26109</v>
      </c>
      <c r="B913" s="19">
        <v>1</v>
      </c>
      <c r="C913" s="19">
        <v>1</v>
      </c>
      <c r="D913" s="19">
        <v>0</v>
      </c>
      <c r="E913" s="19">
        <v>1</v>
      </c>
      <c r="F913" s="20">
        <f t="shared" si="14"/>
        <v>0</v>
      </c>
      <c r="G913" s="25">
        <v>0</v>
      </c>
    </row>
    <row r="914" spans="1:7" hidden="1" x14ac:dyDescent="0.25">
      <c r="A914" s="18">
        <v>26146</v>
      </c>
      <c r="B914" s="19">
        <v>1</v>
      </c>
      <c r="C914" s="19">
        <v>1</v>
      </c>
      <c r="D914" s="19">
        <v>0</v>
      </c>
      <c r="E914" s="19">
        <v>1</v>
      </c>
      <c r="F914" s="20">
        <f t="shared" si="14"/>
        <v>0</v>
      </c>
      <c r="G914" s="25">
        <v>0</v>
      </c>
    </row>
    <row r="915" spans="1:7" hidden="1" x14ac:dyDescent="0.25">
      <c r="A915" s="18">
        <v>26151</v>
      </c>
      <c r="B915" s="19">
        <v>1</v>
      </c>
      <c r="C915" s="19">
        <v>1</v>
      </c>
      <c r="D915" s="19">
        <v>0</v>
      </c>
      <c r="E915" s="19">
        <v>1</v>
      </c>
      <c r="F915" s="20">
        <f t="shared" si="14"/>
        <v>0</v>
      </c>
      <c r="G915" s="25">
        <v>0</v>
      </c>
    </row>
    <row r="916" spans="1:7" hidden="1" x14ac:dyDescent="0.25">
      <c r="A916" s="18">
        <v>26257</v>
      </c>
      <c r="B916" s="19">
        <v>1</v>
      </c>
      <c r="C916" s="19">
        <v>1</v>
      </c>
      <c r="D916" s="19">
        <v>0</v>
      </c>
      <c r="E916" s="19">
        <v>1</v>
      </c>
      <c r="F916" s="20">
        <f t="shared" si="14"/>
        <v>0</v>
      </c>
      <c r="G916" s="25">
        <v>0</v>
      </c>
    </row>
    <row r="917" spans="1:7" hidden="1" x14ac:dyDescent="0.25">
      <c r="A917" s="18">
        <v>26277</v>
      </c>
      <c r="B917" s="19">
        <v>1</v>
      </c>
      <c r="C917" s="19">
        <v>1</v>
      </c>
      <c r="D917" s="19">
        <v>0</v>
      </c>
      <c r="E917" s="19">
        <v>1</v>
      </c>
      <c r="F917" s="20">
        <f t="shared" si="14"/>
        <v>0</v>
      </c>
      <c r="G917" s="25">
        <v>0</v>
      </c>
    </row>
    <row r="918" spans="1:7" hidden="1" x14ac:dyDescent="0.25">
      <c r="A918" s="18">
        <v>26386</v>
      </c>
      <c r="B918" s="19">
        <v>1</v>
      </c>
      <c r="C918" s="19">
        <v>1</v>
      </c>
      <c r="D918" s="19">
        <v>0</v>
      </c>
      <c r="E918" s="19">
        <v>1</v>
      </c>
      <c r="F918" s="20">
        <f t="shared" si="14"/>
        <v>0</v>
      </c>
      <c r="G918" s="25">
        <v>0</v>
      </c>
    </row>
    <row r="919" spans="1:7" hidden="1" x14ac:dyDescent="0.25">
      <c r="A919" s="18">
        <v>26390</v>
      </c>
      <c r="B919" s="19">
        <v>1</v>
      </c>
      <c r="C919" s="19">
        <v>1</v>
      </c>
      <c r="D919" s="19">
        <v>0</v>
      </c>
      <c r="E919" s="19">
        <v>1</v>
      </c>
      <c r="F919" s="20">
        <f t="shared" si="14"/>
        <v>0</v>
      </c>
      <c r="G919" s="25">
        <v>0</v>
      </c>
    </row>
    <row r="920" spans="1:7" hidden="1" x14ac:dyDescent="0.25">
      <c r="A920" s="18">
        <v>26425</v>
      </c>
      <c r="B920" s="19">
        <v>1</v>
      </c>
      <c r="C920" s="19">
        <v>1</v>
      </c>
      <c r="D920" s="19">
        <v>0</v>
      </c>
      <c r="E920" s="19">
        <v>1</v>
      </c>
      <c r="F920" s="20">
        <f t="shared" si="14"/>
        <v>0</v>
      </c>
      <c r="G920" s="25">
        <v>0</v>
      </c>
    </row>
    <row r="921" spans="1:7" hidden="1" x14ac:dyDescent="0.25">
      <c r="A921" s="18">
        <v>26467</v>
      </c>
      <c r="B921" s="19">
        <v>1</v>
      </c>
      <c r="C921" s="19">
        <v>1</v>
      </c>
      <c r="D921" s="19">
        <v>0</v>
      </c>
      <c r="E921" s="19">
        <v>1</v>
      </c>
      <c r="F921" s="20">
        <f t="shared" si="14"/>
        <v>0</v>
      </c>
      <c r="G921" s="25">
        <v>0</v>
      </c>
    </row>
    <row r="922" spans="1:7" hidden="1" x14ac:dyDescent="0.25">
      <c r="A922" s="18">
        <v>26539</v>
      </c>
      <c r="B922" s="19">
        <v>1</v>
      </c>
      <c r="C922" s="19">
        <v>1</v>
      </c>
      <c r="D922" s="19">
        <v>0</v>
      </c>
      <c r="E922" s="19">
        <v>1</v>
      </c>
      <c r="F922" s="20">
        <f t="shared" si="14"/>
        <v>0</v>
      </c>
      <c r="G922" s="25">
        <v>0</v>
      </c>
    </row>
    <row r="923" spans="1:7" hidden="1" x14ac:dyDescent="0.25">
      <c r="A923" s="18">
        <v>26557</v>
      </c>
      <c r="B923" s="19">
        <v>1</v>
      </c>
      <c r="C923" s="19">
        <v>1</v>
      </c>
      <c r="D923" s="19">
        <v>0</v>
      </c>
      <c r="E923" s="19">
        <v>1</v>
      </c>
      <c r="F923" s="20">
        <f t="shared" si="14"/>
        <v>0</v>
      </c>
      <c r="G923" s="25">
        <v>0</v>
      </c>
    </row>
    <row r="924" spans="1:7" hidden="1" x14ac:dyDescent="0.25">
      <c r="A924" s="18">
        <v>26780</v>
      </c>
      <c r="B924" s="19">
        <v>1</v>
      </c>
      <c r="C924" s="19">
        <v>1</v>
      </c>
      <c r="D924" s="19">
        <v>0</v>
      </c>
      <c r="E924" s="19">
        <v>1</v>
      </c>
      <c r="F924" s="20">
        <f t="shared" si="14"/>
        <v>0</v>
      </c>
      <c r="G924" s="25">
        <v>0</v>
      </c>
    </row>
    <row r="925" spans="1:7" hidden="1" x14ac:dyDescent="0.25">
      <c r="A925" s="18">
        <v>26891</v>
      </c>
      <c r="B925" s="19">
        <v>1</v>
      </c>
      <c r="C925" s="19">
        <v>1</v>
      </c>
      <c r="D925" s="19">
        <v>0</v>
      </c>
      <c r="E925" s="19">
        <v>1</v>
      </c>
      <c r="F925" s="20">
        <f t="shared" si="14"/>
        <v>0</v>
      </c>
      <c r="G925" s="25">
        <v>0</v>
      </c>
    </row>
    <row r="926" spans="1:7" hidden="1" x14ac:dyDescent="0.25">
      <c r="A926" s="18">
        <v>27011</v>
      </c>
      <c r="B926" s="19">
        <v>1</v>
      </c>
      <c r="C926" s="19">
        <v>1</v>
      </c>
      <c r="D926" s="19">
        <v>0</v>
      </c>
      <c r="E926" s="19">
        <v>1</v>
      </c>
      <c r="F926" s="20">
        <f t="shared" si="14"/>
        <v>0</v>
      </c>
      <c r="G926" s="25">
        <v>0</v>
      </c>
    </row>
    <row r="927" spans="1:7" hidden="1" x14ac:dyDescent="0.25">
      <c r="A927" s="18">
        <v>27027</v>
      </c>
      <c r="B927" s="19">
        <v>1</v>
      </c>
      <c r="C927" s="19">
        <v>1</v>
      </c>
      <c r="D927" s="19">
        <v>0</v>
      </c>
      <c r="E927" s="19">
        <v>1</v>
      </c>
      <c r="F927" s="20">
        <f t="shared" si="14"/>
        <v>0</v>
      </c>
      <c r="G927" s="25">
        <v>0</v>
      </c>
    </row>
    <row r="928" spans="1:7" hidden="1" x14ac:dyDescent="0.25">
      <c r="A928" s="18">
        <v>27038</v>
      </c>
      <c r="B928" s="19">
        <v>1</v>
      </c>
      <c r="C928" s="19">
        <v>1</v>
      </c>
      <c r="D928" s="19">
        <v>0</v>
      </c>
      <c r="E928" s="19">
        <v>1</v>
      </c>
      <c r="F928" s="20">
        <f t="shared" si="14"/>
        <v>0</v>
      </c>
      <c r="G928" s="25">
        <v>0</v>
      </c>
    </row>
    <row r="929" spans="1:7" hidden="1" x14ac:dyDescent="0.25">
      <c r="A929" s="18">
        <v>27073</v>
      </c>
      <c r="B929" s="19">
        <v>1</v>
      </c>
      <c r="C929" s="19">
        <v>1</v>
      </c>
      <c r="D929" s="19">
        <v>0</v>
      </c>
      <c r="E929" s="19">
        <v>1</v>
      </c>
      <c r="F929" s="20">
        <f t="shared" si="14"/>
        <v>0</v>
      </c>
      <c r="G929" s="25">
        <v>0</v>
      </c>
    </row>
    <row r="930" spans="1:7" hidden="1" x14ac:dyDescent="0.25">
      <c r="A930" s="18">
        <v>27079</v>
      </c>
      <c r="B930" s="19">
        <v>1</v>
      </c>
      <c r="C930" s="19">
        <v>1</v>
      </c>
      <c r="D930" s="19">
        <v>0</v>
      </c>
      <c r="E930" s="19">
        <v>1</v>
      </c>
      <c r="F930" s="20">
        <f t="shared" si="14"/>
        <v>0</v>
      </c>
      <c r="G930" s="25">
        <v>0</v>
      </c>
    </row>
    <row r="931" spans="1:7" hidden="1" x14ac:dyDescent="0.25">
      <c r="A931" s="18">
        <v>27103</v>
      </c>
      <c r="B931" s="19">
        <v>1</v>
      </c>
      <c r="C931" s="19">
        <v>1</v>
      </c>
      <c r="D931" s="19">
        <v>0</v>
      </c>
      <c r="E931" s="19">
        <v>1</v>
      </c>
      <c r="F931" s="20">
        <f t="shared" si="14"/>
        <v>0</v>
      </c>
      <c r="G931" s="25">
        <v>0</v>
      </c>
    </row>
    <row r="932" spans="1:7" hidden="1" x14ac:dyDescent="0.25">
      <c r="A932" s="18">
        <v>27161</v>
      </c>
      <c r="B932" s="19">
        <v>1</v>
      </c>
      <c r="C932" s="19">
        <v>1</v>
      </c>
      <c r="D932" s="19">
        <v>0</v>
      </c>
      <c r="E932" s="19">
        <v>1</v>
      </c>
      <c r="F932" s="20">
        <f t="shared" si="14"/>
        <v>0</v>
      </c>
      <c r="G932" s="25">
        <v>0</v>
      </c>
    </row>
    <row r="933" spans="1:7" hidden="1" x14ac:dyDescent="0.25">
      <c r="A933" s="18">
        <v>27277</v>
      </c>
      <c r="B933" s="19">
        <v>1</v>
      </c>
      <c r="C933" s="19">
        <v>1</v>
      </c>
      <c r="D933" s="19">
        <v>0</v>
      </c>
      <c r="E933" s="19">
        <v>1</v>
      </c>
      <c r="F933" s="20">
        <f t="shared" si="14"/>
        <v>0</v>
      </c>
      <c r="G933" s="25">
        <v>0</v>
      </c>
    </row>
    <row r="934" spans="1:7" hidden="1" x14ac:dyDescent="0.25">
      <c r="A934" s="18">
        <v>27279</v>
      </c>
      <c r="B934" s="19">
        <v>1</v>
      </c>
      <c r="C934" s="19">
        <v>1</v>
      </c>
      <c r="D934" s="19">
        <v>0</v>
      </c>
      <c r="E934" s="19">
        <v>1</v>
      </c>
      <c r="F934" s="20">
        <f t="shared" si="14"/>
        <v>0</v>
      </c>
      <c r="G934" s="25">
        <v>0</v>
      </c>
    </row>
    <row r="935" spans="1:7" hidden="1" x14ac:dyDescent="0.25">
      <c r="A935" s="18">
        <v>27370</v>
      </c>
      <c r="B935" s="19">
        <v>1</v>
      </c>
      <c r="C935" s="19">
        <v>1</v>
      </c>
      <c r="D935" s="19">
        <v>0</v>
      </c>
      <c r="E935" s="19">
        <v>1</v>
      </c>
      <c r="F935" s="20">
        <f t="shared" si="14"/>
        <v>0</v>
      </c>
      <c r="G935" s="25">
        <v>0</v>
      </c>
    </row>
    <row r="936" spans="1:7" hidden="1" x14ac:dyDescent="0.25">
      <c r="A936" s="18">
        <v>27542</v>
      </c>
      <c r="B936" s="19">
        <v>1</v>
      </c>
      <c r="C936" s="19">
        <v>1</v>
      </c>
      <c r="D936" s="19">
        <v>0</v>
      </c>
      <c r="E936" s="19">
        <v>1</v>
      </c>
      <c r="F936" s="20">
        <f t="shared" si="14"/>
        <v>0</v>
      </c>
      <c r="G936" s="25">
        <v>0</v>
      </c>
    </row>
    <row r="937" spans="1:7" hidden="1" x14ac:dyDescent="0.25">
      <c r="A937" s="18">
        <v>27576</v>
      </c>
      <c r="B937" s="19">
        <v>1</v>
      </c>
      <c r="C937" s="19">
        <v>1</v>
      </c>
      <c r="D937" s="19">
        <v>0</v>
      </c>
      <c r="E937" s="19">
        <v>1</v>
      </c>
      <c r="F937" s="20">
        <f t="shared" si="14"/>
        <v>0</v>
      </c>
      <c r="G937" s="25">
        <v>0</v>
      </c>
    </row>
    <row r="938" spans="1:7" hidden="1" x14ac:dyDescent="0.25">
      <c r="A938" s="18">
        <v>27581</v>
      </c>
      <c r="B938" s="19">
        <v>1</v>
      </c>
      <c r="C938" s="19">
        <v>1</v>
      </c>
      <c r="D938" s="19">
        <v>0</v>
      </c>
      <c r="E938" s="19">
        <v>1</v>
      </c>
      <c r="F938" s="20">
        <f t="shared" si="14"/>
        <v>0</v>
      </c>
      <c r="G938" s="25">
        <v>0</v>
      </c>
    </row>
    <row r="939" spans="1:7" hidden="1" x14ac:dyDescent="0.25">
      <c r="A939" s="18">
        <v>27686</v>
      </c>
      <c r="B939" s="19">
        <v>1</v>
      </c>
      <c r="C939" s="19">
        <v>1</v>
      </c>
      <c r="D939" s="19">
        <v>0</v>
      </c>
      <c r="E939" s="19">
        <v>1</v>
      </c>
      <c r="F939" s="20">
        <f t="shared" si="14"/>
        <v>0</v>
      </c>
      <c r="G939" s="25">
        <v>0</v>
      </c>
    </row>
    <row r="940" spans="1:7" hidden="1" x14ac:dyDescent="0.25">
      <c r="A940" s="18">
        <v>27690</v>
      </c>
      <c r="B940" s="19">
        <v>1</v>
      </c>
      <c r="C940" s="19">
        <v>1</v>
      </c>
      <c r="D940" s="19">
        <v>0</v>
      </c>
      <c r="E940" s="19">
        <v>1</v>
      </c>
      <c r="F940" s="20">
        <f t="shared" si="14"/>
        <v>0</v>
      </c>
      <c r="G940" s="25">
        <v>0</v>
      </c>
    </row>
    <row r="941" spans="1:7" hidden="1" x14ac:dyDescent="0.25">
      <c r="A941" s="18">
        <v>27715</v>
      </c>
      <c r="B941" s="19">
        <v>1</v>
      </c>
      <c r="C941" s="19">
        <v>1</v>
      </c>
      <c r="D941" s="19">
        <v>0</v>
      </c>
      <c r="E941" s="19">
        <v>1</v>
      </c>
      <c r="F941" s="20">
        <f t="shared" si="14"/>
        <v>0</v>
      </c>
      <c r="G941" s="25">
        <v>0</v>
      </c>
    </row>
    <row r="942" spans="1:7" hidden="1" x14ac:dyDescent="0.25">
      <c r="A942" s="18">
        <v>27854</v>
      </c>
      <c r="B942" s="19">
        <v>1</v>
      </c>
      <c r="C942" s="19">
        <v>1</v>
      </c>
      <c r="D942" s="19">
        <v>0</v>
      </c>
      <c r="E942" s="19">
        <v>1</v>
      </c>
      <c r="F942" s="20">
        <f t="shared" si="14"/>
        <v>0</v>
      </c>
      <c r="G942" s="25">
        <v>0</v>
      </c>
    </row>
    <row r="943" spans="1:7" hidden="1" x14ac:dyDescent="0.25">
      <c r="A943" s="18">
        <v>27891</v>
      </c>
      <c r="B943" s="19">
        <v>1</v>
      </c>
      <c r="C943" s="19">
        <v>1</v>
      </c>
      <c r="D943" s="19">
        <v>0</v>
      </c>
      <c r="E943" s="19">
        <v>1</v>
      </c>
      <c r="F943" s="20">
        <f t="shared" si="14"/>
        <v>0</v>
      </c>
      <c r="G943" s="25">
        <v>0</v>
      </c>
    </row>
    <row r="944" spans="1:7" hidden="1" x14ac:dyDescent="0.25">
      <c r="A944" s="18">
        <v>27901</v>
      </c>
      <c r="B944" s="19">
        <v>1</v>
      </c>
      <c r="C944" s="19">
        <v>1</v>
      </c>
      <c r="D944" s="19">
        <v>0</v>
      </c>
      <c r="E944" s="19">
        <v>1</v>
      </c>
      <c r="F944" s="20">
        <f t="shared" si="14"/>
        <v>0</v>
      </c>
      <c r="G944" s="25">
        <v>0</v>
      </c>
    </row>
    <row r="945" spans="1:7" hidden="1" x14ac:dyDescent="0.25">
      <c r="A945" s="18">
        <v>27916</v>
      </c>
      <c r="B945" s="19">
        <v>1</v>
      </c>
      <c r="C945" s="19">
        <v>1</v>
      </c>
      <c r="D945" s="19">
        <v>0</v>
      </c>
      <c r="E945" s="19">
        <v>1</v>
      </c>
      <c r="F945" s="20">
        <f t="shared" si="14"/>
        <v>0</v>
      </c>
      <c r="G945" s="25">
        <v>0</v>
      </c>
    </row>
    <row r="946" spans="1:7" hidden="1" x14ac:dyDescent="0.25">
      <c r="A946" s="18">
        <v>27950</v>
      </c>
      <c r="B946" s="19">
        <v>1</v>
      </c>
      <c r="C946" s="19">
        <v>1</v>
      </c>
      <c r="D946" s="19">
        <v>0</v>
      </c>
      <c r="E946" s="19">
        <v>1</v>
      </c>
      <c r="F946" s="20">
        <f t="shared" si="14"/>
        <v>0</v>
      </c>
      <c r="G946" s="25">
        <v>0</v>
      </c>
    </row>
    <row r="947" spans="1:7" hidden="1" x14ac:dyDescent="0.25">
      <c r="A947" s="18">
        <v>28025</v>
      </c>
      <c r="B947" s="19">
        <v>1</v>
      </c>
      <c r="C947" s="19">
        <v>1</v>
      </c>
      <c r="D947" s="19">
        <v>0</v>
      </c>
      <c r="E947" s="19">
        <v>1</v>
      </c>
      <c r="F947" s="20">
        <f t="shared" si="14"/>
        <v>0</v>
      </c>
      <c r="G947" s="25">
        <v>0</v>
      </c>
    </row>
    <row r="948" spans="1:7" hidden="1" x14ac:dyDescent="0.25">
      <c r="A948" s="18">
        <v>28046</v>
      </c>
      <c r="B948" s="19">
        <v>1</v>
      </c>
      <c r="C948" s="19">
        <v>1</v>
      </c>
      <c r="D948" s="19">
        <v>0</v>
      </c>
      <c r="E948" s="19">
        <v>1</v>
      </c>
      <c r="F948" s="20">
        <f t="shared" si="14"/>
        <v>0</v>
      </c>
      <c r="G948" s="25">
        <v>0</v>
      </c>
    </row>
    <row r="949" spans="1:7" hidden="1" x14ac:dyDescent="0.25">
      <c r="A949" s="18">
        <v>28081</v>
      </c>
      <c r="B949" s="19">
        <v>1</v>
      </c>
      <c r="C949" s="19">
        <v>1</v>
      </c>
      <c r="D949" s="19">
        <v>0</v>
      </c>
      <c r="E949" s="19">
        <v>1</v>
      </c>
      <c r="F949" s="20">
        <f t="shared" si="14"/>
        <v>0</v>
      </c>
      <c r="G949" s="25">
        <v>0</v>
      </c>
    </row>
    <row r="950" spans="1:7" hidden="1" x14ac:dyDescent="0.25">
      <c r="A950" s="18">
        <v>28115</v>
      </c>
      <c r="B950" s="19">
        <v>1</v>
      </c>
      <c r="C950" s="19">
        <v>1</v>
      </c>
      <c r="D950" s="19">
        <v>0</v>
      </c>
      <c r="E950" s="19">
        <v>1</v>
      </c>
      <c r="F950" s="20">
        <f t="shared" si="14"/>
        <v>0</v>
      </c>
      <c r="G950" s="25">
        <v>0</v>
      </c>
    </row>
    <row r="951" spans="1:7" hidden="1" x14ac:dyDescent="0.25">
      <c r="A951" s="18">
        <v>28146</v>
      </c>
      <c r="B951" s="19">
        <v>1</v>
      </c>
      <c r="C951" s="19">
        <v>1</v>
      </c>
      <c r="D951" s="19">
        <v>0</v>
      </c>
      <c r="E951" s="19">
        <v>1</v>
      </c>
      <c r="F951" s="20">
        <f t="shared" si="14"/>
        <v>0</v>
      </c>
      <c r="G951" s="25">
        <v>0</v>
      </c>
    </row>
    <row r="952" spans="1:7" hidden="1" x14ac:dyDescent="0.25">
      <c r="A952" s="18">
        <v>28198</v>
      </c>
      <c r="B952" s="19">
        <v>1</v>
      </c>
      <c r="C952" s="19">
        <v>1</v>
      </c>
      <c r="D952" s="19">
        <v>0</v>
      </c>
      <c r="E952" s="19">
        <v>1</v>
      </c>
      <c r="F952" s="20">
        <f t="shared" si="14"/>
        <v>0</v>
      </c>
      <c r="G952" s="25">
        <v>0</v>
      </c>
    </row>
    <row r="953" spans="1:7" hidden="1" x14ac:dyDescent="0.25">
      <c r="A953" s="18">
        <v>28241</v>
      </c>
      <c r="B953" s="19">
        <v>1</v>
      </c>
      <c r="C953" s="19">
        <v>1</v>
      </c>
      <c r="D953" s="19">
        <v>0</v>
      </c>
      <c r="E953" s="19">
        <v>1</v>
      </c>
      <c r="F953" s="20">
        <f t="shared" si="14"/>
        <v>0</v>
      </c>
      <c r="G953" s="25">
        <v>0</v>
      </c>
    </row>
    <row r="954" spans="1:7" hidden="1" x14ac:dyDescent="0.25">
      <c r="A954" s="18">
        <v>28326</v>
      </c>
      <c r="B954" s="19">
        <v>1</v>
      </c>
      <c r="C954" s="19">
        <v>1</v>
      </c>
      <c r="D954" s="19">
        <v>0</v>
      </c>
      <c r="E954" s="19">
        <v>1</v>
      </c>
      <c r="F954" s="20">
        <f t="shared" si="14"/>
        <v>0</v>
      </c>
      <c r="G954" s="25">
        <v>0</v>
      </c>
    </row>
    <row r="955" spans="1:7" hidden="1" x14ac:dyDescent="0.25">
      <c r="A955" s="18">
        <v>28360</v>
      </c>
      <c r="B955" s="19">
        <v>1</v>
      </c>
      <c r="C955" s="19">
        <v>1</v>
      </c>
      <c r="D955" s="19">
        <v>0</v>
      </c>
      <c r="E955" s="19">
        <v>1</v>
      </c>
      <c r="F955" s="20">
        <f t="shared" si="14"/>
        <v>0</v>
      </c>
      <c r="G955" s="25">
        <v>0</v>
      </c>
    </row>
    <row r="956" spans="1:7" hidden="1" x14ac:dyDescent="0.25">
      <c r="A956" s="18">
        <v>28404</v>
      </c>
      <c r="B956" s="19">
        <v>1</v>
      </c>
      <c r="C956" s="19">
        <v>1</v>
      </c>
      <c r="D956" s="19">
        <v>0</v>
      </c>
      <c r="E956" s="19">
        <v>1</v>
      </c>
      <c r="F956" s="20">
        <f t="shared" si="14"/>
        <v>0</v>
      </c>
      <c r="G956" s="25">
        <v>0</v>
      </c>
    </row>
    <row r="957" spans="1:7" hidden="1" x14ac:dyDescent="0.25">
      <c r="A957" s="18">
        <v>28412</v>
      </c>
      <c r="B957" s="19">
        <v>1</v>
      </c>
      <c r="C957" s="19">
        <v>1</v>
      </c>
      <c r="D957" s="19">
        <v>0</v>
      </c>
      <c r="E957" s="19">
        <v>1</v>
      </c>
      <c r="F957" s="20">
        <f t="shared" si="14"/>
        <v>0</v>
      </c>
      <c r="G957" s="25">
        <v>0</v>
      </c>
    </row>
    <row r="958" spans="1:7" hidden="1" x14ac:dyDescent="0.25">
      <c r="A958" s="18">
        <v>28421</v>
      </c>
      <c r="B958" s="19">
        <v>1</v>
      </c>
      <c r="C958" s="19">
        <v>1</v>
      </c>
      <c r="D958" s="19">
        <v>0</v>
      </c>
      <c r="E958" s="19">
        <v>1</v>
      </c>
      <c r="F958" s="20">
        <f t="shared" si="14"/>
        <v>0</v>
      </c>
      <c r="G958" s="25">
        <v>0</v>
      </c>
    </row>
    <row r="959" spans="1:7" hidden="1" x14ac:dyDescent="0.25">
      <c r="A959" s="18">
        <v>28428</v>
      </c>
      <c r="B959" s="19">
        <v>1</v>
      </c>
      <c r="C959" s="19">
        <v>1</v>
      </c>
      <c r="D959" s="19">
        <v>0</v>
      </c>
      <c r="E959" s="19">
        <v>1</v>
      </c>
      <c r="F959" s="20">
        <f t="shared" si="14"/>
        <v>0</v>
      </c>
      <c r="G959" s="25">
        <v>0</v>
      </c>
    </row>
    <row r="960" spans="1:7" hidden="1" x14ac:dyDescent="0.25">
      <c r="A960" s="18">
        <v>28434</v>
      </c>
      <c r="B960" s="19">
        <v>1</v>
      </c>
      <c r="C960" s="19">
        <v>1</v>
      </c>
      <c r="D960" s="19">
        <v>0</v>
      </c>
      <c r="E960" s="19">
        <v>1</v>
      </c>
      <c r="F960" s="20">
        <f t="shared" si="14"/>
        <v>0</v>
      </c>
      <c r="G960" s="25">
        <v>0</v>
      </c>
    </row>
    <row r="961" spans="1:7" hidden="1" x14ac:dyDescent="0.25">
      <c r="A961" s="18">
        <v>28487</v>
      </c>
      <c r="B961" s="19">
        <v>1</v>
      </c>
      <c r="C961" s="19">
        <v>1</v>
      </c>
      <c r="D961" s="19">
        <v>0</v>
      </c>
      <c r="E961" s="19">
        <v>1</v>
      </c>
      <c r="F961" s="20">
        <f t="shared" si="14"/>
        <v>0</v>
      </c>
      <c r="G961" s="25">
        <v>0</v>
      </c>
    </row>
    <row r="962" spans="1:7" hidden="1" x14ac:dyDescent="0.25">
      <c r="A962" s="18">
        <v>28646</v>
      </c>
      <c r="B962" s="19">
        <v>1</v>
      </c>
      <c r="C962" s="19">
        <v>1</v>
      </c>
      <c r="D962" s="19">
        <v>0</v>
      </c>
      <c r="E962" s="19">
        <v>1</v>
      </c>
      <c r="F962" s="20">
        <f t="shared" ref="F962:F1025" si="15">D962/C962</f>
        <v>0</v>
      </c>
      <c r="G962" s="25">
        <v>0</v>
      </c>
    </row>
    <row r="963" spans="1:7" hidden="1" x14ac:dyDescent="0.25">
      <c r="A963" s="18">
        <v>28685</v>
      </c>
      <c r="B963" s="19">
        <v>1</v>
      </c>
      <c r="C963" s="19">
        <v>1</v>
      </c>
      <c r="D963" s="19">
        <v>0</v>
      </c>
      <c r="E963" s="19">
        <v>1</v>
      </c>
      <c r="F963" s="20">
        <f t="shared" si="15"/>
        <v>0</v>
      </c>
      <c r="G963" s="25">
        <v>0</v>
      </c>
    </row>
    <row r="964" spans="1:7" hidden="1" x14ac:dyDescent="0.25">
      <c r="A964" s="18">
        <v>28690</v>
      </c>
      <c r="B964" s="19">
        <v>1</v>
      </c>
      <c r="C964" s="19">
        <v>1</v>
      </c>
      <c r="D964" s="19">
        <v>0</v>
      </c>
      <c r="E964" s="19">
        <v>1</v>
      </c>
      <c r="F964" s="20">
        <f t="shared" si="15"/>
        <v>0</v>
      </c>
      <c r="G964" s="25">
        <v>0</v>
      </c>
    </row>
    <row r="965" spans="1:7" hidden="1" x14ac:dyDescent="0.25">
      <c r="A965" s="18">
        <v>28715</v>
      </c>
      <c r="B965" s="19">
        <v>1</v>
      </c>
      <c r="C965" s="19">
        <v>1</v>
      </c>
      <c r="D965" s="19">
        <v>0</v>
      </c>
      <c r="E965" s="19">
        <v>1</v>
      </c>
      <c r="F965" s="20">
        <f t="shared" si="15"/>
        <v>0</v>
      </c>
      <c r="G965" s="25">
        <v>0</v>
      </c>
    </row>
    <row r="966" spans="1:7" hidden="1" x14ac:dyDescent="0.25">
      <c r="A966" s="18">
        <v>28742</v>
      </c>
      <c r="B966" s="19">
        <v>1</v>
      </c>
      <c r="C966" s="19">
        <v>1</v>
      </c>
      <c r="D966" s="19">
        <v>0</v>
      </c>
      <c r="E966" s="19">
        <v>1</v>
      </c>
      <c r="F966" s="20">
        <f t="shared" si="15"/>
        <v>0</v>
      </c>
      <c r="G966" s="25">
        <v>0</v>
      </c>
    </row>
    <row r="967" spans="1:7" hidden="1" x14ac:dyDescent="0.25">
      <c r="A967" s="18">
        <v>28771</v>
      </c>
      <c r="B967" s="19">
        <v>1</v>
      </c>
      <c r="C967" s="19">
        <v>1</v>
      </c>
      <c r="D967" s="19">
        <v>0</v>
      </c>
      <c r="E967" s="19">
        <v>1</v>
      </c>
      <c r="F967" s="20">
        <f t="shared" si="15"/>
        <v>0</v>
      </c>
      <c r="G967" s="25">
        <v>0</v>
      </c>
    </row>
    <row r="968" spans="1:7" hidden="1" x14ac:dyDescent="0.25">
      <c r="A968" s="18">
        <v>28805</v>
      </c>
      <c r="B968" s="19">
        <v>1</v>
      </c>
      <c r="C968" s="19">
        <v>1</v>
      </c>
      <c r="D968" s="19">
        <v>0</v>
      </c>
      <c r="E968" s="19">
        <v>1</v>
      </c>
      <c r="F968" s="20">
        <f t="shared" si="15"/>
        <v>0</v>
      </c>
      <c r="G968" s="25">
        <v>0</v>
      </c>
    </row>
    <row r="969" spans="1:7" hidden="1" x14ac:dyDescent="0.25">
      <c r="A969" s="18">
        <v>28839</v>
      </c>
      <c r="B969" s="19">
        <v>1</v>
      </c>
      <c r="C969" s="19">
        <v>1</v>
      </c>
      <c r="D969" s="19">
        <v>0</v>
      </c>
      <c r="E969" s="19">
        <v>1</v>
      </c>
      <c r="F969" s="20">
        <f t="shared" si="15"/>
        <v>0</v>
      </c>
      <c r="G969" s="25">
        <v>0</v>
      </c>
    </row>
    <row r="970" spans="1:7" hidden="1" x14ac:dyDescent="0.25">
      <c r="A970" s="18">
        <v>28995</v>
      </c>
      <c r="B970" s="19">
        <v>1</v>
      </c>
      <c r="C970" s="19">
        <v>1</v>
      </c>
      <c r="D970" s="19">
        <v>0</v>
      </c>
      <c r="E970" s="19">
        <v>1</v>
      </c>
      <c r="F970" s="20">
        <f t="shared" si="15"/>
        <v>0</v>
      </c>
      <c r="G970" s="25">
        <v>0</v>
      </c>
    </row>
    <row r="971" spans="1:7" hidden="1" x14ac:dyDescent="0.25">
      <c r="A971" s="18">
        <v>29015</v>
      </c>
      <c r="B971" s="19">
        <v>1</v>
      </c>
      <c r="C971" s="19">
        <v>1</v>
      </c>
      <c r="D971" s="19">
        <v>0</v>
      </c>
      <c r="E971" s="19">
        <v>1</v>
      </c>
      <c r="F971" s="20">
        <f t="shared" si="15"/>
        <v>0</v>
      </c>
      <c r="G971" s="25">
        <v>0</v>
      </c>
    </row>
    <row r="972" spans="1:7" hidden="1" x14ac:dyDescent="0.25">
      <c r="A972" s="18">
        <v>29073</v>
      </c>
      <c r="B972" s="19">
        <v>1</v>
      </c>
      <c r="C972" s="19">
        <v>1</v>
      </c>
      <c r="D972" s="19">
        <v>0</v>
      </c>
      <c r="E972" s="19">
        <v>1</v>
      </c>
      <c r="F972" s="20">
        <f t="shared" si="15"/>
        <v>0</v>
      </c>
      <c r="G972" s="25">
        <v>0</v>
      </c>
    </row>
    <row r="973" spans="1:7" hidden="1" x14ac:dyDescent="0.25">
      <c r="A973" s="18">
        <v>29270</v>
      </c>
      <c r="B973" s="19">
        <v>1</v>
      </c>
      <c r="C973" s="19">
        <v>1</v>
      </c>
      <c r="D973" s="19">
        <v>0</v>
      </c>
      <c r="E973" s="19">
        <v>1</v>
      </c>
      <c r="F973" s="20">
        <f t="shared" si="15"/>
        <v>0</v>
      </c>
      <c r="G973" s="25">
        <v>0</v>
      </c>
    </row>
    <row r="974" spans="1:7" hidden="1" x14ac:dyDescent="0.25">
      <c r="A974" s="18">
        <v>29278</v>
      </c>
      <c r="B974" s="19">
        <v>1</v>
      </c>
      <c r="C974" s="19">
        <v>1</v>
      </c>
      <c r="D974" s="19">
        <v>0</v>
      </c>
      <c r="E974" s="19">
        <v>1</v>
      </c>
      <c r="F974" s="20">
        <f t="shared" si="15"/>
        <v>0</v>
      </c>
      <c r="G974" s="25">
        <v>0</v>
      </c>
    </row>
    <row r="975" spans="1:7" hidden="1" x14ac:dyDescent="0.25">
      <c r="A975" s="18">
        <v>29284</v>
      </c>
      <c r="B975" s="19">
        <v>1</v>
      </c>
      <c r="C975" s="19">
        <v>1</v>
      </c>
      <c r="D975" s="19">
        <v>0</v>
      </c>
      <c r="E975" s="19">
        <v>1</v>
      </c>
      <c r="F975" s="20">
        <f t="shared" si="15"/>
        <v>0</v>
      </c>
      <c r="G975" s="25">
        <v>0</v>
      </c>
    </row>
    <row r="976" spans="1:7" hidden="1" x14ac:dyDescent="0.25">
      <c r="A976" s="18">
        <v>29312</v>
      </c>
      <c r="B976" s="19">
        <v>1</v>
      </c>
      <c r="C976" s="19">
        <v>1</v>
      </c>
      <c r="D976" s="19">
        <v>0</v>
      </c>
      <c r="E976" s="19">
        <v>1</v>
      </c>
      <c r="F976" s="20">
        <f t="shared" si="15"/>
        <v>0</v>
      </c>
      <c r="G976" s="25">
        <v>0</v>
      </c>
    </row>
    <row r="977" spans="1:7" hidden="1" x14ac:dyDescent="0.25">
      <c r="A977" s="18">
        <v>29343</v>
      </c>
      <c r="B977" s="19">
        <v>1</v>
      </c>
      <c r="C977" s="19">
        <v>1</v>
      </c>
      <c r="D977" s="19">
        <v>0</v>
      </c>
      <c r="E977" s="19">
        <v>1</v>
      </c>
      <c r="F977" s="20">
        <f t="shared" si="15"/>
        <v>0</v>
      </c>
      <c r="G977" s="25">
        <v>0</v>
      </c>
    </row>
    <row r="978" spans="1:7" hidden="1" x14ac:dyDescent="0.25">
      <c r="A978" s="18">
        <v>29363</v>
      </c>
      <c r="B978" s="19">
        <v>1</v>
      </c>
      <c r="C978" s="19">
        <v>1</v>
      </c>
      <c r="D978" s="19">
        <v>0</v>
      </c>
      <c r="E978" s="19">
        <v>1</v>
      </c>
      <c r="F978" s="20">
        <f t="shared" si="15"/>
        <v>0</v>
      </c>
      <c r="G978" s="25">
        <v>0</v>
      </c>
    </row>
    <row r="979" spans="1:7" hidden="1" x14ac:dyDescent="0.25">
      <c r="A979" s="18">
        <v>29414</v>
      </c>
      <c r="B979" s="19">
        <v>1</v>
      </c>
      <c r="C979" s="19">
        <v>1</v>
      </c>
      <c r="D979" s="19">
        <v>0</v>
      </c>
      <c r="E979" s="19">
        <v>1</v>
      </c>
      <c r="F979" s="20">
        <f t="shared" si="15"/>
        <v>0</v>
      </c>
      <c r="G979" s="25">
        <v>0</v>
      </c>
    </row>
    <row r="980" spans="1:7" hidden="1" x14ac:dyDescent="0.25">
      <c r="A980" s="18">
        <v>29423</v>
      </c>
      <c r="B980" s="19">
        <v>1</v>
      </c>
      <c r="C980" s="19">
        <v>1</v>
      </c>
      <c r="D980" s="19">
        <v>0</v>
      </c>
      <c r="E980" s="19">
        <v>1</v>
      </c>
      <c r="F980" s="20">
        <f t="shared" si="15"/>
        <v>0</v>
      </c>
      <c r="G980" s="25">
        <v>0</v>
      </c>
    </row>
    <row r="981" spans="1:7" hidden="1" x14ac:dyDescent="0.25">
      <c r="A981" s="18">
        <v>29500</v>
      </c>
      <c r="B981" s="19">
        <v>1</v>
      </c>
      <c r="C981" s="19">
        <v>1</v>
      </c>
      <c r="D981" s="19">
        <v>0</v>
      </c>
      <c r="E981" s="19">
        <v>1</v>
      </c>
      <c r="F981" s="20">
        <f t="shared" si="15"/>
        <v>0</v>
      </c>
      <c r="G981" s="25">
        <v>0</v>
      </c>
    </row>
    <row r="982" spans="1:7" hidden="1" x14ac:dyDescent="0.25">
      <c r="A982" s="18">
        <v>29529</v>
      </c>
      <c r="B982" s="19">
        <v>1</v>
      </c>
      <c r="C982" s="19">
        <v>1</v>
      </c>
      <c r="D982" s="19">
        <v>0</v>
      </c>
      <c r="E982" s="19">
        <v>1</v>
      </c>
      <c r="F982" s="20">
        <f t="shared" si="15"/>
        <v>0</v>
      </c>
      <c r="G982" s="25">
        <v>0</v>
      </c>
    </row>
    <row r="983" spans="1:7" hidden="1" x14ac:dyDescent="0.25">
      <c r="A983" s="18">
        <v>29540</v>
      </c>
      <c r="B983" s="19">
        <v>1</v>
      </c>
      <c r="C983" s="19">
        <v>1</v>
      </c>
      <c r="D983" s="19">
        <v>0</v>
      </c>
      <c r="E983" s="19">
        <v>1</v>
      </c>
      <c r="F983" s="20">
        <f t="shared" si="15"/>
        <v>0</v>
      </c>
      <c r="G983" s="25">
        <v>0</v>
      </c>
    </row>
    <row r="984" spans="1:7" hidden="1" x14ac:dyDescent="0.25">
      <c r="A984" s="18">
        <v>29573</v>
      </c>
      <c r="B984" s="19">
        <v>1</v>
      </c>
      <c r="C984" s="19">
        <v>1</v>
      </c>
      <c r="D984" s="19">
        <v>0</v>
      </c>
      <c r="E984" s="19">
        <v>1</v>
      </c>
      <c r="F984" s="20">
        <f t="shared" si="15"/>
        <v>0</v>
      </c>
      <c r="G984" s="25">
        <v>0</v>
      </c>
    </row>
    <row r="985" spans="1:7" hidden="1" x14ac:dyDescent="0.25">
      <c r="A985" s="18">
        <v>29700</v>
      </c>
      <c r="B985" s="19">
        <v>1</v>
      </c>
      <c r="C985" s="19">
        <v>1</v>
      </c>
      <c r="D985" s="19">
        <v>0</v>
      </c>
      <c r="E985" s="19">
        <v>1</v>
      </c>
      <c r="F985" s="20">
        <f t="shared" si="15"/>
        <v>0</v>
      </c>
      <c r="G985" s="25">
        <v>0</v>
      </c>
    </row>
    <row r="986" spans="1:7" hidden="1" x14ac:dyDescent="0.25">
      <c r="A986" s="18">
        <v>29728</v>
      </c>
      <c r="B986" s="19">
        <v>1</v>
      </c>
      <c r="C986" s="19">
        <v>1</v>
      </c>
      <c r="D986" s="19">
        <v>0</v>
      </c>
      <c r="E986" s="19">
        <v>1</v>
      </c>
      <c r="F986" s="20">
        <f t="shared" si="15"/>
        <v>0</v>
      </c>
      <c r="G986" s="25">
        <v>0</v>
      </c>
    </row>
    <row r="987" spans="1:7" hidden="1" x14ac:dyDescent="0.25">
      <c r="A987" s="18">
        <v>29804</v>
      </c>
      <c r="B987" s="19">
        <v>1</v>
      </c>
      <c r="C987" s="19">
        <v>1</v>
      </c>
      <c r="D987" s="19">
        <v>0</v>
      </c>
      <c r="E987" s="19">
        <v>1</v>
      </c>
      <c r="F987" s="20">
        <f t="shared" si="15"/>
        <v>0</v>
      </c>
      <c r="G987" s="25">
        <v>0</v>
      </c>
    </row>
    <row r="988" spans="1:7" hidden="1" x14ac:dyDescent="0.25">
      <c r="A988" s="18">
        <v>29880</v>
      </c>
      <c r="B988" s="19">
        <v>1</v>
      </c>
      <c r="C988" s="19">
        <v>1</v>
      </c>
      <c r="D988" s="19">
        <v>0</v>
      </c>
      <c r="E988" s="19">
        <v>1</v>
      </c>
      <c r="F988" s="20">
        <f t="shared" si="15"/>
        <v>0</v>
      </c>
      <c r="G988" s="25">
        <v>0</v>
      </c>
    </row>
    <row r="989" spans="1:7" hidden="1" x14ac:dyDescent="0.25">
      <c r="A989" s="18">
        <v>29890</v>
      </c>
      <c r="B989" s="19">
        <v>1</v>
      </c>
      <c r="C989" s="19">
        <v>1</v>
      </c>
      <c r="D989" s="19">
        <v>0</v>
      </c>
      <c r="E989" s="19">
        <v>1</v>
      </c>
      <c r="F989" s="20">
        <f t="shared" si="15"/>
        <v>0</v>
      </c>
      <c r="G989" s="25">
        <v>0</v>
      </c>
    </row>
    <row r="990" spans="1:7" hidden="1" x14ac:dyDescent="0.25">
      <c r="A990" s="18">
        <v>29915</v>
      </c>
      <c r="B990" s="19">
        <v>1</v>
      </c>
      <c r="C990" s="19">
        <v>1</v>
      </c>
      <c r="D990" s="19">
        <v>0</v>
      </c>
      <c r="E990" s="19">
        <v>1</v>
      </c>
      <c r="F990" s="20">
        <f t="shared" si="15"/>
        <v>0</v>
      </c>
      <c r="G990" s="25">
        <v>0</v>
      </c>
    </row>
    <row r="991" spans="1:7" hidden="1" x14ac:dyDescent="0.25">
      <c r="A991" s="18">
        <v>29930</v>
      </c>
      <c r="B991" s="19">
        <v>1</v>
      </c>
      <c r="C991" s="19">
        <v>1</v>
      </c>
      <c r="D991" s="19">
        <v>0</v>
      </c>
      <c r="E991" s="19">
        <v>1</v>
      </c>
      <c r="F991" s="20">
        <f t="shared" si="15"/>
        <v>0</v>
      </c>
      <c r="G991" s="25">
        <v>0</v>
      </c>
    </row>
    <row r="992" spans="1:7" hidden="1" x14ac:dyDescent="0.25">
      <c r="A992" s="18">
        <v>29931</v>
      </c>
      <c r="B992" s="19">
        <v>1</v>
      </c>
      <c r="C992" s="19">
        <v>1</v>
      </c>
      <c r="D992" s="19">
        <v>0</v>
      </c>
      <c r="E992" s="19">
        <v>1</v>
      </c>
      <c r="F992" s="20">
        <f t="shared" si="15"/>
        <v>0</v>
      </c>
      <c r="G992" s="25">
        <v>0</v>
      </c>
    </row>
    <row r="993" spans="1:7" hidden="1" x14ac:dyDescent="0.25">
      <c r="A993" s="18">
        <v>29990</v>
      </c>
      <c r="B993" s="19">
        <v>1</v>
      </c>
      <c r="C993" s="19">
        <v>1</v>
      </c>
      <c r="D993" s="19">
        <v>0</v>
      </c>
      <c r="E993" s="19">
        <v>1</v>
      </c>
      <c r="F993" s="20">
        <f t="shared" si="15"/>
        <v>0</v>
      </c>
      <c r="G993" s="25">
        <v>0</v>
      </c>
    </row>
    <row r="994" spans="1:7" hidden="1" x14ac:dyDescent="0.25">
      <c r="A994" s="18">
        <v>30014</v>
      </c>
      <c r="B994" s="19">
        <v>1</v>
      </c>
      <c r="C994" s="19">
        <v>1</v>
      </c>
      <c r="D994" s="19">
        <v>0</v>
      </c>
      <c r="E994" s="19">
        <v>1</v>
      </c>
      <c r="F994" s="20">
        <f t="shared" si="15"/>
        <v>0</v>
      </c>
      <c r="G994" s="25">
        <v>0</v>
      </c>
    </row>
    <row r="995" spans="1:7" hidden="1" x14ac:dyDescent="0.25">
      <c r="A995" s="18">
        <v>30052</v>
      </c>
      <c r="B995" s="19">
        <v>1</v>
      </c>
      <c r="C995" s="19">
        <v>1</v>
      </c>
      <c r="D995" s="19">
        <v>0</v>
      </c>
      <c r="E995" s="19">
        <v>1</v>
      </c>
      <c r="F995" s="20">
        <f t="shared" si="15"/>
        <v>0</v>
      </c>
      <c r="G995" s="25">
        <v>0</v>
      </c>
    </row>
    <row r="996" spans="1:7" hidden="1" x14ac:dyDescent="0.25">
      <c r="A996" s="18">
        <v>30130</v>
      </c>
      <c r="B996" s="19">
        <v>1</v>
      </c>
      <c r="C996" s="19">
        <v>1</v>
      </c>
      <c r="D996" s="19">
        <v>0</v>
      </c>
      <c r="E996" s="19">
        <v>1</v>
      </c>
      <c r="F996" s="20">
        <f t="shared" si="15"/>
        <v>0</v>
      </c>
      <c r="G996" s="25">
        <v>0</v>
      </c>
    </row>
    <row r="997" spans="1:7" hidden="1" x14ac:dyDescent="0.25">
      <c r="A997" s="18">
        <v>30189</v>
      </c>
      <c r="B997" s="19">
        <v>1</v>
      </c>
      <c r="C997" s="19">
        <v>1</v>
      </c>
      <c r="D997" s="19">
        <v>0</v>
      </c>
      <c r="E997" s="19">
        <v>1</v>
      </c>
      <c r="F997" s="20">
        <f t="shared" si="15"/>
        <v>0</v>
      </c>
      <c r="G997" s="25">
        <v>0</v>
      </c>
    </row>
    <row r="998" spans="1:7" hidden="1" x14ac:dyDescent="0.25">
      <c r="A998" s="18">
        <v>30198</v>
      </c>
      <c r="B998" s="19">
        <v>1</v>
      </c>
      <c r="C998" s="19">
        <v>1</v>
      </c>
      <c r="D998" s="19">
        <v>0</v>
      </c>
      <c r="E998" s="19">
        <v>1</v>
      </c>
      <c r="F998" s="20">
        <f t="shared" si="15"/>
        <v>0</v>
      </c>
      <c r="G998" s="25">
        <v>0</v>
      </c>
    </row>
    <row r="999" spans="1:7" hidden="1" x14ac:dyDescent="0.25">
      <c r="A999" s="18">
        <v>30207</v>
      </c>
      <c r="B999" s="19">
        <v>1</v>
      </c>
      <c r="C999" s="19">
        <v>1</v>
      </c>
      <c r="D999" s="19">
        <v>0</v>
      </c>
      <c r="E999" s="19">
        <v>1</v>
      </c>
      <c r="F999" s="20">
        <f t="shared" si="15"/>
        <v>0</v>
      </c>
      <c r="G999" s="25">
        <v>0</v>
      </c>
    </row>
    <row r="1000" spans="1:7" hidden="1" x14ac:dyDescent="0.25">
      <c r="A1000" s="18">
        <v>30237</v>
      </c>
      <c r="B1000" s="19">
        <v>1</v>
      </c>
      <c r="C1000" s="19">
        <v>1</v>
      </c>
      <c r="D1000" s="19">
        <v>0</v>
      </c>
      <c r="E1000" s="19">
        <v>1</v>
      </c>
      <c r="F1000" s="20">
        <f t="shared" si="15"/>
        <v>0</v>
      </c>
      <c r="G1000" s="25">
        <v>0</v>
      </c>
    </row>
    <row r="1001" spans="1:7" hidden="1" x14ac:dyDescent="0.25">
      <c r="A1001" s="18">
        <v>30248</v>
      </c>
      <c r="B1001" s="19">
        <v>1</v>
      </c>
      <c r="C1001" s="19">
        <v>1</v>
      </c>
      <c r="D1001" s="19">
        <v>0</v>
      </c>
      <c r="E1001" s="19">
        <v>1</v>
      </c>
      <c r="F1001" s="20">
        <f t="shared" si="15"/>
        <v>0</v>
      </c>
      <c r="G1001" s="25">
        <v>0</v>
      </c>
    </row>
    <row r="1002" spans="1:7" hidden="1" x14ac:dyDescent="0.25">
      <c r="A1002" s="18">
        <v>30270</v>
      </c>
      <c r="B1002" s="19">
        <v>1</v>
      </c>
      <c r="C1002" s="19">
        <v>1</v>
      </c>
      <c r="D1002" s="19">
        <v>0</v>
      </c>
      <c r="E1002" s="19">
        <v>1</v>
      </c>
      <c r="F1002" s="20">
        <f t="shared" si="15"/>
        <v>0</v>
      </c>
      <c r="G1002" s="25">
        <v>0</v>
      </c>
    </row>
    <row r="1003" spans="1:7" hidden="1" x14ac:dyDescent="0.25">
      <c r="A1003" s="18">
        <v>30295</v>
      </c>
      <c r="B1003" s="19">
        <v>1</v>
      </c>
      <c r="C1003" s="19">
        <v>1</v>
      </c>
      <c r="D1003" s="19">
        <v>0</v>
      </c>
      <c r="E1003" s="19">
        <v>1</v>
      </c>
      <c r="F1003" s="20">
        <f t="shared" si="15"/>
        <v>0</v>
      </c>
      <c r="G1003" s="25">
        <v>0</v>
      </c>
    </row>
    <row r="1004" spans="1:7" hidden="1" x14ac:dyDescent="0.25">
      <c r="A1004" s="18">
        <v>30381</v>
      </c>
      <c r="B1004" s="19">
        <v>1</v>
      </c>
      <c r="C1004" s="19">
        <v>1</v>
      </c>
      <c r="D1004" s="19">
        <v>0</v>
      </c>
      <c r="E1004" s="19">
        <v>1</v>
      </c>
      <c r="F1004" s="20">
        <f t="shared" si="15"/>
        <v>0</v>
      </c>
      <c r="G1004" s="25">
        <v>0</v>
      </c>
    </row>
    <row r="1005" spans="1:7" hidden="1" x14ac:dyDescent="0.25">
      <c r="A1005" s="18">
        <v>30401</v>
      </c>
      <c r="B1005" s="19">
        <v>1</v>
      </c>
      <c r="C1005" s="19">
        <v>1</v>
      </c>
      <c r="D1005" s="19">
        <v>0</v>
      </c>
      <c r="E1005" s="19">
        <v>1</v>
      </c>
      <c r="F1005" s="20">
        <f t="shared" si="15"/>
        <v>0</v>
      </c>
      <c r="G1005" s="25">
        <v>0</v>
      </c>
    </row>
    <row r="1006" spans="1:7" hidden="1" x14ac:dyDescent="0.25">
      <c r="A1006" s="18">
        <v>30441</v>
      </c>
      <c r="B1006" s="19">
        <v>1</v>
      </c>
      <c r="C1006" s="19">
        <v>1</v>
      </c>
      <c r="D1006" s="19">
        <v>0</v>
      </c>
      <c r="E1006" s="19">
        <v>1</v>
      </c>
      <c r="F1006" s="20">
        <f t="shared" si="15"/>
        <v>0</v>
      </c>
      <c r="G1006" s="25">
        <v>0</v>
      </c>
    </row>
    <row r="1007" spans="1:7" hidden="1" x14ac:dyDescent="0.25">
      <c r="A1007" s="18">
        <v>30447</v>
      </c>
      <c r="B1007" s="19">
        <v>1</v>
      </c>
      <c r="C1007" s="19">
        <v>1</v>
      </c>
      <c r="D1007" s="19">
        <v>0</v>
      </c>
      <c r="E1007" s="19">
        <v>1</v>
      </c>
      <c r="F1007" s="20">
        <f t="shared" si="15"/>
        <v>0</v>
      </c>
      <c r="G1007" s="25">
        <v>0</v>
      </c>
    </row>
    <row r="1008" spans="1:7" hidden="1" x14ac:dyDescent="0.25">
      <c r="A1008" s="18">
        <v>30494</v>
      </c>
      <c r="B1008" s="19">
        <v>1</v>
      </c>
      <c r="C1008" s="19">
        <v>1</v>
      </c>
      <c r="D1008" s="19">
        <v>0</v>
      </c>
      <c r="E1008" s="19">
        <v>1</v>
      </c>
      <c r="F1008" s="20">
        <f t="shared" si="15"/>
        <v>0</v>
      </c>
      <c r="G1008" s="25">
        <v>0</v>
      </c>
    </row>
    <row r="1009" spans="1:7" hidden="1" x14ac:dyDescent="0.25">
      <c r="A1009" s="18">
        <v>30508</v>
      </c>
      <c r="B1009" s="19">
        <v>1</v>
      </c>
      <c r="C1009" s="19">
        <v>1</v>
      </c>
      <c r="D1009" s="19">
        <v>0</v>
      </c>
      <c r="E1009" s="19">
        <v>1</v>
      </c>
      <c r="F1009" s="20">
        <f t="shared" si="15"/>
        <v>0</v>
      </c>
      <c r="G1009" s="25">
        <v>0</v>
      </c>
    </row>
    <row r="1010" spans="1:7" hidden="1" x14ac:dyDescent="0.25">
      <c r="A1010" s="18">
        <v>30570</v>
      </c>
      <c r="B1010" s="19">
        <v>1</v>
      </c>
      <c r="C1010" s="19">
        <v>1</v>
      </c>
      <c r="D1010" s="19">
        <v>0</v>
      </c>
      <c r="E1010" s="19">
        <v>1</v>
      </c>
      <c r="F1010" s="20">
        <f t="shared" si="15"/>
        <v>0</v>
      </c>
      <c r="G1010" s="25">
        <v>0</v>
      </c>
    </row>
    <row r="1011" spans="1:7" hidden="1" x14ac:dyDescent="0.25">
      <c r="A1011" s="18">
        <v>30578</v>
      </c>
      <c r="B1011" s="19">
        <v>1</v>
      </c>
      <c r="C1011" s="19">
        <v>1</v>
      </c>
      <c r="D1011" s="19">
        <v>0</v>
      </c>
      <c r="E1011" s="19">
        <v>1</v>
      </c>
      <c r="F1011" s="20">
        <f t="shared" si="15"/>
        <v>0</v>
      </c>
      <c r="G1011" s="25">
        <v>0</v>
      </c>
    </row>
    <row r="1012" spans="1:7" hidden="1" x14ac:dyDescent="0.25">
      <c r="A1012" s="18">
        <v>30690</v>
      </c>
      <c r="B1012" s="19">
        <v>1</v>
      </c>
      <c r="C1012" s="19">
        <v>1</v>
      </c>
      <c r="D1012" s="19">
        <v>0</v>
      </c>
      <c r="E1012" s="19">
        <v>1</v>
      </c>
      <c r="F1012" s="20">
        <f t="shared" si="15"/>
        <v>0</v>
      </c>
      <c r="G1012" s="25">
        <v>0</v>
      </c>
    </row>
    <row r="1013" spans="1:7" hidden="1" x14ac:dyDescent="0.25">
      <c r="A1013" s="18">
        <v>30806</v>
      </c>
      <c r="B1013" s="19">
        <v>1</v>
      </c>
      <c r="C1013" s="19">
        <v>1</v>
      </c>
      <c r="D1013" s="19">
        <v>0</v>
      </c>
      <c r="E1013" s="19">
        <v>1</v>
      </c>
      <c r="F1013" s="20">
        <f t="shared" si="15"/>
        <v>0</v>
      </c>
      <c r="G1013" s="25">
        <v>0</v>
      </c>
    </row>
    <row r="1014" spans="1:7" hidden="1" x14ac:dyDescent="0.25">
      <c r="A1014" s="18">
        <v>30907</v>
      </c>
      <c r="B1014" s="19">
        <v>1</v>
      </c>
      <c r="C1014" s="19">
        <v>1</v>
      </c>
      <c r="D1014" s="19">
        <v>0</v>
      </c>
      <c r="E1014" s="19">
        <v>1</v>
      </c>
      <c r="F1014" s="20">
        <f t="shared" si="15"/>
        <v>0</v>
      </c>
      <c r="G1014" s="25">
        <v>0</v>
      </c>
    </row>
    <row r="1015" spans="1:7" hidden="1" x14ac:dyDescent="0.25">
      <c r="A1015" s="18">
        <v>30920</v>
      </c>
      <c r="B1015" s="19">
        <v>1</v>
      </c>
      <c r="C1015" s="19">
        <v>1</v>
      </c>
      <c r="D1015" s="19">
        <v>0</v>
      </c>
      <c r="E1015" s="19">
        <v>1</v>
      </c>
      <c r="F1015" s="20">
        <f t="shared" si="15"/>
        <v>0</v>
      </c>
      <c r="G1015" s="25">
        <v>0</v>
      </c>
    </row>
    <row r="1016" spans="1:7" hidden="1" x14ac:dyDescent="0.25">
      <c r="A1016" s="18">
        <v>30948</v>
      </c>
      <c r="B1016" s="19">
        <v>1</v>
      </c>
      <c r="C1016" s="19">
        <v>1</v>
      </c>
      <c r="D1016" s="19">
        <v>0</v>
      </c>
      <c r="E1016" s="19">
        <v>1</v>
      </c>
      <c r="F1016" s="20">
        <f t="shared" si="15"/>
        <v>0</v>
      </c>
      <c r="G1016" s="25">
        <v>0</v>
      </c>
    </row>
    <row r="1017" spans="1:7" hidden="1" x14ac:dyDescent="0.25">
      <c r="A1017" s="18">
        <v>31037</v>
      </c>
      <c r="B1017" s="19">
        <v>1</v>
      </c>
      <c r="C1017" s="19">
        <v>1</v>
      </c>
      <c r="D1017" s="19">
        <v>0</v>
      </c>
      <c r="E1017" s="19">
        <v>1</v>
      </c>
      <c r="F1017" s="20">
        <f t="shared" si="15"/>
        <v>0</v>
      </c>
      <c r="G1017" s="25">
        <v>0</v>
      </c>
    </row>
    <row r="1018" spans="1:7" hidden="1" x14ac:dyDescent="0.25">
      <c r="A1018" s="18">
        <v>31095</v>
      </c>
      <c r="B1018" s="19">
        <v>1</v>
      </c>
      <c r="C1018" s="19">
        <v>1</v>
      </c>
      <c r="D1018" s="19">
        <v>0</v>
      </c>
      <c r="E1018" s="19">
        <v>1</v>
      </c>
      <c r="F1018" s="20">
        <f t="shared" si="15"/>
        <v>0</v>
      </c>
      <c r="G1018" s="25">
        <v>0</v>
      </c>
    </row>
    <row r="1019" spans="1:7" hidden="1" x14ac:dyDescent="0.25">
      <c r="A1019" s="18">
        <v>31124</v>
      </c>
      <c r="B1019" s="19">
        <v>1</v>
      </c>
      <c r="C1019" s="19">
        <v>1</v>
      </c>
      <c r="D1019" s="19">
        <v>0</v>
      </c>
      <c r="E1019" s="19">
        <v>1</v>
      </c>
      <c r="F1019" s="20">
        <f t="shared" si="15"/>
        <v>0</v>
      </c>
      <c r="G1019" s="25">
        <v>0</v>
      </c>
    </row>
    <row r="1020" spans="1:7" hidden="1" x14ac:dyDescent="0.25">
      <c r="A1020" s="18">
        <v>31162</v>
      </c>
      <c r="B1020" s="19">
        <v>1</v>
      </c>
      <c r="C1020" s="19">
        <v>1</v>
      </c>
      <c r="D1020" s="19">
        <v>0</v>
      </c>
      <c r="E1020" s="19">
        <v>1</v>
      </c>
      <c r="F1020" s="20">
        <f t="shared" si="15"/>
        <v>0</v>
      </c>
      <c r="G1020" s="25">
        <v>0</v>
      </c>
    </row>
    <row r="1021" spans="1:7" hidden="1" x14ac:dyDescent="0.25">
      <c r="A1021" s="18">
        <v>31219</v>
      </c>
      <c r="B1021" s="19">
        <v>1</v>
      </c>
      <c r="C1021" s="19">
        <v>1</v>
      </c>
      <c r="D1021" s="19">
        <v>0</v>
      </c>
      <c r="E1021" s="19">
        <v>1</v>
      </c>
      <c r="F1021" s="20">
        <f t="shared" si="15"/>
        <v>0</v>
      </c>
      <c r="G1021" s="25">
        <v>0</v>
      </c>
    </row>
    <row r="1022" spans="1:7" hidden="1" x14ac:dyDescent="0.25">
      <c r="A1022" s="18">
        <v>31255</v>
      </c>
      <c r="B1022" s="19">
        <v>1</v>
      </c>
      <c r="C1022" s="19">
        <v>1</v>
      </c>
      <c r="D1022" s="19">
        <v>0</v>
      </c>
      <c r="E1022" s="19">
        <v>1</v>
      </c>
      <c r="F1022" s="20">
        <f t="shared" si="15"/>
        <v>0</v>
      </c>
      <c r="G1022" s="25">
        <v>0</v>
      </c>
    </row>
    <row r="1023" spans="1:7" hidden="1" x14ac:dyDescent="0.25">
      <c r="A1023" s="18">
        <v>31269</v>
      </c>
      <c r="B1023" s="19">
        <v>1</v>
      </c>
      <c r="C1023" s="19">
        <v>1</v>
      </c>
      <c r="D1023" s="19">
        <v>0</v>
      </c>
      <c r="E1023" s="19">
        <v>1</v>
      </c>
      <c r="F1023" s="20">
        <f t="shared" si="15"/>
        <v>0</v>
      </c>
      <c r="G1023" s="25">
        <v>0</v>
      </c>
    </row>
    <row r="1024" spans="1:7" hidden="1" x14ac:dyDescent="0.25">
      <c r="A1024" s="18">
        <v>31324</v>
      </c>
      <c r="B1024" s="19">
        <v>1</v>
      </c>
      <c r="C1024" s="19">
        <v>1</v>
      </c>
      <c r="D1024" s="19">
        <v>0</v>
      </c>
      <c r="E1024" s="19">
        <v>1</v>
      </c>
      <c r="F1024" s="20">
        <f t="shared" si="15"/>
        <v>0</v>
      </c>
      <c r="G1024" s="25">
        <v>0</v>
      </c>
    </row>
    <row r="1025" spans="1:7" hidden="1" x14ac:dyDescent="0.25">
      <c r="A1025" s="18">
        <v>31333</v>
      </c>
      <c r="B1025" s="19">
        <v>1</v>
      </c>
      <c r="C1025" s="19">
        <v>1</v>
      </c>
      <c r="D1025" s="19">
        <v>0</v>
      </c>
      <c r="E1025" s="19">
        <v>1</v>
      </c>
      <c r="F1025" s="20">
        <f t="shared" si="15"/>
        <v>0</v>
      </c>
      <c r="G1025" s="25">
        <v>0</v>
      </c>
    </row>
    <row r="1026" spans="1:7" hidden="1" x14ac:dyDescent="0.25">
      <c r="A1026" s="18">
        <v>31379</v>
      </c>
      <c r="B1026" s="19">
        <v>1</v>
      </c>
      <c r="C1026" s="19">
        <v>1</v>
      </c>
      <c r="D1026" s="19">
        <v>0</v>
      </c>
      <c r="E1026" s="19">
        <v>1</v>
      </c>
      <c r="F1026" s="20">
        <f t="shared" ref="F1026:F1089" si="16">D1026/C1026</f>
        <v>0</v>
      </c>
      <c r="G1026" s="25">
        <v>0</v>
      </c>
    </row>
    <row r="1027" spans="1:7" hidden="1" x14ac:dyDescent="0.25">
      <c r="A1027" s="18">
        <v>31451</v>
      </c>
      <c r="B1027" s="19">
        <v>1</v>
      </c>
      <c r="C1027" s="19">
        <v>1</v>
      </c>
      <c r="D1027" s="19">
        <v>0</v>
      </c>
      <c r="E1027" s="19">
        <v>1</v>
      </c>
      <c r="F1027" s="20">
        <f t="shared" si="16"/>
        <v>0</v>
      </c>
      <c r="G1027" s="25">
        <v>0</v>
      </c>
    </row>
    <row r="1028" spans="1:7" hidden="1" x14ac:dyDescent="0.25">
      <c r="A1028" s="18">
        <v>31481</v>
      </c>
      <c r="B1028" s="19">
        <v>1</v>
      </c>
      <c r="C1028" s="19">
        <v>1</v>
      </c>
      <c r="D1028" s="19">
        <v>0</v>
      </c>
      <c r="E1028" s="19">
        <v>1</v>
      </c>
      <c r="F1028" s="20">
        <f t="shared" si="16"/>
        <v>0</v>
      </c>
      <c r="G1028" s="25">
        <v>0</v>
      </c>
    </row>
    <row r="1029" spans="1:7" hidden="1" x14ac:dyDescent="0.25">
      <c r="A1029" s="18">
        <v>31492</v>
      </c>
      <c r="B1029" s="19">
        <v>1</v>
      </c>
      <c r="C1029" s="19">
        <v>1</v>
      </c>
      <c r="D1029" s="19">
        <v>0</v>
      </c>
      <c r="E1029" s="19">
        <v>1</v>
      </c>
      <c r="F1029" s="20">
        <f t="shared" si="16"/>
        <v>0</v>
      </c>
      <c r="G1029" s="25">
        <v>0</v>
      </c>
    </row>
    <row r="1030" spans="1:7" hidden="1" x14ac:dyDescent="0.25">
      <c r="A1030" s="18">
        <v>31503</v>
      </c>
      <c r="B1030" s="19">
        <v>1</v>
      </c>
      <c r="C1030" s="19">
        <v>1</v>
      </c>
      <c r="D1030" s="19">
        <v>0</v>
      </c>
      <c r="E1030" s="19">
        <v>1</v>
      </c>
      <c r="F1030" s="20">
        <f t="shared" si="16"/>
        <v>0</v>
      </c>
      <c r="G1030" s="25">
        <v>0</v>
      </c>
    </row>
    <row r="1031" spans="1:7" hidden="1" x14ac:dyDescent="0.25">
      <c r="A1031" s="18">
        <v>31544</v>
      </c>
      <c r="B1031" s="19">
        <v>1</v>
      </c>
      <c r="C1031" s="19">
        <v>1</v>
      </c>
      <c r="D1031" s="19">
        <v>0</v>
      </c>
      <c r="E1031" s="19">
        <v>1</v>
      </c>
      <c r="F1031" s="20">
        <f t="shared" si="16"/>
        <v>0</v>
      </c>
      <c r="G1031" s="25">
        <v>0</v>
      </c>
    </row>
    <row r="1032" spans="1:7" hidden="1" x14ac:dyDescent="0.25">
      <c r="A1032" s="18">
        <v>31556</v>
      </c>
      <c r="B1032" s="19">
        <v>1</v>
      </c>
      <c r="C1032" s="19">
        <v>1</v>
      </c>
      <c r="D1032" s="19">
        <v>0</v>
      </c>
      <c r="E1032" s="19">
        <v>1</v>
      </c>
      <c r="F1032" s="20">
        <f t="shared" si="16"/>
        <v>0</v>
      </c>
      <c r="G1032" s="25">
        <v>0</v>
      </c>
    </row>
    <row r="1033" spans="1:7" hidden="1" x14ac:dyDescent="0.25">
      <c r="A1033" s="18">
        <v>31598</v>
      </c>
      <c r="B1033" s="19">
        <v>1</v>
      </c>
      <c r="C1033" s="19">
        <v>1</v>
      </c>
      <c r="D1033" s="19">
        <v>0</v>
      </c>
      <c r="E1033" s="19">
        <v>1</v>
      </c>
      <c r="F1033" s="20">
        <f t="shared" si="16"/>
        <v>0</v>
      </c>
      <c r="G1033" s="25">
        <v>0</v>
      </c>
    </row>
    <row r="1034" spans="1:7" hidden="1" x14ac:dyDescent="0.25">
      <c r="A1034" s="18">
        <v>31621</v>
      </c>
      <c r="B1034" s="19">
        <v>1</v>
      </c>
      <c r="C1034" s="19">
        <v>1</v>
      </c>
      <c r="D1034" s="19">
        <v>0</v>
      </c>
      <c r="E1034" s="19">
        <v>1</v>
      </c>
      <c r="F1034" s="20">
        <f t="shared" si="16"/>
        <v>0</v>
      </c>
      <c r="G1034" s="25">
        <v>0</v>
      </c>
    </row>
    <row r="1035" spans="1:7" hidden="1" x14ac:dyDescent="0.25">
      <c r="A1035" s="18">
        <v>31622</v>
      </c>
      <c r="B1035" s="19">
        <v>1</v>
      </c>
      <c r="C1035" s="19">
        <v>1</v>
      </c>
      <c r="D1035" s="19">
        <v>0</v>
      </c>
      <c r="E1035" s="19">
        <v>1</v>
      </c>
      <c r="F1035" s="20">
        <f t="shared" si="16"/>
        <v>0</v>
      </c>
      <c r="G1035" s="25">
        <v>0</v>
      </c>
    </row>
    <row r="1036" spans="1:7" hidden="1" x14ac:dyDescent="0.25">
      <c r="A1036" s="18">
        <v>31672</v>
      </c>
      <c r="B1036" s="19">
        <v>1</v>
      </c>
      <c r="C1036" s="19">
        <v>1</v>
      </c>
      <c r="D1036" s="19">
        <v>0</v>
      </c>
      <c r="E1036" s="19">
        <v>1</v>
      </c>
      <c r="F1036" s="20">
        <f t="shared" si="16"/>
        <v>0</v>
      </c>
      <c r="G1036" s="25">
        <v>0</v>
      </c>
    </row>
    <row r="1037" spans="1:7" hidden="1" x14ac:dyDescent="0.25">
      <c r="A1037" s="18">
        <v>31746</v>
      </c>
      <c r="B1037" s="19">
        <v>1</v>
      </c>
      <c r="C1037" s="19">
        <v>1</v>
      </c>
      <c r="D1037" s="19">
        <v>0</v>
      </c>
      <c r="E1037" s="19">
        <v>1</v>
      </c>
      <c r="F1037" s="20">
        <f t="shared" si="16"/>
        <v>0</v>
      </c>
      <c r="G1037" s="25">
        <v>0</v>
      </c>
    </row>
    <row r="1038" spans="1:7" hidden="1" x14ac:dyDescent="0.25">
      <c r="A1038" s="18">
        <v>31753</v>
      </c>
      <c r="B1038" s="19">
        <v>1</v>
      </c>
      <c r="C1038" s="19">
        <v>1</v>
      </c>
      <c r="D1038" s="19">
        <v>0</v>
      </c>
      <c r="E1038" s="19">
        <v>1</v>
      </c>
      <c r="F1038" s="20">
        <f t="shared" si="16"/>
        <v>0</v>
      </c>
      <c r="G1038" s="25">
        <v>0</v>
      </c>
    </row>
    <row r="1039" spans="1:7" hidden="1" x14ac:dyDescent="0.25">
      <c r="A1039" s="18">
        <v>31780</v>
      </c>
      <c r="B1039" s="19">
        <v>1</v>
      </c>
      <c r="C1039" s="19">
        <v>1</v>
      </c>
      <c r="D1039" s="19">
        <v>0</v>
      </c>
      <c r="E1039" s="19">
        <v>1</v>
      </c>
      <c r="F1039" s="20">
        <f t="shared" si="16"/>
        <v>0</v>
      </c>
      <c r="G1039" s="25">
        <v>0</v>
      </c>
    </row>
    <row r="1040" spans="1:7" hidden="1" x14ac:dyDescent="0.25">
      <c r="A1040" s="18">
        <v>31796</v>
      </c>
      <c r="B1040" s="19">
        <v>1</v>
      </c>
      <c r="C1040" s="19">
        <v>1</v>
      </c>
      <c r="D1040" s="19">
        <v>0</v>
      </c>
      <c r="E1040" s="19">
        <v>1</v>
      </c>
      <c r="F1040" s="20">
        <f t="shared" si="16"/>
        <v>0</v>
      </c>
      <c r="G1040" s="25">
        <v>0</v>
      </c>
    </row>
    <row r="1041" spans="1:7" hidden="1" x14ac:dyDescent="0.25">
      <c r="A1041" s="18">
        <v>31847</v>
      </c>
      <c r="B1041" s="19">
        <v>1</v>
      </c>
      <c r="C1041" s="19">
        <v>1</v>
      </c>
      <c r="D1041" s="19">
        <v>0</v>
      </c>
      <c r="E1041" s="19">
        <v>1</v>
      </c>
      <c r="F1041" s="20">
        <f t="shared" si="16"/>
        <v>0</v>
      </c>
      <c r="G1041" s="25">
        <v>0</v>
      </c>
    </row>
    <row r="1042" spans="1:7" hidden="1" x14ac:dyDescent="0.25">
      <c r="A1042" s="18">
        <v>31869</v>
      </c>
      <c r="B1042" s="19">
        <v>1</v>
      </c>
      <c r="C1042" s="19">
        <v>1</v>
      </c>
      <c r="D1042" s="19">
        <v>0</v>
      </c>
      <c r="E1042" s="19">
        <v>1</v>
      </c>
      <c r="F1042" s="20">
        <f t="shared" si="16"/>
        <v>0</v>
      </c>
      <c r="G1042" s="25">
        <v>0</v>
      </c>
    </row>
    <row r="1043" spans="1:7" hidden="1" x14ac:dyDescent="0.25">
      <c r="A1043" s="18">
        <v>31883</v>
      </c>
      <c r="B1043" s="19">
        <v>1</v>
      </c>
      <c r="C1043" s="19">
        <v>1</v>
      </c>
      <c r="D1043" s="19">
        <v>0</v>
      </c>
      <c r="E1043" s="19">
        <v>1</v>
      </c>
      <c r="F1043" s="20">
        <f t="shared" si="16"/>
        <v>0</v>
      </c>
      <c r="G1043" s="25">
        <v>0</v>
      </c>
    </row>
    <row r="1044" spans="1:7" hidden="1" x14ac:dyDescent="0.25">
      <c r="A1044" s="18">
        <v>31893</v>
      </c>
      <c r="B1044" s="19">
        <v>1</v>
      </c>
      <c r="C1044" s="19">
        <v>1</v>
      </c>
      <c r="D1044" s="19">
        <v>0</v>
      </c>
      <c r="E1044" s="19">
        <v>1</v>
      </c>
      <c r="F1044" s="20">
        <f t="shared" si="16"/>
        <v>0</v>
      </c>
      <c r="G1044" s="25">
        <v>0</v>
      </c>
    </row>
    <row r="1045" spans="1:7" hidden="1" x14ac:dyDescent="0.25">
      <c r="A1045" s="18">
        <v>32196</v>
      </c>
      <c r="B1045" s="19">
        <v>1</v>
      </c>
      <c r="C1045" s="19">
        <v>1</v>
      </c>
      <c r="D1045" s="19">
        <v>0</v>
      </c>
      <c r="E1045" s="19">
        <v>1</v>
      </c>
      <c r="F1045" s="20">
        <f t="shared" si="16"/>
        <v>0</v>
      </c>
      <c r="G1045" s="25">
        <v>0</v>
      </c>
    </row>
    <row r="1046" spans="1:7" hidden="1" x14ac:dyDescent="0.25">
      <c r="A1046" s="18">
        <v>32202</v>
      </c>
      <c r="B1046" s="19">
        <v>1</v>
      </c>
      <c r="C1046" s="19">
        <v>1</v>
      </c>
      <c r="D1046" s="19">
        <v>0</v>
      </c>
      <c r="E1046" s="19">
        <v>1</v>
      </c>
      <c r="F1046" s="20">
        <f t="shared" si="16"/>
        <v>0</v>
      </c>
      <c r="G1046" s="25">
        <v>0</v>
      </c>
    </row>
    <row r="1047" spans="1:7" hidden="1" x14ac:dyDescent="0.25">
      <c r="A1047" s="18">
        <v>32203</v>
      </c>
      <c r="B1047" s="19">
        <v>1</v>
      </c>
      <c r="C1047" s="19">
        <v>1</v>
      </c>
      <c r="D1047" s="19">
        <v>0</v>
      </c>
      <c r="E1047" s="19">
        <v>1</v>
      </c>
      <c r="F1047" s="20">
        <f t="shared" si="16"/>
        <v>0</v>
      </c>
      <c r="G1047" s="25">
        <v>0</v>
      </c>
    </row>
    <row r="1048" spans="1:7" hidden="1" x14ac:dyDescent="0.25">
      <c r="A1048" s="18">
        <v>32229</v>
      </c>
      <c r="B1048" s="19">
        <v>1</v>
      </c>
      <c r="C1048" s="19">
        <v>1</v>
      </c>
      <c r="D1048" s="19">
        <v>0</v>
      </c>
      <c r="E1048" s="19">
        <v>1</v>
      </c>
      <c r="F1048" s="20">
        <f t="shared" si="16"/>
        <v>0</v>
      </c>
      <c r="G1048" s="25">
        <v>0</v>
      </c>
    </row>
    <row r="1049" spans="1:7" hidden="1" x14ac:dyDescent="0.25">
      <c r="A1049" s="18">
        <v>32250</v>
      </c>
      <c r="B1049" s="19">
        <v>1</v>
      </c>
      <c r="C1049" s="19">
        <v>1</v>
      </c>
      <c r="D1049" s="19">
        <v>0</v>
      </c>
      <c r="E1049" s="19">
        <v>1</v>
      </c>
      <c r="F1049" s="20">
        <f t="shared" si="16"/>
        <v>0</v>
      </c>
      <c r="G1049" s="25">
        <v>0</v>
      </c>
    </row>
    <row r="1050" spans="1:7" hidden="1" x14ac:dyDescent="0.25">
      <c r="A1050" s="18">
        <v>32313</v>
      </c>
      <c r="B1050" s="19">
        <v>1</v>
      </c>
      <c r="C1050" s="19">
        <v>1</v>
      </c>
      <c r="D1050" s="19">
        <v>0</v>
      </c>
      <c r="E1050" s="19">
        <v>1</v>
      </c>
      <c r="F1050" s="20">
        <f t="shared" si="16"/>
        <v>0</v>
      </c>
      <c r="G1050" s="25">
        <v>0</v>
      </c>
    </row>
    <row r="1051" spans="1:7" hidden="1" x14ac:dyDescent="0.25">
      <c r="A1051" s="18">
        <v>32330</v>
      </c>
      <c r="B1051" s="19">
        <v>1</v>
      </c>
      <c r="C1051" s="19">
        <v>1</v>
      </c>
      <c r="D1051" s="19">
        <v>0</v>
      </c>
      <c r="E1051" s="19">
        <v>1</v>
      </c>
      <c r="F1051" s="20">
        <f t="shared" si="16"/>
        <v>0</v>
      </c>
      <c r="G1051" s="25">
        <v>0</v>
      </c>
    </row>
    <row r="1052" spans="1:7" hidden="1" x14ac:dyDescent="0.25">
      <c r="A1052" s="18">
        <v>32383</v>
      </c>
      <c r="B1052" s="19">
        <v>1</v>
      </c>
      <c r="C1052" s="19">
        <v>1</v>
      </c>
      <c r="D1052" s="19">
        <v>0</v>
      </c>
      <c r="E1052" s="19">
        <v>1</v>
      </c>
      <c r="F1052" s="20">
        <f t="shared" si="16"/>
        <v>0</v>
      </c>
      <c r="G1052" s="25">
        <v>0</v>
      </c>
    </row>
    <row r="1053" spans="1:7" hidden="1" x14ac:dyDescent="0.25">
      <c r="A1053" s="18">
        <v>32430</v>
      </c>
      <c r="B1053" s="19">
        <v>1</v>
      </c>
      <c r="C1053" s="19">
        <v>1</v>
      </c>
      <c r="D1053" s="19">
        <v>0</v>
      </c>
      <c r="E1053" s="19">
        <v>1</v>
      </c>
      <c r="F1053" s="20">
        <f t="shared" si="16"/>
        <v>0</v>
      </c>
      <c r="G1053" s="25">
        <v>0</v>
      </c>
    </row>
    <row r="1054" spans="1:7" hidden="1" x14ac:dyDescent="0.25">
      <c r="A1054" s="18">
        <v>32445</v>
      </c>
      <c r="B1054" s="19">
        <v>1</v>
      </c>
      <c r="C1054" s="19">
        <v>1</v>
      </c>
      <c r="D1054" s="19">
        <v>0</v>
      </c>
      <c r="E1054" s="19">
        <v>1</v>
      </c>
      <c r="F1054" s="20">
        <f t="shared" si="16"/>
        <v>0</v>
      </c>
      <c r="G1054" s="25">
        <v>0</v>
      </c>
    </row>
    <row r="1055" spans="1:7" hidden="1" x14ac:dyDescent="0.25">
      <c r="A1055" s="18">
        <v>32617</v>
      </c>
      <c r="B1055" s="19">
        <v>1</v>
      </c>
      <c r="C1055" s="19">
        <v>1</v>
      </c>
      <c r="D1055" s="19">
        <v>0</v>
      </c>
      <c r="E1055" s="19">
        <v>1</v>
      </c>
      <c r="F1055" s="20">
        <f t="shared" si="16"/>
        <v>0</v>
      </c>
      <c r="G1055" s="25">
        <v>0</v>
      </c>
    </row>
    <row r="1056" spans="1:7" hidden="1" x14ac:dyDescent="0.25">
      <c r="A1056" s="18">
        <v>32635</v>
      </c>
      <c r="B1056" s="19">
        <v>1</v>
      </c>
      <c r="C1056" s="19">
        <v>1</v>
      </c>
      <c r="D1056" s="19">
        <v>0</v>
      </c>
      <c r="E1056" s="19">
        <v>1</v>
      </c>
      <c r="F1056" s="20">
        <f t="shared" si="16"/>
        <v>0</v>
      </c>
      <c r="G1056" s="25">
        <v>0</v>
      </c>
    </row>
    <row r="1057" spans="1:7" hidden="1" x14ac:dyDescent="0.25">
      <c r="A1057" s="18">
        <v>32678</v>
      </c>
      <c r="B1057" s="19">
        <v>1</v>
      </c>
      <c r="C1057" s="19">
        <v>1</v>
      </c>
      <c r="D1057" s="19">
        <v>0</v>
      </c>
      <c r="E1057" s="19">
        <v>1</v>
      </c>
      <c r="F1057" s="20">
        <f t="shared" si="16"/>
        <v>0</v>
      </c>
      <c r="G1057" s="25">
        <v>0</v>
      </c>
    </row>
    <row r="1058" spans="1:7" hidden="1" x14ac:dyDescent="0.25">
      <c r="A1058" s="18">
        <v>32685</v>
      </c>
      <c r="B1058" s="19">
        <v>1</v>
      </c>
      <c r="C1058" s="19">
        <v>1</v>
      </c>
      <c r="D1058" s="19">
        <v>0</v>
      </c>
      <c r="E1058" s="19">
        <v>1</v>
      </c>
      <c r="F1058" s="20">
        <f t="shared" si="16"/>
        <v>0</v>
      </c>
      <c r="G1058" s="25">
        <v>0</v>
      </c>
    </row>
    <row r="1059" spans="1:7" hidden="1" x14ac:dyDescent="0.25">
      <c r="A1059" s="18">
        <v>32737</v>
      </c>
      <c r="B1059" s="19">
        <v>1</v>
      </c>
      <c r="C1059" s="19">
        <v>1</v>
      </c>
      <c r="D1059" s="19">
        <v>0</v>
      </c>
      <c r="E1059" s="19">
        <v>1</v>
      </c>
      <c r="F1059" s="20">
        <f t="shared" si="16"/>
        <v>0</v>
      </c>
      <c r="G1059" s="25">
        <v>0</v>
      </c>
    </row>
    <row r="1060" spans="1:7" hidden="1" x14ac:dyDescent="0.25">
      <c r="A1060" s="18">
        <v>32799</v>
      </c>
      <c r="B1060" s="19">
        <v>1</v>
      </c>
      <c r="C1060" s="19">
        <v>1</v>
      </c>
      <c r="D1060" s="19">
        <v>0</v>
      </c>
      <c r="E1060" s="19">
        <v>1</v>
      </c>
      <c r="F1060" s="20">
        <f t="shared" si="16"/>
        <v>0</v>
      </c>
      <c r="G1060" s="25">
        <v>0</v>
      </c>
    </row>
    <row r="1061" spans="1:7" hidden="1" x14ac:dyDescent="0.25">
      <c r="A1061" s="18">
        <v>32861</v>
      </c>
      <c r="B1061" s="19">
        <v>1</v>
      </c>
      <c r="C1061" s="19">
        <v>1</v>
      </c>
      <c r="D1061" s="19">
        <v>0</v>
      </c>
      <c r="E1061" s="19">
        <v>1</v>
      </c>
      <c r="F1061" s="20">
        <f t="shared" si="16"/>
        <v>0</v>
      </c>
      <c r="G1061" s="25">
        <v>0</v>
      </c>
    </row>
    <row r="1062" spans="1:7" hidden="1" x14ac:dyDescent="0.25">
      <c r="A1062" s="18">
        <v>32882</v>
      </c>
      <c r="B1062" s="19">
        <v>1</v>
      </c>
      <c r="C1062" s="19">
        <v>1</v>
      </c>
      <c r="D1062" s="19">
        <v>0</v>
      </c>
      <c r="E1062" s="19">
        <v>1</v>
      </c>
      <c r="F1062" s="20">
        <f t="shared" si="16"/>
        <v>0</v>
      </c>
      <c r="G1062" s="25">
        <v>0</v>
      </c>
    </row>
    <row r="1063" spans="1:7" hidden="1" x14ac:dyDescent="0.25">
      <c r="A1063" s="18">
        <v>32928</v>
      </c>
      <c r="B1063" s="19">
        <v>1</v>
      </c>
      <c r="C1063" s="19">
        <v>1</v>
      </c>
      <c r="D1063" s="19">
        <v>0</v>
      </c>
      <c r="E1063" s="19">
        <v>1</v>
      </c>
      <c r="F1063" s="20">
        <f t="shared" si="16"/>
        <v>0</v>
      </c>
      <c r="G1063" s="25">
        <v>0</v>
      </c>
    </row>
    <row r="1064" spans="1:7" hidden="1" x14ac:dyDescent="0.25">
      <c r="A1064" s="18">
        <v>32969</v>
      </c>
      <c r="B1064" s="19">
        <v>1</v>
      </c>
      <c r="C1064" s="19">
        <v>1</v>
      </c>
      <c r="D1064" s="19">
        <v>0</v>
      </c>
      <c r="E1064" s="19">
        <v>1</v>
      </c>
      <c r="F1064" s="20">
        <f t="shared" si="16"/>
        <v>0</v>
      </c>
      <c r="G1064" s="25">
        <v>0</v>
      </c>
    </row>
    <row r="1065" spans="1:7" hidden="1" x14ac:dyDescent="0.25">
      <c r="A1065" s="18">
        <v>33097</v>
      </c>
      <c r="B1065" s="19">
        <v>1</v>
      </c>
      <c r="C1065" s="19">
        <v>1</v>
      </c>
      <c r="D1065" s="19">
        <v>0</v>
      </c>
      <c r="E1065" s="19">
        <v>1</v>
      </c>
      <c r="F1065" s="20">
        <f t="shared" si="16"/>
        <v>0</v>
      </c>
      <c r="G1065" s="25">
        <v>0</v>
      </c>
    </row>
    <row r="1066" spans="1:7" hidden="1" x14ac:dyDescent="0.25">
      <c r="A1066" s="18">
        <v>33129</v>
      </c>
      <c r="B1066" s="19">
        <v>1</v>
      </c>
      <c r="C1066" s="19">
        <v>1</v>
      </c>
      <c r="D1066" s="19">
        <v>0</v>
      </c>
      <c r="E1066" s="19">
        <v>1</v>
      </c>
      <c r="F1066" s="20">
        <f t="shared" si="16"/>
        <v>0</v>
      </c>
      <c r="G1066" s="25">
        <v>0</v>
      </c>
    </row>
    <row r="1067" spans="1:7" hidden="1" x14ac:dyDescent="0.25">
      <c r="A1067" s="18">
        <v>33155</v>
      </c>
      <c r="B1067" s="19">
        <v>1</v>
      </c>
      <c r="C1067" s="19">
        <v>1</v>
      </c>
      <c r="D1067" s="19">
        <v>0</v>
      </c>
      <c r="E1067" s="19">
        <v>1</v>
      </c>
      <c r="F1067" s="20">
        <f t="shared" si="16"/>
        <v>0</v>
      </c>
      <c r="G1067" s="25">
        <v>0</v>
      </c>
    </row>
    <row r="1068" spans="1:7" hidden="1" x14ac:dyDescent="0.25">
      <c r="A1068" s="18">
        <v>33181</v>
      </c>
      <c r="B1068" s="19">
        <v>1</v>
      </c>
      <c r="C1068" s="19">
        <v>1</v>
      </c>
      <c r="D1068" s="19">
        <v>0</v>
      </c>
      <c r="E1068" s="19">
        <v>1</v>
      </c>
      <c r="F1068" s="20">
        <f t="shared" si="16"/>
        <v>0</v>
      </c>
      <c r="G1068" s="25">
        <v>0</v>
      </c>
    </row>
    <row r="1069" spans="1:7" hidden="1" x14ac:dyDescent="0.25">
      <c r="A1069" s="18">
        <v>33201</v>
      </c>
      <c r="B1069" s="19">
        <v>1</v>
      </c>
      <c r="C1069" s="19">
        <v>1</v>
      </c>
      <c r="D1069" s="19">
        <v>0</v>
      </c>
      <c r="E1069" s="19">
        <v>1</v>
      </c>
      <c r="F1069" s="20">
        <f t="shared" si="16"/>
        <v>0</v>
      </c>
      <c r="G1069" s="25">
        <v>0</v>
      </c>
    </row>
    <row r="1070" spans="1:7" hidden="1" x14ac:dyDescent="0.25">
      <c r="A1070" s="18">
        <v>33215</v>
      </c>
      <c r="B1070" s="19">
        <v>1</v>
      </c>
      <c r="C1070" s="19">
        <v>1</v>
      </c>
      <c r="D1070" s="19">
        <v>0</v>
      </c>
      <c r="E1070" s="19">
        <v>1</v>
      </c>
      <c r="F1070" s="20">
        <f t="shared" si="16"/>
        <v>0</v>
      </c>
      <c r="G1070" s="25">
        <v>0</v>
      </c>
    </row>
    <row r="1071" spans="1:7" hidden="1" x14ac:dyDescent="0.25">
      <c r="A1071" s="18">
        <v>33262</v>
      </c>
      <c r="B1071" s="19">
        <v>1</v>
      </c>
      <c r="C1071" s="19">
        <v>1</v>
      </c>
      <c r="D1071" s="19">
        <v>0</v>
      </c>
      <c r="E1071" s="19">
        <v>1</v>
      </c>
      <c r="F1071" s="20">
        <f t="shared" si="16"/>
        <v>0</v>
      </c>
      <c r="G1071" s="25">
        <v>0</v>
      </c>
    </row>
    <row r="1072" spans="1:7" hidden="1" x14ac:dyDescent="0.25">
      <c r="A1072" s="18">
        <v>33270</v>
      </c>
      <c r="B1072" s="19">
        <v>1</v>
      </c>
      <c r="C1072" s="19">
        <v>1</v>
      </c>
      <c r="D1072" s="19">
        <v>0</v>
      </c>
      <c r="E1072" s="19">
        <v>1</v>
      </c>
      <c r="F1072" s="20">
        <f t="shared" si="16"/>
        <v>0</v>
      </c>
      <c r="G1072" s="25">
        <v>0</v>
      </c>
    </row>
    <row r="1073" spans="1:7" hidden="1" x14ac:dyDescent="0.25">
      <c r="A1073" s="18">
        <v>33423</v>
      </c>
      <c r="B1073" s="19">
        <v>1</v>
      </c>
      <c r="C1073" s="19">
        <v>1</v>
      </c>
      <c r="D1073" s="19">
        <v>0</v>
      </c>
      <c r="E1073" s="19">
        <v>1</v>
      </c>
      <c r="F1073" s="20">
        <f t="shared" si="16"/>
        <v>0</v>
      </c>
      <c r="G1073" s="25">
        <v>0</v>
      </c>
    </row>
    <row r="1074" spans="1:7" hidden="1" x14ac:dyDescent="0.25">
      <c r="A1074" s="18">
        <v>33558</v>
      </c>
      <c r="B1074" s="19">
        <v>1</v>
      </c>
      <c r="C1074" s="19">
        <v>1</v>
      </c>
      <c r="D1074" s="19">
        <v>0</v>
      </c>
      <c r="E1074" s="19">
        <v>1</v>
      </c>
      <c r="F1074" s="20">
        <f t="shared" si="16"/>
        <v>0</v>
      </c>
      <c r="G1074" s="25">
        <v>0</v>
      </c>
    </row>
    <row r="1075" spans="1:7" hidden="1" x14ac:dyDescent="0.25">
      <c r="A1075" s="18">
        <v>33570</v>
      </c>
      <c r="B1075" s="19">
        <v>1</v>
      </c>
      <c r="C1075" s="19">
        <v>1</v>
      </c>
      <c r="D1075" s="19">
        <v>0</v>
      </c>
      <c r="E1075" s="19">
        <v>1</v>
      </c>
      <c r="F1075" s="20">
        <f t="shared" si="16"/>
        <v>0</v>
      </c>
      <c r="G1075" s="25">
        <v>0</v>
      </c>
    </row>
    <row r="1076" spans="1:7" hidden="1" x14ac:dyDescent="0.25">
      <c r="A1076" s="18">
        <v>33616</v>
      </c>
      <c r="B1076" s="19">
        <v>1</v>
      </c>
      <c r="C1076" s="19">
        <v>1</v>
      </c>
      <c r="D1076" s="19">
        <v>0</v>
      </c>
      <c r="E1076" s="19">
        <v>1</v>
      </c>
      <c r="F1076" s="20">
        <f t="shared" si="16"/>
        <v>0</v>
      </c>
      <c r="G1076" s="25">
        <v>0</v>
      </c>
    </row>
    <row r="1077" spans="1:7" hidden="1" x14ac:dyDescent="0.25">
      <c r="A1077" s="18">
        <v>33648</v>
      </c>
      <c r="B1077" s="19">
        <v>1</v>
      </c>
      <c r="C1077" s="19">
        <v>1</v>
      </c>
      <c r="D1077" s="19">
        <v>0</v>
      </c>
      <c r="E1077" s="19">
        <v>1</v>
      </c>
      <c r="F1077" s="20">
        <f t="shared" si="16"/>
        <v>0</v>
      </c>
      <c r="G1077" s="25">
        <v>0</v>
      </c>
    </row>
    <row r="1078" spans="1:7" hidden="1" x14ac:dyDescent="0.25">
      <c r="A1078" s="18">
        <v>33684</v>
      </c>
      <c r="B1078" s="19">
        <v>1</v>
      </c>
      <c r="C1078" s="19">
        <v>1</v>
      </c>
      <c r="D1078" s="19">
        <v>0</v>
      </c>
      <c r="E1078" s="19">
        <v>1</v>
      </c>
      <c r="F1078" s="20">
        <f t="shared" si="16"/>
        <v>0</v>
      </c>
      <c r="G1078" s="25">
        <v>0</v>
      </c>
    </row>
    <row r="1079" spans="1:7" hidden="1" x14ac:dyDescent="0.25">
      <c r="A1079" s="18">
        <v>33720</v>
      </c>
      <c r="B1079" s="19">
        <v>1</v>
      </c>
      <c r="C1079" s="19">
        <v>1</v>
      </c>
      <c r="D1079" s="19">
        <v>0</v>
      </c>
      <c r="E1079" s="19">
        <v>1</v>
      </c>
      <c r="F1079" s="20">
        <f t="shared" si="16"/>
        <v>0</v>
      </c>
      <c r="G1079" s="25">
        <v>0</v>
      </c>
    </row>
    <row r="1080" spans="1:7" hidden="1" x14ac:dyDescent="0.25">
      <c r="A1080" s="18">
        <v>33756</v>
      </c>
      <c r="B1080" s="19">
        <v>1</v>
      </c>
      <c r="C1080" s="19">
        <v>1</v>
      </c>
      <c r="D1080" s="19">
        <v>0</v>
      </c>
      <c r="E1080" s="19">
        <v>1</v>
      </c>
      <c r="F1080" s="20">
        <f t="shared" si="16"/>
        <v>0</v>
      </c>
      <c r="G1080" s="25">
        <v>0</v>
      </c>
    </row>
    <row r="1081" spans="1:7" hidden="1" x14ac:dyDescent="0.25">
      <c r="A1081" s="18">
        <v>33764</v>
      </c>
      <c r="B1081" s="19">
        <v>1</v>
      </c>
      <c r="C1081" s="19">
        <v>1</v>
      </c>
      <c r="D1081" s="19">
        <v>0</v>
      </c>
      <c r="E1081" s="19">
        <v>1</v>
      </c>
      <c r="F1081" s="20">
        <f t="shared" si="16"/>
        <v>0</v>
      </c>
      <c r="G1081" s="25">
        <v>0</v>
      </c>
    </row>
    <row r="1082" spans="1:7" hidden="1" x14ac:dyDescent="0.25">
      <c r="A1082" s="18">
        <v>33773</v>
      </c>
      <c r="B1082" s="19">
        <v>1</v>
      </c>
      <c r="C1082" s="19">
        <v>1</v>
      </c>
      <c r="D1082" s="19">
        <v>0</v>
      </c>
      <c r="E1082" s="19">
        <v>1</v>
      </c>
      <c r="F1082" s="20">
        <f t="shared" si="16"/>
        <v>0</v>
      </c>
      <c r="G1082" s="25">
        <v>0</v>
      </c>
    </row>
    <row r="1083" spans="1:7" hidden="1" x14ac:dyDescent="0.25">
      <c r="A1083" s="18">
        <v>33782</v>
      </c>
      <c r="B1083" s="19">
        <v>1</v>
      </c>
      <c r="C1083" s="19">
        <v>1</v>
      </c>
      <c r="D1083" s="19">
        <v>0</v>
      </c>
      <c r="E1083" s="19">
        <v>1</v>
      </c>
      <c r="F1083" s="20">
        <f t="shared" si="16"/>
        <v>0</v>
      </c>
      <c r="G1083" s="25">
        <v>0</v>
      </c>
    </row>
    <row r="1084" spans="1:7" hidden="1" x14ac:dyDescent="0.25">
      <c r="A1084" s="18">
        <v>33800</v>
      </c>
      <c r="B1084" s="19">
        <v>1</v>
      </c>
      <c r="C1084" s="19">
        <v>1</v>
      </c>
      <c r="D1084" s="19">
        <v>0</v>
      </c>
      <c r="E1084" s="19">
        <v>1</v>
      </c>
      <c r="F1084" s="20">
        <f t="shared" si="16"/>
        <v>0</v>
      </c>
      <c r="G1084" s="25">
        <v>0</v>
      </c>
    </row>
    <row r="1085" spans="1:7" hidden="1" x14ac:dyDescent="0.25">
      <c r="A1085" s="18">
        <v>33835</v>
      </c>
      <c r="B1085" s="19">
        <v>1</v>
      </c>
      <c r="C1085" s="19">
        <v>1</v>
      </c>
      <c r="D1085" s="19">
        <v>0</v>
      </c>
      <c r="E1085" s="19">
        <v>1</v>
      </c>
      <c r="F1085" s="20">
        <f t="shared" si="16"/>
        <v>0</v>
      </c>
      <c r="G1085" s="25">
        <v>0</v>
      </c>
    </row>
    <row r="1086" spans="1:7" hidden="1" x14ac:dyDescent="0.25">
      <c r="A1086" s="18">
        <v>33867</v>
      </c>
      <c r="B1086" s="19">
        <v>1</v>
      </c>
      <c r="C1086" s="19">
        <v>1</v>
      </c>
      <c r="D1086" s="19">
        <v>0</v>
      </c>
      <c r="E1086" s="19">
        <v>1</v>
      </c>
      <c r="F1086" s="20">
        <f t="shared" si="16"/>
        <v>0</v>
      </c>
      <c r="G1086" s="25">
        <v>0</v>
      </c>
    </row>
    <row r="1087" spans="1:7" hidden="1" x14ac:dyDescent="0.25">
      <c r="A1087" s="18">
        <v>33898</v>
      </c>
      <c r="B1087" s="19">
        <v>1</v>
      </c>
      <c r="C1087" s="19">
        <v>1</v>
      </c>
      <c r="D1087" s="19">
        <v>0</v>
      </c>
      <c r="E1087" s="19">
        <v>1</v>
      </c>
      <c r="F1087" s="20">
        <f t="shared" si="16"/>
        <v>0</v>
      </c>
      <c r="G1087" s="25">
        <v>0</v>
      </c>
    </row>
    <row r="1088" spans="1:7" hidden="1" x14ac:dyDescent="0.25">
      <c r="A1088" s="18">
        <v>33933</v>
      </c>
      <c r="B1088" s="19">
        <v>1</v>
      </c>
      <c r="C1088" s="19">
        <v>1</v>
      </c>
      <c r="D1088" s="19">
        <v>0</v>
      </c>
      <c r="E1088" s="19">
        <v>1</v>
      </c>
      <c r="F1088" s="20">
        <f t="shared" si="16"/>
        <v>0</v>
      </c>
      <c r="G1088" s="25">
        <v>0</v>
      </c>
    </row>
    <row r="1089" spans="1:7" hidden="1" x14ac:dyDescent="0.25">
      <c r="A1089" s="18">
        <v>33958</v>
      </c>
      <c r="B1089" s="19">
        <v>1</v>
      </c>
      <c r="C1089" s="19">
        <v>1</v>
      </c>
      <c r="D1089" s="19">
        <v>0</v>
      </c>
      <c r="E1089" s="19">
        <v>1</v>
      </c>
      <c r="F1089" s="20">
        <f t="shared" si="16"/>
        <v>0</v>
      </c>
      <c r="G1089" s="25">
        <v>0</v>
      </c>
    </row>
    <row r="1090" spans="1:7" hidden="1" x14ac:dyDescent="0.25">
      <c r="A1090" s="18">
        <v>33990</v>
      </c>
      <c r="B1090" s="19">
        <v>1</v>
      </c>
      <c r="C1090" s="19">
        <v>1</v>
      </c>
      <c r="D1090" s="19">
        <v>0</v>
      </c>
      <c r="E1090" s="19">
        <v>1</v>
      </c>
      <c r="F1090" s="20">
        <f t="shared" ref="F1090:F1153" si="17">D1090/C1090</f>
        <v>0</v>
      </c>
      <c r="G1090" s="25">
        <v>0</v>
      </c>
    </row>
    <row r="1091" spans="1:7" hidden="1" x14ac:dyDescent="0.25">
      <c r="A1091" s="18">
        <v>34150</v>
      </c>
      <c r="B1091" s="19">
        <v>1</v>
      </c>
      <c r="C1091" s="19">
        <v>1</v>
      </c>
      <c r="D1091" s="19">
        <v>0</v>
      </c>
      <c r="E1091" s="19">
        <v>1</v>
      </c>
      <c r="F1091" s="20">
        <f t="shared" si="17"/>
        <v>0</v>
      </c>
      <c r="G1091" s="25">
        <v>0</v>
      </c>
    </row>
    <row r="1092" spans="1:7" hidden="1" x14ac:dyDescent="0.25">
      <c r="A1092" s="18">
        <v>34175</v>
      </c>
      <c r="B1092" s="19">
        <v>1</v>
      </c>
      <c r="C1092" s="19">
        <v>1</v>
      </c>
      <c r="D1092" s="19">
        <v>0</v>
      </c>
      <c r="E1092" s="19">
        <v>1</v>
      </c>
      <c r="F1092" s="20">
        <f t="shared" si="17"/>
        <v>0</v>
      </c>
      <c r="G1092" s="25">
        <v>0</v>
      </c>
    </row>
    <row r="1093" spans="1:7" hidden="1" x14ac:dyDescent="0.25">
      <c r="A1093" s="18">
        <v>34194</v>
      </c>
      <c r="B1093" s="19">
        <v>1</v>
      </c>
      <c r="C1093" s="19">
        <v>1</v>
      </c>
      <c r="D1093" s="19">
        <v>0</v>
      </c>
      <c r="E1093" s="19">
        <v>1</v>
      </c>
      <c r="F1093" s="20">
        <f t="shared" si="17"/>
        <v>0</v>
      </c>
      <c r="G1093" s="25">
        <v>0</v>
      </c>
    </row>
    <row r="1094" spans="1:7" hidden="1" x14ac:dyDescent="0.25">
      <c r="A1094" s="18">
        <v>34204</v>
      </c>
      <c r="B1094" s="19">
        <v>1</v>
      </c>
      <c r="C1094" s="19">
        <v>1</v>
      </c>
      <c r="D1094" s="19">
        <v>0</v>
      </c>
      <c r="E1094" s="19">
        <v>1</v>
      </c>
      <c r="F1094" s="20">
        <f t="shared" si="17"/>
        <v>0</v>
      </c>
      <c r="G1094" s="25">
        <v>0</v>
      </c>
    </row>
    <row r="1095" spans="1:7" hidden="1" x14ac:dyDescent="0.25">
      <c r="A1095" s="18">
        <v>34231</v>
      </c>
      <c r="B1095" s="19">
        <v>1</v>
      </c>
      <c r="C1095" s="19">
        <v>1</v>
      </c>
      <c r="D1095" s="19">
        <v>0</v>
      </c>
      <c r="E1095" s="19">
        <v>1</v>
      </c>
      <c r="F1095" s="20">
        <f t="shared" si="17"/>
        <v>0</v>
      </c>
      <c r="G1095" s="25">
        <v>0</v>
      </c>
    </row>
    <row r="1096" spans="1:7" hidden="1" x14ac:dyDescent="0.25">
      <c r="A1096" s="18">
        <v>34289</v>
      </c>
      <c r="B1096" s="19">
        <v>1</v>
      </c>
      <c r="C1096" s="19">
        <v>1</v>
      </c>
      <c r="D1096" s="19">
        <v>0</v>
      </c>
      <c r="E1096" s="19">
        <v>1</v>
      </c>
      <c r="F1096" s="20">
        <f t="shared" si="17"/>
        <v>0</v>
      </c>
      <c r="G1096" s="25">
        <v>0</v>
      </c>
    </row>
    <row r="1097" spans="1:7" hidden="1" x14ac:dyDescent="0.25">
      <c r="A1097" s="18">
        <v>34305</v>
      </c>
      <c r="B1097" s="19">
        <v>1</v>
      </c>
      <c r="C1097" s="19">
        <v>1</v>
      </c>
      <c r="D1097" s="19">
        <v>0</v>
      </c>
      <c r="E1097" s="19">
        <v>1</v>
      </c>
      <c r="F1097" s="20">
        <f t="shared" si="17"/>
        <v>0</v>
      </c>
      <c r="G1097" s="25">
        <v>0</v>
      </c>
    </row>
    <row r="1098" spans="1:7" hidden="1" x14ac:dyDescent="0.25">
      <c r="A1098" s="18">
        <v>34313</v>
      </c>
      <c r="B1098" s="19">
        <v>1</v>
      </c>
      <c r="C1098" s="19">
        <v>1</v>
      </c>
      <c r="D1098" s="19">
        <v>0</v>
      </c>
      <c r="E1098" s="19">
        <v>1</v>
      </c>
      <c r="F1098" s="20">
        <f t="shared" si="17"/>
        <v>0</v>
      </c>
      <c r="G1098" s="25">
        <v>0</v>
      </c>
    </row>
    <row r="1099" spans="1:7" hidden="1" x14ac:dyDescent="0.25">
      <c r="A1099" s="18">
        <v>34323</v>
      </c>
      <c r="B1099" s="19">
        <v>1</v>
      </c>
      <c r="C1099" s="19">
        <v>1</v>
      </c>
      <c r="D1099" s="19">
        <v>0</v>
      </c>
      <c r="E1099" s="19">
        <v>1</v>
      </c>
      <c r="F1099" s="20">
        <f t="shared" si="17"/>
        <v>0</v>
      </c>
      <c r="G1099" s="25">
        <v>0</v>
      </c>
    </row>
    <row r="1100" spans="1:7" hidden="1" x14ac:dyDescent="0.25">
      <c r="A1100" s="18">
        <v>34335</v>
      </c>
      <c r="B1100" s="19">
        <v>1</v>
      </c>
      <c r="C1100" s="19">
        <v>1</v>
      </c>
      <c r="D1100" s="19">
        <v>0</v>
      </c>
      <c r="E1100" s="19">
        <v>1</v>
      </c>
      <c r="F1100" s="20">
        <f t="shared" si="17"/>
        <v>0</v>
      </c>
      <c r="G1100" s="25">
        <v>0</v>
      </c>
    </row>
    <row r="1101" spans="1:7" hidden="1" x14ac:dyDescent="0.25">
      <c r="A1101" s="18">
        <v>34342</v>
      </c>
      <c r="B1101" s="19">
        <v>1</v>
      </c>
      <c r="C1101" s="19">
        <v>1</v>
      </c>
      <c r="D1101" s="19">
        <v>0</v>
      </c>
      <c r="E1101" s="19">
        <v>1</v>
      </c>
      <c r="F1101" s="20">
        <f t="shared" si="17"/>
        <v>0</v>
      </c>
      <c r="G1101" s="25">
        <v>0</v>
      </c>
    </row>
    <row r="1102" spans="1:7" hidden="1" x14ac:dyDescent="0.25">
      <c r="A1102" s="18">
        <v>34397</v>
      </c>
      <c r="B1102" s="19">
        <v>1</v>
      </c>
      <c r="C1102" s="19">
        <v>1</v>
      </c>
      <c r="D1102" s="19">
        <v>0</v>
      </c>
      <c r="E1102" s="19">
        <v>1</v>
      </c>
      <c r="F1102" s="20">
        <f t="shared" si="17"/>
        <v>0</v>
      </c>
      <c r="G1102" s="25">
        <v>0</v>
      </c>
    </row>
    <row r="1103" spans="1:7" hidden="1" x14ac:dyDescent="0.25">
      <c r="A1103" s="18">
        <v>34426</v>
      </c>
      <c r="B1103" s="19">
        <v>1</v>
      </c>
      <c r="C1103" s="19">
        <v>1</v>
      </c>
      <c r="D1103" s="19">
        <v>0</v>
      </c>
      <c r="E1103" s="19">
        <v>1</v>
      </c>
      <c r="F1103" s="20">
        <f t="shared" si="17"/>
        <v>0</v>
      </c>
      <c r="G1103" s="25">
        <v>0</v>
      </c>
    </row>
    <row r="1104" spans="1:7" hidden="1" x14ac:dyDescent="0.25">
      <c r="A1104" s="18">
        <v>34479</v>
      </c>
      <c r="B1104" s="19">
        <v>1</v>
      </c>
      <c r="C1104" s="19">
        <v>1</v>
      </c>
      <c r="D1104" s="19">
        <v>0</v>
      </c>
      <c r="E1104" s="19">
        <v>1</v>
      </c>
      <c r="F1104" s="20">
        <f t="shared" si="17"/>
        <v>0</v>
      </c>
      <c r="G1104" s="25">
        <v>0</v>
      </c>
    </row>
    <row r="1105" spans="1:7" hidden="1" x14ac:dyDescent="0.25">
      <c r="A1105" s="18">
        <v>34497</v>
      </c>
      <c r="B1105" s="19">
        <v>1</v>
      </c>
      <c r="C1105" s="19">
        <v>1</v>
      </c>
      <c r="D1105" s="19">
        <v>0</v>
      </c>
      <c r="E1105" s="19">
        <v>1</v>
      </c>
      <c r="F1105" s="20">
        <f t="shared" si="17"/>
        <v>0</v>
      </c>
      <c r="G1105" s="25">
        <v>0</v>
      </c>
    </row>
    <row r="1106" spans="1:7" hidden="1" x14ac:dyDescent="0.25">
      <c r="A1106" s="18">
        <v>34556</v>
      </c>
      <c r="B1106" s="19">
        <v>1</v>
      </c>
      <c r="C1106" s="19">
        <v>1</v>
      </c>
      <c r="D1106" s="19">
        <v>0</v>
      </c>
      <c r="E1106" s="19">
        <v>1</v>
      </c>
      <c r="F1106" s="20">
        <f t="shared" si="17"/>
        <v>0</v>
      </c>
      <c r="G1106" s="25">
        <v>0</v>
      </c>
    </row>
    <row r="1107" spans="1:7" hidden="1" x14ac:dyDescent="0.25">
      <c r="A1107" s="18">
        <v>34559</v>
      </c>
      <c r="B1107" s="19">
        <v>1</v>
      </c>
      <c r="C1107" s="19">
        <v>1</v>
      </c>
      <c r="D1107" s="19">
        <v>0</v>
      </c>
      <c r="E1107" s="19">
        <v>1</v>
      </c>
      <c r="F1107" s="20">
        <f t="shared" si="17"/>
        <v>0</v>
      </c>
      <c r="G1107" s="25">
        <v>0</v>
      </c>
    </row>
    <row r="1108" spans="1:7" hidden="1" x14ac:dyDescent="0.25">
      <c r="A1108" s="18">
        <v>34569</v>
      </c>
      <c r="B1108" s="19">
        <v>1</v>
      </c>
      <c r="C1108" s="19">
        <v>1</v>
      </c>
      <c r="D1108" s="19">
        <v>0</v>
      </c>
      <c r="E1108" s="19">
        <v>1</v>
      </c>
      <c r="F1108" s="20">
        <f t="shared" si="17"/>
        <v>0</v>
      </c>
      <c r="G1108" s="25">
        <v>0</v>
      </c>
    </row>
    <row r="1109" spans="1:7" hidden="1" x14ac:dyDescent="0.25">
      <c r="A1109" s="18">
        <v>34603</v>
      </c>
      <c r="B1109" s="19">
        <v>1</v>
      </c>
      <c r="C1109" s="19">
        <v>1</v>
      </c>
      <c r="D1109" s="19">
        <v>0</v>
      </c>
      <c r="E1109" s="19">
        <v>1</v>
      </c>
      <c r="F1109" s="20">
        <f t="shared" si="17"/>
        <v>0</v>
      </c>
      <c r="G1109" s="25">
        <v>0</v>
      </c>
    </row>
    <row r="1110" spans="1:7" hidden="1" x14ac:dyDescent="0.25">
      <c r="A1110" s="18">
        <v>34612</v>
      </c>
      <c r="B1110" s="19">
        <v>1</v>
      </c>
      <c r="C1110" s="19">
        <v>1</v>
      </c>
      <c r="D1110" s="19">
        <v>0</v>
      </c>
      <c r="E1110" s="19">
        <v>1</v>
      </c>
      <c r="F1110" s="20">
        <f t="shared" si="17"/>
        <v>0</v>
      </c>
      <c r="G1110" s="25">
        <v>0</v>
      </c>
    </row>
    <row r="1111" spans="1:7" hidden="1" x14ac:dyDescent="0.25">
      <c r="A1111" s="18">
        <v>34692</v>
      </c>
      <c r="B1111" s="19">
        <v>1</v>
      </c>
      <c r="C1111" s="19">
        <v>1</v>
      </c>
      <c r="D1111" s="19">
        <v>0</v>
      </c>
      <c r="E1111" s="19">
        <v>1</v>
      </c>
      <c r="F1111" s="20">
        <f t="shared" si="17"/>
        <v>0</v>
      </c>
      <c r="G1111" s="25">
        <v>0</v>
      </c>
    </row>
    <row r="1112" spans="1:7" hidden="1" x14ac:dyDescent="0.25">
      <c r="A1112" s="18">
        <v>34705</v>
      </c>
      <c r="B1112" s="19">
        <v>1</v>
      </c>
      <c r="C1112" s="19">
        <v>1</v>
      </c>
      <c r="D1112" s="19">
        <v>0</v>
      </c>
      <c r="E1112" s="19">
        <v>1</v>
      </c>
      <c r="F1112" s="20">
        <f t="shared" si="17"/>
        <v>0</v>
      </c>
      <c r="G1112" s="25">
        <v>0</v>
      </c>
    </row>
    <row r="1113" spans="1:7" hidden="1" x14ac:dyDescent="0.25">
      <c r="A1113" s="18">
        <v>34752</v>
      </c>
      <c r="B1113" s="19">
        <v>1</v>
      </c>
      <c r="C1113" s="19">
        <v>1</v>
      </c>
      <c r="D1113" s="19">
        <v>0</v>
      </c>
      <c r="E1113" s="19">
        <v>1</v>
      </c>
      <c r="F1113" s="20">
        <f t="shared" si="17"/>
        <v>0</v>
      </c>
      <c r="G1113" s="25">
        <v>0</v>
      </c>
    </row>
    <row r="1114" spans="1:7" hidden="1" x14ac:dyDescent="0.25">
      <c r="A1114" s="18">
        <v>34771</v>
      </c>
      <c r="B1114" s="19">
        <v>1</v>
      </c>
      <c r="C1114" s="19">
        <v>1</v>
      </c>
      <c r="D1114" s="19">
        <v>0</v>
      </c>
      <c r="E1114" s="19">
        <v>1</v>
      </c>
      <c r="F1114" s="20">
        <f t="shared" si="17"/>
        <v>0</v>
      </c>
      <c r="G1114" s="25">
        <v>0</v>
      </c>
    </row>
    <row r="1115" spans="1:7" hidden="1" x14ac:dyDescent="0.25">
      <c r="A1115" s="18">
        <v>34806</v>
      </c>
      <c r="B1115" s="19">
        <v>1</v>
      </c>
      <c r="C1115" s="19">
        <v>1</v>
      </c>
      <c r="D1115" s="19">
        <v>0</v>
      </c>
      <c r="E1115" s="19">
        <v>1</v>
      </c>
      <c r="F1115" s="20">
        <f t="shared" si="17"/>
        <v>0</v>
      </c>
      <c r="G1115" s="25">
        <v>0</v>
      </c>
    </row>
    <row r="1116" spans="1:7" hidden="1" x14ac:dyDescent="0.25">
      <c r="A1116" s="18">
        <v>34810</v>
      </c>
      <c r="B1116" s="19">
        <v>1</v>
      </c>
      <c r="C1116" s="19">
        <v>1</v>
      </c>
      <c r="D1116" s="19">
        <v>0</v>
      </c>
      <c r="E1116" s="19">
        <v>1</v>
      </c>
      <c r="F1116" s="20">
        <f t="shared" si="17"/>
        <v>0</v>
      </c>
      <c r="G1116" s="25">
        <v>0</v>
      </c>
    </row>
    <row r="1117" spans="1:7" hidden="1" x14ac:dyDescent="0.25">
      <c r="A1117" s="18">
        <v>34814</v>
      </c>
      <c r="B1117" s="19">
        <v>1</v>
      </c>
      <c r="C1117" s="19">
        <v>1</v>
      </c>
      <c r="D1117" s="19">
        <v>0</v>
      </c>
      <c r="E1117" s="19">
        <v>1</v>
      </c>
      <c r="F1117" s="20">
        <f t="shared" si="17"/>
        <v>0</v>
      </c>
      <c r="G1117" s="25">
        <v>0</v>
      </c>
    </row>
    <row r="1118" spans="1:7" hidden="1" x14ac:dyDescent="0.25">
      <c r="A1118" s="18">
        <v>34851</v>
      </c>
      <c r="B1118" s="19">
        <v>1</v>
      </c>
      <c r="C1118" s="19">
        <v>1</v>
      </c>
      <c r="D1118" s="19">
        <v>0</v>
      </c>
      <c r="E1118" s="19">
        <v>1</v>
      </c>
      <c r="F1118" s="20">
        <f t="shared" si="17"/>
        <v>0</v>
      </c>
      <c r="G1118" s="25">
        <v>0</v>
      </c>
    </row>
    <row r="1119" spans="1:7" hidden="1" x14ac:dyDescent="0.25">
      <c r="A1119" s="18">
        <v>34898</v>
      </c>
      <c r="B1119" s="19">
        <v>1</v>
      </c>
      <c r="C1119" s="19">
        <v>1</v>
      </c>
      <c r="D1119" s="19">
        <v>0</v>
      </c>
      <c r="E1119" s="19">
        <v>1</v>
      </c>
      <c r="F1119" s="20">
        <f t="shared" si="17"/>
        <v>0</v>
      </c>
      <c r="G1119" s="25">
        <v>0</v>
      </c>
    </row>
    <row r="1120" spans="1:7" hidden="1" x14ac:dyDescent="0.25">
      <c r="A1120" s="18">
        <v>34904</v>
      </c>
      <c r="B1120" s="19">
        <v>1</v>
      </c>
      <c r="C1120" s="19">
        <v>1</v>
      </c>
      <c r="D1120" s="19">
        <v>0</v>
      </c>
      <c r="E1120" s="19">
        <v>1</v>
      </c>
      <c r="F1120" s="20">
        <f t="shared" si="17"/>
        <v>0</v>
      </c>
      <c r="G1120" s="25">
        <v>0</v>
      </c>
    </row>
    <row r="1121" spans="1:7" hidden="1" x14ac:dyDescent="0.25">
      <c r="A1121" s="18">
        <v>34927</v>
      </c>
      <c r="B1121" s="19">
        <v>1</v>
      </c>
      <c r="C1121" s="19">
        <v>1</v>
      </c>
      <c r="D1121" s="19">
        <v>0</v>
      </c>
      <c r="E1121" s="19">
        <v>1</v>
      </c>
      <c r="F1121" s="20">
        <f t="shared" si="17"/>
        <v>0</v>
      </c>
      <c r="G1121" s="25">
        <v>0</v>
      </c>
    </row>
    <row r="1122" spans="1:7" hidden="1" x14ac:dyDescent="0.25">
      <c r="A1122" s="18">
        <v>34989</v>
      </c>
      <c r="B1122" s="19">
        <v>1</v>
      </c>
      <c r="C1122" s="19">
        <v>1</v>
      </c>
      <c r="D1122" s="19">
        <v>0</v>
      </c>
      <c r="E1122" s="19">
        <v>1</v>
      </c>
      <c r="F1122" s="20">
        <f t="shared" si="17"/>
        <v>0</v>
      </c>
      <c r="G1122" s="25">
        <v>0</v>
      </c>
    </row>
    <row r="1123" spans="1:7" hidden="1" x14ac:dyDescent="0.25">
      <c r="A1123" s="18">
        <v>35108</v>
      </c>
      <c r="B1123" s="19">
        <v>1</v>
      </c>
      <c r="C1123" s="19">
        <v>1</v>
      </c>
      <c r="D1123" s="19">
        <v>0</v>
      </c>
      <c r="E1123" s="19">
        <v>1</v>
      </c>
      <c r="F1123" s="20">
        <f t="shared" si="17"/>
        <v>0</v>
      </c>
      <c r="G1123" s="25">
        <v>0</v>
      </c>
    </row>
    <row r="1124" spans="1:7" hidden="1" x14ac:dyDescent="0.25">
      <c r="A1124" s="18">
        <v>35252</v>
      </c>
      <c r="B1124" s="19">
        <v>1</v>
      </c>
      <c r="C1124" s="19">
        <v>1</v>
      </c>
      <c r="D1124" s="19">
        <v>0</v>
      </c>
      <c r="E1124" s="19">
        <v>1</v>
      </c>
      <c r="F1124" s="20">
        <f t="shared" si="17"/>
        <v>0</v>
      </c>
      <c r="G1124" s="25">
        <v>0</v>
      </c>
    </row>
    <row r="1125" spans="1:7" hidden="1" x14ac:dyDescent="0.25">
      <c r="A1125" s="18">
        <v>35315</v>
      </c>
      <c r="B1125" s="19">
        <v>1</v>
      </c>
      <c r="C1125" s="19">
        <v>1</v>
      </c>
      <c r="D1125" s="19">
        <v>0</v>
      </c>
      <c r="E1125" s="19">
        <v>1</v>
      </c>
      <c r="F1125" s="20">
        <f t="shared" si="17"/>
        <v>0</v>
      </c>
      <c r="G1125" s="25">
        <v>0</v>
      </c>
    </row>
    <row r="1126" spans="1:7" hidden="1" x14ac:dyDescent="0.25">
      <c r="A1126" s="18">
        <v>35318</v>
      </c>
      <c r="B1126" s="19">
        <v>1</v>
      </c>
      <c r="C1126" s="19">
        <v>1</v>
      </c>
      <c r="D1126" s="19">
        <v>0</v>
      </c>
      <c r="E1126" s="19">
        <v>1</v>
      </c>
      <c r="F1126" s="20">
        <f t="shared" si="17"/>
        <v>0</v>
      </c>
      <c r="G1126" s="25">
        <v>0</v>
      </c>
    </row>
    <row r="1127" spans="1:7" hidden="1" x14ac:dyDescent="0.25">
      <c r="A1127" s="18">
        <v>35362</v>
      </c>
      <c r="B1127" s="19">
        <v>1</v>
      </c>
      <c r="C1127" s="19">
        <v>1</v>
      </c>
      <c r="D1127" s="19">
        <v>0</v>
      </c>
      <c r="E1127" s="19">
        <v>1</v>
      </c>
      <c r="F1127" s="20">
        <f t="shared" si="17"/>
        <v>0</v>
      </c>
      <c r="G1127" s="25">
        <v>0</v>
      </c>
    </row>
    <row r="1128" spans="1:7" hidden="1" x14ac:dyDescent="0.25">
      <c r="A1128" s="18">
        <v>35422</v>
      </c>
      <c r="B1128" s="19">
        <v>1</v>
      </c>
      <c r="C1128" s="19">
        <v>1</v>
      </c>
      <c r="D1128" s="19">
        <v>0</v>
      </c>
      <c r="E1128" s="19">
        <v>1</v>
      </c>
      <c r="F1128" s="20">
        <f t="shared" si="17"/>
        <v>0</v>
      </c>
      <c r="G1128" s="25">
        <v>0</v>
      </c>
    </row>
    <row r="1129" spans="1:7" hidden="1" x14ac:dyDescent="0.25">
      <c r="A1129" s="18">
        <v>35428</v>
      </c>
      <c r="B1129" s="19">
        <v>1</v>
      </c>
      <c r="C1129" s="19">
        <v>1</v>
      </c>
      <c r="D1129" s="19">
        <v>0</v>
      </c>
      <c r="E1129" s="19">
        <v>1</v>
      </c>
      <c r="F1129" s="20">
        <f t="shared" si="17"/>
        <v>0</v>
      </c>
      <c r="G1129" s="25">
        <v>0</v>
      </c>
    </row>
    <row r="1130" spans="1:7" hidden="1" x14ac:dyDescent="0.25">
      <c r="A1130" s="18">
        <v>35492</v>
      </c>
      <c r="B1130" s="19">
        <v>1</v>
      </c>
      <c r="C1130" s="19">
        <v>1</v>
      </c>
      <c r="D1130" s="19">
        <v>0</v>
      </c>
      <c r="E1130" s="19">
        <v>1</v>
      </c>
      <c r="F1130" s="20">
        <f t="shared" si="17"/>
        <v>0</v>
      </c>
      <c r="G1130" s="25">
        <v>0</v>
      </c>
    </row>
    <row r="1131" spans="1:7" hidden="1" x14ac:dyDescent="0.25">
      <c r="A1131" s="18">
        <v>35542</v>
      </c>
      <c r="B1131" s="19">
        <v>1</v>
      </c>
      <c r="C1131" s="19">
        <v>1</v>
      </c>
      <c r="D1131" s="19">
        <v>0</v>
      </c>
      <c r="E1131" s="19">
        <v>1</v>
      </c>
      <c r="F1131" s="20">
        <f t="shared" si="17"/>
        <v>0</v>
      </c>
      <c r="G1131" s="25">
        <v>0</v>
      </c>
    </row>
    <row r="1132" spans="1:7" hidden="1" x14ac:dyDescent="0.25">
      <c r="A1132" s="18">
        <v>35658</v>
      </c>
      <c r="B1132" s="19">
        <v>1</v>
      </c>
      <c r="C1132" s="19">
        <v>1</v>
      </c>
      <c r="D1132" s="19">
        <v>0</v>
      </c>
      <c r="E1132" s="19">
        <v>1</v>
      </c>
      <c r="F1132" s="20">
        <f t="shared" si="17"/>
        <v>0</v>
      </c>
      <c r="G1132" s="25">
        <v>0</v>
      </c>
    </row>
    <row r="1133" spans="1:7" hidden="1" x14ac:dyDescent="0.25">
      <c r="A1133" s="18">
        <v>35750</v>
      </c>
      <c r="B1133" s="19">
        <v>1</v>
      </c>
      <c r="C1133" s="19">
        <v>1</v>
      </c>
      <c r="D1133" s="19">
        <v>0</v>
      </c>
      <c r="E1133" s="19">
        <v>1</v>
      </c>
      <c r="F1133" s="20">
        <f t="shared" si="17"/>
        <v>0</v>
      </c>
      <c r="G1133" s="25">
        <v>0</v>
      </c>
    </row>
    <row r="1134" spans="1:7" hidden="1" x14ac:dyDescent="0.25">
      <c r="A1134" s="18">
        <v>35844</v>
      </c>
      <c r="B1134" s="19">
        <v>1</v>
      </c>
      <c r="C1134" s="19">
        <v>1</v>
      </c>
      <c r="D1134" s="19">
        <v>0</v>
      </c>
      <c r="E1134" s="19">
        <v>1</v>
      </c>
      <c r="F1134" s="20">
        <f t="shared" si="17"/>
        <v>0</v>
      </c>
      <c r="G1134" s="25">
        <v>0</v>
      </c>
    </row>
    <row r="1135" spans="1:7" hidden="1" x14ac:dyDescent="0.25">
      <c r="A1135" s="18">
        <v>35846</v>
      </c>
      <c r="B1135" s="19">
        <v>1</v>
      </c>
      <c r="C1135" s="19">
        <v>1</v>
      </c>
      <c r="D1135" s="19">
        <v>0</v>
      </c>
      <c r="E1135" s="19">
        <v>1</v>
      </c>
      <c r="F1135" s="20">
        <f t="shared" si="17"/>
        <v>0</v>
      </c>
      <c r="G1135" s="25">
        <v>0</v>
      </c>
    </row>
    <row r="1136" spans="1:7" hidden="1" x14ac:dyDescent="0.25">
      <c r="A1136" s="18">
        <v>35869</v>
      </c>
      <c r="B1136" s="19">
        <v>1</v>
      </c>
      <c r="C1136" s="19">
        <v>1</v>
      </c>
      <c r="D1136" s="19">
        <v>0</v>
      </c>
      <c r="E1136" s="19">
        <v>1</v>
      </c>
      <c r="F1136" s="20">
        <f t="shared" si="17"/>
        <v>0</v>
      </c>
      <c r="G1136" s="25">
        <v>0</v>
      </c>
    </row>
    <row r="1137" spans="1:7" hidden="1" x14ac:dyDescent="0.25">
      <c r="A1137" s="18">
        <v>35882</v>
      </c>
      <c r="B1137" s="19">
        <v>1</v>
      </c>
      <c r="C1137" s="19">
        <v>1</v>
      </c>
      <c r="D1137" s="19">
        <v>0</v>
      </c>
      <c r="E1137" s="19">
        <v>1</v>
      </c>
      <c r="F1137" s="20">
        <f t="shared" si="17"/>
        <v>0</v>
      </c>
      <c r="G1137" s="25">
        <v>0</v>
      </c>
    </row>
    <row r="1138" spans="1:7" hidden="1" x14ac:dyDescent="0.25">
      <c r="A1138" s="18">
        <v>35960</v>
      </c>
      <c r="B1138" s="19">
        <v>1</v>
      </c>
      <c r="C1138" s="19">
        <v>1</v>
      </c>
      <c r="D1138" s="19">
        <v>0</v>
      </c>
      <c r="E1138" s="19">
        <v>1</v>
      </c>
      <c r="F1138" s="20">
        <f t="shared" si="17"/>
        <v>0</v>
      </c>
      <c r="G1138" s="25">
        <v>0</v>
      </c>
    </row>
    <row r="1139" spans="1:7" hidden="1" x14ac:dyDescent="0.25">
      <c r="A1139" s="18">
        <v>35993</v>
      </c>
      <c r="B1139" s="19">
        <v>1</v>
      </c>
      <c r="C1139" s="19">
        <v>1</v>
      </c>
      <c r="D1139" s="19">
        <v>0</v>
      </c>
      <c r="E1139" s="19">
        <v>1</v>
      </c>
      <c r="F1139" s="20">
        <f t="shared" si="17"/>
        <v>0</v>
      </c>
      <c r="G1139" s="25">
        <v>0</v>
      </c>
    </row>
    <row r="1140" spans="1:7" hidden="1" x14ac:dyDescent="0.25">
      <c r="A1140" s="18">
        <v>36008</v>
      </c>
      <c r="B1140" s="19">
        <v>1</v>
      </c>
      <c r="C1140" s="19">
        <v>1</v>
      </c>
      <c r="D1140" s="19">
        <v>0</v>
      </c>
      <c r="E1140" s="19">
        <v>1</v>
      </c>
      <c r="F1140" s="20">
        <f t="shared" si="17"/>
        <v>0</v>
      </c>
      <c r="G1140" s="25">
        <v>0</v>
      </c>
    </row>
    <row r="1141" spans="1:7" hidden="1" x14ac:dyDescent="0.25">
      <c r="A1141" s="18">
        <v>36053</v>
      </c>
      <c r="B1141" s="19">
        <v>1</v>
      </c>
      <c r="C1141" s="19">
        <v>1</v>
      </c>
      <c r="D1141" s="19">
        <v>0</v>
      </c>
      <c r="E1141" s="19">
        <v>1</v>
      </c>
      <c r="F1141" s="20">
        <f t="shared" si="17"/>
        <v>0</v>
      </c>
      <c r="G1141" s="25">
        <v>0</v>
      </c>
    </row>
    <row r="1142" spans="1:7" hidden="1" x14ac:dyDescent="0.25">
      <c r="A1142" s="18">
        <v>36093</v>
      </c>
      <c r="B1142" s="19">
        <v>1</v>
      </c>
      <c r="C1142" s="19">
        <v>1</v>
      </c>
      <c r="D1142" s="19">
        <v>0</v>
      </c>
      <c r="E1142" s="19">
        <v>1</v>
      </c>
      <c r="F1142" s="20">
        <f t="shared" si="17"/>
        <v>0</v>
      </c>
      <c r="G1142" s="25">
        <v>0</v>
      </c>
    </row>
    <row r="1143" spans="1:7" hidden="1" x14ac:dyDescent="0.25">
      <c r="A1143" s="18">
        <v>36109</v>
      </c>
      <c r="B1143" s="19">
        <v>1</v>
      </c>
      <c r="C1143" s="19">
        <v>1</v>
      </c>
      <c r="D1143" s="19">
        <v>0</v>
      </c>
      <c r="E1143" s="19">
        <v>1</v>
      </c>
      <c r="F1143" s="20">
        <f t="shared" si="17"/>
        <v>0</v>
      </c>
      <c r="G1143" s="25">
        <v>0</v>
      </c>
    </row>
    <row r="1144" spans="1:7" hidden="1" x14ac:dyDescent="0.25">
      <c r="A1144" s="18">
        <v>36133</v>
      </c>
      <c r="B1144" s="19">
        <v>1</v>
      </c>
      <c r="C1144" s="19">
        <v>1</v>
      </c>
      <c r="D1144" s="19">
        <v>0</v>
      </c>
      <c r="E1144" s="19">
        <v>1</v>
      </c>
      <c r="F1144" s="20">
        <f t="shared" si="17"/>
        <v>0</v>
      </c>
      <c r="G1144" s="25">
        <v>0</v>
      </c>
    </row>
    <row r="1145" spans="1:7" hidden="1" x14ac:dyDescent="0.25">
      <c r="A1145" s="18">
        <v>36202</v>
      </c>
      <c r="B1145" s="19">
        <v>1</v>
      </c>
      <c r="C1145" s="19">
        <v>1</v>
      </c>
      <c r="D1145" s="19">
        <v>0</v>
      </c>
      <c r="E1145" s="19">
        <v>1</v>
      </c>
      <c r="F1145" s="20">
        <f t="shared" si="17"/>
        <v>0</v>
      </c>
      <c r="G1145" s="25">
        <v>0</v>
      </c>
    </row>
    <row r="1146" spans="1:7" hidden="1" x14ac:dyDescent="0.25">
      <c r="A1146" s="18">
        <v>36226</v>
      </c>
      <c r="B1146" s="19">
        <v>1</v>
      </c>
      <c r="C1146" s="19">
        <v>1</v>
      </c>
      <c r="D1146" s="19">
        <v>0</v>
      </c>
      <c r="E1146" s="19">
        <v>1</v>
      </c>
      <c r="F1146" s="20">
        <f t="shared" si="17"/>
        <v>0</v>
      </c>
      <c r="G1146" s="25">
        <v>0</v>
      </c>
    </row>
    <row r="1147" spans="1:7" hidden="1" x14ac:dyDescent="0.25">
      <c r="A1147" s="18">
        <v>36292</v>
      </c>
      <c r="B1147" s="19">
        <v>1</v>
      </c>
      <c r="C1147" s="19">
        <v>1</v>
      </c>
      <c r="D1147" s="19">
        <v>0</v>
      </c>
      <c r="E1147" s="19">
        <v>1</v>
      </c>
      <c r="F1147" s="20">
        <f t="shared" si="17"/>
        <v>0</v>
      </c>
      <c r="G1147" s="25">
        <v>0</v>
      </c>
    </row>
    <row r="1148" spans="1:7" hidden="1" x14ac:dyDescent="0.25">
      <c r="A1148" s="18">
        <v>36309</v>
      </c>
      <c r="B1148" s="19">
        <v>1</v>
      </c>
      <c r="C1148" s="19">
        <v>1</v>
      </c>
      <c r="D1148" s="19">
        <v>0</v>
      </c>
      <c r="E1148" s="19">
        <v>1</v>
      </c>
      <c r="F1148" s="20">
        <f t="shared" si="17"/>
        <v>0</v>
      </c>
      <c r="G1148" s="25">
        <v>0</v>
      </c>
    </row>
    <row r="1149" spans="1:7" hidden="1" x14ac:dyDescent="0.25">
      <c r="A1149" s="18">
        <v>36325</v>
      </c>
      <c r="B1149" s="19">
        <v>1</v>
      </c>
      <c r="C1149" s="19">
        <v>1</v>
      </c>
      <c r="D1149" s="19">
        <v>0</v>
      </c>
      <c r="E1149" s="19">
        <v>1</v>
      </c>
      <c r="F1149" s="20">
        <f t="shared" si="17"/>
        <v>0</v>
      </c>
      <c r="G1149" s="25">
        <v>0</v>
      </c>
    </row>
    <row r="1150" spans="1:7" hidden="1" x14ac:dyDescent="0.25">
      <c r="A1150" s="18">
        <v>36328</v>
      </c>
      <c r="B1150" s="19">
        <v>1</v>
      </c>
      <c r="C1150" s="19">
        <v>1</v>
      </c>
      <c r="D1150" s="19">
        <v>0</v>
      </c>
      <c r="E1150" s="19">
        <v>1</v>
      </c>
      <c r="F1150" s="20">
        <f t="shared" si="17"/>
        <v>0</v>
      </c>
      <c r="G1150" s="25">
        <v>0</v>
      </c>
    </row>
    <row r="1151" spans="1:7" hidden="1" x14ac:dyDescent="0.25">
      <c r="A1151" s="18">
        <v>36518</v>
      </c>
      <c r="B1151" s="19">
        <v>1</v>
      </c>
      <c r="C1151" s="19">
        <v>1</v>
      </c>
      <c r="D1151" s="19">
        <v>0</v>
      </c>
      <c r="E1151" s="19">
        <v>1</v>
      </c>
      <c r="F1151" s="20">
        <f t="shared" si="17"/>
        <v>0</v>
      </c>
      <c r="G1151" s="25">
        <v>0</v>
      </c>
    </row>
    <row r="1152" spans="1:7" hidden="1" x14ac:dyDescent="0.25">
      <c r="A1152" s="18">
        <v>36538</v>
      </c>
      <c r="B1152" s="19">
        <v>1</v>
      </c>
      <c r="C1152" s="19">
        <v>1</v>
      </c>
      <c r="D1152" s="19">
        <v>0</v>
      </c>
      <c r="E1152" s="19">
        <v>1</v>
      </c>
      <c r="F1152" s="20">
        <f t="shared" si="17"/>
        <v>0</v>
      </c>
      <c r="G1152" s="25">
        <v>0</v>
      </c>
    </row>
    <row r="1153" spans="1:7" hidden="1" x14ac:dyDescent="0.25">
      <c r="A1153" s="18">
        <v>36549</v>
      </c>
      <c r="B1153" s="19">
        <v>1</v>
      </c>
      <c r="C1153" s="19">
        <v>1</v>
      </c>
      <c r="D1153" s="19">
        <v>0</v>
      </c>
      <c r="E1153" s="19">
        <v>1</v>
      </c>
      <c r="F1153" s="20">
        <f t="shared" si="17"/>
        <v>0</v>
      </c>
      <c r="G1153" s="25">
        <v>0</v>
      </c>
    </row>
    <row r="1154" spans="1:7" hidden="1" x14ac:dyDescent="0.25">
      <c r="A1154" s="18">
        <v>36595</v>
      </c>
      <c r="B1154" s="19">
        <v>1</v>
      </c>
      <c r="C1154" s="19">
        <v>1</v>
      </c>
      <c r="D1154" s="19">
        <v>0</v>
      </c>
      <c r="E1154" s="19">
        <v>1</v>
      </c>
      <c r="F1154" s="20">
        <f t="shared" ref="F1154:F1217" si="18">D1154/C1154</f>
        <v>0</v>
      </c>
      <c r="G1154" s="25">
        <v>0</v>
      </c>
    </row>
    <row r="1155" spans="1:7" hidden="1" x14ac:dyDescent="0.25">
      <c r="A1155" s="18">
        <v>36652</v>
      </c>
      <c r="B1155" s="19">
        <v>1</v>
      </c>
      <c r="C1155" s="19">
        <v>1</v>
      </c>
      <c r="D1155" s="19">
        <v>0</v>
      </c>
      <c r="E1155" s="19">
        <v>1</v>
      </c>
      <c r="F1155" s="20">
        <f t="shared" si="18"/>
        <v>0</v>
      </c>
      <c r="G1155" s="25">
        <v>0</v>
      </c>
    </row>
    <row r="1156" spans="1:7" hidden="1" x14ac:dyDescent="0.25">
      <c r="A1156" s="18">
        <v>36654</v>
      </c>
      <c r="B1156" s="19">
        <v>1</v>
      </c>
      <c r="C1156" s="19">
        <v>1</v>
      </c>
      <c r="D1156" s="19">
        <v>0</v>
      </c>
      <c r="E1156" s="19">
        <v>1</v>
      </c>
      <c r="F1156" s="20">
        <f t="shared" si="18"/>
        <v>0</v>
      </c>
      <c r="G1156" s="25">
        <v>0</v>
      </c>
    </row>
    <row r="1157" spans="1:7" hidden="1" x14ac:dyDescent="0.25">
      <c r="A1157" s="18">
        <v>36730</v>
      </c>
      <c r="B1157" s="19">
        <v>1</v>
      </c>
      <c r="C1157" s="19">
        <v>1</v>
      </c>
      <c r="D1157" s="19">
        <v>0</v>
      </c>
      <c r="E1157" s="19">
        <v>1</v>
      </c>
      <c r="F1157" s="20">
        <f t="shared" si="18"/>
        <v>0</v>
      </c>
      <c r="G1157" s="25">
        <v>0</v>
      </c>
    </row>
    <row r="1158" spans="1:7" hidden="1" x14ac:dyDescent="0.25">
      <c r="A1158" s="18">
        <v>36857</v>
      </c>
      <c r="B1158" s="19">
        <v>1</v>
      </c>
      <c r="C1158" s="19">
        <v>1</v>
      </c>
      <c r="D1158" s="19">
        <v>0</v>
      </c>
      <c r="E1158" s="19">
        <v>1</v>
      </c>
      <c r="F1158" s="20">
        <f t="shared" si="18"/>
        <v>0</v>
      </c>
      <c r="G1158" s="25">
        <v>0</v>
      </c>
    </row>
    <row r="1159" spans="1:7" hidden="1" x14ac:dyDescent="0.25">
      <c r="A1159" s="18">
        <v>36860</v>
      </c>
      <c r="B1159" s="19">
        <v>1</v>
      </c>
      <c r="C1159" s="19">
        <v>1</v>
      </c>
      <c r="D1159" s="19">
        <v>0</v>
      </c>
      <c r="E1159" s="19">
        <v>1</v>
      </c>
      <c r="F1159" s="20">
        <f t="shared" si="18"/>
        <v>0</v>
      </c>
      <c r="G1159" s="25">
        <v>0</v>
      </c>
    </row>
    <row r="1160" spans="1:7" hidden="1" x14ac:dyDescent="0.25">
      <c r="A1160" s="18">
        <v>36937</v>
      </c>
      <c r="B1160" s="19">
        <v>1</v>
      </c>
      <c r="C1160" s="19">
        <v>1</v>
      </c>
      <c r="D1160" s="19">
        <v>0</v>
      </c>
      <c r="E1160" s="19">
        <v>1</v>
      </c>
      <c r="F1160" s="20">
        <f t="shared" si="18"/>
        <v>0</v>
      </c>
      <c r="G1160" s="25">
        <v>0</v>
      </c>
    </row>
    <row r="1161" spans="1:7" hidden="1" x14ac:dyDescent="0.25">
      <c r="A1161" s="18">
        <v>37099</v>
      </c>
      <c r="B1161" s="19">
        <v>1</v>
      </c>
      <c r="C1161" s="19">
        <v>1</v>
      </c>
      <c r="D1161" s="19">
        <v>0</v>
      </c>
      <c r="E1161" s="19">
        <v>1</v>
      </c>
      <c r="F1161" s="20">
        <f t="shared" si="18"/>
        <v>0</v>
      </c>
      <c r="G1161" s="25">
        <v>0</v>
      </c>
    </row>
    <row r="1162" spans="1:7" hidden="1" x14ac:dyDescent="0.25">
      <c r="A1162" s="18">
        <v>37125</v>
      </c>
      <c r="B1162" s="19">
        <v>1</v>
      </c>
      <c r="C1162" s="19">
        <v>1</v>
      </c>
      <c r="D1162" s="19">
        <v>0</v>
      </c>
      <c r="E1162" s="19">
        <v>1</v>
      </c>
      <c r="F1162" s="20">
        <f t="shared" si="18"/>
        <v>0</v>
      </c>
      <c r="G1162" s="25">
        <v>0</v>
      </c>
    </row>
    <row r="1163" spans="1:7" hidden="1" x14ac:dyDescent="0.25">
      <c r="A1163" s="18">
        <v>37169</v>
      </c>
      <c r="B1163" s="19">
        <v>1</v>
      </c>
      <c r="C1163" s="19">
        <v>1</v>
      </c>
      <c r="D1163" s="19">
        <v>0</v>
      </c>
      <c r="E1163" s="19">
        <v>1</v>
      </c>
      <c r="F1163" s="20">
        <f t="shared" si="18"/>
        <v>0</v>
      </c>
      <c r="G1163" s="25">
        <v>0</v>
      </c>
    </row>
    <row r="1164" spans="1:7" hidden="1" x14ac:dyDescent="0.25">
      <c r="A1164" s="18">
        <v>37176</v>
      </c>
      <c r="B1164" s="19">
        <v>1</v>
      </c>
      <c r="C1164" s="19">
        <v>1</v>
      </c>
      <c r="D1164" s="19">
        <v>0</v>
      </c>
      <c r="E1164" s="19">
        <v>1</v>
      </c>
      <c r="F1164" s="20">
        <f t="shared" si="18"/>
        <v>0</v>
      </c>
      <c r="G1164" s="25">
        <v>0</v>
      </c>
    </row>
    <row r="1165" spans="1:7" hidden="1" x14ac:dyDescent="0.25">
      <c r="A1165" s="18">
        <v>37183</v>
      </c>
      <c r="B1165" s="19">
        <v>1</v>
      </c>
      <c r="C1165" s="19">
        <v>1</v>
      </c>
      <c r="D1165" s="19">
        <v>0</v>
      </c>
      <c r="E1165" s="19">
        <v>1</v>
      </c>
      <c r="F1165" s="20">
        <f t="shared" si="18"/>
        <v>0</v>
      </c>
      <c r="G1165" s="25">
        <v>0</v>
      </c>
    </row>
    <row r="1166" spans="1:7" hidden="1" x14ac:dyDescent="0.25">
      <c r="A1166" s="18">
        <v>37202</v>
      </c>
      <c r="B1166" s="19">
        <v>1</v>
      </c>
      <c r="C1166" s="19">
        <v>1</v>
      </c>
      <c r="D1166" s="19">
        <v>0</v>
      </c>
      <c r="E1166" s="19">
        <v>1</v>
      </c>
      <c r="F1166" s="20">
        <f t="shared" si="18"/>
        <v>0</v>
      </c>
      <c r="G1166" s="25">
        <v>0</v>
      </c>
    </row>
    <row r="1167" spans="1:7" hidden="1" x14ac:dyDescent="0.25">
      <c r="A1167" s="18">
        <v>37238</v>
      </c>
      <c r="B1167" s="19">
        <v>1</v>
      </c>
      <c r="C1167" s="19">
        <v>1</v>
      </c>
      <c r="D1167" s="19">
        <v>0</v>
      </c>
      <c r="E1167" s="19">
        <v>1</v>
      </c>
      <c r="F1167" s="20">
        <f t="shared" si="18"/>
        <v>0</v>
      </c>
      <c r="G1167" s="25">
        <v>0</v>
      </c>
    </row>
    <row r="1168" spans="1:7" hidden="1" x14ac:dyDescent="0.25">
      <c r="A1168" s="18">
        <v>37317</v>
      </c>
      <c r="B1168" s="19">
        <v>1</v>
      </c>
      <c r="C1168" s="19">
        <v>1</v>
      </c>
      <c r="D1168" s="19">
        <v>0</v>
      </c>
      <c r="E1168" s="19">
        <v>1</v>
      </c>
      <c r="F1168" s="20">
        <f t="shared" si="18"/>
        <v>0</v>
      </c>
      <c r="G1168" s="25">
        <v>0</v>
      </c>
    </row>
    <row r="1169" spans="1:7" hidden="1" x14ac:dyDescent="0.25">
      <c r="A1169" s="18">
        <v>37333</v>
      </c>
      <c r="B1169" s="19">
        <v>1</v>
      </c>
      <c r="C1169" s="19">
        <v>1</v>
      </c>
      <c r="D1169" s="19">
        <v>0</v>
      </c>
      <c r="E1169" s="19">
        <v>1</v>
      </c>
      <c r="F1169" s="20">
        <f t="shared" si="18"/>
        <v>0</v>
      </c>
      <c r="G1169" s="25">
        <v>0</v>
      </c>
    </row>
    <row r="1170" spans="1:7" hidden="1" x14ac:dyDescent="0.25">
      <c r="A1170" s="18">
        <v>37427</v>
      </c>
      <c r="B1170" s="19">
        <v>1</v>
      </c>
      <c r="C1170" s="19">
        <v>1</v>
      </c>
      <c r="D1170" s="19">
        <v>0</v>
      </c>
      <c r="E1170" s="19">
        <v>1</v>
      </c>
      <c r="F1170" s="20">
        <f t="shared" si="18"/>
        <v>0</v>
      </c>
      <c r="G1170" s="25">
        <v>0</v>
      </c>
    </row>
    <row r="1171" spans="1:7" hidden="1" x14ac:dyDescent="0.25">
      <c r="A1171" s="18">
        <v>37462</v>
      </c>
      <c r="B1171" s="19">
        <v>1</v>
      </c>
      <c r="C1171" s="19">
        <v>1</v>
      </c>
      <c r="D1171" s="19">
        <v>0</v>
      </c>
      <c r="E1171" s="19">
        <v>1</v>
      </c>
      <c r="F1171" s="20">
        <f t="shared" si="18"/>
        <v>0</v>
      </c>
      <c r="G1171" s="25">
        <v>0</v>
      </c>
    </row>
    <row r="1172" spans="1:7" hidden="1" x14ac:dyDescent="0.25">
      <c r="A1172" s="18">
        <v>37507</v>
      </c>
      <c r="B1172" s="19">
        <v>1</v>
      </c>
      <c r="C1172" s="19">
        <v>1</v>
      </c>
      <c r="D1172" s="19">
        <v>0</v>
      </c>
      <c r="E1172" s="19">
        <v>1</v>
      </c>
      <c r="F1172" s="20">
        <f t="shared" si="18"/>
        <v>0</v>
      </c>
      <c r="G1172" s="25">
        <v>0</v>
      </c>
    </row>
    <row r="1173" spans="1:7" hidden="1" x14ac:dyDescent="0.25">
      <c r="A1173" s="18">
        <v>37574</v>
      </c>
      <c r="B1173" s="19">
        <v>1</v>
      </c>
      <c r="C1173" s="19">
        <v>1</v>
      </c>
      <c r="D1173" s="19">
        <v>0</v>
      </c>
      <c r="E1173" s="19">
        <v>1</v>
      </c>
      <c r="F1173" s="20">
        <f t="shared" si="18"/>
        <v>0</v>
      </c>
      <c r="G1173" s="25">
        <v>0</v>
      </c>
    </row>
    <row r="1174" spans="1:7" hidden="1" x14ac:dyDescent="0.25">
      <c r="A1174" s="18">
        <v>37647</v>
      </c>
      <c r="B1174" s="19">
        <v>1</v>
      </c>
      <c r="C1174" s="19">
        <v>1</v>
      </c>
      <c r="D1174" s="19">
        <v>0</v>
      </c>
      <c r="E1174" s="19">
        <v>1</v>
      </c>
      <c r="F1174" s="20">
        <f t="shared" si="18"/>
        <v>0</v>
      </c>
      <c r="G1174" s="25">
        <v>0</v>
      </c>
    </row>
    <row r="1175" spans="1:7" hidden="1" x14ac:dyDescent="0.25">
      <c r="A1175" s="18">
        <v>37681</v>
      </c>
      <c r="B1175" s="19">
        <v>1</v>
      </c>
      <c r="C1175" s="19">
        <v>1</v>
      </c>
      <c r="D1175" s="19">
        <v>0</v>
      </c>
      <c r="E1175" s="19">
        <v>1</v>
      </c>
      <c r="F1175" s="20">
        <f t="shared" si="18"/>
        <v>0</v>
      </c>
      <c r="G1175" s="25">
        <v>0</v>
      </c>
    </row>
    <row r="1176" spans="1:7" hidden="1" x14ac:dyDescent="0.25">
      <c r="A1176" s="18">
        <v>37723</v>
      </c>
      <c r="B1176" s="19">
        <v>1</v>
      </c>
      <c r="C1176" s="19">
        <v>1</v>
      </c>
      <c r="D1176" s="19">
        <v>0</v>
      </c>
      <c r="E1176" s="19">
        <v>1</v>
      </c>
      <c r="F1176" s="20">
        <f t="shared" si="18"/>
        <v>0</v>
      </c>
      <c r="G1176" s="25">
        <v>0</v>
      </c>
    </row>
    <row r="1177" spans="1:7" hidden="1" x14ac:dyDescent="0.25">
      <c r="A1177" s="18">
        <v>37725</v>
      </c>
      <c r="B1177" s="19">
        <v>1</v>
      </c>
      <c r="C1177" s="19">
        <v>1</v>
      </c>
      <c r="D1177" s="19">
        <v>0</v>
      </c>
      <c r="E1177" s="19">
        <v>1</v>
      </c>
      <c r="F1177" s="20">
        <f t="shared" si="18"/>
        <v>0</v>
      </c>
      <c r="G1177" s="25">
        <v>0</v>
      </c>
    </row>
    <row r="1178" spans="1:7" hidden="1" x14ac:dyDescent="0.25">
      <c r="A1178" s="18">
        <v>37879</v>
      </c>
      <c r="B1178" s="19">
        <v>1</v>
      </c>
      <c r="C1178" s="19">
        <v>1</v>
      </c>
      <c r="D1178" s="19">
        <v>0</v>
      </c>
      <c r="E1178" s="19">
        <v>1</v>
      </c>
      <c r="F1178" s="20">
        <f t="shared" si="18"/>
        <v>0</v>
      </c>
      <c r="G1178" s="25">
        <v>0</v>
      </c>
    </row>
    <row r="1179" spans="1:7" hidden="1" x14ac:dyDescent="0.25">
      <c r="A1179" s="18">
        <v>38003</v>
      </c>
      <c r="B1179" s="19">
        <v>1</v>
      </c>
      <c r="C1179" s="19">
        <v>1</v>
      </c>
      <c r="D1179" s="19">
        <v>0</v>
      </c>
      <c r="E1179" s="19">
        <v>1</v>
      </c>
      <c r="F1179" s="20">
        <f t="shared" si="18"/>
        <v>0</v>
      </c>
      <c r="G1179" s="25">
        <v>0</v>
      </c>
    </row>
    <row r="1180" spans="1:7" hidden="1" x14ac:dyDescent="0.25">
      <c r="A1180" s="18">
        <v>38200</v>
      </c>
      <c r="B1180" s="19">
        <v>1</v>
      </c>
      <c r="C1180" s="19">
        <v>1</v>
      </c>
      <c r="D1180" s="19">
        <v>0</v>
      </c>
      <c r="E1180" s="19">
        <v>1</v>
      </c>
      <c r="F1180" s="20">
        <f t="shared" si="18"/>
        <v>0</v>
      </c>
      <c r="G1180" s="25">
        <v>0</v>
      </c>
    </row>
    <row r="1181" spans="1:7" hidden="1" x14ac:dyDescent="0.25">
      <c r="A1181" s="18">
        <v>38289</v>
      </c>
      <c r="B1181" s="19">
        <v>1</v>
      </c>
      <c r="C1181" s="19">
        <v>1</v>
      </c>
      <c r="D1181" s="19">
        <v>0</v>
      </c>
      <c r="E1181" s="19">
        <v>1</v>
      </c>
      <c r="F1181" s="20">
        <f t="shared" si="18"/>
        <v>0</v>
      </c>
      <c r="G1181" s="25">
        <v>0</v>
      </c>
    </row>
    <row r="1182" spans="1:7" hidden="1" x14ac:dyDescent="0.25">
      <c r="A1182" s="18">
        <v>38299</v>
      </c>
      <c r="B1182" s="19">
        <v>1</v>
      </c>
      <c r="C1182" s="19">
        <v>1</v>
      </c>
      <c r="D1182" s="19">
        <v>0</v>
      </c>
      <c r="E1182" s="19">
        <v>1</v>
      </c>
      <c r="F1182" s="20">
        <f t="shared" si="18"/>
        <v>0</v>
      </c>
      <c r="G1182" s="25">
        <v>0</v>
      </c>
    </row>
    <row r="1183" spans="1:7" hidden="1" x14ac:dyDescent="0.25">
      <c r="A1183" s="18">
        <v>38320</v>
      </c>
      <c r="B1183" s="19">
        <v>1</v>
      </c>
      <c r="C1183" s="19">
        <v>1</v>
      </c>
      <c r="D1183" s="19">
        <v>0</v>
      </c>
      <c r="E1183" s="19">
        <v>1</v>
      </c>
      <c r="F1183" s="20">
        <f t="shared" si="18"/>
        <v>0</v>
      </c>
      <c r="G1183" s="25">
        <v>0</v>
      </c>
    </row>
    <row r="1184" spans="1:7" hidden="1" x14ac:dyDescent="0.25">
      <c r="A1184" s="18">
        <v>38392</v>
      </c>
      <c r="B1184" s="19">
        <v>1</v>
      </c>
      <c r="C1184" s="19">
        <v>1</v>
      </c>
      <c r="D1184" s="19">
        <v>0</v>
      </c>
      <c r="E1184" s="19">
        <v>1</v>
      </c>
      <c r="F1184" s="20">
        <f t="shared" si="18"/>
        <v>0</v>
      </c>
      <c r="G1184" s="25">
        <v>0</v>
      </c>
    </row>
    <row r="1185" spans="1:7" hidden="1" x14ac:dyDescent="0.25">
      <c r="A1185" s="18">
        <v>38415</v>
      </c>
      <c r="B1185" s="19">
        <v>1</v>
      </c>
      <c r="C1185" s="19">
        <v>1</v>
      </c>
      <c r="D1185" s="19">
        <v>0</v>
      </c>
      <c r="E1185" s="19">
        <v>1</v>
      </c>
      <c r="F1185" s="20">
        <f t="shared" si="18"/>
        <v>0</v>
      </c>
      <c r="G1185" s="25">
        <v>0</v>
      </c>
    </row>
    <row r="1186" spans="1:7" hidden="1" x14ac:dyDescent="0.25">
      <c r="A1186" s="18">
        <v>38436</v>
      </c>
      <c r="B1186" s="19">
        <v>1</v>
      </c>
      <c r="C1186" s="19">
        <v>1</v>
      </c>
      <c r="D1186" s="19">
        <v>0</v>
      </c>
      <c r="E1186" s="19">
        <v>1</v>
      </c>
      <c r="F1186" s="20">
        <f t="shared" si="18"/>
        <v>0</v>
      </c>
      <c r="G1186" s="25">
        <v>0</v>
      </c>
    </row>
    <row r="1187" spans="1:7" hidden="1" x14ac:dyDescent="0.25">
      <c r="A1187" s="18">
        <v>38480</v>
      </c>
      <c r="B1187" s="19">
        <v>1</v>
      </c>
      <c r="C1187" s="19">
        <v>1</v>
      </c>
      <c r="D1187" s="19">
        <v>0</v>
      </c>
      <c r="E1187" s="19">
        <v>1</v>
      </c>
      <c r="F1187" s="20">
        <f t="shared" si="18"/>
        <v>0</v>
      </c>
      <c r="G1187" s="25">
        <v>0</v>
      </c>
    </row>
    <row r="1188" spans="1:7" hidden="1" x14ac:dyDescent="0.25">
      <c r="A1188" s="18">
        <v>38520</v>
      </c>
      <c r="B1188" s="19">
        <v>1</v>
      </c>
      <c r="C1188" s="19">
        <v>1</v>
      </c>
      <c r="D1188" s="19">
        <v>0</v>
      </c>
      <c r="E1188" s="19">
        <v>1</v>
      </c>
      <c r="F1188" s="20">
        <f t="shared" si="18"/>
        <v>0</v>
      </c>
      <c r="G1188" s="25">
        <v>0</v>
      </c>
    </row>
    <row r="1189" spans="1:7" hidden="1" x14ac:dyDescent="0.25">
      <c r="A1189" s="18">
        <v>38545</v>
      </c>
      <c r="B1189" s="19">
        <v>1</v>
      </c>
      <c r="C1189" s="19">
        <v>1</v>
      </c>
      <c r="D1189" s="19">
        <v>0</v>
      </c>
      <c r="E1189" s="19">
        <v>1</v>
      </c>
      <c r="F1189" s="20">
        <f t="shared" si="18"/>
        <v>0</v>
      </c>
      <c r="G1189" s="25">
        <v>0</v>
      </c>
    </row>
    <row r="1190" spans="1:7" hidden="1" x14ac:dyDescent="0.25">
      <c r="A1190" s="18">
        <v>38561</v>
      </c>
      <c r="B1190" s="19">
        <v>1</v>
      </c>
      <c r="C1190" s="19">
        <v>1</v>
      </c>
      <c r="D1190" s="19">
        <v>0</v>
      </c>
      <c r="E1190" s="19">
        <v>1</v>
      </c>
      <c r="F1190" s="20">
        <f t="shared" si="18"/>
        <v>0</v>
      </c>
      <c r="G1190" s="25">
        <v>0</v>
      </c>
    </row>
    <row r="1191" spans="1:7" hidden="1" x14ac:dyDescent="0.25">
      <c r="A1191" s="18">
        <v>38593</v>
      </c>
      <c r="B1191" s="19">
        <v>1</v>
      </c>
      <c r="C1191" s="19">
        <v>1</v>
      </c>
      <c r="D1191" s="19">
        <v>0</v>
      </c>
      <c r="E1191" s="19">
        <v>1</v>
      </c>
      <c r="F1191" s="20">
        <f t="shared" si="18"/>
        <v>0</v>
      </c>
      <c r="G1191" s="25">
        <v>0</v>
      </c>
    </row>
    <row r="1192" spans="1:7" hidden="1" x14ac:dyDescent="0.25">
      <c r="A1192" s="18">
        <v>38627</v>
      </c>
      <c r="B1192" s="19">
        <v>1</v>
      </c>
      <c r="C1192" s="19">
        <v>1</v>
      </c>
      <c r="D1192" s="19">
        <v>0</v>
      </c>
      <c r="E1192" s="19">
        <v>1</v>
      </c>
      <c r="F1192" s="20">
        <f t="shared" si="18"/>
        <v>0</v>
      </c>
      <c r="G1192" s="25">
        <v>0</v>
      </c>
    </row>
    <row r="1193" spans="1:7" hidden="1" x14ac:dyDescent="0.25">
      <c r="A1193" s="18">
        <v>38628</v>
      </c>
      <c r="B1193" s="19">
        <v>1</v>
      </c>
      <c r="C1193" s="19">
        <v>1</v>
      </c>
      <c r="D1193" s="19">
        <v>0</v>
      </c>
      <c r="E1193" s="19">
        <v>1</v>
      </c>
      <c r="F1193" s="20">
        <f t="shared" si="18"/>
        <v>0</v>
      </c>
      <c r="G1193" s="25">
        <v>0</v>
      </c>
    </row>
    <row r="1194" spans="1:7" hidden="1" x14ac:dyDescent="0.25">
      <c r="A1194" s="18">
        <v>38730</v>
      </c>
      <c r="B1194" s="19">
        <v>1</v>
      </c>
      <c r="C1194" s="19">
        <v>1</v>
      </c>
      <c r="D1194" s="19">
        <v>0</v>
      </c>
      <c r="E1194" s="19">
        <v>1</v>
      </c>
      <c r="F1194" s="20">
        <f t="shared" si="18"/>
        <v>0</v>
      </c>
      <c r="G1194" s="25">
        <v>0</v>
      </c>
    </row>
    <row r="1195" spans="1:7" hidden="1" x14ac:dyDescent="0.25">
      <c r="A1195" s="18">
        <v>38822</v>
      </c>
      <c r="B1195" s="19">
        <v>1</v>
      </c>
      <c r="C1195" s="19">
        <v>1</v>
      </c>
      <c r="D1195" s="19">
        <v>0</v>
      </c>
      <c r="E1195" s="19">
        <v>1</v>
      </c>
      <c r="F1195" s="20">
        <f t="shared" si="18"/>
        <v>0</v>
      </c>
      <c r="G1195" s="25">
        <v>0</v>
      </c>
    </row>
    <row r="1196" spans="1:7" hidden="1" x14ac:dyDescent="0.25">
      <c r="A1196" s="18">
        <v>38900</v>
      </c>
      <c r="B1196" s="19">
        <v>1</v>
      </c>
      <c r="C1196" s="19">
        <v>1</v>
      </c>
      <c r="D1196" s="19">
        <v>0</v>
      </c>
      <c r="E1196" s="19">
        <v>1</v>
      </c>
      <c r="F1196" s="20">
        <f t="shared" si="18"/>
        <v>0</v>
      </c>
      <c r="G1196" s="25">
        <v>0</v>
      </c>
    </row>
    <row r="1197" spans="1:7" hidden="1" x14ac:dyDescent="0.25">
      <c r="A1197" s="18">
        <v>38913</v>
      </c>
      <c r="B1197" s="19">
        <v>1</v>
      </c>
      <c r="C1197" s="19">
        <v>1</v>
      </c>
      <c r="D1197" s="19">
        <v>0</v>
      </c>
      <c r="E1197" s="19">
        <v>1</v>
      </c>
      <c r="F1197" s="20">
        <f t="shared" si="18"/>
        <v>0</v>
      </c>
      <c r="G1197" s="25">
        <v>0</v>
      </c>
    </row>
    <row r="1198" spans="1:7" hidden="1" x14ac:dyDescent="0.25">
      <c r="A1198" s="18">
        <v>38921</v>
      </c>
      <c r="B1198" s="19">
        <v>1</v>
      </c>
      <c r="C1198" s="19">
        <v>1</v>
      </c>
      <c r="D1198" s="19">
        <v>0</v>
      </c>
      <c r="E1198" s="19">
        <v>1</v>
      </c>
      <c r="F1198" s="20">
        <f t="shared" si="18"/>
        <v>0</v>
      </c>
      <c r="G1198" s="25">
        <v>0</v>
      </c>
    </row>
    <row r="1199" spans="1:7" hidden="1" x14ac:dyDescent="0.25">
      <c r="A1199" s="18">
        <v>38995</v>
      </c>
      <c r="B1199" s="19">
        <v>1</v>
      </c>
      <c r="C1199" s="19">
        <v>1</v>
      </c>
      <c r="D1199" s="19">
        <v>0</v>
      </c>
      <c r="E1199" s="19">
        <v>1</v>
      </c>
      <c r="F1199" s="20">
        <f t="shared" si="18"/>
        <v>0</v>
      </c>
      <c r="G1199" s="25">
        <v>0</v>
      </c>
    </row>
    <row r="1200" spans="1:7" hidden="1" x14ac:dyDescent="0.25">
      <c r="A1200" s="18">
        <v>39024</v>
      </c>
      <c r="B1200" s="19">
        <v>1</v>
      </c>
      <c r="C1200" s="19">
        <v>1</v>
      </c>
      <c r="D1200" s="19">
        <v>0</v>
      </c>
      <c r="E1200" s="19">
        <v>1</v>
      </c>
      <c r="F1200" s="20">
        <f t="shared" si="18"/>
        <v>0</v>
      </c>
      <c r="G1200" s="25">
        <v>0</v>
      </c>
    </row>
    <row r="1201" spans="1:7" hidden="1" x14ac:dyDescent="0.25">
      <c r="A1201" s="18">
        <v>39061</v>
      </c>
      <c r="B1201" s="19">
        <v>1</v>
      </c>
      <c r="C1201" s="19">
        <v>1</v>
      </c>
      <c r="D1201" s="19">
        <v>0</v>
      </c>
      <c r="E1201" s="19">
        <v>1</v>
      </c>
      <c r="F1201" s="20">
        <f t="shared" si="18"/>
        <v>0</v>
      </c>
      <c r="G1201" s="25">
        <v>0</v>
      </c>
    </row>
    <row r="1202" spans="1:7" hidden="1" x14ac:dyDescent="0.25">
      <c r="A1202" s="18">
        <v>39068</v>
      </c>
      <c r="B1202" s="19">
        <v>1</v>
      </c>
      <c r="C1202" s="19">
        <v>1</v>
      </c>
      <c r="D1202" s="19">
        <v>0</v>
      </c>
      <c r="E1202" s="19">
        <v>1</v>
      </c>
      <c r="F1202" s="20">
        <f t="shared" si="18"/>
        <v>0</v>
      </c>
      <c r="G1202" s="25">
        <v>0</v>
      </c>
    </row>
    <row r="1203" spans="1:7" hidden="1" x14ac:dyDescent="0.25">
      <c r="A1203" s="18">
        <v>39143</v>
      </c>
      <c r="B1203" s="19">
        <v>1</v>
      </c>
      <c r="C1203" s="19">
        <v>1</v>
      </c>
      <c r="D1203" s="19">
        <v>0</v>
      </c>
      <c r="E1203" s="19">
        <v>1</v>
      </c>
      <c r="F1203" s="20">
        <f t="shared" si="18"/>
        <v>0</v>
      </c>
      <c r="G1203" s="25">
        <v>0</v>
      </c>
    </row>
    <row r="1204" spans="1:7" hidden="1" x14ac:dyDescent="0.25">
      <c r="A1204" s="18">
        <v>39265</v>
      </c>
      <c r="B1204" s="19">
        <v>1</v>
      </c>
      <c r="C1204" s="19">
        <v>1</v>
      </c>
      <c r="D1204" s="19">
        <v>0</v>
      </c>
      <c r="E1204" s="19">
        <v>1</v>
      </c>
      <c r="F1204" s="20">
        <f t="shared" si="18"/>
        <v>0</v>
      </c>
      <c r="G1204" s="25">
        <v>0</v>
      </c>
    </row>
    <row r="1205" spans="1:7" hidden="1" x14ac:dyDescent="0.25">
      <c r="A1205" s="18">
        <v>39318</v>
      </c>
      <c r="B1205" s="19">
        <v>1</v>
      </c>
      <c r="C1205" s="19">
        <v>1</v>
      </c>
      <c r="D1205" s="19">
        <v>0</v>
      </c>
      <c r="E1205" s="19">
        <v>1</v>
      </c>
      <c r="F1205" s="20">
        <f t="shared" si="18"/>
        <v>0</v>
      </c>
      <c r="G1205" s="25">
        <v>0</v>
      </c>
    </row>
    <row r="1206" spans="1:7" hidden="1" x14ac:dyDescent="0.25">
      <c r="A1206" s="18">
        <v>39355</v>
      </c>
      <c r="B1206" s="19">
        <v>1</v>
      </c>
      <c r="C1206" s="19">
        <v>1</v>
      </c>
      <c r="D1206" s="19">
        <v>0</v>
      </c>
      <c r="E1206" s="19">
        <v>1</v>
      </c>
      <c r="F1206" s="20">
        <f t="shared" si="18"/>
        <v>0</v>
      </c>
      <c r="G1206" s="25">
        <v>0</v>
      </c>
    </row>
    <row r="1207" spans="1:7" hidden="1" x14ac:dyDescent="0.25">
      <c r="A1207" s="18">
        <v>39367</v>
      </c>
      <c r="B1207" s="19">
        <v>1</v>
      </c>
      <c r="C1207" s="19">
        <v>1</v>
      </c>
      <c r="D1207" s="19">
        <v>0</v>
      </c>
      <c r="E1207" s="19">
        <v>1</v>
      </c>
      <c r="F1207" s="20">
        <f t="shared" si="18"/>
        <v>0</v>
      </c>
      <c r="G1207" s="25">
        <v>0</v>
      </c>
    </row>
    <row r="1208" spans="1:7" hidden="1" x14ac:dyDescent="0.25">
      <c r="A1208" s="18">
        <v>39503</v>
      </c>
      <c r="B1208" s="19">
        <v>1</v>
      </c>
      <c r="C1208" s="19">
        <v>1</v>
      </c>
      <c r="D1208" s="19">
        <v>0</v>
      </c>
      <c r="E1208" s="19">
        <v>1</v>
      </c>
      <c r="F1208" s="20">
        <f t="shared" si="18"/>
        <v>0</v>
      </c>
      <c r="G1208" s="25">
        <v>0</v>
      </c>
    </row>
    <row r="1209" spans="1:7" hidden="1" x14ac:dyDescent="0.25">
      <c r="A1209" s="18">
        <v>39508</v>
      </c>
      <c r="B1209" s="19">
        <v>1</v>
      </c>
      <c r="C1209" s="19">
        <v>1</v>
      </c>
      <c r="D1209" s="19">
        <v>0</v>
      </c>
      <c r="E1209" s="19">
        <v>1</v>
      </c>
      <c r="F1209" s="20">
        <f t="shared" si="18"/>
        <v>0</v>
      </c>
      <c r="G1209" s="25">
        <v>0</v>
      </c>
    </row>
    <row r="1210" spans="1:7" hidden="1" x14ac:dyDescent="0.25">
      <c r="A1210" s="18">
        <v>39539</v>
      </c>
      <c r="B1210" s="19">
        <v>1</v>
      </c>
      <c r="C1210" s="19">
        <v>1</v>
      </c>
      <c r="D1210" s="19">
        <v>0</v>
      </c>
      <c r="E1210" s="19">
        <v>1</v>
      </c>
      <c r="F1210" s="20">
        <f t="shared" si="18"/>
        <v>0</v>
      </c>
      <c r="G1210" s="25">
        <v>0</v>
      </c>
    </row>
    <row r="1211" spans="1:7" hidden="1" x14ac:dyDescent="0.25">
      <c r="A1211" s="18">
        <v>39540</v>
      </c>
      <c r="B1211" s="19">
        <v>1</v>
      </c>
      <c r="C1211" s="19">
        <v>1</v>
      </c>
      <c r="D1211" s="19">
        <v>0</v>
      </c>
      <c r="E1211" s="19">
        <v>1</v>
      </c>
      <c r="F1211" s="20">
        <f t="shared" si="18"/>
        <v>0</v>
      </c>
      <c r="G1211" s="25">
        <v>0</v>
      </c>
    </row>
    <row r="1212" spans="1:7" hidden="1" x14ac:dyDescent="0.25">
      <c r="A1212" s="18">
        <v>39624</v>
      </c>
      <c r="B1212" s="19">
        <v>1</v>
      </c>
      <c r="C1212" s="19">
        <v>1</v>
      </c>
      <c r="D1212" s="19">
        <v>0</v>
      </c>
      <c r="E1212" s="19">
        <v>1</v>
      </c>
      <c r="F1212" s="20">
        <f t="shared" si="18"/>
        <v>0</v>
      </c>
      <c r="G1212" s="25">
        <v>0</v>
      </c>
    </row>
    <row r="1213" spans="1:7" hidden="1" x14ac:dyDescent="0.25">
      <c r="A1213" s="18">
        <v>39708</v>
      </c>
      <c r="B1213" s="19">
        <v>1</v>
      </c>
      <c r="C1213" s="19">
        <v>1</v>
      </c>
      <c r="D1213" s="19">
        <v>0</v>
      </c>
      <c r="E1213" s="19">
        <v>1</v>
      </c>
      <c r="F1213" s="20">
        <f t="shared" si="18"/>
        <v>0</v>
      </c>
      <c r="G1213" s="25">
        <v>0</v>
      </c>
    </row>
    <row r="1214" spans="1:7" hidden="1" x14ac:dyDescent="0.25">
      <c r="A1214" s="18">
        <v>39729</v>
      </c>
      <c r="B1214" s="19">
        <v>1</v>
      </c>
      <c r="C1214" s="19">
        <v>1</v>
      </c>
      <c r="D1214" s="19">
        <v>0</v>
      </c>
      <c r="E1214" s="19">
        <v>1</v>
      </c>
      <c r="F1214" s="20">
        <f t="shared" si="18"/>
        <v>0</v>
      </c>
      <c r="G1214" s="25">
        <v>0</v>
      </c>
    </row>
    <row r="1215" spans="1:7" hidden="1" x14ac:dyDescent="0.25">
      <c r="A1215" s="18">
        <v>39744</v>
      </c>
      <c r="B1215" s="19">
        <v>1</v>
      </c>
      <c r="C1215" s="19">
        <v>1</v>
      </c>
      <c r="D1215" s="19">
        <v>0</v>
      </c>
      <c r="E1215" s="19">
        <v>1</v>
      </c>
      <c r="F1215" s="20">
        <f t="shared" si="18"/>
        <v>0</v>
      </c>
      <c r="G1215" s="25">
        <v>0</v>
      </c>
    </row>
    <row r="1216" spans="1:7" hidden="1" x14ac:dyDescent="0.25">
      <c r="A1216" s="18">
        <v>39816</v>
      </c>
      <c r="B1216" s="19">
        <v>1</v>
      </c>
      <c r="C1216" s="19">
        <v>1</v>
      </c>
      <c r="D1216" s="19">
        <v>0</v>
      </c>
      <c r="E1216" s="19">
        <v>1</v>
      </c>
      <c r="F1216" s="20">
        <f t="shared" si="18"/>
        <v>0</v>
      </c>
      <c r="G1216" s="25">
        <v>0</v>
      </c>
    </row>
    <row r="1217" spans="1:7" hidden="1" x14ac:dyDescent="0.25">
      <c r="A1217" s="18">
        <v>39875</v>
      </c>
      <c r="B1217" s="19">
        <v>1</v>
      </c>
      <c r="C1217" s="19">
        <v>1</v>
      </c>
      <c r="D1217" s="19">
        <v>0</v>
      </c>
      <c r="E1217" s="19">
        <v>1</v>
      </c>
      <c r="F1217" s="20">
        <f t="shared" si="18"/>
        <v>0</v>
      </c>
      <c r="G1217" s="25">
        <v>0</v>
      </c>
    </row>
    <row r="1218" spans="1:7" hidden="1" x14ac:dyDescent="0.25">
      <c r="A1218" s="18">
        <v>39903</v>
      </c>
      <c r="B1218" s="19">
        <v>1</v>
      </c>
      <c r="C1218" s="19">
        <v>1</v>
      </c>
      <c r="D1218" s="19">
        <v>0</v>
      </c>
      <c r="E1218" s="19">
        <v>1</v>
      </c>
      <c r="F1218" s="20">
        <f t="shared" ref="F1218:F1281" si="19">D1218/C1218</f>
        <v>0</v>
      </c>
      <c r="G1218" s="25">
        <v>0</v>
      </c>
    </row>
    <row r="1219" spans="1:7" hidden="1" x14ac:dyDescent="0.25">
      <c r="A1219" s="18">
        <v>39905</v>
      </c>
      <c r="B1219" s="19">
        <v>1</v>
      </c>
      <c r="C1219" s="19">
        <v>1</v>
      </c>
      <c r="D1219" s="19">
        <v>0</v>
      </c>
      <c r="E1219" s="19">
        <v>1</v>
      </c>
      <c r="F1219" s="20">
        <f t="shared" si="19"/>
        <v>0</v>
      </c>
      <c r="G1219" s="25">
        <v>0</v>
      </c>
    </row>
    <row r="1220" spans="1:7" hidden="1" x14ac:dyDescent="0.25">
      <c r="A1220" s="18">
        <v>39925</v>
      </c>
      <c r="B1220" s="19">
        <v>1</v>
      </c>
      <c r="C1220" s="19">
        <v>1</v>
      </c>
      <c r="D1220" s="19">
        <v>0</v>
      </c>
      <c r="E1220" s="19">
        <v>1</v>
      </c>
      <c r="F1220" s="20">
        <f t="shared" si="19"/>
        <v>0</v>
      </c>
      <c r="G1220" s="25">
        <v>0</v>
      </c>
    </row>
    <row r="1221" spans="1:7" hidden="1" x14ac:dyDescent="0.25">
      <c r="A1221" s="18">
        <v>40010</v>
      </c>
      <c r="B1221" s="19">
        <v>1</v>
      </c>
      <c r="C1221" s="19">
        <v>1</v>
      </c>
      <c r="D1221" s="19">
        <v>0</v>
      </c>
      <c r="E1221" s="19">
        <v>1</v>
      </c>
      <c r="F1221" s="20">
        <f t="shared" si="19"/>
        <v>0</v>
      </c>
      <c r="G1221" s="25">
        <v>0</v>
      </c>
    </row>
    <row r="1222" spans="1:7" hidden="1" x14ac:dyDescent="0.25">
      <c r="A1222" s="18">
        <v>40150</v>
      </c>
      <c r="B1222" s="19">
        <v>1</v>
      </c>
      <c r="C1222" s="19">
        <v>1</v>
      </c>
      <c r="D1222" s="19">
        <v>0</v>
      </c>
      <c r="E1222" s="19">
        <v>1</v>
      </c>
      <c r="F1222" s="20">
        <f t="shared" si="19"/>
        <v>0</v>
      </c>
      <c r="G1222" s="25">
        <v>0</v>
      </c>
    </row>
    <row r="1223" spans="1:7" hidden="1" x14ac:dyDescent="0.25">
      <c r="A1223" s="18">
        <v>40151</v>
      </c>
      <c r="B1223" s="19">
        <v>1</v>
      </c>
      <c r="C1223" s="19">
        <v>1</v>
      </c>
      <c r="D1223" s="19">
        <v>0</v>
      </c>
      <c r="E1223" s="19">
        <v>1</v>
      </c>
      <c r="F1223" s="20">
        <f t="shared" si="19"/>
        <v>0</v>
      </c>
      <c r="G1223" s="25">
        <v>0</v>
      </c>
    </row>
    <row r="1224" spans="1:7" hidden="1" x14ac:dyDescent="0.25">
      <c r="A1224" s="18">
        <v>40230</v>
      </c>
      <c r="B1224" s="19">
        <v>1</v>
      </c>
      <c r="C1224" s="19">
        <v>1</v>
      </c>
      <c r="D1224" s="19">
        <v>0</v>
      </c>
      <c r="E1224" s="19">
        <v>1</v>
      </c>
      <c r="F1224" s="20">
        <f t="shared" si="19"/>
        <v>0</v>
      </c>
      <c r="G1224" s="25">
        <v>0</v>
      </c>
    </row>
    <row r="1225" spans="1:7" hidden="1" x14ac:dyDescent="0.25">
      <c r="A1225" s="18">
        <v>40278</v>
      </c>
      <c r="B1225" s="19">
        <v>1</v>
      </c>
      <c r="C1225" s="19">
        <v>1</v>
      </c>
      <c r="D1225" s="19">
        <v>0</v>
      </c>
      <c r="E1225" s="19">
        <v>1</v>
      </c>
      <c r="F1225" s="20">
        <f t="shared" si="19"/>
        <v>0</v>
      </c>
      <c r="G1225" s="25">
        <v>0</v>
      </c>
    </row>
    <row r="1226" spans="1:7" hidden="1" x14ac:dyDescent="0.25">
      <c r="A1226" s="18">
        <v>40298</v>
      </c>
      <c r="B1226" s="19">
        <v>1</v>
      </c>
      <c r="C1226" s="19">
        <v>1</v>
      </c>
      <c r="D1226" s="19">
        <v>0</v>
      </c>
      <c r="E1226" s="19">
        <v>1</v>
      </c>
      <c r="F1226" s="20">
        <f t="shared" si="19"/>
        <v>0</v>
      </c>
      <c r="G1226" s="25">
        <v>0</v>
      </c>
    </row>
    <row r="1227" spans="1:7" hidden="1" x14ac:dyDescent="0.25">
      <c r="A1227" s="18">
        <v>40499</v>
      </c>
      <c r="B1227" s="19">
        <v>1</v>
      </c>
      <c r="C1227" s="19">
        <v>1</v>
      </c>
      <c r="D1227" s="19">
        <v>0</v>
      </c>
      <c r="E1227" s="19">
        <v>1</v>
      </c>
      <c r="F1227" s="20">
        <f t="shared" si="19"/>
        <v>0</v>
      </c>
      <c r="G1227" s="25">
        <v>0</v>
      </c>
    </row>
    <row r="1228" spans="1:7" hidden="1" x14ac:dyDescent="0.25">
      <c r="A1228" s="18">
        <v>40506</v>
      </c>
      <c r="B1228" s="19">
        <v>1</v>
      </c>
      <c r="C1228" s="19">
        <v>1</v>
      </c>
      <c r="D1228" s="19">
        <v>0</v>
      </c>
      <c r="E1228" s="19">
        <v>1</v>
      </c>
      <c r="F1228" s="20">
        <f t="shared" si="19"/>
        <v>0</v>
      </c>
      <c r="G1228" s="25">
        <v>0</v>
      </c>
    </row>
    <row r="1229" spans="1:7" hidden="1" x14ac:dyDescent="0.25">
      <c r="A1229" s="18">
        <v>40549</v>
      </c>
      <c r="B1229" s="19">
        <v>1</v>
      </c>
      <c r="C1229" s="19">
        <v>1</v>
      </c>
      <c r="D1229" s="19">
        <v>0</v>
      </c>
      <c r="E1229" s="19">
        <v>1</v>
      </c>
      <c r="F1229" s="20">
        <f t="shared" si="19"/>
        <v>0</v>
      </c>
      <c r="G1229" s="25">
        <v>0</v>
      </c>
    </row>
    <row r="1230" spans="1:7" hidden="1" x14ac:dyDescent="0.25">
      <c r="A1230" s="18">
        <v>40571</v>
      </c>
      <c r="B1230" s="19">
        <v>1</v>
      </c>
      <c r="C1230" s="19">
        <v>1</v>
      </c>
      <c r="D1230" s="19">
        <v>0</v>
      </c>
      <c r="E1230" s="19">
        <v>1</v>
      </c>
      <c r="F1230" s="20">
        <f t="shared" si="19"/>
        <v>0</v>
      </c>
      <c r="G1230" s="25">
        <v>0</v>
      </c>
    </row>
    <row r="1231" spans="1:7" hidden="1" x14ac:dyDescent="0.25">
      <c r="A1231" s="18">
        <v>40674</v>
      </c>
      <c r="B1231" s="19">
        <v>1</v>
      </c>
      <c r="C1231" s="19">
        <v>1</v>
      </c>
      <c r="D1231" s="19">
        <v>0</v>
      </c>
      <c r="E1231" s="19">
        <v>1</v>
      </c>
      <c r="F1231" s="20">
        <f t="shared" si="19"/>
        <v>0</v>
      </c>
      <c r="G1231" s="25">
        <v>0</v>
      </c>
    </row>
    <row r="1232" spans="1:7" hidden="1" x14ac:dyDescent="0.25">
      <c r="A1232" s="18">
        <v>40725</v>
      </c>
      <c r="B1232" s="19">
        <v>1</v>
      </c>
      <c r="C1232" s="19">
        <v>1</v>
      </c>
      <c r="D1232" s="19">
        <v>0</v>
      </c>
      <c r="E1232" s="19">
        <v>1</v>
      </c>
      <c r="F1232" s="20">
        <f t="shared" si="19"/>
        <v>0</v>
      </c>
      <c r="G1232" s="25">
        <v>0</v>
      </c>
    </row>
    <row r="1233" spans="1:7" hidden="1" x14ac:dyDescent="0.25">
      <c r="A1233" s="18">
        <v>40738</v>
      </c>
      <c r="B1233" s="19">
        <v>1</v>
      </c>
      <c r="C1233" s="19">
        <v>1</v>
      </c>
      <c r="D1233" s="19">
        <v>0</v>
      </c>
      <c r="E1233" s="19">
        <v>1</v>
      </c>
      <c r="F1233" s="20">
        <f t="shared" si="19"/>
        <v>0</v>
      </c>
      <c r="G1233" s="25">
        <v>0</v>
      </c>
    </row>
    <row r="1234" spans="1:7" hidden="1" x14ac:dyDescent="0.25">
      <c r="A1234" s="18">
        <v>40759</v>
      </c>
      <c r="B1234" s="19">
        <v>1</v>
      </c>
      <c r="C1234" s="19">
        <v>1</v>
      </c>
      <c r="D1234" s="19">
        <v>0</v>
      </c>
      <c r="E1234" s="19">
        <v>1</v>
      </c>
      <c r="F1234" s="20">
        <f t="shared" si="19"/>
        <v>0</v>
      </c>
      <c r="G1234" s="25">
        <v>0</v>
      </c>
    </row>
    <row r="1235" spans="1:7" hidden="1" x14ac:dyDescent="0.25">
      <c r="A1235" s="18">
        <v>40781</v>
      </c>
      <c r="B1235" s="19">
        <v>1</v>
      </c>
      <c r="C1235" s="19">
        <v>1</v>
      </c>
      <c r="D1235" s="19">
        <v>0</v>
      </c>
      <c r="E1235" s="19">
        <v>1</v>
      </c>
      <c r="F1235" s="20">
        <f t="shared" si="19"/>
        <v>0</v>
      </c>
      <c r="G1235" s="25">
        <v>0</v>
      </c>
    </row>
    <row r="1236" spans="1:7" hidden="1" x14ac:dyDescent="0.25">
      <c r="A1236" s="18">
        <v>40884</v>
      </c>
      <c r="B1236" s="19">
        <v>1</v>
      </c>
      <c r="C1236" s="19">
        <v>1</v>
      </c>
      <c r="D1236" s="19">
        <v>0</v>
      </c>
      <c r="E1236" s="19">
        <v>1</v>
      </c>
      <c r="F1236" s="20">
        <f t="shared" si="19"/>
        <v>0</v>
      </c>
      <c r="G1236" s="25">
        <v>0</v>
      </c>
    </row>
    <row r="1237" spans="1:7" hidden="1" x14ac:dyDescent="0.25">
      <c r="A1237" s="18">
        <v>40980</v>
      </c>
      <c r="B1237" s="19">
        <v>1</v>
      </c>
      <c r="C1237" s="19">
        <v>1</v>
      </c>
      <c r="D1237" s="19">
        <v>0</v>
      </c>
      <c r="E1237" s="19">
        <v>1</v>
      </c>
      <c r="F1237" s="20">
        <f t="shared" si="19"/>
        <v>0</v>
      </c>
      <c r="G1237" s="25">
        <v>0</v>
      </c>
    </row>
    <row r="1238" spans="1:7" hidden="1" x14ac:dyDescent="0.25">
      <c r="A1238" s="18">
        <v>41027</v>
      </c>
      <c r="B1238" s="19">
        <v>1</v>
      </c>
      <c r="C1238" s="19">
        <v>1</v>
      </c>
      <c r="D1238" s="19">
        <v>0</v>
      </c>
      <c r="E1238" s="19">
        <v>1</v>
      </c>
      <c r="F1238" s="20">
        <f t="shared" si="19"/>
        <v>0</v>
      </c>
      <c r="G1238" s="25">
        <v>0</v>
      </c>
    </row>
    <row r="1239" spans="1:7" hidden="1" x14ac:dyDescent="0.25">
      <c r="A1239" s="18">
        <v>41062</v>
      </c>
      <c r="B1239" s="19">
        <v>1</v>
      </c>
      <c r="C1239" s="19">
        <v>1</v>
      </c>
      <c r="D1239" s="19">
        <v>0</v>
      </c>
      <c r="E1239" s="19">
        <v>1</v>
      </c>
      <c r="F1239" s="20">
        <f t="shared" si="19"/>
        <v>0</v>
      </c>
      <c r="G1239" s="25">
        <v>0</v>
      </c>
    </row>
    <row r="1240" spans="1:7" hidden="1" x14ac:dyDescent="0.25">
      <c r="A1240" s="18">
        <v>41071</v>
      </c>
      <c r="B1240" s="19">
        <v>1</v>
      </c>
      <c r="C1240" s="19">
        <v>1</v>
      </c>
      <c r="D1240" s="19">
        <v>0</v>
      </c>
      <c r="E1240" s="19">
        <v>1</v>
      </c>
      <c r="F1240" s="20">
        <f t="shared" si="19"/>
        <v>0</v>
      </c>
      <c r="G1240" s="25">
        <v>0</v>
      </c>
    </row>
    <row r="1241" spans="1:7" hidden="1" x14ac:dyDescent="0.25">
      <c r="A1241" s="18">
        <v>41092</v>
      </c>
      <c r="B1241" s="19">
        <v>1</v>
      </c>
      <c r="C1241" s="19">
        <v>1</v>
      </c>
      <c r="D1241" s="19">
        <v>0</v>
      </c>
      <c r="E1241" s="19">
        <v>1</v>
      </c>
      <c r="F1241" s="20">
        <f t="shared" si="19"/>
        <v>0</v>
      </c>
      <c r="G1241" s="25">
        <v>0</v>
      </c>
    </row>
    <row r="1242" spans="1:7" hidden="1" x14ac:dyDescent="0.25">
      <c r="A1242" s="18">
        <v>41161</v>
      </c>
      <c r="B1242" s="19">
        <v>1</v>
      </c>
      <c r="C1242" s="19">
        <v>1</v>
      </c>
      <c r="D1242" s="19">
        <v>0</v>
      </c>
      <c r="E1242" s="19">
        <v>1</v>
      </c>
      <c r="F1242" s="20">
        <f t="shared" si="19"/>
        <v>0</v>
      </c>
      <c r="G1242" s="25">
        <v>0</v>
      </c>
    </row>
    <row r="1243" spans="1:7" hidden="1" x14ac:dyDescent="0.25">
      <c r="A1243" s="18">
        <v>41202</v>
      </c>
      <c r="B1243" s="19">
        <v>1</v>
      </c>
      <c r="C1243" s="19">
        <v>1</v>
      </c>
      <c r="D1243" s="19">
        <v>0</v>
      </c>
      <c r="E1243" s="19">
        <v>1</v>
      </c>
      <c r="F1243" s="20">
        <f t="shared" si="19"/>
        <v>0</v>
      </c>
      <c r="G1243" s="25">
        <v>0</v>
      </c>
    </row>
    <row r="1244" spans="1:7" hidden="1" x14ac:dyDescent="0.25">
      <c r="A1244" s="18">
        <v>41224</v>
      </c>
      <c r="B1244" s="19">
        <v>1</v>
      </c>
      <c r="C1244" s="19">
        <v>1</v>
      </c>
      <c r="D1244" s="19">
        <v>0</v>
      </c>
      <c r="E1244" s="19">
        <v>1</v>
      </c>
      <c r="F1244" s="20">
        <f t="shared" si="19"/>
        <v>0</v>
      </c>
      <c r="G1244" s="25">
        <v>0</v>
      </c>
    </row>
    <row r="1245" spans="1:7" hidden="1" x14ac:dyDescent="0.25">
      <c r="A1245" s="18">
        <v>41351</v>
      </c>
      <c r="B1245" s="19">
        <v>1</v>
      </c>
      <c r="C1245" s="19">
        <v>1</v>
      </c>
      <c r="D1245" s="19">
        <v>0</v>
      </c>
      <c r="E1245" s="19">
        <v>1</v>
      </c>
      <c r="F1245" s="20">
        <f t="shared" si="19"/>
        <v>0</v>
      </c>
      <c r="G1245" s="25">
        <v>0</v>
      </c>
    </row>
    <row r="1246" spans="1:7" hidden="1" x14ac:dyDescent="0.25">
      <c r="A1246" s="18">
        <v>41358</v>
      </c>
      <c r="B1246" s="19">
        <v>1</v>
      </c>
      <c r="C1246" s="19">
        <v>1</v>
      </c>
      <c r="D1246" s="19">
        <v>0</v>
      </c>
      <c r="E1246" s="19">
        <v>1</v>
      </c>
      <c r="F1246" s="20">
        <f t="shared" si="19"/>
        <v>0</v>
      </c>
      <c r="G1246" s="25">
        <v>0</v>
      </c>
    </row>
    <row r="1247" spans="1:7" hidden="1" x14ac:dyDescent="0.25">
      <c r="A1247" s="18">
        <v>41361</v>
      </c>
      <c r="B1247" s="19">
        <v>1</v>
      </c>
      <c r="C1247" s="19">
        <v>1</v>
      </c>
      <c r="D1247" s="19">
        <v>0</v>
      </c>
      <c r="E1247" s="19">
        <v>1</v>
      </c>
      <c r="F1247" s="20">
        <f t="shared" si="19"/>
        <v>0</v>
      </c>
      <c r="G1247" s="25">
        <v>0</v>
      </c>
    </row>
    <row r="1248" spans="1:7" hidden="1" x14ac:dyDescent="0.25">
      <c r="A1248" s="18">
        <v>41381</v>
      </c>
      <c r="B1248" s="19">
        <v>1</v>
      </c>
      <c r="C1248" s="19">
        <v>1</v>
      </c>
      <c r="D1248" s="19">
        <v>0</v>
      </c>
      <c r="E1248" s="19">
        <v>1</v>
      </c>
      <c r="F1248" s="20">
        <f t="shared" si="19"/>
        <v>0</v>
      </c>
      <c r="G1248" s="25">
        <v>0</v>
      </c>
    </row>
    <row r="1249" spans="1:7" hidden="1" x14ac:dyDescent="0.25">
      <c r="A1249" s="18">
        <v>41424</v>
      </c>
      <c r="B1249" s="19">
        <v>1</v>
      </c>
      <c r="C1249" s="19">
        <v>1</v>
      </c>
      <c r="D1249" s="19">
        <v>0</v>
      </c>
      <c r="E1249" s="19">
        <v>1</v>
      </c>
      <c r="F1249" s="20">
        <f t="shared" si="19"/>
        <v>0</v>
      </c>
      <c r="G1249" s="25">
        <v>0</v>
      </c>
    </row>
    <row r="1250" spans="1:7" hidden="1" x14ac:dyDescent="0.25">
      <c r="A1250" s="18">
        <v>41438</v>
      </c>
      <c r="B1250" s="19">
        <v>1</v>
      </c>
      <c r="C1250" s="19">
        <v>1</v>
      </c>
      <c r="D1250" s="19">
        <v>0</v>
      </c>
      <c r="E1250" s="19">
        <v>1</v>
      </c>
      <c r="F1250" s="20">
        <f t="shared" si="19"/>
        <v>0</v>
      </c>
      <c r="G1250" s="25">
        <v>0</v>
      </c>
    </row>
    <row r="1251" spans="1:7" hidden="1" x14ac:dyDescent="0.25">
      <c r="A1251" s="18">
        <v>41526</v>
      </c>
      <c r="B1251" s="19">
        <v>1</v>
      </c>
      <c r="C1251" s="19">
        <v>1</v>
      </c>
      <c r="D1251" s="19">
        <v>0</v>
      </c>
      <c r="E1251" s="19">
        <v>1</v>
      </c>
      <c r="F1251" s="20">
        <f t="shared" si="19"/>
        <v>0</v>
      </c>
      <c r="G1251" s="25">
        <v>0</v>
      </c>
    </row>
    <row r="1252" spans="1:7" hidden="1" x14ac:dyDescent="0.25">
      <c r="A1252" s="18">
        <v>41562</v>
      </c>
      <c r="B1252" s="19">
        <v>1</v>
      </c>
      <c r="C1252" s="19">
        <v>1</v>
      </c>
      <c r="D1252" s="19">
        <v>0</v>
      </c>
      <c r="E1252" s="19">
        <v>1</v>
      </c>
      <c r="F1252" s="20">
        <f t="shared" si="19"/>
        <v>0</v>
      </c>
      <c r="G1252" s="25">
        <v>0</v>
      </c>
    </row>
    <row r="1253" spans="1:7" hidden="1" x14ac:dyDescent="0.25">
      <c r="A1253" s="18">
        <v>41578</v>
      </c>
      <c r="B1253" s="19">
        <v>1</v>
      </c>
      <c r="C1253" s="19">
        <v>1</v>
      </c>
      <c r="D1253" s="19">
        <v>0</v>
      </c>
      <c r="E1253" s="19">
        <v>1</v>
      </c>
      <c r="F1253" s="20">
        <f t="shared" si="19"/>
        <v>0</v>
      </c>
      <c r="G1253" s="25">
        <v>0</v>
      </c>
    </row>
    <row r="1254" spans="1:7" hidden="1" x14ac:dyDescent="0.25">
      <c r="A1254" s="18">
        <v>41595</v>
      </c>
      <c r="B1254" s="19">
        <v>1</v>
      </c>
      <c r="C1254" s="19">
        <v>1</v>
      </c>
      <c r="D1254" s="19">
        <v>0</v>
      </c>
      <c r="E1254" s="19">
        <v>1</v>
      </c>
      <c r="F1254" s="20">
        <f t="shared" si="19"/>
        <v>0</v>
      </c>
      <c r="G1254" s="25">
        <v>0</v>
      </c>
    </row>
    <row r="1255" spans="1:7" hidden="1" x14ac:dyDescent="0.25">
      <c r="A1255" s="18">
        <v>41684</v>
      </c>
      <c r="B1255" s="19">
        <v>1</v>
      </c>
      <c r="C1255" s="19">
        <v>1</v>
      </c>
      <c r="D1255" s="19">
        <v>0</v>
      </c>
      <c r="E1255" s="19">
        <v>1</v>
      </c>
      <c r="F1255" s="20">
        <f t="shared" si="19"/>
        <v>0</v>
      </c>
      <c r="G1255" s="25">
        <v>0</v>
      </c>
    </row>
    <row r="1256" spans="1:7" hidden="1" x14ac:dyDescent="0.25">
      <c r="A1256" s="18">
        <v>41714</v>
      </c>
      <c r="B1256" s="19">
        <v>1</v>
      </c>
      <c r="C1256" s="19">
        <v>1</v>
      </c>
      <c r="D1256" s="19">
        <v>0</v>
      </c>
      <c r="E1256" s="19">
        <v>1</v>
      </c>
      <c r="F1256" s="20">
        <f t="shared" si="19"/>
        <v>0</v>
      </c>
      <c r="G1256" s="25">
        <v>0</v>
      </c>
    </row>
    <row r="1257" spans="1:7" hidden="1" x14ac:dyDescent="0.25">
      <c r="A1257" s="18">
        <v>41734</v>
      </c>
      <c r="B1257" s="19">
        <v>1</v>
      </c>
      <c r="C1257" s="19">
        <v>1</v>
      </c>
      <c r="D1257" s="19">
        <v>0</v>
      </c>
      <c r="E1257" s="19">
        <v>1</v>
      </c>
      <c r="F1257" s="20">
        <f t="shared" si="19"/>
        <v>0</v>
      </c>
      <c r="G1257" s="25">
        <v>0</v>
      </c>
    </row>
    <row r="1258" spans="1:7" hidden="1" x14ac:dyDescent="0.25">
      <c r="A1258" s="18">
        <v>41736</v>
      </c>
      <c r="B1258" s="19">
        <v>1</v>
      </c>
      <c r="C1258" s="19">
        <v>1</v>
      </c>
      <c r="D1258" s="19">
        <v>0</v>
      </c>
      <c r="E1258" s="19">
        <v>1</v>
      </c>
      <c r="F1258" s="20">
        <f t="shared" si="19"/>
        <v>0</v>
      </c>
      <c r="G1258" s="25">
        <v>0</v>
      </c>
    </row>
    <row r="1259" spans="1:7" hidden="1" x14ac:dyDescent="0.25">
      <c r="A1259" s="18">
        <v>41771</v>
      </c>
      <c r="B1259" s="19">
        <v>1</v>
      </c>
      <c r="C1259" s="19">
        <v>1</v>
      </c>
      <c r="D1259" s="19">
        <v>0</v>
      </c>
      <c r="E1259" s="19">
        <v>1</v>
      </c>
      <c r="F1259" s="20">
        <f t="shared" si="19"/>
        <v>0</v>
      </c>
      <c r="G1259" s="25">
        <v>0</v>
      </c>
    </row>
    <row r="1260" spans="1:7" hidden="1" x14ac:dyDescent="0.25">
      <c r="A1260" s="18">
        <v>41788</v>
      </c>
      <c r="B1260" s="19">
        <v>1</v>
      </c>
      <c r="C1260" s="19">
        <v>1</v>
      </c>
      <c r="D1260" s="19">
        <v>0</v>
      </c>
      <c r="E1260" s="19">
        <v>1</v>
      </c>
      <c r="F1260" s="20">
        <f t="shared" si="19"/>
        <v>0</v>
      </c>
      <c r="G1260" s="25">
        <v>0</v>
      </c>
    </row>
    <row r="1261" spans="1:7" hidden="1" x14ac:dyDescent="0.25">
      <c r="A1261" s="18">
        <v>41827</v>
      </c>
      <c r="B1261" s="19">
        <v>1</v>
      </c>
      <c r="C1261" s="19">
        <v>1</v>
      </c>
      <c r="D1261" s="19">
        <v>0</v>
      </c>
      <c r="E1261" s="19">
        <v>1</v>
      </c>
      <c r="F1261" s="20">
        <f t="shared" si="19"/>
        <v>0</v>
      </c>
      <c r="G1261" s="25">
        <v>0</v>
      </c>
    </row>
    <row r="1262" spans="1:7" hidden="1" x14ac:dyDescent="0.25">
      <c r="A1262" s="18">
        <v>41872</v>
      </c>
      <c r="B1262" s="19">
        <v>1</v>
      </c>
      <c r="C1262" s="19">
        <v>1</v>
      </c>
      <c r="D1262" s="19">
        <v>0</v>
      </c>
      <c r="E1262" s="19">
        <v>1</v>
      </c>
      <c r="F1262" s="20">
        <f t="shared" si="19"/>
        <v>0</v>
      </c>
      <c r="G1262" s="25">
        <v>0</v>
      </c>
    </row>
    <row r="1263" spans="1:7" hidden="1" x14ac:dyDescent="0.25">
      <c r="A1263" s="18">
        <v>41964</v>
      </c>
      <c r="B1263" s="19">
        <v>1</v>
      </c>
      <c r="C1263" s="19">
        <v>1</v>
      </c>
      <c r="D1263" s="19">
        <v>0</v>
      </c>
      <c r="E1263" s="19">
        <v>1</v>
      </c>
      <c r="F1263" s="20">
        <f t="shared" si="19"/>
        <v>0</v>
      </c>
      <c r="G1263" s="25">
        <v>0</v>
      </c>
    </row>
    <row r="1264" spans="1:7" hidden="1" x14ac:dyDescent="0.25">
      <c r="A1264" s="18">
        <v>42099</v>
      </c>
      <c r="B1264" s="19">
        <v>1</v>
      </c>
      <c r="C1264" s="19">
        <v>1</v>
      </c>
      <c r="D1264" s="19">
        <v>0</v>
      </c>
      <c r="E1264" s="19">
        <v>1</v>
      </c>
      <c r="F1264" s="20">
        <f t="shared" si="19"/>
        <v>0</v>
      </c>
      <c r="G1264" s="25">
        <v>0</v>
      </c>
    </row>
    <row r="1265" spans="1:7" hidden="1" x14ac:dyDescent="0.25">
      <c r="A1265" s="18">
        <v>42107</v>
      </c>
      <c r="B1265" s="19">
        <v>1</v>
      </c>
      <c r="C1265" s="19">
        <v>1</v>
      </c>
      <c r="D1265" s="19">
        <v>0</v>
      </c>
      <c r="E1265" s="19">
        <v>1</v>
      </c>
      <c r="F1265" s="20">
        <f t="shared" si="19"/>
        <v>0</v>
      </c>
      <c r="G1265" s="25">
        <v>0</v>
      </c>
    </row>
    <row r="1266" spans="1:7" hidden="1" x14ac:dyDescent="0.25">
      <c r="A1266" s="18">
        <v>42114</v>
      </c>
      <c r="B1266" s="19">
        <v>1</v>
      </c>
      <c r="C1266" s="19">
        <v>1</v>
      </c>
      <c r="D1266" s="19">
        <v>0</v>
      </c>
      <c r="E1266" s="19">
        <v>1</v>
      </c>
      <c r="F1266" s="20">
        <f t="shared" si="19"/>
        <v>0</v>
      </c>
      <c r="G1266" s="25">
        <v>0</v>
      </c>
    </row>
    <row r="1267" spans="1:7" hidden="1" x14ac:dyDescent="0.25">
      <c r="A1267" s="18">
        <v>42122</v>
      </c>
      <c r="B1267" s="19">
        <v>1</v>
      </c>
      <c r="C1267" s="19">
        <v>1</v>
      </c>
      <c r="D1267" s="19">
        <v>0</v>
      </c>
      <c r="E1267" s="19">
        <v>1</v>
      </c>
      <c r="F1267" s="20">
        <f t="shared" si="19"/>
        <v>0</v>
      </c>
      <c r="G1267" s="25">
        <v>0</v>
      </c>
    </row>
    <row r="1268" spans="1:7" hidden="1" x14ac:dyDescent="0.25">
      <c r="A1268" s="18">
        <v>42129</v>
      </c>
      <c r="B1268" s="19">
        <v>1</v>
      </c>
      <c r="C1268" s="19">
        <v>1</v>
      </c>
      <c r="D1268" s="19">
        <v>0</v>
      </c>
      <c r="E1268" s="19">
        <v>1</v>
      </c>
      <c r="F1268" s="20">
        <f t="shared" si="19"/>
        <v>0</v>
      </c>
      <c r="G1268" s="25">
        <v>0</v>
      </c>
    </row>
    <row r="1269" spans="1:7" hidden="1" x14ac:dyDescent="0.25">
      <c r="A1269" s="18">
        <v>42194</v>
      </c>
      <c r="B1269" s="19">
        <v>1</v>
      </c>
      <c r="C1269" s="19">
        <v>1</v>
      </c>
      <c r="D1269" s="19">
        <v>0</v>
      </c>
      <c r="E1269" s="19">
        <v>1</v>
      </c>
      <c r="F1269" s="20">
        <f t="shared" si="19"/>
        <v>0</v>
      </c>
      <c r="G1269" s="25">
        <v>0</v>
      </c>
    </row>
    <row r="1270" spans="1:7" hidden="1" x14ac:dyDescent="0.25">
      <c r="A1270" s="18">
        <v>42211</v>
      </c>
      <c r="B1270" s="19">
        <v>1</v>
      </c>
      <c r="C1270" s="19">
        <v>1</v>
      </c>
      <c r="D1270" s="19">
        <v>0</v>
      </c>
      <c r="E1270" s="19">
        <v>1</v>
      </c>
      <c r="F1270" s="20">
        <f t="shared" si="19"/>
        <v>0</v>
      </c>
      <c r="G1270" s="25">
        <v>0</v>
      </c>
    </row>
    <row r="1271" spans="1:7" hidden="1" x14ac:dyDescent="0.25">
      <c r="A1271" s="18">
        <v>42233</v>
      </c>
      <c r="B1271" s="19">
        <v>1</v>
      </c>
      <c r="C1271" s="19">
        <v>1</v>
      </c>
      <c r="D1271" s="19">
        <v>0</v>
      </c>
      <c r="E1271" s="19">
        <v>1</v>
      </c>
      <c r="F1271" s="20">
        <f t="shared" si="19"/>
        <v>0</v>
      </c>
      <c r="G1271" s="25">
        <v>0</v>
      </c>
    </row>
    <row r="1272" spans="1:7" hidden="1" x14ac:dyDescent="0.25">
      <c r="A1272" s="18">
        <v>42284</v>
      </c>
      <c r="B1272" s="19">
        <v>1</v>
      </c>
      <c r="C1272" s="19">
        <v>1</v>
      </c>
      <c r="D1272" s="19">
        <v>0</v>
      </c>
      <c r="E1272" s="19">
        <v>1</v>
      </c>
      <c r="F1272" s="20">
        <f t="shared" si="19"/>
        <v>0</v>
      </c>
      <c r="G1272" s="25">
        <v>0</v>
      </c>
    </row>
    <row r="1273" spans="1:7" hidden="1" x14ac:dyDescent="0.25">
      <c r="A1273" s="18">
        <v>42309</v>
      </c>
      <c r="B1273" s="19">
        <v>1</v>
      </c>
      <c r="C1273" s="19">
        <v>1</v>
      </c>
      <c r="D1273" s="19">
        <v>0</v>
      </c>
      <c r="E1273" s="19">
        <v>1</v>
      </c>
      <c r="F1273" s="20">
        <f t="shared" si="19"/>
        <v>0</v>
      </c>
      <c r="G1273" s="25">
        <v>0</v>
      </c>
    </row>
    <row r="1274" spans="1:7" hidden="1" x14ac:dyDescent="0.25">
      <c r="A1274" s="18">
        <v>42312</v>
      </c>
      <c r="B1274" s="19">
        <v>1</v>
      </c>
      <c r="C1274" s="19">
        <v>1</v>
      </c>
      <c r="D1274" s="19">
        <v>0</v>
      </c>
      <c r="E1274" s="19">
        <v>1</v>
      </c>
      <c r="F1274" s="20">
        <f t="shared" si="19"/>
        <v>0</v>
      </c>
      <c r="G1274" s="25">
        <v>0</v>
      </c>
    </row>
    <row r="1275" spans="1:7" hidden="1" x14ac:dyDescent="0.25">
      <c r="A1275" s="18">
        <v>42342</v>
      </c>
      <c r="B1275" s="19">
        <v>1</v>
      </c>
      <c r="C1275" s="19">
        <v>1</v>
      </c>
      <c r="D1275" s="19">
        <v>0</v>
      </c>
      <c r="E1275" s="19">
        <v>1</v>
      </c>
      <c r="F1275" s="20">
        <f t="shared" si="19"/>
        <v>0</v>
      </c>
      <c r="G1275" s="25">
        <v>0</v>
      </c>
    </row>
    <row r="1276" spans="1:7" hidden="1" x14ac:dyDescent="0.25">
      <c r="A1276" s="18">
        <v>42426</v>
      </c>
      <c r="B1276" s="19">
        <v>1</v>
      </c>
      <c r="C1276" s="19">
        <v>1</v>
      </c>
      <c r="D1276" s="19">
        <v>0</v>
      </c>
      <c r="E1276" s="19">
        <v>1</v>
      </c>
      <c r="F1276" s="20">
        <f t="shared" si="19"/>
        <v>0</v>
      </c>
      <c r="G1276" s="25">
        <v>0</v>
      </c>
    </row>
    <row r="1277" spans="1:7" hidden="1" x14ac:dyDescent="0.25">
      <c r="A1277" s="18">
        <v>42427</v>
      </c>
      <c r="B1277" s="19">
        <v>1</v>
      </c>
      <c r="C1277" s="19">
        <v>1</v>
      </c>
      <c r="D1277" s="19">
        <v>0</v>
      </c>
      <c r="E1277" s="19">
        <v>1</v>
      </c>
      <c r="F1277" s="20">
        <f t="shared" si="19"/>
        <v>0</v>
      </c>
      <c r="G1277" s="25">
        <v>0</v>
      </c>
    </row>
    <row r="1278" spans="1:7" hidden="1" x14ac:dyDescent="0.25">
      <c r="A1278" s="18">
        <v>42433</v>
      </c>
      <c r="B1278" s="19">
        <v>1</v>
      </c>
      <c r="C1278" s="19">
        <v>1</v>
      </c>
      <c r="D1278" s="19">
        <v>0</v>
      </c>
      <c r="E1278" s="19">
        <v>1</v>
      </c>
      <c r="F1278" s="20">
        <f t="shared" si="19"/>
        <v>0</v>
      </c>
      <c r="G1278" s="25">
        <v>0</v>
      </c>
    </row>
    <row r="1279" spans="1:7" hidden="1" x14ac:dyDescent="0.25">
      <c r="A1279" s="18">
        <v>42447</v>
      </c>
      <c r="B1279" s="19">
        <v>1</v>
      </c>
      <c r="C1279" s="19">
        <v>1</v>
      </c>
      <c r="D1279" s="19">
        <v>0</v>
      </c>
      <c r="E1279" s="19">
        <v>1</v>
      </c>
      <c r="F1279" s="20">
        <f t="shared" si="19"/>
        <v>0</v>
      </c>
      <c r="G1279" s="25">
        <v>0</v>
      </c>
    </row>
    <row r="1280" spans="1:7" hidden="1" x14ac:dyDescent="0.25">
      <c r="A1280" s="18">
        <v>42450</v>
      </c>
      <c r="B1280" s="19">
        <v>1</v>
      </c>
      <c r="C1280" s="19">
        <v>1</v>
      </c>
      <c r="D1280" s="19">
        <v>0</v>
      </c>
      <c r="E1280" s="19">
        <v>1</v>
      </c>
      <c r="F1280" s="20">
        <f t="shared" si="19"/>
        <v>0</v>
      </c>
      <c r="G1280" s="25">
        <v>0</v>
      </c>
    </row>
    <row r="1281" spans="1:7" hidden="1" x14ac:dyDescent="0.25">
      <c r="A1281" s="18">
        <v>42452</v>
      </c>
      <c r="B1281" s="19">
        <v>1</v>
      </c>
      <c r="C1281" s="19">
        <v>1</v>
      </c>
      <c r="D1281" s="19">
        <v>0</v>
      </c>
      <c r="E1281" s="19">
        <v>1</v>
      </c>
      <c r="F1281" s="20">
        <f t="shared" si="19"/>
        <v>0</v>
      </c>
      <c r="G1281" s="25">
        <v>0</v>
      </c>
    </row>
    <row r="1282" spans="1:7" hidden="1" x14ac:dyDescent="0.25">
      <c r="A1282" s="18">
        <v>42458</v>
      </c>
      <c r="B1282" s="19">
        <v>1</v>
      </c>
      <c r="C1282" s="19">
        <v>1</v>
      </c>
      <c r="D1282" s="19">
        <v>0</v>
      </c>
      <c r="E1282" s="19">
        <v>1</v>
      </c>
      <c r="F1282" s="20">
        <f t="shared" ref="F1282:F1345" si="20">D1282/C1282</f>
        <v>0</v>
      </c>
      <c r="G1282" s="25">
        <v>0</v>
      </c>
    </row>
    <row r="1283" spans="1:7" hidden="1" x14ac:dyDescent="0.25">
      <c r="A1283" s="18">
        <v>42525</v>
      </c>
      <c r="B1283" s="19">
        <v>1</v>
      </c>
      <c r="C1283" s="19">
        <v>1</v>
      </c>
      <c r="D1283" s="19">
        <v>0</v>
      </c>
      <c r="E1283" s="19">
        <v>1</v>
      </c>
      <c r="F1283" s="20">
        <f t="shared" si="20"/>
        <v>0</v>
      </c>
      <c r="G1283" s="25">
        <v>0</v>
      </c>
    </row>
    <row r="1284" spans="1:7" hidden="1" x14ac:dyDescent="0.25">
      <c r="A1284" s="18">
        <v>42540</v>
      </c>
      <c r="B1284" s="19">
        <v>1</v>
      </c>
      <c r="C1284" s="19">
        <v>1</v>
      </c>
      <c r="D1284" s="19">
        <v>0</v>
      </c>
      <c r="E1284" s="19">
        <v>1</v>
      </c>
      <c r="F1284" s="20">
        <f t="shared" si="20"/>
        <v>0</v>
      </c>
      <c r="G1284" s="25">
        <v>0</v>
      </c>
    </row>
    <row r="1285" spans="1:7" hidden="1" x14ac:dyDescent="0.25">
      <c r="A1285" s="18">
        <v>42581</v>
      </c>
      <c r="B1285" s="19">
        <v>1</v>
      </c>
      <c r="C1285" s="19">
        <v>1</v>
      </c>
      <c r="D1285" s="19">
        <v>0</v>
      </c>
      <c r="E1285" s="19">
        <v>1</v>
      </c>
      <c r="F1285" s="20">
        <f t="shared" si="20"/>
        <v>0</v>
      </c>
      <c r="G1285" s="25">
        <v>0</v>
      </c>
    </row>
    <row r="1286" spans="1:7" hidden="1" x14ac:dyDescent="0.25">
      <c r="A1286" s="18">
        <v>42624</v>
      </c>
      <c r="B1286" s="19">
        <v>1</v>
      </c>
      <c r="C1286" s="19">
        <v>1</v>
      </c>
      <c r="D1286" s="19">
        <v>0</v>
      </c>
      <c r="E1286" s="19">
        <v>1</v>
      </c>
      <c r="F1286" s="20">
        <f t="shared" si="20"/>
        <v>0</v>
      </c>
      <c r="G1286" s="25">
        <v>0</v>
      </c>
    </row>
    <row r="1287" spans="1:7" hidden="1" x14ac:dyDescent="0.25">
      <c r="A1287" s="18">
        <v>42666</v>
      </c>
      <c r="B1287" s="19">
        <v>1</v>
      </c>
      <c r="C1287" s="19">
        <v>1</v>
      </c>
      <c r="D1287" s="19">
        <v>0</v>
      </c>
      <c r="E1287" s="19">
        <v>1</v>
      </c>
      <c r="F1287" s="20">
        <f t="shared" si="20"/>
        <v>0</v>
      </c>
      <c r="G1287" s="25">
        <v>0</v>
      </c>
    </row>
    <row r="1288" spans="1:7" hidden="1" x14ac:dyDescent="0.25">
      <c r="A1288" s="18">
        <v>42717</v>
      </c>
      <c r="B1288" s="19">
        <v>1</v>
      </c>
      <c r="C1288" s="19">
        <v>1</v>
      </c>
      <c r="D1288" s="19">
        <v>0</v>
      </c>
      <c r="E1288" s="19">
        <v>1</v>
      </c>
      <c r="F1288" s="20">
        <f t="shared" si="20"/>
        <v>0</v>
      </c>
      <c r="G1288" s="25">
        <v>0</v>
      </c>
    </row>
    <row r="1289" spans="1:7" hidden="1" x14ac:dyDescent="0.25">
      <c r="A1289" s="18">
        <v>42774</v>
      </c>
      <c r="B1289" s="19">
        <v>1</v>
      </c>
      <c r="C1289" s="19">
        <v>1</v>
      </c>
      <c r="D1289" s="19">
        <v>0</v>
      </c>
      <c r="E1289" s="19">
        <v>1</v>
      </c>
      <c r="F1289" s="20">
        <f t="shared" si="20"/>
        <v>0</v>
      </c>
      <c r="G1289" s="25">
        <v>0</v>
      </c>
    </row>
    <row r="1290" spans="1:7" hidden="1" x14ac:dyDescent="0.25">
      <c r="A1290" s="18">
        <v>42789</v>
      </c>
      <c r="B1290" s="19">
        <v>1</v>
      </c>
      <c r="C1290" s="19">
        <v>1</v>
      </c>
      <c r="D1290" s="19">
        <v>0</v>
      </c>
      <c r="E1290" s="19">
        <v>1</v>
      </c>
      <c r="F1290" s="20">
        <f t="shared" si="20"/>
        <v>0</v>
      </c>
      <c r="G1290" s="25">
        <v>0</v>
      </c>
    </row>
    <row r="1291" spans="1:7" hidden="1" x14ac:dyDescent="0.25">
      <c r="A1291" s="18">
        <v>42806</v>
      </c>
      <c r="B1291" s="19">
        <v>1</v>
      </c>
      <c r="C1291" s="19">
        <v>1</v>
      </c>
      <c r="D1291" s="19">
        <v>0</v>
      </c>
      <c r="E1291" s="19">
        <v>1</v>
      </c>
      <c r="F1291" s="20">
        <f t="shared" si="20"/>
        <v>0</v>
      </c>
      <c r="G1291" s="25">
        <v>0</v>
      </c>
    </row>
    <row r="1292" spans="1:7" hidden="1" x14ac:dyDescent="0.25">
      <c r="A1292" s="18">
        <v>42856</v>
      </c>
      <c r="B1292" s="19">
        <v>1</v>
      </c>
      <c r="C1292" s="19">
        <v>1</v>
      </c>
      <c r="D1292" s="19">
        <v>0</v>
      </c>
      <c r="E1292" s="19">
        <v>1</v>
      </c>
      <c r="F1292" s="20">
        <f t="shared" si="20"/>
        <v>0</v>
      </c>
      <c r="G1292" s="25">
        <v>0</v>
      </c>
    </row>
    <row r="1293" spans="1:7" hidden="1" x14ac:dyDescent="0.25">
      <c r="A1293" s="18">
        <v>42873</v>
      </c>
      <c r="B1293" s="19">
        <v>1</v>
      </c>
      <c r="C1293" s="19">
        <v>1</v>
      </c>
      <c r="D1293" s="19">
        <v>0</v>
      </c>
      <c r="E1293" s="19">
        <v>1</v>
      </c>
      <c r="F1293" s="20">
        <f t="shared" si="20"/>
        <v>0</v>
      </c>
      <c r="G1293" s="25">
        <v>0</v>
      </c>
    </row>
    <row r="1294" spans="1:7" hidden="1" x14ac:dyDescent="0.25">
      <c r="A1294" s="18">
        <v>42923</v>
      </c>
      <c r="B1294" s="19">
        <v>1</v>
      </c>
      <c r="C1294" s="19">
        <v>1</v>
      </c>
      <c r="D1294" s="19">
        <v>0</v>
      </c>
      <c r="E1294" s="19">
        <v>1</v>
      </c>
      <c r="F1294" s="20">
        <f t="shared" si="20"/>
        <v>0</v>
      </c>
      <c r="G1294" s="25">
        <v>0</v>
      </c>
    </row>
    <row r="1295" spans="1:7" hidden="1" x14ac:dyDescent="0.25">
      <c r="A1295" s="18">
        <v>42933</v>
      </c>
      <c r="B1295" s="19">
        <v>1</v>
      </c>
      <c r="C1295" s="19">
        <v>1</v>
      </c>
      <c r="D1295" s="19">
        <v>0</v>
      </c>
      <c r="E1295" s="19">
        <v>1</v>
      </c>
      <c r="F1295" s="20">
        <f t="shared" si="20"/>
        <v>0</v>
      </c>
      <c r="G1295" s="25">
        <v>0</v>
      </c>
    </row>
    <row r="1296" spans="1:7" hidden="1" x14ac:dyDescent="0.25">
      <c r="A1296" s="18">
        <v>42949</v>
      </c>
      <c r="B1296" s="19">
        <v>1</v>
      </c>
      <c r="C1296" s="19">
        <v>1</v>
      </c>
      <c r="D1296" s="19">
        <v>0</v>
      </c>
      <c r="E1296" s="19">
        <v>1</v>
      </c>
      <c r="F1296" s="20">
        <f t="shared" si="20"/>
        <v>0</v>
      </c>
      <c r="G1296" s="25">
        <v>0</v>
      </c>
    </row>
    <row r="1297" spans="1:7" hidden="1" x14ac:dyDescent="0.25">
      <c r="A1297" s="18">
        <v>42965</v>
      </c>
      <c r="B1297" s="19">
        <v>1</v>
      </c>
      <c r="C1297" s="19">
        <v>1</v>
      </c>
      <c r="D1297" s="19">
        <v>0</v>
      </c>
      <c r="E1297" s="19">
        <v>1</v>
      </c>
      <c r="F1297" s="20">
        <f t="shared" si="20"/>
        <v>0</v>
      </c>
      <c r="G1297" s="25">
        <v>0</v>
      </c>
    </row>
    <row r="1298" spans="1:7" hidden="1" x14ac:dyDescent="0.25">
      <c r="A1298" s="18">
        <v>42978</v>
      </c>
      <c r="B1298" s="19">
        <v>1</v>
      </c>
      <c r="C1298" s="19">
        <v>1</v>
      </c>
      <c r="D1298" s="19">
        <v>0</v>
      </c>
      <c r="E1298" s="19">
        <v>1</v>
      </c>
      <c r="F1298" s="20">
        <f t="shared" si="20"/>
        <v>0</v>
      </c>
      <c r="G1298" s="25">
        <v>0</v>
      </c>
    </row>
    <row r="1299" spans="1:7" hidden="1" x14ac:dyDescent="0.25">
      <c r="A1299" s="18">
        <v>42993</v>
      </c>
      <c r="B1299" s="19">
        <v>1</v>
      </c>
      <c r="C1299" s="19">
        <v>1</v>
      </c>
      <c r="D1299" s="19">
        <v>0</v>
      </c>
      <c r="E1299" s="19">
        <v>1</v>
      </c>
      <c r="F1299" s="20">
        <f t="shared" si="20"/>
        <v>0</v>
      </c>
      <c r="G1299" s="25">
        <v>0</v>
      </c>
    </row>
    <row r="1300" spans="1:7" hidden="1" x14ac:dyDescent="0.25">
      <c r="A1300" s="18">
        <v>43116</v>
      </c>
      <c r="B1300" s="19">
        <v>1</v>
      </c>
      <c r="C1300" s="19">
        <v>1</v>
      </c>
      <c r="D1300" s="19">
        <v>0</v>
      </c>
      <c r="E1300" s="19">
        <v>1</v>
      </c>
      <c r="F1300" s="20">
        <f t="shared" si="20"/>
        <v>0</v>
      </c>
      <c r="G1300" s="25">
        <v>0</v>
      </c>
    </row>
    <row r="1301" spans="1:7" hidden="1" x14ac:dyDescent="0.25">
      <c r="A1301" s="18">
        <v>43244</v>
      </c>
      <c r="B1301" s="19">
        <v>1</v>
      </c>
      <c r="C1301" s="19">
        <v>1</v>
      </c>
      <c r="D1301" s="19">
        <v>0</v>
      </c>
      <c r="E1301" s="19">
        <v>1</v>
      </c>
      <c r="F1301" s="20">
        <f t="shared" si="20"/>
        <v>0</v>
      </c>
      <c r="G1301" s="25">
        <v>0</v>
      </c>
    </row>
    <row r="1302" spans="1:7" hidden="1" x14ac:dyDescent="0.25">
      <c r="A1302" s="18">
        <v>43328</v>
      </c>
      <c r="B1302" s="19">
        <v>1</v>
      </c>
      <c r="C1302" s="19">
        <v>1</v>
      </c>
      <c r="D1302" s="19">
        <v>0</v>
      </c>
      <c r="E1302" s="19">
        <v>1</v>
      </c>
      <c r="F1302" s="20">
        <f t="shared" si="20"/>
        <v>0</v>
      </c>
      <c r="G1302" s="25">
        <v>0</v>
      </c>
    </row>
    <row r="1303" spans="1:7" hidden="1" x14ac:dyDescent="0.25">
      <c r="A1303" s="18">
        <v>43344</v>
      </c>
      <c r="B1303" s="19">
        <v>1</v>
      </c>
      <c r="C1303" s="19">
        <v>1</v>
      </c>
      <c r="D1303" s="19">
        <v>0</v>
      </c>
      <c r="E1303" s="19">
        <v>1</v>
      </c>
      <c r="F1303" s="20">
        <f t="shared" si="20"/>
        <v>0</v>
      </c>
      <c r="G1303" s="25">
        <v>0</v>
      </c>
    </row>
    <row r="1304" spans="1:7" hidden="1" x14ac:dyDescent="0.25">
      <c r="A1304" s="18">
        <v>43345</v>
      </c>
      <c r="B1304" s="19">
        <v>1</v>
      </c>
      <c r="C1304" s="19">
        <v>1</v>
      </c>
      <c r="D1304" s="19">
        <v>0</v>
      </c>
      <c r="E1304" s="19">
        <v>1</v>
      </c>
      <c r="F1304" s="20">
        <f t="shared" si="20"/>
        <v>0</v>
      </c>
      <c r="G1304" s="25">
        <v>0</v>
      </c>
    </row>
    <row r="1305" spans="1:7" hidden="1" x14ac:dyDescent="0.25">
      <c r="A1305" s="18">
        <v>43347</v>
      </c>
      <c r="B1305" s="19">
        <v>1</v>
      </c>
      <c r="C1305" s="19">
        <v>1</v>
      </c>
      <c r="D1305" s="19">
        <v>0</v>
      </c>
      <c r="E1305" s="19">
        <v>1</v>
      </c>
      <c r="F1305" s="20">
        <f t="shared" si="20"/>
        <v>0</v>
      </c>
      <c r="G1305" s="25">
        <v>0</v>
      </c>
    </row>
    <row r="1306" spans="1:7" hidden="1" x14ac:dyDescent="0.25">
      <c r="A1306" s="18">
        <v>43388</v>
      </c>
      <c r="B1306" s="19">
        <v>1</v>
      </c>
      <c r="C1306" s="19">
        <v>1</v>
      </c>
      <c r="D1306" s="19">
        <v>0</v>
      </c>
      <c r="E1306" s="19">
        <v>1</v>
      </c>
      <c r="F1306" s="20">
        <f t="shared" si="20"/>
        <v>0</v>
      </c>
      <c r="G1306" s="25">
        <v>0</v>
      </c>
    </row>
    <row r="1307" spans="1:7" hidden="1" x14ac:dyDescent="0.25">
      <c r="A1307" s="18">
        <v>43454</v>
      </c>
      <c r="B1307" s="19">
        <v>1</v>
      </c>
      <c r="C1307" s="19">
        <v>1</v>
      </c>
      <c r="D1307" s="19">
        <v>0</v>
      </c>
      <c r="E1307" s="19">
        <v>1</v>
      </c>
      <c r="F1307" s="20">
        <f t="shared" si="20"/>
        <v>0</v>
      </c>
      <c r="G1307" s="25">
        <v>0</v>
      </c>
    </row>
    <row r="1308" spans="1:7" hidden="1" x14ac:dyDescent="0.25">
      <c r="A1308" s="18">
        <v>43473</v>
      </c>
      <c r="B1308" s="19">
        <v>1</v>
      </c>
      <c r="C1308" s="19">
        <v>1</v>
      </c>
      <c r="D1308" s="19">
        <v>0</v>
      </c>
      <c r="E1308" s="19">
        <v>1</v>
      </c>
      <c r="F1308" s="20">
        <f t="shared" si="20"/>
        <v>0</v>
      </c>
      <c r="G1308" s="25">
        <v>0</v>
      </c>
    </row>
    <row r="1309" spans="1:7" hidden="1" x14ac:dyDescent="0.25">
      <c r="A1309" s="18">
        <v>43508</v>
      </c>
      <c r="B1309" s="19">
        <v>1</v>
      </c>
      <c r="C1309" s="19">
        <v>1</v>
      </c>
      <c r="D1309" s="19">
        <v>0</v>
      </c>
      <c r="E1309" s="19">
        <v>1</v>
      </c>
      <c r="F1309" s="20">
        <f t="shared" si="20"/>
        <v>0</v>
      </c>
      <c r="G1309" s="25">
        <v>0</v>
      </c>
    </row>
    <row r="1310" spans="1:7" hidden="1" x14ac:dyDescent="0.25">
      <c r="A1310" s="18">
        <v>43510</v>
      </c>
      <c r="B1310" s="19">
        <v>1</v>
      </c>
      <c r="C1310" s="19">
        <v>1</v>
      </c>
      <c r="D1310" s="19">
        <v>0</v>
      </c>
      <c r="E1310" s="19">
        <v>1</v>
      </c>
      <c r="F1310" s="20">
        <f t="shared" si="20"/>
        <v>0</v>
      </c>
      <c r="G1310" s="25">
        <v>0</v>
      </c>
    </row>
    <row r="1311" spans="1:7" hidden="1" x14ac:dyDescent="0.25">
      <c r="A1311" s="18">
        <v>43595</v>
      </c>
      <c r="B1311" s="19">
        <v>1</v>
      </c>
      <c r="C1311" s="19">
        <v>1</v>
      </c>
      <c r="D1311" s="19">
        <v>0</v>
      </c>
      <c r="E1311" s="19">
        <v>1</v>
      </c>
      <c r="F1311" s="20">
        <f t="shared" si="20"/>
        <v>0</v>
      </c>
      <c r="G1311" s="25">
        <v>0</v>
      </c>
    </row>
    <row r="1312" spans="1:7" hidden="1" x14ac:dyDescent="0.25">
      <c r="A1312" s="18">
        <v>43608</v>
      </c>
      <c r="B1312" s="19">
        <v>1</v>
      </c>
      <c r="C1312" s="19">
        <v>1</v>
      </c>
      <c r="D1312" s="19">
        <v>0</v>
      </c>
      <c r="E1312" s="19">
        <v>1</v>
      </c>
      <c r="F1312" s="20">
        <f t="shared" si="20"/>
        <v>0</v>
      </c>
      <c r="G1312" s="25">
        <v>0</v>
      </c>
    </row>
    <row r="1313" spans="1:7" hidden="1" x14ac:dyDescent="0.25">
      <c r="A1313" s="18">
        <v>43631</v>
      </c>
      <c r="B1313" s="19">
        <v>1</v>
      </c>
      <c r="C1313" s="19">
        <v>1</v>
      </c>
      <c r="D1313" s="19">
        <v>0</v>
      </c>
      <c r="E1313" s="19">
        <v>1</v>
      </c>
      <c r="F1313" s="20">
        <f t="shared" si="20"/>
        <v>0</v>
      </c>
      <c r="G1313" s="25">
        <v>0</v>
      </c>
    </row>
    <row r="1314" spans="1:7" hidden="1" x14ac:dyDescent="0.25">
      <c r="A1314" s="18">
        <v>43666</v>
      </c>
      <c r="B1314" s="19">
        <v>1</v>
      </c>
      <c r="C1314" s="19">
        <v>1</v>
      </c>
      <c r="D1314" s="19">
        <v>0</v>
      </c>
      <c r="E1314" s="19">
        <v>1</v>
      </c>
      <c r="F1314" s="20">
        <f t="shared" si="20"/>
        <v>0</v>
      </c>
      <c r="G1314" s="25">
        <v>0</v>
      </c>
    </row>
    <row r="1315" spans="1:7" hidden="1" x14ac:dyDescent="0.25">
      <c r="A1315" s="18">
        <v>43689</v>
      </c>
      <c r="B1315" s="19">
        <v>1</v>
      </c>
      <c r="C1315" s="19">
        <v>1</v>
      </c>
      <c r="D1315" s="19">
        <v>0</v>
      </c>
      <c r="E1315" s="19">
        <v>1</v>
      </c>
      <c r="F1315" s="20">
        <f t="shared" si="20"/>
        <v>0</v>
      </c>
      <c r="G1315" s="25">
        <v>0</v>
      </c>
    </row>
    <row r="1316" spans="1:7" hidden="1" x14ac:dyDescent="0.25">
      <c r="A1316" s="18">
        <v>43747</v>
      </c>
      <c r="B1316" s="19">
        <v>1</v>
      </c>
      <c r="C1316" s="19">
        <v>1</v>
      </c>
      <c r="D1316" s="19">
        <v>0</v>
      </c>
      <c r="E1316" s="19">
        <v>1</v>
      </c>
      <c r="F1316" s="20">
        <f t="shared" si="20"/>
        <v>0</v>
      </c>
      <c r="G1316" s="25">
        <v>0</v>
      </c>
    </row>
    <row r="1317" spans="1:7" hidden="1" x14ac:dyDescent="0.25">
      <c r="A1317" s="18">
        <v>43752</v>
      </c>
      <c r="B1317" s="19">
        <v>1</v>
      </c>
      <c r="C1317" s="19">
        <v>1</v>
      </c>
      <c r="D1317" s="19">
        <v>0</v>
      </c>
      <c r="E1317" s="19">
        <v>1</v>
      </c>
      <c r="F1317" s="20">
        <f t="shared" si="20"/>
        <v>0</v>
      </c>
      <c r="G1317" s="25">
        <v>0</v>
      </c>
    </row>
    <row r="1318" spans="1:7" hidden="1" x14ac:dyDescent="0.25">
      <c r="A1318" s="18">
        <v>44038</v>
      </c>
      <c r="B1318" s="19">
        <v>1</v>
      </c>
      <c r="C1318" s="19">
        <v>1</v>
      </c>
      <c r="D1318" s="19">
        <v>0</v>
      </c>
      <c r="E1318" s="19">
        <v>1</v>
      </c>
      <c r="F1318" s="20">
        <f t="shared" si="20"/>
        <v>0</v>
      </c>
      <c r="G1318" s="25">
        <v>0</v>
      </c>
    </row>
    <row r="1319" spans="1:7" hidden="1" x14ac:dyDescent="0.25">
      <c r="A1319" s="18">
        <v>44075</v>
      </c>
      <c r="B1319" s="19">
        <v>1</v>
      </c>
      <c r="C1319" s="19">
        <v>1</v>
      </c>
      <c r="D1319" s="19">
        <v>0</v>
      </c>
      <c r="E1319" s="19">
        <v>1</v>
      </c>
      <c r="F1319" s="20">
        <f t="shared" si="20"/>
        <v>0</v>
      </c>
      <c r="G1319" s="25">
        <v>0</v>
      </c>
    </row>
    <row r="1320" spans="1:7" hidden="1" x14ac:dyDescent="0.25">
      <c r="A1320" s="18">
        <v>44092</v>
      </c>
      <c r="B1320" s="19">
        <v>1</v>
      </c>
      <c r="C1320" s="19">
        <v>1</v>
      </c>
      <c r="D1320" s="19">
        <v>0</v>
      </c>
      <c r="E1320" s="19">
        <v>1</v>
      </c>
      <c r="F1320" s="20">
        <f t="shared" si="20"/>
        <v>0</v>
      </c>
      <c r="G1320" s="25">
        <v>0</v>
      </c>
    </row>
    <row r="1321" spans="1:7" hidden="1" x14ac:dyDescent="0.25">
      <c r="A1321" s="18">
        <v>44150</v>
      </c>
      <c r="B1321" s="19">
        <v>1</v>
      </c>
      <c r="C1321" s="19">
        <v>1</v>
      </c>
      <c r="D1321" s="19">
        <v>0</v>
      </c>
      <c r="E1321" s="19">
        <v>1</v>
      </c>
      <c r="F1321" s="20">
        <f t="shared" si="20"/>
        <v>0</v>
      </c>
      <c r="G1321" s="25">
        <v>0</v>
      </c>
    </row>
    <row r="1322" spans="1:7" hidden="1" x14ac:dyDescent="0.25">
      <c r="A1322" s="18">
        <v>44188</v>
      </c>
      <c r="B1322" s="19">
        <v>1</v>
      </c>
      <c r="C1322" s="19">
        <v>1</v>
      </c>
      <c r="D1322" s="19">
        <v>0</v>
      </c>
      <c r="E1322" s="19">
        <v>1</v>
      </c>
      <c r="F1322" s="20">
        <f t="shared" si="20"/>
        <v>0</v>
      </c>
      <c r="G1322" s="25">
        <v>0</v>
      </c>
    </row>
    <row r="1323" spans="1:7" hidden="1" x14ac:dyDescent="0.25">
      <c r="A1323" s="18">
        <v>44266</v>
      </c>
      <c r="B1323" s="19">
        <v>1</v>
      </c>
      <c r="C1323" s="19">
        <v>1</v>
      </c>
      <c r="D1323" s="19">
        <v>0</v>
      </c>
      <c r="E1323" s="19">
        <v>1</v>
      </c>
      <c r="F1323" s="20">
        <f t="shared" si="20"/>
        <v>0</v>
      </c>
      <c r="G1323" s="25">
        <v>0</v>
      </c>
    </row>
    <row r="1324" spans="1:7" hidden="1" x14ac:dyDescent="0.25">
      <c r="A1324" s="18">
        <v>44300</v>
      </c>
      <c r="B1324" s="19">
        <v>1</v>
      </c>
      <c r="C1324" s="19">
        <v>1</v>
      </c>
      <c r="D1324" s="19">
        <v>0</v>
      </c>
      <c r="E1324" s="19">
        <v>1</v>
      </c>
      <c r="F1324" s="20">
        <f t="shared" si="20"/>
        <v>0</v>
      </c>
      <c r="G1324" s="25">
        <v>0</v>
      </c>
    </row>
    <row r="1325" spans="1:7" hidden="1" x14ac:dyDescent="0.25">
      <c r="A1325" s="18">
        <v>44310</v>
      </c>
      <c r="B1325" s="19">
        <v>1</v>
      </c>
      <c r="C1325" s="19">
        <v>1</v>
      </c>
      <c r="D1325" s="19">
        <v>0</v>
      </c>
      <c r="E1325" s="19">
        <v>1</v>
      </c>
      <c r="F1325" s="20">
        <f t="shared" si="20"/>
        <v>0</v>
      </c>
      <c r="G1325" s="25">
        <v>0</v>
      </c>
    </row>
    <row r="1326" spans="1:7" hidden="1" x14ac:dyDescent="0.25">
      <c r="A1326" s="18">
        <v>44344</v>
      </c>
      <c r="B1326" s="19">
        <v>1</v>
      </c>
      <c r="C1326" s="19">
        <v>1</v>
      </c>
      <c r="D1326" s="19">
        <v>0</v>
      </c>
      <c r="E1326" s="19">
        <v>1</v>
      </c>
      <c r="F1326" s="20">
        <f t="shared" si="20"/>
        <v>0</v>
      </c>
      <c r="G1326" s="25">
        <v>0</v>
      </c>
    </row>
    <row r="1327" spans="1:7" hidden="1" x14ac:dyDescent="0.25">
      <c r="A1327" s="18">
        <v>44362</v>
      </c>
      <c r="B1327" s="19">
        <v>1</v>
      </c>
      <c r="C1327" s="19">
        <v>1</v>
      </c>
      <c r="D1327" s="19">
        <v>0</v>
      </c>
      <c r="E1327" s="19">
        <v>1</v>
      </c>
      <c r="F1327" s="20">
        <f t="shared" si="20"/>
        <v>0</v>
      </c>
      <c r="G1327" s="25">
        <v>0</v>
      </c>
    </row>
    <row r="1328" spans="1:7" hidden="1" x14ac:dyDescent="0.25">
      <c r="A1328" s="18">
        <v>44507</v>
      </c>
      <c r="B1328" s="19">
        <v>1</v>
      </c>
      <c r="C1328" s="19">
        <v>1</v>
      </c>
      <c r="D1328" s="19">
        <v>0</v>
      </c>
      <c r="E1328" s="19">
        <v>1</v>
      </c>
      <c r="F1328" s="20">
        <f t="shared" si="20"/>
        <v>0</v>
      </c>
      <c r="G1328" s="25">
        <v>0</v>
      </c>
    </row>
    <row r="1329" spans="1:7" hidden="1" x14ac:dyDescent="0.25">
      <c r="A1329" s="18">
        <v>44518</v>
      </c>
      <c r="B1329" s="19">
        <v>1</v>
      </c>
      <c r="C1329" s="19">
        <v>1</v>
      </c>
      <c r="D1329" s="19">
        <v>0</v>
      </c>
      <c r="E1329" s="19">
        <v>1</v>
      </c>
      <c r="F1329" s="20">
        <f t="shared" si="20"/>
        <v>0</v>
      </c>
      <c r="G1329" s="25">
        <v>0</v>
      </c>
    </row>
    <row r="1330" spans="1:7" hidden="1" x14ac:dyDescent="0.25">
      <c r="A1330" s="18">
        <v>44550</v>
      </c>
      <c r="B1330" s="19">
        <v>1</v>
      </c>
      <c r="C1330" s="19">
        <v>1</v>
      </c>
      <c r="D1330" s="19">
        <v>0</v>
      </c>
      <c r="E1330" s="19">
        <v>1</v>
      </c>
      <c r="F1330" s="20">
        <f t="shared" si="20"/>
        <v>0</v>
      </c>
      <c r="G1330" s="25">
        <v>0</v>
      </c>
    </row>
    <row r="1331" spans="1:7" hidden="1" x14ac:dyDescent="0.25">
      <c r="A1331" s="18">
        <v>44605</v>
      </c>
      <c r="B1331" s="19">
        <v>1</v>
      </c>
      <c r="C1331" s="19">
        <v>1</v>
      </c>
      <c r="D1331" s="19">
        <v>0</v>
      </c>
      <c r="E1331" s="19">
        <v>1</v>
      </c>
      <c r="F1331" s="20">
        <f t="shared" si="20"/>
        <v>0</v>
      </c>
      <c r="G1331" s="25">
        <v>0</v>
      </c>
    </row>
    <row r="1332" spans="1:7" hidden="1" x14ac:dyDescent="0.25">
      <c r="A1332" s="18">
        <v>44680</v>
      </c>
      <c r="B1332" s="19">
        <v>1</v>
      </c>
      <c r="C1332" s="19">
        <v>1</v>
      </c>
      <c r="D1332" s="19">
        <v>0</v>
      </c>
      <c r="E1332" s="19">
        <v>1</v>
      </c>
      <c r="F1332" s="20">
        <f t="shared" si="20"/>
        <v>0</v>
      </c>
      <c r="G1332" s="25">
        <v>0</v>
      </c>
    </row>
    <row r="1333" spans="1:7" hidden="1" x14ac:dyDescent="0.25">
      <c r="A1333" s="18">
        <v>44835</v>
      </c>
      <c r="B1333" s="19">
        <v>1</v>
      </c>
      <c r="C1333" s="19">
        <v>1</v>
      </c>
      <c r="D1333" s="19">
        <v>0</v>
      </c>
      <c r="E1333" s="19">
        <v>1</v>
      </c>
      <c r="F1333" s="20">
        <f t="shared" si="20"/>
        <v>0</v>
      </c>
      <c r="G1333" s="25">
        <v>0</v>
      </c>
    </row>
    <row r="1334" spans="1:7" hidden="1" x14ac:dyDescent="0.25">
      <c r="A1334" s="18">
        <v>44896</v>
      </c>
      <c r="B1334" s="19">
        <v>1</v>
      </c>
      <c r="C1334" s="19">
        <v>1</v>
      </c>
      <c r="D1334" s="19">
        <v>0</v>
      </c>
      <c r="E1334" s="19">
        <v>1</v>
      </c>
      <c r="F1334" s="20">
        <f t="shared" si="20"/>
        <v>0</v>
      </c>
      <c r="G1334" s="25">
        <v>0</v>
      </c>
    </row>
    <row r="1335" spans="1:7" hidden="1" x14ac:dyDescent="0.25">
      <c r="A1335" s="18">
        <v>44942</v>
      </c>
      <c r="B1335" s="19">
        <v>1</v>
      </c>
      <c r="C1335" s="19">
        <v>1</v>
      </c>
      <c r="D1335" s="19">
        <v>0</v>
      </c>
      <c r="E1335" s="19">
        <v>1</v>
      </c>
      <c r="F1335" s="20">
        <f t="shared" si="20"/>
        <v>0</v>
      </c>
      <c r="G1335" s="25">
        <v>0</v>
      </c>
    </row>
    <row r="1336" spans="1:7" hidden="1" x14ac:dyDescent="0.25">
      <c r="A1336" s="18">
        <v>44953</v>
      </c>
      <c r="B1336" s="19">
        <v>1</v>
      </c>
      <c r="C1336" s="19">
        <v>1</v>
      </c>
      <c r="D1336" s="19">
        <v>0</v>
      </c>
      <c r="E1336" s="19">
        <v>1</v>
      </c>
      <c r="F1336" s="20">
        <f t="shared" si="20"/>
        <v>0</v>
      </c>
      <c r="G1336" s="25">
        <v>0</v>
      </c>
    </row>
    <row r="1337" spans="1:7" hidden="1" x14ac:dyDescent="0.25">
      <c r="A1337" s="18">
        <v>45039</v>
      </c>
      <c r="B1337" s="19">
        <v>1</v>
      </c>
      <c r="C1337" s="19">
        <v>1</v>
      </c>
      <c r="D1337" s="19">
        <v>0</v>
      </c>
      <c r="E1337" s="19">
        <v>1</v>
      </c>
      <c r="F1337" s="20">
        <f t="shared" si="20"/>
        <v>0</v>
      </c>
      <c r="G1337" s="25">
        <v>0</v>
      </c>
    </row>
    <row r="1338" spans="1:7" hidden="1" x14ac:dyDescent="0.25">
      <c r="A1338" s="18">
        <v>45249</v>
      </c>
      <c r="B1338" s="19">
        <v>1</v>
      </c>
      <c r="C1338" s="19">
        <v>1</v>
      </c>
      <c r="D1338" s="19">
        <v>0</v>
      </c>
      <c r="E1338" s="19">
        <v>1</v>
      </c>
      <c r="F1338" s="20">
        <f t="shared" si="20"/>
        <v>0</v>
      </c>
      <c r="G1338" s="25">
        <v>0</v>
      </c>
    </row>
    <row r="1339" spans="1:7" hidden="1" x14ac:dyDescent="0.25">
      <c r="A1339" s="18">
        <v>45276</v>
      </c>
      <c r="B1339" s="19">
        <v>1</v>
      </c>
      <c r="C1339" s="19">
        <v>1</v>
      </c>
      <c r="D1339" s="19">
        <v>0</v>
      </c>
      <c r="E1339" s="19">
        <v>1</v>
      </c>
      <c r="F1339" s="20">
        <f t="shared" si="20"/>
        <v>0</v>
      </c>
      <c r="G1339" s="25">
        <v>0</v>
      </c>
    </row>
    <row r="1340" spans="1:7" hidden="1" x14ac:dyDescent="0.25">
      <c r="A1340" s="18">
        <v>45294</v>
      </c>
      <c r="B1340" s="19">
        <v>1</v>
      </c>
      <c r="C1340" s="19">
        <v>1</v>
      </c>
      <c r="D1340" s="19">
        <v>0</v>
      </c>
      <c r="E1340" s="19">
        <v>1</v>
      </c>
      <c r="F1340" s="20">
        <f t="shared" si="20"/>
        <v>0</v>
      </c>
      <c r="G1340" s="25">
        <v>0</v>
      </c>
    </row>
    <row r="1341" spans="1:7" hidden="1" x14ac:dyDescent="0.25">
      <c r="A1341" s="18">
        <v>45300</v>
      </c>
      <c r="B1341" s="19">
        <v>1</v>
      </c>
      <c r="C1341" s="19">
        <v>1</v>
      </c>
      <c r="D1341" s="19">
        <v>0</v>
      </c>
      <c r="E1341" s="19">
        <v>1</v>
      </c>
      <c r="F1341" s="20">
        <f t="shared" si="20"/>
        <v>0</v>
      </c>
      <c r="G1341" s="25">
        <v>0</v>
      </c>
    </row>
    <row r="1342" spans="1:7" hidden="1" x14ac:dyDescent="0.25">
      <c r="A1342" s="18">
        <v>45315</v>
      </c>
      <c r="B1342" s="19">
        <v>1</v>
      </c>
      <c r="C1342" s="19">
        <v>1</v>
      </c>
      <c r="D1342" s="19">
        <v>0</v>
      </c>
      <c r="E1342" s="19">
        <v>1</v>
      </c>
      <c r="F1342" s="20">
        <f t="shared" si="20"/>
        <v>0</v>
      </c>
      <c r="G1342" s="25">
        <v>0</v>
      </c>
    </row>
    <row r="1343" spans="1:7" hidden="1" x14ac:dyDescent="0.25">
      <c r="A1343" s="18">
        <v>45320</v>
      </c>
      <c r="B1343" s="19">
        <v>1</v>
      </c>
      <c r="C1343" s="19">
        <v>1</v>
      </c>
      <c r="D1343" s="19">
        <v>0</v>
      </c>
      <c r="E1343" s="19">
        <v>1</v>
      </c>
      <c r="F1343" s="20">
        <f t="shared" si="20"/>
        <v>0</v>
      </c>
      <c r="G1343" s="25">
        <v>0</v>
      </c>
    </row>
    <row r="1344" spans="1:7" hidden="1" x14ac:dyDescent="0.25">
      <c r="A1344" s="18">
        <v>45350</v>
      </c>
      <c r="B1344" s="19">
        <v>1</v>
      </c>
      <c r="C1344" s="19">
        <v>1</v>
      </c>
      <c r="D1344" s="19">
        <v>0</v>
      </c>
      <c r="E1344" s="19">
        <v>1</v>
      </c>
      <c r="F1344" s="20">
        <f t="shared" si="20"/>
        <v>0</v>
      </c>
      <c r="G1344" s="25">
        <v>0</v>
      </c>
    </row>
    <row r="1345" spans="1:7" hidden="1" x14ac:dyDescent="0.25">
      <c r="A1345" s="18">
        <v>45371</v>
      </c>
      <c r="B1345" s="19">
        <v>1</v>
      </c>
      <c r="C1345" s="19">
        <v>1</v>
      </c>
      <c r="D1345" s="19">
        <v>0</v>
      </c>
      <c r="E1345" s="19">
        <v>1</v>
      </c>
      <c r="F1345" s="20">
        <f t="shared" si="20"/>
        <v>0</v>
      </c>
      <c r="G1345" s="25">
        <v>0</v>
      </c>
    </row>
    <row r="1346" spans="1:7" hidden="1" x14ac:dyDescent="0.25">
      <c r="A1346" s="18">
        <v>45464</v>
      </c>
      <c r="B1346" s="19">
        <v>1</v>
      </c>
      <c r="C1346" s="19">
        <v>1</v>
      </c>
      <c r="D1346" s="19">
        <v>0</v>
      </c>
      <c r="E1346" s="19">
        <v>1</v>
      </c>
      <c r="F1346" s="20">
        <f t="shared" ref="F1346:F1409" si="21">D1346/C1346</f>
        <v>0</v>
      </c>
      <c r="G1346" s="25">
        <v>0</v>
      </c>
    </row>
    <row r="1347" spans="1:7" hidden="1" x14ac:dyDescent="0.25">
      <c r="A1347" s="18">
        <v>45475</v>
      </c>
      <c r="B1347" s="19">
        <v>1</v>
      </c>
      <c r="C1347" s="19">
        <v>1</v>
      </c>
      <c r="D1347" s="19">
        <v>0</v>
      </c>
      <c r="E1347" s="19">
        <v>1</v>
      </c>
      <c r="F1347" s="20">
        <f t="shared" si="21"/>
        <v>0</v>
      </c>
      <c r="G1347" s="25">
        <v>0</v>
      </c>
    </row>
    <row r="1348" spans="1:7" hidden="1" x14ac:dyDescent="0.25">
      <c r="A1348" s="18">
        <v>45552</v>
      </c>
      <c r="B1348" s="19">
        <v>1</v>
      </c>
      <c r="C1348" s="19">
        <v>1</v>
      </c>
      <c r="D1348" s="19">
        <v>0</v>
      </c>
      <c r="E1348" s="19">
        <v>1</v>
      </c>
      <c r="F1348" s="20">
        <f t="shared" si="21"/>
        <v>0</v>
      </c>
      <c r="G1348" s="25">
        <v>0</v>
      </c>
    </row>
    <row r="1349" spans="1:7" hidden="1" x14ac:dyDescent="0.25">
      <c r="A1349" s="18">
        <v>45556</v>
      </c>
      <c r="B1349" s="19">
        <v>1</v>
      </c>
      <c r="C1349" s="19">
        <v>1</v>
      </c>
      <c r="D1349" s="19">
        <v>0</v>
      </c>
      <c r="E1349" s="19">
        <v>1</v>
      </c>
      <c r="F1349" s="20">
        <f t="shared" si="21"/>
        <v>0</v>
      </c>
      <c r="G1349" s="25">
        <v>0</v>
      </c>
    </row>
    <row r="1350" spans="1:7" hidden="1" x14ac:dyDescent="0.25">
      <c r="A1350" s="18">
        <v>45616</v>
      </c>
      <c r="B1350" s="19">
        <v>1</v>
      </c>
      <c r="C1350" s="19">
        <v>1</v>
      </c>
      <c r="D1350" s="19">
        <v>0</v>
      </c>
      <c r="E1350" s="19">
        <v>1</v>
      </c>
      <c r="F1350" s="20">
        <f t="shared" si="21"/>
        <v>0</v>
      </c>
      <c r="G1350" s="25">
        <v>0</v>
      </c>
    </row>
    <row r="1351" spans="1:7" hidden="1" x14ac:dyDescent="0.25">
      <c r="A1351" s="18">
        <v>45632</v>
      </c>
      <c r="B1351" s="19">
        <v>1</v>
      </c>
      <c r="C1351" s="19">
        <v>1</v>
      </c>
      <c r="D1351" s="19">
        <v>0</v>
      </c>
      <c r="E1351" s="19">
        <v>1</v>
      </c>
      <c r="F1351" s="20">
        <f t="shared" si="21"/>
        <v>0</v>
      </c>
      <c r="G1351" s="25">
        <v>0</v>
      </c>
    </row>
    <row r="1352" spans="1:7" hidden="1" x14ac:dyDescent="0.25">
      <c r="A1352" s="18">
        <v>45682</v>
      </c>
      <c r="B1352" s="19">
        <v>1</v>
      </c>
      <c r="C1352" s="19">
        <v>1</v>
      </c>
      <c r="D1352" s="19">
        <v>0</v>
      </c>
      <c r="E1352" s="19">
        <v>1</v>
      </c>
      <c r="F1352" s="20">
        <f t="shared" si="21"/>
        <v>0</v>
      </c>
      <c r="G1352" s="25">
        <v>0</v>
      </c>
    </row>
    <row r="1353" spans="1:7" hidden="1" x14ac:dyDescent="0.25">
      <c r="A1353" s="18">
        <v>45693</v>
      </c>
      <c r="B1353" s="19">
        <v>1</v>
      </c>
      <c r="C1353" s="19">
        <v>1</v>
      </c>
      <c r="D1353" s="19">
        <v>0</v>
      </c>
      <c r="E1353" s="19">
        <v>1</v>
      </c>
      <c r="F1353" s="20">
        <f t="shared" si="21"/>
        <v>0</v>
      </c>
      <c r="G1353" s="25">
        <v>0</v>
      </c>
    </row>
    <row r="1354" spans="1:7" hidden="1" x14ac:dyDescent="0.25">
      <c r="A1354" s="18">
        <v>45705</v>
      </c>
      <c r="B1354" s="19">
        <v>1</v>
      </c>
      <c r="C1354" s="19">
        <v>1</v>
      </c>
      <c r="D1354" s="19">
        <v>0</v>
      </c>
      <c r="E1354" s="19">
        <v>1</v>
      </c>
      <c r="F1354" s="20">
        <f t="shared" si="21"/>
        <v>0</v>
      </c>
      <c r="G1354" s="25">
        <v>0</v>
      </c>
    </row>
    <row r="1355" spans="1:7" hidden="1" x14ac:dyDescent="0.25">
      <c r="A1355" s="18">
        <v>45717</v>
      </c>
      <c r="B1355" s="19">
        <v>1</v>
      </c>
      <c r="C1355" s="19">
        <v>1</v>
      </c>
      <c r="D1355" s="19">
        <v>0</v>
      </c>
      <c r="E1355" s="19">
        <v>1</v>
      </c>
      <c r="F1355" s="20">
        <f t="shared" si="21"/>
        <v>0</v>
      </c>
      <c r="G1355" s="25">
        <v>0</v>
      </c>
    </row>
    <row r="1356" spans="1:7" hidden="1" x14ac:dyDescent="0.25">
      <c r="A1356" s="18">
        <v>45739</v>
      </c>
      <c r="B1356" s="19">
        <v>1</v>
      </c>
      <c r="C1356" s="19">
        <v>1</v>
      </c>
      <c r="D1356" s="19">
        <v>0</v>
      </c>
      <c r="E1356" s="19">
        <v>1</v>
      </c>
      <c r="F1356" s="20">
        <f t="shared" si="21"/>
        <v>0</v>
      </c>
      <c r="G1356" s="25">
        <v>0</v>
      </c>
    </row>
    <row r="1357" spans="1:7" hidden="1" x14ac:dyDescent="0.25">
      <c r="A1357" s="18">
        <v>45808</v>
      </c>
      <c r="B1357" s="19">
        <v>1</v>
      </c>
      <c r="C1357" s="19">
        <v>1</v>
      </c>
      <c r="D1357" s="19">
        <v>0</v>
      </c>
      <c r="E1357" s="19">
        <v>1</v>
      </c>
      <c r="F1357" s="20">
        <f t="shared" si="21"/>
        <v>0</v>
      </c>
      <c r="G1357" s="25">
        <v>0</v>
      </c>
    </row>
    <row r="1358" spans="1:7" hidden="1" x14ac:dyDescent="0.25">
      <c r="A1358" s="18">
        <v>45831</v>
      </c>
      <c r="B1358" s="19">
        <v>1</v>
      </c>
      <c r="C1358" s="19">
        <v>1</v>
      </c>
      <c r="D1358" s="19">
        <v>0</v>
      </c>
      <c r="E1358" s="19">
        <v>1</v>
      </c>
      <c r="F1358" s="20">
        <f t="shared" si="21"/>
        <v>0</v>
      </c>
      <c r="G1358" s="25">
        <v>0</v>
      </c>
    </row>
    <row r="1359" spans="1:7" hidden="1" x14ac:dyDescent="0.25">
      <c r="A1359" s="18">
        <v>45904</v>
      </c>
      <c r="B1359" s="19">
        <v>1</v>
      </c>
      <c r="C1359" s="19">
        <v>1</v>
      </c>
      <c r="D1359" s="19">
        <v>0</v>
      </c>
      <c r="E1359" s="19">
        <v>1</v>
      </c>
      <c r="F1359" s="20">
        <f t="shared" si="21"/>
        <v>0</v>
      </c>
      <c r="G1359" s="25">
        <v>0</v>
      </c>
    </row>
    <row r="1360" spans="1:7" hidden="1" x14ac:dyDescent="0.25">
      <c r="A1360" s="18">
        <v>45943</v>
      </c>
      <c r="B1360" s="19">
        <v>1</v>
      </c>
      <c r="C1360" s="19">
        <v>1</v>
      </c>
      <c r="D1360" s="19">
        <v>0</v>
      </c>
      <c r="E1360" s="19">
        <v>1</v>
      </c>
      <c r="F1360" s="20">
        <f t="shared" si="21"/>
        <v>0</v>
      </c>
      <c r="G1360" s="25">
        <v>0</v>
      </c>
    </row>
    <row r="1361" spans="1:7" hidden="1" x14ac:dyDescent="0.25">
      <c r="A1361" s="18">
        <v>45949</v>
      </c>
      <c r="B1361" s="19">
        <v>1</v>
      </c>
      <c r="C1361" s="19">
        <v>1</v>
      </c>
      <c r="D1361" s="19">
        <v>0</v>
      </c>
      <c r="E1361" s="19">
        <v>1</v>
      </c>
      <c r="F1361" s="20">
        <f t="shared" si="21"/>
        <v>0</v>
      </c>
      <c r="G1361" s="25">
        <v>0</v>
      </c>
    </row>
    <row r="1362" spans="1:7" hidden="1" x14ac:dyDescent="0.25">
      <c r="A1362" s="18">
        <v>45953</v>
      </c>
      <c r="B1362" s="19">
        <v>1</v>
      </c>
      <c r="C1362" s="19">
        <v>1</v>
      </c>
      <c r="D1362" s="19">
        <v>0</v>
      </c>
      <c r="E1362" s="19">
        <v>1</v>
      </c>
      <c r="F1362" s="20">
        <f t="shared" si="21"/>
        <v>0</v>
      </c>
      <c r="G1362" s="25">
        <v>0</v>
      </c>
    </row>
    <row r="1363" spans="1:7" hidden="1" x14ac:dyDescent="0.25">
      <c r="A1363" s="18">
        <v>45967</v>
      </c>
      <c r="B1363" s="19">
        <v>1</v>
      </c>
      <c r="C1363" s="19">
        <v>1</v>
      </c>
      <c r="D1363" s="19">
        <v>0</v>
      </c>
      <c r="E1363" s="19">
        <v>1</v>
      </c>
      <c r="F1363" s="20">
        <f t="shared" si="21"/>
        <v>0</v>
      </c>
      <c r="G1363" s="25">
        <v>0</v>
      </c>
    </row>
    <row r="1364" spans="1:7" hidden="1" x14ac:dyDescent="0.25">
      <c r="A1364" s="18">
        <v>46064</v>
      </c>
      <c r="B1364" s="19">
        <v>1</v>
      </c>
      <c r="C1364" s="19">
        <v>1</v>
      </c>
      <c r="D1364" s="19">
        <v>0</v>
      </c>
      <c r="E1364" s="19">
        <v>1</v>
      </c>
      <c r="F1364" s="20">
        <f t="shared" si="21"/>
        <v>0</v>
      </c>
      <c r="G1364" s="25">
        <v>0</v>
      </c>
    </row>
    <row r="1365" spans="1:7" hidden="1" x14ac:dyDescent="0.25">
      <c r="A1365" s="18">
        <v>46161</v>
      </c>
      <c r="B1365" s="19">
        <v>1</v>
      </c>
      <c r="C1365" s="19">
        <v>1</v>
      </c>
      <c r="D1365" s="19">
        <v>0</v>
      </c>
      <c r="E1365" s="19">
        <v>1</v>
      </c>
      <c r="F1365" s="20">
        <f t="shared" si="21"/>
        <v>0</v>
      </c>
      <c r="G1365" s="25">
        <v>0</v>
      </c>
    </row>
    <row r="1366" spans="1:7" hidden="1" x14ac:dyDescent="0.25">
      <c r="A1366" s="18">
        <v>46180</v>
      </c>
      <c r="B1366" s="19">
        <v>1</v>
      </c>
      <c r="C1366" s="19">
        <v>1</v>
      </c>
      <c r="D1366" s="19">
        <v>0</v>
      </c>
      <c r="E1366" s="19">
        <v>1</v>
      </c>
      <c r="F1366" s="20">
        <f t="shared" si="21"/>
        <v>0</v>
      </c>
      <c r="G1366" s="25">
        <v>0</v>
      </c>
    </row>
    <row r="1367" spans="1:7" hidden="1" x14ac:dyDescent="0.25">
      <c r="A1367" s="18">
        <v>46219</v>
      </c>
      <c r="B1367" s="19">
        <v>1</v>
      </c>
      <c r="C1367" s="19">
        <v>1</v>
      </c>
      <c r="D1367" s="19">
        <v>0</v>
      </c>
      <c r="E1367" s="19">
        <v>1</v>
      </c>
      <c r="F1367" s="20">
        <f t="shared" si="21"/>
        <v>0</v>
      </c>
      <c r="G1367" s="25">
        <v>0</v>
      </c>
    </row>
    <row r="1368" spans="1:7" hidden="1" x14ac:dyDescent="0.25">
      <c r="A1368" s="18">
        <v>46249</v>
      </c>
      <c r="B1368" s="19">
        <v>1</v>
      </c>
      <c r="C1368" s="19">
        <v>1</v>
      </c>
      <c r="D1368" s="19">
        <v>0</v>
      </c>
      <c r="E1368" s="19">
        <v>1</v>
      </c>
      <c r="F1368" s="20">
        <f t="shared" si="21"/>
        <v>0</v>
      </c>
      <c r="G1368" s="25">
        <v>0</v>
      </c>
    </row>
    <row r="1369" spans="1:7" hidden="1" x14ac:dyDescent="0.25">
      <c r="A1369" s="18">
        <v>46257</v>
      </c>
      <c r="B1369" s="19">
        <v>1</v>
      </c>
      <c r="C1369" s="19">
        <v>1</v>
      </c>
      <c r="D1369" s="19">
        <v>0</v>
      </c>
      <c r="E1369" s="19">
        <v>1</v>
      </c>
      <c r="F1369" s="20">
        <f t="shared" si="21"/>
        <v>0</v>
      </c>
      <c r="G1369" s="25">
        <v>0</v>
      </c>
    </row>
    <row r="1370" spans="1:7" hidden="1" x14ac:dyDescent="0.25">
      <c r="A1370" s="18">
        <v>46359</v>
      </c>
      <c r="B1370" s="19">
        <v>1</v>
      </c>
      <c r="C1370" s="19">
        <v>1</v>
      </c>
      <c r="D1370" s="19">
        <v>0</v>
      </c>
      <c r="E1370" s="19">
        <v>1</v>
      </c>
      <c r="F1370" s="20">
        <f t="shared" si="21"/>
        <v>0</v>
      </c>
      <c r="G1370" s="25">
        <v>0</v>
      </c>
    </row>
    <row r="1371" spans="1:7" hidden="1" x14ac:dyDescent="0.25">
      <c r="A1371" s="18">
        <v>46361</v>
      </c>
      <c r="B1371" s="19">
        <v>1</v>
      </c>
      <c r="C1371" s="19">
        <v>1</v>
      </c>
      <c r="D1371" s="19">
        <v>0</v>
      </c>
      <c r="E1371" s="19">
        <v>1</v>
      </c>
      <c r="F1371" s="20">
        <f t="shared" si="21"/>
        <v>0</v>
      </c>
      <c r="G1371" s="25">
        <v>0</v>
      </c>
    </row>
    <row r="1372" spans="1:7" hidden="1" x14ac:dyDescent="0.25">
      <c r="A1372" s="18">
        <v>46379</v>
      </c>
      <c r="B1372" s="19">
        <v>1</v>
      </c>
      <c r="C1372" s="19">
        <v>1</v>
      </c>
      <c r="D1372" s="19">
        <v>0</v>
      </c>
      <c r="E1372" s="19">
        <v>1</v>
      </c>
      <c r="F1372" s="20">
        <f t="shared" si="21"/>
        <v>0</v>
      </c>
      <c r="G1372" s="25">
        <v>0</v>
      </c>
    </row>
    <row r="1373" spans="1:7" hidden="1" x14ac:dyDescent="0.25">
      <c r="A1373" s="18">
        <v>46441</v>
      </c>
      <c r="B1373" s="19">
        <v>1</v>
      </c>
      <c r="C1373" s="19">
        <v>1</v>
      </c>
      <c r="D1373" s="19">
        <v>0</v>
      </c>
      <c r="E1373" s="19">
        <v>1</v>
      </c>
      <c r="F1373" s="20">
        <f t="shared" si="21"/>
        <v>0</v>
      </c>
      <c r="G1373" s="25">
        <v>0</v>
      </c>
    </row>
    <row r="1374" spans="1:7" hidden="1" x14ac:dyDescent="0.25">
      <c r="A1374" s="18">
        <v>46455</v>
      </c>
      <c r="B1374" s="19">
        <v>1</v>
      </c>
      <c r="C1374" s="19">
        <v>1</v>
      </c>
      <c r="D1374" s="19">
        <v>0</v>
      </c>
      <c r="E1374" s="19">
        <v>1</v>
      </c>
      <c r="F1374" s="20">
        <f t="shared" si="21"/>
        <v>0</v>
      </c>
      <c r="G1374" s="25">
        <v>0</v>
      </c>
    </row>
    <row r="1375" spans="1:7" hidden="1" x14ac:dyDescent="0.25">
      <c r="A1375" s="18">
        <v>46469</v>
      </c>
      <c r="B1375" s="19">
        <v>1</v>
      </c>
      <c r="C1375" s="19">
        <v>1</v>
      </c>
      <c r="D1375" s="19">
        <v>0</v>
      </c>
      <c r="E1375" s="19">
        <v>1</v>
      </c>
      <c r="F1375" s="20">
        <f t="shared" si="21"/>
        <v>0</v>
      </c>
      <c r="G1375" s="25">
        <v>0</v>
      </c>
    </row>
    <row r="1376" spans="1:7" hidden="1" x14ac:dyDescent="0.25">
      <c r="A1376" s="18">
        <v>46545</v>
      </c>
      <c r="B1376" s="19">
        <v>1</v>
      </c>
      <c r="C1376" s="19">
        <v>1</v>
      </c>
      <c r="D1376" s="19">
        <v>0</v>
      </c>
      <c r="E1376" s="19">
        <v>1</v>
      </c>
      <c r="F1376" s="20">
        <f t="shared" si="21"/>
        <v>0</v>
      </c>
      <c r="G1376" s="25">
        <v>0</v>
      </c>
    </row>
    <row r="1377" spans="1:7" hidden="1" x14ac:dyDescent="0.25">
      <c r="A1377" s="18">
        <v>46579</v>
      </c>
      <c r="B1377" s="19">
        <v>1</v>
      </c>
      <c r="C1377" s="19">
        <v>1</v>
      </c>
      <c r="D1377" s="19">
        <v>0</v>
      </c>
      <c r="E1377" s="19">
        <v>1</v>
      </c>
      <c r="F1377" s="20">
        <f t="shared" si="21"/>
        <v>0</v>
      </c>
      <c r="G1377" s="25">
        <v>0</v>
      </c>
    </row>
    <row r="1378" spans="1:7" hidden="1" x14ac:dyDescent="0.25">
      <c r="A1378" s="18">
        <v>46680</v>
      </c>
      <c r="B1378" s="19">
        <v>1</v>
      </c>
      <c r="C1378" s="19">
        <v>1</v>
      </c>
      <c r="D1378" s="19">
        <v>0</v>
      </c>
      <c r="E1378" s="19">
        <v>1</v>
      </c>
      <c r="F1378" s="20">
        <f t="shared" si="21"/>
        <v>0</v>
      </c>
      <c r="G1378" s="25">
        <v>0</v>
      </c>
    </row>
    <row r="1379" spans="1:7" hidden="1" x14ac:dyDescent="0.25">
      <c r="A1379" s="18">
        <v>46692</v>
      </c>
      <c r="B1379" s="19">
        <v>1</v>
      </c>
      <c r="C1379" s="19">
        <v>1</v>
      </c>
      <c r="D1379" s="19">
        <v>0</v>
      </c>
      <c r="E1379" s="19">
        <v>1</v>
      </c>
      <c r="F1379" s="20">
        <f t="shared" si="21"/>
        <v>0</v>
      </c>
      <c r="G1379" s="25">
        <v>0</v>
      </c>
    </row>
    <row r="1380" spans="1:7" hidden="1" x14ac:dyDescent="0.25">
      <c r="A1380" s="18">
        <v>46724</v>
      </c>
      <c r="B1380" s="19">
        <v>1</v>
      </c>
      <c r="C1380" s="19">
        <v>1</v>
      </c>
      <c r="D1380" s="19">
        <v>0</v>
      </c>
      <c r="E1380" s="19">
        <v>1</v>
      </c>
      <c r="F1380" s="20">
        <f t="shared" si="21"/>
        <v>0</v>
      </c>
      <c r="G1380" s="25">
        <v>0</v>
      </c>
    </row>
    <row r="1381" spans="1:7" hidden="1" x14ac:dyDescent="0.25">
      <c r="A1381" s="18">
        <v>46745</v>
      </c>
      <c r="B1381" s="19">
        <v>1</v>
      </c>
      <c r="C1381" s="19">
        <v>1</v>
      </c>
      <c r="D1381" s="19">
        <v>0</v>
      </c>
      <c r="E1381" s="19">
        <v>1</v>
      </c>
      <c r="F1381" s="20">
        <f t="shared" si="21"/>
        <v>0</v>
      </c>
      <c r="G1381" s="25">
        <v>0</v>
      </c>
    </row>
    <row r="1382" spans="1:7" hidden="1" x14ac:dyDescent="0.25">
      <c r="A1382" s="18">
        <v>46752</v>
      </c>
      <c r="B1382" s="19">
        <v>1</v>
      </c>
      <c r="C1382" s="19">
        <v>1</v>
      </c>
      <c r="D1382" s="19">
        <v>0</v>
      </c>
      <c r="E1382" s="19">
        <v>1</v>
      </c>
      <c r="F1382" s="20">
        <f t="shared" si="21"/>
        <v>0</v>
      </c>
      <c r="G1382" s="25">
        <v>0</v>
      </c>
    </row>
    <row r="1383" spans="1:7" hidden="1" x14ac:dyDescent="0.25">
      <c r="A1383" s="18">
        <v>46771</v>
      </c>
      <c r="B1383" s="19">
        <v>1</v>
      </c>
      <c r="C1383" s="19">
        <v>1</v>
      </c>
      <c r="D1383" s="19">
        <v>0</v>
      </c>
      <c r="E1383" s="19">
        <v>1</v>
      </c>
      <c r="F1383" s="20">
        <f t="shared" si="21"/>
        <v>0</v>
      </c>
      <c r="G1383" s="25">
        <v>0</v>
      </c>
    </row>
    <row r="1384" spans="1:7" hidden="1" x14ac:dyDescent="0.25">
      <c r="A1384" s="18">
        <v>46814</v>
      </c>
      <c r="B1384" s="19">
        <v>1</v>
      </c>
      <c r="C1384" s="19">
        <v>1</v>
      </c>
      <c r="D1384" s="19">
        <v>0</v>
      </c>
      <c r="E1384" s="19">
        <v>1</v>
      </c>
      <c r="F1384" s="20">
        <f t="shared" si="21"/>
        <v>0</v>
      </c>
      <c r="G1384" s="25">
        <v>0</v>
      </c>
    </row>
    <row r="1385" spans="1:7" hidden="1" x14ac:dyDescent="0.25">
      <c r="A1385" s="18">
        <v>46876</v>
      </c>
      <c r="B1385" s="19">
        <v>1</v>
      </c>
      <c r="C1385" s="19">
        <v>1</v>
      </c>
      <c r="D1385" s="19">
        <v>0</v>
      </c>
      <c r="E1385" s="19">
        <v>1</v>
      </c>
      <c r="F1385" s="20">
        <f t="shared" si="21"/>
        <v>0</v>
      </c>
      <c r="G1385" s="25">
        <v>0</v>
      </c>
    </row>
    <row r="1386" spans="1:7" hidden="1" x14ac:dyDescent="0.25">
      <c r="A1386" s="18">
        <v>46951</v>
      </c>
      <c r="B1386" s="19">
        <v>1</v>
      </c>
      <c r="C1386" s="19">
        <v>1</v>
      </c>
      <c r="D1386" s="19">
        <v>0</v>
      </c>
      <c r="E1386" s="19">
        <v>1</v>
      </c>
      <c r="F1386" s="20">
        <f t="shared" si="21"/>
        <v>0</v>
      </c>
      <c r="G1386" s="25">
        <v>0</v>
      </c>
    </row>
    <row r="1387" spans="1:7" hidden="1" x14ac:dyDescent="0.25">
      <c r="A1387" s="18">
        <v>46976</v>
      </c>
      <c r="B1387" s="19">
        <v>1</v>
      </c>
      <c r="C1387" s="19">
        <v>1</v>
      </c>
      <c r="D1387" s="19">
        <v>0</v>
      </c>
      <c r="E1387" s="19">
        <v>1</v>
      </c>
      <c r="F1387" s="20">
        <f t="shared" si="21"/>
        <v>0</v>
      </c>
      <c r="G1387" s="25">
        <v>0</v>
      </c>
    </row>
    <row r="1388" spans="1:7" hidden="1" x14ac:dyDescent="0.25">
      <c r="A1388" s="18">
        <v>46987</v>
      </c>
      <c r="B1388" s="19">
        <v>1</v>
      </c>
      <c r="C1388" s="19">
        <v>1</v>
      </c>
      <c r="D1388" s="19">
        <v>0</v>
      </c>
      <c r="E1388" s="19">
        <v>1</v>
      </c>
      <c r="F1388" s="20">
        <f t="shared" si="21"/>
        <v>0</v>
      </c>
      <c r="G1388" s="25">
        <v>0</v>
      </c>
    </row>
    <row r="1389" spans="1:7" hidden="1" x14ac:dyDescent="0.25">
      <c r="A1389" s="18">
        <v>46999</v>
      </c>
      <c r="B1389" s="19">
        <v>1</v>
      </c>
      <c r="C1389" s="19">
        <v>1</v>
      </c>
      <c r="D1389" s="19">
        <v>0</v>
      </c>
      <c r="E1389" s="19">
        <v>1</v>
      </c>
      <c r="F1389" s="20">
        <f t="shared" si="21"/>
        <v>0</v>
      </c>
      <c r="G1389" s="25">
        <v>0</v>
      </c>
    </row>
    <row r="1390" spans="1:7" hidden="1" x14ac:dyDescent="0.25">
      <c r="A1390" s="18">
        <v>47079</v>
      </c>
      <c r="B1390" s="19">
        <v>1</v>
      </c>
      <c r="C1390" s="19">
        <v>1</v>
      </c>
      <c r="D1390" s="19">
        <v>0</v>
      </c>
      <c r="E1390" s="19">
        <v>1</v>
      </c>
      <c r="F1390" s="20">
        <f t="shared" si="21"/>
        <v>0</v>
      </c>
      <c r="G1390" s="25">
        <v>0</v>
      </c>
    </row>
    <row r="1391" spans="1:7" hidden="1" x14ac:dyDescent="0.25">
      <c r="A1391" s="18">
        <v>47105</v>
      </c>
      <c r="B1391" s="19">
        <v>1</v>
      </c>
      <c r="C1391" s="19">
        <v>1</v>
      </c>
      <c r="D1391" s="19">
        <v>0</v>
      </c>
      <c r="E1391" s="19">
        <v>1</v>
      </c>
      <c r="F1391" s="20">
        <f t="shared" si="21"/>
        <v>0</v>
      </c>
      <c r="G1391" s="25">
        <v>0</v>
      </c>
    </row>
    <row r="1392" spans="1:7" hidden="1" x14ac:dyDescent="0.25">
      <c r="A1392" s="18">
        <v>47168</v>
      </c>
      <c r="B1392" s="19">
        <v>1</v>
      </c>
      <c r="C1392" s="19">
        <v>1</v>
      </c>
      <c r="D1392" s="19">
        <v>0</v>
      </c>
      <c r="E1392" s="19">
        <v>1</v>
      </c>
      <c r="F1392" s="20">
        <f t="shared" si="21"/>
        <v>0</v>
      </c>
      <c r="G1392" s="25">
        <v>0</v>
      </c>
    </row>
    <row r="1393" spans="1:7" hidden="1" x14ac:dyDescent="0.25">
      <c r="A1393" s="18">
        <v>47262</v>
      </c>
      <c r="B1393" s="19">
        <v>1</v>
      </c>
      <c r="C1393" s="19">
        <v>1</v>
      </c>
      <c r="D1393" s="19">
        <v>0</v>
      </c>
      <c r="E1393" s="19">
        <v>1</v>
      </c>
      <c r="F1393" s="20">
        <f t="shared" si="21"/>
        <v>0</v>
      </c>
      <c r="G1393" s="25">
        <v>0</v>
      </c>
    </row>
    <row r="1394" spans="1:7" hidden="1" x14ac:dyDescent="0.25">
      <c r="A1394" s="18">
        <v>47303</v>
      </c>
      <c r="B1394" s="19">
        <v>1</v>
      </c>
      <c r="C1394" s="19">
        <v>1</v>
      </c>
      <c r="D1394" s="19">
        <v>0</v>
      </c>
      <c r="E1394" s="19">
        <v>1</v>
      </c>
      <c r="F1394" s="20">
        <f t="shared" si="21"/>
        <v>0</v>
      </c>
      <c r="G1394" s="25">
        <v>0</v>
      </c>
    </row>
    <row r="1395" spans="1:7" hidden="1" x14ac:dyDescent="0.25">
      <c r="A1395" s="18">
        <v>47307</v>
      </c>
      <c r="B1395" s="19">
        <v>1</v>
      </c>
      <c r="C1395" s="19">
        <v>1</v>
      </c>
      <c r="D1395" s="19">
        <v>0</v>
      </c>
      <c r="E1395" s="19">
        <v>1</v>
      </c>
      <c r="F1395" s="20">
        <f t="shared" si="21"/>
        <v>0</v>
      </c>
      <c r="G1395" s="25">
        <v>0</v>
      </c>
    </row>
    <row r="1396" spans="1:7" hidden="1" x14ac:dyDescent="0.25">
      <c r="A1396" s="18">
        <v>47312</v>
      </c>
      <c r="B1396" s="19">
        <v>1</v>
      </c>
      <c r="C1396" s="19">
        <v>1</v>
      </c>
      <c r="D1396" s="19">
        <v>0</v>
      </c>
      <c r="E1396" s="19">
        <v>1</v>
      </c>
      <c r="F1396" s="20">
        <f t="shared" si="21"/>
        <v>0</v>
      </c>
      <c r="G1396" s="25">
        <v>0</v>
      </c>
    </row>
    <row r="1397" spans="1:7" hidden="1" x14ac:dyDescent="0.25">
      <c r="A1397" s="18">
        <v>47326</v>
      </c>
      <c r="B1397" s="19">
        <v>1</v>
      </c>
      <c r="C1397" s="19">
        <v>1</v>
      </c>
      <c r="D1397" s="19">
        <v>0</v>
      </c>
      <c r="E1397" s="19">
        <v>1</v>
      </c>
      <c r="F1397" s="20">
        <f t="shared" si="21"/>
        <v>0</v>
      </c>
      <c r="G1397" s="25">
        <v>0</v>
      </c>
    </row>
    <row r="1398" spans="1:7" hidden="1" x14ac:dyDescent="0.25">
      <c r="A1398" s="18">
        <v>47336</v>
      </c>
      <c r="B1398" s="19">
        <v>1</v>
      </c>
      <c r="C1398" s="19">
        <v>1</v>
      </c>
      <c r="D1398" s="19">
        <v>0</v>
      </c>
      <c r="E1398" s="19">
        <v>1</v>
      </c>
      <c r="F1398" s="20">
        <f t="shared" si="21"/>
        <v>0</v>
      </c>
      <c r="G1398" s="25">
        <v>0</v>
      </c>
    </row>
    <row r="1399" spans="1:7" hidden="1" x14ac:dyDescent="0.25">
      <c r="A1399" s="18">
        <v>47350</v>
      </c>
      <c r="B1399" s="19">
        <v>1</v>
      </c>
      <c r="C1399" s="19">
        <v>1</v>
      </c>
      <c r="D1399" s="19">
        <v>0</v>
      </c>
      <c r="E1399" s="19">
        <v>1</v>
      </c>
      <c r="F1399" s="20">
        <f t="shared" si="21"/>
        <v>0</v>
      </c>
      <c r="G1399" s="25">
        <v>0</v>
      </c>
    </row>
    <row r="1400" spans="1:7" hidden="1" x14ac:dyDescent="0.25">
      <c r="A1400" s="18">
        <v>47362</v>
      </c>
      <c r="B1400" s="19">
        <v>1</v>
      </c>
      <c r="C1400" s="19">
        <v>1</v>
      </c>
      <c r="D1400" s="19">
        <v>0</v>
      </c>
      <c r="E1400" s="19">
        <v>1</v>
      </c>
      <c r="F1400" s="20">
        <f t="shared" si="21"/>
        <v>0</v>
      </c>
      <c r="G1400" s="25">
        <v>0</v>
      </c>
    </row>
    <row r="1401" spans="1:7" hidden="1" x14ac:dyDescent="0.25">
      <c r="A1401" s="18">
        <v>47374</v>
      </c>
      <c r="B1401" s="19">
        <v>1</v>
      </c>
      <c r="C1401" s="19">
        <v>1</v>
      </c>
      <c r="D1401" s="19">
        <v>0</v>
      </c>
      <c r="E1401" s="19">
        <v>1</v>
      </c>
      <c r="F1401" s="20">
        <f t="shared" si="21"/>
        <v>0</v>
      </c>
      <c r="G1401" s="25">
        <v>0</v>
      </c>
    </row>
    <row r="1402" spans="1:7" hidden="1" x14ac:dyDescent="0.25">
      <c r="A1402" s="18">
        <v>47431</v>
      </c>
      <c r="B1402" s="19">
        <v>1</v>
      </c>
      <c r="C1402" s="19">
        <v>1</v>
      </c>
      <c r="D1402" s="19">
        <v>0</v>
      </c>
      <c r="E1402" s="19">
        <v>1</v>
      </c>
      <c r="F1402" s="20">
        <f t="shared" si="21"/>
        <v>0</v>
      </c>
      <c r="G1402" s="25">
        <v>0</v>
      </c>
    </row>
    <row r="1403" spans="1:7" hidden="1" x14ac:dyDescent="0.25">
      <c r="A1403" s="18">
        <v>47545</v>
      </c>
      <c r="B1403" s="19">
        <v>1</v>
      </c>
      <c r="C1403" s="19">
        <v>1</v>
      </c>
      <c r="D1403" s="19">
        <v>0</v>
      </c>
      <c r="E1403" s="19">
        <v>1</v>
      </c>
      <c r="F1403" s="20">
        <f t="shared" si="21"/>
        <v>0</v>
      </c>
      <c r="G1403" s="25">
        <v>0</v>
      </c>
    </row>
    <row r="1404" spans="1:7" hidden="1" x14ac:dyDescent="0.25">
      <c r="A1404" s="18">
        <v>47570</v>
      </c>
      <c r="B1404" s="19">
        <v>1</v>
      </c>
      <c r="C1404" s="19">
        <v>1</v>
      </c>
      <c r="D1404" s="19">
        <v>0</v>
      </c>
      <c r="E1404" s="19">
        <v>1</v>
      </c>
      <c r="F1404" s="20">
        <f t="shared" si="21"/>
        <v>0</v>
      </c>
      <c r="G1404" s="25">
        <v>0</v>
      </c>
    </row>
    <row r="1405" spans="1:7" hidden="1" x14ac:dyDescent="0.25">
      <c r="A1405" s="18">
        <v>47571</v>
      </c>
      <c r="B1405" s="19">
        <v>1</v>
      </c>
      <c r="C1405" s="19">
        <v>1</v>
      </c>
      <c r="D1405" s="19">
        <v>0</v>
      </c>
      <c r="E1405" s="19">
        <v>1</v>
      </c>
      <c r="F1405" s="20">
        <f t="shared" si="21"/>
        <v>0</v>
      </c>
      <c r="G1405" s="25">
        <v>0</v>
      </c>
    </row>
    <row r="1406" spans="1:7" hidden="1" x14ac:dyDescent="0.25">
      <c r="A1406" s="18">
        <v>47575</v>
      </c>
      <c r="B1406" s="19">
        <v>1</v>
      </c>
      <c r="C1406" s="19">
        <v>1</v>
      </c>
      <c r="D1406" s="19">
        <v>0</v>
      </c>
      <c r="E1406" s="19">
        <v>1</v>
      </c>
      <c r="F1406" s="20">
        <f t="shared" si="21"/>
        <v>0</v>
      </c>
      <c r="G1406" s="25">
        <v>0</v>
      </c>
    </row>
    <row r="1407" spans="1:7" hidden="1" x14ac:dyDescent="0.25">
      <c r="A1407" s="18">
        <v>47634</v>
      </c>
      <c r="B1407" s="19">
        <v>1</v>
      </c>
      <c r="C1407" s="19">
        <v>1</v>
      </c>
      <c r="D1407" s="19">
        <v>0</v>
      </c>
      <c r="E1407" s="19">
        <v>1</v>
      </c>
      <c r="F1407" s="20">
        <f t="shared" si="21"/>
        <v>0</v>
      </c>
      <c r="G1407" s="25">
        <v>0</v>
      </c>
    </row>
    <row r="1408" spans="1:7" hidden="1" x14ac:dyDescent="0.25">
      <c r="A1408" s="18">
        <v>47677</v>
      </c>
      <c r="B1408" s="19">
        <v>1</v>
      </c>
      <c r="C1408" s="19">
        <v>1</v>
      </c>
      <c r="D1408" s="19">
        <v>0</v>
      </c>
      <c r="E1408" s="19">
        <v>1</v>
      </c>
      <c r="F1408" s="20">
        <f t="shared" si="21"/>
        <v>0</v>
      </c>
      <c r="G1408" s="25">
        <v>0</v>
      </c>
    </row>
    <row r="1409" spans="1:7" hidden="1" x14ac:dyDescent="0.25">
      <c r="A1409" s="18">
        <v>47747</v>
      </c>
      <c r="B1409" s="19">
        <v>1</v>
      </c>
      <c r="C1409" s="19">
        <v>1</v>
      </c>
      <c r="D1409" s="19">
        <v>0</v>
      </c>
      <c r="E1409" s="19">
        <v>1</v>
      </c>
      <c r="F1409" s="20">
        <f t="shared" si="21"/>
        <v>0</v>
      </c>
      <c r="G1409" s="25">
        <v>0</v>
      </c>
    </row>
    <row r="1410" spans="1:7" hidden="1" x14ac:dyDescent="0.25">
      <c r="A1410" s="18">
        <v>47760</v>
      </c>
      <c r="B1410" s="19">
        <v>1</v>
      </c>
      <c r="C1410" s="19">
        <v>1</v>
      </c>
      <c r="D1410" s="19">
        <v>0</v>
      </c>
      <c r="E1410" s="19">
        <v>1</v>
      </c>
      <c r="F1410" s="20">
        <f t="shared" ref="F1410:F1473" si="22">D1410/C1410</f>
        <v>0</v>
      </c>
      <c r="G1410" s="25">
        <v>0</v>
      </c>
    </row>
    <row r="1411" spans="1:7" hidden="1" x14ac:dyDescent="0.25">
      <c r="A1411" s="18">
        <v>47822</v>
      </c>
      <c r="B1411" s="19">
        <v>1</v>
      </c>
      <c r="C1411" s="19">
        <v>1</v>
      </c>
      <c r="D1411" s="19">
        <v>0</v>
      </c>
      <c r="E1411" s="19">
        <v>1</v>
      </c>
      <c r="F1411" s="20">
        <f t="shared" si="22"/>
        <v>0</v>
      </c>
      <c r="G1411" s="25">
        <v>0</v>
      </c>
    </row>
    <row r="1412" spans="1:7" hidden="1" x14ac:dyDescent="0.25">
      <c r="A1412" s="18">
        <v>47887</v>
      </c>
      <c r="B1412" s="19">
        <v>1</v>
      </c>
      <c r="C1412" s="19">
        <v>1</v>
      </c>
      <c r="D1412" s="19">
        <v>0</v>
      </c>
      <c r="E1412" s="19">
        <v>1</v>
      </c>
      <c r="F1412" s="20">
        <f t="shared" si="22"/>
        <v>0</v>
      </c>
      <c r="G1412" s="25">
        <v>0</v>
      </c>
    </row>
    <row r="1413" spans="1:7" hidden="1" x14ac:dyDescent="0.25">
      <c r="A1413" s="18">
        <v>47893</v>
      </c>
      <c r="B1413" s="19">
        <v>1</v>
      </c>
      <c r="C1413" s="19">
        <v>1</v>
      </c>
      <c r="D1413" s="19">
        <v>0</v>
      </c>
      <c r="E1413" s="19">
        <v>1</v>
      </c>
      <c r="F1413" s="20">
        <f t="shared" si="22"/>
        <v>0</v>
      </c>
      <c r="G1413" s="25">
        <v>0</v>
      </c>
    </row>
    <row r="1414" spans="1:7" hidden="1" x14ac:dyDescent="0.25">
      <c r="A1414" s="18">
        <v>47894</v>
      </c>
      <c r="B1414" s="19">
        <v>1</v>
      </c>
      <c r="C1414" s="19">
        <v>1</v>
      </c>
      <c r="D1414" s="19">
        <v>0</v>
      </c>
      <c r="E1414" s="19">
        <v>1</v>
      </c>
      <c r="F1414" s="20">
        <f t="shared" si="22"/>
        <v>0</v>
      </c>
      <c r="G1414" s="25">
        <v>0</v>
      </c>
    </row>
    <row r="1415" spans="1:7" hidden="1" x14ac:dyDescent="0.25">
      <c r="A1415" s="18">
        <v>47923</v>
      </c>
      <c r="B1415" s="19">
        <v>1</v>
      </c>
      <c r="C1415" s="19">
        <v>1</v>
      </c>
      <c r="D1415" s="19">
        <v>0</v>
      </c>
      <c r="E1415" s="19">
        <v>1</v>
      </c>
      <c r="F1415" s="20">
        <f t="shared" si="22"/>
        <v>0</v>
      </c>
      <c r="G1415" s="25">
        <v>0</v>
      </c>
    </row>
    <row r="1416" spans="1:7" hidden="1" x14ac:dyDescent="0.25">
      <c r="A1416" s="18">
        <v>47981</v>
      </c>
      <c r="B1416" s="19">
        <v>1</v>
      </c>
      <c r="C1416" s="19">
        <v>1</v>
      </c>
      <c r="D1416" s="19">
        <v>0</v>
      </c>
      <c r="E1416" s="19">
        <v>1</v>
      </c>
      <c r="F1416" s="20">
        <f t="shared" si="22"/>
        <v>0</v>
      </c>
      <c r="G1416" s="25">
        <v>0</v>
      </c>
    </row>
    <row r="1417" spans="1:7" hidden="1" x14ac:dyDescent="0.25">
      <c r="A1417" s="18">
        <v>48060</v>
      </c>
      <c r="B1417" s="19">
        <v>1</v>
      </c>
      <c r="C1417" s="19">
        <v>1</v>
      </c>
      <c r="D1417" s="19">
        <v>0</v>
      </c>
      <c r="E1417" s="19">
        <v>1</v>
      </c>
      <c r="F1417" s="20">
        <f t="shared" si="22"/>
        <v>0</v>
      </c>
      <c r="G1417" s="25">
        <v>0</v>
      </c>
    </row>
    <row r="1418" spans="1:7" hidden="1" x14ac:dyDescent="0.25">
      <c r="A1418" s="18">
        <v>48090</v>
      </c>
      <c r="B1418" s="19">
        <v>1</v>
      </c>
      <c r="C1418" s="19">
        <v>1</v>
      </c>
      <c r="D1418" s="19">
        <v>0</v>
      </c>
      <c r="E1418" s="19">
        <v>1</v>
      </c>
      <c r="F1418" s="20">
        <f t="shared" si="22"/>
        <v>0</v>
      </c>
      <c r="G1418" s="25">
        <v>0</v>
      </c>
    </row>
    <row r="1419" spans="1:7" hidden="1" x14ac:dyDescent="0.25">
      <c r="A1419" s="18">
        <v>48141</v>
      </c>
      <c r="B1419" s="19">
        <v>1</v>
      </c>
      <c r="C1419" s="19">
        <v>1</v>
      </c>
      <c r="D1419" s="19">
        <v>0</v>
      </c>
      <c r="E1419" s="19">
        <v>1</v>
      </c>
      <c r="F1419" s="20">
        <f t="shared" si="22"/>
        <v>0</v>
      </c>
      <c r="G1419" s="25">
        <v>0</v>
      </c>
    </row>
    <row r="1420" spans="1:7" hidden="1" x14ac:dyDescent="0.25">
      <c r="A1420" s="18">
        <v>48203</v>
      </c>
      <c r="B1420" s="19">
        <v>1</v>
      </c>
      <c r="C1420" s="19">
        <v>1</v>
      </c>
      <c r="D1420" s="19">
        <v>0</v>
      </c>
      <c r="E1420" s="19">
        <v>1</v>
      </c>
      <c r="F1420" s="20">
        <f t="shared" si="22"/>
        <v>0</v>
      </c>
      <c r="G1420" s="25">
        <v>0</v>
      </c>
    </row>
    <row r="1421" spans="1:7" hidden="1" x14ac:dyDescent="0.25">
      <c r="A1421" s="18">
        <v>48246</v>
      </c>
      <c r="B1421" s="19">
        <v>1</v>
      </c>
      <c r="C1421" s="19">
        <v>1</v>
      </c>
      <c r="D1421" s="19">
        <v>0</v>
      </c>
      <c r="E1421" s="19">
        <v>1</v>
      </c>
      <c r="F1421" s="20">
        <f t="shared" si="22"/>
        <v>0</v>
      </c>
      <c r="G1421" s="25">
        <v>0</v>
      </c>
    </row>
    <row r="1422" spans="1:7" hidden="1" x14ac:dyDescent="0.25">
      <c r="A1422" s="18">
        <v>48260</v>
      </c>
      <c r="B1422" s="19">
        <v>1</v>
      </c>
      <c r="C1422" s="19">
        <v>1</v>
      </c>
      <c r="D1422" s="19">
        <v>0</v>
      </c>
      <c r="E1422" s="19">
        <v>1</v>
      </c>
      <c r="F1422" s="20">
        <f t="shared" si="22"/>
        <v>0</v>
      </c>
      <c r="G1422" s="25">
        <v>0</v>
      </c>
    </row>
    <row r="1423" spans="1:7" hidden="1" x14ac:dyDescent="0.25">
      <c r="A1423" s="18">
        <v>48310</v>
      </c>
      <c r="B1423" s="19">
        <v>1</v>
      </c>
      <c r="C1423" s="19">
        <v>1</v>
      </c>
      <c r="D1423" s="19">
        <v>0</v>
      </c>
      <c r="E1423" s="19">
        <v>1</v>
      </c>
      <c r="F1423" s="20">
        <f t="shared" si="22"/>
        <v>0</v>
      </c>
      <c r="G1423" s="25">
        <v>0</v>
      </c>
    </row>
    <row r="1424" spans="1:7" hidden="1" x14ac:dyDescent="0.25">
      <c r="A1424" s="18">
        <v>48340</v>
      </c>
      <c r="B1424" s="19">
        <v>1</v>
      </c>
      <c r="C1424" s="19">
        <v>1</v>
      </c>
      <c r="D1424" s="19">
        <v>0</v>
      </c>
      <c r="E1424" s="19">
        <v>1</v>
      </c>
      <c r="F1424" s="20">
        <f t="shared" si="22"/>
        <v>0</v>
      </c>
      <c r="G1424" s="25">
        <v>0</v>
      </c>
    </row>
    <row r="1425" spans="1:7" hidden="1" x14ac:dyDescent="0.25">
      <c r="A1425" s="18">
        <v>48359</v>
      </c>
      <c r="B1425" s="19">
        <v>1</v>
      </c>
      <c r="C1425" s="19">
        <v>1</v>
      </c>
      <c r="D1425" s="19">
        <v>0</v>
      </c>
      <c r="E1425" s="19">
        <v>1</v>
      </c>
      <c r="F1425" s="20">
        <f t="shared" si="22"/>
        <v>0</v>
      </c>
      <c r="G1425" s="25">
        <v>0</v>
      </c>
    </row>
    <row r="1426" spans="1:7" hidden="1" x14ac:dyDescent="0.25">
      <c r="A1426" s="18">
        <v>48388</v>
      </c>
      <c r="B1426" s="19">
        <v>1</v>
      </c>
      <c r="C1426" s="19">
        <v>1</v>
      </c>
      <c r="D1426" s="19">
        <v>0</v>
      </c>
      <c r="E1426" s="19">
        <v>1</v>
      </c>
      <c r="F1426" s="20">
        <f t="shared" si="22"/>
        <v>0</v>
      </c>
      <c r="G1426" s="25">
        <v>0</v>
      </c>
    </row>
    <row r="1427" spans="1:7" hidden="1" x14ac:dyDescent="0.25">
      <c r="A1427" s="18">
        <v>48419</v>
      </c>
      <c r="B1427" s="19">
        <v>1</v>
      </c>
      <c r="C1427" s="19">
        <v>1</v>
      </c>
      <c r="D1427" s="19">
        <v>0</v>
      </c>
      <c r="E1427" s="19">
        <v>1</v>
      </c>
      <c r="F1427" s="20">
        <f t="shared" si="22"/>
        <v>0</v>
      </c>
      <c r="G1427" s="25">
        <v>0</v>
      </c>
    </row>
    <row r="1428" spans="1:7" hidden="1" x14ac:dyDescent="0.25">
      <c r="A1428" s="18">
        <v>48433</v>
      </c>
      <c r="B1428" s="19">
        <v>1</v>
      </c>
      <c r="C1428" s="19">
        <v>1</v>
      </c>
      <c r="D1428" s="19">
        <v>0</v>
      </c>
      <c r="E1428" s="19">
        <v>1</v>
      </c>
      <c r="F1428" s="20">
        <f t="shared" si="22"/>
        <v>0</v>
      </c>
      <c r="G1428" s="25">
        <v>0</v>
      </c>
    </row>
    <row r="1429" spans="1:7" hidden="1" x14ac:dyDescent="0.25">
      <c r="A1429" s="18">
        <v>48470</v>
      </c>
      <c r="B1429" s="19">
        <v>1</v>
      </c>
      <c r="C1429" s="19">
        <v>1</v>
      </c>
      <c r="D1429" s="19">
        <v>0</v>
      </c>
      <c r="E1429" s="19">
        <v>1</v>
      </c>
      <c r="F1429" s="20">
        <f t="shared" si="22"/>
        <v>0</v>
      </c>
      <c r="G1429" s="25">
        <v>0</v>
      </c>
    </row>
    <row r="1430" spans="1:7" hidden="1" x14ac:dyDescent="0.25">
      <c r="A1430" s="18">
        <v>48486</v>
      </c>
      <c r="B1430" s="19">
        <v>1</v>
      </c>
      <c r="C1430" s="19">
        <v>1</v>
      </c>
      <c r="D1430" s="19">
        <v>0</v>
      </c>
      <c r="E1430" s="19">
        <v>1</v>
      </c>
      <c r="F1430" s="20">
        <f t="shared" si="22"/>
        <v>0</v>
      </c>
      <c r="G1430" s="25">
        <v>0</v>
      </c>
    </row>
    <row r="1431" spans="1:7" hidden="1" x14ac:dyDescent="0.25">
      <c r="A1431" s="18">
        <v>48606</v>
      </c>
      <c r="B1431" s="19">
        <v>1</v>
      </c>
      <c r="C1431" s="19">
        <v>1</v>
      </c>
      <c r="D1431" s="19">
        <v>0</v>
      </c>
      <c r="E1431" s="19">
        <v>1</v>
      </c>
      <c r="F1431" s="20">
        <f t="shared" si="22"/>
        <v>0</v>
      </c>
      <c r="G1431" s="25">
        <v>0</v>
      </c>
    </row>
    <row r="1432" spans="1:7" hidden="1" x14ac:dyDescent="0.25">
      <c r="A1432" s="18">
        <v>48622</v>
      </c>
      <c r="B1432" s="19">
        <v>1</v>
      </c>
      <c r="C1432" s="19">
        <v>1</v>
      </c>
      <c r="D1432" s="19">
        <v>0</v>
      </c>
      <c r="E1432" s="19">
        <v>1</v>
      </c>
      <c r="F1432" s="20">
        <f t="shared" si="22"/>
        <v>0</v>
      </c>
      <c r="G1432" s="25">
        <v>0</v>
      </c>
    </row>
    <row r="1433" spans="1:7" hidden="1" x14ac:dyDescent="0.25">
      <c r="A1433" s="18">
        <v>48817</v>
      </c>
      <c r="B1433" s="19">
        <v>1</v>
      </c>
      <c r="C1433" s="19">
        <v>1</v>
      </c>
      <c r="D1433" s="19">
        <v>0</v>
      </c>
      <c r="E1433" s="19">
        <v>1</v>
      </c>
      <c r="F1433" s="20">
        <f t="shared" si="22"/>
        <v>0</v>
      </c>
      <c r="G1433" s="25">
        <v>0</v>
      </c>
    </row>
    <row r="1434" spans="1:7" hidden="1" x14ac:dyDescent="0.25">
      <c r="A1434" s="18">
        <v>48859</v>
      </c>
      <c r="B1434" s="19">
        <v>1</v>
      </c>
      <c r="C1434" s="19">
        <v>1</v>
      </c>
      <c r="D1434" s="19">
        <v>0</v>
      </c>
      <c r="E1434" s="19">
        <v>1</v>
      </c>
      <c r="F1434" s="20">
        <f t="shared" si="22"/>
        <v>0</v>
      </c>
      <c r="G1434" s="25">
        <v>0</v>
      </c>
    </row>
    <row r="1435" spans="1:7" hidden="1" x14ac:dyDescent="0.25">
      <c r="A1435" s="18">
        <v>48867</v>
      </c>
      <c r="B1435" s="19">
        <v>1</v>
      </c>
      <c r="C1435" s="19">
        <v>1</v>
      </c>
      <c r="D1435" s="19">
        <v>0</v>
      </c>
      <c r="E1435" s="19">
        <v>1</v>
      </c>
      <c r="F1435" s="20">
        <f t="shared" si="22"/>
        <v>0</v>
      </c>
      <c r="G1435" s="25">
        <v>0</v>
      </c>
    </row>
    <row r="1436" spans="1:7" hidden="1" x14ac:dyDescent="0.25">
      <c r="A1436" s="18">
        <v>48874</v>
      </c>
      <c r="B1436" s="19">
        <v>1</v>
      </c>
      <c r="C1436" s="19">
        <v>1</v>
      </c>
      <c r="D1436" s="19">
        <v>0</v>
      </c>
      <c r="E1436" s="19">
        <v>1</v>
      </c>
      <c r="F1436" s="20">
        <f t="shared" si="22"/>
        <v>0</v>
      </c>
      <c r="G1436" s="25">
        <v>0</v>
      </c>
    </row>
    <row r="1437" spans="1:7" hidden="1" x14ac:dyDescent="0.25">
      <c r="A1437" s="18">
        <v>48918</v>
      </c>
      <c r="B1437" s="19">
        <v>1</v>
      </c>
      <c r="C1437" s="19">
        <v>1</v>
      </c>
      <c r="D1437" s="19">
        <v>0</v>
      </c>
      <c r="E1437" s="19">
        <v>1</v>
      </c>
      <c r="F1437" s="20">
        <f t="shared" si="22"/>
        <v>0</v>
      </c>
      <c r="G1437" s="25">
        <v>0</v>
      </c>
    </row>
    <row r="1438" spans="1:7" hidden="1" x14ac:dyDescent="0.25">
      <c r="A1438" s="18">
        <v>48983</v>
      </c>
      <c r="B1438" s="19">
        <v>1</v>
      </c>
      <c r="C1438" s="19">
        <v>1</v>
      </c>
      <c r="D1438" s="19">
        <v>0</v>
      </c>
      <c r="E1438" s="19">
        <v>1</v>
      </c>
      <c r="F1438" s="20">
        <f t="shared" si="22"/>
        <v>0</v>
      </c>
      <c r="G1438" s="25">
        <v>0</v>
      </c>
    </row>
    <row r="1439" spans="1:7" hidden="1" x14ac:dyDescent="0.25">
      <c r="A1439" s="18">
        <v>49052</v>
      </c>
      <c r="B1439" s="19">
        <v>1</v>
      </c>
      <c r="C1439" s="19">
        <v>1</v>
      </c>
      <c r="D1439" s="19">
        <v>0</v>
      </c>
      <c r="E1439" s="19">
        <v>1</v>
      </c>
      <c r="F1439" s="20">
        <f t="shared" si="22"/>
        <v>0</v>
      </c>
      <c r="G1439" s="25">
        <v>0</v>
      </c>
    </row>
    <row r="1440" spans="1:7" hidden="1" x14ac:dyDescent="0.25">
      <c r="A1440" s="18">
        <v>49071</v>
      </c>
      <c r="B1440" s="19">
        <v>1</v>
      </c>
      <c r="C1440" s="19">
        <v>1</v>
      </c>
      <c r="D1440" s="19">
        <v>0</v>
      </c>
      <c r="E1440" s="19">
        <v>1</v>
      </c>
      <c r="F1440" s="20">
        <f t="shared" si="22"/>
        <v>0</v>
      </c>
      <c r="G1440" s="25">
        <v>0</v>
      </c>
    </row>
    <row r="1441" spans="1:7" hidden="1" x14ac:dyDescent="0.25">
      <c r="A1441" s="18">
        <v>49135</v>
      </c>
      <c r="B1441" s="19">
        <v>1</v>
      </c>
      <c r="C1441" s="19">
        <v>1</v>
      </c>
      <c r="D1441" s="19">
        <v>0</v>
      </c>
      <c r="E1441" s="19">
        <v>1</v>
      </c>
      <c r="F1441" s="20">
        <f t="shared" si="22"/>
        <v>0</v>
      </c>
      <c r="G1441" s="25">
        <v>0</v>
      </c>
    </row>
    <row r="1442" spans="1:7" hidden="1" x14ac:dyDescent="0.25">
      <c r="A1442" s="18">
        <v>49349</v>
      </c>
      <c r="B1442" s="19">
        <v>1</v>
      </c>
      <c r="C1442" s="19">
        <v>1</v>
      </c>
      <c r="D1442" s="19">
        <v>0</v>
      </c>
      <c r="E1442" s="19">
        <v>1</v>
      </c>
      <c r="F1442" s="20">
        <f t="shared" si="22"/>
        <v>0</v>
      </c>
      <c r="G1442" s="25">
        <v>0</v>
      </c>
    </row>
    <row r="1443" spans="1:7" hidden="1" x14ac:dyDescent="0.25">
      <c r="A1443" s="18">
        <v>49378</v>
      </c>
      <c r="B1443" s="19">
        <v>1</v>
      </c>
      <c r="C1443" s="19">
        <v>1</v>
      </c>
      <c r="D1443" s="19">
        <v>0</v>
      </c>
      <c r="E1443" s="19">
        <v>1</v>
      </c>
      <c r="F1443" s="20">
        <f t="shared" si="22"/>
        <v>0</v>
      </c>
      <c r="G1443" s="25">
        <v>0</v>
      </c>
    </row>
    <row r="1444" spans="1:7" hidden="1" x14ac:dyDescent="0.25">
      <c r="A1444" s="18">
        <v>49500</v>
      </c>
      <c r="B1444" s="19">
        <v>1</v>
      </c>
      <c r="C1444" s="19">
        <v>1</v>
      </c>
      <c r="D1444" s="19">
        <v>0</v>
      </c>
      <c r="E1444" s="19">
        <v>1</v>
      </c>
      <c r="F1444" s="20">
        <f t="shared" si="22"/>
        <v>0</v>
      </c>
      <c r="G1444" s="25">
        <v>0</v>
      </c>
    </row>
    <row r="1445" spans="1:7" hidden="1" x14ac:dyDescent="0.25">
      <c r="A1445" s="18">
        <v>49508</v>
      </c>
      <c r="B1445" s="19">
        <v>1</v>
      </c>
      <c r="C1445" s="19">
        <v>1</v>
      </c>
      <c r="D1445" s="19">
        <v>0</v>
      </c>
      <c r="E1445" s="19">
        <v>1</v>
      </c>
      <c r="F1445" s="20">
        <f t="shared" si="22"/>
        <v>0</v>
      </c>
      <c r="G1445" s="25">
        <v>0</v>
      </c>
    </row>
    <row r="1446" spans="1:7" hidden="1" x14ac:dyDescent="0.25">
      <c r="A1446" s="18">
        <v>49522</v>
      </c>
      <c r="B1446" s="19">
        <v>1</v>
      </c>
      <c r="C1446" s="19">
        <v>1</v>
      </c>
      <c r="D1446" s="19">
        <v>0</v>
      </c>
      <c r="E1446" s="19">
        <v>1</v>
      </c>
      <c r="F1446" s="20">
        <f t="shared" si="22"/>
        <v>0</v>
      </c>
      <c r="G1446" s="25">
        <v>0</v>
      </c>
    </row>
    <row r="1447" spans="1:7" hidden="1" x14ac:dyDescent="0.25">
      <c r="A1447" s="18">
        <v>49545</v>
      </c>
      <c r="B1447" s="19">
        <v>1</v>
      </c>
      <c r="C1447" s="19">
        <v>1</v>
      </c>
      <c r="D1447" s="19">
        <v>0</v>
      </c>
      <c r="E1447" s="19">
        <v>1</v>
      </c>
      <c r="F1447" s="20">
        <f t="shared" si="22"/>
        <v>0</v>
      </c>
      <c r="G1447" s="25">
        <v>0</v>
      </c>
    </row>
    <row r="1448" spans="1:7" hidden="1" x14ac:dyDescent="0.25">
      <c r="A1448" s="18">
        <v>49562</v>
      </c>
      <c r="B1448" s="19">
        <v>1</v>
      </c>
      <c r="C1448" s="19">
        <v>1</v>
      </c>
      <c r="D1448" s="19">
        <v>0</v>
      </c>
      <c r="E1448" s="19">
        <v>1</v>
      </c>
      <c r="F1448" s="20">
        <f t="shared" si="22"/>
        <v>0</v>
      </c>
      <c r="G1448" s="25">
        <v>0</v>
      </c>
    </row>
    <row r="1449" spans="1:7" hidden="1" x14ac:dyDescent="0.25">
      <c r="A1449" s="18">
        <v>49581</v>
      </c>
      <c r="B1449" s="19">
        <v>1</v>
      </c>
      <c r="C1449" s="19">
        <v>1</v>
      </c>
      <c r="D1449" s="19">
        <v>0</v>
      </c>
      <c r="E1449" s="19">
        <v>1</v>
      </c>
      <c r="F1449" s="20">
        <f t="shared" si="22"/>
        <v>0</v>
      </c>
      <c r="G1449" s="25">
        <v>0</v>
      </c>
    </row>
    <row r="1450" spans="1:7" hidden="1" x14ac:dyDescent="0.25">
      <c r="A1450" s="18">
        <v>49587</v>
      </c>
      <c r="B1450" s="19">
        <v>1</v>
      </c>
      <c r="C1450" s="19">
        <v>1</v>
      </c>
      <c r="D1450" s="19">
        <v>0</v>
      </c>
      <c r="E1450" s="19">
        <v>1</v>
      </c>
      <c r="F1450" s="20">
        <f t="shared" si="22"/>
        <v>0</v>
      </c>
      <c r="G1450" s="25">
        <v>0</v>
      </c>
    </row>
    <row r="1451" spans="1:7" hidden="1" x14ac:dyDescent="0.25">
      <c r="A1451" s="18">
        <v>49625</v>
      </c>
      <c r="B1451" s="19">
        <v>1</v>
      </c>
      <c r="C1451" s="19">
        <v>1</v>
      </c>
      <c r="D1451" s="19">
        <v>0</v>
      </c>
      <c r="E1451" s="19">
        <v>1</v>
      </c>
      <c r="F1451" s="20">
        <f t="shared" si="22"/>
        <v>0</v>
      </c>
      <c r="G1451" s="25">
        <v>0</v>
      </c>
    </row>
    <row r="1452" spans="1:7" hidden="1" x14ac:dyDescent="0.25">
      <c r="A1452" s="18">
        <v>49653</v>
      </c>
      <c r="B1452" s="19">
        <v>1</v>
      </c>
      <c r="C1452" s="19">
        <v>1</v>
      </c>
      <c r="D1452" s="19">
        <v>0</v>
      </c>
      <c r="E1452" s="19">
        <v>1</v>
      </c>
      <c r="F1452" s="20">
        <f t="shared" si="22"/>
        <v>0</v>
      </c>
      <c r="G1452" s="25">
        <v>0</v>
      </c>
    </row>
    <row r="1453" spans="1:7" hidden="1" x14ac:dyDescent="0.25">
      <c r="A1453" s="18">
        <v>49679</v>
      </c>
      <c r="B1453" s="19">
        <v>1</v>
      </c>
      <c r="C1453" s="19">
        <v>1</v>
      </c>
      <c r="D1453" s="19">
        <v>0</v>
      </c>
      <c r="E1453" s="19">
        <v>1</v>
      </c>
      <c r="F1453" s="20">
        <f t="shared" si="22"/>
        <v>0</v>
      </c>
      <c r="G1453" s="25">
        <v>0</v>
      </c>
    </row>
    <row r="1454" spans="1:7" hidden="1" x14ac:dyDescent="0.25">
      <c r="A1454" s="18">
        <v>49854</v>
      </c>
      <c r="B1454" s="19">
        <v>1</v>
      </c>
      <c r="C1454" s="19">
        <v>1</v>
      </c>
      <c r="D1454" s="19">
        <v>0</v>
      </c>
      <c r="E1454" s="19">
        <v>1</v>
      </c>
      <c r="F1454" s="20">
        <f t="shared" si="22"/>
        <v>0</v>
      </c>
      <c r="G1454" s="25">
        <v>0</v>
      </c>
    </row>
    <row r="1455" spans="1:7" hidden="1" x14ac:dyDescent="0.25">
      <c r="A1455" s="18">
        <v>49891</v>
      </c>
      <c r="B1455" s="19">
        <v>1</v>
      </c>
      <c r="C1455" s="19">
        <v>1</v>
      </c>
      <c r="D1455" s="19">
        <v>0</v>
      </c>
      <c r="E1455" s="19">
        <v>1</v>
      </c>
      <c r="F1455" s="20">
        <f t="shared" si="22"/>
        <v>0</v>
      </c>
      <c r="G1455" s="25">
        <v>0</v>
      </c>
    </row>
    <row r="1456" spans="1:7" hidden="1" x14ac:dyDescent="0.25">
      <c r="A1456" s="18">
        <v>49918</v>
      </c>
      <c r="B1456" s="19">
        <v>1</v>
      </c>
      <c r="C1456" s="19">
        <v>1</v>
      </c>
      <c r="D1456" s="19">
        <v>0</v>
      </c>
      <c r="E1456" s="19">
        <v>1</v>
      </c>
      <c r="F1456" s="20">
        <f t="shared" si="22"/>
        <v>0</v>
      </c>
      <c r="G1456" s="25">
        <v>0</v>
      </c>
    </row>
    <row r="1457" spans="1:7" hidden="1" x14ac:dyDescent="0.25">
      <c r="A1457" s="18">
        <v>49996</v>
      </c>
      <c r="B1457" s="19">
        <v>1</v>
      </c>
      <c r="C1457" s="19">
        <v>1</v>
      </c>
      <c r="D1457" s="19">
        <v>0</v>
      </c>
      <c r="E1457" s="19">
        <v>1</v>
      </c>
      <c r="F1457" s="20">
        <f t="shared" si="22"/>
        <v>0</v>
      </c>
      <c r="G1457" s="25">
        <v>0</v>
      </c>
    </row>
    <row r="1458" spans="1:7" hidden="1" x14ac:dyDescent="0.25">
      <c r="A1458" s="18">
        <v>50068</v>
      </c>
      <c r="B1458" s="19">
        <v>1</v>
      </c>
      <c r="C1458" s="19">
        <v>1</v>
      </c>
      <c r="D1458" s="19">
        <v>0</v>
      </c>
      <c r="E1458" s="19">
        <v>1</v>
      </c>
      <c r="F1458" s="20">
        <f t="shared" si="22"/>
        <v>0</v>
      </c>
      <c r="G1458" s="25">
        <v>0</v>
      </c>
    </row>
    <row r="1459" spans="1:7" hidden="1" x14ac:dyDescent="0.25">
      <c r="A1459" s="18">
        <v>50083</v>
      </c>
      <c r="B1459" s="19">
        <v>1</v>
      </c>
      <c r="C1459" s="19">
        <v>1</v>
      </c>
      <c r="D1459" s="19">
        <v>0</v>
      </c>
      <c r="E1459" s="19">
        <v>1</v>
      </c>
      <c r="F1459" s="20">
        <f t="shared" si="22"/>
        <v>0</v>
      </c>
      <c r="G1459" s="25">
        <v>0</v>
      </c>
    </row>
    <row r="1460" spans="1:7" hidden="1" x14ac:dyDescent="0.25">
      <c r="A1460" s="18">
        <v>50249</v>
      </c>
      <c r="B1460" s="19">
        <v>1</v>
      </c>
      <c r="C1460" s="19">
        <v>1</v>
      </c>
      <c r="D1460" s="19">
        <v>0</v>
      </c>
      <c r="E1460" s="19">
        <v>1</v>
      </c>
      <c r="F1460" s="20">
        <f t="shared" si="22"/>
        <v>0</v>
      </c>
      <c r="G1460" s="25">
        <v>0</v>
      </c>
    </row>
    <row r="1461" spans="1:7" hidden="1" x14ac:dyDescent="0.25">
      <c r="A1461" s="18">
        <v>50360</v>
      </c>
      <c r="B1461" s="19">
        <v>1</v>
      </c>
      <c r="C1461" s="19">
        <v>1</v>
      </c>
      <c r="D1461" s="19">
        <v>0</v>
      </c>
      <c r="E1461" s="19">
        <v>1</v>
      </c>
      <c r="F1461" s="20">
        <f t="shared" si="22"/>
        <v>0</v>
      </c>
      <c r="G1461" s="25">
        <v>0</v>
      </c>
    </row>
    <row r="1462" spans="1:7" hidden="1" x14ac:dyDescent="0.25">
      <c r="A1462" s="18">
        <v>50380</v>
      </c>
      <c r="B1462" s="19">
        <v>1</v>
      </c>
      <c r="C1462" s="19">
        <v>1</v>
      </c>
      <c r="D1462" s="19">
        <v>0</v>
      </c>
      <c r="E1462" s="19">
        <v>1</v>
      </c>
      <c r="F1462" s="20">
        <f t="shared" si="22"/>
        <v>0</v>
      </c>
      <c r="G1462" s="25">
        <v>0</v>
      </c>
    </row>
    <row r="1463" spans="1:7" hidden="1" x14ac:dyDescent="0.25">
      <c r="A1463" s="18">
        <v>50400</v>
      </c>
      <c r="B1463" s="19">
        <v>1</v>
      </c>
      <c r="C1463" s="19">
        <v>1</v>
      </c>
      <c r="D1463" s="19">
        <v>0</v>
      </c>
      <c r="E1463" s="19">
        <v>1</v>
      </c>
      <c r="F1463" s="20">
        <f t="shared" si="22"/>
        <v>0</v>
      </c>
      <c r="G1463" s="25">
        <v>0</v>
      </c>
    </row>
    <row r="1464" spans="1:7" hidden="1" x14ac:dyDescent="0.25">
      <c r="A1464" s="18">
        <v>50407</v>
      </c>
      <c r="B1464" s="19">
        <v>1</v>
      </c>
      <c r="C1464" s="19">
        <v>1</v>
      </c>
      <c r="D1464" s="19">
        <v>0</v>
      </c>
      <c r="E1464" s="19">
        <v>1</v>
      </c>
      <c r="F1464" s="20">
        <f t="shared" si="22"/>
        <v>0</v>
      </c>
      <c r="G1464" s="25">
        <v>0</v>
      </c>
    </row>
    <row r="1465" spans="1:7" hidden="1" x14ac:dyDescent="0.25">
      <c r="A1465" s="18">
        <v>50464</v>
      </c>
      <c r="B1465" s="19">
        <v>1</v>
      </c>
      <c r="C1465" s="19">
        <v>1</v>
      </c>
      <c r="D1465" s="19">
        <v>0</v>
      </c>
      <c r="E1465" s="19">
        <v>1</v>
      </c>
      <c r="F1465" s="20">
        <f t="shared" si="22"/>
        <v>0</v>
      </c>
      <c r="G1465" s="25">
        <v>0</v>
      </c>
    </row>
    <row r="1466" spans="1:7" hidden="1" x14ac:dyDescent="0.25">
      <c r="A1466" s="18">
        <v>50512</v>
      </c>
      <c r="B1466" s="19">
        <v>1</v>
      </c>
      <c r="C1466" s="19">
        <v>1</v>
      </c>
      <c r="D1466" s="19">
        <v>0</v>
      </c>
      <c r="E1466" s="19">
        <v>1</v>
      </c>
      <c r="F1466" s="20">
        <f t="shared" si="22"/>
        <v>0</v>
      </c>
      <c r="G1466" s="25">
        <v>0</v>
      </c>
    </row>
    <row r="1467" spans="1:7" hidden="1" x14ac:dyDescent="0.25">
      <c r="A1467" s="18">
        <v>50599</v>
      </c>
      <c r="B1467" s="19">
        <v>1</v>
      </c>
      <c r="C1467" s="19">
        <v>1</v>
      </c>
      <c r="D1467" s="19">
        <v>0</v>
      </c>
      <c r="E1467" s="19">
        <v>1</v>
      </c>
      <c r="F1467" s="20">
        <f t="shared" si="22"/>
        <v>0</v>
      </c>
      <c r="G1467" s="25">
        <v>0</v>
      </c>
    </row>
    <row r="1468" spans="1:7" hidden="1" x14ac:dyDescent="0.25">
      <c r="A1468" s="18">
        <v>50603</v>
      </c>
      <c r="B1468" s="19">
        <v>1</v>
      </c>
      <c r="C1468" s="19">
        <v>1</v>
      </c>
      <c r="D1468" s="19">
        <v>0</v>
      </c>
      <c r="E1468" s="19">
        <v>1</v>
      </c>
      <c r="F1468" s="20">
        <f t="shared" si="22"/>
        <v>0</v>
      </c>
      <c r="G1468" s="25">
        <v>0</v>
      </c>
    </row>
    <row r="1469" spans="1:7" hidden="1" x14ac:dyDescent="0.25">
      <c r="A1469" s="18">
        <v>50622</v>
      </c>
      <c r="B1469" s="19">
        <v>1</v>
      </c>
      <c r="C1469" s="19">
        <v>1</v>
      </c>
      <c r="D1469" s="19">
        <v>0</v>
      </c>
      <c r="E1469" s="19">
        <v>1</v>
      </c>
      <c r="F1469" s="20">
        <f t="shared" si="22"/>
        <v>0</v>
      </c>
      <c r="G1469" s="25">
        <v>0</v>
      </c>
    </row>
    <row r="1470" spans="1:7" hidden="1" x14ac:dyDescent="0.25">
      <c r="A1470" s="18">
        <v>50673</v>
      </c>
      <c r="B1470" s="19">
        <v>1</v>
      </c>
      <c r="C1470" s="19">
        <v>1</v>
      </c>
      <c r="D1470" s="19">
        <v>0</v>
      </c>
      <c r="E1470" s="19">
        <v>1</v>
      </c>
      <c r="F1470" s="20">
        <f t="shared" si="22"/>
        <v>0</v>
      </c>
      <c r="G1470" s="25">
        <v>0</v>
      </c>
    </row>
    <row r="1471" spans="1:7" hidden="1" x14ac:dyDescent="0.25">
      <c r="A1471" s="18">
        <v>50689</v>
      </c>
      <c r="B1471" s="19">
        <v>1</v>
      </c>
      <c r="C1471" s="19">
        <v>1</v>
      </c>
      <c r="D1471" s="19">
        <v>0</v>
      </c>
      <c r="E1471" s="19">
        <v>1</v>
      </c>
      <c r="F1471" s="20">
        <f t="shared" si="22"/>
        <v>0</v>
      </c>
      <c r="G1471" s="25">
        <v>0</v>
      </c>
    </row>
    <row r="1472" spans="1:7" hidden="1" x14ac:dyDescent="0.25">
      <c r="A1472" s="18">
        <v>50781</v>
      </c>
      <c r="B1472" s="19">
        <v>1</v>
      </c>
      <c r="C1472" s="19">
        <v>1</v>
      </c>
      <c r="D1472" s="19">
        <v>0</v>
      </c>
      <c r="E1472" s="19">
        <v>1</v>
      </c>
      <c r="F1472" s="20">
        <f t="shared" si="22"/>
        <v>0</v>
      </c>
      <c r="G1472" s="25">
        <v>0</v>
      </c>
    </row>
    <row r="1473" spans="1:7" hidden="1" x14ac:dyDescent="0.25">
      <c r="A1473" s="18">
        <v>50852</v>
      </c>
      <c r="B1473" s="19">
        <v>1</v>
      </c>
      <c r="C1473" s="19">
        <v>1</v>
      </c>
      <c r="D1473" s="19">
        <v>0</v>
      </c>
      <c r="E1473" s="19">
        <v>1</v>
      </c>
      <c r="F1473" s="20">
        <f t="shared" si="22"/>
        <v>0</v>
      </c>
      <c r="G1473" s="25">
        <v>0</v>
      </c>
    </row>
    <row r="1474" spans="1:7" hidden="1" x14ac:dyDescent="0.25">
      <c r="A1474" s="18">
        <v>50855</v>
      </c>
      <c r="B1474" s="19">
        <v>1</v>
      </c>
      <c r="C1474" s="19">
        <v>1</v>
      </c>
      <c r="D1474" s="19">
        <v>0</v>
      </c>
      <c r="E1474" s="19">
        <v>1</v>
      </c>
      <c r="F1474" s="20">
        <f t="shared" ref="F1474:F1537" si="23">D1474/C1474</f>
        <v>0</v>
      </c>
      <c r="G1474" s="25">
        <v>0</v>
      </c>
    </row>
    <row r="1475" spans="1:7" hidden="1" x14ac:dyDescent="0.25">
      <c r="A1475" s="18">
        <v>50883</v>
      </c>
      <c r="B1475" s="19">
        <v>1</v>
      </c>
      <c r="C1475" s="19">
        <v>1</v>
      </c>
      <c r="D1475" s="19">
        <v>0</v>
      </c>
      <c r="E1475" s="19">
        <v>1</v>
      </c>
      <c r="F1475" s="20">
        <f t="shared" si="23"/>
        <v>0</v>
      </c>
      <c r="G1475" s="25">
        <v>0</v>
      </c>
    </row>
    <row r="1476" spans="1:7" hidden="1" x14ac:dyDescent="0.25">
      <c r="A1476" s="18">
        <v>50964</v>
      </c>
      <c r="B1476" s="19">
        <v>1</v>
      </c>
      <c r="C1476" s="19">
        <v>1</v>
      </c>
      <c r="D1476" s="19">
        <v>0</v>
      </c>
      <c r="E1476" s="19">
        <v>1</v>
      </c>
      <c r="F1476" s="20">
        <f t="shared" si="23"/>
        <v>0</v>
      </c>
      <c r="G1476" s="25">
        <v>0</v>
      </c>
    </row>
    <row r="1477" spans="1:7" hidden="1" x14ac:dyDescent="0.25">
      <c r="A1477" s="18">
        <v>51024</v>
      </c>
      <c r="B1477" s="19">
        <v>1</v>
      </c>
      <c r="C1477" s="19">
        <v>1</v>
      </c>
      <c r="D1477" s="19">
        <v>0</v>
      </c>
      <c r="E1477" s="19">
        <v>1</v>
      </c>
      <c r="F1477" s="20">
        <f t="shared" si="23"/>
        <v>0</v>
      </c>
      <c r="G1477" s="25">
        <v>0</v>
      </c>
    </row>
    <row r="1478" spans="1:7" hidden="1" x14ac:dyDescent="0.25">
      <c r="A1478" s="18">
        <v>51263</v>
      </c>
      <c r="B1478" s="19">
        <v>1</v>
      </c>
      <c r="C1478" s="19">
        <v>1</v>
      </c>
      <c r="D1478" s="19">
        <v>0</v>
      </c>
      <c r="E1478" s="19">
        <v>1</v>
      </c>
      <c r="F1478" s="20">
        <f t="shared" si="23"/>
        <v>0</v>
      </c>
      <c r="G1478" s="25">
        <v>0</v>
      </c>
    </row>
    <row r="1479" spans="1:7" hidden="1" x14ac:dyDescent="0.25">
      <c r="A1479" s="18">
        <v>51271</v>
      </c>
      <c r="B1479" s="19">
        <v>1</v>
      </c>
      <c r="C1479" s="19">
        <v>1</v>
      </c>
      <c r="D1479" s="19">
        <v>0</v>
      </c>
      <c r="E1479" s="19">
        <v>1</v>
      </c>
      <c r="F1479" s="20">
        <f t="shared" si="23"/>
        <v>0</v>
      </c>
      <c r="G1479" s="25">
        <v>0</v>
      </c>
    </row>
    <row r="1480" spans="1:7" hidden="1" x14ac:dyDescent="0.25">
      <c r="A1480" s="18">
        <v>51296</v>
      </c>
      <c r="B1480" s="19">
        <v>1</v>
      </c>
      <c r="C1480" s="19">
        <v>1</v>
      </c>
      <c r="D1480" s="19">
        <v>0</v>
      </c>
      <c r="E1480" s="19">
        <v>1</v>
      </c>
      <c r="F1480" s="20">
        <f t="shared" si="23"/>
        <v>0</v>
      </c>
      <c r="G1480" s="25">
        <v>0</v>
      </c>
    </row>
    <row r="1481" spans="1:7" hidden="1" x14ac:dyDescent="0.25">
      <c r="A1481" s="18">
        <v>51343</v>
      </c>
      <c r="B1481" s="19">
        <v>1</v>
      </c>
      <c r="C1481" s="19">
        <v>1</v>
      </c>
      <c r="D1481" s="19">
        <v>0</v>
      </c>
      <c r="E1481" s="19">
        <v>1</v>
      </c>
      <c r="F1481" s="20">
        <f t="shared" si="23"/>
        <v>0</v>
      </c>
      <c r="G1481" s="25">
        <v>0</v>
      </c>
    </row>
    <row r="1482" spans="1:7" hidden="1" x14ac:dyDescent="0.25">
      <c r="A1482" s="18">
        <v>51397</v>
      </c>
      <c r="B1482" s="19">
        <v>1</v>
      </c>
      <c r="C1482" s="19">
        <v>1</v>
      </c>
      <c r="D1482" s="19">
        <v>0</v>
      </c>
      <c r="E1482" s="19">
        <v>1</v>
      </c>
      <c r="F1482" s="20">
        <f t="shared" si="23"/>
        <v>0</v>
      </c>
      <c r="G1482" s="25">
        <v>0</v>
      </c>
    </row>
    <row r="1483" spans="1:7" hidden="1" x14ac:dyDescent="0.25">
      <c r="A1483" s="18">
        <v>51409</v>
      </c>
      <c r="B1483" s="19">
        <v>1</v>
      </c>
      <c r="C1483" s="19">
        <v>1</v>
      </c>
      <c r="D1483" s="19">
        <v>0</v>
      </c>
      <c r="E1483" s="19">
        <v>1</v>
      </c>
      <c r="F1483" s="20">
        <f t="shared" si="23"/>
        <v>0</v>
      </c>
      <c r="G1483" s="25">
        <v>0</v>
      </c>
    </row>
    <row r="1484" spans="1:7" hidden="1" x14ac:dyDescent="0.25">
      <c r="A1484" s="18">
        <v>51465</v>
      </c>
      <c r="B1484" s="19">
        <v>1</v>
      </c>
      <c r="C1484" s="19">
        <v>1</v>
      </c>
      <c r="D1484" s="19">
        <v>0</v>
      </c>
      <c r="E1484" s="19">
        <v>1</v>
      </c>
      <c r="F1484" s="20">
        <f t="shared" si="23"/>
        <v>0</v>
      </c>
      <c r="G1484" s="25">
        <v>0</v>
      </c>
    </row>
    <row r="1485" spans="1:7" hidden="1" x14ac:dyDescent="0.25">
      <c r="A1485" s="18">
        <v>51512</v>
      </c>
      <c r="B1485" s="19">
        <v>1</v>
      </c>
      <c r="C1485" s="19">
        <v>1</v>
      </c>
      <c r="D1485" s="19">
        <v>0</v>
      </c>
      <c r="E1485" s="19">
        <v>1</v>
      </c>
      <c r="F1485" s="20">
        <f t="shared" si="23"/>
        <v>0</v>
      </c>
      <c r="G1485" s="25">
        <v>0</v>
      </c>
    </row>
    <row r="1486" spans="1:7" hidden="1" x14ac:dyDescent="0.25">
      <c r="A1486" s="18">
        <v>51527</v>
      </c>
      <c r="B1486" s="19">
        <v>1</v>
      </c>
      <c r="C1486" s="19">
        <v>1</v>
      </c>
      <c r="D1486" s="19">
        <v>0</v>
      </c>
      <c r="E1486" s="19">
        <v>1</v>
      </c>
      <c r="F1486" s="20">
        <f t="shared" si="23"/>
        <v>0</v>
      </c>
      <c r="G1486" s="25">
        <v>0</v>
      </c>
    </row>
    <row r="1487" spans="1:7" hidden="1" x14ac:dyDescent="0.25">
      <c r="A1487" s="18">
        <v>51571</v>
      </c>
      <c r="B1487" s="19">
        <v>1</v>
      </c>
      <c r="C1487" s="19">
        <v>1</v>
      </c>
      <c r="D1487" s="19">
        <v>0</v>
      </c>
      <c r="E1487" s="19">
        <v>1</v>
      </c>
      <c r="F1487" s="20">
        <f t="shared" si="23"/>
        <v>0</v>
      </c>
      <c r="G1487" s="25">
        <v>0</v>
      </c>
    </row>
    <row r="1488" spans="1:7" hidden="1" x14ac:dyDescent="0.25">
      <c r="A1488" s="18">
        <v>51595</v>
      </c>
      <c r="B1488" s="19">
        <v>1</v>
      </c>
      <c r="C1488" s="19">
        <v>1</v>
      </c>
      <c r="D1488" s="19">
        <v>0</v>
      </c>
      <c r="E1488" s="19">
        <v>1</v>
      </c>
      <c r="F1488" s="20">
        <f t="shared" si="23"/>
        <v>0</v>
      </c>
      <c r="G1488" s="25">
        <v>0</v>
      </c>
    </row>
    <row r="1489" spans="1:7" hidden="1" x14ac:dyDescent="0.25">
      <c r="A1489" s="18">
        <v>51657</v>
      </c>
      <c r="B1489" s="19">
        <v>1</v>
      </c>
      <c r="C1489" s="19">
        <v>1</v>
      </c>
      <c r="D1489" s="19">
        <v>0</v>
      </c>
      <c r="E1489" s="19">
        <v>1</v>
      </c>
      <c r="F1489" s="20">
        <f t="shared" si="23"/>
        <v>0</v>
      </c>
      <c r="G1489" s="25">
        <v>0</v>
      </c>
    </row>
    <row r="1490" spans="1:7" hidden="1" x14ac:dyDescent="0.25">
      <c r="A1490" s="18">
        <v>51688</v>
      </c>
      <c r="B1490" s="19">
        <v>1</v>
      </c>
      <c r="C1490" s="19">
        <v>1</v>
      </c>
      <c r="D1490" s="19">
        <v>0</v>
      </c>
      <c r="E1490" s="19">
        <v>1</v>
      </c>
      <c r="F1490" s="20">
        <f t="shared" si="23"/>
        <v>0</v>
      </c>
      <c r="G1490" s="25">
        <v>0</v>
      </c>
    </row>
    <row r="1491" spans="1:7" hidden="1" x14ac:dyDescent="0.25">
      <c r="A1491" s="18">
        <v>51776</v>
      </c>
      <c r="B1491" s="19">
        <v>1</v>
      </c>
      <c r="C1491" s="19">
        <v>1</v>
      </c>
      <c r="D1491" s="19">
        <v>0</v>
      </c>
      <c r="E1491" s="19">
        <v>1</v>
      </c>
      <c r="F1491" s="20">
        <f t="shared" si="23"/>
        <v>0</v>
      </c>
      <c r="G1491" s="25">
        <v>0</v>
      </c>
    </row>
    <row r="1492" spans="1:7" hidden="1" x14ac:dyDescent="0.25">
      <c r="A1492" s="18">
        <v>51786</v>
      </c>
      <c r="B1492" s="19">
        <v>1</v>
      </c>
      <c r="C1492" s="19">
        <v>1</v>
      </c>
      <c r="D1492" s="19">
        <v>0</v>
      </c>
      <c r="E1492" s="19">
        <v>1</v>
      </c>
      <c r="F1492" s="20">
        <f t="shared" si="23"/>
        <v>0</v>
      </c>
      <c r="G1492" s="25">
        <v>0</v>
      </c>
    </row>
    <row r="1493" spans="1:7" hidden="1" x14ac:dyDescent="0.25">
      <c r="A1493" s="18">
        <v>51894</v>
      </c>
      <c r="B1493" s="19">
        <v>1</v>
      </c>
      <c r="C1493" s="19">
        <v>1</v>
      </c>
      <c r="D1493" s="19">
        <v>0</v>
      </c>
      <c r="E1493" s="19">
        <v>1</v>
      </c>
      <c r="F1493" s="20">
        <f t="shared" si="23"/>
        <v>0</v>
      </c>
      <c r="G1493" s="25">
        <v>0</v>
      </c>
    </row>
    <row r="1494" spans="1:7" hidden="1" x14ac:dyDescent="0.25">
      <c r="A1494" s="18">
        <v>51896</v>
      </c>
      <c r="B1494" s="19">
        <v>1</v>
      </c>
      <c r="C1494" s="19">
        <v>1</v>
      </c>
      <c r="D1494" s="19">
        <v>0</v>
      </c>
      <c r="E1494" s="19">
        <v>1</v>
      </c>
      <c r="F1494" s="20">
        <f t="shared" si="23"/>
        <v>0</v>
      </c>
      <c r="G1494" s="25">
        <v>0</v>
      </c>
    </row>
    <row r="1495" spans="1:7" hidden="1" x14ac:dyDescent="0.25">
      <c r="A1495" s="18">
        <v>51937</v>
      </c>
      <c r="B1495" s="19">
        <v>1</v>
      </c>
      <c r="C1495" s="19">
        <v>1</v>
      </c>
      <c r="D1495" s="19">
        <v>0</v>
      </c>
      <c r="E1495" s="19">
        <v>1</v>
      </c>
      <c r="F1495" s="20">
        <f t="shared" si="23"/>
        <v>0</v>
      </c>
      <c r="G1495" s="25">
        <v>0</v>
      </c>
    </row>
    <row r="1496" spans="1:7" hidden="1" x14ac:dyDescent="0.25">
      <c r="A1496" s="18">
        <v>52003</v>
      </c>
      <c r="B1496" s="19">
        <v>1</v>
      </c>
      <c r="C1496" s="19">
        <v>1</v>
      </c>
      <c r="D1496" s="19">
        <v>0</v>
      </c>
      <c r="E1496" s="19">
        <v>1</v>
      </c>
      <c r="F1496" s="20">
        <f t="shared" si="23"/>
        <v>0</v>
      </c>
      <c r="G1496" s="25">
        <v>0</v>
      </c>
    </row>
    <row r="1497" spans="1:7" hidden="1" x14ac:dyDescent="0.25">
      <c r="A1497" s="18">
        <v>52022</v>
      </c>
      <c r="B1497" s="19">
        <v>1</v>
      </c>
      <c r="C1497" s="19">
        <v>1</v>
      </c>
      <c r="D1497" s="19">
        <v>0</v>
      </c>
      <c r="E1497" s="19">
        <v>1</v>
      </c>
      <c r="F1497" s="20">
        <f t="shared" si="23"/>
        <v>0</v>
      </c>
      <c r="G1497" s="25">
        <v>0</v>
      </c>
    </row>
    <row r="1498" spans="1:7" hidden="1" x14ac:dyDescent="0.25">
      <c r="A1498" s="18">
        <v>52047</v>
      </c>
      <c r="B1498" s="19">
        <v>1</v>
      </c>
      <c r="C1498" s="19">
        <v>1</v>
      </c>
      <c r="D1498" s="19">
        <v>0</v>
      </c>
      <c r="E1498" s="19">
        <v>1</v>
      </c>
      <c r="F1498" s="20">
        <f t="shared" si="23"/>
        <v>0</v>
      </c>
      <c r="G1498" s="25">
        <v>0</v>
      </c>
    </row>
    <row r="1499" spans="1:7" hidden="1" x14ac:dyDescent="0.25">
      <c r="A1499" s="18">
        <v>52119</v>
      </c>
      <c r="B1499" s="19">
        <v>1</v>
      </c>
      <c r="C1499" s="19">
        <v>1</v>
      </c>
      <c r="D1499" s="19">
        <v>0</v>
      </c>
      <c r="E1499" s="19">
        <v>1</v>
      </c>
      <c r="F1499" s="20">
        <f t="shared" si="23"/>
        <v>0</v>
      </c>
      <c r="G1499" s="25">
        <v>0</v>
      </c>
    </row>
    <row r="1500" spans="1:7" hidden="1" x14ac:dyDescent="0.25">
      <c r="A1500" s="18">
        <v>52201</v>
      </c>
      <c r="B1500" s="19">
        <v>1</v>
      </c>
      <c r="C1500" s="19">
        <v>1</v>
      </c>
      <c r="D1500" s="19">
        <v>0</v>
      </c>
      <c r="E1500" s="19">
        <v>1</v>
      </c>
      <c r="F1500" s="20">
        <f t="shared" si="23"/>
        <v>0</v>
      </c>
      <c r="G1500" s="25">
        <v>0</v>
      </c>
    </row>
    <row r="1501" spans="1:7" hidden="1" x14ac:dyDescent="0.25">
      <c r="A1501" s="18">
        <v>52209</v>
      </c>
      <c r="B1501" s="19">
        <v>1</v>
      </c>
      <c r="C1501" s="19">
        <v>1</v>
      </c>
      <c r="D1501" s="19">
        <v>0</v>
      </c>
      <c r="E1501" s="19">
        <v>1</v>
      </c>
      <c r="F1501" s="20">
        <f t="shared" si="23"/>
        <v>0</v>
      </c>
      <c r="G1501" s="25">
        <v>0</v>
      </c>
    </row>
    <row r="1502" spans="1:7" hidden="1" x14ac:dyDescent="0.25">
      <c r="A1502" s="18">
        <v>52235</v>
      </c>
      <c r="B1502" s="19">
        <v>1</v>
      </c>
      <c r="C1502" s="19">
        <v>1</v>
      </c>
      <c r="D1502" s="19">
        <v>0</v>
      </c>
      <c r="E1502" s="19">
        <v>1</v>
      </c>
      <c r="F1502" s="20">
        <f t="shared" si="23"/>
        <v>0</v>
      </c>
      <c r="G1502" s="25">
        <v>0</v>
      </c>
    </row>
    <row r="1503" spans="1:7" hidden="1" x14ac:dyDescent="0.25">
      <c r="A1503" s="18">
        <v>52243</v>
      </c>
      <c r="B1503" s="19">
        <v>1</v>
      </c>
      <c r="C1503" s="19">
        <v>1</v>
      </c>
      <c r="D1503" s="19">
        <v>0</v>
      </c>
      <c r="E1503" s="19">
        <v>1</v>
      </c>
      <c r="F1503" s="20">
        <f t="shared" si="23"/>
        <v>0</v>
      </c>
      <c r="G1503" s="25">
        <v>0</v>
      </c>
    </row>
    <row r="1504" spans="1:7" hidden="1" x14ac:dyDescent="0.25">
      <c r="A1504" s="18">
        <v>52307</v>
      </c>
      <c r="B1504" s="19">
        <v>1</v>
      </c>
      <c r="C1504" s="19">
        <v>1</v>
      </c>
      <c r="D1504" s="19">
        <v>0</v>
      </c>
      <c r="E1504" s="19">
        <v>1</v>
      </c>
      <c r="F1504" s="20">
        <f t="shared" si="23"/>
        <v>0</v>
      </c>
      <c r="G1504" s="25">
        <v>0</v>
      </c>
    </row>
    <row r="1505" spans="1:7" hidden="1" x14ac:dyDescent="0.25">
      <c r="A1505" s="18">
        <v>52311</v>
      </c>
      <c r="B1505" s="19">
        <v>1</v>
      </c>
      <c r="C1505" s="19">
        <v>1</v>
      </c>
      <c r="D1505" s="19">
        <v>0</v>
      </c>
      <c r="E1505" s="19">
        <v>1</v>
      </c>
      <c r="F1505" s="20">
        <f t="shared" si="23"/>
        <v>0</v>
      </c>
      <c r="G1505" s="25">
        <v>0</v>
      </c>
    </row>
    <row r="1506" spans="1:7" hidden="1" x14ac:dyDescent="0.25">
      <c r="A1506" s="18">
        <v>52339</v>
      </c>
      <c r="B1506" s="19">
        <v>1</v>
      </c>
      <c r="C1506" s="19">
        <v>1</v>
      </c>
      <c r="D1506" s="19">
        <v>0</v>
      </c>
      <c r="E1506" s="19">
        <v>1</v>
      </c>
      <c r="F1506" s="20">
        <f t="shared" si="23"/>
        <v>0</v>
      </c>
      <c r="G1506" s="25">
        <v>0</v>
      </c>
    </row>
    <row r="1507" spans="1:7" hidden="1" x14ac:dyDescent="0.25">
      <c r="A1507" s="18">
        <v>52345</v>
      </c>
      <c r="B1507" s="19">
        <v>1</v>
      </c>
      <c r="C1507" s="19">
        <v>1</v>
      </c>
      <c r="D1507" s="19">
        <v>0</v>
      </c>
      <c r="E1507" s="19">
        <v>1</v>
      </c>
      <c r="F1507" s="20">
        <f t="shared" si="23"/>
        <v>0</v>
      </c>
      <c r="G1507" s="25">
        <v>0</v>
      </c>
    </row>
    <row r="1508" spans="1:7" hidden="1" x14ac:dyDescent="0.25">
      <c r="A1508" s="18">
        <v>52386</v>
      </c>
      <c r="B1508" s="19">
        <v>1</v>
      </c>
      <c r="C1508" s="19">
        <v>1</v>
      </c>
      <c r="D1508" s="19">
        <v>0</v>
      </c>
      <c r="E1508" s="19">
        <v>1</v>
      </c>
      <c r="F1508" s="20">
        <f t="shared" si="23"/>
        <v>0</v>
      </c>
      <c r="G1508" s="25">
        <v>0</v>
      </c>
    </row>
    <row r="1509" spans="1:7" hidden="1" x14ac:dyDescent="0.25">
      <c r="A1509" s="18">
        <v>52403</v>
      </c>
      <c r="B1509" s="19">
        <v>1</v>
      </c>
      <c r="C1509" s="19">
        <v>1</v>
      </c>
      <c r="D1509" s="19">
        <v>0</v>
      </c>
      <c r="E1509" s="19">
        <v>1</v>
      </c>
      <c r="F1509" s="20">
        <f t="shared" si="23"/>
        <v>0</v>
      </c>
      <c r="G1509" s="25">
        <v>0</v>
      </c>
    </row>
    <row r="1510" spans="1:7" hidden="1" x14ac:dyDescent="0.25">
      <c r="A1510" s="18">
        <v>52460</v>
      </c>
      <c r="B1510" s="19">
        <v>1</v>
      </c>
      <c r="C1510" s="19">
        <v>1</v>
      </c>
      <c r="D1510" s="19">
        <v>0</v>
      </c>
      <c r="E1510" s="19">
        <v>1</v>
      </c>
      <c r="F1510" s="20">
        <f t="shared" si="23"/>
        <v>0</v>
      </c>
      <c r="G1510" s="25">
        <v>0</v>
      </c>
    </row>
    <row r="1511" spans="1:7" hidden="1" x14ac:dyDescent="0.25">
      <c r="A1511" s="18">
        <v>52476</v>
      </c>
      <c r="B1511" s="19">
        <v>1</v>
      </c>
      <c r="C1511" s="19">
        <v>1</v>
      </c>
      <c r="D1511" s="19">
        <v>0</v>
      </c>
      <c r="E1511" s="19">
        <v>1</v>
      </c>
      <c r="F1511" s="20">
        <f t="shared" si="23"/>
        <v>0</v>
      </c>
      <c r="G1511" s="25">
        <v>0</v>
      </c>
    </row>
    <row r="1512" spans="1:7" hidden="1" x14ac:dyDescent="0.25">
      <c r="A1512" s="18">
        <v>52488</v>
      </c>
      <c r="B1512" s="19">
        <v>1</v>
      </c>
      <c r="C1512" s="19">
        <v>1</v>
      </c>
      <c r="D1512" s="19">
        <v>0</v>
      </c>
      <c r="E1512" s="19">
        <v>1</v>
      </c>
      <c r="F1512" s="20">
        <f t="shared" si="23"/>
        <v>0</v>
      </c>
      <c r="G1512" s="25">
        <v>0</v>
      </c>
    </row>
    <row r="1513" spans="1:7" hidden="1" x14ac:dyDescent="0.25">
      <c r="A1513" s="18">
        <v>52528</v>
      </c>
      <c r="B1513" s="19">
        <v>1</v>
      </c>
      <c r="C1513" s="19">
        <v>1</v>
      </c>
      <c r="D1513" s="19">
        <v>0</v>
      </c>
      <c r="E1513" s="19">
        <v>1</v>
      </c>
      <c r="F1513" s="20">
        <f t="shared" si="23"/>
        <v>0</v>
      </c>
      <c r="G1513" s="25">
        <v>0</v>
      </c>
    </row>
    <row r="1514" spans="1:7" hidden="1" x14ac:dyDescent="0.25">
      <c r="A1514" s="18">
        <v>52579</v>
      </c>
      <c r="B1514" s="19">
        <v>1</v>
      </c>
      <c r="C1514" s="19">
        <v>1</v>
      </c>
      <c r="D1514" s="19">
        <v>0</v>
      </c>
      <c r="E1514" s="19">
        <v>1</v>
      </c>
      <c r="F1514" s="20">
        <f t="shared" si="23"/>
        <v>0</v>
      </c>
      <c r="G1514" s="25">
        <v>0</v>
      </c>
    </row>
    <row r="1515" spans="1:7" hidden="1" x14ac:dyDescent="0.25">
      <c r="A1515" s="18">
        <v>52582</v>
      </c>
      <c r="B1515" s="19">
        <v>1</v>
      </c>
      <c r="C1515" s="19">
        <v>1</v>
      </c>
      <c r="D1515" s="19">
        <v>0</v>
      </c>
      <c r="E1515" s="19">
        <v>1</v>
      </c>
      <c r="F1515" s="20">
        <f t="shared" si="23"/>
        <v>0</v>
      </c>
      <c r="G1515" s="25">
        <v>0</v>
      </c>
    </row>
    <row r="1516" spans="1:7" hidden="1" x14ac:dyDescent="0.25">
      <c r="A1516" s="18">
        <v>52658</v>
      </c>
      <c r="B1516" s="19">
        <v>1</v>
      </c>
      <c r="C1516" s="19">
        <v>1</v>
      </c>
      <c r="D1516" s="19">
        <v>0</v>
      </c>
      <c r="E1516" s="19">
        <v>1</v>
      </c>
      <c r="F1516" s="20">
        <f t="shared" si="23"/>
        <v>0</v>
      </c>
      <c r="G1516" s="25">
        <v>0</v>
      </c>
    </row>
    <row r="1517" spans="1:7" hidden="1" x14ac:dyDescent="0.25">
      <c r="A1517" s="18">
        <v>52694</v>
      </c>
      <c r="B1517" s="19">
        <v>1</v>
      </c>
      <c r="C1517" s="19">
        <v>1</v>
      </c>
      <c r="D1517" s="19">
        <v>0</v>
      </c>
      <c r="E1517" s="19">
        <v>1</v>
      </c>
      <c r="F1517" s="20">
        <f t="shared" si="23"/>
        <v>0</v>
      </c>
      <c r="G1517" s="25">
        <v>0</v>
      </c>
    </row>
    <row r="1518" spans="1:7" hidden="1" x14ac:dyDescent="0.25">
      <c r="A1518" s="18">
        <v>52716</v>
      </c>
      <c r="B1518" s="19">
        <v>1</v>
      </c>
      <c r="C1518" s="19">
        <v>1</v>
      </c>
      <c r="D1518" s="19">
        <v>0</v>
      </c>
      <c r="E1518" s="19">
        <v>1</v>
      </c>
      <c r="F1518" s="20">
        <f t="shared" si="23"/>
        <v>0</v>
      </c>
      <c r="G1518" s="25">
        <v>0</v>
      </c>
    </row>
    <row r="1519" spans="1:7" hidden="1" x14ac:dyDescent="0.25">
      <c r="A1519" s="18">
        <v>52725</v>
      </c>
      <c r="B1519" s="19">
        <v>1</v>
      </c>
      <c r="C1519" s="19">
        <v>1</v>
      </c>
      <c r="D1519" s="19">
        <v>0</v>
      </c>
      <c r="E1519" s="19">
        <v>1</v>
      </c>
      <c r="F1519" s="20">
        <f t="shared" si="23"/>
        <v>0</v>
      </c>
      <c r="G1519" s="25">
        <v>0</v>
      </c>
    </row>
    <row r="1520" spans="1:7" hidden="1" x14ac:dyDescent="0.25">
      <c r="A1520" s="18">
        <v>52740</v>
      </c>
      <c r="B1520" s="19">
        <v>1</v>
      </c>
      <c r="C1520" s="19">
        <v>1</v>
      </c>
      <c r="D1520" s="19">
        <v>0</v>
      </c>
      <c r="E1520" s="19">
        <v>1</v>
      </c>
      <c r="F1520" s="20">
        <f t="shared" si="23"/>
        <v>0</v>
      </c>
      <c r="G1520" s="25">
        <v>0</v>
      </c>
    </row>
    <row r="1521" spans="1:7" hidden="1" x14ac:dyDescent="0.25">
      <c r="A1521" s="18">
        <v>52757</v>
      </c>
      <c r="B1521" s="19">
        <v>1</v>
      </c>
      <c r="C1521" s="19">
        <v>1</v>
      </c>
      <c r="D1521" s="19">
        <v>0</v>
      </c>
      <c r="E1521" s="19">
        <v>1</v>
      </c>
      <c r="F1521" s="20">
        <f t="shared" si="23"/>
        <v>0</v>
      </c>
      <c r="G1521" s="25">
        <v>0</v>
      </c>
    </row>
    <row r="1522" spans="1:7" hidden="1" x14ac:dyDescent="0.25">
      <c r="A1522" s="18">
        <v>52806</v>
      </c>
      <c r="B1522" s="19">
        <v>1</v>
      </c>
      <c r="C1522" s="19">
        <v>1</v>
      </c>
      <c r="D1522" s="19">
        <v>0</v>
      </c>
      <c r="E1522" s="19">
        <v>1</v>
      </c>
      <c r="F1522" s="20">
        <f t="shared" si="23"/>
        <v>0</v>
      </c>
      <c r="G1522" s="25">
        <v>0</v>
      </c>
    </row>
    <row r="1523" spans="1:7" hidden="1" x14ac:dyDescent="0.25">
      <c r="A1523" s="18">
        <v>52866</v>
      </c>
      <c r="B1523" s="19">
        <v>1</v>
      </c>
      <c r="C1523" s="19">
        <v>1</v>
      </c>
      <c r="D1523" s="19">
        <v>0</v>
      </c>
      <c r="E1523" s="19">
        <v>1</v>
      </c>
      <c r="F1523" s="20">
        <f t="shared" si="23"/>
        <v>0</v>
      </c>
      <c r="G1523" s="25">
        <v>0</v>
      </c>
    </row>
    <row r="1524" spans="1:7" hidden="1" x14ac:dyDescent="0.25">
      <c r="A1524" s="18">
        <v>52900</v>
      </c>
      <c r="B1524" s="19">
        <v>1</v>
      </c>
      <c r="C1524" s="19">
        <v>1</v>
      </c>
      <c r="D1524" s="19">
        <v>0</v>
      </c>
      <c r="E1524" s="19">
        <v>1</v>
      </c>
      <c r="F1524" s="20">
        <f t="shared" si="23"/>
        <v>0</v>
      </c>
      <c r="G1524" s="25">
        <v>0</v>
      </c>
    </row>
    <row r="1525" spans="1:7" hidden="1" x14ac:dyDescent="0.25">
      <c r="A1525" s="18">
        <v>52913</v>
      </c>
      <c r="B1525" s="19">
        <v>1</v>
      </c>
      <c r="C1525" s="19">
        <v>1</v>
      </c>
      <c r="D1525" s="19">
        <v>0</v>
      </c>
      <c r="E1525" s="19">
        <v>1</v>
      </c>
      <c r="F1525" s="20">
        <f t="shared" si="23"/>
        <v>0</v>
      </c>
      <c r="G1525" s="25">
        <v>0</v>
      </c>
    </row>
    <row r="1526" spans="1:7" hidden="1" x14ac:dyDescent="0.25">
      <c r="A1526" s="18">
        <v>52917</v>
      </c>
      <c r="B1526" s="19">
        <v>1</v>
      </c>
      <c r="C1526" s="19">
        <v>1</v>
      </c>
      <c r="D1526" s="19">
        <v>0</v>
      </c>
      <c r="E1526" s="19">
        <v>1</v>
      </c>
      <c r="F1526" s="20">
        <f t="shared" si="23"/>
        <v>0</v>
      </c>
      <c r="G1526" s="25">
        <v>0</v>
      </c>
    </row>
    <row r="1527" spans="1:7" hidden="1" x14ac:dyDescent="0.25">
      <c r="A1527" s="18">
        <v>52932</v>
      </c>
      <c r="B1527" s="19">
        <v>1</v>
      </c>
      <c r="C1527" s="19">
        <v>1</v>
      </c>
      <c r="D1527" s="19">
        <v>0</v>
      </c>
      <c r="E1527" s="19">
        <v>1</v>
      </c>
      <c r="F1527" s="20">
        <f t="shared" si="23"/>
        <v>0</v>
      </c>
      <c r="G1527" s="25">
        <v>0</v>
      </c>
    </row>
    <row r="1528" spans="1:7" hidden="1" x14ac:dyDescent="0.25">
      <c r="A1528" s="18">
        <v>52954</v>
      </c>
      <c r="B1528" s="19">
        <v>1</v>
      </c>
      <c r="C1528" s="19">
        <v>1</v>
      </c>
      <c r="D1528" s="19">
        <v>0</v>
      </c>
      <c r="E1528" s="19">
        <v>1</v>
      </c>
      <c r="F1528" s="20">
        <f t="shared" si="23"/>
        <v>0</v>
      </c>
      <c r="G1528" s="25">
        <v>0</v>
      </c>
    </row>
    <row r="1529" spans="1:7" hidden="1" x14ac:dyDescent="0.25">
      <c r="A1529" s="18">
        <v>52964</v>
      </c>
      <c r="B1529" s="19">
        <v>1</v>
      </c>
      <c r="C1529" s="19">
        <v>1</v>
      </c>
      <c r="D1529" s="19">
        <v>0</v>
      </c>
      <c r="E1529" s="19">
        <v>1</v>
      </c>
      <c r="F1529" s="20">
        <f t="shared" si="23"/>
        <v>0</v>
      </c>
      <c r="G1529" s="25">
        <v>0</v>
      </c>
    </row>
    <row r="1530" spans="1:7" hidden="1" x14ac:dyDescent="0.25">
      <c r="A1530" s="18">
        <v>53039</v>
      </c>
      <c r="B1530" s="19">
        <v>1</v>
      </c>
      <c r="C1530" s="19">
        <v>1</v>
      </c>
      <c r="D1530" s="19">
        <v>0</v>
      </c>
      <c r="E1530" s="19">
        <v>1</v>
      </c>
      <c r="F1530" s="20">
        <f t="shared" si="23"/>
        <v>0</v>
      </c>
      <c r="G1530" s="25">
        <v>0</v>
      </c>
    </row>
    <row r="1531" spans="1:7" hidden="1" x14ac:dyDescent="0.25">
      <c r="A1531" s="18">
        <v>53248</v>
      </c>
      <c r="B1531" s="19">
        <v>1</v>
      </c>
      <c r="C1531" s="19">
        <v>1</v>
      </c>
      <c r="D1531" s="19">
        <v>0</v>
      </c>
      <c r="E1531" s="19">
        <v>1</v>
      </c>
      <c r="F1531" s="20">
        <f t="shared" si="23"/>
        <v>0</v>
      </c>
      <c r="G1531" s="25">
        <v>0</v>
      </c>
    </row>
    <row r="1532" spans="1:7" hidden="1" x14ac:dyDescent="0.25">
      <c r="A1532" s="18">
        <v>53254</v>
      </c>
      <c r="B1532" s="19">
        <v>1</v>
      </c>
      <c r="C1532" s="19">
        <v>1</v>
      </c>
      <c r="D1532" s="19">
        <v>0</v>
      </c>
      <c r="E1532" s="19">
        <v>1</v>
      </c>
      <c r="F1532" s="20">
        <f t="shared" si="23"/>
        <v>0</v>
      </c>
      <c r="G1532" s="25">
        <v>0</v>
      </c>
    </row>
    <row r="1533" spans="1:7" hidden="1" x14ac:dyDescent="0.25">
      <c r="A1533" s="18">
        <v>53380</v>
      </c>
      <c r="B1533" s="19">
        <v>1</v>
      </c>
      <c r="C1533" s="19">
        <v>1</v>
      </c>
      <c r="D1533" s="19">
        <v>0</v>
      </c>
      <c r="E1533" s="19">
        <v>1</v>
      </c>
      <c r="F1533" s="20">
        <f t="shared" si="23"/>
        <v>0</v>
      </c>
      <c r="G1533" s="25">
        <v>0</v>
      </c>
    </row>
    <row r="1534" spans="1:7" hidden="1" x14ac:dyDescent="0.25">
      <c r="A1534" s="18">
        <v>53385</v>
      </c>
      <c r="B1534" s="19">
        <v>1</v>
      </c>
      <c r="C1534" s="19">
        <v>1</v>
      </c>
      <c r="D1534" s="19">
        <v>0</v>
      </c>
      <c r="E1534" s="19">
        <v>1</v>
      </c>
      <c r="F1534" s="20">
        <f t="shared" si="23"/>
        <v>0</v>
      </c>
      <c r="G1534" s="25">
        <v>0</v>
      </c>
    </row>
    <row r="1535" spans="1:7" hidden="1" x14ac:dyDescent="0.25">
      <c r="A1535" s="18">
        <v>53472</v>
      </c>
      <c r="B1535" s="19">
        <v>1</v>
      </c>
      <c r="C1535" s="19">
        <v>1</v>
      </c>
      <c r="D1535" s="19">
        <v>0</v>
      </c>
      <c r="E1535" s="19">
        <v>1</v>
      </c>
      <c r="F1535" s="20">
        <f t="shared" si="23"/>
        <v>0</v>
      </c>
      <c r="G1535" s="25">
        <v>0</v>
      </c>
    </row>
    <row r="1536" spans="1:7" hidden="1" x14ac:dyDescent="0.25">
      <c r="A1536" s="18">
        <v>53501</v>
      </c>
      <c r="B1536" s="19">
        <v>1</v>
      </c>
      <c r="C1536" s="19">
        <v>1</v>
      </c>
      <c r="D1536" s="19">
        <v>0</v>
      </c>
      <c r="E1536" s="19">
        <v>1</v>
      </c>
      <c r="F1536" s="20">
        <f t="shared" si="23"/>
        <v>0</v>
      </c>
      <c r="G1536" s="25">
        <v>0</v>
      </c>
    </row>
    <row r="1537" spans="1:7" hidden="1" x14ac:dyDescent="0.25">
      <c r="A1537" s="18">
        <v>53512</v>
      </c>
      <c r="B1537" s="19">
        <v>1</v>
      </c>
      <c r="C1537" s="19">
        <v>1</v>
      </c>
      <c r="D1537" s="19">
        <v>0</v>
      </c>
      <c r="E1537" s="19">
        <v>1</v>
      </c>
      <c r="F1537" s="20">
        <f t="shared" si="23"/>
        <v>0</v>
      </c>
      <c r="G1537" s="25">
        <v>0</v>
      </c>
    </row>
    <row r="1538" spans="1:7" hidden="1" x14ac:dyDescent="0.25">
      <c r="A1538" s="18">
        <v>53577</v>
      </c>
      <c r="B1538" s="19">
        <v>1</v>
      </c>
      <c r="C1538" s="19">
        <v>1</v>
      </c>
      <c r="D1538" s="19">
        <v>0</v>
      </c>
      <c r="E1538" s="19">
        <v>1</v>
      </c>
      <c r="F1538" s="20">
        <f t="shared" ref="F1538:F1601" si="24">D1538/C1538</f>
        <v>0</v>
      </c>
      <c r="G1538" s="25">
        <v>0</v>
      </c>
    </row>
    <row r="1539" spans="1:7" hidden="1" x14ac:dyDescent="0.25">
      <c r="A1539" s="18">
        <v>53657</v>
      </c>
      <c r="B1539" s="19">
        <v>1</v>
      </c>
      <c r="C1539" s="19">
        <v>1</v>
      </c>
      <c r="D1539" s="19">
        <v>0</v>
      </c>
      <c r="E1539" s="19">
        <v>1</v>
      </c>
      <c r="F1539" s="20">
        <f t="shared" si="24"/>
        <v>0</v>
      </c>
      <c r="G1539" s="25">
        <v>0</v>
      </c>
    </row>
    <row r="1540" spans="1:7" hidden="1" x14ac:dyDescent="0.25">
      <c r="A1540" s="18">
        <v>53727</v>
      </c>
      <c r="B1540" s="19">
        <v>1</v>
      </c>
      <c r="C1540" s="19">
        <v>1</v>
      </c>
      <c r="D1540" s="19">
        <v>0</v>
      </c>
      <c r="E1540" s="19">
        <v>1</v>
      </c>
      <c r="F1540" s="20">
        <f t="shared" si="24"/>
        <v>0</v>
      </c>
      <c r="G1540" s="25">
        <v>0</v>
      </c>
    </row>
    <row r="1541" spans="1:7" hidden="1" x14ac:dyDescent="0.25">
      <c r="A1541" s="18">
        <v>53810</v>
      </c>
      <c r="B1541" s="19">
        <v>1</v>
      </c>
      <c r="C1541" s="19">
        <v>1</v>
      </c>
      <c r="D1541" s="19">
        <v>0</v>
      </c>
      <c r="E1541" s="19">
        <v>1</v>
      </c>
      <c r="F1541" s="20">
        <f t="shared" si="24"/>
        <v>0</v>
      </c>
      <c r="G1541" s="25">
        <v>0</v>
      </c>
    </row>
    <row r="1542" spans="1:7" hidden="1" x14ac:dyDescent="0.25">
      <c r="A1542" s="18">
        <v>53818</v>
      </c>
      <c r="B1542" s="19">
        <v>1</v>
      </c>
      <c r="C1542" s="19">
        <v>1</v>
      </c>
      <c r="D1542" s="19">
        <v>0</v>
      </c>
      <c r="E1542" s="19">
        <v>1</v>
      </c>
      <c r="F1542" s="20">
        <f t="shared" si="24"/>
        <v>0</v>
      </c>
      <c r="G1542" s="25">
        <v>0</v>
      </c>
    </row>
    <row r="1543" spans="1:7" hidden="1" x14ac:dyDescent="0.25">
      <c r="A1543" s="18">
        <v>53919</v>
      </c>
      <c r="B1543" s="19">
        <v>1</v>
      </c>
      <c r="C1543" s="19">
        <v>1</v>
      </c>
      <c r="D1543" s="19">
        <v>0</v>
      </c>
      <c r="E1543" s="19">
        <v>1</v>
      </c>
      <c r="F1543" s="20">
        <f t="shared" si="24"/>
        <v>0</v>
      </c>
      <c r="G1543" s="25">
        <v>0</v>
      </c>
    </row>
    <row r="1544" spans="1:7" hidden="1" x14ac:dyDescent="0.25">
      <c r="A1544" s="18">
        <v>53987</v>
      </c>
      <c r="B1544" s="19">
        <v>1</v>
      </c>
      <c r="C1544" s="19">
        <v>1</v>
      </c>
      <c r="D1544" s="19">
        <v>0</v>
      </c>
      <c r="E1544" s="19">
        <v>1</v>
      </c>
      <c r="F1544" s="20">
        <f t="shared" si="24"/>
        <v>0</v>
      </c>
      <c r="G1544" s="25">
        <v>0</v>
      </c>
    </row>
    <row r="1545" spans="1:7" hidden="1" x14ac:dyDescent="0.25">
      <c r="A1545" s="18">
        <v>53990</v>
      </c>
      <c r="B1545" s="19">
        <v>1</v>
      </c>
      <c r="C1545" s="19">
        <v>1</v>
      </c>
      <c r="D1545" s="19">
        <v>0</v>
      </c>
      <c r="E1545" s="19">
        <v>1</v>
      </c>
      <c r="F1545" s="20">
        <f t="shared" si="24"/>
        <v>0</v>
      </c>
      <c r="G1545" s="25">
        <v>0</v>
      </c>
    </row>
    <row r="1546" spans="1:7" hidden="1" x14ac:dyDescent="0.25">
      <c r="A1546" s="18">
        <v>54005</v>
      </c>
      <c r="B1546" s="19">
        <v>1</v>
      </c>
      <c r="C1546" s="19">
        <v>1</v>
      </c>
      <c r="D1546" s="19">
        <v>0</v>
      </c>
      <c r="E1546" s="19">
        <v>1</v>
      </c>
      <c r="F1546" s="20">
        <f t="shared" si="24"/>
        <v>0</v>
      </c>
      <c r="G1546" s="25">
        <v>0</v>
      </c>
    </row>
    <row r="1547" spans="1:7" hidden="1" x14ac:dyDescent="0.25">
      <c r="A1547" s="18">
        <v>54010</v>
      </c>
      <c r="B1547" s="19">
        <v>1</v>
      </c>
      <c r="C1547" s="19">
        <v>1</v>
      </c>
      <c r="D1547" s="19">
        <v>0</v>
      </c>
      <c r="E1547" s="19">
        <v>1</v>
      </c>
      <c r="F1547" s="20">
        <f t="shared" si="24"/>
        <v>0</v>
      </c>
      <c r="G1547" s="25">
        <v>0</v>
      </c>
    </row>
    <row r="1548" spans="1:7" hidden="1" x14ac:dyDescent="0.25">
      <c r="A1548" s="18">
        <v>54067</v>
      </c>
      <c r="B1548" s="19">
        <v>1</v>
      </c>
      <c r="C1548" s="19">
        <v>1</v>
      </c>
      <c r="D1548" s="19">
        <v>0</v>
      </c>
      <c r="E1548" s="19">
        <v>1</v>
      </c>
      <c r="F1548" s="20">
        <f t="shared" si="24"/>
        <v>0</v>
      </c>
      <c r="G1548" s="25">
        <v>0</v>
      </c>
    </row>
    <row r="1549" spans="1:7" hidden="1" x14ac:dyDescent="0.25">
      <c r="A1549" s="18">
        <v>54072</v>
      </c>
      <c r="B1549" s="19">
        <v>1</v>
      </c>
      <c r="C1549" s="19">
        <v>1</v>
      </c>
      <c r="D1549" s="19">
        <v>0</v>
      </c>
      <c r="E1549" s="19">
        <v>1</v>
      </c>
      <c r="F1549" s="20">
        <f t="shared" si="24"/>
        <v>0</v>
      </c>
      <c r="G1549" s="25">
        <v>0</v>
      </c>
    </row>
    <row r="1550" spans="1:7" hidden="1" x14ac:dyDescent="0.25">
      <c r="A1550" s="18">
        <v>54080</v>
      </c>
      <c r="B1550" s="19">
        <v>1</v>
      </c>
      <c r="C1550" s="19">
        <v>1</v>
      </c>
      <c r="D1550" s="19">
        <v>0</v>
      </c>
      <c r="E1550" s="19">
        <v>1</v>
      </c>
      <c r="F1550" s="20">
        <f t="shared" si="24"/>
        <v>0</v>
      </c>
      <c r="G1550" s="25">
        <v>0</v>
      </c>
    </row>
    <row r="1551" spans="1:7" hidden="1" x14ac:dyDescent="0.25">
      <c r="A1551" s="18">
        <v>54110</v>
      </c>
      <c r="B1551" s="19">
        <v>1</v>
      </c>
      <c r="C1551" s="19">
        <v>1</v>
      </c>
      <c r="D1551" s="19">
        <v>0</v>
      </c>
      <c r="E1551" s="19">
        <v>1</v>
      </c>
      <c r="F1551" s="20">
        <f t="shared" si="24"/>
        <v>0</v>
      </c>
      <c r="G1551" s="25">
        <v>0</v>
      </c>
    </row>
    <row r="1552" spans="1:7" hidden="1" x14ac:dyDescent="0.25">
      <c r="A1552" s="18">
        <v>54116</v>
      </c>
      <c r="B1552" s="19">
        <v>1</v>
      </c>
      <c r="C1552" s="19">
        <v>1</v>
      </c>
      <c r="D1552" s="19">
        <v>0</v>
      </c>
      <c r="E1552" s="19">
        <v>1</v>
      </c>
      <c r="F1552" s="20">
        <f t="shared" si="24"/>
        <v>0</v>
      </c>
      <c r="G1552" s="25">
        <v>0</v>
      </c>
    </row>
    <row r="1553" spans="1:7" hidden="1" x14ac:dyDescent="0.25">
      <c r="A1553" s="18">
        <v>54118</v>
      </c>
      <c r="B1553" s="19">
        <v>1</v>
      </c>
      <c r="C1553" s="19">
        <v>1</v>
      </c>
      <c r="D1553" s="19">
        <v>0</v>
      </c>
      <c r="E1553" s="19">
        <v>1</v>
      </c>
      <c r="F1553" s="20">
        <f t="shared" si="24"/>
        <v>0</v>
      </c>
      <c r="G1553" s="25">
        <v>0</v>
      </c>
    </row>
    <row r="1554" spans="1:7" hidden="1" x14ac:dyDescent="0.25">
      <c r="A1554" s="18">
        <v>54123</v>
      </c>
      <c r="B1554" s="19">
        <v>1</v>
      </c>
      <c r="C1554" s="19">
        <v>1</v>
      </c>
      <c r="D1554" s="19">
        <v>0</v>
      </c>
      <c r="E1554" s="19">
        <v>1</v>
      </c>
      <c r="F1554" s="20">
        <f t="shared" si="24"/>
        <v>0</v>
      </c>
      <c r="G1554" s="25">
        <v>0</v>
      </c>
    </row>
    <row r="1555" spans="1:7" hidden="1" x14ac:dyDescent="0.25">
      <c r="A1555" s="18">
        <v>54133</v>
      </c>
      <c r="B1555" s="19">
        <v>1</v>
      </c>
      <c r="C1555" s="19">
        <v>1</v>
      </c>
      <c r="D1555" s="19">
        <v>0</v>
      </c>
      <c r="E1555" s="19">
        <v>1</v>
      </c>
      <c r="F1555" s="20">
        <f t="shared" si="24"/>
        <v>0</v>
      </c>
      <c r="G1555" s="25">
        <v>0</v>
      </c>
    </row>
    <row r="1556" spans="1:7" hidden="1" x14ac:dyDescent="0.25">
      <c r="A1556" s="18">
        <v>54212</v>
      </c>
      <c r="B1556" s="19">
        <v>1</v>
      </c>
      <c r="C1556" s="19">
        <v>1</v>
      </c>
      <c r="D1556" s="19">
        <v>0</v>
      </c>
      <c r="E1556" s="19">
        <v>1</v>
      </c>
      <c r="F1556" s="20">
        <f t="shared" si="24"/>
        <v>0</v>
      </c>
      <c r="G1556" s="25">
        <v>0</v>
      </c>
    </row>
    <row r="1557" spans="1:7" hidden="1" x14ac:dyDescent="0.25">
      <c r="A1557" s="18">
        <v>54243</v>
      </c>
      <c r="B1557" s="19">
        <v>1</v>
      </c>
      <c r="C1557" s="19">
        <v>1</v>
      </c>
      <c r="D1557" s="19">
        <v>0</v>
      </c>
      <c r="E1557" s="19">
        <v>1</v>
      </c>
      <c r="F1557" s="20">
        <f t="shared" si="24"/>
        <v>0</v>
      </c>
      <c r="G1557" s="25">
        <v>0</v>
      </c>
    </row>
    <row r="1558" spans="1:7" hidden="1" x14ac:dyDescent="0.25">
      <c r="A1558" s="18">
        <v>54246</v>
      </c>
      <c r="B1558" s="19">
        <v>1</v>
      </c>
      <c r="C1558" s="19">
        <v>1</v>
      </c>
      <c r="D1558" s="19">
        <v>0</v>
      </c>
      <c r="E1558" s="19">
        <v>1</v>
      </c>
      <c r="F1558" s="20">
        <f t="shared" si="24"/>
        <v>0</v>
      </c>
      <c r="G1558" s="25">
        <v>0</v>
      </c>
    </row>
    <row r="1559" spans="1:7" hidden="1" x14ac:dyDescent="0.25">
      <c r="A1559" s="18">
        <v>54276</v>
      </c>
      <c r="B1559" s="19">
        <v>1</v>
      </c>
      <c r="C1559" s="19">
        <v>1</v>
      </c>
      <c r="D1559" s="19">
        <v>0</v>
      </c>
      <c r="E1559" s="19">
        <v>1</v>
      </c>
      <c r="F1559" s="20">
        <f t="shared" si="24"/>
        <v>0</v>
      </c>
      <c r="G1559" s="25">
        <v>0</v>
      </c>
    </row>
    <row r="1560" spans="1:7" hidden="1" x14ac:dyDescent="0.25">
      <c r="A1560" s="18">
        <v>54327</v>
      </c>
      <c r="B1560" s="19">
        <v>1</v>
      </c>
      <c r="C1560" s="19">
        <v>1</v>
      </c>
      <c r="D1560" s="19">
        <v>0</v>
      </c>
      <c r="E1560" s="19">
        <v>1</v>
      </c>
      <c r="F1560" s="20">
        <f t="shared" si="24"/>
        <v>0</v>
      </c>
      <c r="G1560" s="25">
        <v>0</v>
      </c>
    </row>
    <row r="1561" spans="1:7" hidden="1" x14ac:dyDescent="0.25">
      <c r="A1561" s="18">
        <v>54335</v>
      </c>
      <c r="B1561" s="19">
        <v>1</v>
      </c>
      <c r="C1561" s="19">
        <v>1</v>
      </c>
      <c r="D1561" s="19">
        <v>0</v>
      </c>
      <c r="E1561" s="19">
        <v>1</v>
      </c>
      <c r="F1561" s="20">
        <f t="shared" si="24"/>
        <v>0</v>
      </c>
      <c r="G1561" s="25">
        <v>0</v>
      </c>
    </row>
    <row r="1562" spans="1:7" hidden="1" x14ac:dyDescent="0.25">
      <c r="A1562" s="18">
        <v>54339</v>
      </c>
      <c r="B1562" s="19">
        <v>1</v>
      </c>
      <c r="C1562" s="19">
        <v>1</v>
      </c>
      <c r="D1562" s="19">
        <v>0</v>
      </c>
      <c r="E1562" s="19">
        <v>1</v>
      </c>
      <c r="F1562" s="20">
        <f t="shared" si="24"/>
        <v>0</v>
      </c>
      <c r="G1562" s="25">
        <v>0</v>
      </c>
    </row>
    <row r="1563" spans="1:7" hidden="1" x14ac:dyDescent="0.25">
      <c r="A1563" s="18">
        <v>54395</v>
      </c>
      <c r="B1563" s="19">
        <v>1</v>
      </c>
      <c r="C1563" s="19">
        <v>1</v>
      </c>
      <c r="D1563" s="19">
        <v>0</v>
      </c>
      <c r="E1563" s="19">
        <v>1</v>
      </c>
      <c r="F1563" s="20">
        <f t="shared" si="24"/>
        <v>0</v>
      </c>
      <c r="G1563" s="25">
        <v>0</v>
      </c>
    </row>
    <row r="1564" spans="1:7" hidden="1" x14ac:dyDescent="0.25">
      <c r="A1564" s="18">
        <v>54460</v>
      </c>
      <c r="B1564" s="19">
        <v>1</v>
      </c>
      <c r="C1564" s="19">
        <v>1</v>
      </c>
      <c r="D1564" s="19">
        <v>0</v>
      </c>
      <c r="E1564" s="19">
        <v>1</v>
      </c>
      <c r="F1564" s="20">
        <f t="shared" si="24"/>
        <v>0</v>
      </c>
      <c r="G1564" s="25">
        <v>0</v>
      </c>
    </row>
    <row r="1565" spans="1:7" hidden="1" x14ac:dyDescent="0.25">
      <c r="A1565" s="18">
        <v>54468</v>
      </c>
      <c r="B1565" s="19">
        <v>1</v>
      </c>
      <c r="C1565" s="19">
        <v>1</v>
      </c>
      <c r="D1565" s="19">
        <v>0</v>
      </c>
      <c r="E1565" s="19">
        <v>1</v>
      </c>
      <c r="F1565" s="20">
        <f t="shared" si="24"/>
        <v>0</v>
      </c>
      <c r="G1565" s="25">
        <v>0</v>
      </c>
    </row>
    <row r="1566" spans="1:7" hidden="1" x14ac:dyDescent="0.25">
      <c r="A1566" s="18">
        <v>54488</v>
      </c>
      <c r="B1566" s="19">
        <v>1</v>
      </c>
      <c r="C1566" s="19">
        <v>1</v>
      </c>
      <c r="D1566" s="19">
        <v>0</v>
      </c>
      <c r="E1566" s="19">
        <v>1</v>
      </c>
      <c r="F1566" s="20">
        <f t="shared" si="24"/>
        <v>0</v>
      </c>
      <c r="G1566" s="25">
        <v>0</v>
      </c>
    </row>
    <row r="1567" spans="1:7" hidden="1" x14ac:dyDescent="0.25">
      <c r="A1567" s="18">
        <v>54506</v>
      </c>
      <c r="B1567" s="19">
        <v>1</v>
      </c>
      <c r="C1567" s="19">
        <v>1</v>
      </c>
      <c r="D1567" s="19">
        <v>0</v>
      </c>
      <c r="E1567" s="19">
        <v>1</v>
      </c>
      <c r="F1567" s="20">
        <f t="shared" si="24"/>
        <v>0</v>
      </c>
      <c r="G1567" s="25">
        <v>0</v>
      </c>
    </row>
    <row r="1568" spans="1:7" hidden="1" x14ac:dyDescent="0.25">
      <c r="A1568" s="18">
        <v>54528</v>
      </c>
      <c r="B1568" s="19">
        <v>1</v>
      </c>
      <c r="C1568" s="19">
        <v>1</v>
      </c>
      <c r="D1568" s="19">
        <v>0</v>
      </c>
      <c r="E1568" s="19">
        <v>1</v>
      </c>
      <c r="F1568" s="20">
        <f t="shared" si="24"/>
        <v>0</v>
      </c>
      <c r="G1568" s="25">
        <v>0</v>
      </c>
    </row>
    <row r="1569" spans="1:7" hidden="1" x14ac:dyDescent="0.25">
      <c r="A1569" s="18">
        <v>54583</v>
      </c>
      <c r="B1569" s="19">
        <v>1</v>
      </c>
      <c r="C1569" s="19">
        <v>1</v>
      </c>
      <c r="D1569" s="19">
        <v>0</v>
      </c>
      <c r="E1569" s="19">
        <v>1</v>
      </c>
      <c r="F1569" s="20">
        <f t="shared" si="24"/>
        <v>0</v>
      </c>
      <c r="G1569" s="25">
        <v>0</v>
      </c>
    </row>
    <row r="1570" spans="1:7" hidden="1" x14ac:dyDescent="0.25">
      <c r="A1570" s="18">
        <v>54596</v>
      </c>
      <c r="B1570" s="19">
        <v>1</v>
      </c>
      <c r="C1570" s="19">
        <v>1</v>
      </c>
      <c r="D1570" s="19">
        <v>0</v>
      </c>
      <c r="E1570" s="19">
        <v>1</v>
      </c>
      <c r="F1570" s="20">
        <f t="shared" si="24"/>
        <v>0</v>
      </c>
      <c r="G1570" s="25">
        <v>0</v>
      </c>
    </row>
    <row r="1571" spans="1:7" hidden="1" x14ac:dyDescent="0.25">
      <c r="A1571" s="18">
        <v>54632</v>
      </c>
      <c r="B1571" s="19">
        <v>1</v>
      </c>
      <c r="C1571" s="19">
        <v>1</v>
      </c>
      <c r="D1571" s="19">
        <v>0</v>
      </c>
      <c r="E1571" s="19">
        <v>1</v>
      </c>
      <c r="F1571" s="20">
        <f t="shared" si="24"/>
        <v>0</v>
      </c>
      <c r="G1571" s="25">
        <v>0</v>
      </c>
    </row>
    <row r="1572" spans="1:7" hidden="1" x14ac:dyDescent="0.25">
      <c r="A1572" s="18">
        <v>54673</v>
      </c>
      <c r="B1572" s="19">
        <v>1</v>
      </c>
      <c r="C1572" s="19">
        <v>1</v>
      </c>
      <c r="D1572" s="19">
        <v>0</v>
      </c>
      <c r="E1572" s="19">
        <v>1</v>
      </c>
      <c r="F1572" s="20">
        <f t="shared" si="24"/>
        <v>0</v>
      </c>
      <c r="G1572" s="25">
        <v>0</v>
      </c>
    </row>
    <row r="1573" spans="1:7" hidden="1" x14ac:dyDescent="0.25">
      <c r="A1573" s="18">
        <v>54743</v>
      </c>
      <c r="B1573" s="19">
        <v>1</v>
      </c>
      <c r="C1573" s="19">
        <v>1</v>
      </c>
      <c r="D1573" s="19">
        <v>0</v>
      </c>
      <c r="E1573" s="19">
        <v>1</v>
      </c>
      <c r="F1573" s="20">
        <f t="shared" si="24"/>
        <v>0</v>
      </c>
      <c r="G1573" s="25">
        <v>0</v>
      </c>
    </row>
    <row r="1574" spans="1:7" hidden="1" x14ac:dyDescent="0.25">
      <c r="A1574" s="18">
        <v>54781</v>
      </c>
      <c r="B1574" s="19">
        <v>1</v>
      </c>
      <c r="C1574" s="19">
        <v>1</v>
      </c>
      <c r="D1574" s="19">
        <v>0</v>
      </c>
      <c r="E1574" s="19">
        <v>1</v>
      </c>
      <c r="F1574" s="20">
        <f t="shared" si="24"/>
        <v>0</v>
      </c>
      <c r="G1574" s="25">
        <v>0</v>
      </c>
    </row>
    <row r="1575" spans="1:7" hidden="1" x14ac:dyDescent="0.25">
      <c r="A1575" s="18">
        <v>54795</v>
      </c>
      <c r="B1575" s="19">
        <v>1</v>
      </c>
      <c r="C1575" s="19">
        <v>1</v>
      </c>
      <c r="D1575" s="19">
        <v>0</v>
      </c>
      <c r="E1575" s="19">
        <v>1</v>
      </c>
      <c r="F1575" s="20">
        <f t="shared" si="24"/>
        <v>0</v>
      </c>
      <c r="G1575" s="25">
        <v>0</v>
      </c>
    </row>
    <row r="1576" spans="1:7" hidden="1" x14ac:dyDescent="0.25">
      <c r="A1576" s="18">
        <v>54917</v>
      </c>
      <c r="B1576" s="19">
        <v>1</v>
      </c>
      <c r="C1576" s="19">
        <v>1</v>
      </c>
      <c r="D1576" s="19">
        <v>0</v>
      </c>
      <c r="E1576" s="19">
        <v>1</v>
      </c>
      <c r="F1576" s="20">
        <f t="shared" si="24"/>
        <v>0</v>
      </c>
      <c r="G1576" s="25">
        <v>0</v>
      </c>
    </row>
    <row r="1577" spans="1:7" hidden="1" x14ac:dyDescent="0.25">
      <c r="A1577" s="18">
        <v>54920</v>
      </c>
      <c r="B1577" s="19">
        <v>1</v>
      </c>
      <c r="C1577" s="19">
        <v>1</v>
      </c>
      <c r="D1577" s="19">
        <v>0</v>
      </c>
      <c r="E1577" s="19">
        <v>1</v>
      </c>
      <c r="F1577" s="20">
        <f t="shared" si="24"/>
        <v>0</v>
      </c>
      <c r="G1577" s="25">
        <v>0</v>
      </c>
    </row>
    <row r="1578" spans="1:7" hidden="1" x14ac:dyDescent="0.25">
      <c r="A1578" s="18">
        <v>54923</v>
      </c>
      <c r="B1578" s="19">
        <v>1</v>
      </c>
      <c r="C1578" s="19">
        <v>1</v>
      </c>
      <c r="D1578" s="19">
        <v>0</v>
      </c>
      <c r="E1578" s="19">
        <v>1</v>
      </c>
      <c r="F1578" s="20">
        <f t="shared" si="24"/>
        <v>0</v>
      </c>
      <c r="G1578" s="25">
        <v>0</v>
      </c>
    </row>
    <row r="1579" spans="1:7" hidden="1" x14ac:dyDescent="0.25">
      <c r="A1579" s="18">
        <v>54926</v>
      </c>
      <c r="B1579" s="19">
        <v>1</v>
      </c>
      <c r="C1579" s="19">
        <v>1</v>
      </c>
      <c r="D1579" s="19">
        <v>0</v>
      </c>
      <c r="E1579" s="19">
        <v>1</v>
      </c>
      <c r="F1579" s="20">
        <f t="shared" si="24"/>
        <v>0</v>
      </c>
      <c r="G1579" s="25">
        <v>0</v>
      </c>
    </row>
    <row r="1580" spans="1:7" hidden="1" x14ac:dyDescent="0.25">
      <c r="A1580" s="18">
        <v>54947</v>
      </c>
      <c r="B1580" s="19">
        <v>1</v>
      </c>
      <c r="C1580" s="19">
        <v>1</v>
      </c>
      <c r="D1580" s="19">
        <v>0</v>
      </c>
      <c r="E1580" s="19">
        <v>1</v>
      </c>
      <c r="F1580" s="20">
        <f t="shared" si="24"/>
        <v>0</v>
      </c>
      <c r="G1580" s="25">
        <v>0</v>
      </c>
    </row>
    <row r="1581" spans="1:7" hidden="1" x14ac:dyDescent="0.25">
      <c r="A1581" s="18">
        <v>54965</v>
      </c>
      <c r="B1581" s="19">
        <v>1</v>
      </c>
      <c r="C1581" s="19">
        <v>1</v>
      </c>
      <c r="D1581" s="19">
        <v>0</v>
      </c>
      <c r="E1581" s="19">
        <v>1</v>
      </c>
      <c r="F1581" s="20">
        <f t="shared" si="24"/>
        <v>0</v>
      </c>
      <c r="G1581" s="25">
        <v>0</v>
      </c>
    </row>
    <row r="1582" spans="1:7" hidden="1" x14ac:dyDescent="0.25">
      <c r="A1582" s="18">
        <v>54976</v>
      </c>
      <c r="B1582" s="19">
        <v>1</v>
      </c>
      <c r="C1582" s="19">
        <v>1</v>
      </c>
      <c r="D1582" s="19">
        <v>0</v>
      </c>
      <c r="E1582" s="19">
        <v>1</v>
      </c>
      <c r="F1582" s="20">
        <f t="shared" si="24"/>
        <v>0</v>
      </c>
      <c r="G1582" s="25">
        <v>0</v>
      </c>
    </row>
    <row r="1583" spans="1:7" hidden="1" x14ac:dyDescent="0.25">
      <c r="A1583" s="18">
        <v>54983</v>
      </c>
      <c r="B1583" s="19">
        <v>1</v>
      </c>
      <c r="C1583" s="19">
        <v>1</v>
      </c>
      <c r="D1583" s="19">
        <v>0</v>
      </c>
      <c r="E1583" s="19">
        <v>1</v>
      </c>
      <c r="F1583" s="20">
        <f t="shared" si="24"/>
        <v>0</v>
      </c>
      <c r="G1583" s="25">
        <v>0</v>
      </c>
    </row>
    <row r="1584" spans="1:7" hidden="1" x14ac:dyDescent="0.25">
      <c r="A1584" s="18">
        <v>55009</v>
      </c>
      <c r="B1584" s="19">
        <v>1</v>
      </c>
      <c r="C1584" s="19">
        <v>1</v>
      </c>
      <c r="D1584" s="19">
        <v>0</v>
      </c>
      <c r="E1584" s="19">
        <v>1</v>
      </c>
      <c r="F1584" s="20">
        <f t="shared" si="24"/>
        <v>0</v>
      </c>
      <c r="G1584" s="25">
        <v>0</v>
      </c>
    </row>
    <row r="1585" spans="1:7" hidden="1" x14ac:dyDescent="0.25">
      <c r="A1585" s="18">
        <v>55041</v>
      </c>
      <c r="B1585" s="19">
        <v>1</v>
      </c>
      <c r="C1585" s="19">
        <v>1</v>
      </c>
      <c r="D1585" s="19">
        <v>0</v>
      </c>
      <c r="E1585" s="19">
        <v>1</v>
      </c>
      <c r="F1585" s="20">
        <f t="shared" si="24"/>
        <v>0</v>
      </c>
      <c r="G1585" s="25">
        <v>0</v>
      </c>
    </row>
    <row r="1586" spans="1:7" hidden="1" x14ac:dyDescent="0.25">
      <c r="A1586" s="18">
        <v>55088</v>
      </c>
      <c r="B1586" s="19">
        <v>1</v>
      </c>
      <c r="C1586" s="19">
        <v>1</v>
      </c>
      <c r="D1586" s="19">
        <v>0</v>
      </c>
      <c r="E1586" s="19">
        <v>1</v>
      </c>
      <c r="F1586" s="20">
        <f t="shared" si="24"/>
        <v>0</v>
      </c>
      <c r="G1586" s="25">
        <v>0</v>
      </c>
    </row>
    <row r="1587" spans="1:7" hidden="1" x14ac:dyDescent="0.25">
      <c r="A1587" s="18">
        <v>55236</v>
      </c>
      <c r="B1587" s="19">
        <v>1</v>
      </c>
      <c r="C1587" s="19">
        <v>1</v>
      </c>
      <c r="D1587" s="19">
        <v>0</v>
      </c>
      <c r="E1587" s="19">
        <v>1</v>
      </c>
      <c r="F1587" s="20">
        <f t="shared" si="24"/>
        <v>0</v>
      </c>
      <c r="G1587" s="25">
        <v>0</v>
      </c>
    </row>
    <row r="1588" spans="1:7" hidden="1" x14ac:dyDescent="0.25">
      <c r="A1588" s="18">
        <v>55317</v>
      </c>
      <c r="B1588" s="19">
        <v>1</v>
      </c>
      <c r="C1588" s="19">
        <v>1</v>
      </c>
      <c r="D1588" s="19">
        <v>0</v>
      </c>
      <c r="E1588" s="19">
        <v>1</v>
      </c>
      <c r="F1588" s="20">
        <f t="shared" si="24"/>
        <v>0</v>
      </c>
      <c r="G1588" s="25">
        <v>0</v>
      </c>
    </row>
    <row r="1589" spans="1:7" hidden="1" x14ac:dyDescent="0.25">
      <c r="A1589" s="18">
        <v>55384</v>
      </c>
      <c r="B1589" s="19">
        <v>1</v>
      </c>
      <c r="C1589" s="19">
        <v>1</v>
      </c>
      <c r="D1589" s="19">
        <v>0</v>
      </c>
      <c r="E1589" s="19">
        <v>1</v>
      </c>
      <c r="F1589" s="20">
        <f t="shared" si="24"/>
        <v>0</v>
      </c>
      <c r="G1589" s="25">
        <v>0</v>
      </c>
    </row>
    <row r="1590" spans="1:7" hidden="1" x14ac:dyDescent="0.25">
      <c r="A1590" s="18">
        <v>55400</v>
      </c>
      <c r="B1590" s="19">
        <v>1</v>
      </c>
      <c r="C1590" s="19">
        <v>1</v>
      </c>
      <c r="D1590" s="19">
        <v>0</v>
      </c>
      <c r="E1590" s="19">
        <v>1</v>
      </c>
      <c r="F1590" s="20">
        <f t="shared" si="24"/>
        <v>0</v>
      </c>
      <c r="G1590" s="25">
        <v>0</v>
      </c>
    </row>
    <row r="1591" spans="1:7" hidden="1" x14ac:dyDescent="0.25">
      <c r="A1591" s="18">
        <v>55405</v>
      </c>
      <c r="B1591" s="19">
        <v>1</v>
      </c>
      <c r="C1591" s="19">
        <v>1</v>
      </c>
      <c r="D1591" s="19">
        <v>0</v>
      </c>
      <c r="E1591" s="19">
        <v>1</v>
      </c>
      <c r="F1591" s="20">
        <f t="shared" si="24"/>
        <v>0</v>
      </c>
      <c r="G1591" s="25">
        <v>0</v>
      </c>
    </row>
    <row r="1592" spans="1:7" hidden="1" x14ac:dyDescent="0.25">
      <c r="A1592" s="18">
        <v>55432</v>
      </c>
      <c r="B1592" s="19">
        <v>1</v>
      </c>
      <c r="C1592" s="19">
        <v>1</v>
      </c>
      <c r="D1592" s="19">
        <v>0</v>
      </c>
      <c r="E1592" s="19">
        <v>1</v>
      </c>
      <c r="F1592" s="20">
        <f t="shared" si="24"/>
        <v>0</v>
      </c>
      <c r="G1592" s="25">
        <v>0</v>
      </c>
    </row>
    <row r="1593" spans="1:7" hidden="1" x14ac:dyDescent="0.25">
      <c r="A1593" s="18">
        <v>55455</v>
      </c>
      <c r="B1593" s="19">
        <v>1</v>
      </c>
      <c r="C1593" s="19">
        <v>1</v>
      </c>
      <c r="D1593" s="19">
        <v>0</v>
      </c>
      <c r="E1593" s="19">
        <v>1</v>
      </c>
      <c r="F1593" s="20">
        <f t="shared" si="24"/>
        <v>0</v>
      </c>
      <c r="G1593" s="25">
        <v>0</v>
      </c>
    </row>
    <row r="1594" spans="1:7" hidden="1" x14ac:dyDescent="0.25">
      <c r="A1594" s="18">
        <v>55518</v>
      </c>
      <c r="B1594" s="19">
        <v>1</v>
      </c>
      <c r="C1594" s="19">
        <v>1</v>
      </c>
      <c r="D1594" s="19">
        <v>0</v>
      </c>
      <c r="E1594" s="19">
        <v>1</v>
      </c>
      <c r="F1594" s="20">
        <f t="shared" si="24"/>
        <v>0</v>
      </c>
      <c r="G1594" s="25">
        <v>0</v>
      </c>
    </row>
    <row r="1595" spans="1:7" hidden="1" x14ac:dyDescent="0.25">
      <c r="A1595" s="18">
        <v>55520</v>
      </c>
      <c r="B1595" s="19">
        <v>1</v>
      </c>
      <c r="C1595" s="19">
        <v>1</v>
      </c>
      <c r="D1595" s="19">
        <v>0</v>
      </c>
      <c r="E1595" s="19">
        <v>1</v>
      </c>
      <c r="F1595" s="20">
        <f t="shared" si="24"/>
        <v>0</v>
      </c>
      <c r="G1595" s="25">
        <v>0</v>
      </c>
    </row>
    <row r="1596" spans="1:7" hidden="1" x14ac:dyDescent="0.25">
      <c r="A1596" s="18">
        <v>55540</v>
      </c>
      <c r="B1596" s="19">
        <v>1</v>
      </c>
      <c r="C1596" s="19">
        <v>1</v>
      </c>
      <c r="D1596" s="19">
        <v>0</v>
      </c>
      <c r="E1596" s="19">
        <v>1</v>
      </c>
      <c r="F1596" s="20">
        <f t="shared" si="24"/>
        <v>0</v>
      </c>
      <c r="G1596" s="25">
        <v>0</v>
      </c>
    </row>
    <row r="1597" spans="1:7" hidden="1" x14ac:dyDescent="0.25">
      <c r="A1597" s="18">
        <v>55556</v>
      </c>
      <c r="B1597" s="19">
        <v>1</v>
      </c>
      <c r="C1597" s="19">
        <v>1</v>
      </c>
      <c r="D1597" s="19">
        <v>0</v>
      </c>
      <c r="E1597" s="19">
        <v>1</v>
      </c>
      <c r="F1597" s="20">
        <f t="shared" si="24"/>
        <v>0</v>
      </c>
      <c r="G1597" s="25">
        <v>0</v>
      </c>
    </row>
    <row r="1598" spans="1:7" hidden="1" x14ac:dyDescent="0.25">
      <c r="A1598" s="18">
        <v>55586</v>
      </c>
      <c r="B1598" s="19">
        <v>1</v>
      </c>
      <c r="C1598" s="19">
        <v>1</v>
      </c>
      <c r="D1598" s="19">
        <v>0</v>
      </c>
      <c r="E1598" s="19">
        <v>1</v>
      </c>
      <c r="F1598" s="20">
        <f t="shared" si="24"/>
        <v>0</v>
      </c>
      <c r="G1598" s="25">
        <v>0</v>
      </c>
    </row>
    <row r="1599" spans="1:7" hidden="1" x14ac:dyDescent="0.25">
      <c r="A1599" s="18">
        <v>55588</v>
      </c>
      <c r="B1599" s="19">
        <v>1</v>
      </c>
      <c r="C1599" s="19">
        <v>1</v>
      </c>
      <c r="D1599" s="19">
        <v>0</v>
      </c>
      <c r="E1599" s="19">
        <v>1</v>
      </c>
      <c r="F1599" s="20">
        <f t="shared" si="24"/>
        <v>0</v>
      </c>
      <c r="G1599" s="25">
        <v>0</v>
      </c>
    </row>
    <row r="1600" spans="1:7" hidden="1" x14ac:dyDescent="0.25">
      <c r="A1600" s="18">
        <v>55620</v>
      </c>
      <c r="B1600" s="19">
        <v>1</v>
      </c>
      <c r="C1600" s="19">
        <v>1</v>
      </c>
      <c r="D1600" s="19">
        <v>0</v>
      </c>
      <c r="E1600" s="19">
        <v>1</v>
      </c>
      <c r="F1600" s="20">
        <f t="shared" si="24"/>
        <v>0</v>
      </c>
      <c r="G1600" s="25">
        <v>0</v>
      </c>
    </row>
    <row r="1601" spans="1:7" hidden="1" x14ac:dyDescent="0.25">
      <c r="A1601" s="18">
        <v>55733</v>
      </c>
      <c r="B1601" s="19">
        <v>1</v>
      </c>
      <c r="C1601" s="19">
        <v>1</v>
      </c>
      <c r="D1601" s="19">
        <v>0</v>
      </c>
      <c r="E1601" s="19">
        <v>1</v>
      </c>
      <c r="F1601" s="20">
        <f t="shared" si="24"/>
        <v>0</v>
      </c>
      <c r="G1601" s="25">
        <v>0</v>
      </c>
    </row>
    <row r="1602" spans="1:7" hidden="1" x14ac:dyDescent="0.25">
      <c r="A1602" s="18">
        <v>55744</v>
      </c>
      <c r="B1602" s="19">
        <v>1</v>
      </c>
      <c r="C1602" s="19">
        <v>1</v>
      </c>
      <c r="D1602" s="19">
        <v>0</v>
      </c>
      <c r="E1602" s="19">
        <v>1</v>
      </c>
      <c r="F1602" s="20">
        <f t="shared" ref="F1602:F1665" si="25">D1602/C1602</f>
        <v>0</v>
      </c>
      <c r="G1602" s="25">
        <v>0</v>
      </c>
    </row>
    <row r="1603" spans="1:7" hidden="1" x14ac:dyDescent="0.25">
      <c r="A1603" s="18">
        <v>55748</v>
      </c>
      <c r="B1603" s="19">
        <v>1</v>
      </c>
      <c r="C1603" s="19">
        <v>1</v>
      </c>
      <c r="D1603" s="19">
        <v>0</v>
      </c>
      <c r="E1603" s="19">
        <v>1</v>
      </c>
      <c r="F1603" s="20">
        <f t="shared" si="25"/>
        <v>0</v>
      </c>
      <c r="G1603" s="25">
        <v>0</v>
      </c>
    </row>
    <row r="1604" spans="1:7" hidden="1" x14ac:dyDescent="0.25">
      <c r="A1604" s="18">
        <v>55838</v>
      </c>
      <c r="B1604" s="19">
        <v>1</v>
      </c>
      <c r="C1604" s="19">
        <v>1</v>
      </c>
      <c r="D1604" s="19">
        <v>0</v>
      </c>
      <c r="E1604" s="19">
        <v>1</v>
      </c>
      <c r="F1604" s="20">
        <f t="shared" si="25"/>
        <v>0</v>
      </c>
      <c r="G1604" s="25">
        <v>0</v>
      </c>
    </row>
    <row r="1605" spans="1:7" hidden="1" x14ac:dyDescent="0.25">
      <c r="A1605" s="18">
        <v>55849</v>
      </c>
      <c r="B1605" s="19">
        <v>1</v>
      </c>
      <c r="C1605" s="19">
        <v>1</v>
      </c>
      <c r="D1605" s="19">
        <v>0</v>
      </c>
      <c r="E1605" s="19">
        <v>1</v>
      </c>
      <c r="F1605" s="20">
        <f t="shared" si="25"/>
        <v>0</v>
      </c>
      <c r="G1605" s="25">
        <v>0</v>
      </c>
    </row>
    <row r="1606" spans="1:7" hidden="1" x14ac:dyDescent="0.25">
      <c r="A1606" s="18">
        <v>55850</v>
      </c>
      <c r="B1606" s="19">
        <v>1</v>
      </c>
      <c r="C1606" s="19">
        <v>1</v>
      </c>
      <c r="D1606" s="19">
        <v>0</v>
      </c>
      <c r="E1606" s="19">
        <v>1</v>
      </c>
      <c r="F1606" s="20">
        <f t="shared" si="25"/>
        <v>0</v>
      </c>
      <c r="G1606" s="25">
        <v>0</v>
      </c>
    </row>
    <row r="1607" spans="1:7" hidden="1" x14ac:dyDescent="0.25">
      <c r="A1607" s="18">
        <v>55918</v>
      </c>
      <c r="B1607" s="19">
        <v>1</v>
      </c>
      <c r="C1607" s="19">
        <v>1</v>
      </c>
      <c r="D1607" s="19">
        <v>0</v>
      </c>
      <c r="E1607" s="19">
        <v>1</v>
      </c>
      <c r="F1607" s="20">
        <f t="shared" si="25"/>
        <v>0</v>
      </c>
      <c r="G1607" s="25">
        <v>0</v>
      </c>
    </row>
    <row r="1608" spans="1:7" hidden="1" x14ac:dyDescent="0.25">
      <c r="A1608" s="18">
        <v>55926</v>
      </c>
      <c r="B1608" s="19">
        <v>1</v>
      </c>
      <c r="C1608" s="19">
        <v>1</v>
      </c>
      <c r="D1608" s="19">
        <v>0</v>
      </c>
      <c r="E1608" s="19">
        <v>1</v>
      </c>
      <c r="F1608" s="20">
        <f t="shared" si="25"/>
        <v>0</v>
      </c>
      <c r="G1608" s="25">
        <v>0</v>
      </c>
    </row>
    <row r="1609" spans="1:7" hidden="1" x14ac:dyDescent="0.25">
      <c r="A1609" s="18">
        <v>55974</v>
      </c>
      <c r="B1609" s="19">
        <v>1</v>
      </c>
      <c r="C1609" s="19">
        <v>1</v>
      </c>
      <c r="D1609" s="19">
        <v>0</v>
      </c>
      <c r="E1609" s="19">
        <v>1</v>
      </c>
      <c r="F1609" s="20">
        <f t="shared" si="25"/>
        <v>0</v>
      </c>
      <c r="G1609" s="25">
        <v>0</v>
      </c>
    </row>
    <row r="1610" spans="1:7" hidden="1" x14ac:dyDescent="0.25">
      <c r="A1610" s="18">
        <v>56008</v>
      </c>
      <c r="B1610" s="19">
        <v>1</v>
      </c>
      <c r="C1610" s="19">
        <v>1</v>
      </c>
      <c r="D1610" s="19">
        <v>0</v>
      </c>
      <c r="E1610" s="19">
        <v>1</v>
      </c>
      <c r="F1610" s="20">
        <f t="shared" si="25"/>
        <v>0</v>
      </c>
      <c r="G1610" s="25">
        <v>0</v>
      </c>
    </row>
    <row r="1611" spans="1:7" hidden="1" x14ac:dyDescent="0.25">
      <c r="A1611" s="18">
        <v>56052</v>
      </c>
      <c r="B1611" s="19">
        <v>1</v>
      </c>
      <c r="C1611" s="19">
        <v>1</v>
      </c>
      <c r="D1611" s="19">
        <v>0</v>
      </c>
      <c r="E1611" s="19">
        <v>1</v>
      </c>
      <c r="F1611" s="20">
        <f t="shared" si="25"/>
        <v>0</v>
      </c>
      <c r="G1611" s="25">
        <v>0</v>
      </c>
    </row>
    <row r="1612" spans="1:7" hidden="1" x14ac:dyDescent="0.25">
      <c r="A1612" s="18">
        <v>56083</v>
      </c>
      <c r="B1612" s="19">
        <v>1</v>
      </c>
      <c r="C1612" s="19">
        <v>1</v>
      </c>
      <c r="D1612" s="19">
        <v>0</v>
      </c>
      <c r="E1612" s="19">
        <v>1</v>
      </c>
      <c r="F1612" s="20">
        <f t="shared" si="25"/>
        <v>0</v>
      </c>
      <c r="G1612" s="25">
        <v>0</v>
      </c>
    </row>
    <row r="1613" spans="1:7" hidden="1" x14ac:dyDescent="0.25">
      <c r="A1613" s="18">
        <v>56087</v>
      </c>
      <c r="B1613" s="19">
        <v>1</v>
      </c>
      <c r="C1613" s="19">
        <v>1</v>
      </c>
      <c r="D1613" s="19">
        <v>0</v>
      </c>
      <c r="E1613" s="19">
        <v>1</v>
      </c>
      <c r="F1613" s="20">
        <f t="shared" si="25"/>
        <v>0</v>
      </c>
      <c r="G1613" s="25">
        <v>0</v>
      </c>
    </row>
    <row r="1614" spans="1:7" hidden="1" x14ac:dyDescent="0.25">
      <c r="A1614" s="18">
        <v>56092</v>
      </c>
      <c r="B1614" s="19">
        <v>1</v>
      </c>
      <c r="C1614" s="19">
        <v>1</v>
      </c>
      <c r="D1614" s="19">
        <v>0</v>
      </c>
      <c r="E1614" s="19">
        <v>1</v>
      </c>
      <c r="F1614" s="20">
        <f t="shared" si="25"/>
        <v>0</v>
      </c>
      <c r="G1614" s="25">
        <v>0</v>
      </c>
    </row>
    <row r="1615" spans="1:7" hidden="1" x14ac:dyDescent="0.25">
      <c r="A1615" s="18">
        <v>56104</v>
      </c>
      <c r="B1615" s="19">
        <v>1</v>
      </c>
      <c r="C1615" s="19">
        <v>1</v>
      </c>
      <c r="D1615" s="19">
        <v>0</v>
      </c>
      <c r="E1615" s="19">
        <v>1</v>
      </c>
      <c r="F1615" s="20">
        <f t="shared" si="25"/>
        <v>0</v>
      </c>
      <c r="G1615" s="25">
        <v>0</v>
      </c>
    </row>
    <row r="1616" spans="1:7" hidden="1" x14ac:dyDescent="0.25">
      <c r="A1616" s="18">
        <v>56145</v>
      </c>
      <c r="B1616" s="19">
        <v>1</v>
      </c>
      <c r="C1616" s="19">
        <v>1</v>
      </c>
      <c r="D1616" s="19">
        <v>0</v>
      </c>
      <c r="E1616" s="19">
        <v>1</v>
      </c>
      <c r="F1616" s="20">
        <f t="shared" si="25"/>
        <v>0</v>
      </c>
      <c r="G1616" s="25">
        <v>0</v>
      </c>
    </row>
    <row r="1617" spans="1:7" hidden="1" x14ac:dyDescent="0.25">
      <c r="A1617" s="18">
        <v>56201</v>
      </c>
      <c r="B1617" s="19">
        <v>1</v>
      </c>
      <c r="C1617" s="19">
        <v>1</v>
      </c>
      <c r="D1617" s="19">
        <v>0</v>
      </c>
      <c r="E1617" s="19">
        <v>1</v>
      </c>
      <c r="F1617" s="20">
        <f t="shared" si="25"/>
        <v>0</v>
      </c>
      <c r="G1617" s="25">
        <v>0</v>
      </c>
    </row>
    <row r="1618" spans="1:7" hidden="1" x14ac:dyDescent="0.25">
      <c r="A1618" s="18">
        <v>56249</v>
      </c>
      <c r="B1618" s="19">
        <v>1</v>
      </c>
      <c r="C1618" s="19">
        <v>1</v>
      </c>
      <c r="D1618" s="19">
        <v>0</v>
      </c>
      <c r="E1618" s="19">
        <v>1</v>
      </c>
      <c r="F1618" s="20">
        <f t="shared" si="25"/>
        <v>0</v>
      </c>
      <c r="G1618" s="25">
        <v>0</v>
      </c>
    </row>
    <row r="1619" spans="1:7" hidden="1" x14ac:dyDescent="0.25">
      <c r="A1619" s="18">
        <v>56273</v>
      </c>
      <c r="B1619" s="19">
        <v>1</v>
      </c>
      <c r="C1619" s="19">
        <v>1</v>
      </c>
      <c r="D1619" s="19">
        <v>0</v>
      </c>
      <c r="E1619" s="19">
        <v>1</v>
      </c>
      <c r="F1619" s="20">
        <f t="shared" si="25"/>
        <v>0</v>
      </c>
      <c r="G1619" s="25">
        <v>0</v>
      </c>
    </row>
    <row r="1620" spans="1:7" hidden="1" x14ac:dyDescent="0.25">
      <c r="A1620" s="18">
        <v>56353</v>
      </c>
      <c r="B1620" s="19">
        <v>1</v>
      </c>
      <c r="C1620" s="19">
        <v>1</v>
      </c>
      <c r="D1620" s="19">
        <v>0</v>
      </c>
      <c r="E1620" s="19">
        <v>1</v>
      </c>
      <c r="F1620" s="20">
        <f t="shared" si="25"/>
        <v>0</v>
      </c>
      <c r="G1620" s="25">
        <v>0</v>
      </c>
    </row>
    <row r="1621" spans="1:7" hidden="1" x14ac:dyDescent="0.25">
      <c r="A1621" s="18">
        <v>56368</v>
      </c>
      <c r="B1621" s="19">
        <v>1</v>
      </c>
      <c r="C1621" s="19">
        <v>1</v>
      </c>
      <c r="D1621" s="19">
        <v>0</v>
      </c>
      <c r="E1621" s="19">
        <v>1</v>
      </c>
      <c r="F1621" s="20">
        <f t="shared" si="25"/>
        <v>0</v>
      </c>
      <c r="G1621" s="25">
        <v>0</v>
      </c>
    </row>
    <row r="1622" spans="1:7" hidden="1" x14ac:dyDescent="0.25">
      <c r="A1622" s="18">
        <v>56384</v>
      </c>
      <c r="B1622" s="19">
        <v>1</v>
      </c>
      <c r="C1622" s="19">
        <v>1</v>
      </c>
      <c r="D1622" s="19">
        <v>0</v>
      </c>
      <c r="E1622" s="19">
        <v>1</v>
      </c>
      <c r="F1622" s="20">
        <f t="shared" si="25"/>
        <v>0</v>
      </c>
      <c r="G1622" s="25">
        <v>0</v>
      </c>
    </row>
    <row r="1623" spans="1:7" hidden="1" x14ac:dyDescent="0.25">
      <c r="A1623" s="18">
        <v>56410</v>
      </c>
      <c r="B1623" s="19">
        <v>1</v>
      </c>
      <c r="C1623" s="19">
        <v>1</v>
      </c>
      <c r="D1623" s="19">
        <v>0</v>
      </c>
      <c r="E1623" s="19">
        <v>1</v>
      </c>
      <c r="F1623" s="20">
        <f t="shared" si="25"/>
        <v>0</v>
      </c>
      <c r="G1623" s="25">
        <v>0</v>
      </c>
    </row>
    <row r="1624" spans="1:7" hidden="1" x14ac:dyDescent="0.25">
      <c r="A1624" s="18">
        <v>56413</v>
      </c>
      <c r="B1624" s="19">
        <v>1</v>
      </c>
      <c r="C1624" s="19">
        <v>1</v>
      </c>
      <c r="D1624" s="19">
        <v>0</v>
      </c>
      <c r="E1624" s="19">
        <v>1</v>
      </c>
      <c r="F1624" s="20">
        <f t="shared" si="25"/>
        <v>0</v>
      </c>
      <c r="G1624" s="25">
        <v>0</v>
      </c>
    </row>
    <row r="1625" spans="1:7" hidden="1" x14ac:dyDescent="0.25">
      <c r="A1625" s="18">
        <v>56432</v>
      </c>
      <c r="B1625" s="19">
        <v>1</v>
      </c>
      <c r="C1625" s="19">
        <v>1</v>
      </c>
      <c r="D1625" s="19">
        <v>0</v>
      </c>
      <c r="E1625" s="19">
        <v>1</v>
      </c>
      <c r="F1625" s="20">
        <f t="shared" si="25"/>
        <v>0</v>
      </c>
      <c r="G1625" s="25">
        <v>0</v>
      </c>
    </row>
    <row r="1626" spans="1:7" hidden="1" x14ac:dyDescent="0.25">
      <c r="A1626" s="18">
        <v>56468</v>
      </c>
      <c r="B1626" s="19">
        <v>1</v>
      </c>
      <c r="C1626" s="19">
        <v>1</v>
      </c>
      <c r="D1626" s="19">
        <v>0</v>
      </c>
      <c r="E1626" s="19">
        <v>1</v>
      </c>
      <c r="F1626" s="20">
        <f t="shared" si="25"/>
        <v>0</v>
      </c>
      <c r="G1626" s="25">
        <v>0</v>
      </c>
    </row>
    <row r="1627" spans="1:7" hidden="1" x14ac:dyDescent="0.25">
      <c r="A1627" s="18">
        <v>56512</v>
      </c>
      <c r="B1627" s="19">
        <v>1</v>
      </c>
      <c r="C1627" s="19">
        <v>1</v>
      </c>
      <c r="D1627" s="19">
        <v>0</v>
      </c>
      <c r="E1627" s="19">
        <v>1</v>
      </c>
      <c r="F1627" s="20">
        <f t="shared" si="25"/>
        <v>0</v>
      </c>
      <c r="G1627" s="25">
        <v>0</v>
      </c>
    </row>
    <row r="1628" spans="1:7" hidden="1" x14ac:dyDescent="0.25">
      <c r="A1628" s="18">
        <v>56539</v>
      </c>
      <c r="B1628" s="19">
        <v>1</v>
      </c>
      <c r="C1628" s="19">
        <v>1</v>
      </c>
      <c r="D1628" s="19">
        <v>0</v>
      </c>
      <c r="E1628" s="19">
        <v>1</v>
      </c>
      <c r="F1628" s="20">
        <f t="shared" si="25"/>
        <v>0</v>
      </c>
      <c r="G1628" s="25">
        <v>0</v>
      </c>
    </row>
    <row r="1629" spans="1:7" hidden="1" x14ac:dyDescent="0.25">
      <c r="A1629" s="18">
        <v>56541</v>
      </c>
      <c r="B1629" s="19">
        <v>1</v>
      </c>
      <c r="C1629" s="19">
        <v>1</v>
      </c>
      <c r="D1629" s="19">
        <v>0</v>
      </c>
      <c r="E1629" s="19">
        <v>1</v>
      </c>
      <c r="F1629" s="20">
        <f t="shared" si="25"/>
        <v>0</v>
      </c>
      <c r="G1629" s="25">
        <v>0</v>
      </c>
    </row>
    <row r="1630" spans="1:7" hidden="1" x14ac:dyDescent="0.25">
      <c r="A1630" s="18">
        <v>56794</v>
      </c>
      <c r="B1630" s="19">
        <v>1</v>
      </c>
      <c r="C1630" s="19">
        <v>1</v>
      </c>
      <c r="D1630" s="19">
        <v>0</v>
      </c>
      <c r="E1630" s="19">
        <v>1</v>
      </c>
      <c r="F1630" s="20">
        <f t="shared" si="25"/>
        <v>0</v>
      </c>
      <c r="G1630" s="25">
        <v>0</v>
      </c>
    </row>
    <row r="1631" spans="1:7" hidden="1" x14ac:dyDescent="0.25">
      <c r="A1631" s="18">
        <v>56854</v>
      </c>
      <c r="B1631" s="19">
        <v>1</v>
      </c>
      <c r="C1631" s="19">
        <v>1</v>
      </c>
      <c r="D1631" s="19">
        <v>0</v>
      </c>
      <c r="E1631" s="19">
        <v>1</v>
      </c>
      <c r="F1631" s="20">
        <f t="shared" si="25"/>
        <v>0</v>
      </c>
      <c r="G1631" s="25">
        <v>0</v>
      </c>
    </row>
    <row r="1632" spans="1:7" hidden="1" x14ac:dyDescent="0.25">
      <c r="A1632" s="18">
        <v>56855</v>
      </c>
      <c r="B1632" s="19">
        <v>1</v>
      </c>
      <c r="C1632" s="19">
        <v>1</v>
      </c>
      <c r="D1632" s="19">
        <v>0</v>
      </c>
      <c r="E1632" s="19">
        <v>1</v>
      </c>
      <c r="F1632" s="20">
        <f t="shared" si="25"/>
        <v>0</v>
      </c>
      <c r="G1632" s="25">
        <v>0</v>
      </c>
    </row>
    <row r="1633" spans="1:7" hidden="1" x14ac:dyDescent="0.25">
      <c r="A1633" s="18">
        <v>56920</v>
      </c>
      <c r="B1633" s="19">
        <v>1</v>
      </c>
      <c r="C1633" s="19">
        <v>1</v>
      </c>
      <c r="D1633" s="19">
        <v>0</v>
      </c>
      <c r="E1633" s="19">
        <v>1</v>
      </c>
      <c r="F1633" s="20">
        <f t="shared" si="25"/>
        <v>0</v>
      </c>
      <c r="G1633" s="25">
        <v>0</v>
      </c>
    </row>
    <row r="1634" spans="1:7" hidden="1" x14ac:dyDescent="0.25">
      <c r="A1634" s="18">
        <v>57128</v>
      </c>
      <c r="B1634" s="19">
        <v>1</v>
      </c>
      <c r="C1634" s="19">
        <v>1</v>
      </c>
      <c r="D1634" s="19">
        <v>0</v>
      </c>
      <c r="E1634" s="19">
        <v>1</v>
      </c>
      <c r="F1634" s="20">
        <f t="shared" si="25"/>
        <v>0</v>
      </c>
      <c r="G1634" s="25">
        <v>0</v>
      </c>
    </row>
    <row r="1635" spans="1:7" hidden="1" x14ac:dyDescent="0.25">
      <c r="A1635" s="18">
        <v>57150</v>
      </c>
      <c r="B1635" s="19">
        <v>1</v>
      </c>
      <c r="C1635" s="19">
        <v>1</v>
      </c>
      <c r="D1635" s="19">
        <v>0</v>
      </c>
      <c r="E1635" s="19">
        <v>1</v>
      </c>
      <c r="F1635" s="20">
        <f t="shared" si="25"/>
        <v>0</v>
      </c>
      <c r="G1635" s="25">
        <v>0</v>
      </c>
    </row>
    <row r="1636" spans="1:7" hidden="1" x14ac:dyDescent="0.25">
      <c r="A1636" s="18">
        <v>57206</v>
      </c>
      <c r="B1636" s="19">
        <v>1</v>
      </c>
      <c r="C1636" s="19">
        <v>1</v>
      </c>
      <c r="D1636" s="19">
        <v>0</v>
      </c>
      <c r="E1636" s="19">
        <v>1</v>
      </c>
      <c r="F1636" s="20">
        <f t="shared" si="25"/>
        <v>0</v>
      </c>
      <c r="G1636" s="25">
        <v>0</v>
      </c>
    </row>
    <row r="1637" spans="1:7" hidden="1" x14ac:dyDescent="0.25">
      <c r="A1637" s="18">
        <v>57220</v>
      </c>
      <c r="B1637" s="19">
        <v>1</v>
      </c>
      <c r="C1637" s="19">
        <v>1</v>
      </c>
      <c r="D1637" s="19">
        <v>0</v>
      </c>
      <c r="E1637" s="19">
        <v>1</v>
      </c>
      <c r="F1637" s="20">
        <f t="shared" si="25"/>
        <v>0</v>
      </c>
      <c r="G1637" s="25">
        <v>0</v>
      </c>
    </row>
    <row r="1638" spans="1:7" hidden="1" x14ac:dyDescent="0.25">
      <c r="A1638" s="18">
        <v>57270</v>
      </c>
      <c r="B1638" s="19">
        <v>1</v>
      </c>
      <c r="C1638" s="19">
        <v>1</v>
      </c>
      <c r="D1638" s="19">
        <v>0</v>
      </c>
      <c r="E1638" s="19">
        <v>1</v>
      </c>
      <c r="F1638" s="20">
        <f t="shared" si="25"/>
        <v>0</v>
      </c>
      <c r="G1638" s="25">
        <v>0</v>
      </c>
    </row>
    <row r="1639" spans="1:7" hidden="1" x14ac:dyDescent="0.25">
      <c r="A1639" s="18">
        <v>57306</v>
      </c>
      <c r="B1639" s="19">
        <v>1</v>
      </c>
      <c r="C1639" s="19">
        <v>1</v>
      </c>
      <c r="D1639" s="19">
        <v>0</v>
      </c>
      <c r="E1639" s="19">
        <v>1</v>
      </c>
      <c r="F1639" s="20">
        <f t="shared" si="25"/>
        <v>0</v>
      </c>
      <c r="G1639" s="25">
        <v>0</v>
      </c>
    </row>
    <row r="1640" spans="1:7" hidden="1" x14ac:dyDescent="0.25">
      <c r="A1640" s="18">
        <v>57319</v>
      </c>
      <c r="B1640" s="19">
        <v>1</v>
      </c>
      <c r="C1640" s="19">
        <v>1</v>
      </c>
      <c r="D1640" s="19">
        <v>0</v>
      </c>
      <c r="E1640" s="19">
        <v>1</v>
      </c>
      <c r="F1640" s="20">
        <f t="shared" si="25"/>
        <v>0</v>
      </c>
      <c r="G1640" s="25">
        <v>0</v>
      </c>
    </row>
    <row r="1641" spans="1:7" hidden="1" x14ac:dyDescent="0.25">
      <c r="A1641" s="18">
        <v>57334</v>
      </c>
      <c r="B1641" s="19">
        <v>1</v>
      </c>
      <c r="C1641" s="19">
        <v>1</v>
      </c>
      <c r="D1641" s="19">
        <v>0</v>
      </c>
      <c r="E1641" s="19">
        <v>1</v>
      </c>
      <c r="F1641" s="20">
        <f t="shared" si="25"/>
        <v>0</v>
      </c>
      <c r="G1641" s="25">
        <v>0</v>
      </c>
    </row>
    <row r="1642" spans="1:7" hidden="1" x14ac:dyDescent="0.25">
      <c r="A1642" s="18">
        <v>57353</v>
      </c>
      <c r="B1642" s="19">
        <v>1</v>
      </c>
      <c r="C1642" s="19">
        <v>1</v>
      </c>
      <c r="D1642" s="19">
        <v>0</v>
      </c>
      <c r="E1642" s="19">
        <v>1</v>
      </c>
      <c r="F1642" s="20">
        <f t="shared" si="25"/>
        <v>0</v>
      </c>
      <c r="G1642" s="25">
        <v>0</v>
      </c>
    </row>
    <row r="1643" spans="1:7" hidden="1" x14ac:dyDescent="0.25">
      <c r="A1643" s="18">
        <v>57356</v>
      </c>
      <c r="B1643" s="19">
        <v>1</v>
      </c>
      <c r="C1643" s="19">
        <v>1</v>
      </c>
      <c r="D1643" s="19">
        <v>0</v>
      </c>
      <c r="E1643" s="19">
        <v>1</v>
      </c>
      <c r="F1643" s="20">
        <f t="shared" si="25"/>
        <v>0</v>
      </c>
      <c r="G1643" s="25">
        <v>0</v>
      </c>
    </row>
    <row r="1644" spans="1:7" hidden="1" x14ac:dyDescent="0.25">
      <c r="A1644" s="18">
        <v>57366</v>
      </c>
      <c r="B1644" s="19">
        <v>1</v>
      </c>
      <c r="C1644" s="19">
        <v>1</v>
      </c>
      <c r="D1644" s="19">
        <v>0</v>
      </c>
      <c r="E1644" s="19">
        <v>1</v>
      </c>
      <c r="F1644" s="20">
        <f t="shared" si="25"/>
        <v>0</v>
      </c>
      <c r="G1644" s="25">
        <v>0</v>
      </c>
    </row>
    <row r="1645" spans="1:7" hidden="1" x14ac:dyDescent="0.25">
      <c r="A1645" s="18">
        <v>57376</v>
      </c>
      <c r="B1645" s="19">
        <v>1</v>
      </c>
      <c r="C1645" s="19">
        <v>1</v>
      </c>
      <c r="D1645" s="19">
        <v>0</v>
      </c>
      <c r="E1645" s="19">
        <v>1</v>
      </c>
      <c r="F1645" s="20">
        <f t="shared" si="25"/>
        <v>0</v>
      </c>
      <c r="G1645" s="25">
        <v>0</v>
      </c>
    </row>
    <row r="1646" spans="1:7" hidden="1" x14ac:dyDescent="0.25">
      <c r="A1646" s="18">
        <v>57385</v>
      </c>
      <c r="B1646" s="19">
        <v>1</v>
      </c>
      <c r="C1646" s="19">
        <v>1</v>
      </c>
      <c r="D1646" s="19">
        <v>0</v>
      </c>
      <c r="E1646" s="19">
        <v>1</v>
      </c>
      <c r="F1646" s="20">
        <f t="shared" si="25"/>
        <v>0</v>
      </c>
      <c r="G1646" s="25">
        <v>0</v>
      </c>
    </row>
    <row r="1647" spans="1:7" hidden="1" x14ac:dyDescent="0.25">
      <c r="A1647" s="18">
        <v>57416</v>
      </c>
      <c r="B1647" s="19">
        <v>1</v>
      </c>
      <c r="C1647" s="19">
        <v>1</v>
      </c>
      <c r="D1647" s="19">
        <v>0</v>
      </c>
      <c r="E1647" s="19">
        <v>1</v>
      </c>
      <c r="F1647" s="20">
        <f t="shared" si="25"/>
        <v>0</v>
      </c>
      <c r="G1647" s="25">
        <v>0</v>
      </c>
    </row>
    <row r="1648" spans="1:7" hidden="1" x14ac:dyDescent="0.25">
      <c r="A1648" s="18">
        <v>57434</v>
      </c>
      <c r="B1648" s="19">
        <v>1</v>
      </c>
      <c r="C1648" s="19">
        <v>1</v>
      </c>
      <c r="D1648" s="19">
        <v>0</v>
      </c>
      <c r="E1648" s="19">
        <v>1</v>
      </c>
      <c r="F1648" s="20">
        <f t="shared" si="25"/>
        <v>0</v>
      </c>
      <c r="G1648" s="25">
        <v>0</v>
      </c>
    </row>
    <row r="1649" spans="1:7" hidden="1" x14ac:dyDescent="0.25">
      <c r="A1649" s="18">
        <v>57564</v>
      </c>
      <c r="B1649" s="19">
        <v>1</v>
      </c>
      <c r="C1649" s="19">
        <v>1</v>
      </c>
      <c r="D1649" s="19">
        <v>0</v>
      </c>
      <c r="E1649" s="19">
        <v>1</v>
      </c>
      <c r="F1649" s="20">
        <f t="shared" si="25"/>
        <v>0</v>
      </c>
      <c r="G1649" s="25">
        <v>0</v>
      </c>
    </row>
    <row r="1650" spans="1:7" hidden="1" x14ac:dyDescent="0.25">
      <c r="A1650" s="18">
        <v>57584</v>
      </c>
      <c r="B1650" s="19">
        <v>1</v>
      </c>
      <c r="C1650" s="19">
        <v>1</v>
      </c>
      <c r="D1650" s="19">
        <v>0</v>
      </c>
      <c r="E1650" s="19">
        <v>1</v>
      </c>
      <c r="F1650" s="20">
        <f t="shared" si="25"/>
        <v>0</v>
      </c>
      <c r="G1650" s="25">
        <v>0</v>
      </c>
    </row>
    <row r="1651" spans="1:7" hidden="1" x14ac:dyDescent="0.25">
      <c r="A1651" s="18">
        <v>57787</v>
      </c>
      <c r="B1651" s="19">
        <v>1</v>
      </c>
      <c r="C1651" s="19">
        <v>1</v>
      </c>
      <c r="D1651" s="19">
        <v>0</v>
      </c>
      <c r="E1651" s="19">
        <v>1</v>
      </c>
      <c r="F1651" s="20">
        <f t="shared" si="25"/>
        <v>0</v>
      </c>
      <c r="G1651" s="25">
        <v>0</v>
      </c>
    </row>
    <row r="1652" spans="1:7" hidden="1" x14ac:dyDescent="0.25">
      <c r="A1652" s="18">
        <v>57800</v>
      </c>
      <c r="B1652" s="19">
        <v>1</v>
      </c>
      <c r="C1652" s="19">
        <v>1</v>
      </c>
      <c r="D1652" s="19">
        <v>0</v>
      </c>
      <c r="E1652" s="19">
        <v>1</v>
      </c>
      <c r="F1652" s="20">
        <f t="shared" si="25"/>
        <v>0</v>
      </c>
      <c r="G1652" s="25">
        <v>0</v>
      </c>
    </row>
    <row r="1653" spans="1:7" hidden="1" x14ac:dyDescent="0.25">
      <c r="A1653" s="18">
        <v>57809</v>
      </c>
      <c r="B1653" s="19">
        <v>1</v>
      </c>
      <c r="C1653" s="19">
        <v>1</v>
      </c>
      <c r="D1653" s="19">
        <v>0</v>
      </c>
      <c r="E1653" s="19">
        <v>1</v>
      </c>
      <c r="F1653" s="20">
        <f t="shared" si="25"/>
        <v>0</v>
      </c>
      <c r="G1653" s="25">
        <v>0</v>
      </c>
    </row>
    <row r="1654" spans="1:7" hidden="1" x14ac:dyDescent="0.25">
      <c r="A1654" s="18">
        <v>57879</v>
      </c>
      <c r="B1654" s="19">
        <v>1</v>
      </c>
      <c r="C1654" s="19">
        <v>1</v>
      </c>
      <c r="D1654" s="19">
        <v>0</v>
      </c>
      <c r="E1654" s="19">
        <v>1</v>
      </c>
      <c r="F1654" s="20">
        <f t="shared" si="25"/>
        <v>0</v>
      </c>
      <c r="G1654" s="25">
        <v>0</v>
      </c>
    </row>
    <row r="1655" spans="1:7" hidden="1" x14ac:dyDescent="0.25">
      <c r="A1655" s="18">
        <v>57906</v>
      </c>
      <c r="B1655" s="19">
        <v>1</v>
      </c>
      <c r="C1655" s="19">
        <v>1</v>
      </c>
      <c r="D1655" s="19">
        <v>0</v>
      </c>
      <c r="E1655" s="19">
        <v>1</v>
      </c>
      <c r="F1655" s="20">
        <f t="shared" si="25"/>
        <v>0</v>
      </c>
      <c r="G1655" s="25">
        <v>0</v>
      </c>
    </row>
    <row r="1656" spans="1:7" hidden="1" x14ac:dyDescent="0.25">
      <c r="A1656" s="18">
        <v>57935</v>
      </c>
      <c r="B1656" s="19">
        <v>1</v>
      </c>
      <c r="C1656" s="19">
        <v>1</v>
      </c>
      <c r="D1656" s="19">
        <v>0</v>
      </c>
      <c r="E1656" s="19">
        <v>1</v>
      </c>
      <c r="F1656" s="20">
        <f t="shared" si="25"/>
        <v>0</v>
      </c>
      <c r="G1656" s="25">
        <v>0</v>
      </c>
    </row>
    <row r="1657" spans="1:7" hidden="1" x14ac:dyDescent="0.25">
      <c r="A1657" s="18">
        <v>57945</v>
      </c>
      <c r="B1657" s="19">
        <v>1</v>
      </c>
      <c r="C1657" s="19">
        <v>1</v>
      </c>
      <c r="D1657" s="19">
        <v>0</v>
      </c>
      <c r="E1657" s="19">
        <v>1</v>
      </c>
      <c r="F1657" s="20">
        <f t="shared" si="25"/>
        <v>0</v>
      </c>
      <c r="G1657" s="25">
        <v>0</v>
      </c>
    </row>
    <row r="1658" spans="1:7" hidden="1" x14ac:dyDescent="0.25">
      <c r="A1658" s="18">
        <v>57953</v>
      </c>
      <c r="B1658" s="19">
        <v>1</v>
      </c>
      <c r="C1658" s="19">
        <v>1</v>
      </c>
      <c r="D1658" s="19">
        <v>0</v>
      </c>
      <c r="E1658" s="19">
        <v>1</v>
      </c>
      <c r="F1658" s="20">
        <f t="shared" si="25"/>
        <v>0</v>
      </c>
      <c r="G1658" s="25">
        <v>0</v>
      </c>
    </row>
    <row r="1659" spans="1:7" hidden="1" x14ac:dyDescent="0.25">
      <c r="A1659" s="18">
        <v>58019</v>
      </c>
      <c r="B1659" s="19">
        <v>1</v>
      </c>
      <c r="C1659" s="19">
        <v>1</v>
      </c>
      <c r="D1659" s="19">
        <v>0</v>
      </c>
      <c r="E1659" s="19">
        <v>1</v>
      </c>
      <c r="F1659" s="20">
        <f t="shared" si="25"/>
        <v>0</v>
      </c>
      <c r="G1659" s="25">
        <v>0</v>
      </c>
    </row>
    <row r="1660" spans="1:7" hidden="1" x14ac:dyDescent="0.25">
      <c r="A1660" s="18">
        <v>58022</v>
      </c>
      <c r="B1660" s="19">
        <v>1</v>
      </c>
      <c r="C1660" s="19">
        <v>1</v>
      </c>
      <c r="D1660" s="19">
        <v>0</v>
      </c>
      <c r="E1660" s="19">
        <v>1</v>
      </c>
      <c r="F1660" s="20">
        <f t="shared" si="25"/>
        <v>0</v>
      </c>
      <c r="G1660" s="25">
        <v>0</v>
      </c>
    </row>
    <row r="1661" spans="1:7" hidden="1" x14ac:dyDescent="0.25">
      <c r="A1661" s="18">
        <v>58029</v>
      </c>
      <c r="B1661" s="19">
        <v>1</v>
      </c>
      <c r="C1661" s="19">
        <v>1</v>
      </c>
      <c r="D1661" s="19">
        <v>0</v>
      </c>
      <c r="E1661" s="19">
        <v>1</v>
      </c>
      <c r="F1661" s="20">
        <f t="shared" si="25"/>
        <v>0</v>
      </c>
      <c r="G1661" s="25">
        <v>0</v>
      </c>
    </row>
    <row r="1662" spans="1:7" hidden="1" x14ac:dyDescent="0.25">
      <c r="A1662" s="18">
        <v>58052</v>
      </c>
      <c r="B1662" s="19">
        <v>1</v>
      </c>
      <c r="C1662" s="19">
        <v>1</v>
      </c>
      <c r="D1662" s="19">
        <v>0</v>
      </c>
      <c r="E1662" s="19">
        <v>1</v>
      </c>
      <c r="F1662" s="20">
        <f t="shared" si="25"/>
        <v>0</v>
      </c>
      <c r="G1662" s="25">
        <v>0</v>
      </c>
    </row>
    <row r="1663" spans="1:7" hidden="1" x14ac:dyDescent="0.25">
      <c r="A1663" s="18">
        <v>58059</v>
      </c>
      <c r="B1663" s="19">
        <v>1</v>
      </c>
      <c r="C1663" s="19">
        <v>1</v>
      </c>
      <c r="D1663" s="19">
        <v>0</v>
      </c>
      <c r="E1663" s="19">
        <v>1</v>
      </c>
      <c r="F1663" s="20">
        <f t="shared" si="25"/>
        <v>0</v>
      </c>
      <c r="G1663" s="25">
        <v>0</v>
      </c>
    </row>
    <row r="1664" spans="1:7" hidden="1" x14ac:dyDescent="0.25">
      <c r="A1664" s="18">
        <v>58108</v>
      </c>
      <c r="B1664" s="19">
        <v>1</v>
      </c>
      <c r="C1664" s="19">
        <v>1</v>
      </c>
      <c r="D1664" s="19">
        <v>0</v>
      </c>
      <c r="E1664" s="19">
        <v>1</v>
      </c>
      <c r="F1664" s="20">
        <f t="shared" si="25"/>
        <v>0</v>
      </c>
      <c r="G1664" s="25">
        <v>0</v>
      </c>
    </row>
    <row r="1665" spans="1:7" hidden="1" x14ac:dyDescent="0.25">
      <c r="A1665" s="18">
        <v>58148</v>
      </c>
      <c r="B1665" s="19">
        <v>1</v>
      </c>
      <c r="C1665" s="19">
        <v>1</v>
      </c>
      <c r="D1665" s="19">
        <v>0</v>
      </c>
      <c r="E1665" s="19">
        <v>1</v>
      </c>
      <c r="F1665" s="20">
        <f t="shared" si="25"/>
        <v>0</v>
      </c>
      <c r="G1665" s="25">
        <v>0</v>
      </c>
    </row>
    <row r="1666" spans="1:7" hidden="1" x14ac:dyDescent="0.25">
      <c r="A1666" s="18">
        <v>58152</v>
      </c>
      <c r="B1666" s="19">
        <v>1</v>
      </c>
      <c r="C1666" s="19">
        <v>1</v>
      </c>
      <c r="D1666" s="19">
        <v>0</v>
      </c>
      <c r="E1666" s="19">
        <v>1</v>
      </c>
      <c r="F1666" s="20">
        <f t="shared" ref="F1666:F1729" si="26">D1666/C1666</f>
        <v>0</v>
      </c>
      <c r="G1666" s="25">
        <v>0</v>
      </c>
    </row>
    <row r="1667" spans="1:7" hidden="1" x14ac:dyDescent="0.25">
      <c r="A1667" s="18">
        <v>58162</v>
      </c>
      <c r="B1667" s="19">
        <v>1</v>
      </c>
      <c r="C1667" s="19">
        <v>1</v>
      </c>
      <c r="D1667" s="19">
        <v>0</v>
      </c>
      <c r="E1667" s="19">
        <v>1</v>
      </c>
      <c r="F1667" s="20">
        <f t="shared" si="26"/>
        <v>0</v>
      </c>
      <c r="G1667" s="25">
        <v>0</v>
      </c>
    </row>
    <row r="1668" spans="1:7" hidden="1" x14ac:dyDescent="0.25">
      <c r="A1668" s="18">
        <v>58171</v>
      </c>
      <c r="B1668" s="19">
        <v>1</v>
      </c>
      <c r="C1668" s="19">
        <v>1</v>
      </c>
      <c r="D1668" s="19">
        <v>0</v>
      </c>
      <c r="E1668" s="19">
        <v>1</v>
      </c>
      <c r="F1668" s="20">
        <f t="shared" si="26"/>
        <v>0</v>
      </c>
      <c r="G1668" s="25">
        <v>0</v>
      </c>
    </row>
    <row r="1669" spans="1:7" hidden="1" x14ac:dyDescent="0.25">
      <c r="A1669" s="18">
        <v>58195</v>
      </c>
      <c r="B1669" s="19">
        <v>1</v>
      </c>
      <c r="C1669" s="19">
        <v>1</v>
      </c>
      <c r="D1669" s="19">
        <v>0</v>
      </c>
      <c r="E1669" s="19">
        <v>1</v>
      </c>
      <c r="F1669" s="20">
        <f t="shared" si="26"/>
        <v>0</v>
      </c>
      <c r="G1669" s="25">
        <v>0</v>
      </c>
    </row>
    <row r="1670" spans="1:7" hidden="1" x14ac:dyDescent="0.25">
      <c r="A1670" s="18">
        <v>58248</v>
      </c>
      <c r="B1670" s="19">
        <v>1</v>
      </c>
      <c r="C1670" s="19">
        <v>1</v>
      </c>
      <c r="D1670" s="19">
        <v>0</v>
      </c>
      <c r="E1670" s="19">
        <v>1</v>
      </c>
      <c r="F1670" s="20">
        <f t="shared" si="26"/>
        <v>0</v>
      </c>
      <c r="G1670" s="25">
        <v>0</v>
      </c>
    </row>
    <row r="1671" spans="1:7" hidden="1" x14ac:dyDescent="0.25">
      <c r="A1671" s="18">
        <v>58287</v>
      </c>
      <c r="B1671" s="19">
        <v>1</v>
      </c>
      <c r="C1671" s="19">
        <v>1</v>
      </c>
      <c r="D1671" s="19">
        <v>0</v>
      </c>
      <c r="E1671" s="19">
        <v>1</v>
      </c>
      <c r="F1671" s="20">
        <f t="shared" si="26"/>
        <v>0</v>
      </c>
      <c r="G1671" s="25">
        <v>0</v>
      </c>
    </row>
    <row r="1672" spans="1:7" hidden="1" x14ac:dyDescent="0.25">
      <c r="A1672" s="18">
        <v>58308</v>
      </c>
      <c r="B1672" s="19">
        <v>1</v>
      </c>
      <c r="C1672" s="19">
        <v>1</v>
      </c>
      <c r="D1672" s="19">
        <v>0</v>
      </c>
      <c r="E1672" s="19">
        <v>1</v>
      </c>
      <c r="F1672" s="20">
        <f t="shared" si="26"/>
        <v>0</v>
      </c>
      <c r="G1672" s="25">
        <v>0</v>
      </c>
    </row>
    <row r="1673" spans="1:7" hidden="1" x14ac:dyDescent="0.25">
      <c r="A1673" s="18">
        <v>58500</v>
      </c>
      <c r="B1673" s="19">
        <v>1</v>
      </c>
      <c r="C1673" s="19">
        <v>1</v>
      </c>
      <c r="D1673" s="19">
        <v>0</v>
      </c>
      <c r="E1673" s="19">
        <v>1</v>
      </c>
      <c r="F1673" s="20">
        <f t="shared" si="26"/>
        <v>0</v>
      </c>
      <c r="G1673" s="25">
        <v>0</v>
      </c>
    </row>
    <row r="1674" spans="1:7" hidden="1" x14ac:dyDescent="0.25">
      <c r="A1674" s="18">
        <v>58519</v>
      </c>
      <c r="B1674" s="19">
        <v>1</v>
      </c>
      <c r="C1674" s="19">
        <v>1</v>
      </c>
      <c r="D1674" s="19">
        <v>0</v>
      </c>
      <c r="E1674" s="19">
        <v>1</v>
      </c>
      <c r="F1674" s="20">
        <f t="shared" si="26"/>
        <v>0</v>
      </c>
      <c r="G1674" s="25">
        <v>0</v>
      </c>
    </row>
    <row r="1675" spans="1:7" hidden="1" x14ac:dyDescent="0.25">
      <c r="A1675" s="18">
        <v>58586</v>
      </c>
      <c r="B1675" s="19">
        <v>1</v>
      </c>
      <c r="C1675" s="19">
        <v>1</v>
      </c>
      <c r="D1675" s="19">
        <v>0</v>
      </c>
      <c r="E1675" s="19">
        <v>1</v>
      </c>
      <c r="F1675" s="20">
        <f t="shared" si="26"/>
        <v>0</v>
      </c>
      <c r="G1675" s="25">
        <v>0</v>
      </c>
    </row>
    <row r="1676" spans="1:7" hidden="1" x14ac:dyDescent="0.25">
      <c r="A1676" s="18">
        <v>58590</v>
      </c>
      <c r="B1676" s="19">
        <v>1</v>
      </c>
      <c r="C1676" s="19">
        <v>1</v>
      </c>
      <c r="D1676" s="19">
        <v>0</v>
      </c>
      <c r="E1676" s="19">
        <v>1</v>
      </c>
      <c r="F1676" s="20">
        <f t="shared" si="26"/>
        <v>0</v>
      </c>
      <c r="G1676" s="25">
        <v>0</v>
      </c>
    </row>
    <row r="1677" spans="1:7" hidden="1" x14ac:dyDescent="0.25">
      <c r="A1677" s="18">
        <v>58698</v>
      </c>
      <c r="B1677" s="19">
        <v>1</v>
      </c>
      <c r="C1677" s="19">
        <v>1</v>
      </c>
      <c r="D1677" s="19">
        <v>0</v>
      </c>
      <c r="E1677" s="19">
        <v>1</v>
      </c>
      <c r="F1677" s="20">
        <f t="shared" si="26"/>
        <v>0</v>
      </c>
      <c r="G1677" s="25">
        <v>0</v>
      </c>
    </row>
    <row r="1678" spans="1:7" hidden="1" x14ac:dyDescent="0.25">
      <c r="A1678" s="18">
        <v>58702</v>
      </c>
      <c r="B1678" s="19">
        <v>1</v>
      </c>
      <c r="C1678" s="19">
        <v>1</v>
      </c>
      <c r="D1678" s="19">
        <v>0</v>
      </c>
      <c r="E1678" s="19">
        <v>1</v>
      </c>
      <c r="F1678" s="20">
        <f t="shared" si="26"/>
        <v>0</v>
      </c>
      <c r="G1678" s="25">
        <v>0</v>
      </c>
    </row>
    <row r="1679" spans="1:7" hidden="1" x14ac:dyDescent="0.25">
      <c r="A1679" s="18">
        <v>58713</v>
      </c>
      <c r="B1679" s="19">
        <v>1</v>
      </c>
      <c r="C1679" s="19">
        <v>1</v>
      </c>
      <c r="D1679" s="19">
        <v>0</v>
      </c>
      <c r="E1679" s="19">
        <v>1</v>
      </c>
      <c r="F1679" s="20">
        <f t="shared" si="26"/>
        <v>0</v>
      </c>
      <c r="G1679" s="25">
        <v>0</v>
      </c>
    </row>
    <row r="1680" spans="1:7" hidden="1" x14ac:dyDescent="0.25">
      <c r="A1680" s="18">
        <v>58717</v>
      </c>
      <c r="B1680" s="19">
        <v>1</v>
      </c>
      <c r="C1680" s="19">
        <v>1</v>
      </c>
      <c r="D1680" s="19">
        <v>0</v>
      </c>
      <c r="E1680" s="19">
        <v>1</v>
      </c>
      <c r="F1680" s="20">
        <f t="shared" si="26"/>
        <v>0</v>
      </c>
      <c r="G1680" s="25">
        <v>0</v>
      </c>
    </row>
    <row r="1681" spans="1:7" hidden="1" x14ac:dyDescent="0.25">
      <c r="A1681" s="18">
        <v>58786</v>
      </c>
      <c r="B1681" s="19">
        <v>1</v>
      </c>
      <c r="C1681" s="19">
        <v>1</v>
      </c>
      <c r="D1681" s="19">
        <v>0</v>
      </c>
      <c r="E1681" s="19">
        <v>1</v>
      </c>
      <c r="F1681" s="20">
        <f t="shared" si="26"/>
        <v>0</v>
      </c>
      <c r="G1681" s="25">
        <v>0</v>
      </c>
    </row>
    <row r="1682" spans="1:7" hidden="1" x14ac:dyDescent="0.25">
      <c r="A1682" s="18">
        <v>58852</v>
      </c>
      <c r="B1682" s="19">
        <v>1</v>
      </c>
      <c r="C1682" s="19">
        <v>1</v>
      </c>
      <c r="D1682" s="19">
        <v>0</v>
      </c>
      <c r="E1682" s="19">
        <v>1</v>
      </c>
      <c r="F1682" s="20">
        <f t="shared" si="26"/>
        <v>0</v>
      </c>
      <c r="G1682" s="25">
        <v>0</v>
      </c>
    </row>
    <row r="1683" spans="1:7" hidden="1" x14ac:dyDescent="0.25">
      <c r="A1683" s="18">
        <v>58873</v>
      </c>
      <c r="B1683" s="19">
        <v>1</v>
      </c>
      <c r="C1683" s="19">
        <v>1</v>
      </c>
      <c r="D1683" s="19">
        <v>0</v>
      </c>
      <c r="E1683" s="19">
        <v>1</v>
      </c>
      <c r="F1683" s="20">
        <f t="shared" si="26"/>
        <v>0</v>
      </c>
      <c r="G1683" s="25">
        <v>0</v>
      </c>
    </row>
    <row r="1684" spans="1:7" hidden="1" x14ac:dyDescent="0.25">
      <c r="A1684" s="18">
        <v>58890</v>
      </c>
      <c r="B1684" s="19">
        <v>1</v>
      </c>
      <c r="C1684" s="19">
        <v>1</v>
      </c>
      <c r="D1684" s="19">
        <v>0</v>
      </c>
      <c r="E1684" s="19">
        <v>1</v>
      </c>
      <c r="F1684" s="20">
        <f t="shared" si="26"/>
        <v>0</v>
      </c>
      <c r="G1684" s="25">
        <v>0</v>
      </c>
    </row>
    <row r="1685" spans="1:7" hidden="1" x14ac:dyDescent="0.25">
      <c r="A1685" s="18">
        <v>58974</v>
      </c>
      <c r="B1685" s="19">
        <v>1</v>
      </c>
      <c r="C1685" s="19">
        <v>1</v>
      </c>
      <c r="D1685" s="19">
        <v>0</v>
      </c>
      <c r="E1685" s="19">
        <v>1</v>
      </c>
      <c r="F1685" s="20">
        <f t="shared" si="26"/>
        <v>0</v>
      </c>
      <c r="G1685" s="25">
        <v>0</v>
      </c>
    </row>
    <row r="1686" spans="1:7" hidden="1" x14ac:dyDescent="0.25">
      <c r="A1686" s="18">
        <v>59001</v>
      </c>
      <c r="B1686" s="19">
        <v>1</v>
      </c>
      <c r="C1686" s="19">
        <v>1</v>
      </c>
      <c r="D1686" s="19">
        <v>0</v>
      </c>
      <c r="E1686" s="19">
        <v>1</v>
      </c>
      <c r="F1686" s="20">
        <f t="shared" si="26"/>
        <v>0</v>
      </c>
      <c r="G1686" s="25">
        <v>0</v>
      </c>
    </row>
    <row r="1687" spans="1:7" hidden="1" x14ac:dyDescent="0.25">
      <c r="A1687" s="18">
        <v>59005</v>
      </c>
      <c r="B1687" s="19">
        <v>1</v>
      </c>
      <c r="C1687" s="19">
        <v>1</v>
      </c>
      <c r="D1687" s="19">
        <v>0</v>
      </c>
      <c r="E1687" s="19">
        <v>1</v>
      </c>
      <c r="F1687" s="20">
        <f t="shared" si="26"/>
        <v>0</v>
      </c>
      <c r="G1687" s="25">
        <v>0</v>
      </c>
    </row>
    <row r="1688" spans="1:7" hidden="1" x14ac:dyDescent="0.25">
      <c r="A1688" s="18">
        <v>59053</v>
      </c>
      <c r="B1688" s="19">
        <v>1</v>
      </c>
      <c r="C1688" s="19">
        <v>1</v>
      </c>
      <c r="D1688" s="19">
        <v>0</v>
      </c>
      <c r="E1688" s="19">
        <v>1</v>
      </c>
      <c r="F1688" s="20">
        <f t="shared" si="26"/>
        <v>0</v>
      </c>
      <c r="G1688" s="25">
        <v>0</v>
      </c>
    </row>
    <row r="1689" spans="1:7" hidden="1" x14ac:dyDescent="0.25">
      <c r="A1689" s="18">
        <v>59064</v>
      </c>
      <c r="B1689" s="19">
        <v>1</v>
      </c>
      <c r="C1689" s="19">
        <v>1</v>
      </c>
      <c r="D1689" s="19">
        <v>0</v>
      </c>
      <c r="E1689" s="19">
        <v>1</v>
      </c>
      <c r="F1689" s="20">
        <f t="shared" si="26"/>
        <v>0</v>
      </c>
      <c r="G1689" s="25">
        <v>0</v>
      </c>
    </row>
    <row r="1690" spans="1:7" hidden="1" x14ac:dyDescent="0.25">
      <c r="A1690" s="18">
        <v>59102</v>
      </c>
      <c r="B1690" s="19">
        <v>1</v>
      </c>
      <c r="C1690" s="19">
        <v>1</v>
      </c>
      <c r="D1690" s="19">
        <v>0</v>
      </c>
      <c r="E1690" s="19">
        <v>1</v>
      </c>
      <c r="F1690" s="20">
        <f t="shared" si="26"/>
        <v>0</v>
      </c>
      <c r="G1690" s="25">
        <v>0</v>
      </c>
    </row>
    <row r="1691" spans="1:7" hidden="1" x14ac:dyDescent="0.25">
      <c r="A1691" s="18">
        <v>59161</v>
      </c>
      <c r="B1691" s="19">
        <v>1</v>
      </c>
      <c r="C1691" s="19">
        <v>1</v>
      </c>
      <c r="D1691" s="19">
        <v>0</v>
      </c>
      <c r="E1691" s="19">
        <v>1</v>
      </c>
      <c r="F1691" s="20">
        <f t="shared" si="26"/>
        <v>0</v>
      </c>
      <c r="G1691" s="25">
        <v>0</v>
      </c>
    </row>
    <row r="1692" spans="1:7" hidden="1" x14ac:dyDescent="0.25">
      <c r="A1692" s="18">
        <v>59180</v>
      </c>
      <c r="B1692" s="19">
        <v>1</v>
      </c>
      <c r="C1692" s="19">
        <v>1</v>
      </c>
      <c r="D1692" s="19">
        <v>0</v>
      </c>
      <c r="E1692" s="19">
        <v>1</v>
      </c>
      <c r="F1692" s="20">
        <f t="shared" si="26"/>
        <v>0</v>
      </c>
      <c r="G1692" s="25">
        <v>0</v>
      </c>
    </row>
    <row r="1693" spans="1:7" hidden="1" x14ac:dyDescent="0.25">
      <c r="A1693" s="18">
        <v>59188</v>
      </c>
      <c r="B1693" s="19">
        <v>1</v>
      </c>
      <c r="C1693" s="19">
        <v>1</v>
      </c>
      <c r="D1693" s="19">
        <v>0</v>
      </c>
      <c r="E1693" s="19">
        <v>1</v>
      </c>
      <c r="F1693" s="20">
        <f t="shared" si="26"/>
        <v>0</v>
      </c>
      <c r="G1693" s="25">
        <v>0</v>
      </c>
    </row>
    <row r="1694" spans="1:7" hidden="1" x14ac:dyDescent="0.25">
      <c r="A1694" s="18">
        <v>59201</v>
      </c>
      <c r="B1694" s="19">
        <v>1</v>
      </c>
      <c r="C1694" s="19">
        <v>1</v>
      </c>
      <c r="D1694" s="19">
        <v>0</v>
      </c>
      <c r="E1694" s="19">
        <v>1</v>
      </c>
      <c r="F1694" s="20">
        <f t="shared" si="26"/>
        <v>0</v>
      </c>
      <c r="G1694" s="25">
        <v>0</v>
      </c>
    </row>
    <row r="1695" spans="1:7" hidden="1" x14ac:dyDescent="0.25">
      <c r="A1695" s="18">
        <v>59204</v>
      </c>
      <c r="B1695" s="19">
        <v>1</v>
      </c>
      <c r="C1695" s="19">
        <v>1</v>
      </c>
      <c r="D1695" s="19">
        <v>0</v>
      </c>
      <c r="E1695" s="19">
        <v>1</v>
      </c>
      <c r="F1695" s="20">
        <f t="shared" si="26"/>
        <v>0</v>
      </c>
      <c r="G1695" s="25">
        <v>0</v>
      </c>
    </row>
    <row r="1696" spans="1:7" hidden="1" x14ac:dyDescent="0.25">
      <c r="A1696" s="18">
        <v>59208</v>
      </c>
      <c r="B1696" s="19">
        <v>1</v>
      </c>
      <c r="C1696" s="19">
        <v>1</v>
      </c>
      <c r="D1696" s="19">
        <v>0</v>
      </c>
      <c r="E1696" s="19">
        <v>1</v>
      </c>
      <c r="F1696" s="20">
        <f t="shared" si="26"/>
        <v>0</v>
      </c>
      <c r="G1696" s="25">
        <v>0</v>
      </c>
    </row>
    <row r="1697" spans="1:7" hidden="1" x14ac:dyDescent="0.25">
      <c r="A1697" s="18">
        <v>59256</v>
      </c>
      <c r="B1697" s="19">
        <v>1</v>
      </c>
      <c r="C1697" s="19">
        <v>1</v>
      </c>
      <c r="D1697" s="19">
        <v>0</v>
      </c>
      <c r="E1697" s="19">
        <v>1</v>
      </c>
      <c r="F1697" s="20">
        <f t="shared" si="26"/>
        <v>0</v>
      </c>
      <c r="G1697" s="25">
        <v>0</v>
      </c>
    </row>
    <row r="1698" spans="1:7" hidden="1" x14ac:dyDescent="0.25">
      <c r="A1698" s="18">
        <v>59275</v>
      </c>
      <c r="B1698" s="19">
        <v>1</v>
      </c>
      <c r="C1698" s="19">
        <v>1</v>
      </c>
      <c r="D1698" s="19">
        <v>0</v>
      </c>
      <c r="E1698" s="19">
        <v>1</v>
      </c>
      <c r="F1698" s="20">
        <f t="shared" si="26"/>
        <v>0</v>
      </c>
      <c r="G1698" s="25">
        <v>0</v>
      </c>
    </row>
    <row r="1699" spans="1:7" hidden="1" x14ac:dyDescent="0.25">
      <c r="A1699" s="18">
        <v>59367</v>
      </c>
      <c r="B1699" s="19">
        <v>1</v>
      </c>
      <c r="C1699" s="19">
        <v>1</v>
      </c>
      <c r="D1699" s="19">
        <v>0</v>
      </c>
      <c r="E1699" s="19">
        <v>1</v>
      </c>
      <c r="F1699" s="20">
        <f t="shared" si="26"/>
        <v>0</v>
      </c>
      <c r="G1699" s="25">
        <v>0</v>
      </c>
    </row>
    <row r="1700" spans="1:7" hidden="1" x14ac:dyDescent="0.25">
      <c r="A1700" s="18">
        <v>59529</v>
      </c>
      <c r="B1700" s="19">
        <v>1</v>
      </c>
      <c r="C1700" s="19">
        <v>1</v>
      </c>
      <c r="D1700" s="19">
        <v>0</v>
      </c>
      <c r="E1700" s="19">
        <v>1</v>
      </c>
      <c r="F1700" s="20">
        <f t="shared" si="26"/>
        <v>0</v>
      </c>
      <c r="G1700" s="25">
        <v>0</v>
      </c>
    </row>
    <row r="1701" spans="1:7" hidden="1" x14ac:dyDescent="0.25">
      <c r="A1701" s="18">
        <v>59544</v>
      </c>
      <c r="B1701" s="19">
        <v>1</v>
      </c>
      <c r="C1701" s="19">
        <v>1</v>
      </c>
      <c r="D1701" s="19">
        <v>0</v>
      </c>
      <c r="E1701" s="19">
        <v>1</v>
      </c>
      <c r="F1701" s="20">
        <f t="shared" si="26"/>
        <v>0</v>
      </c>
      <c r="G1701" s="25">
        <v>0</v>
      </c>
    </row>
    <row r="1702" spans="1:7" hidden="1" x14ac:dyDescent="0.25">
      <c r="A1702" s="18">
        <v>59560</v>
      </c>
      <c r="B1702" s="19">
        <v>1</v>
      </c>
      <c r="C1702" s="19">
        <v>1</v>
      </c>
      <c r="D1702" s="19">
        <v>0</v>
      </c>
      <c r="E1702" s="19">
        <v>1</v>
      </c>
      <c r="F1702" s="20">
        <f t="shared" si="26"/>
        <v>0</v>
      </c>
      <c r="G1702" s="25">
        <v>0</v>
      </c>
    </row>
    <row r="1703" spans="1:7" hidden="1" x14ac:dyDescent="0.25">
      <c r="A1703" s="18">
        <v>59567</v>
      </c>
      <c r="B1703" s="19">
        <v>1</v>
      </c>
      <c r="C1703" s="19">
        <v>1</v>
      </c>
      <c r="D1703" s="19">
        <v>0</v>
      </c>
      <c r="E1703" s="19">
        <v>1</v>
      </c>
      <c r="F1703" s="20">
        <f t="shared" si="26"/>
        <v>0</v>
      </c>
      <c r="G1703" s="25">
        <v>0</v>
      </c>
    </row>
    <row r="1704" spans="1:7" hidden="1" x14ac:dyDescent="0.25">
      <c r="A1704" s="18">
        <v>59735</v>
      </c>
      <c r="B1704" s="19">
        <v>1</v>
      </c>
      <c r="C1704" s="19">
        <v>1</v>
      </c>
      <c r="D1704" s="19">
        <v>0</v>
      </c>
      <c r="E1704" s="19">
        <v>1</v>
      </c>
      <c r="F1704" s="20">
        <f t="shared" si="26"/>
        <v>0</v>
      </c>
      <c r="G1704" s="25">
        <v>0</v>
      </c>
    </row>
    <row r="1705" spans="1:7" hidden="1" x14ac:dyDescent="0.25">
      <c r="A1705" s="18">
        <v>59738</v>
      </c>
      <c r="B1705" s="19">
        <v>1</v>
      </c>
      <c r="C1705" s="19">
        <v>1</v>
      </c>
      <c r="D1705" s="19">
        <v>0</v>
      </c>
      <c r="E1705" s="19">
        <v>1</v>
      </c>
      <c r="F1705" s="20">
        <f t="shared" si="26"/>
        <v>0</v>
      </c>
      <c r="G1705" s="25">
        <v>0</v>
      </c>
    </row>
    <row r="1706" spans="1:7" hidden="1" x14ac:dyDescent="0.25">
      <c r="A1706" s="18">
        <v>59796</v>
      </c>
      <c r="B1706" s="19">
        <v>1</v>
      </c>
      <c r="C1706" s="19">
        <v>1</v>
      </c>
      <c r="D1706" s="19">
        <v>0</v>
      </c>
      <c r="E1706" s="19">
        <v>1</v>
      </c>
      <c r="F1706" s="20">
        <f t="shared" si="26"/>
        <v>0</v>
      </c>
      <c r="G1706" s="25">
        <v>0</v>
      </c>
    </row>
    <row r="1707" spans="1:7" hidden="1" x14ac:dyDescent="0.25">
      <c r="A1707" s="18">
        <v>59812</v>
      </c>
      <c r="B1707" s="19">
        <v>1</v>
      </c>
      <c r="C1707" s="19">
        <v>1</v>
      </c>
      <c r="D1707" s="19">
        <v>0</v>
      </c>
      <c r="E1707" s="19">
        <v>1</v>
      </c>
      <c r="F1707" s="20">
        <f t="shared" si="26"/>
        <v>0</v>
      </c>
      <c r="G1707" s="25">
        <v>0</v>
      </c>
    </row>
    <row r="1708" spans="1:7" hidden="1" x14ac:dyDescent="0.25">
      <c r="A1708" s="18">
        <v>59865</v>
      </c>
      <c r="B1708" s="19">
        <v>1</v>
      </c>
      <c r="C1708" s="19">
        <v>1</v>
      </c>
      <c r="D1708" s="19">
        <v>0</v>
      </c>
      <c r="E1708" s="19">
        <v>1</v>
      </c>
      <c r="F1708" s="20">
        <f t="shared" si="26"/>
        <v>0</v>
      </c>
      <c r="G1708" s="25">
        <v>0</v>
      </c>
    </row>
    <row r="1709" spans="1:7" hidden="1" x14ac:dyDescent="0.25">
      <c r="A1709" s="18">
        <v>59868</v>
      </c>
      <c r="B1709" s="19">
        <v>1</v>
      </c>
      <c r="C1709" s="19">
        <v>1</v>
      </c>
      <c r="D1709" s="19">
        <v>0</v>
      </c>
      <c r="E1709" s="19">
        <v>1</v>
      </c>
      <c r="F1709" s="20">
        <f t="shared" si="26"/>
        <v>0</v>
      </c>
      <c r="G1709" s="25">
        <v>0</v>
      </c>
    </row>
    <row r="1710" spans="1:7" hidden="1" x14ac:dyDescent="0.25">
      <c r="A1710" s="18">
        <v>59888</v>
      </c>
      <c r="B1710" s="19">
        <v>1</v>
      </c>
      <c r="C1710" s="19">
        <v>1</v>
      </c>
      <c r="D1710" s="19">
        <v>0</v>
      </c>
      <c r="E1710" s="19">
        <v>1</v>
      </c>
      <c r="F1710" s="20">
        <f t="shared" si="26"/>
        <v>0</v>
      </c>
      <c r="G1710" s="25">
        <v>0</v>
      </c>
    </row>
    <row r="1711" spans="1:7" hidden="1" x14ac:dyDescent="0.25">
      <c r="A1711" s="18">
        <v>60084</v>
      </c>
      <c r="B1711" s="19">
        <v>1</v>
      </c>
      <c r="C1711" s="19">
        <v>1</v>
      </c>
      <c r="D1711" s="19">
        <v>0</v>
      </c>
      <c r="E1711" s="19">
        <v>1</v>
      </c>
      <c r="F1711" s="20">
        <f t="shared" si="26"/>
        <v>0</v>
      </c>
      <c r="G1711" s="25">
        <v>0</v>
      </c>
    </row>
    <row r="1712" spans="1:7" hidden="1" x14ac:dyDescent="0.25">
      <c r="A1712" s="18">
        <v>60132</v>
      </c>
      <c r="B1712" s="19">
        <v>1</v>
      </c>
      <c r="C1712" s="19">
        <v>1</v>
      </c>
      <c r="D1712" s="19">
        <v>0</v>
      </c>
      <c r="E1712" s="19">
        <v>1</v>
      </c>
      <c r="F1712" s="20">
        <f t="shared" si="26"/>
        <v>0</v>
      </c>
      <c r="G1712" s="25">
        <v>0</v>
      </c>
    </row>
    <row r="1713" spans="1:7" hidden="1" x14ac:dyDescent="0.25">
      <c r="A1713" s="18">
        <v>60229</v>
      </c>
      <c r="B1713" s="19">
        <v>1</v>
      </c>
      <c r="C1713" s="19">
        <v>1</v>
      </c>
      <c r="D1713" s="19">
        <v>0</v>
      </c>
      <c r="E1713" s="19">
        <v>1</v>
      </c>
      <c r="F1713" s="20">
        <f t="shared" si="26"/>
        <v>0</v>
      </c>
      <c r="G1713" s="25">
        <v>0</v>
      </c>
    </row>
    <row r="1714" spans="1:7" hidden="1" x14ac:dyDescent="0.25">
      <c r="A1714" s="18">
        <v>60300</v>
      </c>
      <c r="B1714" s="19">
        <v>1</v>
      </c>
      <c r="C1714" s="19">
        <v>1</v>
      </c>
      <c r="D1714" s="19">
        <v>0</v>
      </c>
      <c r="E1714" s="19">
        <v>1</v>
      </c>
      <c r="F1714" s="20">
        <f t="shared" si="26"/>
        <v>0</v>
      </c>
      <c r="G1714" s="25">
        <v>0</v>
      </c>
    </row>
    <row r="1715" spans="1:7" hidden="1" x14ac:dyDescent="0.25">
      <c r="A1715" s="18">
        <v>60308</v>
      </c>
      <c r="B1715" s="19">
        <v>1</v>
      </c>
      <c r="C1715" s="19">
        <v>1</v>
      </c>
      <c r="D1715" s="19">
        <v>0</v>
      </c>
      <c r="E1715" s="19">
        <v>1</v>
      </c>
      <c r="F1715" s="20">
        <f t="shared" si="26"/>
        <v>0</v>
      </c>
      <c r="G1715" s="25">
        <v>0</v>
      </c>
    </row>
    <row r="1716" spans="1:7" hidden="1" x14ac:dyDescent="0.25">
      <c r="A1716" s="18">
        <v>60316</v>
      </c>
      <c r="B1716" s="19">
        <v>1</v>
      </c>
      <c r="C1716" s="19">
        <v>1</v>
      </c>
      <c r="D1716" s="19">
        <v>0</v>
      </c>
      <c r="E1716" s="19">
        <v>1</v>
      </c>
      <c r="F1716" s="20">
        <f t="shared" si="26"/>
        <v>0</v>
      </c>
      <c r="G1716" s="25">
        <v>0</v>
      </c>
    </row>
    <row r="1717" spans="1:7" hidden="1" x14ac:dyDescent="0.25">
      <c r="A1717" s="18">
        <v>60321</v>
      </c>
      <c r="B1717" s="19">
        <v>1</v>
      </c>
      <c r="C1717" s="19">
        <v>1</v>
      </c>
      <c r="D1717" s="19">
        <v>0</v>
      </c>
      <c r="E1717" s="19">
        <v>1</v>
      </c>
      <c r="F1717" s="20">
        <f t="shared" si="26"/>
        <v>0</v>
      </c>
      <c r="G1717" s="25">
        <v>0</v>
      </c>
    </row>
    <row r="1718" spans="1:7" hidden="1" x14ac:dyDescent="0.25">
      <c r="A1718" s="18">
        <v>60325</v>
      </c>
      <c r="B1718" s="19">
        <v>1</v>
      </c>
      <c r="C1718" s="19">
        <v>1</v>
      </c>
      <c r="D1718" s="19">
        <v>0</v>
      </c>
      <c r="E1718" s="19">
        <v>1</v>
      </c>
      <c r="F1718" s="20">
        <f t="shared" si="26"/>
        <v>0</v>
      </c>
      <c r="G1718" s="25">
        <v>0</v>
      </c>
    </row>
    <row r="1719" spans="1:7" hidden="1" x14ac:dyDescent="0.25">
      <c r="A1719" s="18">
        <v>60489</v>
      </c>
      <c r="B1719" s="19">
        <v>1</v>
      </c>
      <c r="C1719" s="19">
        <v>1</v>
      </c>
      <c r="D1719" s="19">
        <v>0</v>
      </c>
      <c r="E1719" s="19">
        <v>1</v>
      </c>
      <c r="F1719" s="20">
        <f t="shared" si="26"/>
        <v>0</v>
      </c>
      <c r="G1719" s="25">
        <v>0</v>
      </c>
    </row>
    <row r="1720" spans="1:7" hidden="1" x14ac:dyDescent="0.25">
      <c r="A1720" s="18">
        <v>60581</v>
      </c>
      <c r="B1720" s="19">
        <v>1</v>
      </c>
      <c r="C1720" s="19">
        <v>1</v>
      </c>
      <c r="D1720" s="19">
        <v>0</v>
      </c>
      <c r="E1720" s="19">
        <v>1</v>
      </c>
      <c r="F1720" s="20">
        <f t="shared" si="26"/>
        <v>0</v>
      </c>
      <c r="G1720" s="25">
        <v>0</v>
      </c>
    </row>
    <row r="1721" spans="1:7" hidden="1" x14ac:dyDescent="0.25">
      <c r="A1721" s="18">
        <v>60680</v>
      </c>
      <c r="B1721" s="19">
        <v>1</v>
      </c>
      <c r="C1721" s="19">
        <v>1</v>
      </c>
      <c r="D1721" s="19">
        <v>0</v>
      </c>
      <c r="E1721" s="19">
        <v>1</v>
      </c>
      <c r="F1721" s="20">
        <f t="shared" si="26"/>
        <v>0</v>
      </c>
      <c r="G1721" s="25">
        <v>0</v>
      </c>
    </row>
    <row r="1722" spans="1:7" hidden="1" x14ac:dyDescent="0.25">
      <c r="A1722" s="18">
        <v>60698</v>
      </c>
      <c r="B1722" s="19">
        <v>1</v>
      </c>
      <c r="C1722" s="19">
        <v>1</v>
      </c>
      <c r="D1722" s="19">
        <v>0</v>
      </c>
      <c r="E1722" s="19">
        <v>1</v>
      </c>
      <c r="F1722" s="20">
        <f t="shared" si="26"/>
        <v>0</v>
      </c>
      <c r="G1722" s="25">
        <v>0</v>
      </c>
    </row>
    <row r="1723" spans="1:7" hidden="1" x14ac:dyDescent="0.25">
      <c r="A1723" s="18">
        <v>60793</v>
      </c>
      <c r="B1723" s="19">
        <v>1</v>
      </c>
      <c r="C1723" s="19">
        <v>1</v>
      </c>
      <c r="D1723" s="19">
        <v>0</v>
      </c>
      <c r="E1723" s="19">
        <v>1</v>
      </c>
      <c r="F1723" s="20">
        <f t="shared" si="26"/>
        <v>0</v>
      </c>
      <c r="G1723" s="25">
        <v>0</v>
      </c>
    </row>
    <row r="1724" spans="1:7" hidden="1" x14ac:dyDescent="0.25">
      <c r="A1724" s="18">
        <v>60805</v>
      </c>
      <c r="B1724" s="19">
        <v>1</v>
      </c>
      <c r="C1724" s="19">
        <v>1</v>
      </c>
      <c r="D1724" s="19">
        <v>0</v>
      </c>
      <c r="E1724" s="19">
        <v>1</v>
      </c>
      <c r="F1724" s="20">
        <f t="shared" si="26"/>
        <v>0</v>
      </c>
      <c r="G1724" s="25">
        <v>0</v>
      </c>
    </row>
    <row r="1725" spans="1:7" hidden="1" x14ac:dyDescent="0.25">
      <c r="A1725" s="18">
        <v>60822</v>
      </c>
      <c r="B1725" s="19">
        <v>1</v>
      </c>
      <c r="C1725" s="19">
        <v>1</v>
      </c>
      <c r="D1725" s="19">
        <v>0</v>
      </c>
      <c r="E1725" s="19">
        <v>1</v>
      </c>
      <c r="F1725" s="20">
        <f t="shared" si="26"/>
        <v>0</v>
      </c>
      <c r="G1725" s="25">
        <v>0</v>
      </c>
    </row>
    <row r="1726" spans="1:7" hidden="1" x14ac:dyDescent="0.25">
      <c r="A1726" s="18">
        <v>60849</v>
      </c>
      <c r="B1726" s="19">
        <v>1</v>
      </c>
      <c r="C1726" s="19">
        <v>1</v>
      </c>
      <c r="D1726" s="19">
        <v>0</v>
      </c>
      <c r="E1726" s="19">
        <v>1</v>
      </c>
      <c r="F1726" s="20">
        <f t="shared" si="26"/>
        <v>0</v>
      </c>
      <c r="G1726" s="25">
        <v>0</v>
      </c>
    </row>
    <row r="1727" spans="1:7" hidden="1" x14ac:dyDescent="0.25">
      <c r="A1727" s="18">
        <v>60881</v>
      </c>
      <c r="B1727" s="19">
        <v>1</v>
      </c>
      <c r="C1727" s="19">
        <v>1</v>
      </c>
      <c r="D1727" s="19">
        <v>0</v>
      </c>
      <c r="E1727" s="19">
        <v>1</v>
      </c>
      <c r="F1727" s="20">
        <f t="shared" si="26"/>
        <v>0</v>
      </c>
      <c r="G1727" s="25">
        <v>0</v>
      </c>
    </row>
    <row r="1728" spans="1:7" hidden="1" x14ac:dyDescent="0.25">
      <c r="A1728" s="18">
        <v>60916</v>
      </c>
      <c r="B1728" s="19">
        <v>1</v>
      </c>
      <c r="C1728" s="19">
        <v>1</v>
      </c>
      <c r="D1728" s="19">
        <v>0</v>
      </c>
      <c r="E1728" s="19">
        <v>1</v>
      </c>
      <c r="F1728" s="20">
        <f t="shared" si="26"/>
        <v>0</v>
      </c>
      <c r="G1728" s="25">
        <v>0</v>
      </c>
    </row>
    <row r="1729" spans="1:7" hidden="1" x14ac:dyDescent="0.25">
      <c r="A1729" s="18">
        <v>60985</v>
      </c>
      <c r="B1729" s="19">
        <v>1</v>
      </c>
      <c r="C1729" s="19">
        <v>1</v>
      </c>
      <c r="D1729" s="19">
        <v>0</v>
      </c>
      <c r="E1729" s="19">
        <v>1</v>
      </c>
      <c r="F1729" s="20">
        <f t="shared" si="26"/>
        <v>0</v>
      </c>
      <c r="G1729" s="25">
        <v>0</v>
      </c>
    </row>
    <row r="1730" spans="1:7" hidden="1" x14ac:dyDescent="0.25">
      <c r="A1730" s="18">
        <v>60997</v>
      </c>
      <c r="B1730" s="19">
        <v>1</v>
      </c>
      <c r="C1730" s="19">
        <v>1</v>
      </c>
      <c r="D1730" s="19">
        <v>0</v>
      </c>
      <c r="E1730" s="19">
        <v>1</v>
      </c>
      <c r="F1730" s="20">
        <f t="shared" ref="F1730:F1793" si="27">D1730/C1730</f>
        <v>0</v>
      </c>
      <c r="G1730" s="25">
        <v>0</v>
      </c>
    </row>
    <row r="1731" spans="1:7" hidden="1" x14ac:dyDescent="0.25">
      <c r="A1731" s="18">
        <v>61090</v>
      </c>
      <c r="B1731" s="19">
        <v>1</v>
      </c>
      <c r="C1731" s="19">
        <v>1</v>
      </c>
      <c r="D1731" s="19">
        <v>0</v>
      </c>
      <c r="E1731" s="19">
        <v>1</v>
      </c>
      <c r="F1731" s="20">
        <f t="shared" si="27"/>
        <v>0</v>
      </c>
      <c r="G1731" s="25">
        <v>0</v>
      </c>
    </row>
    <row r="1732" spans="1:7" hidden="1" x14ac:dyDescent="0.25">
      <c r="A1732" s="18">
        <v>61136</v>
      </c>
      <c r="B1732" s="19">
        <v>1</v>
      </c>
      <c r="C1732" s="19">
        <v>1</v>
      </c>
      <c r="D1732" s="19">
        <v>0</v>
      </c>
      <c r="E1732" s="19">
        <v>1</v>
      </c>
      <c r="F1732" s="20">
        <f t="shared" si="27"/>
        <v>0</v>
      </c>
      <c r="G1732" s="25">
        <v>0</v>
      </c>
    </row>
    <row r="1733" spans="1:7" hidden="1" x14ac:dyDescent="0.25">
      <c r="A1733" s="18">
        <v>61234</v>
      </c>
      <c r="B1733" s="19">
        <v>1</v>
      </c>
      <c r="C1733" s="19">
        <v>1</v>
      </c>
      <c r="D1733" s="19">
        <v>0</v>
      </c>
      <c r="E1733" s="19">
        <v>1</v>
      </c>
      <c r="F1733" s="20">
        <f t="shared" si="27"/>
        <v>0</v>
      </c>
      <c r="G1733" s="25">
        <v>0</v>
      </c>
    </row>
    <row r="1734" spans="1:7" hidden="1" x14ac:dyDescent="0.25">
      <c r="A1734" s="18">
        <v>61413</v>
      </c>
      <c r="B1734" s="19">
        <v>1</v>
      </c>
      <c r="C1734" s="19">
        <v>1</v>
      </c>
      <c r="D1734" s="19">
        <v>0</v>
      </c>
      <c r="E1734" s="19">
        <v>1</v>
      </c>
      <c r="F1734" s="20">
        <f t="shared" si="27"/>
        <v>0</v>
      </c>
      <c r="G1734" s="25">
        <v>0</v>
      </c>
    </row>
    <row r="1735" spans="1:7" hidden="1" x14ac:dyDescent="0.25">
      <c r="A1735" s="18">
        <v>61419</v>
      </c>
      <c r="B1735" s="19">
        <v>1</v>
      </c>
      <c r="C1735" s="19">
        <v>1</v>
      </c>
      <c r="D1735" s="19">
        <v>0</v>
      </c>
      <c r="E1735" s="19">
        <v>1</v>
      </c>
      <c r="F1735" s="20">
        <f t="shared" si="27"/>
        <v>0</v>
      </c>
      <c r="G1735" s="25">
        <v>0</v>
      </c>
    </row>
    <row r="1736" spans="1:7" hidden="1" x14ac:dyDescent="0.25">
      <c r="A1736" s="18">
        <v>61443</v>
      </c>
      <c r="B1736" s="19">
        <v>1</v>
      </c>
      <c r="C1736" s="19">
        <v>1</v>
      </c>
      <c r="D1736" s="19">
        <v>0</v>
      </c>
      <c r="E1736" s="19">
        <v>1</v>
      </c>
      <c r="F1736" s="20">
        <f t="shared" si="27"/>
        <v>0</v>
      </c>
      <c r="G1736" s="25">
        <v>0</v>
      </c>
    </row>
    <row r="1737" spans="1:7" hidden="1" x14ac:dyDescent="0.25">
      <c r="A1737" s="18">
        <v>61575</v>
      </c>
      <c r="B1737" s="19">
        <v>1</v>
      </c>
      <c r="C1737" s="19">
        <v>1</v>
      </c>
      <c r="D1737" s="19">
        <v>0</v>
      </c>
      <c r="E1737" s="19">
        <v>1</v>
      </c>
      <c r="F1737" s="20">
        <f t="shared" si="27"/>
        <v>0</v>
      </c>
      <c r="G1737" s="25">
        <v>0</v>
      </c>
    </row>
    <row r="1738" spans="1:7" hidden="1" x14ac:dyDescent="0.25">
      <c r="A1738" s="18">
        <v>61602</v>
      </c>
      <c r="B1738" s="19">
        <v>1</v>
      </c>
      <c r="C1738" s="19">
        <v>1</v>
      </c>
      <c r="D1738" s="19">
        <v>0</v>
      </c>
      <c r="E1738" s="19">
        <v>1</v>
      </c>
      <c r="F1738" s="20">
        <f t="shared" si="27"/>
        <v>0</v>
      </c>
      <c r="G1738" s="25">
        <v>0</v>
      </c>
    </row>
    <row r="1739" spans="1:7" hidden="1" x14ac:dyDescent="0.25">
      <c r="A1739" s="18">
        <v>61610</v>
      </c>
      <c r="B1739" s="19">
        <v>1</v>
      </c>
      <c r="C1739" s="19">
        <v>1</v>
      </c>
      <c r="D1739" s="19">
        <v>0</v>
      </c>
      <c r="E1739" s="19">
        <v>1</v>
      </c>
      <c r="F1739" s="20">
        <f t="shared" si="27"/>
        <v>0</v>
      </c>
      <c r="G1739" s="25">
        <v>0</v>
      </c>
    </row>
    <row r="1740" spans="1:7" hidden="1" x14ac:dyDescent="0.25">
      <c r="A1740" s="18">
        <v>61611</v>
      </c>
      <c r="B1740" s="19">
        <v>1</v>
      </c>
      <c r="C1740" s="19">
        <v>1</v>
      </c>
      <c r="D1740" s="19">
        <v>0</v>
      </c>
      <c r="E1740" s="19">
        <v>1</v>
      </c>
      <c r="F1740" s="20">
        <f t="shared" si="27"/>
        <v>0</v>
      </c>
      <c r="G1740" s="25">
        <v>0</v>
      </c>
    </row>
    <row r="1741" spans="1:7" hidden="1" x14ac:dyDescent="0.25">
      <c r="A1741" s="18">
        <v>61626</v>
      </c>
      <c r="B1741" s="19">
        <v>1</v>
      </c>
      <c r="C1741" s="19">
        <v>1</v>
      </c>
      <c r="D1741" s="19">
        <v>0</v>
      </c>
      <c r="E1741" s="19">
        <v>1</v>
      </c>
      <c r="F1741" s="20">
        <f t="shared" si="27"/>
        <v>0</v>
      </c>
      <c r="G1741" s="25">
        <v>0</v>
      </c>
    </row>
    <row r="1742" spans="1:7" hidden="1" x14ac:dyDescent="0.25">
      <c r="A1742" s="18">
        <v>61705</v>
      </c>
      <c r="B1742" s="19">
        <v>1</v>
      </c>
      <c r="C1742" s="19">
        <v>1</v>
      </c>
      <c r="D1742" s="19">
        <v>0</v>
      </c>
      <c r="E1742" s="19">
        <v>1</v>
      </c>
      <c r="F1742" s="20">
        <f t="shared" si="27"/>
        <v>0</v>
      </c>
      <c r="G1742" s="25">
        <v>0</v>
      </c>
    </row>
    <row r="1743" spans="1:7" hidden="1" x14ac:dyDescent="0.25">
      <c r="A1743" s="18">
        <v>61764</v>
      </c>
      <c r="B1743" s="19">
        <v>1</v>
      </c>
      <c r="C1743" s="19">
        <v>1</v>
      </c>
      <c r="D1743" s="19">
        <v>0</v>
      </c>
      <c r="E1743" s="19">
        <v>1</v>
      </c>
      <c r="F1743" s="20">
        <f t="shared" si="27"/>
        <v>0</v>
      </c>
      <c r="G1743" s="25">
        <v>0</v>
      </c>
    </row>
    <row r="1744" spans="1:7" hidden="1" x14ac:dyDescent="0.25">
      <c r="A1744" s="18">
        <v>61784</v>
      </c>
      <c r="B1744" s="19">
        <v>1</v>
      </c>
      <c r="C1744" s="19">
        <v>1</v>
      </c>
      <c r="D1744" s="19">
        <v>0</v>
      </c>
      <c r="E1744" s="19">
        <v>1</v>
      </c>
      <c r="F1744" s="20">
        <f t="shared" si="27"/>
        <v>0</v>
      </c>
      <c r="G1744" s="25">
        <v>0</v>
      </c>
    </row>
    <row r="1745" spans="1:7" hidden="1" x14ac:dyDescent="0.25">
      <c r="A1745" s="18">
        <v>61882</v>
      </c>
      <c r="B1745" s="19">
        <v>1</v>
      </c>
      <c r="C1745" s="19">
        <v>1</v>
      </c>
      <c r="D1745" s="19">
        <v>0</v>
      </c>
      <c r="E1745" s="19">
        <v>1</v>
      </c>
      <c r="F1745" s="20">
        <f t="shared" si="27"/>
        <v>0</v>
      </c>
      <c r="G1745" s="25">
        <v>0</v>
      </c>
    </row>
    <row r="1746" spans="1:7" hidden="1" x14ac:dyDescent="0.25">
      <c r="A1746" s="18">
        <v>61886</v>
      </c>
      <c r="B1746" s="19">
        <v>1</v>
      </c>
      <c r="C1746" s="19">
        <v>1</v>
      </c>
      <c r="D1746" s="19">
        <v>0</v>
      </c>
      <c r="E1746" s="19">
        <v>1</v>
      </c>
      <c r="F1746" s="20">
        <f t="shared" si="27"/>
        <v>0</v>
      </c>
      <c r="G1746" s="25">
        <v>0</v>
      </c>
    </row>
    <row r="1747" spans="1:7" hidden="1" x14ac:dyDescent="0.25">
      <c r="A1747" s="18">
        <v>61917</v>
      </c>
      <c r="B1747" s="19">
        <v>1</v>
      </c>
      <c r="C1747" s="19">
        <v>1</v>
      </c>
      <c r="D1747" s="19">
        <v>0</v>
      </c>
      <c r="E1747" s="19">
        <v>1</v>
      </c>
      <c r="F1747" s="20">
        <f t="shared" si="27"/>
        <v>0</v>
      </c>
      <c r="G1747" s="25">
        <v>0</v>
      </c>
    </row>
    <row r="1748" spans="1:7" hidden="1" x14ac:dyDescent="0.25">
      <c r="A1748" s="18">
        <v>61941</v>
      </c>
      <c r="B1748" s="19">
        <v>1</v>
      </c>
      <c r="C1748" s="19">
        <v>1</v>
      </c>
      <c r="D1748" s="19">
        <v>0</v>
      </c>
      <c r="E1748" s="19">
        <v>1</v>
      </c>
      <c r="F1748" s="20">
        <f t="shared" si="27"/>
        <v>0</v>
      </c>
      <c r="G1748" s="25">
        <v>0</v>
      </c>
    </row>
    <row r="1749" spans="1:7" hidden="1" x14ac:dyDescent="0.25">
      <c r="A1749" s="18">
        <v>61949</v>
      </c>
      <c r="B1749" s="19">
        <v>1</v>
      </c>
      <c r="C1749" s="19">
        <v>1</v>
      </c>
      <c r="D1749" s="19">
        <v>0</v>
      </c>
      <c r="E1749" s="19">
        <v>1</v>
      </c>
      <c r="F1749" s="20">
        <f t="shared" si="27"/>
        <v>0</v>
      </c>
      <c r="G1749" s="25">
        <v>0</v>
      </c>
    </row>
    <row r="1750" spans="1:7" hidden="1" x14ac:dyDescent="0.25">
      <c r="A1750" s="18">
        <v>62012</v>
      </c>
      <c r="B1750" s="19">
        <v>1</v>
      </c>
      <c r="C1750" s="19">
        <v>1</v>
      </c>
      <c r="D1750" s="19">
        <v>0</v>
      </c>
      <c r="E1750" s="19">
        <v>1</v>
      </c>
      <c r="F1750" s="20">
        <f t="shared" si="27"/>
        <v>0</v>
      </c>
      <c r="G1750" s="25">
        <v>0</v>
      </c>
    </row>
    <row r="1751" spans="1:7" hidden="1" x14ac:dyDescent="0.25">
      <c r="A1751" s="18">
        <v>62119</v>
      </c>
      <c r="B1751" s="19">
        <v>1</v>
      </c>
      <c r="C1751" s="19">
        <v>1</v>
      </c>
      <c r="D1751" s="19">
        <v>0</v>
      </c>
      <c r="E1751" s="19">
        <v>1</v>
      </c>
      <c r="F1751" s="20">
        <f t="shared" si="27"/>
        <v>0</v>
      </c>
      <c r="G1751" s="25">
        <v>0</v>
      </c>
    </row>
    <row r="1752" spans="1:7" hidden="1" x14ac:dyDescent="0.25">
      <c r="A1752" s="18">
        <v>62137</v>
      </c>
      <c r="B1752" s="19">
        <v>1</v>
      </c>
      <c r="C1752" s="19">
        <v>1</v>
      </c>
      <c r="D1752" s="19">
        <v>0</v>
      </c>
      <c r="E1752" s="19">
        <v>1</v>
      </c>
      <c r="F1752" s="20">
        <f t="shared" si="27"/>
        <v>0</v>
      </c>
      <c r="G1752" s="25">
        <v>0</v>
      </c>
    </row>
    <row r="1753" spans="1:7" hidden="1" x14ac:dyDescent="0.25">
      <c r="A1753" s="18">
        <v>62166</v>
      </c>
      <c r="B1753" s="19">
        <v>1</v>
      </c>
      <c r="C1753" s="19">
        <v>1</v>
      </c>
      <c r="D1753" s="19">
        <v>0</v>
      </c>
      <c r="E1753" s="19">
        <v>1</v>
      </c>
      <c r="F1753" s="20">
        <f t="shared" si="27"/>
        <v>0</v>
      </c>
      <c r="G1753" s="25">
        <v>0</v>
      </c>
    </row>
    <row r="1754" spans="1:7" hidden="1" x14ac:dyDescent="0.25">
      <c r="A1754" s="18">
        <v>62307</v>
      </c>
      <c r="B1754" s="19">
        <v>1</v>
      </c>
      <c r="C1754" s="19">
        <v>1</v>
      </c>
      <c r="D1754" s="19">
        <v>0</v>
      </c>
      <c r="E1754" s="19">
        <v>1</v>
      </c>
      <c r="F1754" s="20">
        <f t="shared" si="27"/>
        <v>0</v>
      </c>
      <c r="G1754" s="25">
        <v>0</v>
      </c>
    </row>
    <row r="1755" spans="1:7" hidden="1" x14ac:dyDescent="0.25">
      <c r="A1755" s="18">
        <v>62326</v>
      </c>
      <c r="B1755" s="19">
        <v>1</v>
      </c>
      <c r="C1755" s="19">
        <v>1</v>
      </c>
      <c r="D1755" s="19">
        <v>0</v>
      </c>
      <c r="E1755" s="19">
        <v>1</v>
      </c>
      <c r="F1755" s="20">
        <f t="shared" si="27"/>
        <v>0</v>
      </c>
      <c r="G1755" s="25">
        <v>0</v>
      </c>
    </row>
    <row r="1756" spans="1:7" hidden="1" x14ac:dyDescent="0.25">
      <c r="A1756" s="18">
        <v>62392</v>
      </c>
      <c r="B1756" s="19">
        <v>1</v>
      </c>
      <c r="C1756" s="19">
        <v>1</v>
      </c>
      <c r="D1756" s="19">
        <v>0</v>
      </c>
      <c r="E1756" s="19">
        <v>1</v>
      </c>
      <c r="F1756" s="20">
        <f t="shared" si="27"/>
        <v>0</v>
      </c>
      <c r="G1756" s="25">
        <v>0</v>
      </c>
    </row>
    <row r="1757" spans="1:7" hidden="1" x14ac:dyDescent="0.25">
      <c r="A1757" s="18">
        <v>62394</v>
      </c>
      <c r="B1757" s="19">
        <v>1</v>
      </c>
      <c r="C1757" s="19">
        <v>1</v>
      </c>
      <c r="D1757" s="19">
        <v>0</v>
      </c>
      <c r="E1757" s="19">
        <v>1</v>
      </c>
      <c r="F1757" s="20">
        <f t="shared" si="27"/>
        <v>0</v>
      </c>
      <c r="G1757" s="25">
        <v>0</v>
      </c>
    </row>
    <row r="1758" spans="1:7" hidden="1" x14ac:dyDescent="0.25">
      <c r="A1758" s="18">
        <v>62430</v>
      </c>
      <c r="B1758" s="19">
        <v>1</v>
      </c>
      <c r="C1758" s="19">
        <v>1</v>
      </c>
      <c r="D1758" s="19">
        <v>0</v>
      </c>
      <c r="E1758" s="19">
        <v>1</v>
      </c>
      <c r="F1758" s="20">
        <f t="shared" si="27"/>
        <v>0</v>
      </c>
      <c r="G1758" s="25">
        <v>0</v>
      </c>
    </row>
    <row r="1759" spans="1:7" hidden="1" x14ac:dyDescent="0.25">
      <c r="A1759" s="18">
        <v>62434</v>
      </c>
      <c r="B1759" s="19">
        <v>1</v>
      </c>
      <c r="C1759" s="19">
        <v>1</v>
      </c>
      <c r="D1759" s="19">
        <v>0</v>
      </c>
      <c r="E1759" s="19">
        <v>1</v>
      </c>
      <c r="F1759" s="20">
        <f t="shared" si="27"/>
        <v>0</v>
      </c>
      <c r="G1759" s="25">
        <v>0</v>
      </c>
    </row>
    <row r="1760" spans="1:7" hidden="1" x14ac:dyDescent="0.25">
      <c r="A1760" s="18">
        <v>62483</v>
      </c>
      <c r="B1760" s="19">
        <v>1</v>
      </c>
      <c r="C1760" s="19">
        <v>1</v>
      </c>
      <c r="D1760" s="19">
        <v>0</v>
      </c>
      <c r="E1760" s="19">
        <v>1</v>
      </c>
      <c r="F1760" s="20">
        <f t="shared" si="27"/>
        <v>0</v>
      </c>
      <c r="G1760" s="25">
        <v>0</v>
      </c>
    </row>
    <row r="1761" spans="1:7" hidden="1" x14ac:dyDescent="0.25">
      <c r="A1761" s="18">
        <v>62507</v>
      </c>
      <c r="B1761" s="19">
        <v>1</v>
      </c>
      <c r="C1761" s="19">
        <v>1</v>
      </c>
      <c r="D1761" s="19">
        <v>0</v>
      </c>
      <c r="E1761" s="19">
        <v>1</v>
      </c>
      <c r="F1761" s="20">
        <f t="shared" si="27"/>
        <v>0</v>
      </c>
      <c r="G1761" s="25">
        <v>0</v>
      </c>
    </row>
    <row r="1762" spans="1:7" hidden="1" x14ac:dyDescent="0.25">
      <c r="A1762" s="18">
        <v>62550</v>
      </c>
      <c r="B1762" s="19">
        <v>1</v>
      </c>
      <c r="C1762" s="19">
        <v>1</v>
      </c>
      <c r="D1762" s="19">
        <v>0</v>
      </c>
      <c r="E1762" s="19">
        <v>1</v>
      </c>
      <c r="F1762" s="20">
        <f t="shared" si="27"/>
        <v>0</v>
      </c>
      <c r="G1762" s="25">
        <v>0</v>
      </c>
    </row>
    <row r="1763" spans="1:7" hidden="1" x14ac:dyDescent="0.25">
      <c r="A1763" s="18">
        <v>62572</v>
      </c>
      <c r="B1763" s="19">
        <v>1</v>
      </c>
      <c r="C1763" s="19">
        <v>1</v>
      </c>
      <c r="D1763" s="19">
        <v>0</v>
      </c>
      <c r="E1763" s="19">
        <v>1</v>
      </c>
      <c r="F1763" s="20">
        <f t="shared" si="27"/>
        <v>0</v>
      </c>
      <c r="G1763" s="25">
        <v>0</v>
      </c>
    </row>
    <row r="1764" spans="1:7" hidden="1" x14ac:dyDescent="0.25">
      <c r="A1764" s="18">
        <v>62592</v>
      </c>
      <c r="B1764" s="19">
        <v>1</v>
      </c>
      <c r="C1764" s="19">
        <v>1</v>
      </c>
      <c r="D1764" s="19">
        <v>0</v>
      </c>
      <c r="E1764" s="19">
        <v>1</v>
      </c>
      <c r="F1764" s="20">
        <f t="shared" si="27"/>
        <v>0</v>
      </c>
      <c r="G1764" s="25">
        <v>0</v>
      </c>
    </row>
    <row r="1765" spans="1:7" hidden="1" x14ac:dyDescent="0.25">
      <c r="A1765" s="18">
        <v>62608</v>
      </c>
      <c r="B1765" s="19">
        <v>1</v>
      </c>
      <c r="C1765" s="19">
        <v>1</v>
      </c>
      <c r="D1765" s="19">
        <v>0</v>
      </c>
      <c r="E1765" s="19">
        <v>1</v>
      </c>
      <c r="F1765" s="20">
        <f t="shared" si="27"/>
        <v>0</v>
      </c>
      <c r="G1765" s="25">
        <v>0</v>
      </c>
    </row>
    <row r="1766" spans="1:7" hidden="1" x14ac:dyDescent="0.25">
      <c r="A1766" s="18">
        <v>62623</v>
      </c>
      <c r="B1766" s="19">
        <v>1</v>
      </c>
      <c r="C1766" s="19">
        <v>1</v>
      </c>
      <c r="D1766" s="19">
        <v>0</v>
      </c>
      <c r="E1766" s="19">
        <v>1</v>
      </c>
      <c r="F1766" s="20">
        <f t="shared" si="27"/>
        <v>0</v>
      </c>
      <c r="G1766" s="25">
        <v>0</v>
      </c>
    </row>
    <row r="1767" spans="1:7" hidden="1" x14ac:dyDescent="0.25">
      <c r="A1767" s="18">
        <v>62645</v>
      </c>
      <c r="B1767" s="19">
        <v>1</v>
      </c>
      <c r="C1767" s="19">
        <v>1</v>
      </c>
      <c r="D1767" s="19">
        <v>0</v>
      </c>
      <c r="E1767" s="19">
        <v>1</v>
      </c>
      <c r="F1767" s="20">
        <f t="shared" si="27"/>
        <v>0</v>
      </c>
      <c r="G1767" s="25">
        <v>0</v>
      </c>
    </row>
    <row r="1768" spans="1:7" hidden="1" x14ac:dyDescent="0.25">
      <c r="A1768" s="18">
        <v>62660</v>
      </c>
      <c r="B1768" s="19">
        <v>1</v>
      </c>
      <c r="C1768" s="19">
        <v>1</v>
      </c>
      <c r="D1768" s="19">
        <v>0</v>
      </c>
      <c r="E1768" s="19">
        <v>1</v>
      </c>
      <c r="F1768" s="20">
        <f t="shared" si="27"/>
        <v>0</v>
      </c>
      <c r="G1768" s="25">
        <v>0</v>
      </c>
    </row>
    <row r="1769" spans="1:7" hidden="1" x14ac:dyDescent="0.25">
      <c r="A1769" s="18">
        <v>62755</v>
      </c>
      <c r="B1769" s="19">
        <v>1</v>
      </c>
      <c r="C1769" s="19">
        <v>1</v>
      </c>
      <c r="D1769" s="19">
        <v>0</v>
      </c>
      <c r="E1769" s="19">
        <v>1</v>
      </c>
      <c r="F1769" s="20">
        <f t="shared" si="27"/>
        <v>0</v>
      </c>
      <c r="G1769" s="25">
        <v>0</v>
      </c>
    </row>
    <row r="1770" spans="1:7" hidden="1" x14ac:dyDescent="0.25">
      <c r="A1770" s="18">
        <v>62803</v>
      </c>
      <c r="B1770" s="19">
        <v>1</v>
      </c>
      <c r="C1770" s="19">
        <v>1</v>
      </c>
      <c r="D1770" s="19">
        <v>0</v>
      </c>
      <c r="E1770" s="19">
        <v>1</v>
      </c>
      <c r="F1770" s="20">
        <f t="shared" si="27"/>
        <v>0</v>
      </c>
      <c r="G1770" s="25">
        <v>0</v>
      </c>
    </row>
    <row r="1771" spans="1:7" hidden="1" x14ac:dyDescent="0.25">
      <c r="A1771" s="18">
        <v>62824</v>
      </c>
      <c r="B1771" s="19">
        <v>1</v>
      </c>
      <c r="C1771" s="19">
        <v>1</v>
      </c>
      <c r="D1771" s="19">
        <v>0</v>
      </c>
      <c r="E1771" s="19">
        <v>1</v>
      </c>
      <c r="F1771" s="20">
        <f t="shared" si="27"/>
        <v>0</v>
      </c>
      <c r="G1771" s="25">
        <v>0</v>
      </c>
    </row>
    <row r="1772" spans="1:7" hidden="1" x14ac:dyDescent="0.25">
      <c r="A1772" s="18">
        <v>62841</v>
      </c>
      <c r="B1772" s="19">
        <v>1</v>
      </c>
      <c r="C1772" s="19">
        <v>1</v>
      </c>
      <c r="D1772" s="19">
        <v>0</v>
      </c>
      <c r="E1772" s="19">
        <v>1</v>
      </c>
      <c r="F1772" s="20">
        <f t="shared" si="27"/>
        <v>0</v>
      </c>
      <c r="G1772" s="25">
        <v>0</v>
      </c>
    </row>
    <row r="1773" spans="1:7" hidden="1" x14ac:dyDescent="0.25">
      <c r="A1773" s="18">
        <v>62890</v>
      </c>
      <c r="B1773" s="19">
        <v>1</v>
      </c>
      <c r="C1773" s="19">
        <v>1</v>
      </c>
      <c r="D1773" s="19">
        <v>0</v>
      </c>
      <c r="E1773" s="19">
        <v>1</v>
      </c>
      <c r="F1773" s="20">
        <f t="shared" si="27"/>
        <v>0</v>
      </c>
      <c r="G1773" s="25">
        <v>0</v>
      </c>
    </row>
    <row r="1774" spans="1:7" hidden="1" x14ac:dyDescent="0.25">
      <c r="A1774" s="18">
        <v>62940</v>
      </c>
      <c r="B1774" s="19">
        <v>1</v>
      </c>
      <c r="C1774" s="19">
        <v>1</v>
      </c>
      <c r="D1774" s="19">
        <v>0</v>
      </c>
      <c r="E1774" s="19">
        <v>1</v>
      </c>
      <c r="F1774" s="20">
        <f t="shared" si="27"/>
        <v>0</v>
      </c>
      <c r="G1774" s="25">
        <v>0</v>
      </c>
    </row>
    <row r="1775" spans="1:7" hidden="1" x14ac:dyDescent="0.25">
      <c r="A1775" s="18">
        <v>62965</v>
      </c>
      <c r="B1775" s="19">
        <v>1</v>
      </c>
      <c r="C1775" s="19">
        <v>1</v>
      </c>
      <c r="D1775" s="19">
        <v>0</v>
      </c>
      <c r="E1775" s="19">
        <v>1</v>
      </c>
      <c r="F1775" s="20">
        <f t="shared" si="27"/>
        <v>0</v>
      </c>
      <c r="G1775" s="25">
        <v>0</v>
      </c>
    </row>
    <row r="1776" spans="1:7" hidden="1" x14ac:dyDescent="0.25">
      <c r="A1776" s="18">
        <v>62974</v>
      </c>
      <c r="B1776" s="19">
        <v>1</v>
      </c>
      <c r="C1776" s="19">
        <v>1</v>
      </c>
      <c r="D1776" s="19">
        <v>0</v>
      </c>
      <c r="E1776" s="19">
        <v>1</v>
      </c>
      <c r="F1776" s="20">
        <f t="shared" si="27"/>
        <v>0</v>
      </c>
      <c r="G1776" s="25">
        <v>0</v>
      </c>
    </row>
    <row r="1777" spans="1:7" hidden="1" x14ac:dyDescent="0.25">
      <c r="A1777" s="18">
        <v>62985</v>
      </c>
      <c r="B1777" s="19">
        <v>1</v>
      </c>
      <c r="C1777" s="19">
        <v>1</v>
      </c>
      <c r="D1777" s="19">
        <v>0</v>
      </c>
      <c r="E1777" s="19">
        <v>1</v>
      </c>
      <c r="F1777" s="20">
        <f t="shared" si="27"/>
        <v>0</v>
      </c>
      <c r="G1777" s="25">
        <v>0</v>
      </c>
    </row>
    <row r="1778" spans="1:7" hidden="1" x14ac:dyDescent="0.25">
      <c r="A1778" s="18">
        <v>63042</v>
      </c>
      <c r="B1778" s="19">
        <v>1</v>
      </c>
      <c r="C1778" s="19">
        <v>1</v>
      </c>
      <c r="D1778" s="19">
        <v>0</v>
      </c>
      <c r="E1778" s="19">
        <v>1</v>
      </c>
      <c r="F1778" s="20">
        <f t="shared" si="27"/>
        <v>0</v>
      </c>
      <c r="G1778" s="25">
        <v>0</v>
      </c>
    </row>
    <row r="1779" spans="1:7" hidden="1" x14ac:dyDescent="0.25">
      <c r="A1779" s="18">
        <v>63155</v>
      </c>
      <c r="B1779" s="19">
        <v>1</v>
      </c>
      <c r="C1779" s="19">
        <v>1</v>
      </c>
      <c r="D1779" s="19">
        <v>0</v>
      </c>
      <c r="E1779" s="19">
        <v>1</v>
      </c>
      <c r="F1779" s="20">
        <f t="shared" si="27"/>
        <v>0</v>
      </c>
      <c r="G1779" s="25">
        <v>0</v>
      </c>
    </row>
    <row r="1780" spans="1:7" hidden="1" x14ac:dyDescent="0.25">
      <c r="A1780" s="18">
        <v>63198</v>
      </c>
      <c r="B1780" s="19">
        <v>1</v>
      </c>
      <c r="C1780" s="19">
        <v>1</v>
      </c>
      <c r="D1780" s="19">
        <v>0</v>
      </c>
      <c r="E1780" s="19">
        <v>1</v>
      </c>
      <c r="F1780" s="20">
        <f t="shared" si="27"/>
        <v>0</v>
      </c>
      <c r="G1780" s="25">
        <v>0</v>
      </c>
    </row>
    <row r="1781" spans="1:7" hidden="1" x14ac:dyDescent="0.25">
      <c r="A1781" s="18">
        <v>63265</v>
      </c>
      <c r="B1781" s="19">
        <v>1</v>
      </c>
      <c r="C1781" s="19">
        <v>1</v>
      </c>
      <c r="D1781" s="19">
        <v>0</v>
      </c>
      <c r="E1781" s="19">
        <v>1</v>
      </c>
      <c r="F1781" s="20">
        <f t="shared" si="27"/>
        <v>0</v>
      </c>
      <c r="G1781" s="25">
        <v>0</v>
      </c>
    </row>
    <row r="1782" spans="1:7" hidden="1" x14ac:dyDescent="0.25">
      <c r="A1782" s="18">
        <v>63267</v>
      </c>
      <c r="B1782" s="19">
        <v>1</v>
      </c>
      <c r="C1782" s="19">
        <v>1</v>
      </c>
      <c r="D1782" s="19">
        <v>0</v>
      </c>
      <c r="E1782" s="19">
        <v>1</v>
      </c>
      <c r="F1782" s="20">
        <f t="shared" si="27"/>
        <v>0</v>
      </c>
      <c r="G1782" s="25">
        <v>0</v>
      </c>
    </row>
    <row r="1783" spans="1:7" hidden="1" x14ac:dyDescent="0.25">
      <c r="A1783" s="18">
        <v>63298</v>
      </c>
      <c r="B1783" s="19">
        <v>1</v>
      </c>
      <c r="C1783" s="19">
        <v>1</v>
      </c>
      <c r="D1783" s="19">
        <v>0</v>
      </c>
      <c r="E1783" s="19">
        <v>1</v>
      </c>
      <c r="F1783" s="20">
        <f t="shared" si="27"/>
        <v>0</v>
      </c>
      <c r="G1783" s="25">
        <v>0</v>
      </c>
    </row>
    <row r="1784" spans="1:7" hidden="1" x14ac:dyDescent="0.25">
      <c r="A1784" s="18">
        <v>63395</v>
      </c>
      <c r="B1784" s="19">
        <v>1</v>
      </c>
      <c r="C1784" s="19">
        <v>1</v>
      </c>
      <c r="D1784" s="19">
        <v>0</v>
      </c>
      <c r="E1784" s="19">
        <v>1</v>
      </c>
      <c r="F1784" s="20">
        <f t="shared" si="27"/>
        <v>0</v>
      </c>
      <c r="G1784" s="25">
        <v>0</v>
      </c>
    </row>
    <row r="1785" spans="1:7" hidden="1" x14ac:dyDescent="0.25">
      <c r="A1785" s="18">
        <v>63398</v>
      </c>
      <c r="B1785" s="19">
        <v>1</v>
      </c>
      <c r="C1785" s="19">
        <v>1</v>
      </c>
      <c r="D1785" s="19">
        <v>0</v>
      </c>
      <c r="E1785" s="19">
        <v>1</v>
      </c>
      <c r="F1785" s="20">
        <f t="shared" si="27"/>
        <v>0</v>
      </c>
      <c r="G1785" s="25">
        <v>0</v>
      </c>
    </row>
    <row r="1786" spans="1:7" hidden="1" x14ac:dyDescent="0.25">
      <c r="A1786" s="18">
        <v>63416</v>
      </c>
      <c r="B1786" s="19">
        <v>1</v>
      </c>
      <c r="C1786" s="19">
        <v>1</v>
      </c>
      <c r="D1786" s="19">
        <v>0</v>
      </c>
      <c r="E1786" s="19">
        <v>1</v>
      </c>
      <c r="F1786" s="20">
        <f t="shared" si="27"/>
        <v>0</v>
      </c>
      <c r="G1786" s="25">
        <v>0</v>
      </c>
    </row>
    <row r="1787" spans="1:7" hidden="1" x14ac:dyDescent="0.25">
      <c r="A1787" s="18">
        <v>63503</v>
      </c>
      <c r="B1787" s="19">
        <v>1</v>
      </c>
      <c r="C1787" s="19">
        <v>1</v>
      </c>
      <c r="D1787" s="19">
        <v>0</v>
      </c>
      <c r="E1787" s="19">
        <v>1</v>
      </c>
      <c r="F1787" s="20">
        <f t="shared" si="27"/>
        <v>0</v>
      </c>
      <c r="G1787" s="25">
        <v>0</v>
      </c>
    </row>
    <row r="1788" spans="1:7" hidden="1" x14ac:dyDescent="0.25">
      <c r="A1788" s="18">
        <v>63542</v>
      </c>
      <c r="B1788" s="19">
        <v>1</v>
      </c>
      <c r="C1788" s="19">
        <v>1</v>
      </c>
      <c r="D1788" s="19">
        <v>0</v>
      </c>
      <c r="E1788" s="19">
        <v>1</v>
      </c>
      <c r="F1788" s="20">
        <f t="shared" si="27"/>
        <v>0</v>
      </c>
      <c r="G1788" s="25">
        <v>0</v>
      </c>
    </row>
    <row r="1789" spans="1:7" hidden="1" x14ac:dyDescent="0.25">
      <c r="A1789" s="18">
        <v>63593</v>
      </c>
      <c r="B1789" s="19">
        <v>1</v>
      </c>
      <c r="C1789" s="19">
        <v>1</v>
      </c>
      <c r="D1789" s="19">
        <v>0</v>
      </c>
      <c r="E1789" s="19">
        <v>1</v>
      </c>
      <c r="F1789" s="20">
        <f t="shared" si="27"/>
        <v>0</v>
      </c>
      <c r="G1789" s="25">
        <v>0</v>
      </c>
    </row>
    <row r="1790" spans="1:7" hidden="1" x14ac:dyDescent="0.25">
      <c r="A1790" s="18">
        <v>63646</v>
      </c>
      <c r="B1790" s="19">
        <v>1</v>
      </c>
      <c r="C1790" s="19">
        <v>1</v>
      </c>
      <c r="D1790" s="19">
        <v>0</v>
      </c>
      <c r="E1790" s="19">
        <v>1</v>
      </c>
      <c r="F1790" s="20">
        <f t="shared" si="27"/>
        <v>0</v>
      </c>
      <c r="G1790" s="25">
        <v>0</v>
      </c>
    </row>
    <row r="1791" spans="1:7" hidden="1" x14ac:dyDescent="0.25">
      <c r="A1791" s="18">
        <v>63711</v>
      </c>
      <c r="B1791" s="19">
        <v>1</v>
      </c>
      <c r="C1791" s="19">
        <v>1</v>
      </c>
      <c r="D1791" s="19">
        <v>0</v>
      </c>
      <c r="E1791" s="19">
        <v>1</v>
      </c>
      <c r="F1791" s="20">
        <f t="shared" si="27"/>
        <v>0</v>
      </c>
      <c r="G1791" s="25">
        <v>0</v>
      </c>
    </row>
    <row r="1792" spans="1:7" hidden="1" x14ac:dyDescent="0.25">
      <c r="A1792" s="18">
        <v>63773</v>
      </c>
      <c r="B1792" s="19">
        <v>1</v>
      </c>
      <c r="C1792" s="19">
        <v>1</v>
      </c>
      <c r="D1792" s="19">
        <v>0</v>
      </c>
      <c r="E1792" s="19">
        <v>1</v>
      </c>
      <c r="F1792" s="20">
        <f t="shared" si="27"/>
        <v>0</v>
      </c>
      <c r="G1792" s="25">
        <v>0</v>
      </c>
    </row>
    <row r="1793" spans="1:7" hidden="1" x14ac:dyDescent="0.25">
      <c r="A1793" s="18">
        <v>63782</v>
      </c>
      <c r="B1793" s="19">
        <v>1</v>
      </c>
      <c r="C1793" s="19">
        <v>1</v>
      </c>
      <c r="D1793" s="19">
        <v>0</v>
      </c>
      <c r="E1793" s="19">
        <v>1</v>
      </c>
      <c r="F1793" s="20">
        <f t="shared" si="27"/>
        <v>0</v>
      </c>
      <c r="G1793" s="25">
        <v>0</v>
      </c>
    </row>
    <row r="1794" spans="1:7" hidden="1" x14ac:dyDescent="0.25">
      <c r="A1794" s="18">
        <v>63793</v>
      </c>
      <c r="B1794" s="19">
        <v>1</v>
      </c>
      <c r="C1794" s="19">
        <v>1</v>
      </c>
      <c r="D1794" s="19">
        <v>0</v>
      </c>
      <c r="E1794" s="19">
        <v>1</v>
      </c>
      <c r="F1794" s="20">
        <f t="shared" ref="F1794:F1857" si="28">D1794/C1794</f>
        <v>0</v>
      </c>
      <c r="G1794" s="25">
        <v>0</v>
      </c>
    </row>
    <row r="1795" spans="1:7" hidden="1" x14ac:dyDescent="0.25">
      <c r="A1795" s="18">
        <v>63818</v>
      </c>
      <c r="B1795" s="19">
        <v>1</v>
      </c>
      <c r="C1795" s="19">
        <v>1</v>
      </c>
      <c r="D1795" s="19">
        <v>0</v>
      </c>
      <c r="E1795" s="19">
        <v>1</v>
      </c>
      <c r="F1795" s="20">
        <f t="shared" si="28"/>
        <v>0</v>
      </c>
      <c r="G1795" s="25">
        <v>0</v>
      </c>
    </row>
    <row r="1796" spans="1:7" hidden="1" x14ac:dyDescent="0.25">
      <c r="A1796" s="18">
        <v>63842</v>
      </c>
      <c r="B1796" s="19">
        <v>1</v>
      </c>
      <c r="C1796" s="19">
        <v>1</v>
      </c>
      <c r="D1796" s="19">
        <v>0</v>
      </c>
      <c r="E1796" s="19">
        <v>1</v>
      </c>
      <c r="F1796" s="20">
        <f t="shared" si="28"/>
        <v>0</v>
      </c>
      <c r="G1796" s="25">
        <v>0</v>
      </c>
    </row>
    <row r="1797" spans="1:7" hidden="1" x14ac:dyDescent="0.25">
      <c r="A1797" s="18">
        <v>63847</v>
      </c>
      <c r="B1797" s="19">
        <v>1</v>
      </c>
      <c r="C1797" s="19">
        <v>1</v>
      </c>
      <c r="D1797" s="19">
        <v>0</v>
      </c>
      <c r="E1797" s="19">
        <v>1</v>
      </c>
      <c r="F1797" s="20">
        <f t="shared" si="28"/>
        <v>0</v>
      </c>
      <c r="G1797" s="25">
        <v>0</v>
      </c>
    </row>
    <row r="1798" spans="1:7" hidden="1" x14ac:dyDescent="0.25">
      <c r="A1798" s="18">
        <v>63930</v>
      </c>
      <c r="B1798" s="19">
        <v>1</v>
      </c>
      <c r="C1798" s="19">
        <v>1</v>
      </c>
      <c r="D1798" s="19">
        <v>0</v>
      </c>
      <c r="E1798" s="19">
        <v>1</v>
      </c>
      <c r="F1798" s="20">
        <f t="shared" si="28"/>
        <v>0</v>
      </c>
      <c r="G1798" s="25">
        <v>0</v>
      </c>
    </row>
    <row r="1799" spans="1:7" hidden="1" x14ac:dyDescent="0.25">
      <c r="A1799" s="18">
        <v>63979</v>
      </c>
      <c r="B1799" s="19">
        <v>1</v>
      </c>
      <c r="C1799" s="19">
        <v>1</v>
      </c>
      <c r="D1799" s="19">
        <v>0</v>
      </c>
      <c r="E1799" s="19">
        <v>1</v>
      </c>
      <c r="F1799" s="20">
        <f t="shared" si="28"/>
        <v>0</v>
      </c>
      <c r="G1799" s="25">
        <v>0</v>
      </c>
    </row>
    <row r="1800" spans="1:7" hidden="1" x14ac:dyDescent="0.25">
      <c r="A1800" s="18">
        <v>64038</v>
      </c>
      <c r="B1800" s="19">
        <v>1</v>
      </c>
      <c r="C1800" s="19">
        <v>1</v>
      </c>
      <c r="D1800" s="19">
        <v>0</v>
      </c>
      <c r="E1800" s="19">
        <v>1</v>
      </c>
      <c r="F1800" s="20">
        <f t="shared" si="28"/>
        <v>0</v>
      </c>
      <c r="G1800" s="25">
        <v>0</v>
      </c>
    </row>
    <row r="1801" spans="1:7" hidden="1" x14ac:dyDescent="0.25">
      <c r="A1801" s="18">
        <v>64204</v>
      </c>
      <c r="B1801" s="19">
        <v>1</v>
      </c>
      <c r="C1801" s="19">
        <v>1</v>
      </c>
      <c r="D1801" s="19">
        <v>0</v>
      </c>
      <c r="E1801" s="19">
        <v>1</v>
      </c>
      <c r="F1801" s="20">
        <f t="shared" si="28"/>
        <v>0</v>
      </c>
      <c r="G1801" s="25">
        <v>0</v>
      </c>
    </row>
    <row r="1802" spans="1:7" hidden="1" x14ac:dyDescent="0.25">
      <c r="A1802" s="18">
        <v>64242</v>
      </c>
      <c r="B1802" s="19">
        <v>1</v>
      </c>
      <c r="C1802" s="19">
        <v>1</v>
      </c>
      <c r="D1802" s="19">
        <v>0</v>
      </c>
      <c r="E1802" s="19">
        <v>1</v>
      </c>
      <c r="F1802" s="20">
        <f t="shared" si="28"/>
        <v>0</v>
      </c>
      <c r="G1802" s="25">
        <v>0</v>
      </c>
    </row>
    <row r="1803" spans="1:7" hidden="1" x14ac:dyDescent="0.25">
      <c r="A1803" s="18">
        <v>64256</v>
      </c>
      <c r="B1803" s="19">
        <v>1</v>
      </c>
      <c r="C1803" s="19">
        <v>1</v>
      </c>
      <c r="D1803" s="19">
        <v>0</v>
      </c>
      <c r="E1803" s="19">
        <v>1</v>
      </c>
      <c r="F1803" s="20">
        <f t="shared" si="28"/>
        <v>0</v>
      </c>
      <c r="G1803" s="25">
        <v>0</v>
      </c>
    </row>
    <row r="1804" spans="1:7" hidden="1" x14ac:dyDescent="0.25">
      <c r="A1804" s="18">
        <v>64293</v>
      </c>
      <c r="B1804" s="19">
        <v>1</v>
      </c>
      <c r="C1804" s="19">
        <v>1</v>
      </c>
      <c r="D1804" s="19">
        <v>0</v>
      </c>
      <c r="E1804" s="19">
        <v>1</v>
      </c>
      <c r="F1804" s="20">
        <f t="shared" si="28"/>
        <v>0</v>
      </c>
      <c r="G1804" s="25">
        <v>0</v>
      </c>
    </row>
    <row r="1805" spans="1:7" hidden="1" x14ac:dyDescent="0.25">
      <c r="A1805" s="18">
        <v>64311</v>
      </c>
      <c r="B1805" s="19">
        <v>1</v>
      </c>
      <c r="C1805" s="19">
        <v>1</v>
      </c>
      <c r="D1805" s="19">
        <v>0</v>
      </c>
      <c r="E1805" s="19">
        <v>1</v>
      </c>
      <c r="F1805" s="20">
        <f t="shared" si="28"/>
        <v>0</v>
      </c>
      <c r="G1805" s="25">
        <v>0</v>
      </c>
    </row>
    <row r="1806" spans="1:7" hidden="1" x14ac:dyDescent="0.25">
      <c r="A1806" s="18">
        <v>64322</v>
      </c>
      <c r="B1806" s="19">
        <v>1</v>
      </c>
      <c r="C1806" s="19">
        <v>1</v>
      </c>
      <c r="D1806" s="19">
        <v>0</v>
      </c>
      <c r="E1806" s="19">
        <v>1</v>
      </c>
      <c r="F1806" s="20">
        <f t="shared" si="28"/>
        <v>0</v>
      </c>
      <c r="G1806" s="25">
        <v>0</v>
      </c>
    </row>
    <row r="1807" spans="1:7" hidden="1" x14ac:dyDescent="0.25">
      <c r="A1807" s="18">
        <v>64341</v>
      </c>
      <c r="B1807" s="19">
        <v>1</v>
      </c>
      <c r="C1807" s="19">
        <v>1</v>
      </c>
      <c r="D1807" s="19">
        <v>0</v>
      </c>
      <c r="E1807" s="19">
        <v>1</v>
      </c>
      <c r="F1807" s="20">
        <f t="shared" si="28"/>
        <v>0</v>
      </c>
      <c r="G1807" s="25">
        <v>0</v>
      </c>
    </row>
    <row r="1808" spans="1:7" hidden="1" x14ac:dyDescent="0.25">
      <c r="A1808" s="18">
        <v>64367</v>
      </c>
      <c r="B1808" s="19">
        <v>1</v>
      </c>
      <c r="C1808" s="19">
        <v>1</v>
      </c>
      <c r="D1808" s="19">
        <v>0</v>
      </c>
      <c r="E1808" s="19">
        <v>1</v>
      </c>
      <c r="F1808" s="20">
        <f t="shared" si="28"/>
        <v>0</v>
      </c>
      <c r="G1808" s="25">
        <v>0</v>
      </c>
    </row>
    <row r="1809" spans="1:7" hidden="1" x14ac:dyDescent="0.25">
      <c r="A1809" s="18">
        <v>64389</v>
      </c>
      <c r="B1809" s="19">
        <v>1</v>
      </c>
      <c r="C1809" s="19">
        <v>1</v>
      </c>
      <c r="D1809" s="19">
        <v>0</v>
      </c>
      <c r="E1809" s="19">
        <v>1</v>
      </c>
      <c r="F1809" s="20">
        <f t="shared" si="28"/>
        <v>0</v>
      </c>
      <c r="G1809" s="25">
        <v>0</v>
      </c>
    </row>
    <row r="1810" spans="1:7" hidden="1" x14ac:dyDescent="0.25">
      <c r="A1810" s="18">
        <v>64397</v>
      </c>
      <c r="B1810" s="19">
        <v>1</v>
      </c>
      <c r="C1810" s="19">
        <v>1</v>
      </c>
      <c r="D1810" s="19">
        <v>0</v>
      </c>
      <c r="E1810" s="19">
        <v>1</v>
      </c>
      <c r="F1810" s="20">
        <f t="shared" si="28"/>
        <v>0</v>
      </c>
      <c r="G1810" s="25">
        <v>0</v>
      </c>
    </row>
    <row r="1811" spans="1:7" hidden="1" x14ac:dyDescent="0.25">
      <c r="A1811" s="18">
        <v>64451</v>
      </c>
      <c r="B1811" s="19">
        <v>1</v>
      </c>
      <c r="C1811" s="19">
        <v>1</v>
      </c>
      <c r="D1811" s="19">
        <v>0</v>
      </c>
      <c r="E1811" s="19">
        <v>1</v>
      </c>
      <c r="F1811" s="20">
        <f t="shared" si="28"/>
        <v>0</v>
      </c>
      <c r="G1811" s="25">
        <v>0</v>
      </c>
    </row>
    <row r="1812" spans="1:7" hidden="1" x14ac:dyDescent="0.25">
      <c r="A1812" s="18">
        <v>64469</v>
      </c>
      <c r="B1812" s="19">
        <v>1</v>
      </c>
      <c r="C1812" s="19">
        <v>1</v>
      </c>
      <c r="D1812" s="19">
        <v>0</v>
      </c>
      <c r="E1812" s="19">
        <v>1</v>
      </c>
      <c r="F1812" s="20">
        <f t="shared" si="28"/>
        <v>0</v>
      </c>
      <c r="G1812" s="25">
        <v>0</v>
      </c>
    </row>
    <row r="1813" spans="1:7" hidden="1" x14ac:dyDescent="0.25">
      <c r="A1813" s="18">
        <v>64478</v>
      </c>
      <c r="B1813" s="19">
        <v>1</v>
      </c>
      <c r="C1813" s="19">
        <v>1</v>
      </c>
      <c r="D1813" s="19">
        <v>0</v>
      </c>
      <c r="E1813" s="19">
        <v>1</v>
      </c>
      <c r="F1813" s="20">
        <f t="shared" si="28"/>
        <v>0</v>
      </c>
      <c r="G1813" s="25">
        <v>0</v>
      </c>
    </row>
    <row r="1814" spans="1:7" hidden="1" x14ac:dyDescent="0.25">
      <c r="A1814" s="18">
        <v>64483</v>
      </c>
      <c r="B1814" s="19">
        <v>1</v>
      </c>
      <c r="C1814" s="19">
        <v>1</v>
      </c>
      <c r="D1814" s="19">
        <v>0</v>
      </c>
      <c r="E1814" s="19">
        <v>1</v>
      </c>
      <c r="F1814" s="20">
        <f t="shared" si="28"/>
        <v>0</v>
      </c>
      <c r="G1814" s="25">
        <v>0</v>
      </c>
    </row>
    <row r="1815" spans="1:7" hidden="1" x14ac:dyDescent="0.25">
      <c r="A1815" s="18">
        <v>64485</v>
      </c>
      <c r="B1815" s="19">
        <v>1</v>
      </c>
      <c r="C1815" s="19">
        <v>1</v>
      </c>
      <c r="D1815" s="19">
        <v>0</v>
      </c>
      <c r="E1815" s="19">
        <v>1</v>
      </c>
      <c r="F1815" s="20">
        <f t="shared" si="28"/>
        <v>0</v>
      </c>
      <c r="G1815" s="25">
        <v>0</v>
      </c>
    </row>
    <row r="1816" spans="1:7" hidden="1" x14ac:dyDescent="0.25">
      <c r="A1816" s="18">
        <v>64526</v>
      </c>
      <c r="B1816" s="19">
        <v>1</v>
      </c>
      <c r="C1816" s="19">
        <v>1</v>
      </c>
      <c r="D1816" s="19">
        <v>0</v>
      </c>
      <c r="E1816" s="19">
        <v>1</v>
      </c>
      <c r="F1816" s="20">
        <f t="shared" si="28"/>
        <v>0</v>
      </c>
      <c r="G1816" s="25">
        <v>0</v>
      </c>
    </row>
    <row r="1817" spans="1:7" hidden="1" x14ac:dyDescent="0.25">
      <c r="A1817" s="18">
        <v>64574</v>
      </c>
      <c r="B1817" s="19">
        <v>1</v>
      </c>
      <c r="C1817" s="19">
        <v>1</v>
      </c>
      <c r="D1817" s="19">
        <v>0</v>
      </c>
      <c r="E1817" s="19">
        <v>1</v>
      </c>
      <c r="F1817" s="20">
        <f t="shared" si="28"/>
        <v>0</v>
      </c>
      <c r="G1817" s="25">
        <v>0</v>
      </c>
    </row>
    <row r="1818" spans="1:7" hidden="1" x14ac:dyDescent="0.25">
      <c r="A1818" s="18">
        <v>64595</v>
      </c>
      <c r="B1818" s="19">
        <v>1</v>
      </c>
      <c r="C1818" s="19">
        <v>1</v>
      </c>
      <c r="D1818" s="19">
        <v>0</v>
      </c>
      <c r="E1818" s="19">
        <v>1</v>
      </c>
      <c r="F1818" s="20">
        <f t="shared" si="28"/>
        <v>0</v>
      </c>
      <c r="G1818" s="25">
        <v>0</v>
      </c>
    </row>
    <row r="1819" spans="1:7" hidden="1" x14ac:dyDescent="0.25">
      <c r="A1819" s="18">
        <v>64645</v>
      </c>
      <c r="B1819" s="19">
        <v>1</v>
      </c>
      <c r="C1819" s="19">
        <v>1</v>
      </c>
      <c r="D1819" s="19">
        <v>0</v>
      </c>
      <c r="E1819" s="19">
        <v>1</v>
      </c>
      <c r="F1819" s="20">
        <f t="shared" si="28"/>
        <v>0</v>
      </c>
      <c r="G1819" s="25">
        <v>0</v>
      </c>
    </row>
    <row r="1820" spans="1:7" hidden="1" x14ac:dyDescent="0.25">
      <c r="A1820" s="18">
        <v>64703</v>
      </c>
      <c r="B1820" s="19">
        <v>1</v>
      </c>
      <c r="C1820" s="19">
        <v>1</v>
      </c>
      <c r="D1820" s="19">
        <v>0</v>
      </c>
      <c r="E1820" s="19">
        <v>1</v>
      </c>
      <c r="F1820" s="20">
        <f t="shared" si="28"/>
        <v>0</v>
      </c>
      <c r="G1820" s="25">
        <v>0</v>
      </c>
    </row>
    <row r="1821" spans="1:7" hidden="1" x14ac:dyDescent="0.25">
      <c r="A1821" s="18">
        <v>64921</v>
      </c>
      <c r="B1821" s="19">
        <v>1</v>
      </c>
      <c r="C1821" s="19">
        <v>1</v>
      </c>
      <c r="D1821" s="19">
        <v>0</v>
      </c>
      <c r="E1821" s="19">
        <v>1</v>
      </c>
      <c r="F1821" s="20">
        <f t="shared" si="28"/>
        <v>0</v>
      </c>
      <c r="G1821" s="25">
        <v>0</v>
      </c>
    </row>
    <row r="1822" spans="1:7" hidden="1" x14ac:dyDescent="0.25">
      <c r="A1822" s="18">
        <v>64943</v>
      </c>
      <c r="B1822" s="19">
        <v>1</v>
      </c>
      <c r="C1822" s="19">
        <v>1</v>
      </c>
      <c r="D1822" s="19">
        <v>0</v>
      </c>
      <c r="E1822" s="19">
        <v>1</v>
      </c>
      <c r="F1822" s="20">
        <f t="shared" si="28"/>
        <v>0</v>
      </c>
      <c r="G1822" s="25">
        <v>0</v>
      </c>
    </row>
    <row r="1823" spans="1:7" hidden="1" x14ac:dyDescent="0.25">
      <c r="A1823" s="18">
        <v>64994</v>
      </c>
      <c r="B1823" s="19">
        <v>1</v>
      </c>
      <c r="C1823" s="19">
        <v>1</v>
      </c>
      <c r="D1823" s="19">
        <v>0</v>
      </c>
      <c r="E1823" s="19">
        <v>1</v>
      </c>
      <c r="F1823" s="20">
        <f t="shared" si="28"/>
        <v>0</v>
      </c>
      <c r="G1823" s="25">
        <v>0</v>
      </c>
    </row>
    <row r="1824" spans="1:7" hidden="1" x14ac:dyDescent="0.25">
      <c r="A1824" s="18">
        <v>65030</v>
      </c>
      <c r="B1824" s="19">
        <v>1</v>
      </c>
      <c r="C1824" s="19">
        <v>1</v>
      </c>
      <c r="D1824" s="19">
        <v>0</v>
      </c>
      <c r="E1824" s="19">
        <v>1</v>
      </c>
      <c r="F1824" s="20">
        <f t="shared" si="28"/>
        <v>0</v>
      </c>
      <c r="G1824" s="25">
        <v>0</v>
      </c>
    </row>
    <row r="1825" spans="1:7" hidden="1" x14ac:dyDescent="0.25">
      <c r="A1825" s="18">
        <v>65049</v>
      </c>
      <c r="B1825" s="19">
        <v>1</v>
      </c>
      <c r="C1825" s="19">
        <v>1</v>
      </c>
      <c r="D1825" s="19">
        <v>0</v>
      </c>
      <c r="E1825" s="19">
        <v>1</v>
      </c>
      <c r="F1825" s="20">
        <f t="shared" si="28"/>
        <v>0</v>
      </c>
      <c r="G1825" s="25">
        <v>0</v>
      </c>
    </row>
    <row r="1826" spans="1:7" hidden="1" x14ac:dyDescent="0.25">
      <c r="A1826" s="18">
        <v>65182</v>
      </c>
      <c r="B1826" s="19">
        <v>1</v>
      </c>
      <c r="C1826" s="19">
        <v>1</v>
      </c>
      <c r="D1826" s="19">
        <v>0</v>
      </c>
      <c r="E1826" s="19">
        <v>1</v>
      </c>
      <c r="F1826" s="20">
        <f t="shared" si="28"/>
        <v>0</v>
      </c>
      <c r="G1826" s="25">
        <v>0</v>
      </c>
    </row>
    <row r="1827" spans="1:7" hidden="1" x14ac:dyDescent="0.25">
      <c r="A1827" s="18">
        <v>65183</v>
      </c>
      <c r="B1827" s="19">
        <v>1</v>
      </c>
      <c r="C1827" s="19">
        <v>1</v>
      </c>
      <c r="D1827" s="19">
        <v>0</v>
      </c>
      <c r="E1827" s="19">
        <v>1</v>
      </c>
      <c r="F1827" s="20">
        <f t="shared" si="28"/>
        <v>0</v>
      </c>
      <c r="G1827" s="25">
        <v>0</v>
      </c>
    </row>
    <row r="1828" spans="1:7" hidden="1" x14ac:dyDescent="0.25">
      <c r="A1828" s="18">
        <v>65249</v>
      </c>
      <c r="B1828" s="19">
        <v>1</v>
      </c>
      <c r="C1828" s="19">
        <v>1</v>
      </c>
      <c r="D1828" s="19">
        <v>0</v>
      </c>
      <c r="E1828" s="19">
        <v>1</v>
      </c>
      <c r="F1828" s="20">
        <f t="shared" si="28"/>
        <v>0</v>
      </c>
      <c r="G1828" s="25">
        <v>0</v>
      </c>
    </row>
    <row r="1829" spans="1:7" hidden="1" x14ac:dyDescent="0.25">
      <c r="A1829" s="18">
        <v>65320</v>
      </c>
      <c r="B1829" s="19">
        <v>1</v>
      </c>
      <c r="C1829" s="19">
        <v>1</v>
      </c>
      <c r="D1829" s="19">
        <v>0</v>
      </c>
      <c r="E1829" s="19">
        <v>1</v>
      </c>
      <c r="F1829" s="20">
        <f t="shared" si="28"/>
        <v>0</v>
      </c>
      <c r="G1829" s="25">
        <v>0</v>
      </c>
    </row>
    <row r="1830" spans="1:7" hidden="1" x14ac:dyDescent="0.25">
      <c r="A1830" s="18">
        <v>65344</v>
      </c>
      <c r="B1830" s="19">
        <v>1</v>
      </c>
      <c r="C1830" s="19">
        <v>1</v>
      </c>
      <c r="D1830" s="19">
        <v>0</v>
      </c>
      <c r="E1830" s="19">
        <v>1</v>
      </c>
      <c r="F1830" s="20">
        <f t="shared" si="28"/>
        <v>0</v>
      </c>
      <c r="G1830" s="25">
        <v>0</v>
      </c>
    </row>
    <row r="1831" spans="1:7" hidden="1" x14ac:dyDescent="0.25">
      <c r="A1831" s="18">
        <v>65346</v>
      </c>
      <c r="B1831" s="19">
        <v>1</v>
      </c>
      <c r="C1831" s="19">
        <v>1</v>
      </c>
      <c r="D1831" s="19">
        <v>0</v>
      </c>
      <c r="E1831" s="19">
        <v>1</v>
      </c>
      <c r="F1831" s="20">
        <f t="shared" si="28"/>
        <v>0</v>
      </c>
      <c r="G1831" s="25">
        <v>0</v>
      </c>
    </row>
    <row r="1832" spans="1:7" hidden="1" x14ac:dyDescent="0.25">
      <c r="A1832" s="18">
        <v>65386</v>
      </c>
      <c r="B1832" s="19">
        <v>1</v>
      </c>
      <c r="C1832" s="19">
        <v>1</v>
      </c>
      <c r="D1832" s="19">
        <v>0</v>
      </c>
      <c r="E1832" s="19">
        <v>1</v>
      </c>
      <c r="F1832" s="20">
        <f t="shared" si="28"/>
        <v>0</v>
      </c>
      <c r="G1832" s="25">
        <v>0</v>
      </c>
    </row>
    <row r="1833" spans="1:7" hidden="1" x14ac:dyDescent="0.25">
      <c r="A1833" s="18">
        <v>65407</v>
      </c>
      <c r="B1833" s="19">
        <v>1</v>
      </c>
      <c r="C1833" s="19">
        <v>1</v>
      </c>
      <c r="D1833" s="19">
        <v>0</v>
      </c>
      <c r="E1833" s="19">
        <v>1</v>
      </c>
      <c r="F1833" s="20">
        <f t="shared" si="28"/>
        <v>0</v>
      </c>
      <c r="G1833" s="25">
        <v>0</v>
      </c>
    </row>
    <row r="1834" spans="1:7" hidden="1" x14ac:dyDescent="0.25">
      <c r="A1834" s="18">
        <v>65439</v>
      </c>
      <c r="B1834" s="19">
        <v>1</v>
      </c>
      <c r="C1834" s="19">
        <v>1</v>
      </c>
      <c r="D1834" s="19">
        <v>0</v>
      </c>
      <c r="E1834" s="19">
        <v>1</v>
      </c>
      <c r="F1834" s="20">
        <f t="shared" si="28"/>
        <v>0</v>
      </c>
      <c r="G1834" s="25">
        <v>0</v>
      </c>
    </row>
    <row r="1835" spans="1:7" hidden="1" x14ac:dyDescent="0.25">
      <c r="A1835" s="18">
        <v>65457</v>
      </c>
      <c r="B1835" s="19">
        <v>1</v>
      </c>
      <c r="C1835" s="19">
        <v>1</v>
      </c>
      <c r="D1835" s="19">
        <v>0</v>
      </c>
      <c r="E1835" s="19">
        <v>1</v>
      </c>
      <c r="F1835" s="20">
        <f t="shared" si="28"/>
        <v>0</v>
      </c>
      <c r="G1835" s="25">
        <v>0</v>
      </c>
    </row>
    <row r="1836" spans="1:7" hidden="1" x14ac:dyDescent="0.25">
      <c r="A1836" s="18">
        <v>65565</v>
      </c>
      <c r="B1836" s="19">
        <v>1</v>
      </c>
      <c r="C1836" s="19">
        <v>1</v>
      </c>
      <c r="D1836" s="19">
        <v>0</v>
      </c>
      <c r="E1836" s="19">
        <v>1</v>
      </c>
      <c r="F1836" s="20">
        <f t="shared" si="28"/>
        <v>0</v>
      </c>
      <c r="G1836" s="25">
        <v>0</v>
      </c>
    </row>
    <row r="1837" spans="1:7" hidden="1" x14ac:dyDescent="0.25">
      <c r="A1837" s="18">
        <v>65676</v>
      </c>
      <c r="B1837" s="19">
        <v>1</v>
      </c>
      <c r="C1837" s="19">
        <v>1</v>
      </c>
      <c r="D1837" s="19">
        <v>0</v>
      </c>
      <c r="E1837" s="19">
        <v>1</v>
      </c>
      <c r="F1837" s="20">
        <f t="shared" si="28"/>
        <v>0</v>
      </c>
      <c r="G1837" s="25">
        <v>0</v>
      </c>
    </row>
    <row r="1838" spans="1:7" hidden="1" x14ac:dyDescent="0.25">
      <c r="A1838" s="18">
        <v>65703</v>
      </c>
      <c r="B1838" s="19">
        <v>1</v>
      </c>
      <c r="C1838" s="19">
        <v>1</v>
      </c>
      <c r="D1838" s="19">
        <v>0</v>
      </c>
      <c r="E1838" s="19">
        <v>1</v>
      </c>
      <c r="F1838" s="20">
        <f t="shared" si="28"/>
        <v>0</v>
      </c>
      <c r="G1838" s="25">
        <v>0</v>
      </c>
    </row>
    <row r="1839" spans="1:7" hidden="1" x14ac:dyDescent="0.25">
      <c r="A1839" s="18">
        <v>65740</v>
      </c>
      <c r="B1839" s="19">
        <v>1</v>
      </c>
      <c r="C1839" s="19">
        <v>1</v>
      </c>
      <c r="D1839" s="19">
        <v>0</v>
      </c>
      <c r="E1839" s="19">
        <v>1</v>
      </c>
      <c r="F1839" s="20">
        <f t="shared" si="28"/>
        <v>0</v>
      </c>
      <c r="G1839" s="25">
        <v>0</v>
      </c>
    </row>
    <row r="1840" spans="1:7" hidden="1" x14ac:dyDescent="0.25">
      <c r="A1840" s="18">
        <v>65759</v>
      </c>
      <c r="B1840" s="19">
        <v>1</v>
      </c>
      <c r="C1840" s="19">
        <v>1</v>
      </c>
      <c r="D1840" s="19">
        <v>0</v>
      </c>
      <c r="E1840" s="19">
        <v>1</v>
      </c>
      <c r="F1840" s="20">
        <f t="shared" si="28"/>
        <v>0</v>
      </c>
      <c r="G1840" s="25">
        <v>0</v>
      </c>
    </row>
    <row r="1841" spans="1:7" hidden="1" x14ac:dyDescent="0.25">
      <c r="A1841" s="18">
        <v>65917</v>
      </c>
      <c r="B1841" s="19">
        <v>1</v>
      </c>
      <c r="C1841" s="19">
        <v>1</v>
      </c>
      <c r="D1841" s="19">
        <v>0</v>
      </c>
      <c r="E1841" s="19">
        <v>1</v>
      </c>
      <c r="F1841" s="20">
        <f t="shared" si="28"/>
        <v>0</v>
      </c>
      <c r="G1841" s="25">
        <v>0</v>
      </c>
    </row>
    <row r="1842" spans="1:7" hidden="1" x14ac:dyDescent="0.25">
      <c r="A1842" s="18">
        <v>65954</v>
      </c>
      <c r="B1842" s="19">
        <v>1</v>
      </c>
      <c r="C1842" s="19">
        <v>1</v>
      </c>
      <c r="D1842" s="19">
        <v>0</v>
      </c>
      <c r="E1842" s="19">
        <v>1</v>
      </c>
      <c r="F1842" s="20">
        <f t="shared" si="28"/>
        <v>0</v>
      </c>
      <c r="G1842" s="25">
        <v>0</v>
      </c>
    </row>
    <row r="1843" spans="1:7" hidden="1" x14ac:dyDescent="0.25">
      <c r="A1843" s="18">
        <v>65956</v>
      </c>
      <c r="B1843" s="19">
        <v>1</v>
      </c>
      <c r="C1843" s="19">
        <v>1</v>
      </c>
      <c r="D1843" s="19">
        <v>0</v>
      </c>
      <c r="E1843" s="19">
        <v>1</v>
      </c>
      <c r="F1843" s="20">
        <f t="shared" si="28"/>
        <v>0</v>
      </c>
      <c r="G1843" s="25">
        <v>0</v>
      </c>
    </row>
    <row r="1844" spans="1:7" hidden="1" x14ac:dyDescent="0.25">
      <c r="A1844" s="18">
        <v>65981</v>
      </c>
      <c r="B1844" s="19">
        <v>1</v>
      </c>
      <c r="C1844" s="19">
        <v>1</v>
      </c>
      <c r="D1844" s="19">
        <v>0</v>
      </c>
      <c r="E1844" s="19">
        <v>1</v>
      </c>
      <c r="F1844" s="20">
        <f t="shared" si="28"/>
        <v>0</v>
      </c>
      <c r="G1844" s="25">
        <v>0</v>
      </c>
    </row>
    <row r="1845" spans="1:7" hidden="1" x14ac:dyDescent="0.25">
      <c r="A1845" s="18">
        <v>66012</v>
      </c>
      <c r="B1845" s="19">
        <v>1</v>
      </c>
      <c r="C1845" s="19">
        <v>1</v>
      </c>
      <c r="D1845" s="19">
        <v>0</v>
      </c>
      <c r="E1845" s="19">
        <v>1</v>
      </c>
      <c r="F1845" s="20">
        <f t="shared" si="28"/>
        <v>0</v>
      </c>
      <c r="G1845" s="25">
        <v>0</v>
      </c>
    </row>
    <row r="1846" spans="1:7" hidden="1" x14ac:dyDescent="0.25">
      <c r="A1846" s="18">
        <v>66026</v>
      </c>
      <c r="B1846" s="19">
        <v>1</v>
      </c>
      <c r="C1846" s="19">
        <v>1</v>
      </c>
      <c r="D1846" s="19">
        <v>0</v>
      </c>
      <c r="E1846" s="19">
        <v>1</v>
      </c>
      <c r="F1846" s="20">
        <f t="shared" si="28"/>
        <v>0</v>
      </c>
      <c r="G1846" s="25">
        <v>0</v>
      </c>
    </row>
    <row r="1847" spans="1:7" hidden="1" x14ac:dyDescent="0.25">
      <c r="A1847" s="18">
        <v>66117</v>
      </c>
      <c r="B1847" s="19">
        <v>1</v>
      </c>
      <c r="C1847" s="19">
        <v>1</v>
      </c>
      <c r="D1847" s="19">
        <v>0</v>
      </c>
      <c r="E1847" s="19">
        <v>1</v>
      </c>
      <c r="F1847" s="20">
        <f t="shared" si="28"/>
        <v>0</v>
      </c>
      <c r="G1847" s="25">
        <v>0</v>
      </c>
    </row>
    <row r="1848" spans="1:7" hidden="1" x14ac:dyDescent="0.25">
      <c r="A1848" s="18">
        <v>66165</v>
      </c>
      <c r="B1848" s="19">
        <v>1</v>
      </c>
      <c r="C1848" s="19">
        <v>1</v>
      </c>
      <c r="D1848" s="19">
        <v>0</v>
      </c>
      <c r="E1848" s="19">
        <v>1</v>
      </c>
      <c r="F1848" s="20">
        <f t="shared" si="28"/>
        <v>0</v>
      </c>
      <c r="G1848" s="25">
        <v>0</v>
      </c>
    </row>
    <row r="1849" spans="1:7" hidden="1" x14ac:dyDescent="0.25">
      <c r="A1849" s="18">
        <v>66168</v>
      </c>
      <c r="B1849" s="19">
        <v>1</v>
      </c>
      <c r="C1849" s="19">
        <v>1</v>
      </c>
      <c r="D1849" s="19">
        <v>0</v>
      </c>
      <c r="E1849" s="19">
        <v>1</v>
      </c>
      <c r="F1849" s="20">
        <f t="shared" si="28"/>
        <v>0</v>
      </c>
      <c r="G1849" s="25">
        <v>0</v>
      </c>
    </row>
    <row r="1850" spans="1:7" hidden="1" x14ac:dyDescent="0.25">
      <c r="A1850" s="18">
        <v>66182</v>
      </c>
      <c r="B1850" s="19">
        <v>1</v>
      </c>
      <c r="C1850" s="19">
        <v>1</v>
      </c>
      <c r="D1850" s="19">
        <v>0</v>
      </c>
      <c r="E1850" s="19">
        <v>1</v>
      </c>
      <c r="F1850" s="20">
        <f t="shared" si="28"/>
        <v>0</v>
      </c>
      <c r="G1850" s="25">
        <v>0</v>
      </c>
    </row>
    <row r="1851" spans="1:7" hidden="1" x14ac:dyDescent="0.25">
      <c r="A1851" s="18">
        <v>66201</v>
      </c>
      <c r="B1851" s="19">
        <v>1</v>
      </c>
      <c r="C1851" s="19">
        <v>1</v>
      </c>
      <c r="D1851" s="19">
        <v>0</v>
      </c>
      <c r="E1851" s="19">
        <v>1</v>
      </c>
      <c r="F1851" s="20">
        <f t="shared" si="28"/>
        <v>0</v>
      </c>
      <c r="G1851" s="25">
        <v>0</v>
      </c>
    </row>
    <row r="1852" spans="1:7" hidden="1" x14ac:dyDescent="0.25">
      <c r="A1852" s="18">
        <v>66309</v>
      </c>
      <c r="B1852" s="19">
        <v>1</v>
      </c>
      <c r="C1852" s="19">
        <v>1</v>
      </c>
      <c r="D1852" s="19">
        <v>0</v>
      </c>
      <c r="E1852" s="19">
        <v>1</v>
      </c>
      <c r="F1852" s="20">
        <f t="shared" si="28"/>
        <v>0</v>
      </c>
      <c r="G1852" s="25">
        <v>0</v>
      </c>
    </row>
    <row r="1853" spans="1:7" hidden="1" x14ac:dyDescent="0.25">
      <c r="A1853" s="18">
        <v>66310</v>
      </c>
      <c r="B1853" s="19">
        <v>1</v>
      </c>
      <c r="C1853" s="19">
        <v>1</v>
      </c>
      <c r="D1853" s="19">
        <v>0</v>
      </c>
      <c r="E1853" s="19">
        <v>1</v>
      </c>
      <c r="F1853" s="20">
        <f t="shared" si="28"/>
        <v>0</v>
      </c>
      <c r="G1853" s="25">
        <v>0</v>
      </c>
    </row>
    <row r="1854" spans="1:7" hidden="1" x14ac:dyDescent="0.25">
      <c r="A1854" s="18">
        <v>66465</v>
      </c>
      <c r="B1854" s="19">
        <v>1</v>
      </c>
      <c r="C1854" s="19">
        <v>1</v>
      </c>
      <c r="D1854" s="19">
        <v>0</v>
      </c>
      <c r="E1854" s="19">
        <v>1</v>
      </c>
      <c r="F1854" s="20">
        <f t="shared" si="28"/>
        <v>0</v>
      </c>
      <c r="G1854" s="25">
        <v>0</v>
      </c>
    </row>
    <row r="1855" spans="1:7" hidden="1" x14ac:dyDescent="0.25">
      <c r="A1855" s="18">
        <v>66471</v>
      </c>
      <c r="B1855" s="19">
        <v>1</v>
      </c>
      <c r="C1855" s="19">
        <v>1</v>
      </c>
      <c r="D1855" s="19">
        <v>0</v>
      </c>
      <c r="E1855" s="19">
        <v>1</v>
      </c>
      <c r="F1855" s="20">
        <f t="shared" si="28"/>
        <v>0</v>
      </c>
      <c r="G1855" s="25">
        <v>0</v>
      </c>
    </row>
    <row r="1856" spans="1:7" hidden="1" x14ac:dyDescent="0.25">
      <c r="A1856" s="18">
        <v>66495</v>
      </c>
      <c r="B1856" s="19">
        <v>1</v>
      </c>
      <c r="C1856" s="19">
        <v>1</v>
      </c>
      <c r="D1856" s="19">
        <v>0</v>
      </c>
      <c r="E1856" s="19">
        <v>1</v>
      </c>
      <c r="F1856" s="20">
        <f t="shared" si="28"/>
        <v>0</v>
      </c>
      <c r="G1856" s="25">
        <v>0</v>
      </c>
    </row>
    <row r="1857" spans="1:7" hidden="1" x14ac:dyDescent="0.25">
      <c r="A1857" s="18">
        <v>66496</v>
      </c>
      <c r="B1857" s="19">
        <v>1</v>
      </c>
      <c r="C1857" s="19">
        <v>1</v>
      </c>
      <c r="D1857" s="19">
        <v>0</v>
      </c>
      <c r="E1857" s="19">
        <v>1</v>
      </c>
      <c r="F1857" s="20">
        <f t="shared" si="28"/>
        <v>0</v>
      </c>
      <c r="G1857" s="25">
        <v>0</v>
      </c>
    </row>
    <row r="1858" spans="1:7" hidden="1" x14ac:dyDescent="0.25">
      <c r="A1858" s="18">
        <v>66500</v>
      </c>
      <c r="B1858" s="19">
        <v>1</v>
      </c>
      <c r="C1858" s="19">
        <v>1</v>
      </c>
      <c r="D1858" s="19">
        <v>0</v>
      </c>
      <c r="E1858" s="19">
        <v>1</v>
      </c>
      <c r="F1858" s="20">
        <f t="shared" ref="F1858:F1921" si="29">D1858/C1858</f>
        <v>0</v>
      </c>
      <c r="G1858" s="25">
        <v>0</v>
      </c>
    </row>
    <row r="1859" spans="1:7" hidden="1" x14ac:dyDescent="0.25">
      <c r="A1859" s="18">
        <v>66522</v>
      </c>
      <c r="B1859" s="19">
        <v>1</v>
      </c>
      <c r="C1859" s="19">
        <v>1</v>
      </c>
      <c r="D1859" s="19">
        <v>0</v>
      </c>
      <c r="E1859" s="19">
        <v>1</v>
      </c>
      <c r="F1859" s="20">
        <f t="shared" si="29"/>
        <v>0</v>
      </c>
      <c r="G1859" s="25">
        <v>0</v>
      </c>
    </row>
    <row r="1860" spans="1:7" hidden="1" x14ac:dyDescent="0.25">
      <c r="A1860" s="18">
        <v>66526</v>
      </c>
      <c r="B1860" s="19">
        <v>1</v>
      </c>
      <c r="C1860" s="19">
        <v>1</v>
      </c>
      <c r="D1860" s="19">
        <v>0</v>
      </c>
      <c r="E1860" s="19">
        <v>1</v>
      </c>
      <c r="F1860" s="20">
        <f t="shared" si="29"/>
        <v>0</v>
      </c>
      <c r="G1860" s="25">
        <v>0</v>
      </c>
    </row>
    <row r="1861" spans="1:7" hidden="1" x14ac:dyDescent="0.25">
      <c r="A1861" s="18">
        <v>66539</v>
      </c>
      <c r="B1861" s="19">
        <v>1</v>
      </c>
      <c r="C1861" s="19">
        <v>1</v>
      </c>
      <c r="D1861" s="19">
        <v>0</v>
      </c>
      <c r="E1861" s="19">
        <v>1</v>
      </c>
      <c r="F1861" s="20">
        <f t="shared" si="29"/>
        <v>0</v>
      </c>
      <c r="G1861" s="25">
        <v>0</v>
      </c>
    </row>
    <row r="1862" spans="1:7" hidden="1" x14ac:dyDescent="0.25">
      <c r="A1862" s="18">
        <v>66600</v>
      </c>
      <c r="B1862" s="19">
        <v>1</v>
      </c>
      <c r="C1862" s="19">
        <v>1</v>
      </c>
      <c r="D1862" s="19">
        <v>0</v>
      </c>
      <c r="E1862" s="19">
        <v>1</v>
      </c>
      <c r="F1862" s="20">
        <f t="shared" si="29"/>
        <v>0</v>
      </c>
      <c r="G1862" s="25">
        <v>0</v>
      </c>
    </row>
    <row r="1863" spans="1:7" hidden="1" x14ac:dyDescent="0.25">
      <c r="A1863" s="18">
        <v>66618</v>
      </c>
      <c r="B1863" s="19">
        <v>1</v>
      </c>
      <c r="C1863" s="19">
        <v>1</v>
      </c>
      <c r="D1863" s="19">
        <v>0</v>
      </c>
      <c r="E1863" s="19">
        <v>1</v>
      </c>
      <c r="F1863" s="20">
        <f t="shared" si="29"/>
        <v>0</v>
      </c>
      <c r="G1863" s="25">
        <v>0</v>
      </c>
    </row>
    <row r="1864" spans="1:7" hidden="1" x14ac:dyDescent="0.25">
      <c r="A1864" s="18">
        <v>66627</v>
      </c>
      <c r="B1864" s="19">
        <v>1</v>
      </c>
      <c r="C1864" s="19">
        <v>1</v>
      </c>
      <c r="D1864" s="19">
        <v>0</v>
      </c>
      <c r="E1864" s="19">
        <v>1</v>
      </c>
      <c r="F1864" s="20">
        <f t="shared" si="29"/>
        <v>0</v>
      </c>
      <c r="G1864" s="25">
        <v>0</v>
      </c>
    </row>
    <row r="1865" spans="1:7" hidden="1" x14ac:dyDescent="0.25">
      <c r="A1865" s="18">
        <v>66635</v>
      </c>
      <c r="B1865" s="19">
        <v>1</v>
      </c>
      <c r="C1865" s="19">
        <v>1</v>
      </c>
      <c r="D1865" s="19">
        <v>0</v>
      </c>
      <c r="E1865" s="19">
        <v>1</v>
      </c>
      <c r="F1865" s="20">
        <f t="shared" si="29"/>
        <v>0</v>
      </c>
      <c r="G1865" s="25">
        <v>0</v>
      </c>
    </row>
    <row r="1866" spans="1:7" hidden="1" x14ac:dyDescent="0.25">
      <c r="A1866" s="18">
        <v>66641</v>
      </c>
      <c r="B1866" s="19">
        <v>1</v>
      </c>
      <c r="C1866" s="19">
        <v>1</v>
      </c>
      <c r="D1866" s="19">
        <v>0</v>
      </c>
      <c r="E1866" s="19">
        <v>1</v>
      </c>
      <c r="F1866" s="20">
        <f t="shared" si="29"/>
        <v>0</v>
      </c>
      <c r="G1866" s="25">
        <v>0</v>
      </c>
    </row>
    <row r="1867" spans="1:7" hidden="1" x14ac:dyDescent="0.25">
      <c r="A1867" s="18">
        <v>66642</v>
      </c>
      <c r="B1867" s="19">
        <v>1</v>
      </c>
      <c r="C1867" s="19">
        <v>1</v>
      </c>
      <c r="D1867" s="19">
        <v>0</v>
      </c>
      <c r="E1867" s="19">
        <v>1</v>
      </c>
      <c r="F1867" s="20">
        <f t="shared" si="29"/>
        <v>0</v>
      </c>
      <c r="G1867" s="25">
        <v>0</v>
      </c>
    </row>
    <row r="1868" spans="1:7" hidden="1" x14ac:dyDescent="0.25">
      <c r="A1868" s="18">
        <v>66724</v>
      </c>
      <c r="B1868" s="19">
        <v>1</v>
      </c>
      <c r="C1868" s="19">
        <v>1</v>
      </c>
      <c r="D1868" s="19">
        <v>0</v>
      </c>
      <c r="E1868" s="19">
        <v>1</v>
      </c>
      <c r="F1868" s="20">
        <f t="shared" si="29"/>
        <v>0</v>
      </c>
      <c r="G1868" s="25">
        <v>0</v>
      </c>
    </row>
    <row r="1869" spans="1:7" hidden="1" x14ac:dyDescent="0.25">
      <c r="A1869" s="18">
        <v>66763</v>
      </c>
      <c r="B1869" s="19">
        <v>1</v>
      </c>
      <c r="C1869" s="19">
        <v>1</v>
      </c>
      <c r="D1869" s="19">
        <v>0</v>
      </c>
      <c r="E1869" s="19">
        <v>1</v>
      </c>
      <c r="F1869" s="20">
        <f t="shared" si="29"/>
        <v>0</v>
      </c>
      <c r="G1869" s="25">
        <v>0</v>
      </c>
    </row>
    <row r="1870" spans="1:7" hidden="1" x14ac:dyDescent="0.25">
      <c r="A1870" s="18">
        <v>66874</v>
      </c>
      <c r="B1870" s="19">
        <v>1</v>
      </c>
      <c r="C1870" s="19">
        <v>1</v>
      </c>
      <c r="D1870" s="19">
        <v>0</v>
      </c>
      <c r="E1870" s="19">
        <v>1</v>
      </c>
      <c r="F1870" s="20">
        <f t="shared" si="29"/>
        <v>0</v>
      </c>
      <c r="G1870" s="25">
        <v>0</v>
      </c>
    </row>
    <row r="1871" spans="1:7" hidden="1" x14ac:dyDescent="0.25">
      <c r="A1871" s="18">
        <v>66962</v>
      </c>
      <c r="B1871" s="19">
        <v>1</v>
      </c>
      <c r="C1871" s="19">
        <v>1</v>
      </c>
      <c r="D1871" s="19">
        <v>0</v>
      </c>
      <c r="E1871" s="19">
        <v>1</v>
      </c>
      <c r="F1871" s="20">
        <f t="shared" si="29"/>
        <v>0</v>
      </c>
      <c r="G1871" s="25">
        <v>0</v>
      </c>
    </row>
    <row r="1872" spans="1:7" hidden="1" x14ac:dyDescent="0.25">
      <c r="A1872" s="18">
        <v>67017</v>
      </c>
      <c r="B1872" s="19">
        <v>1</v>
      </c>
      <c r="C1872" s="19">
        <v>1</v>
      </c>
      <c r="D1872" s="19">
        <v>0</v>
      </c>
      <c r="E1872" s="19">
        <v>1</v>
      </c>
      <c r="F1872" s="20">
        <f t="shared" si="29"/>
        <v>0</v>
      </c>
      <c r="G1872" s="25">
        <v>0</v>
      </c>
    </row>
    <row r="1873" spans="1:7" hidden="1" x14ac:dyDescent="0.25">
      <c r="A1873" s="18">
        <v>67044</v>
      </c>
      <c r="B1873" s="19">
        <v>1</v>
      </c>
      <c r="C1873" s="19">
        <v>1</v>
      </c>
      <c r="D1873" s="19">
        <v>0</v>
      </c>
      <c r="E1873" s="19">
        <v>1</v>
      </c>
      <c r="F1873" s="20">
        <f t="shared" si="29"/>
        <v>0</v>
      </c>
      <c r="G1873" s="25">
        <v>0</v>
      </c>
    </row>
    <row r="1874" spans="1:7" hidden="1" x14ac:dyDescent="0.25">
      <c r="A1874" s="18">
        <v>67045</v>
      </c>
      <c r="B1874" s="19">
        <v>1</v>
      </c>
      <c r="C1874" s="19">
        <v>1</v>
      </c>
      <c r="D1874" s="19">
        <v>0</v>
      </c>
      <c r="E1874" s="19">
        <v>1</v>
      </c>
      <c r="F1874" s="20">
        <f t="shared" si="29"/>
        <v>0</v>
      </c>
      <c r="G1874" s="25">
        <v>0</v>
      </c>
    </row>
    <row r="1875" spans="1:7" hidden="1" x14ac:dyDescent="0.25">
      <c r="A1875" s="18">
        <v>67117</v>
      </c>
      <c r="B1875" s="19">
        <v>1</v>
      </c>
      <c r="C1875" s="19">
        <v>1</v>
      </c>
      <c r="D1875" s="19">
        <v>0</v>
      </c>
      <c r="E1875" s="19">
        <v>1</v>
      </c>
      <c r="F1875" s="20">
        <f t="shared" si="29"/>
        <v>0</v>
      </c>
      <c r="G1875" s="25">
        <v>0</v>
      </c>
    </row>
    <row r="1876" spans="1:7" hidden="1" x14ac:dyDescent="0.25">
      <c r="A1876" s="18">
        <v>67126</v>
      </c>
      <c r="B1876" s="19">
        <v>1</v>
      </c>
      <c r="C1876" s="19">
        <v>1</v>
      </c>
      <c r="D1876" s="19">
        <v>0</v>
      </c>
      <c r="E1876" s="19">
        <v>1</v>
      </c>
      <c r="F1876" s="20">
        <f t="shared" si="29"/>
        <v>0</v>
      </c>
      <c r="G1876" s="25">
        <v>0</v>
      </c>
    </row>
    <row r="1877" spans="1:7" hidden="1" x14ac:dyDescent="0.25">
      <c r="A1877" s="18">
        <v>67241</v>
      </c>
      <c r="B1877" s="19">
        <v>1</v>
      </c>
      <c r="C1877" s="19">
        <v>1</v>
      </c>
      <c r="D1877" s="19">
        <v>0</v>
      </c>
      <c r="E1877" s="19">
        <v>1</v>
      </c>
      <c r="F1877" s="20">
        <f t="shared" si="29"/>
        <v>0</v>
      </c>
      <c r="G1877" s="25">
        <v>0</v>
      </c>
    </row>
    <row r="1878" spans="1:7" hidden="1" x14ac:dyDescent="0.25">
      <c r="A1878" s="18">
        <v>67315</v>
      </c>
      <c r="B1878" s="19">
        <v>1</v>
      </c>
      <c r="C1878" s="19">
        <v>1</v>
      </c>
      <c r="D1878" s="19">
        <v>0</v>
      </c>
      <c r="E1878" s="19">
        <v>1</v>
      </c>
      <c r="F1878" s="20">
        <f t="shared" si="29"/>
        <v>0</v>
      </c>
      <c r="G1878" s="25">
        <v>0</v>
      </c>
    </row>
    <row r="1879" spans="1:7" hidden="1" x14ac:dyDescent="0.25">
      <c r="A1879" s="18">
        <v>67417</v>
      </c>
      <c r="B1879" s="19">
        <v>1</v>
      </c>
      <c r="C1879" s="19">
        <v>1</v>
      </c>
      <c r="D1879" s="19">
        <v>0</v>
      </c>
      <c r="E1879" s="19">
        <v>1</v>
      </c>
      <c r="F1879" s="20">
        <f t="shared" si="29"/>
        <v>0</v>
      </c>
      <c r="G1879" s="25">
        <v>0</v>
      </c>
    </row>
    <row r="1880" spans="1:7" hidden="1" x14ac:dyDescent="0.25">
      <c r="A1880" s="18">
        <v>67424</v>
      </c>
      <c r="B1880" s="19">
        <v>1</v>
      </c>
      <c r="C1880" s="19">
        <v>1</v>
      </c>
      <c r="D1880" s="19">
        <v>0</v>
      </c>
      <c r="E1880" s="19">
        <v>1</v>
      </c>
      <c r="F1880" s="20">
        <f t="shared" si="29"/>
        <v>0</v>
      </c>
      <c r="G1880" s="25">
        <v>0</v>
      </c>
    </row>
    <row r="1881" spans="1:7" hidden="1" x14ac:dyDescent="0.25">
      <c r="A1881" s="18">
        <v>67464</v>
      </c>
      <c r="B1881" s="19">
        <v>1</v>
      </c>
      <c r="C1881" s="19">
        <v>1</v>
      </c>
      <c r="D1881" s="19">
        <v>0</v>
      </c>
      <c r="E1881" s="19">
        <v>1</v>
      </c>
      <c r="F1881" s="20">
        <f t="shared" si="29"/>
        <v>0</v>
      </c>
      <c r="G1881" s="25">
        <v>0</v>
      </c>
    </row>
    <row r="1882" spans="1:7" hidden="1" x14ac:dyDescent="0.25">
      <c r="A1882" s="18">
        <v>67505</v>
      </c>
      <c r="B1882" s="19">
        <v>1</v>
      </c>
      <c r="C1882" s="19">
        <v>1</v>
      </c>
      <c r="D1882" s="19">
        <v>0</v>
      </c>
      <c r="E1882" s="19">
        <v>1</v>
      </c>
      <c r="F1882" s="20">
        <f t="shared" si="29"/>
        <v>0</v>
      </c>
      <c r="G1882" s="25">
        <v>0</v>
      </c>
    </row>
    <row r="1883" spans="1:7" hidden="1" x14ac:dyDescent="0.25">
      <c r="A1883" s="18">
        <v>67546</v>
      </c>
      <c r="B1883" s="19">
        <v>1</v>
      </c>
      <c r="C1883" s="19">
        <v>1</v>
      </c>
      <c r="D1883" s="19">
        <v>0</v>
      </c>
      <c r="E1883" s="19">
        <v>1</v>
      </c>
      <c r="F1883" s="20">
        <f t="shared" si="29"/>
        <v>0</v>
      </c>
      <c r="G1883" s="25">
        <v>0</v>
      </c>
    </row>
    <row r="1884" spans="1:7" hidden="1" x14ac:dyDescent="0.25">
      <c r="A1884" s="18">
        <v>67558</v>
      </c>
      <c r="B1884" s="19">
        <v>1</v>
      </c>
      <c r="C1884" s="19">
        <v>1</v>
      </c>
      <c r="D1884" s="19">
        <v>0</v>
      </c>
      <c r="E1884" s="19">
        <v>1</v>
      </c>
      <c r="F1884" s="20">
        <f t="shared" si="29"/>
        <v>0</v>
      </c>
      <c r="G1884" s="25">
        <v>0</v>
      </c>
    </row>
    <row r="1885" spans="1:7" hidden="1" x14ac:dyDescent="0.25">
      <c r="A1885" s="18">
        <v>67650</v>
      </c>
      <c r="B1885" s="19">
        <v>1</v>
      </c>
      <c r="C1885" s="19">
        <v>1</v>
      </c>
      <c r="D1885" s="19">
        <v>0</v>
      </c>
      <c r="E1885" s="19">
        <v>1</v>
      </c>
      <c r="F1885" s="20">
        <f t="shared" si="29"/>
        <v>0</v>
      </c>
      <c r="G1885" s="25">
        <v>0</v>
      </c>
    </row>
    <row r="1886" spans="1:7" hidden="1" x14ac:dyDescent="0.25">
      <c r="A1886" s="18">
        <v>67681</v>
      </c>
      <c r="B1886" s="19">
        <v>1</v>
      </c>
      <c r="C1886" s="19">
        <v>1</v>
      </c>
      <c r="D1886" s="19">
        <v>0</v>
      </c>
      <c r="E1886" s="19">
        <v>1</v>
      </c>
      <c r="F1886" s="20">
        <f t="shared" si="29"/>
        <v>0</v>
      </c>
      <c r="G1886" s="25">
        <v>0</v>
      </c>
    </row>
    <row r="1887" spans="1:7" hidden="1" x14ac:dyDescent="0.25">
      <c r="A1887" s="18">
        <v>67698</v>
      </c>
      <c r="B1887" s="19">
        <v>1</v>
      </c>
      <c r="C1887" s="19">
        <v>1</v>
      </c>
      <c r="D1887" s="19">
        <v>0</v>
      </c>
      <c r="E1887" s="19">
        <v>1</v>
      </c>
      <c r="F1887" s="20">
        <f t="shared" si="29"/>
        <v>0</v>
      </c>
      <c r="G1887" s="25">
        <v>0</v>
      </c>
    </row>
    <row r="1888" spans="1:7" hidden="1" x14ac:dyDescent="0.25">
      <c r="A1888" s="18">
        <v>67732</v>
      </c>
      <c r="B1888" s="19">
        <v>1</v>
      </c>
      <c r="C1888" s="19">
        <v>1</v>
      </c>
      <c r="D1888" s="19">
        <v>0</v>
      </c>
      <c r="E1888" s="19">
        <v>1</v>
      </c>
      <c r="F1888" s="20">
        <f t="shared" si="29"/>
        <v>0</v>
      </c>
      <c r="G1888" s="25">
        <v>0</v>
      </c>
    </row>
    <row r="1889" spans="1:7" hidden="1" x14ac:dyDescent="0.25">
      <c r="A1889" s="18">
        <v>67770</v>
      </c>
      <c r="B1889" s="19">
        <v>1</v>
      </c>
      <c r="C1889" s="19">
        <v>1</v>
      </c>
      <c r="D1889" s="19">
        <v>0</v>
      </c>
      <c r="E1889" s="19">
        <v>1</v>
      </c>
      <c r="F1889" s="20">
        <f t="shared" si="29"/>
        <v>0</v>
      </c>
      <c r="G1889" s="25">
        <v>0</v>
      </c>
    </row>
    <row r="1890" spans="1:7" hidden="1" x14ac:dyDescent="0.25">
      <c r="A1890" s="18">
        <v>67794</v>
      </c>
      <c r="B1890" s="19">
        <v>1</v>
      </c>
      <c r="C1890" s="19">
        <v>1</v>
      </c>
      <c r="D1890" s="19">
        <v>0</v>
      </c>
      <c r="E1890" s="19">
        <v>1</v>
      </c>
      <c r="F1890" s="20">
        <f t="shared" si="29"/>
        <v>0</v>
      </c>
      <c r="G1890" s="25">
        <v>0</v>
      </c>
    </row>
    <row r="1891" spans="1:7" hidden="1" x14ac:dyDescent="0.25">
      <c r="A1891" s="18">
        <v>67843</v>
      </c>
      <c r="B1891" s="19">
        <v>1</v>
      </c>
      <c r="C1891" s="19">
        <v>1</v>
      </c>
      <c r="D1891" s="19">
        <v>0</v>
      </c>
      <c r="E1891" s="19">
        <v>1</v>
      </c>
      <c r="F1891" s="20">
        <f t="shared" si="29"/>
        <v>0</v>
      </c>
      <c r="G1891" s="25">
        <v>0</v>
      </c>
    </row>
    <row r="1892" spans="1:7" hidden="1" x14ac:dyDescent="0.25">
      <c r="A1892" s="18">
        <v>67850</v>
      </c>
      <c r="B1892" s="19">
        <v>1</v>
      </c>
      <c r="C1892" s="19">
        <v>1</v>
      </c>
      <c r="D1892" s="19">
        <v>0</v>
      </c>
      <c r="E1892" s="19">
        <v>1</v>
      </c>
      <c r="F1892" s="20">
        <f t="shared" si="29"/>
        <v>0</v>
      </c>
      <c r="G1892" s="25">
        <v>0</v>
      </c>
    </row>
    <row r="1893" spans="1:7" hidden="1" x14ac:dyDescent="0.25">
      <c r="A1893" s="18">
        <v>67876</v>
      </c>
      <c r="B1893" s="19">
        <v>1</v>
      </c>
      <c r="C1893" s="19">
        <v>1</v>
      </c>
      <c r="D1893" s="19">
        <v>0</v>
      </c>
      <c r="E1893" s="19">
        <v>1</v>
      </c>
      <c r="F1893" s="20">
        <f t="shared" si="29"/>
        <v>0</v>
      </c>
      <c r="G1893" s="25">
        <v>0</v>
      </c>
    </row>
    <row r="1894" spans="1:7" hidden="1" x14ac:dyDescent="0.25">
      <c r="A1894" s="18">
        <v>67927</v>
      </c>
      <c r="B1894" s="19">
        <v>1</v>
      </c>
      <c r="C1894" s="19">
        <v>1</v>
      </c>
      <c r="D1894" s="19">
        <v>0</v>
      </c>
      <c r="E1894" s="19">
        <v>1</v>
      </c>
      <c r="F1894" s="20">
        <f t="shared" si="29"/>
        <v>0</v>
      </c>
      <c r="G1894" s="25">
        <v>0</v>
      </c>
    </row>
    <row r="1895" spans="1:7" hidden="1" x14ac:dyDescent="0.25">
      <c r="A1895" s="18">
        <v>67934</v>
      </c>
      <c r="B1895" s="19">
        <v>1</v>
      </c>
      <c r="C1895" s="19">
        <v>1</v>
      </c>
      <c r="D1895" s="19">
        <v>0</v>
      </c>
      <c r="E1895" s="19">
        <v>1</v>
      </c>
      <c r="F1895" s="20">
        <f t="shared" si="29"/>
        <v>0</v>
      </c>
      <c r="G1895" s="25">
        <v>0</v>
      </c>
    </row>
    <row r="1896" spans="1:7" hidden="1" x14ac:dyDescent="0.25">
      <c r="A1896" s="18">
        <v>67953</v>
      </c>
      <c r="B1896" s="19">
        <v>1</v>
      </c>
      <c r="C1896" s="19">
        <v>1</v>
      </c>
      <c r="D1896" s="19">
        <v>0</v>
      </c>
      <c r="E1896" s="19">
        <v>1</v>
      </c>
      <c r="F1896" s="20">
        <f t="shared" si="29"/>
        <v>0</v>
      </c>
      <c r="G1896" s="25">
        <v>0</v>
      </c>
    </row>
    <row r="1897" spans="1:7" hidden="1" x14ac:dyDescent="0.25">
      <c r="A1897" s="18">
        <v>67966</v>
      </c>
      <c r="B1897" s="19">
        <v>1</v>
      </c>
      <c r="C1897" s="19">
        <v>1</v>
      </c>
      <c r="D1897" s="19">
        <v>0</v>
      </c>
      <c r="E1897" s="19">
        <v>1</v>
      </c>
      <c r="F1897" s="20">
        <f t="shared" si="29"/>
        <v>0</v>
      </c>
      <c r="G1897" s="25">
        <v>0</v>
      </c>
    </row>
    <row r="1898" spans="1:7" hidden="1" x14ac:dyDescent="0.25">
      <c r="A1898" s="18">
        <v>67967</v>
      </c>
      <c r="B1898" s="19">
        <v>1</v>
      </c>
      <c r="C1898" s="19">
        <v>1</v>
      </c>
      <c r="D1898" s="19">
        <v>0</v>
      </c>
      <c r="E1898" s="19">
        <v>1</v>
      </c>
      <c r="F1898" s="20">
        <f t="shared" si="29"/>
        <v>0</v>
      </c>
      <c r="G1898" s="25">
        <v>0</v>
      </c>
    </row>
    <row r="1899" spans="1:7" hidden="1" x14ac:dyDescent="0.25">
      <c r="A1899" s="18">
        <v>67973</v>
      </c>
      <c r="B1899" s="19">
        <v>1</v>
      </c>
      <c r="C1899" s="19">
        <v>1</v>
      </c>
      <c r="D1899" s="19">
        <v>0</v>
      </c>
      <c r="E1899" s="19">
        <v>1</v>
      </c>
      <c r="F1899" s="20">
        <f t="shared" si="29"/>
        <v>0</v>
      </c>
      <c r="G1899" s="25">
        <v>0</v>
      </c>
    </row>
    <row r="1900" spans="1:7" hidden="1" x14ac:dyDescent="0.25">
      <c r="A1900" s="18">
        <v>67982</v>
      </c>
      <c r="B1900" s="19">
        <v>1</v>
      </c>
      <c r="C1900" s="19">
        <v>1</v>
      </c>
      <c r="D1900" s="19">
        <v>0</v>
      </c>
      <c r="E1900" s="19">
        <v>1</v>
      </c>
      <c r="F1900" s="20">
        <f t="shared" si="29"/>
        <v>0</v>
      </c>
      <c r="G1900" s="25">
        <v>0</v>
      </c>
    </row>
    <row r="1901" spans="1:7" hidden="1" x14ac:dyDescent="0.25">
      <c r="A1901" s="18">
        <v>68081</v>
      </c>
      <c r="B1901" s="19">
        <v>1</v>
      </c>
      <c r="C1901" s="19">
        <v>1</v>
      </c>
      <c r="D1901" s="19">
        <v>0</v>
      </c>
      <c r="E1901" s="19">
        <v>1</v>
      </c>
      <c r="F1901" s="20">
        <f t="shared" si="29"/>
        <v>0</v>
      </c>
      <c r="G1901" s="25">
        <v>0</v>
      </c>
    </row>
    <row r="1902" spans="1:7" hidden="1" x14ac:dyDescent="0.25">
      <c r="A1902" s="18">
        <v>68095</v>
      </c>
      <c r="B1902" s="19">
        <v>1</v>
      </c>
      <c r="C1902" s="19">
        <v>1</v>
      </c>
      <c r="D1902" s="19">
        <v>0</v>
      </c>
      <c r="E1902" s="19">
        <v>1</v>
      </c>
      <c r="F1902" s="20">
        <f t="shared" si="29"/>
        <v>0</v>
      </c>
      <c r="G1902" s="25">
        <v>0</v>
      </c>
    </row>
    <row r="1903" spans="1:7" hidden="1" x14ac:dyDescent="0.25">
      <c r="A1903" s="18">
        <v>68159</v>
      </c>
      <c r="B1903" s="19">
        <v>1</v>
      </c>
      <c r="C1903" s="19">
        <v>1</v>
      </c>
      <c r="D1903" s="19">
        <v>0</v>
      </c>
      <c r="E1903" s="19">
        <v>1</v>
      </c>
      <c r="F1903" s="20">
        <f t="shared" si="29"/>
        <v>0</v>
      </c>
      <c r="G1903" s="25">
        <v>0</v>
      </c>
    </row>
    <row r="1904" spans="1:7" hidden="1" x14ac:dyDescent="0.25">
      <c r="A1904" s="18">
        <v>68196</v>
      </c>
      <c r="B1904" s="19">
        <v>1</v>
      </c>
      <c r="C1904" s="19">
        <v>1</v>
      </c>
      <c r="D1904" s="19">
        <v>0</v>
      </c>
      <c r="E1904" s="19">
        <v>1</v>
      </c>
      <c r="F1904" s="20">
        <f t="shared" si="29"/>
        <v>0</v>
      </c>
      <c r="G1904" s="25">
        <v>0</v>
      </c>
    </row>
    <row r="1905" spans="1:7" hidden="1" x14ac:dyDescent="0.25">
      <c r="A1905" s="18">
        <v>68208</v>
      </c>
      <c r="B1905" s="19">
        <v>1</v>
      </c>
      <c r="C1905" s="19">
        <v>1</v>
      </c>
      <c r="D1905" s="19">
        <v>0</v>
      </c>
      <c r="E1905" s="19">
        <v>1</v>
      </c>
      <c r="F1905" s="20">
        <f t="shared" si="29"/>
        <v>0</v>
      </c>
      <c r="G1905" s="25">
        <v>0</v>
      </c>
    </row>
    <row r="1906" spans="1:7" hidden="1" x14ac:dyDescent="0.25">
      <c r="A1906" s="18">
        <v>68255</v>
      </c>
      <c r="B1906" s="19">
        <v>1</v>
      </c>
      <c r="C1906" s="19">
        <v>1</v>
      </c>
      <c r="D1906" s="19">
        <v>0</v>
      </c>
      <c r="E1906" s="19">
        <v>1</v>
      </c>
      <c r="F1906" s="20">
        <f t="shared" si="29"/>
        <v>0</v>
      </c>
      <c r="G1906" s="25">
        <v>0</v>
      </c>
    </row>
    <row r="1907" spans="1:7" hidden="1" x14ac:dyDescent="0.25">
      <c r="A1907" s="18">
        <v>68379</v>
      </c>
      <c r="B1907" s="19">
        <v>1</v>
      </c>
      <c r="C1907" s="19">
        <v>1</v>
      </c>
      <c r="D1907" s="19">
        <v>0</v>
      </c>
      <c r="E1907" s="19">
        <v>1</v>
      </c>
      <c r="F1907" s="20">
        <f t="shared" si="29"/>
        <v>0</v>
      </c>
      <c r="G1907" s="25">
        <v>0</v>
      </c>
    </row>
    <row r="1908" spans="1:7" hidden="1" x14ac:dyDescent="0.25">
      <c r="A1908" s="18">
        <v>68418</v>
      </c>
      <c r="B1908" s="19">
        <v>1</v>
      </c>
      <c r="C1908" s="19">
        <v>1</v>
      </c>
      <c r="D1908" s="19">
        <v>0</v>
      </c>
      <c r="E1908" s="19">
        <v>1</v>
      </c>
      <c r="F1908" s="20">
        <f t="shared" si="29"/>
        <v>0</v>
      </c>
      <c r="G1908" s="25">
        <v>0</v>
      </c>
    </row>
    <row r="1909" spans="1:7" hidden="1" x14ac:dyDescent="0.25">
      <c r="A1909" s="18">
        <v>68462</v>
      </c>
      <c r="B1909" s="19">
        <v>1</v>
      </c>
      <c r="C1909" s="19">
        <v>1</v>
      </c>
      <c r="D1909" s="19">
        <v>0</v>
      </c>
      <c r="E1909" s="19">
        <v>1</v>
      </c>
      <c r="F1909" s="20">
        <f t="shared" si="29"/>
        <v>0</v>
      </c>
      <c r="G1909" s="25">
        <v>0</v>
      </c>
    </row>
    <row r="1910" spans="1:7" hidden="1" x14ac:dyDescent="0.25">
      <c r="A1910" s="18">
        <v>68495</v>
      </c>
      <c r="B1910" s="19">
        <v>1</v>
      </c>
      <c r="C1910" s="19">
        <v>1</v>
      </c>
      <c r="D1910" s="19">
        <v>0</v>
      </c>
      <c r="E1910" s="19">
        <v>1</v>
      </c>
      <c r="F1910" s="20">
        <f t="shared" si="29"/>
        <v>0</v>
      </c>
      <c r="G1910" s="25">
        <v>0</v>
      </c>
    </row>
    <row r="1911" spans="1:7" hidden="1" x14ac:dyDescent="0.25">
      <c r="A1911" s="18">
        <v>68523</v>
      </c>
      <c r="B1911" s="19">
        <v>1</v>
      </c>
      <c r="C1911" s="19">
        <v>1</v>
      </c>
      <c r="D1911" s="19">
        <v>0</v>
      </c>
      <c r="E1911" s="19">
        <v>1</v>
      </c>
      <c r="F1911" s="20">
        <f t="shared" si="29"/>
        <v>0</v>
      </c>
      <c r="G1911" s="25">
        <v>0</v>
      </c>
    </row>
    <row r="1912" spans="1:7" hidden="1" x14ac:dyDescent="0.25">
      <c r="A1912" s="18">
        <v>68575</v>
      </c>
      <c r="B1912" s="19">
        <v>1</v>
      </c>
      <c r="C1912" s="19">
        <v>1</v>
      </c>
      <c r="D1912" s="19">
        <v>0</v>
      </c>
      <c r="E1912" s="19">
        <v>1</v>
      </c>
      <c r="F1912" s="20">
        <f t="shared" si="29"/>
        <v>0</v>
      </c>
      <c r="G1912" s="25">
        <v>0</v>
      </c>
    </row>
    <row r="1913" spans="1:7" hidden="1" x14ac:dyDescent="0.25">
      <c r="A1913" s="18">
        <v>68578</v>
      </c>
      <c r="B1913" s="19">
        <v>1</v>
      </c>
      <c r="C1913" s="19">
        <v>1</v>
      </c>
      <c r="D1913" s="19">
        <v>0</v>
      </c>
      <c r="E1913" s="19">
        <v>1</v>
      </c>
      <c r="F1913" s="20">
        <f t="shared" si="29"/>
        <v>0</v>
      </c>
      <c r="G1913" s="25">
        <v>0</v>
      </c>
    </row>
    <row r="1914" spans="1:7" hidden="1" x14ac:dyDescent="0.25">
      <c r="A1914" s="18">
        <v>68580</v>
      </c>
      <c r="B1914" s="19">
        <v>1</v>
      </c>
      <c r="C1914" s="19">
        <v>1</v>
      </c>
      <c r="D1914" s="19">
        <v>0</v>
      </c>
      <c r="E1914" s="19">
        <v>1</v>
      </c>
      <c r="F1914" s="20">
        <f t="shared" si="29"/>
        <v>0</v>
      </c>
      <c r="G1914" s="25">
        <v>0</v>
      </c>
    </row>
    <row r="1915" spans="1:7" hidden="1" x14ac:dyDescent="0.25">
      <c r="A1915" s="18">
        <v>68598</v>
      </c>
      <c r="B1915" s="19">
        <v>1</v>
      </c>
      <c r="C1915" s="19">
        <v>1</v>
      </c>
      <c r="D1915" s="19">
        <v>0</v>
      </c>
      <c r="E1915" s="19">
        <v>1</v>
      </c>
      <c r="F1915" s="20">
        <f t="shared" si="29"/>
        <v>0</v>
      </c>
      <c r="G1915" s="25">
        <v>0</v>
      </c>
    </row>
    <row r="1916" spans="1:7" hidden="1" x14ac:dyDescent="0.25">
      <c r="A1916" s="18">
        <v>68638</v>
      </c>
      <c r="B1916" s="19">
        <v>1</v>
      </c>
      <c r="C1916" s="19">
        <v>1</v>
      </c>
      <c r="D1916" s="19">
        <v>0</v>
      </c>
      <c r="E1916" s="19">
        <v>1</v>
      </c>
      <c r="F1916" s="20">
        <f t="shared" si="29"/>
        <v>0</v>
      </c>
      <c r="G1916" s="25">
        <v>0</v>
      </c>
    </row>
    <row r="1917" spans="1:7" hidden="1" x14ac:dyDescent="0.25">
      <c r="A1917" s="18">
        <v>68656</v>
      </c>
      <c r="B1917" s="19">
        <v>1</v>
      </c>
      <c r="C1917" s="19">
        <v>1</v>
      </c>
      <c r="D1917" s="19">
        <v>0</v>
      </c>
      <c r="E1917" s="19">
        <v>1</v>
      </c>
      <c r="F1917" s="20">
        <f t="shared" si="29"/>
        <v>0</v>
      </c>
      <c r="G1917" s="25">
        <v>0</v>
      </c>
    </row>
    <row r="1918" spans="1:7" hidden="1" x14ac:dyDescent="0.25">
      <c r="A1918" s="18">
        <v>68688</v>
      </c>
      <c r="B1918" s="19">
        <v>1</v>
      </c>
      <c r="C1918" s="19">
        <v>1</v>
      </c>
      <c r="D1918" s="19">
        <v>0</v>
      </c>
      <c r="E1918" s="19">
        <v>1</v>
      </c>
      <c r="F1918" s="20">
        <f t="shared" si="29"/>
        <v>0</v>
      </c>
      <c r="G1918" s="25">
        <v>0</v>
      </c>
    </row>
    <row r="1919" spans="1:7" hidden="1" x14ac:dyDescent="0.25">
      <c r="A1919" s="18">
        <v>68703</v>
      </c>
      <c r="B1919" s="19">
        <v>1</v>
      </c>
      <c r="C1919" s="19">
        <v>1</v>
      </c>
      <c r="D1919" s="19">
        <v>0</v>
      </c>
      <c r="E1919" s="19">
        <v>1</v>
      </c>
      <c r="F1919" s="20">
        <f t="shared" si="29"/>
        <v>0</v>
      </c>
      <c r="G1919" s="25">
        <v>0</v>
      </c>
    </row>
    <row r="1920" spans="1:7" hidden="1" x14ac:dyDescent="0.25">
      <c r="A1920" s="18">
        <v>68740</v>
      </c>
      <c r="B1920" s="19">
        <v>1</v>
      </c>
      <c r="C1920" s="19">
        <v>1</v>
      </c>
      <c r="D1920" s="19">
        <v>0</v>
      </c>
      <c r="E1920" s="19">
        <v>1</v>
      </c>
      <c r="F1920" s="20">
        <f t="shared" si="29"/>
        <v>0</v>
      </c>
      <c r="G1920" s="25">
        <v>0</v>
      </c>
    </row>
    <row r="1921" spans="1:7" hidden="1" x14ac:dyDescent="0.25">
      <c r="A1921" s="18">
        <v>68751</v>
      </c>
      <c r="B1921" s="19">
        <v>1</v>
      </c>
      <c r="C1921" s="19">
        <v>1</v>
      </c>
      <c r="D1921" s="19">
        <v>0</v>
      </c>
      <c r="E1921" s="19">
        <v>1</v>
      </c>
      <c r="F1921" s="20">
        <f t="shared" si="29"/>
        <v>0</v>
      </c>
      <c r="G1921" s="25">
        <v>0</v>
      </c>
    </row>
    <row r="1922" spans="1:7" hidden="1" x14ac:dyDescent="0.25">
      <c r="A1922" s="18">
        <v>68764</v>
      </c>
      <c r="B1922" s="19">
        <v>1</v>
      </c>
      <c r="C1922" s="19">
        <v>1</v>
      </c>
      <c r="D1922" s="19">
        <v>0</v>
      </c>
      <c r="E1922" s="19">
        <v>1</v>
      </c>
      <c r="F1922" s="20">
        <f t="shared" ref="F1922:F1985" si="30">D1922/C1922</f>
        <v>0</v>
      </c>
      <c r="G1922" s="25">
        <v>0</v>
      </c>
    </row>
    <row r="1923" spans="1:7" hidden="1" x14ac:dyDescent="0.25">
      <c r="A1923" s="18">
        <v>68769</v>
      </c>
      <c r="B1923" s="19">
        <v>1</v>
      </c>
      <c r="C1923" s="19">
        <v>1</v>
      </c>
      <c r="D1923" s="19">
        <v>0</v>
      </c>
      <c r="E1923" s="19">
        <v>1</v>
      </c>
      <c r="F1923" s="20">
        <f t="shared" si="30"/>
        <v>0</v>
      </c>
      <c r="G1923" s="25">
        <v>0</v>
      </c>
    </row>
    <row r="1924" spans="1:7" hidden="1" x14ac:dyDescent="0.25">
      <c r="A1924" s="18">
        <v>68772</v>
      </c>
      <c r="B1924" s="19">
        <v>1</v>
      </c>
      <c r="C1924" s="19">
        <v>1</v>
      </c>
      <c r="D1924" s="19">
        <v>0</v>
      </c>
      <c r="E1924" s="19">
        <v>1</v>
      </c>
      <c r="F1924" s="20">
        <f t="shared" si="30"/>
        <v>0</v>
      </c>
      <c r="G1924" s="25">
        <v>0</v>
      </c>
    </row>
    <row r="1925" spans="1:7" hidden="1" x14ac:dyDescent="0.25">
      <c r="A1925" s="18">
        <v>68861</v>
      </c>
      <c r="B1925" s="19">
        <v>1</v>
      </c>
      <c r="C1925" s="19">
        <v>1</v>
      </c>
      <c r="D1925" s="19">
        <v>0</v>
      </c>
      <c r="E1925" s="19">
        <v>1</v>
      </c>
      <c r="F1925" s="20">
        <f t="shared" si="30"/>
        <v>0</v>
      </c>
      <c r="G1925" s="25">
        <v>0</v>
      </c>
    </row>
    <row r="1926" spans="1:7" hidden="1" x14ac:dyDescent="0.25">
      <c r="A1926" s="18">
        <v>68893</v>
      </c>
      <c r="B1926" s="19">
        <v>1</v>
      </c>
      <c r="C1926" s="19">
        <v>1</v>
      </c>
      <c r="D1926" s="19">
        <v>0</v>
      </c>
      <c r="E1926" s="19">
        <v>1</v>
      </c>
      <c r="F1926" s="20">
        <f t="shared" si="30"/>
        <v>0</v>
      </c>
      <c r="G1926" s="25">
        <v>0</v>
      </c>
    </row>
    <row r="1927" spans="1:7" hidden="1" x14ac:dyDescent="0.25">
      <c r="A1927" s="18">
        <v>68914</v>
      </c>
      <c r="B1927" s="19">
        <v>1</v>
      </c>
      <c r="C1927" s="19">
        <v>1</v>
      </c>
      <c r="D1927" s="19">
        <v>0</v>
      </c>
      <c r="E1927" s="19">
        <v>1</v>
      </c>
      <c r="F1927" s="20">
        <f t="shared" si="30"/>
        <v>0</v>
      </c>
      <c r="G1927" s="25">
        <v>0</v>
      </c>
    </row>
    <row r="1928" spans="1:7" hidden="1" x14ac:dyDescent="0.25">
      <c r="A1928" s="18">
        <v>68954</v>
      </c>
      <c r="B1928" s="19">
        <v>1</v>
      </c>
      <c r="C1928" s="19">
        <v>1</v>
      </c>
      <c r="D1928" s="19">
        <v>0</v>
      </c>
      <c r="E1928" s="19">
        <v>1</v>
      </c>
      <c r="F1928" s="20">
        <f t="shared" si="30"/>
        <v>0</v>
      </c>
      <c r="G1928" s="25">
        <v>0</v>
      </c>
    </row>
    <row r="1929" spans="1:7" hidden="1" x14ac:dyDescent="0.25">
      <c r="A1929" s="18">
        <v>68983</v>
      </c>
      <c r="B1929" s="19">
        <v>1</v>
      </c>
      <c r="C1929" s="19">
        <v>1</v>
      </c>
      <c r="D1929" s="19">
        <v>0</v>
      </c>
      <c r="E1929" s="19">
        <v>1</v>
      </c>
      <c r="F1929" s="20">
        <f t="shared" si="30"/>
        <v>0</v>
      </c>
      <c r="G1929" s="25">
        <v>0</v>
      </c>
    </row>
    <row r="1930" spans="1:7" hidden="1" x14ac:dyDescent="0.25">
      <c r="A1930" s="18">
        <v>68987</v>
      </c>
      <c r="B1930" s="19">
        <v>1</v>
      </c>
      <c r="C1930" s="19">
        <v>1</v>
      </c>
      <c r="D1930" s="19">
        <v>0</v>
      </c>
      <c r="E1930" s="19">
        <v>1</v>
      </c>
      <c r="F1930" s="20">
        <f t="shared" si="30"/>
        <v>0</v>
      </c>
      <c r="G1930" s="25">
        <v>0</v>
      </c>
    </row>
    <row r="1931" spans="1:7" hidden="1" x14ac:dyDescent="0.25">
      <c r="A1931" s="18">
        <v>69032</v>
      </c>
      <c r="B1931" s="19">
        <v>1</v>
      </c>
      <c r="C1931" s="19">
        <v>1</v>
      </c>
      <c r="D1931" s="19">
        <v>0</v>
      </c>
      <c r="E1931" s="19">
        <v>1</v>
      </c>
      <c r="F1931" s="20">
        <f t="shared" si="30"/>
        <v>0</v>
      </c>
      <c r="G1931" s="25">
        <v>0</v>
      </c>
    </row>
    <row r="1932" spans="1:7" hidden="1" x14ac:dyDescent="0.25">
      <c r="A1932" s="18">
        <v>69078</v>
      </c>
      <c r="B1932" s="19">
        <v>1</v>
      </c>
      <c r="C1932" s="19">
        <v>1</v>
      </c>
      <c r="D1932" s="19">
        <v>0</v>
      </c>
      <c r="E1932" s="19">
        <v>1</v>
      </c>
      <c r="F1932" s="20">
        <f t="shared" si="30"/>
        <v>0</v>
      </c>
      <c r="G1932" s="25">
        <v>0</v>
      </c>
    </row>
    <row r="1933" spans="1:7" hidden="1" x14ac:dyDescent="0.25">
      <c r="A1933" s="18">
        <v>69106</v>
      </c>
      <c r="B1933" s="19">
        <v>1</v>
      </c>
      <c r="C1933" s="19">
        <v>1</v>
      </c>
      <c r="D1933" s="19">
        <v>0</v>
      </c>
      <c r="E1933" s="19">
        <v>1</v>
      </c>
      <c r="F1933" s="20">
        <f t="shared" si="30"/>
        <v>0</v>
      </c>
      <c r="G1933" s="25">
        <v>0</v>
      </c>
    </row>
    <row r="1934" spans="1:7" hidden="1" x14ac:dyDescent="0.25">
      <c r="A1934" s="18">
        <v>69137</v>
      </c>
      <c r="B1934" s="19">
        <v>1</v>
      </c>
      <c r="C1934" s="19">
        <v>1</v>
      </c>
      <c r="D1934" s="19">
        <v>0</v>
      </c>
      <c r="E1934" s="19">
        <v>1</v>
      </c>
      <c r="F1934" s="20">
        <f t="shared" si="30"/>
        <v>0</v>
      </c>
      <c r="G1934" s="25">
        <v>0</v>
      </c>
    </row>
    <row r="1935" spans="1:7" hidden="1" x14ac:dyDescent="0.25">
      <c r="A1935" s="18">
        <v>69144</v>
      </c>
      <c r="B1935" s="19">
        <v>1</v>
      </c>
      <c r="C1935" s="19">
        <v>1</v>
      </c>
      <c r="D1935" s="19">
        <v>0</v>
      </c>
      <c r="E1935" s="19">
        <v>1</v>
      </c>
      <c r="F1935" s="20">
        <f t="shared" si="30"/>
        <v>0</v>
      </c>
      <c r="G1935" s="25">
        <v>0</v>
      </c>
    </row>
    <row r="1936" spans="1:7" hidden="1" x14ac:dyDescent="0.25">
      <c r="A1936" s="18">
        <v>69145</v>
      </c>
      <c r="B1936" s="19">
        <v>1</v>
      </c>
      <c r="C1936" s="19">
        <v>1</v>
      </c>
      <c r="D1936" s="19">
        <v>0</v>
      </c>
      <c r="E1936" s="19">
        <v>1</v>
      </c>
      <c r="F1936" s="20">
        <f t="shared" si="30"/>
        <v>0</v>
      </c>
      <c r="G1936" s="25">
        <v>0</v>
      </c>
    </row>
    <row r="1937" spans="1:7" hidden="1" x14ac:dyDescent="0.25">
      <c r="A1937" s="18">
        <v>69179</v>
      </c>
      <c r="B1937" s="19">
        <v>1</v>
      </c>
      <c r="C1937" s="19">
        <v>1</v>
      </c>
      <c r="D1937" s="19">
        <v>0</v>
      </c>
      <c r="E1937" s="19">
        <v>1</v>
      </c>
      <c r="F1937" s="20">
        <f t="shared" si="30"/>
        <v>0</v>
      </c>
      <c r="G1937" s="25">
        <v>0</v>
      </c>
    </row>
    <row r="1938" spans="1:7" hidden="1" x14ac:dyDescent="0.25">
      <c r="A1938" s="18">
        <v>69278</v>
      </c>
      <c r="B1938" s="19">
        <v>1</v>
      </c>
      <c r="C1938" s="19">
        <v>1</v>
      </c>
      <c r="D1938" s="19">
        <v>0</v>
      </c>
      <c r="E1938" s="19">
        <v>1</v>
      </c>
      <c r="F1938" s="20">
        <f t="shared" si="30"/>
        <v>0</v>
      </c>
      <c r="G1938" s="25">
        <v>0</v>
      </c>
    </row>
    <row r="1939" spans="1:7" hidden="1" x14ac:dyDescent="0.25">
      <c r="A1939" s="18">
        <v>69285</v>
      </c>
      <c r="B1939" s="19">
        <v>1</v>
      </c>
      <c r="C1939" s="19">
        <v>1</v>
      </c>
      <c r="D1939" s="19">
        <v>0</v>
      </c>
      <c r="E1939" s="19">
        <v>1</v>
      </c>
      <c r="F1939" s="20">
        <f t="shared" si="30"/>
        <v>0</v>
      </c>
      <c r="G1939" s="25">
        <v>0</v>
      </c>
    </row>
    <row r="1940" spans="1:7" hidden="1" x14ac:dyDescent="0.25">
      <c r="A1940" s="18">
        <v>69300</v>
      </c>
      <c r="B1940" s="19">
        <v>1</v>
      </c>
      <c r="C1940" s="19">
        <v>1</v>
      </c>
      <c r="D1940" s="19">
        <v>0</v>
      </c>
      <c r="E1940" s="19">
        <v>1</v>
      </c>
      <c r="F1940" s="20">
        <f t="shared" si="30"/>
        <v>0</v>
      </c>
      <c r="G1940" s="25">
        <v>0</v>
      </c>
    </row>
    <row r="1941" spans="1:7" hidden="1" x14ac:dyDescent="0.25">
      <c r="A1941" s="18">
        <v>69317</v>
      </c>
      <c r="B1941" s="19">
        <v>1</v>
      </c>
      <c r="C1941" s="19">
        <v>1</v>
      </c>
      <c r="D1941" s="19">
        <v>0</v>
      </c>
      <c r="E1941" s="19">
        <v>1</v>
      </c>
      <c r="F1941" s="20">
        <f t="shared" si="30"/>
        <v>0</v>
      </c>
      <c r="G1941" s="25">
        <v>0</v>
      </c>
    </row>
    <row r="1942" spans="1:7" hidden="1" x14ac:dyDescent="0.25">
      <c r="A1942" s="18">
        <v>69379</v>
      </c>
      <c r="B1942" s="19">
        <v>1</v>
      </c>
      <c r="C1942" s="19">
        <v>1</v>
      </c>
      <c r="D1942" s="19">
        <v>0</v>
      </c>
      <c r="E1942" s="19">
        <v>1</v>
      </c>
      <c r="F1942" s="20">
        <f t="shared" si="30"/>
        <v>0</v>
      </c>
      <c r="G1942" s="25">
        <v>0</v>
      </c>
    </row>
    <row r="1943" spans="1:7" hidden="1" x14ac:dyDescent="0.25">
      <c r="A1943" s="18">
        <v>69528</v>
      </c>
      <c r="B1943" s="19">
        <v>1</v>
      </c>
      <c r="C1943" s="19">
        <v>1</v>
      </c>
      <c r="D1943" s="19">
        <v>0</v>
      </c>
      <c r="E1943" s="19">
        <v>1</v>
      </c>
      <c r="F1943" s="20">
        <f t="shared" si="30"/>
        <v>0</v>
      </c>
      <c r="G1943" s="25">
        <v>0</v>
      </c>
    </row>
    <row r="1944" spans="1:7" hidden="1" x14ac:dyDescent="0.25">
      <c r="A1944" s="18">
        <v>69532</v>
      </c>
      <c r="B1944" s="19">
        <v>1</v>
      </c>
      <c r="C1944" s="19">
        <v>1</v>
      </c>
      <c r="D1944" s="19">
        <v>0</v>
      </c>
      <c r="E1944" s="19">
        <v>1</v>
      </c>
      <c r="F1944" s="20">
        <f t="shared" si="30"/>
        <v>0</v>
      </c>
      <c r="G1944" s="25">
        <v>0</v>
      </c>
    </row>
    <row r="1945" spans="1:7" hidden="1" x14ac:dyDescent="0.25">
      <c r="A1945" s="18">
        <v>69540</v>
      </c>
      <c r="B1945" s="19">
        <v>1</v>
      </c>
      <c r="C1945" s="19">
        <v>1</v>
      </c>
      <c r="D1945" s="19">
        <v>0</v>
      </c>
      <c r="E1945" s="19">
        <v>1</v>
      </c>
      <c r="F1945" s="20">
        <f t="shared" si="30"/>
        <v>0</v>
      </c>
      <c r="G1945" s="25">
        <v>0</v>
      </c>
    </row>
    <row r="1946" spans="1:7" hidden="1" x14ac:dyDescent="0.25">
      <c r="A1946" s="18">
        <v>69583</v>
      </c>
      <c r="B1946" s="19">
        <v>1</v>
      </c>
      <c r="C1946" s="19">
        <v>1</v>
      </c>
      <c r="D1946" s="19">
        <v>0</v>
      </c>
      <c r="E1946" s="19">
        <v>1</v>
      </c>
      <c r="F1946" s="20">
        <f t="shared" si="30"/>
        <v>0</v>
      </c>
      <c r="G1946" s="25">
        <v>0</v>
      </c>
    </row>
    <row r="1947" spans="1:7" hidden="1" x14ac:dyDescent="0.25">
      <c r="A1947" s="18">
        <v>69596</v>
      </c>
      <c r="B1947" s="19">
        <v>1</v>
      </c>
      <c r="C1947" s="19">
        <v>1</v>
      </c>
      <c r="D1947" s="19">
        <v>0</v>
      </c>
      <c r="E1947" s="19">
        <v>1</v>
      </c>
      <c r="F1947" s="20">
        <f t="shared" si="30"/>
        <v>0</v>
      </c>
      <c r="G1947" s="25">
        <v>0</v>
      </c>
    </row>
    <row r="1948" spans="1:7" hidden="1" x14ac:dyDescent="0.25">
      <c r="A1948" s="18">
        <v>69623</v>
      </c>
      <c r="B1948" s="19">
        <v>1</v>
      </c>
      <c r="C1948" s="19">
        <v>1</v>
      </c>
      <c r="D1948" s="19">
        <v>0</v>
      </c>
      <c r="E1948" s="19">
        <v>1</v>
      </c>
      <c r="F1948" s="20">
        <f t="shared" si="30"/>
        <v>0</v>
      </c>
      <c r="G1948" s="25">
        <v>0</v>
      </c>
    </row>
    <row r="1949" spans="1:7" hidden="1" x14ac:dyDescent="0.25">
      <c r="A1949" s="18">
        <v>69680</v>
      </c>
      <c r="B1949" s="19">
        <v>1</v>
      </c>
      <c r="C1949" s="19">
        <v>1</v>
      </c>
      <c r="D1949" s="19">
        <v>0</v>
      </c>
      <c r="E1949" s="19">
        <v>1</v>
      </c>
      <c r="F1949" s="20">
        <f t="shared" si="30"/>
        <v>0</v>
      </c>
      <c r="G1949" s="25">
        <v>0</v>
      </c>
    </row>
    <row r="1950" spans="1:7" hidden="1" x14ac:dyDescent="0.25">
      <c r="A1950" s="18">
        <v>69750</v>
      </c>
      <c r="B1950" s="19">
        <v>1</v>
      </c>
      <c r="C1950" s="19">
        <v>1</v>
      </c>
      <c r="D1950" s="19">
        <v>0</v>
      </c>
      <c r="E1950" s="19">
        <v>1</v>
      </c>
      <c r="F1950" s="20">
        <f t="shared" si="30"/>
        <v>0</v>
      </c>
      <c r="G1950" s="25">
        <v>0</v>
      </c>
    </row>
    <row r="1951" spans="1:7" hidden="1" x14ac:dyDescent="0.25">
      <c r="A1951" s="18">
        <v>69839</v>
      </c>
      <c r="B1951" s="19">
        <v>1</v>
      </c>
      <c r="C1951" s="19">
        <v>1</v>
      </c>
      <c r="D1951" s="19">
        <v>0</v>
      </c>
      <c r="E1951" s="19">
        <v>1</v>
      </c>
      <c r="F1951" s="20">
        <f t="shared" si="30"/>
        <v>0</v>
      </c>
      <c r="G1951" s="25">
        <v>0</v>
      </c>
    </row>
    <row r="1952" spans="1:7" hidden="1" x14ac:dyDescent="0.25">
      <c r="A1952" s="18">
        <v>69843</v>
      </c>
      <c r="B1952" s="19">
        <v>1</v>
      </c>
      <c r="C1952" s="19">
        <v>1</v>
      </c>
      <c r="D1952" s="19">
        <v>0</v>
      </c>
      <c r="E1952" s="19">
        <v>1</v>
      </c>
      <c r="F1952" s="20">
        <f t="shared" si="30"/>
        <v>0</v>
      </c>
      <c r="G1952" s="25">
        <v>0</v>
      </c>
    </row>
    <row r="1953" spans="1:7" hidden="1" x14ac:dyDescent="0.25">
      <c r="A1953" s="18">
        <v>69885</v>
      </c>
      <c r="B1953" s="19">
        <v>1</v>
      </c>
      <c r="C1953" s="19">
        <v>1</v>
      </c>
      <c r="D1953" s="19">
        <v>0</v>
      </c>
      <c r="E1953" s="19">
        <v>1</v>
      </c>
      <c r="F1953" s="20">
        <f t="shared" si="30"/>
        <v>0</v>
      </c>
      <c r="G1953" s="25">
        <v>0</v>
      </c>
    </row>
    <row r="1954" spans="1:7" hidden="1" x14ac:dyDescent="0.25">
      <c r="A1954" s="18">
        <v>69890</v>
      </c>
      <c r="B1954" s="19">
        <v>1</v>
      </c>
      <c r="C1954" s="19">
        <v>1</v>
      </c>
      <c r="D1954" s="19">
        <v>0</v>
      </c>
      <c r="E1954" s="19">
        <v>1</v>
      </c>
      <c r="F1954" s="20">
        <f t="shared" si="30"/>
        <v>0</v>
      </c>
      <c r="G1954" s="25">
        <v>0</v>
      </c>
    </row>
    <row r="1955" spans="1:7" hidden="1" x14ac:dyDescent="0.25">
      <c r="A1955" s="18">
        <v>69916</v>
      </c>
      <c r="B1955" s="19">
        <v>1</v>
      </c>
      <c r="C1955" s="19">
        <v>1</v>
      </c>
      <c r="D1955" s="19">
        <v>0</v>
      </c>
      <c r="E1955" s="19">
        <v>1</v>
      </c>
      <c r="F1955" s="20">
        <f t="shared" si="30"/>
        <v>0</v>
      </c>
      <c r="G1955" s="25">
        <v>0</v>
      </c>
    </row>
    <row r="1956" spans="1:7" hidden="1" x14ac:dyDescent="0.25">
      <c r="A1956" s="18">
        <v>69927</v>
      </c>
      <c r="B1956" s="19">
        <v>1</v>
      </c>
      <c r="C1956" s="19">
        <v>1</v>
      </c>
      <c r="D1956" s="19">
        <v>0</v>
      </c>
      <c r="E1956" s="19">
        <v>1</v>
      </c>
      <c r="F1956" s="20">
        <f t="shared" si="30"/>
        <v>0</v>
      </c>
      <c r="G1956" s="25">
        <v>0</v>
      </c>
    </row>
    <row r="1957" spans="1:7" hidden="1" x14ac:dyDescent="0.25">
      <c r="A1957" s="18">
        <v>69953</v>
      </c>
      <c r="B1957" s="19">
        <v>1</v>
      </c>
      <c r="C1957" s="19">
        <v>1</v>
      </c>
      <c r="D1957" s="19">
        <v>0</v>
      </c>
      <c r="E1957" s="19">
        <v>1</v>
      </c>
      <c r="F1957" s="20">
        <f t="shared" si="30"/>
        <v>0</v>
      </c>
      <c r="G1957" s="25">
        <v>0</v>
      </c>
    </row>
    <row r="1958" spans="1:7" hidden="1" x14ac:dyDescent="0.25">
      <c r="A1958" s="18">
        <v>70017</v>
      </c>
      <c r="B1958" s="19">
        <v>1</v>
      </c>
      <c r="C1958" s="19">
        <v>1</v>
      </c>
      <c r="D1958" s="19">
        <v>0</v>
      </c>
      <c r="E1958" s="19">
        <v>1</v>
      </c>
      <c r="F1958" s="20">
        <f t="shared" si="30"/>
        <v>0</v>
      </c>
      <c r="G1958" s="25">
        <v>0</v>
      </c>
    </row>
    <row r="1959" spans="1:7" hidden="1" x14ac:dyDescent="0.25">
      <c r="A1959" s="18">
        <v>70094</v>
      </c>
      <c r="B1959" s="19">
        <v>1</v>
      </c>
      <c r="C1959" s="19">
        <v>1</v>
      </c>
      <c r="D1959" s="19">
        <v>0</v>
      </c>
      <c r="E1959" s="19">
        <v>1</v>
      </c>
      <c r="F1959" s="20">
        <f t="shared" si="30"/>
        <v>0</v>
      </c>
      <c r="G1959" s="25">
        <v>0</v>
      </c>
    </row>
    <row r="1960" spans="1:7" hidden="1" x14ac:dyDescent="0.25">
      <c r="A1960" s="18">
        <v>70165</v>
      </c>
      <c r="B1960" s="19">
        <v>1</v>
      </c>
      <c r="C1960" s="19">
        <v>1</v>
      </c>
      <c r="D1960" s="19">
        <v>0</v>
      </c>
      <c r="E1960" s="19">
        <v>1</v>
      </c>
      <c r="F1960" s="20">
        <f t="shared" si="30"/>
        <v>0</v>
      </c>
      <c r="G1960" s="25">
        <v>0</v>
      </c>
    </row>
    <row r="1961" spans="1:7" hidden="1" x14ac:dyDescent="0.25">
      <c r="A1961" s="18">
        <v>70204</v>
      </c>
      <c r="B1961" s="19">
        <v>1</v>
      </c>
      <c r="C1961" s="19">
        <v>1</v>
      </c>
      <c r="D1961" s="19">
        <v>0</v>
      </c>
      <c r="E1961" s="19">
        <v>1</v>
      </c>
      <c r="F1961" s="20">
        <f t="shared" si="30"/>
        <v>0</v>
      </c>
      <c r="G1961" s="25">
        <v>0</v>
      </c>
    </row>
    <row r="1962" spans="1:7" hidden="1" x14ac:dyDescent="0.25">
      <c r="A1962" s="18">
        <v>70213</v>
      </c>
      <c r="B1962" s="19">
        <v>1</v>
      </c>
      <c r="C1962" s="19">
        <v>1</v>
      </c>
      <c r="D1962" s="19">
        <v>0</v>
      </c>
      <c r="E1962" s="19">
        <v>1</v>
      </c>
      <c r="F1962" s="20">
        <f t="shared" si="30"/>
        <v>0</v>
      </c>
      <c r="G1962" s="25">
        <v>0</v>
      </c>
    </row>
    <row r="1963" spans="1:7" hidden="1" x14ac:dyDescent="0.25">
      <c r="A1963" s="18">
        <v>70240</v>
      </c>
      <c r="B1963" s="19">
        <v>1</v>
      </c>
      <c r="C1963" s="19">
        <v>1</v>
      </c>
      <c r="D1963" s="19">
        <v>0</v>
      </c>
      <c r="E1963" s="19">
        <v>1</v>
      </c>
      <c r="F1963" s="20">
        <f t="shared" si="30"/>
        <v>0</v>
      </c>
      <c r="G1963" s="25">
        <v>0</v>
      </c>
    </row>
    <row r="1964" spans="1:7" hidden="1" x14ac:dyDescent="0.25">
      <c r="A1964" s="18">
        <v>70403</v>
      </c>
      <c r="B1964" s="19">
        <v>1</v>
      </c>
      <c r="C1964" s="19">
        <v>1</v>
      </c>
      <c r="D1964" s="19">
        <v>0</v>
      </c>
      <c r="E1964" s="19">
        <v>1</v>
      </c>
      <c r="F1964" s="20">
        <f t="shared" si="30"/>
        <v>0</v>
      </c>
      <c r="G1964" s="25">
        <v>0</v>
      </c>
    </row>
    <row r="1965" spans="1:7" hidden="1" x14ac:dyDescent="0.25">
      <c r="A1965" s="18">
        <v>70470</v>
      </c>
      <c r="B1965" s="19">
        <v>1</v>
      </c>
      <c r="C1965" s="19">
        <v>1</v>
      </c>
      <c r="D1965" s="19">
        <v>0</v>
      </c>
      <c r="E1965" s="19">
        <v>1</v>
      </c>
      <c r="F1965" s="20">
        <f t="shared" si="30"/>
        <v>0</v>
      </c>
      <c r="G1965" s="25">
        <v>0</v>
      </c>
    </row>
    <row r="1966" spans="1:7" hidden="1" x14ac:dyDescent="0.25">
      <c r="A1966" s="18">
        <v>70472</v>
      </c>
      <c r="B1966" s="19">
        <v>1</v>
      </c>
      <c r="C1966" s="19">
        <v>1</v>
      </c>
      <c r="D1966" s="19">
        <v>0</v>
      </c>
      <c r="E1966" s="19">
        <v>1</v>
      </c>
      <c r="F1966" s="20">
        <f t="shared" si="30"/>
        <v>0</v>
      </c>
      <c r="G1966" s="25">
        <v>0</v>
      </c>
    </row>
    <row r="1967" spans="1:7" hidden="1" x14ac:dyDescent="0.25">
      <c r="A1967" s="18">
        <v>70507</v>
      </c>
      <c r="B1967" s="19">
        <v>1</v>
      </c>
      <c r="C1967" s="19">
        <v>1</v>
      </c>
      <c r="D1967" s="19">
        <v>0</v>
      </c>
      <c r="E1967" s="19">
        <v>1</v>
      </c>
      <c r="F1967" s="20">
        <f t="shared" si="30"/>
        <v>0</v>
      </c>
      <c r="G1967" s="25">
        <v>0</v>
      </c>
    </row>
    <row r="1968" spans="1:7" hidden="1" x14ac:dyDescent="0.25">
      <c r="A1968" s="18">
        <v>70555</v>
      </c>
      <c r="B1968" s="19">
        <v>1</v>
      </c>
      <c r="C1968" s="19">
        <v>1</v>
      </c>
      <c r="D1968" s="19">
        <v>0</v>
      </c>
      <c r="E1968" s="19">
        <v>1</v>
      </c>
      <c r="F1968" s="20">
        <f t="shared" si="30"/>
        <v>0</v>
      </c>
      <c r="G1968" s="25">
        <v>0</v>
      </c>
    </row>
    <row r="1969" spans="1:7" hidden="1" x14ac:dyDescent="0.25">
      <c r="A1969" s="18">
        <v>70568</v>
      </c>
      <c r="B1969" s="19">
        <v>1</v>
      </c>
      <c r="C1969" s="19">
        <v>1</v>
      </c>
      <c r="D1969" s="19">
        <v>0</v>
      </c>
      <c r="E1969" s="19">
        <v>1</v>
      </c>
      <c r="F1969" s="20">
        <f t="shared" si="30"/>
        <v>0</v>
      </c>
      <c r="G1969" s="25">
        <v>0</v>
      </c>
    </row>
    <row r="1970" spans="1:7" hidden="1" x14ac:dyDescent="0.25">
      <c r="A1970" s="18">
        <v>70589</v>
      </c>
      <c r="B1970" s="19">
        <v>1</v>
      </c>
      <c r="C1970" s="19">
        <v>1</v>
      </c>
      <c r="D1970" s="19">
        <v>0</v>
      </c>
      <c r="E1970" s="19">
        <v>1</v>
      </c>
      <c r="F1970" s="20">
        <f t="shared" si="30"/>
        <v>0</v>
      </c>
      <c r="G1970" s="25">
        <v>0</v>
      </c>
    </row>
    <row r="1971" spans="1:7" hidden="1" x14ac:dyDescent="0.25">
      <c r="A1971" s="18">
        <v>70616</v>
      </c>
      <c r="B1971" s="19">
        <v>1</v>
      </c>
      <c r="C1971" s="19">
        <v>1</v>
      </c>
      <c r="D1971" s="19">
        <v>0</v>
      </c>
      <c r="E1971" s="19">
        <v>1</v>
      </c>
      <c r="F1971" s="20">
        <f t="shared" si="30"/>
        <v>0</v>
      </c>
      <c r="G1971" s="25">
        <v>0</v>
      </c>
    </row>
    <row r="1972" spans="1:7" hidden="1" x14ac:dyDescent="0.25">
      <c r="A1972" s="18">
        <v>70633</v>
      </c>
      <c r="B1972" s="19">
        <v>1</v>
      </c>
      <c r="C1972" s="19">
        <v>1</v>
      </c>
      <c r="D1972" s="19">
        <v>0</v>
      </c>
      <c r="E1972" s="19">
        <v>1</v>
      </c>
      <c r="F1972" s="20">
        <f t="shared" si="30"/>
        <v>0</v>
      </c>
      <c r="G1972" s="25">
        <v>0</v>
      </c>
    </row>
    <row r="1973" spans="1:7" hidden="1" x14ac:dyDescent="0.25">
      <c r="A1973" s="18">
        <v>70648</v>
      </c>
      <c r="B1973" s="19">
        <v>1</v>
      </c>
      <c r="C1973" s="19">
        <v>1</v>
      </c>
      <c r="D1973" s="19">
        <v>0</v>
      </c>
      <c r="E1973" s="19">
        <v>1</v>
      </c>
      <c r="F1973" s="20">
        <f t="shared" si="30"/>
        <v>0</v>
      </c>
      <c r="G1973" s="25">
        <v>0</v>
      </c>
    </row>
    <row r="1974" spans="1:7" hidden="1" x14ac:dyDescent="0.25">
      <c r="A1974" s="18">
        <v>70650</v>
      </c>
      <c r="B1974" s="19">
        <v>1</v>
      </c>
      <c r="C1974" s="19">
        <v>1</v>
      </c>
      <c r="D1974" s="19">
        <v>0</v>
      </c>
      <c r="E1974" s="19">
        <v>1</v>
      </c>
      <c r="F1974" s="20">
        <f t="shared" si="30"/>
        <v>0</v>
      </c>
      <c r="G1974" s="25">
        <v>0</v>
      </c>
    </row>
    <row r="1975" spans="1:7" hidden="1" x14ac:dyDescent="0.25">
      <c r="A1975" s="18">
        <v>70698</v>
      </c>
      <c r="B1975" s="19">
        <v>1</v>
      </c>
      <c r="C1975" s="19">
        <v>1</v>
      </c>
      <c r="D1975" s="19">
        <v>0</v>
      </c>
      <c r="E1975" s="19">
        <v>1</v>
      </c>
      <c r="F1975" s="20">
        <f t="shared" si="30"/>
        <v>0</v>
      </c>
      <c r="G1975" s="25">
        <v>0</v>
      </c>
    </row>
    <row r="1976" spans="1:7" hidden="1" x14ac:dyDescent="0.25">
      <c r="A1976" s="18">
        <v>70746</v>
      </c>
      <c r="B1976" s="19">
        <v>1</v>
      </c>
      <c r="C1976" s="19">
        <v>1</v>
      </c>
      <c r="D1976" s="19">
        <v>0</v>
      </c>
      <c r="E1976" s="19">
        <v>1</v>
      </c>
      <c r="F1976" s="20">
        <f t="shared" si="30"/>
        <v>0</v>
      </c>
      <c r="G1976" s="25">
        <v>0</v>
      </c>
    </row>
    <row r="1977" spans="1:7" hidden="1" x14ac:dyDescent="0.25">
      <c r="A1977" s="18">
        <v>70760</v>
      </c>
      <c r="B1977" s="19">
        <v>1</v>
      </c>
      <c r="C1977" s="19">
        <v>1</v>
      </c>
      <c r="D1977" s="19">
        <v>0</v>
      </c>
      <c r="E1977" s="19">
        <v>1</v>
      </c>
      <c r="F1977" s="20">
        <f t="shared" si="30"/>
        <v>0</v>
      </c>
      <c r="G1977" s="25">
        <v>0</v>
      </c>
    </row>
    <row r="1978" spans="1:7" hidden="1" x14ac:dyDescent="0.25">
      <c r="A1978" s="18">
        <v>70785</v>
      </c>
      <c r="B1978" s="19">
        <v>1</v>
      </c>
      <c r="C1978" s="19">
        <v>1</v>
      </c>
      <c r="D1978" s="19">
        <v>0</v>
      </c>
      <c r="E1978" s="19">
        <v>1</v>
      </c>
      <c r="F1978" s="20">
        <f t="shared" si="30"/>
        <v>0</v>
      </c>
      <c r="G1978" s="25">
        <v>0</v>
      </c>
    </row>
    <row r="1979" spans="1:7" hidden="1" x14ac:dyDescent="0.25">
      <c r="A1979" s="18">
        <v>70800</v>
      </c>
      <c r="B1979" s="19">
        <v>1</v>
      </c>
      <c r="C1979" s="19">
        <v>1</v>
      </c>
      <c r="D1979" s="19">
        <v>0</v>
      </c>
      <c r="E1979" s="19">
        <v>1</v>
      </c>
      <c r="F1979" s="20">
        <f t="shared" si="30"/>
        <v>0</v>
      </c>
      <c r="G1979" s="25">
        <v>0</v>
      </c>
    </row>
    <row r="1980" spans="1:7" hidden="1" x14ac:dyDescent="0.25">
      <c r="A1980" s="18">
        <v>70808</v>
      </c>
      <c r="B1980" s="19">
        <v>1</v>
      </c>
      <c r="C1980" s="19">
        <v>1</v>
      </c>
      <c r="D1980" s="19">
        <v>0</v>
      </c>
      <c r="E1980" s="19">
        <v>1</v>
      </c>
      <c r="F1980" s="20">
        <f t="shared" si="30"/>
        <v>0</v>
      </c>
      <c r="G1980" s="25">
        <v>0</v>
      </c>
    </row>
    <row r="1981" spans="1:7" hidden="1" x14ac:dyDescent="0.25">
      <c r="A1981" s="18">
        <v>70824</v>
      </c>
      <c r="B1981" s="19">
        <v>1</v>
      </c>
      <c r="C1981" s="19">
        <v>1</v>
      </c>
      <c r="D1981" s="19">
        <v>0</v>
      </c>
      <c r="E1981" s="19">
        <v>1</v>
      </c>
      <c r="F1981" s="20">
        <f t="shared" si="30"/>
        <v>0</v>
      </c>
      <c r="G1981" s="25">
        <v>0</v>
      </c>
    </row>
    <row r="1982" spans="1:7" hidden="1" x14ac:dyDescent="0.25">
      <c r="A1982" s="18">
        <v>70906</v>
      </c>
      <c r="B1982" s="19">
        <v>1</v>
      </c>
      <c r="C1982" s="19">
        <v>1</v>
      </c>
      <c r="D1982" s="19">
        <v>0</v>
      </c>
      <c r="E1982" s="19">
        <v>1</v>
      </c>
      <c r="F1982" s="20">
        <f t="shared" si="30"/>
        <v>0</v>
      </c>
      <c r="G1982" s="25">
        <v>0</v>
      </c>
    </row>
    <row r="1983" spans="1:7" hidden="1" x14ac:dyDescent="0.25">
      <c r="A1983" s="18">
        <v>71002</v>
      </c>
      <c r="B1983" s="19">
        <v>1</v>
      </c>
      <c r="C1983" s="19">
        <v>1</v>
      </c>
      <c r="D1983" s="19">
        <v>0</v>
      </c>
      <c r="E1983" s="19">
        <v>1</v>
      </c>
      <c r="F1983" s="20">
        <f t="shared" si="30"/>
        <v>0</v>
      </c>
      <c r="G1983" s="25">
        <v>0</v>
      </c>
    </row>
    <row r="1984" spans="1:7" hidden="1" x14ac:dyDescent="0.25">
      <c r="A1984" s="18">
        <v>71021</v>
      </c>
      <c r="B1984" s="19">
        <v>1</v>
      </c>
      <c r="C1984" s="19">
        <v>1</v>
      </c>
      <c r="D1984" s="19">
        <v>0</v>
      </c>
      <c r="E1984" s="19">
        <v>1</v>
      </c>
      <c r="F1984" s="20">
        <f t="shared" si="30"/>
        <v>0</v>
      </c>
      <c r="G1984" s="25">
        <v>0</v>
      </c>
    </row>
    <row r="1985" spans="1:7" hidden="1" x14ac:dyDescent="0.25">
      <c r="A1985" s="18">
        <v>71063</v>
      </c>
      <c r="B1985" s="19">
        <v>1</v>
      </c>
      <c r="C1985" s="19">
        <v>1</v>
      </c>
      <c r="D1985" s="19">
        <v>0</v>
      </c>
      <c r="E1985" s="19">
        <v>1</v>
      </c>
      <c r="F1985" s="20">
        <f t="shared" si="30"/>
        <v>0</v>
      </c>
      <c r="G1985" s="25">
        <v>0</v>
      </c>
    </row>
    <row r="1986" spans="1:7" hidden="1" x14ac:dyDescent="0.25">
      <c r="A1986" s="18">
        <v>71077</v>
      </c>
      <c r="B1986" s="19">
        <v>1</v>
      </c>
      <c r="C1986" s="19">
        <v>1</v>
      </c>
      <c r="D1986" s="19">
        <v>0</v>
      </c>
      <c r="E1986" s="19">
        <v>1</v>
      </c>
      <c r="F1986" s="20">
        <f t="shared" ref="F1986:F2049" si="31">D1986/C1986</f>
        <v>0</v>
      </c>
      <c r="G1986" s="25">
        <v>0</v>
      </c>
    </row>
    <row r="1987" spans="1:7" hidden="1" x14ac:dyDescent="0.25">
      <c r="A1987" s="18">
        <v>71104</v>
      </c>
      <c r="B1987" s="19">
        <v>1</v>
      </c>
      <c r="C1987" s="19">
        <v>1</v>
      </c>
      <c r="D1987" s="19">
        <v>0</v>
      </c>
      <c r="E1987" s="19">
        <v>1</v>
      </c>
      <c r="F1987" s="20">
        <f t="shared" si="31"/>
        <v>0</v>
      </c>
      <c r="G1987" s="25">
        <v>0</v>
      </c>
    </row>
    <row r="1988" spans="1:7" hidden="1" x14ac:dyDescent="0.25">
      <c r="A1988" s="18">
        <v>71122</v>
      </c>
      <c r="B1988" s="19">
        <v>1</v>
      </c>
      <c r="C1988" s="19">
        <v>1</v>
      </c>
      <c r="D1988" s="19">
        <v>0</v>
      </c>
      <c r="E1988" s="19">
        <v>1</v>
      </c>
      <c r="F1988" s="20">
        <f t="shared" si="31"/>
        <v>0</v>
      </c>
      <c r="G1988" s="25">
        <v>0</v>
      </c>
    </row>
    <row r="1989" spans="1:7" hidden="1" x14ac:dyDescent="0.25">
      <c r="A1989" s="18">
        <v>71216</v>
      </c>
      <c r="B1989" s="19">
        <v>1</v>
      </c>
      <c r="C1989" s="19">
        <v>1</v>
      </c>
      <c r="D1989" s="19">
        <v>0</v>
      </c>
      <c r="E1989" s="19">
        <v>1</v>
      </c>
      <c r="F1989" s="20">
        <f t="shared" si="31"/>
        <v>0</v>
      </c>
      <c r="G1989" s="25">
        <v>0</v>
      </c>
    </row>
    <row r="1990" spans="1:7" hidden="1" x14ac:dyDescent="0.25">
      <c r="A1990" s="18">
        <v>71234</v>
      </c>
      <c r="B1990" s="19">
        <v>1</v>
      </c>
      <c r="C1990" s="19">
        <v>1</v>
      </c>
      <c r="D1990" s="19">
        <v>0</v>
      </c>
      <c r="E1990" s="19">
        <v>1</v>
      </c>
      <c r="F1990" s="20">
        <f t="shared" si="31"/>
        <v>0</v>
      </c>
      <c r="G1990" s="25">
        <v>0</v>
      </c>
    </row>
    <row r="1991" spans="1:7" hidden="1" x14ac:dyDescent="0.25">
      <c r="A1991" s="18">
        <v>71248</v>
      </c>
      <c r="B1991" s="19">
        <v>1</v>
      </c>
      <c r="C1991" s="19">
        <v>1</v>
      </c>
      <c r="D1991" s="19">
        <v>0</v>
      </c>
      <c r="E1991" s="19">
        <v>1</v>
      </c>
      <c r="F1991" s="20">
        <f t="shared" si="31"/>
        <v>0</v>
      </c>
      <c r="G1991" s="25">
        <v>0</v>
      </c>
    </row>
    <row r="1992" spans="1:7" hidden="1" x14ac:dyDescent="0.25">
      <c r="A1992" s="18">
        <v>71270</v>
      </c>
      <c r="B1992" s="19">
        <v>1</v>
      </c>
      <c r="C1992" s="19">
        <v>1</v>
      </c>
      <c r="D1992" s="19">
        <v>0</v>
      </c>
      <c r="E1992" s="19">
        <v>1</v>
      </c>
      <c r="F1992" s="20">
        <f t="shared" si="31"/>
        <v>0</v>
      </c>
      <c r="G1992" s="25">
        <v>0</v>
      </c>
    </row>
    <row r="1993" spans="1:7" hidden="1" x14ac:dyDescent="0.25">
      <c r="A1993" s="18">
        <v>71295</v>
      </c>
      <c r="B1993" s="19">
        <v>1</v>
      </c>
      <c r="C1993" s="19">
        <v>1</v>
      </c>
      <c r="D1993" s="19">
        <v>0</v>
      </c>
      <c r="E1993" s="19">
        <v>1</v>
      </c>
      <c r="F1993" s="20">
        <f t="shared" si="31"/>
        <v>0</v>
      </c>
      <c r="G1993" s="25">
        <v>0</v>
      </c>
    </row>
    <row r="1994" spans="1:7" hidden="1" x14ac:dyDescent="0.25">
      <c r="A1994" s="18">
        <v>71326</v>
      </c>
      <c r="B1994" s="19">
        <v>1</v>
      </c>
      <c r="C1994" s="19">
        <v>1</v>
      </c>
      <c r="D1994" s="19">
        <v>0</v>
      </c>
      <c r="E1994" s="19">
        <v>1</v>
      </c>
      <c r="F1994" s="20">
        <f t="shared" si="31"/>
        <v>0</v>
      </c>
      <c r="G1994" s="25">
        <v>0</v>
      </c>
    </row>
    <row r="1995" spans="1:7" hidden="1" x14ac:dyDescent="0.25">
      <c r="A1995" s="18">
        <v>71352</v>
      </c>
      <c r="B1995" s="19">
        <v>1</v>
      </c>
      <c r="C1995" s="19">
        <v>1</v>
      </c>
      <c r="D1995" s="19">
        <v>0</v>
      </c>
      <c r="E1995" s="19">
        <v>1</v>
      </c>
      <c r="F1995" s="20">
        <f t="shared" si="31"/>
        <v>0</v>
      </c>
      <c r="G1995" s="25">
        <v>0</v>
      </c>
    </row>
    <row r="1996" spans="1:7" hidden="1" x14ac:dyDescent="0.25">
      <c r="A1996" s="18">
        <v>71366</v>
      </c>
      <c r="B1996" s="19">
        <v>1</v>
      </c>
      <c r="C1996" s="19">
        <v>1</v>
      </c>
      <c r="D1996" s="19">
        <v>0</v>
      </c>
      <c r="E1996" s="19">
        <v>1</v>
      </c>
      <c r="F1996" s="20">
        <f t="shared" si="31"/>
        <v>0</v>
      </c>
      <c r="G1996" s="25">
        <v>0</v>
      </c>
    </row>
    <row r="1997" spans="1:7" hidden="1" x14ac:dyDescent="0.25">
      <c r="A1997" s="18">
        <v>71391</v>
      </c>
      <c r="B1997" s="19">
        <v>1</v>
      </c>
      <c r="C1997" s="19">
        <v>1</v>
      </c>
      <c r="D1997" s="19">
        <v>0</v>
      </c>
      <c r="E1997" s="19">
        <v>1</v>
      </c>
      <c r="F1997" s="20">
        <f t="shared" si="31"/>
        <v>0</v>
      </c>
      <c r="G1997" s="25">
        <v>0</v>
      </c>
    </row>
    <row r="1998" spans="1:7" hidden="1" x14ac:dyDescent="0.25">
      <c r="A1998" s="18">
        <v>71474</v>
      </c>
      <c r="B1998" s="19">
        <v>1</v>
      </c>
      <c r="C1998" s="19">
        <v>1</v>
      </c>
      <c r="D1998" s="19">
        <v>0</v>
      </c>
      <c r="E1998" s="19">
        <v>1</v>
      </c>
      <c r="F1998" s="20">
        <f t="shared" si="31"/>
        <v>0</v>
      </c>
      <c r="G1998" s="25">
        <v>0</v>
      </c>
    </row>
    <row r="1999" spans="1:7" hidden="1" x14ac:dyDescent="0.25">
      <c r="A1999" s="18">
        <v>71499</v>
      </c>
      <c r="B1999" s="19">
        <v>1</v>
      </c>
      <c r="C1999" s="19">
        <v>1</v>
      </c>
      <c r="D1999" s="19">
        <v>0</v>
      </c>
      <c r="E1999" s="19">
        <v>1</v>
      </c>
      <c r="F1999" s="20">
        <f t="shared" si="31"/>
        <v>0</v>
      </c>
      <c r="G1999" s="25">
        <v>0</v>
      </c>
    </row>
    <row r="2000" spans="1:7" hidden="1" x14ac:dyDescent="0.25">
      <c r="A2000" s="18">
        <v>71560</v>
      </c>
      <c r="B2000" s="19">
        <v>1</v>
      </c>
      <c r="C2000" s="19">
        <v>1</v>
      </c>
      <c r="D2000" s="19">
        <v>0</v>
      </c>
      <c r="E2000" s="19">
        <v>1</v>
      </c>
      <c r="F2000" s="20">
        <f t="shared" si="31"/>
        <v>0</v>
      </c>
      <c r="G2000" s="25">
        <v>0</v>
      </c>
    </row>
    <row r="2001" spans="1:7" hidden="1" x14ac:dyDescent="0.25">
      <c r="A2001" s="18">
        <v>71589</v>
      </c>
      <c r="B2001" s="19">
        <v>1</v>
      </c>
      <c r="C2001" s="19">
        <v>1</v>
      </c>
      <c r="D2001" s="19">
        <v>0</v>
      </c>
      <c r="E2001" s="19">
        <v>1</v>
      </c>
      <c r="F2001" s="20">
        <f t="shared" si="31"/>
        <v>0</v>
      </c>
      <c r="G2001" s="25">
        <v>0</v>
      </c>
    </row>
    <row r="2002" spans="1:7" hidden="1" x14ac:dyDescent="0.25">
      <c r="A2002" s="18">
        <v>71635</v>
      </c>
      <c r="B2002" s="19">
        <v>1</v>
      </c>
      <c r="C2002" s="19">
        <v>1</v>
      </c>
      <c r="D2002" s="19">
        <v>0</v>
      </c>
      <c r="E2002" s="19">
        <v>1</v>
      </c>
      <c r="F2002" s="20">
        <f t="shared" si="31"/>
        <v>0</v>
      </c>
      <c r="G2002" s="25">
        <v>0</v>
      </c>
    </row>
    <row r="2003" spans="1:7" hidden="1" x14ac:dyDescent="0.25">
      <c r="A2003" s="18">
        <v>71710</v>
      </c>
      <c r="B2003" s="19">
        <v>1</v>
      </c>
      <c r="C2003" s="19">
        <v>1</v>
      </c>
      <c r="D2003" s="19">
        <v>0</v>
      </c>
      <c r="E2003" s="19">
        <v>1</v>
      </c>
      <c r="F2003" s="20">
        <f t="shared" si="31"/>
        <v>0</v>
      </c>
      <c r="G2003" s="25">
        <v>0</v>
      </c>
    </row>
    <row r="2004" spans="1:7" hidden="1" x14ac:dyDescent="0.25">
      <c r="A2004" s="18">
        <v>71812</v>
      </c>
      <c r="B2004" s="19">
        <v>1</v>
      </c>
      <c r="C2004" s="19">
        <v>1</v>
      </c>
      <c r="D2004" s="19">
        <v>0</v>
      </c>
      <c r="E2004" s="19">
        <v>1</v>
      </c>
      <c r="F2004" s="20">
        <f t="shared" si="31"/>
        <v>0</v>
      </c>
      <c r="G2004" s="25">
        <v>0</v>
      </c>
    </row>
    <row r="2005" spans="1:7" hidden="1" x14ac:dyDescent="0.25">
      <c r="A2005" s="18">
        <v>71824</v>
      </c>
      <c r="B2005" s="19">
        <v>1</v>
      </c>
      <c r="C2005" s="19">
        <v>1</v>
      </c>
      <c r="D2005" s="19">
        <v>0</v>
      </c>
      <c r="E2005" s="19">
        <v>1</v>
      </c>
      <c r="F2005" s="20">
        <f t="shared" si="31"/>
        <v>0</v>
      </c>
      <c r="G2005" s="25">
        <v>0</v>
      </c>
    </row>
    <row r="2006" spans="1:7" hidden="1" x14ac:dyDescent="0.25">
      <c r="A2006" s="18">
        <v>71828</v>
      </c>
      <c r="B2006" s="19">
        <v>1</v>
      </c>
      <c r="C2006" s="19">
        <v>1</v>
      </c>
      <c r="D2006" s="19">
        <v>0</v>
      </c>
      <c r="E2006" s="19">
        <v>1</v>
      </c>
      <c r="F2006" s="20">
        <f t="shared" si="31"/>
        <v>0</v>
      </c>
      <c r="G2006" s="25">
        <v>0</v>
      </c>
    </row>
    <row r="2007" spans="1:7" hidden="1" x14ac:dyDescent="0.25">
      <c r="A2007" s="18">
        <v>71877</v>
      </c>
      <c r="B2007" s="19">
        <v>1</v>
      </c>
      <c r="C2007" s="19">
        <v>1</v>
      </c>
      <c r="D2007" s="19">
        <v>0</v>
      </c>
      <c r="E2007" s="19">
        <v>1</v>
      </c>
      <c r="F2007" s="20">
        <f t="shared" si="31"/>
        <v>0</v>
      </c>
      <c r="G2007" s="25">
        <v>0</v>
      </c>
    </row>
    <row r="2008" spans="1:7" hidden="1" x14ac:dyDescent="0.25">
      <c r="A2008" s="18">
        <v>71949</v>
      </c>
      <c r="B2008" s="19">
        <v>1</v>
      </c>
      <c r="C2008" s="19">
        <v>1</v>
      </c>
      <c r="D2008" s="19">
        <v>0</v>
      </c>
      <c r="E2008" s="19">
        <v>1</v>
      </c>
      <c r="F2008" s="20">
        <f t="shared" si="31"/>
        <v>0</v>
      </c>
      <c r="G2008" s="25">
        <v>0</v>
      </c>
    </row>
    <row r="2009" spans="1:7" hidden="1" x14ac:dyDescent="0.25">
      <c r="A2009" s="18">
        <v>72080</v>
      </c>
      <c r="B2009" s="19">
        <v>1</v>
      </c>
      <c r="C2009" s="19">
        <v>1</v>
      </c>
      <c r="D2009" s="19">
        <v>0</v>
      </c>
      <c r="E2009" s="19">
        <v>1</v>
      </c>
      <c r="F2009" s="20">
        <f t="shared" si="31"/>
        <v>0</v>
      </c>
      <c r="G2009" s="25">
        <v>0</v>
      </c>
    </row>
    <row r="2010" spans="1:7" hidden="1" x14ac:dyDescent="0.25">
      <c r="A2010" s="18">
        <v>72141</v>
      </c>
      <c r="B2010" s="19">
        <v>1</v>
      </c>
      <c r="C2010" s="19">
        <v>1</v>
      </c>
      <c r="D2010" s="19">
        <v>0</v>
      </c>
      <c r="E2010" s="19">
        <v>1</v>
      </c>
      <c r="F2010" s="20">
        <f t="shared" si="31"/>
        <v>0</v>
      </c>
      <c r="G2010" s="25">
        <v>0</v>
      </c>
    </row>
    <row r="2011" spans="1:7" hidden="1" x14ac:dyDescent="0.25">
      <c r="A2011" s="18">
        <v>72170</v>
      </c>
      <c r="B2011" s="19">
        <v>1</v>
      </c>
      <c r="C2011" s="19">
        <v>1</v>
      </c>
      <c r="D2011" s="19">
        <v>0</v>
      </c>
      <c r="E2011" s="19">
        <v>1</v>
      </c>
      <c r="F2011" s="20">
        <f t="shared" si="31"/>
        <v>0</v>
      </c>
      <c r="G2011" s="25">
        <v>0</v>
      </c>
    </row>
    <row r="2012" spans="1:7" hidden="1" x14ac:dyDescent="0.25">
      <c r="A2012" s="18">
        <v>72210</v>
      </c>
      <c r="B2012" s="19">
        <v>1</v>
      </c>
      <c r="C2012" s="19">
        <v>1</v>
      </c>
      <c r="D2012" s="19">
        <v>0</v>
      </c>
      <c r="E2012" s="19">
        <v>1</v>
      </c>
      <c r="F2012" s="20">
        <f t="shared" si="31"/>
        <v>0</v>
      </c>
      <c r="G2012" s="25">
        <v>0</v>
      </c>
    </row>
    <row r="2013" spans="1:7" hidden="1" x14ac:dyDescent="0.25">
      <c r="A2013" s="18">
        <v>72222</v>
      </c>
      <c r="B2013" s="19">
        <v>1</v>
      </c>
      <c r="C2013" s="19">
        <v>1</v>
      </c>
      <c r="D2013" s="19">
        <v>0</v>
      </c>
      <c r="E2013" s="19">
        <v>1</v>
      </c>
      <c r="F2013" s="20">
        <f t="shared" si="31"/>
        <v>0</v>
      </c>
      <c r="G2013" s="25">
        <v>0</v>
      </c>
    </row>
    <row r="2014" spans="1:7" hidden="1" x14ac:dyDescent="0.25">
      <c r="A2014" s="18">
        <v>72254</v>
      </c>
      <c r="B2014" s="19">
        <v>1</v>
      </c>
      <c r="C2014" s="19">
        <v>1</v>
      </c>
      <c r="D2014" s="19">
        <v>0</v>
      </c>
      <c r="E2014" s="19">
        <v>1</v>
      </c>
      <c r="F2014" s="20">
        <f t="shared" si="31"/>
        <v>0</v>
      </c>
      <c r="G2014" s="25">
        <v>0</v>
      </c>
    </row>
    <row r="2015" spans="1:7" hidden="1" x14ac:dyDescent="0.25">
      <c r="A2015" s="18">
        <v>72278</v>
      </c>
      <c r="B2015" s="19">
        <v>1</v>
      </c>
      <c r="C2015" s="19">
        <v>1</v>
      </c>
      <c r="D2015" s="19">
        <v>0</v>
      </c>
      <c r="E2015" s="19">
        <v>1</v>
      </c>
      <c r="F2015" s="20">
        <f t="shared" si="31"/>
        <v>0</v>
      </c>
      <c r="G2015" s="25">
        <v>0</v>
      </c>
    </row>
    <row r="2016" spans="1:7" hidden="1" x14ac:dyDescent="0.25">
      <c r="A2016" s="18">
        <v>72328</v>
      </c>
      <c r="B2016" s="19">
        <v>1</v>
      </c>
      <c r="C2016" s="19">
        <v>1</v>
      </c>
      <c r="D2016" s="19">
        <v>0</v>
      </c>
      <c r="E2016" s="19">
        <v>1</v>
      </c>
      <c r="F2016" s="20">
        <f t="shared" si="31"/>
        <v>0</v>
      </c>
      <c r="G2016" s="25">
        <v>0</v>
      </c>
    </row>
    <row r="2017" spans="1:7" hidden="1" x14ac:dyDescent="0.25">
      <c r="A2017" s="18">
        <v>72360</v>
      </c>
      <c r="B2017" s="19">
        <v>1</v>
      </c>
      <c r="C2017" s="19">
        <v>1</v>
      </c>
      <c r="D2017" s="19">
        <v>0</v>
      </c>
      <c r="E2017" s="19">
        <v>1</v>
      </c>
      <c r="F2017" s="20">
        <f t="shared" si="31"/>
        <v>0</v>
      </c>
      <c r="G2017" s="25">
        <v>0</v>
      </c>
    </row>
    <row r="2018" spans="1:7" hidden="1" x14ac:dyDescent="0.25">
      <c r="A2018" s="18">
        <v>72362</v>
      </c>
      <c r="B2018" s="19">
        <v>1</v>
      </c>
      <c r="C2018" s="19">
        <v>1</v>
      </c>
      <c r="D2018" s="19">
        <v>0</v>
      </c>
      <c r="E2018" s="19">
        <v>1</v>
      </c>
      <c r="F2018" s="20">
        <f t="shared" si="31"/>
        <v>0</v>
      </c>
      <c r="G2018" s="25">
        <v>0</v>
      </c>
    </row>
    <row r="2019" spans="1:7" hidden="1" x14ac:dyDescent="0.25">
      <c r="A2019" s="18">
        <v>72410</v>
      </c>
      <c r="B2019" s="19">
        <v>1</v>
      </c>
      <c r="C2019" s="19">
        <v>1</v>
      </c>
      <c r="D2019" s="19">
        <v>0</v>
      </c>
      <c r="E2019" s="19">
        <v>1</v>
      </c>
      <c r="F2019" s="20">
        <f t="shared" si="31"/>
        <v>0</v>
      </c>
      <c r="G2019" s="25">
        <v>0</v>
      </c>
    </row>
    <row r="2020" spans="1:7" hidden="1" x14ac:dyDescent="0.25">
      <c r="A2020" s="18">
        <v>72413</v>
      </c>
      <c r="B2020" s="19">
        <v>1</v>
      </c>
      <c r="C2020" s="19">
        <v>1</v>
      </c>
      <c r="D2020" s="19">
        <v>0</v>
      </c>
      <c r="E2020" s="19">
        <v>1</v>
      </c>
      <c r="F2020" s="20">
        <f t="shared" si="31"/>
        <v>0</v>
      </c>
      <c r="G2020" s="25">
        <v>0</v>
      </c>
    </row>
    <row r="2021" spans="1:7" hidden="1" x14ac:dyDescent="0.25">
      <c r="A2021" s="18">
        <v>72424</v>
      </c>
      <c r="B2021" s="19">
        <v>1</v>
      </c>
      <c r="C2021" s="19">
        <v>1</v>
      </c>
      <c r="D2021" s="19">
        <v>0</v>
      </c>
      <c r="E2021" s="19">
        <v>1</v>
      </c>
      <c r="F2021" s="20">
        <f t="shared" si="31"/>
        <v>0</v>
      </c>
      <c r="G2021" s="25">
        <v>0</v>
      </c>
    </row>
    <row r="2022" spans="1:7" hidden="1" x14ac:dyDescent="0.25">
      <c r="A2022" s="18">
        <v>72458</v>
      </c>
      <c r="B2022" s="19">
        <v>1</v>
      </c>
      <c r="C2022" s="19">
        <v>1</v>
      </c>
      <c r="D2022" s="19">
        <v>0</v>
      </c>
      <c r="E2022" s="19">
        <v>1</v>
      </c>
      <c r="F2022" s="20">
        <f t="shared" si="31"/>
        <v>0</v>
      </c>
      <c r="G2022" s="25">
        <v>0</v>
      </c>
    </row>
    <row r="2023" spans="1:7" hidden="1" x14ac:dyDescent="0.25">
      <c r="A2023" s="18">
        <v>72489</v>
      </c>
      <c r="B2023" s="19">
        <v>1</v>
      </c>
      <c r="C2023" s="19">
        <v>1</v>
      </c>
      <c r="D2023" s="19">
        <v>0</v>
      </c>
      <c r="E2023" s="19">
        <v>1</v>
      </c>
      <c r="F2023" s="20">
        <f t="shared" si="31"/>
        <v>0</v>
      </c>
      <c r="G2023" s="25">
        <v>0</v>
      </c>
    </row>
    <row r="2024" spans="1:7" hidden="1" x14ac:dyDescent="0.25">
      <c r="A2024" s="18">
        <v>72498</v>
      </c>
      <c r="B2024" s="19">
        <v>1</v>
      </c>
      <c r="C2024" s="19">
        <v>1</v>
      </c>
      <c r="D2024" s="19">
        <v>0</v>
      </c>
      <c r="E2024" s="19">
        <v>1</v>
      </c>
      <c r="F2024" s="20">
        <f t="shared" si="31"/>
        <v>0</v>
      </c>
      <c r="G2024" s="25">
        <v>0</v>
      </c>
    </row>
    <row r="2025" spans="1:7" hidden="1" x14ac:dyDescent="0.25">
      <c r="A2025" s="18">
        <v>72516</v>
      </c>
      <c r="B2025" s="19">
        <v>1</v>
      </c>
      <c r="C2025" s="19">
        <v>1</v>
      </c>
      <c r="D2025" s="19">
        <v>0</v>
      </c>
      <c r="E2025" s="19">
        <v>1</v>
      </c>
      <c r="F2025" s="20">
        <f t="shared" si="31"/>
        <v>0</v>
      </c>
      <c r="G2025" s="25">
        <v>0</v>
      </c>
    </row>
    <row r="2026" spans="1:7" hidden="1" x14ac:dyDescent="0.25">
      <c r="A2026" s="18">
        <v>72593</v>
      </c>
      <c r="B2026" s="19">
        <v>1</v>
      </c>
      <c r="C2026" s="19">
        <v>1</v>
      </c>
      <c r="D2026" s="19">
        <v>0</v>
      </c>
      <c r="E2026" s="19">
        <v>1</v>
      </c>
      <c r="F2026" s="20">
        <f t="shared" si="31"/>
        <v>0</v>
      </c>
      <c r="G2026" s="25">
        <v>0</v>
      </c>
    </row>
    <row r="2027" spans="1:7" hidden="1" x14ac:dyDescent="0.25">
      <c r="A2027" s="18">
        <v>72722</v>
      </c>
      <c r="B2027" s="19">
        <v>1</v>
      </c>
      <c r="C2027" s="19">
        <v>1</v>
      </c>
      <c r="D2027" s="19">
        <v>0</v>
      </c>
      <c r="E2027" s="19">
        <v>1</v>
      </c>
      <c r="F2027" s="20">
        <f t="shared" si="31"/>
        <v>0</v>
      </c>
      <c r="G2027" s="25">
        <v>0</v>
      </c>
    </row>
    <row r="2028" spans="1:7" hidden="1" x14ac:dyDescent="0.25">
      <c r="A2028" s="18">
        <v>72728</v>
      </c>
      <c r="B2028" s="19">
        <v>1</v>
      </c>
      <c r="C2028" s="19">
        <v>1</v>
      </c>
      <c r="D2028" s="19">
        <v>0</v>
      </c>
      <c r="E2028" s="19">
        <v>1</v>
      </c>
      <c r="F2028" s="20">
        <f t="shared" si="31"/>
        <v>0</v>
      </c>
      <c r="G2028" s="25">
        <v>0</v>
      </c>
    </row>
    <row r="2029" spans="1:7" hidden="1" x14ac:dyDescent="0.25">
      <c r="A2029" s="18">
        <v>72735</v>
      </c>
      <c r="B2029" s="19">
        <v>1</v>
      </c>
      <c r="C2029" s="19">
        <v>1</v>
      </c>
      <c r="D2029" s="19">
        <v>0</v>
      </c>
      <c r="E2029" s="19">
        <v>1</v>
      </c>
      <c r="F2029" s="20">
        <f t="shared" si="31"/>
        <v>0</v>
      </c>
      <c r="G2029" s="25">
        <v>0</v>
      </c>
    </row>
    <row r="2030" spans="1:7" hidden="1" x14ac:dyDescent="0.25">
      <c r="A2030" s="18">
        <v>72739</v>
      </c>
      <c r="B2030" s="19">
        <v>1</v>
      </c>
      <c r="C2030" s="19">
        <v>1</v>
      </c>
      <c r="D2030" s="19">
        <v>0</v>
      </c>
      <c r="E2030" s="19">
        <v>1</v>
      </c>
      <c r="F2030" s="20">
        <f t="shared" si="31"/>
        <v>0</v>
      </c>
      <c r="G2030" s="25">
        <v>0</v>
      </c>
    </row>
    <row r="2031" spans="1:7" hidden="1" x14ac:dyDescent="0.25">
      <c r="A2031" s="18">
        <v>72783</v>
      </c>
      <c r="B2031" s="19">
        <v>1</v>
      </c>
      <c r="C2031" s="19">
        <v>1</v>
      </c>
      <c r="D2031" s="19">
        <v>0</v>
      </c>
      <c r="E2031" s="19">
        <v>1</v>
      </c>
      <c r="F2031" s="20">
        <f t="shared" si="31"/>
        <v>0</v>
      </c>
      <c r="G2031" s="25">
        <v>0</v>
      </c>
    </row>
    <row r="2032" spans="1:7" hidden="1" x14ac:dyDescent="0.25">
      <c r="A2032" s="18">
        <v>72814</v>
      </c>
      <c r="B2032" s="19">
        <v>1</v>
      </c>
      <c r="C2032" s="19">
        <v>1</v>
      </c>
      <c r="D2032" s="19">
        <v>0</v>
      </c>
      <c r="E2032" s="19">
        <v>1</v>
      </c>
      <c r="F2032" s="20">
        <f t="shared" si="31"/>
        <v>0</v>
      </c>
      <c r="G2032" s="25">
        <v>0</v>
      </c>
    </row>
    <row r="2033" spans="1:7" hidden="1" x14ac:dyDescent="0.25">
      <c r="A2033" s="18">
        <v>72856</v>
      </c>
      <c r="B2033" s="19">
        <v>1</v>
      </c>
      <c r="C2033" s="19">
        <v>1</v>
      </c>
      <c r="D2033" s="19">
        <v>0</v>
      </c>
      <c r="E2033" s="19">
        <v>1</v>
      </c>
      <c r="F2033" s="20">
        <f t="shared" si="31"/>
        <v>0</v>
      </c>
      <c r="G2033" s="25">
        <v>0</v>
      </c>
    </row>
    <row r="2034" spans="1:7" hidden="1" x14ac:dyDescent="0.25">
      <c r="A2034" s="18">
        <v>72886</v>
      </c>
      <c r="B2034" s="19">
        <v>1</v>
      </c>
      <c r="C2034" s="19">
        <v>1</v>
      </c>
      <c r="D2034" s="19">
        <v>0</v>
      </c>
      <c r="E2034" s="19">
        <v>1</v>
      </c>
      <c r="F2034" s="20">
        <f t="shared" si="31"/>
        <v>0</v>
      </c>
      <c r="G2034" s="25">
        <v>0</v>
      </c>
    </row>
    <row r="2035" spans="1:7" hidden="1" x14ac:dyDescent="0.25">
      <c r="A2035" s="18">
        <v>72941</v>
      </c>
      <c r="B2035" s="19">
        <v>1</v>
      </c>
      <c r="C2035" s="19">
        <v>1</v>
      </c>
      <c r="D2035" s="19">
        <v>0</v>
      </c>
      <c r="E2035" s="19">
        <v>1</v>
      </c>
      <c r="F2035" s="20">
        <f t="shared" si="31"/>
        <v>0</v>
      </c>
      <c r="G2035" s="25">
        <v>0</v>
      </c>
    </row>
    <row r="2036" spans="1:7" hidden="1" x14ac:dyDescent="0.25">
      <c r="A2036" s="18">
        <v>72958</v>
      </c>
      <c r="B2036" s="19">
        <v>1</v>
      </c>
      <c r="C2036" s="19">
        <v>1</v>
      </c>
      <c r="D2036" s="19">
        <v>0</v>
      </c>
      <c r="E2036" s="19">
        <v>1</v>
      </c>
      <c r="F2036" s="20">
        <f t="shared" si="31"/>
        <v>0</v>
      </c>
      <c r="G2036" s="25">
        <v>0</v>
      </c>
    </row>
    <row r="2037" spans="1:7" hidden="1" x14ac:dyDescent="0.25">
      <c r="A2037" s="18">
        <v>72960</v>
      </c>
      <c r="B2037" s="19">
        <v>1</v>
      </c>
      <c r="C2037" s="19">
        <v>1</v>
      </c>
      <c r="D2037" s="19">
        <v>0</v>
      </c>
      <c r="E2037" s="19">
        <v>1</v>
      </c>
      <c r="F2037" s="20">
        <f t="shared" si="31"/>
        <v>0</v>
      </c>
      <c r="G2037" s="25">
        <v>0</v>
      </c>
    </row>
    <row r="2038" spans="1:7" hidden="1" x14ac:dyDescent="0.25">
      <c r="A2038" s="18">
        <v>72962</v>
      </c>
      <c r="B2038" s="19">
        <v>1</v>
      </c>
      <c r="C2038" s="19">
        <v>1</v>
      </c>
      <c r="D2038" s="19">
        <v>0</v>
      </c>
      <c r="E2038" s="19">
        <v>1</v>
      </c>
      <c r="F2038" s="20">
        <f t="shared" si="31"/>
        <v>0</v>
      </c>
      <c r="G2038" s="25">
        <v>0</v>
      </c>
    </row>
    <row r="2039" spans="1:7" hidden="1" x14ac:dyDescent="0.25">
      <c r="A2039" s="18">
        <v>72983</v>
      </c>
      <c r="B2039" s="19">
        <v>1</v>
      </c>
      <c r="C2039" s="19">
        <v>1</v>
      </c>
      <c r="D2039" s="19">
        <v>0</v>
      </c>
      <c r="E2039" s="19">
        <v>1</v>
      </c>
      <c r="F2039" s="20">
        <f t="shared" si="31"/>
        <v>0</v>
      </c>
      <c r="G2039" s="25">
        <v>0</v>
      </c>
    </row>
    <row r="2040" spans="1:7" hidden="1" x14ac:dyDescent="0.25">
      <c r="A2040" s="18">
        <v>73005</v>
      </c>
      <c r="B2040" s="19">
        <v>1</v>
      </c>
      <c r="C2040" s="19">
        <v>1</v>
      </c>
      <c r="D2040" s="19">
        <v>0</v>
      </c>
      <c r="E2040" s="19">
        <v>1</v>
      </c>
      <c r="F2040" s="20">
        <f t="shared" si="31"/>
        <v>0</v>
      </c>
      <c r="G2040" s="25">
        <v>0</v>
      </c>
    </row>
    <row r="2041" spans="1:7" hidden="1" x14ac:dyDescent="0.25">
      <c r="A2041" s="18">
        <v>73114</v>
      </c>
      <c r="B2041" s="19">
        <v>1</v>
      </c>
      <c r="C2041" s="19">
        <v>1</v>
      </c>
      <c r="D2041" s="19">
        <v>0</v>
      </c>
      <c r="E2041" s="19">
        <v>1</v>
      </c>
      <c r="F2041" s="20">
        <f t="shared" si="31"/>
        <v>0</v>
      </c>
      <c r="G2041" s="25">
        <v>0</v>
      </c>
    </row>
    <row r="2042" spans="1:7" hidden="1" x14ac:dyDescent="0.25">
      <c r="A2042" s="18">
        <v>73138</v>
      </c>
      <c r="B2042" s="19">
        <v>1</v>
      </c>
      <c r="C2042" s="19">
        <v>1</v>
      </c>
      <c r="D2042" s="19">
        <v>0</v>
      </c>
      <c r="E2042" s="19">
        <v>1</v>
      </c>
      <c r="F2042" s="20">
        <f t="shared" si="31"/>
        <v>0</v>
      </c>
      <c r="G2042" s="25">
        <v>0</v>
      </c>
    </row>
    <row r="2043" spans="1:7" hidden="1" x14ac:dyDescent="0.25">
      <c r="A2043" s="18">
        <v>73271</v>
      </c>
      <c r="B2043" s="19">
        <v>1</v>
      </c>
      <c r="C2043" s="19">
        <v>1</v>
      </c>
      <c r="D2043" s="19">
        <v>0</v>
      </c>
      <c r="E2043" s="19">
        <v>1</v>
      </c>
      <c r="F2043" s="20">
        <f t="shared" si="31"/>
        <v>0</v>
      </c>
      <c r="G2043" s="25">
        <v>0</v>
      </c>
    </row>
    <row r="2044" spans="1:7" hidden="1" x14ac:dyDescent="0.25">
      <c r="A2044" s="18">
        <v>73362</v>
      </c>
      <c r="B2044" s="19">
        <v>1</v>
      </c>
      <c r="C2044" s="19">
        <v>1</v>
      </c>
      <c r="D2044" s="19">
        <v>0</v>
      </c>
      <c r="E2044" s="19">
        <v>1</v>
      </c>
      <c r="F2044" s="20">
        <f t="shared" si="31"/>
        <v>0</v>
      </c>
      <c r="G2044" s="25">
        <v>0</v>
      </c>
    </row>
    <row r="2045" spans="1:7" hidden="1" x14ac:dyDescent="0.25">
      <c r="A2045" s="18">
        <v>73391</v>
      </c>
      <c r="B2045" s="19">
        <v>1</v>
      </c>
      <c r="C2045" s="19">
        <v>1</v>
      </c>
      <c r="D2045" s="19">
        <v>0</v>
      </c>
      <c r="E2045" s="19">
        <v>1</v>
      </c>
      <c r="F2045" s="20">
        <f t="shared" si="31"/>
        <v>0</v>
      </c>
      <c r="G2045" s="25">
        <v>0</v>
      </c>
    </row>
    <row r="2046" spans="1:7" hidden="1" x14ac:dyDescent="0.25">
      <c r="A2046" s="18">
        <v>73411</v>
      </c>
      <c r="B2046" s="19">
        <v>1</v>
      </c>
      <c r="C2046" s="19">
        <v>1</v>
      </c>
      <c r="D2046" s="19">
        <v>0</v>
      </c>
      <c r="E2046" s="19">
        <v>1</v>
      </c>
      <c r="F2046" s="20">
        <f t="shared" si="31"/>
        <v>0</v>
      </c>
      <c r="G2046" s="25">
        <v>0</v>
      </c>
    </row>
    <row r="2047" spans="1:7" hidden="1" x14ac:dyDescent="0.25">
      <c r="A2047" s="18">
        <v>73415</v>
      </c>
      <c r="B2047" s="19">
        <v>1</v>
      </c>
      <c r="C2047" s="19">
        <v>1</v>
      </c>
      <c r="D2047" s="19">
        <v>0</v>
      </c>
      <c r="E2047" s="19">
        <v>1</v>
      </c>
      <c r="F2047" s="20">
        <f t="shared" si="31"/>
        <v>0</v>
      </c>
      <c r="G2047" s="25">
        <v>0</v>
      </c>
    </row>
    <row r="2048" spans="1:7" hidden="1" x14ac:dyDescent="0.25">
      <c r="A2048" s="18">
        <v>73549</v>
      </c>
      <c r="B2048" s="19">
        <v>1</v>
      </c>
      <c r="C2048" s="19">
        <v>1</v>
      </c>
      <c r="D2048" s="19">
        <v>0</v>
      </c>
      <c r="E2048" s="19">
        <v>1</v>
      </c>
      <c r="F2048" s="20">
        <f t="shared" si="31"/>
        <v>0</v>
      </c>
      <c r="G2048" s="25">
        <v>0</v>
      </c>
    </row>
    <row r="2049" spans="1:7" hidden="1" x14ac:dyDescent="0.25">
      <c r="A2049" s="18">
        <v>73615</v>
      </c>
      <c r="B2049" s="19">
        <v>1</v>
      </c>
      <c r="C2049" s="19">
        <v>1</v>
      </c>
      <c r="D2049" s="19">
        <v>0</v>
      </c>
      <c r="E2049" s="19">
        <v>1</v>
      </c>
      <c r="F2049" s="20">
        <f t="shared" si="31"/>
        <v>0</v>
      </c>
      <c r="G2049" s="25">
        <v>0</v>
      </c>
    </row>
    <row r="2050" spans="1:7" hidden="1" x14ac:dyDescent="0.25">
      <c r="A2050" s="18">
        <v>73616</v>
      </c>
      <c r="B2050" s="19">
        <v>1</v>
      </c>
      <c r="C2050" s="19">
        <v>1</v>
      </c>
      <c r="D2050" s="19">
        <v>0</v>
      </c>
      <c r="E2050" s="19">
        <v>1</v>
      </c>
      <c r="F2050" s="20">
        <f t="shared" ref="F2050:F2113" si="32">D2050/C2050</f>
        <v>0</v>
      </c>
      <c r="G2050" s="25">
        <v>0</v>
      </c>
    </row>
    <row r="2051" spans="1:7" hidden="1" x14ac:dyDescent="0.25">
      <c r="A2051" s="18">
        <v>73700</v>
      </c>
      <c r="B2051" s="19">
        <v>1</v>
      </c>
      <c r="C2051" s="19">
        <v>1</v>
      </c>
      <c r="D2051" s="19">
        <v>0</v>
      </c>
      <c r="E2051" s="19">
        <v>1</v>
      </c>
      <c r="F2051" s="20">
        <f t="shared" si="32"/>
        <v>0</v>
      </c>
      <c r="G2051" s="25">
        <v>0</v>
      </c>
    </row>
    <row r="2052" spans="1:7" hidden="1" x14ac:dyDescent="0.25">
      <c r="A2052" s="18">
        <v>73717</v>
      </c>
      <c r="B2052" s="19">
        <v>1</v>
      </c>
      <c r="C2052" s="19">
        <v>1</v>
      </c>
      <c r="D2052" s="19">
        <v>0</v>
      </c>
      <c r="E2052" s="19">
        <v>1</v>
      </c>
      <c r="F2052" s="20">
        <f t="shared" si="32"/>
        <v>0</v>
      </c>
      <c r="G2052" s="25">
        <v>0</v>
      </c>
    </row>
    <row r="2053" spans="1:7" hidden="1" x14ac:dyDescent="0.25">
      <c r="A2053" s="18">
        <v>73734</v>
      </c>
      <c r="B2053" s="19">
        <v>1</v>
      </c>
      <c r="C2053" s="19">
        <v>1</v>
      </c>
      <c r="D2053" s="19">
        <v>0</v>
      </c>
      <c r="E2053" s="19">
        <v>1</v>
      </c>
      <c r="F2053" s="20">
        <f t="shared" si="32"/>
        <v>0</v>
      </c>
      <c r="G2053" s="25">
        <v>0</v>
      </c>
    </row>
    <row r="2054" spans="1:7" hidden="1" x14ac:dyDescent="0.25">
      <c r="A2054" s="18">
        <v>73751</v>
      </c>
      <c r="B2054" s="19">
        <v>1</v>
      </c>
      <c r="C2054" s="19">
        <v>1</v>
      </c>
      <c r="D2054" s="19">
        <v>0</v>
      </c>
      <c r="E2054" s="19">
        <v>1</v>
      </c>
      <c r="F2054" s="20">
        <f t="shared" si="32"/>
        <v>0</v>
      </c>
      <c r="G2054" s="25">
        <v>0</v>
      </c>
    </row>
    <row r="2055" spans="1:7" hidden="1" x14ac:dyDescent="0.25">
      <c r="A2055" s="18">
        <v>73752</v>
      </c>
      <c r="B2055" s="19">
        <v>1</v>
      </c>
      <c r="C2055" s="19">
        <v>1</v>
      </c>
      <c r="D2055" s="19">
        <v>0</v>
      </c>
      <c r="E2055" s="19">
        <v>1</v>
      </c>
      <c r="F2055" s="20">
        <f t="shared" si="32"/>
        <v>0</v>
      </c>
      <c r="G2055" s="25">
        <v>0</v>
      </c>
    </row>
    <row r="2056" spans="1:7" hidden="1" x14ac:dyDescent="0.25">
      <c r="A2056" s="18">
        <v>73794</v>
      </c>
      <c r="B2056" s="19">
        <v>1</v>
      </c>
      <c r="C2056" s="19">
        <v>1</v>
      </c>
      <c r="D2056" s="19">
        <v>0</v>
      </c>
      <c r="E2056" s="19">
        <v>1</v>
      </c>
      <c r="F2056" s="20">
        <f t="shared" si="32"/>
        <v>0</v>
      </c>
      <c r="G2056" s="25">
        <v>0</v>
      </c>
    </row>
    <row r="2057" spans="1:7" hidden="1" x14ac:dyDescent="0.25">
      <c r="A2057" s="18">
        <v>73822</v>
      </c>
      <c r="B2057" s="19">
        <v>1</v>
      </c>
      <c r="C2057" s="19">
        <v>1</v>
      </c>
      <c r="D2057" s="19">
        <v>0</v>
      </c>
      <c r="E2057" s="19">
        <v>1</v>
      </c>
      <c r="F2057" s="20">
        <f t="shared" si="32"/>
        <v>0</v>
      </c>
      <c r="G2057" s="25">
        <v>0</v>
      </c>
    </row>
    <row r="2058" spans="1:7" hidden="1" x14ac:dyDescent="0.25">
      <c r="A2058" s="18">
        <v>73846</v>
      </c>
      <c r="B2058" s="19">
        <v>1</v>
      </c>
      <c r="C2058" s="19">
        <v>1</v>
      </c>
      <c r="D2058" s="19">
        <v>0</v>
      </c>
      <c r="E2058" s="19">
        <v>1</v>
      </c>
      <c r="F2058" s="20">
        <f t="shared" si="32"/>
        <v>0</v>
      </c>
      <c r="G2058" s="25">
        <v>0</v>
      </c>
    </row>
    <row r="2059" spans="1:7" hidden="1" x14ac:dyDescent="0.25">
      <c r="A2059" s="18">
        <v>73848</v>
      </c>
      <c r="B2059" s="19">
        <v>1</v>
      </c>
      <c r="C2059" s="19">
        <v>1</v>
      </c>
      <c r="D2059" s="19">
        <v>0</v>
      </c>
      <c r="E2059" s="19">
        <v>1</v>
      </c>
      <c r="F2059" s="20">
        <f t="shared" si="32"/>
        <v>0</v>
      </c>
      <c r="G2059" s="25">
        <v>0</v>
      </c>
    </row>
    <row r="2060" spans="1:7" hidden="1" x14ac:dyDescent="0.25">
      <c r="A2060" s="18">
        <v>73851</v>
      </c>
      <c r="B2060" s="19">
        <v>1</v>
      </c>
      <c r="C2060" s="19">
        <v>1</v>
      </c>
      <c r="D2060" s="19">
        <v>0</v>
      </c>
      <c r="E2060" s="19">
        <v>1</v>
      </c>
      <c r="F2060" s="20">
        <f t="shared" si="32"/>
        <v>0</v>
      </c>
      <c r="G2060" s="25">
        <v>0</v>
      </c>
    </row>
    <row r="2061" spans="1:7" hidden="1" x14ac:dyDescent="0.25">
      <c r="A2061" s="18">
        <v>73854</v>
      </c>
      <c r="B2061" s="19">
        <v>1</v>
      </c>
      <c r="C2061" s="19">
        <v>1</v>
      </c>
      <c r="D2061" s="19">
        <v>0</v>
      </c>
      <c r="E2061" s="19">
        <v>1</v>
      </c>
      <c r="F2061" s="20">
        <f t="shared" si="32"/>
        <v>0</v>
      </c>
      <c r="G2061" s="25">
        <v>0</v>
      </c>
    </row>
    <row r="2062" spans="1:7" hidden="1" x14ac:dyDescent="0.25">
      <c r="A2062" s="18">
        <v>73872</v>
      </c>
      <c r="B2062" s="19">
        <v>1</v>
      </c>
      <c r="C2062" s="19">
        <v>1</v>
      </c>
      <c r="D2062" s="19">
        <v>0</v>
      </c>
      <c r="E2062" s="19">
        <v>1</v>
      </c>
      <c r="F2062" s="20">
        <f t="shared" si="32"/>
        <v>0</v>
      </c>
      <c r="G2062" s="25">
        <v>0</v>
      </c>
    </row>
    <row r="2063" spans="1:7" hidden="1" x14ac:dyDescent="0.25">
      <c r="A2063" s="18">
        <v>73879</v>
      </c>
      <c r="B2063" s="19">
        <v>1</v>
      </c>
      <c r="C2063" s="19">
        <v>1</v>
      </c>
      <c r="D2063" s="19">
        <v>0</v>
      </c>
      <c r="E2063" s="19">
        <v>1</v>
      </c>
      <c r="F2063" s="20">
        <f t="shared" si="32"/>
        <v>0</v>
      </c>
      <c r="G2063" s="25">
        <v>0</v>
      </c>
    </row>
    <row r="2064" spans="1:7" hidden="1" x14ac:dyDescent="0.25">
      <c r="A2064" s="18">
        <v>73956</v>
      </c>
      <c r="B2064" s="19">
        <v>1</v>
      </c>
      <c r="C2064" s="19">
        <v>1</v>
      </c>
      <c r="D2064" s="19">
        <v>0</v>
      </c>
      <c r="E2064" s="19">
        <v>1</v>
      </c>
      <c r="F2064" s="20">
        <f t="shared" si="32"/>
        <v>0</v>
      </c>
      <c r="G2064" s="25">
        <v>0</v>
      </c>
    </row>
    <row r="2065" spans="1:7" hidden="1" x14ac:dyDescent="0.25">
      <c r="A2065" s="18">
        <v>74040</v>
      </c>
      <c r="B2065" s="19">
        <v>1</v>
      </c>
      <c r="C2065" s="19">
        <v>1</v>
      </c>
      <c r="D2065" s="19">
        <v>0</v>
      </c>
      <c r="E2065" s="19">
        <v>1</v>
      </c>
      <c r="F2065" s="20">
        <f t="shared" si="32"/>
        <v>0</v>
      </c>
      <c r="G2065" s="25">
        <v>0</v>
      </c>
    </row>
    <row r="2066" spans="1:7" hidden="1" x14ac:dyDescent="0.25">
      <c r="A2066" s="18">
        <v>74112</v>
      </c>
      <c r="B2066" s="19">
        <v>1</v>
      </c>
      <c r="C2066" s="19">
        <v>1</v>
      </c>
      <c r="D2066" s="19">
        <v>0</v>
      </c>
      <c r="E2066" s="19">
        <v>1</v>
      </c>
      <c r="F2066" s="20">
        <f t="shared" si="32"/>
        <v>0</v>
      </c>
      <c r="G2066" s="25">
        <v>0</v>
      </c>
    </row>
    <row r="2067" spans="1:7" hidden="1" x14ac:dyDescent="0.25">
      <c r="A2067" s="18">
        <v>74151</v>
      </c>
      <c r="B2067" s="19">
        <v>1</v>
      </c>
      <c r="C2067" s="19">
        <v>1</v>
      </c>
      <c r="D2067" s="19">
        <v>0</v>
      </c>
      <c r="E2067" s="19">
        <v>1</v>
      </c>
      <c r="F2067" s="20">
        <f t="shared" si="32"/>
        <v>0</v>
      </c>
      <c r="G2067" s="25">
        <v>0</v>
      </c>
    </row>
    <row r="2068" spans="1:7" hidden="1" x14ac:dyDescent="0.25">
      <c r="A2068" s="18">
        <v>74248</v>
      </c>
      <c r="B2068" s="19">
        <v>1</v>
      </c>
      <c r="C2068" s="19">
        <v>1</v>
      </c>
      <c r="D2068" s="19">
        <v>0</v>
      </c>
      <c r="E2068" s="19">
        <v>1</v>
      </c>
      <c r="F2068" s="20">
        <f t="shared" si="32"/>
        <v>0</v>
      </c>
      <c r="G2068" s="25">
        <v>0</v>
      </c>
    </row>
    <row r="2069" spans="1:7" hidden="1" x14ac:dyDescent="0.25">
      <c r="A2069" s="18">
        <v>74272</v>
      </c>
      <c r="B2069" s="19">
        <v>1</v>
      </c>
      <c r="C2069" s="19">
        <v>1</v>
      </c>
      <c r="D2069" s="19">
        <v>0</v>
      </c>
      <c r="E2069" s="19">
        <v>1</v>
      </c>
      <c r="F2069" s="20">
        <f t="shared" si="32"/>
        <v>0</v>
      </c>
      <c r="G2069" s="25">
        <v>0</v>
      </c>
    </row>
    <row r="2070" spans="1:7" hidden="1" x14ac:dyDescent="0.25">
      <c r="A2070" s="18">
        <v>74328</v>
      </c>
      <c r="B2070" s="19">
        <v>1</v>
      </c>
      <c r="C2070" s="19">
        <v>1</v>
      </c>
      <c r="D2070" s="19">
        <v>0</v>
      </c>
      <c r="E2070" s="19">
        <v>1</v>
      </c>
      <c r="F2070" s="20">
        <f t="shared" si="32"/>
        <v>0</v>
      </c>
      <c r="G2070" s="25">
        <v>0</v>
      </c>
    </row>
    <row r="2071" spans="1:7" hidden="1" x14ac:dyDescent="0.25">
      <c r="A2071" s="18">
        <v>74352</v>
      </c>
      <c r="B2071" s="19">
        <v>1</v>
      </c>
      <c r="C2071" s="19">
        <v>1</v>
      </c>
      <c r="D2071" s="19">
        <v>0</v>
      </c>
      <c r="E2071" s="19">
        <v>1</v>
      </c>
      <c r="F2071" s="20">
        <f t="shared" si="32"/>
        <v>0</v>
      </c>
      <c r="G2071" s="25">
        <v>0</v>
      </c>
    </row>
    <row r="2072" spans="1:7" hidden="1" x14ac:dyDescent="0.25">
      <c r="A2072" s="18">
        <v>74404</v>
      </c>
      <c r="B2072" s="19">
        <v>1</v>
      </c>
      <c r="C2072" s="19">
        <v>1</v>
      </c>
      <c r="D2072" s="19">
        <v>0</v>
      </c>
      <c r="E2072" s="19">
        <v>1</v>
      </c>
      <c r="F2072" s="20">
        <f t="shared" si="32"/>
        <v>0</v>
      </c>
      <c r="G2072" s="25">
        <v>0</v>
      </c>
    </row>
    <row r="2073" spans="1:7" hidden="1" x14ac:dyDescent="0.25">
      <c r="A2073" s="18">
        <v>74510</v>
      </c>
      <c r="B2073" s="19">
        <v>1</v>
      </c>
      <c r="C2073" s="19">
        <v>1</v>
      </c>
      <c r="D2073" s="19">
        <v>0</v>
      </c>
      <c r="E2073" s="19">
        <v>1</v>
      </c>
      <c r="F2073" s="20">
        <f t="shared" si="32"/>
        <v>0</v>
      </c>
      <c r="G2073" s="25">
        <v>0</v>
      </c>
    </row>
    <row r="2074" spans="1:7" hidden="1" x14ac:dyDescent="0.25">
      <c r="A2074" s="18">
        <v>74540</v>
      </c>
      <c r="B2074" s="19">
        <v>1</v>
      </c>
      <c r="C2074" s="19">
        <v>1</v>
      </c>
      <c r="D2074" s="19">
        <v>0</v>
      </c>
      <c r="E2074" s="19">
        <v>1</v>
      </c>
      <c r="F2074" s="20">
        <f t="shared" si="32"/>
        <v>0</v>
      </c>
      <c r="G2074" s="25">
        <v>0</v>
      </c>
    </row>
    <row r="2075" spans="1:7" hidden="1" x14ac:dyDescent="0.25">
      <c r="A2075" s="18">
        <v>74582</v>
      </c>
      <c r="B2075" s="19">
        <v>1</v>
      </c>
      <c r="C2075" s="19">
        <v>1</v>
      </c>
      <c r="D2075" s="19">
        <v>0</v>
      </c>
      <c r="E2075" s="19">
        <v>1</v>
      </c>
      <c r="F2075" s="20">
        <f t="shared" si="32"/>
        <v>0</v>
      </c>
      <c r="G2075" s="25">
        <v>0</v>
      </c>
    </row>
    <row r="2076" spans="1:7" hidden="1" x14ac:dyDescent="0.25">
      <c r="A2076" s="18">
        <v>74593</v>
      </c>
      <c r="B2076" s="19">
        <v>1</v>
      </c>
      <c r="C2076" s="19">
        <v>1</v>
      </c>
      <c r="D2076" s="19">
        <v>0</v>
      </c>
      <c r="E2076" s="19">
        <v>1</v>
      </c>
      <c r="F2076" s="20">
        <f t="shared" si="32"/>
        <v>0</v>
      </c>
      <c r="G2076" s="25">
        <v>0</v>
      </c>
    </row>
    <row r="2077" spans="1:7" hidden="1" x14ac:dyDescent="0.25">
      <c r="A2077" s="18">
        <v>74637</v>
      </c>
      <c r="B2077" s="19">
        <v>1</v>
      </c>
      <c r="C2077" s="19">
        <v>1</v>
      </c>
      <c r="D2077" s="19">
        <v>0</v>
      </c>
      <c r="E2077" s="19">
        <v>1</v>
      </c>
      <c r="F2077" s="20">
        <f t="shared" si="32"/>
        <v>0</v>
      </c>
      <c r="G2077" s="25">
        <v>0</v>
      </c>
    </row>
    <row r="2078" spans="1:7" hidden="1" x14ac:dyDescent="0.25">
      <c r="A2078" s="18">
        <v>74686</v>
      </c>
      <c r="B2078" s="19">
        <v>1</v>
      </c>
      <c r="C2078" s="19">
        <v>1</v>
      </c>
      <c r="D2078" s="19">
        <v>0</v>
      </c>
      <c r="E2078" s="19">
        <v>1</v>
      </c>
      <c r="F2078" s="20">
        <f t="shared" si="32"/>
        <v>0</v>
      </c>
      <c r="G2078" s="25">
        <v>0</v>
      </c>
    </row>
    <row r="2079" spans="1:7" hidden="1" x14ac:dyDescent="0.25">
      <c r="A2079" s="18">
        <v>74698</v>
      </c>
      <c r="B2079" s="19">
        <v>1</v>
      </c>
      <c r="C2079" s="19">
        <v>1</v>
      </c>
      <c r="D2079" s="19">
        <v>0</v>
      </c>
      <c r="E2079" s="19">
        <v>1</v>
      </c>
      <c r="F2079" s="20">
        <f t="shared" si="32"/>
        <v>0</v>
      </c>
      <c r="G2079" s="25">
        <v>0</v>
      </c>
    </row>
    <row r="2080" spans="1:7" hidden="1" x14ac:dyDescent="0.25">
      <c r="A2080" s="18">
        <v>74713</v>
      </c>
      <c r="B2080" s="19">
        <v>1</v>
      </c>
      <c r="C2080" s="19">
        <v>1</v>
      </c>
      <c r="D2080" s="19">
        <v>0</v>
      </c>
      <c r="E2080" s="19">
        <v>1</v>
      </c>
      <c r="F2080" s="20">
        <f t="shared" si="32"/>
        <v>0</v>
      </c>
      <c r="G2080" s="25">
        <v>0</v>
      </c>
    </row>
    <row r="2081" spans="1:7" hidden="1" x14ac:dyDescent="0.25">
      <c r="A2081" s="18">
        <v>74716</v>
      </c>
      <c r="B2081" s="19">
        <v>1</v>
      </c>
      <c r="C2081" s="19">
        <v>1</v>
      </c>
      <c r="D2081" s="19">
        <v>0</v>
      </c>
      <c r="E2081" s="19">
        <v>1</v>
      </c>
      <c r="F2081" s="20">
        <f t="shared" si="32"/>
        <v>0</v>
      </c>
      <c r="G2081" s="25">
        <v>0</v>
      </c>
    </row>
    <row r="2082" spans="1:7" hidden="1" x14ac:dyDescent="0.25">
      <c r="A2082" s="18">
        <v>74744</v>
      </c>
      <c r="B2082" s="19">
        <v>1</v>
      </c>
      <c r="C2082" s="19">
        <v>1</v>
      </c>
      <c r="D2082" s="19">
        <v>0</v>
      </c>
      <c r="E2082" s="19">
        <v>1</v>
      </c>
      <c r="F2082" s="20">
        <f t="shared" si="32"/>
        <v>0</v>
      </c>
      <c r="G2082" s="25">
        <v>0</v>
      </c>
    </row>
    <row r="2083" spans="1:7" hidden="1" x14ac:dyDescent="0.25">
      <c r="A2083" s="18">
        <v>74772</v>
      </c>
      <c r="B2083" s="19">
        <v>1</v>
      </c>
      <c r="C2083" s="19">
        <v>1</v>
      </c>
      <c r="D2083" s="19">
        <v>0</v>
      </c>
      <c r="E2083" s="19">
        <v>1</v>
      </c>
      <c r="F2083" s="20">
        <f t="shared" si="32"/>
        <v>0</v>
      </c>
      <c r="G2083" s="25">
        <v>0</v>
      </c>
    </row>
    <row r="2084" spans="1:7" hidden="1" x14ac:dyDescent="0.25">
      <c r="A2084" s="18">
        <v>74964</v>
      </c>
      <c r="B2084" s="19">
        <v>1</v>
      </c>
      <c r="C2084" s="19">
        <v>1</v>
      </c>
      <c r="D2084" s="19">
        <v>0</v>
      </c>
      <c r="E2084" s="19">
        <v>1</v>
      </c>
      <c r="F2084" s="20">
        <f t="shared" si="32"/>
        <v>0</v>
      </c>
      <c r="G2084" s="25">
        <v>0</v>
      </c>
    </row>
    <row r="2085" spans="1:7" hidden="1" x14ac:dyDescent="0.25">
      <c r="A2085" s="18">
        <v>74969</v>
      </c>
      <c r="B2085" s="19">
        <v>1</v>
      </c>
      <c r="C2085" s="19">
        <v>1</v>
      </c>
      <c r="D2085" s="19">
        <v>0</v>
      </c>
      <c r="E2085" s="19">
        <v>1</v>
      </c>
      <c r="F2085" s="20">
        <f t="shared" si="32"/>
        <v>0</v>
      </c>
      <c r="G2085" s="25">
        <v>0</v>
      </c>
    </row>
    <row r="2086" spans="1:7" hidden="1" x14ac:dyDescent="0.25">
      <c r="A2086" s="18">
        <v>74971</v>
      </c>
      <c r="B2086" s="19">
        <v>1</v>
      </c>
      <c r="C2086" s="19">
        <v>1</v>
      </c>
      <c r="D2086" s="19">
        <v>0</v>
      </c>
      <c r="E2086" s="19">
        <v>1</v>
      </c>
      <c r="F2086" s="20">
        <f t="shared" si="32"/>
        <v>0</v>
      </c>
      <c r="G2086" s="25">
        <v>0</v>
      </c>
    </row>
    <row r="2087" spans="1:7" hidden="1" x14ac:dyDescent="0.25">
      <c r="A2087" s="18">
        <v>74974</v>
      </c>
      <c r="B2087" s="19">
        <v>1</v>
      </c>
      <c r="C2087" s="19">
        <v>1</v>
      </c>
      <c r="D2087" s="19">
        <v>0</v>
      </c>
      <c r="E2087" s="19">
        <v>1</v>
      </c>
      <c r="F2087" s="20">
        <f t="shared" si="32"/>
        <v>0</v>
      </c>
      <c r="G2087" s="25">
        <v>0</v>
      </c>
    </row>
    <row r="2088" spans="1:7" hidden="1" x14ac:dyDescent="0.25">
      <c r="A2088" s="18">
        <v>75029</v>
      </c>
      <c r="B2088" s="19">
        <v>1</v>
      </c>
      <c r="C2088" s="19">
        <v>1</v>
      </c>
      <c r="D2088" s="19">
        <v>0</v>
      </c>
      <c r="E2088" s="19">
        <v>1</v>
      </c>
      <c r="F2088" s="20">
        <f t="shared" si="32"/>
        <v>0</v>
      </c>
      <c r="G2088" s="25">
        <v>0</v>
      </c>
    </row>
    <row r="2089" spans="1:7" hidden="1" x14ac:dyDescent="0.25">
      <c r="A2089" s="18">
        <v>75078</v>
      </c>
      <c r="B2089" s="19">
        <v>1</v>
      </c>
      <c r="C2089" s="19">
        <v>1</v>
      </c>
      <c r="D2089" s="19">
        <v>0</v>
      </c>
      <c r="E2089" s="19">
        <v>1</v>
      </c>
      <c r="F2089" s="20">
        <f t="shared" si="32"/>
        <v>0</v>
      </c>
      <c r="G2089" s="25">
        <v>0</v>
      </c>
    </row>
    <row r="2090" spans="1:7" hidden="1" x14ac:dyDescent="0.25">
      <c r="A2090" s="18">
        <v>75134</v>
      </c>
      <c r="B2090" s="19">
        <v>1</v>
      </c>
      <c r="C2090" s="19">
        <v>1</v>
      </c>
      <c r="D2090" s="19">
        <v>0</v>
      </c>
      <c r="E2090" s="19">
        <v>1</v>
      </c>
      <c r="F2090" s="20">
        <f t="shared" si="32"/>
        <v>0</v>
      </c>
      <c r="G2090" s="25">
        <v>0</v>
      </c>
    </row>
    <row r="2091" spans="1:7" hidden="1" x14ac:dyDescent="0.25">
      <c r="A2091" s="18">
        <v>75136</v>
      </c>
      <c r="B2091" s="19">
        <v>1</v>
      </c>
      <c r="C2091" s="19">
        <v>1</v>
      </c>
      <c r="D2091" s="19">
        <v>0</v>
      </c>
      <c r="E2091" s="19">
        <v>1</v>
      </c>
      <c r="F2091" s="20">
        <f t="shared" si="32"/>
        <v>0</v>
      </c>
      <c r="G2091" s="25">
        <v>0</v>
      </c>
    </row>
    <row r="2092" spans="1:7" hidden="1" x14ac:dyDescent="0.25">
      <c r="A2092" s="18">
        <v>75261</v>
      </c>
      <c r="B2092" s="19">
        <v>1</v>
      </c>
      <c r="C2092" s="19">
        <v>1</v>
      </c>
      <c r="D2092" s="19">
        <v>0</v>
      </c>
      <c r="E2092" s="19">
        <v>1</v>
      </c>
      <c r="F2092" s="20">
        <f t="shared" si="32"/>
        <v>0</v>
      </c>
      <c r="G2092" s="25">
        <v>0</v>
      </c>
    </row>
    <row r="2093" spans="1:7" hidden="1" x14ac:dyDescent="0.25">
      <c r="A2093" s="18">
        <v>75310</v>
      </c>
      <c r="B2093" s="19">
        <v>1</v>
      </c>
      <c r="C2093" s="19">
        <v>1</v>
      </c>
      <c r="D2093" s="19">
        <v>0</v>
      </c>
      <c r="E2093" s="19">
        <v>1</v>
      </c>
      <c r="F2093" s="20">
        <f t="shared" si="32"/>
        <v>0</v>
      </c>
      <c r="G2093" s="25">
        <v>0</v>
      </c>
    </row>
    <row r="2094" spans="1:7" hidden="1" x14ac:dyDescent="0.25">
      <c r="A2094" s="18">
        <v>75316</v>
      </c>
      <c r="B2094" s="19">
        <v>1</v>
      </c>
      <c r="C2094" s="19">
        <v>1</v>
      </c>
      <c r="D2094" s="19">
        <v>0</v>
      </c>
      <c r="E2094" s="19">
        <v>1</v>
      </c>
      <c r="F2094" s="20">
        <f t="shared" si="32"/>
        <v>0</v>
      </c>
      <c r="G2094" s="25">
        <v>0</v>
      </c>
    </row>
    <row r="2095" spans="1:7" hidden="1" x14ac:dyDescent="0.25">
      <c r="A2095" s="18">
        <v>75386</v>
      </c>
      <c r="B2095" s="19">
        <v>1</v>
      </c>
      <c r="C2095" s="19">
        <v>1</v>
      </c>
      <c r="D2095" s="19">
        <v>0</v>
      </c>
      <c r="E2095" s="19">
        <v>1</v>
      </c>
      <c r="F2095" s="20">
        <f t="shared" si="32"/>
        <v>0</v>
      </c>
      <c r="G2095" s="25">
        <v>0</v>
      </c>
    </row>
    <row r="2096" spans="1:7" hidden="1" x14ac:dyDescent="0.25">
      <c r="A2096" s="18">
        <v>75452</v>
      </c>
      <c r="B2096" s="19">
        <v>1</v>
      </c>
      <c r="C2096" s="19">
        <v>1</v>
      </c>
      <c r="D2096" s="19">
        <v>0</v>
      </c>
      <c r="E2096" s="19">
        <v>1</v>
      </c>
      <c r="F2096" s="20">
        <f t="shared" si="32"/>
        <v>0</v>
      </c>
      <c r="G2096" s="25">
        <v>0</v>
      </c>
    </row>
    <row r="2097" spans="1:7" hidden="1" x14ac:dyDescent="0.25">
      <c r="A2097" s="18">
        <v>75460</v>
      </c>
      <c r="B2097" s="19">
        <v>1</v>
      </c>
      <c r="C2097" s="19">
        <v>1</v>
      </c>
      <c r="D2097" s="19">
        <v>0</v>
      </c>
      <c r="E2097" s="19">
        <v>1</v>
      </c>
      <c r="F2097" s="20">
        <f t="shared" si="32"/>
        <v>0</v>
      </c>
      <c r="G2097" s="25">
        <v>0</v>
      </c>
    </row>
    <row r="2098" spans="1:7" hidden="1" x14ac:dyDescent="0.25">
      <c r="A2098" s="18">
        <v>75487</v>
      </c>
      <c r="B2098" s="19">
        <v>1</v>
      </c>
      <c r="C2098" s="19">
        <v>1</v>
      </c>
      <c r="D2098" s="19">
        <v>0</v>
      </c>
      <c r="E2098" s="19">
        <v>1</v>
      </c>
      <c r="F2098" s="20">
        <f t="shared" si="32"/>
        <v>0</v>
      </c>
      <c r="G2098" s="25">
        <v>0</v>
      </c>
    </row>
    <row r="2099" spans="1:7" hidden="1" x14ac:dyDescent="0.25">
      <c r="A2099" s="18">
        <v>75508</v>
      </c>
      <c r="B2099" s="19">
        <v>1</v>
      </c>
      <c r="C2099" s="19">
        <v>1</v>
      </c>
      <c r="D2099" s="19">
        <v>0</v>
      </c>
      <c r="E2099" s="19">
        <v>1</v>
      </c>
      <c r="F2099" s="20">
        <f t="shared" si="32"/>
        <v>0</v>
      </c>
      <c r="G2099" s="25">
        <v>0</v>
      </c>
    </row>
    <row r="2100" spans="1:7" hidden="1" x14ac:dyDescent="0.25">
      <c r="A2100" s="18">
        <v>75531</v>
      </c>
      <c r="B2100" s="19">
        <v>1</v>
      </c>
      <c r="C2100" s="19">
        <v>1</v>
      </c>
      <c r="D2100" s="19">
        <v>0</v>
      </c>
      <c r="E2100" s="19">
        <v>1</v>
      </c>
      <c r="F2100" s="20">
        <f t="shared" si="32"/>
        <v>0</v>
      </c>
      <c r="G2100" s="25">
        <v>0</v>
      </c>
    </row>
    <row r="2101" spans="1:7" hidden="1" x14ac:dyDescent="0.25">
      <c r="A2101" s="18">
        <v>75575</v>
      </c>
      <c r="B2101" s="19">
        <v>1</v>
      </c>
      <c r="C2101" s="19">
        <v>1</v>
      </c>
      <c r="D2101" s="19">
        <v>0</v>
      </c>
      <c r="E2101" s="19">
        <v>1</v>
      </c>
      <c r="F2101" s="20">
        <f t="shared" si="32"/>
        <v>0</v>
      </c>
      <c r="G2101" s="25">
        <v>0</v>
      </c>
    </row>
    <row r="2102" spans="1:7" hidden="1" x14ac:dyDescent="0.25">
      <c r="A2102" s="18">
        <v>75664</v>
      </c>
      <c r="B2102" s="19">
        <v>1</v>
      </c>
      <c r="C2102" s="19">
        <v>1</v>
      </c>
      <c r="D2102" s="19">
        <v>0</v>
      </c>
      <c r="E2102" s="19">
        <v>1</v>
      </c>
      <c r="F2102" s="20">
        <f t="shared" si="32"/>
        <v>0</v>
      </c>
      <c r="G2102" s="25">
        <v>0</v>
      </c>
    </row>
    <row r="2103" spans="1:7" hidden="1" x14ac:dyDescent="0.25">
      <c r="A2103" s="18">
        <v>75679</v>
      </c>
      <c r="B2103" s="19">
        <v>1</v>
      </c>
      <c r="C2103" s="19">
        <v>1</v>
      </c>
      <c r="D2103" s="19">
        <v>0</v>
      </c>
      <c r="E2103" s="19">
        <v>1</v>
      </c>
      <c r="F2103" s="20">
        <f t="shared" si="32"/>
        <v>0</v>
      </c>
      <c r="G2103" s="25">
        <v>0</v>
      </c>
    </row>
    <row r="2104" spans="1:7" hidden="1" x14ac:dyDescent="0.25">
      <c r="A2104" s="18">
        <v>75682</v>
      </c>
      <c r="B2104" s="19">
        <v>1</v>
      </c>
      <c r="C2104" s="19">
        <v>1</v>
      </c>
      <c r="D2104" s="19">
        <v>0</v>
      </c>
      <c r="E2104" s="19">
        <v>1</v>
      </c>
      <c r="F2104" s="20">
        <f t="shared" si="32"/>
        <v>0</v>
      </c>
      <c r="G2104" s="25">
        <v>0</v>
      </c>
    </row>
    <row r="2105" spans="1:7" hidden="1" x14ac:dyDescent="0.25">
      <c r="A2105" s="18">
        <v>75771</v>
      </c>
      <c r="B2105" s="19">
        <v>1</v>
      </c>
      <c r="C2105" s="19">
        <v>1</v>
      </c>
      <c r="D2105" s="19">
        <v>0</v>
      </c>
      <c r="E2105" s="19">
        <v>1</v>
      </c>
      <c r="F2105" s="20">
        <f t="shared" si="32"/>
        <v>0</v>
      </c>
      <c r="G2105" s="25">
        <v>0</v>
      </c>
    </row>
    <row r="2106" spans="1:7" hidden="1" x14ac:dyDescent="0.25">
      <c r="A2106" s="18">
        <v>75776</v>
      </c>
      <c r="B2106" s="19">
        <v>1</v>
      </c>
      <c r="C2106" s="19">
        <v>1</v>
      </c>
      <c r="D2106" s="19">
        <v>0</v>
      </c>
      <c r="E2106" s="19">
        <v>1</v>
      </c>
      <c r="F2106" s="20">
        <f t="shared" si="32"/>
        <v>0</v>
      </c>
      <c r="G2106" s="25">
        <v>0</v>
      </c>
    </row>
    <row r="2107" spans="1:7" hidden="1" x14ac:dyDescent="0.25">
      <c r="A2107" s="18">
        <v>75782</v>
      </c>
      <c r="B2107" s="19">
        <v>1</v>
      </c>
      <c r="C2107" s="19">
        <v>1</v>
      </c>
      <c r="D2107" s="19">
        <v>0</v>
      </c>
      <c r="E2107" s="19">
        <v>1</v>
      </c>
      <c r="F2107" s="20">
        <f t="shared" si="32"/>
        <v>0</v>
      </c>
      <c r="G2107" s="25">
        <v>0</v>
      </c>
    </row>
    <row r="2108" spans="1:7" hidden="1" x14ac:dyDescent="0.25">
      <c r="A2108" s="18">
        <v>75809</v>
      </c>
      <c r="B2108" s="19">
        <v>1</v>
      </c>
      <c r="C2108" s="19">
        <v>1</v>
      </c>
      <c r="D2108" s="19">
        <v>0</v>
      </c>
      <c r="E2108" s="19">
        <v>1</v>
      </c>
      <c r="F2108" s="20">
        <f t="shared" si="32"/>
        <v>0</v>
      </c>
      <c r="G2108" s="25">
        <v>0</v>
      </c>
    </row>
    <row r="2109" spans="1:7" hidden="1" x14ac:dyDescent="0.25">
      <c r="A2109" s="18">
        <v>75841</v>
      </c>
      <c r="B2109" s="19">
        <v>1</v>
      </c>
      <c r="C2109" s="19">
        <v>1</v>
      </c>
      <c r="D2109" s="19">
        <v>0</v>
      </c>
      <c r="E2109" s="19">
        <v>1</v>
      </c>
      <c r="F2109" s="20">
        <f t="shared" si="32"/>
        <v>0</v>
      </c>
      <c r="G2109" s="25">
        <v>0</v>
      </c>
    </row>
    <row r="2110" spans="1:7" hidden="1" x14ac:dyDescent="0.25">
      <c r="A2110" s="18">
        <v>75896</v>
      </c>
      <c r="B2110" s="19">
        <v>1</v>
      </c>
      <c r="C2110" s="19">
        <v>1</v>
      </c>
      <c r="D2110" s="19">
        <v>0</v>
      </c>
      <c r="E2110" s="19">
        <v>1</v>
      </c>
      <c r="F2110" s="20">
        <f t="shared" si="32"/>
        <v>0</v>
      </c>
      <c r="G2110" s="25">
        <v>0</v>
      </c>
    </row>
    <row r="2111" spans="1:7" hidden="1" x14ac:dyDescent="0.25">
      <c r="A2111" s="18">
        <v>75921</v>
      </c>
      <c r="B2111" s="19">
        <v>1</v>
      </c>
      <c r="C2111" s="19">
        <v>1</v>
      </c>
      <c r="D2111" s="19">
        <v>0</v>
      </c>
      <c r="E2111" s="19">
        <v>1</v>
      </c>
      <c r="F2111" s="20">
        <f t="shared" si="32"/>
        <v>0</v>
      </c>
      <c r="G2111" s="25">
        <v>0</v>
      </c>
    </row>
    <row r="2112" spans="1:7" hidden="1" x14ac:dyDescent="0.25">
      <c r="A2112" s="18">
        <v>75932</v>
      </c>
      <c r="B2112" s="19">
        <v>1</v>
      </c>
      <c r="C2112" s="19">
        <v>1</v>
      </c>
      <c r="D2112" s="19">
        <v>0</v>
      </c>
      <c r="E2112" s="19">
        <v>1</v>
      </c>
      <c r="F2112" s="20">
        <f t="shared" si="32"/>
        <v>0</v>
      </c>
      <c r="G2112" s="25">
        <v>0</v>
      </c>
    </row>
    <row r="2113" spans="1:7" hidden="1" x14ac:dyDescent="0.25">
      <c r="A2113" s="18">
        <v>75991</v>
      </c>
      <c r="B2113" s="19">
        <v>1</v>
      </c>
      <c r="C2113" s="19">
        <v>1</v>
      </c>
      <c r="D2113" s="19">
        <v>0</v>
      </c>
      <c r="E2113" s="19">
        <v>1</v>
      </c>
      <c r="F2113" s="20">
        <f t="shared" si="32"/>
        <v>0</v>
      </c>
      <c r="G2113" s="25">
        <v>0</v>
      </c>
    </row>
    <row r="2114" spans="1:7" hidden="1" x14ac:dyDescent="0.25">
      <c r="A2114" s="18">
        <v>76014</v>
      </c>
      <c r="B2114" s="19">
        <v>1</v>
      </c>
      <c r="C2114" s="19">
        <v>1</v>
      </c>
      <c r="D2114" s="19">
        <v>0</v>
      </c>
      <c r="E2114" s="19">
        <v>1</v>
      </c>
      <c r="F2114" s="20">
        <f t="shared" ref="F2114:F2177" si="33">D2114/C2114</f>
        <v>0</v>
      </c>
      <c r="G2114" s="25">
        <v>0</v>
      </c>
    </row>
    <row r="2115" spans="1:7" hidden="1" x14ac:dyDescent="0.25">
      <c r="A2115" s="18">
        <v>76041</v>
      </c>
      <c r="B2115" s="19">
        <v>1</v>
      </c>
      <c r="C2115" s="19">
        <v>1</v>
      </c>
      <c r="D2115" s="19">
        <v>0</v>
      </c>
      <c r="E2115" s="19">
        <v>1</v>
      </c>
      <c r="F2115" s="20">
        <f t="shared" si="33"/>
        <v>0</v>
      </c>
      <c r="G2115" s="25">
        <v>0</v>
      </c>
    </row>
    <row r="2116" spans="1:7" hidden="1" x14ac:dyDescent="0.25">
      <c r="A2116" s="18">
        <v>76046</v>
      </c>
      <c r="B2116" s="19">
        <v>1</v>
      </c>
      <c r="C2116" s="19">
        <v>1</v>
      </c>
      <c r="D2116" s="19">
        <v>0</v>
      </c>
      <c r="E2116" s="19">
        <v>1</v>
      </c>
      <c r="F2116" s="20">
        <f t="shared" si="33"/>
        <v>0</v>
      </c>
      <c r="G2116" s="25">
        <v>0</v>
      </c>
    </row>
    <row r="2117" spans="1:7" hidden="1" x14ac:dyDescent="0.25">
      <c r="A2117" s="18">
        <v>76159</v>
      </c>
      <c r="B2117" s="19">
        <v>1</v>
      </c>
      <c r="C2117" s="19">
        <v>1</v>
      </c>
      <c r="D2117" s="19">
        <v>0</v>
      </c>
      <c r="E2117" s="19">
        <v>1</v>
      </c>
      <c r="F2117" s="20">
        <f t="shared" si="33"/>
        <v>0</v>
      </c>
      <c r="G2117" s="25">
        <v>0</v>
      </c>
    </row>
    <row r="2118" spans="1:7" hidden="1" x14ac:dyDescent="0.25">
      <c r="A2118" s="18">
        <v>76234</v>
      </c>
      <c r="B2118" s="19">
        <v>1</v>
      </c>
      <c r="C2118" s="19">
        <v>1</v>
      </c>
      <c r="D2118" s="19">
        <v>0</v>
      </c>
      <c r="E2118" s="19">
        <v>1</v>
      </c>
      <c r="F2118" s="20">
        <f t="shared" si="33"/>
        <v>0</v>
      </c>
      <c r="G2118" s="25">
        <v>0</v>
      </c>
    </row>
    <row r="2119" spans="1:7" hidden="1" x14ac:dyDescent="0.25">
      <c r="A2119" s="18">
        <v>76281</v>
      </c>
      <c r="B2119" s="19">
        <v>1</v>
      </c>
      <c r="C2119" s="19">
        <v>1</v>
      </c>
      <c r="D2119" s="19">
        <v>0</v>
      </c>
      <c r="E2119" s="19">
        <v>1</v>
      </c>
      <c r="F2119" s="20">
        <f t="shared" si="33"/>
        <v>0</v>
      </c>
      <c r="G2119" s="25">
        <v>0</v>
      </c>
    </row>
    <row r="2120" spans="1:7" hidden="1" x14ac:dyDescent="0.25">
      <c r="A2120" s="18">
        <v>76291</v>
      </c>
      <c r="B2120" s="19">
        <v>1</v>
      </c>
      <c r="C2120" s="19">
        <v>1</v>
      </c>
      <c r="D2120" s="19">
        <v>0</v>
      </c>
      <c r="E2120" s="19">
        <v>1</v>
      </c>
      <c r="F2120" s="20">
        <f t="shared" si="33"/>
        <v>0</v>
      </c>
      <c r="G2120" s="25">
        <v>0</v>
      </c>
    </row>
    <row r="2121" spans="1:7" hidden="1" x14ac:dyDescent="0.25">
      <c r="A2121" s="18">
        <v>76313</v>
      </c>
      <c r="B2121" s="19">
        <v>1</v>
      </c>
      <c r="C2121" s="19">
        <v>1</v>
      </c>
      <c r="D2121" s="19">
        <v>0</v>
      </c>
      <c r="E2121" s="19">
        <v>1</v>
      </c>
      <c r="F2121" s="20">
        <f t="shared" si="33"/>
        <v>0</v>
      </c>
      <c r="G2121" s="25">
        <v>0</v>
      </c>
    </row>
    <row r="2122" spans="1:7" hidden="1" x14ac:dyDescent="0.25">
      <c r="A2122" s="18">
        <v>76452</v>
      </c>
      <c r="B2122" s="19">
        <v>1</v>
      </c>
      <c r="C2122" s="19">
        <v>1</v>
      </c>
      <c r="D2122" s="19">
        <v>0</v>
      </c>
      <c r="E2122" s="19">
        <v>1</v>
      </c>
      <c r="F2122" s="20">
        <f t="shared" si="33"/>
        <v>0</v>
      </c>
      <c r="G2122" s="25">
        <v>0</v>
      </c>
    </row>
    <row r="2123" spans="1:7" hidden="1" x14ac:dyDescent="0.25">
      <c r="A2123" s="18">
        <v>76454</v>
      </c>
      <c r="B2123" s="19">
        <v>1</v>
      </c>
      <c r="C2123" s="19">
        <v>1</v>
      </c>
      <c r="D2123" s="19">
        <v>0</v>
      </c>
      <c r="E2123" s="19">
        <v>1</v>
      </c>
      <c r="F2123" s="20">
        <f t="shared" si="33"/>
        <v>0</v>
      </c>
      <c r="G2123" s="25">
        <v>0</v>
      </c>
    </row>
    <row r="2124" spans="1:7" hidden="1" x14ac:dyDescent="0.25">
      <c r="A2124" s="18">
        <v>76468</v>
      </c>
      <c r="B2124" s="19">
        <v>1</v>
      </c>
      <c r="C2124" s="19">
        <v>1</v>
      </c>
      <c r="D2124" s="19">
        <v>0</v>
      </c>
      <c r="E2124" s="19">
        <v>1</v>
      </c>
      <c r="F2124" s="20">
        <f t="shared" si="33"/>
        <v>0</v>
      </c>
      <c r="G2124" s="25">
        <v>0</v>
      </c>
    </row>
    <row r="2125" spans="1:7" hidden="1" x14ac:dyDescent="0.25">
      <c r="A2125" s="18">
        <v>76474</v>
      </c>
      <c r="B2125" s="19">
        <v>1</v>
      </c>
      <c r="C2125" s="19">
        <v>1</v>
      </c>
      <c r="D2125" s="19">
        <v>0</v>
      </c>
      <c r="E2125" s="19">
        <v>1</v>
      </c>
      <c r="F2125" s="20">
        <f t="shared" si="33"/>
        <v>0</v>
      </c>
      <c r="G2125" s="25">
        <v>0</v>
      </c>
    </row>
    <row r="2126" spans="1:7" hidden="1" x14ac:dyDescent="0.25">
      <c r="A2126" s="18">
        <v>76545</v>
      </c>
      <c r="B2126" s="19">
        <v>1</v>
      </c>
      <c r="C2126" s="19">
        <v>1</v>
      </c>
      <c r="D2126" s="19">
        <v>0</v>
      </c>
      <c r="E2126" s="19">
        <v>1</v>
      </c>
      <c r="F2126" s="20">
        <f t="shared" si="33"/>
        <v>0</v>
      </c>
      <c r="G2126" s="25">
        <v>0</v>
      </c>
    </row>
    <row r="2127" spans="1:7" hidden="1" x14ac:dyDescent="0.25">
      <c r="A2127" s="18">
        <v>76740</v>
      </c>
      <c r="B2127" s="19">
        <v>1</v>
      </c>
      <c r="C2127" s="19">
        <v>1</v>
      </c>
      <c r="D2127" s="19">
        <v>0</v>
      </c>
      <c r="E2127" s="19">
        <v>1</v>
      </c>
      <c r="F2127" s="20">
        <f t="shared" si="33"/>
        <v>0</v>
      </c>
      <c r="G2127" s="25">
        <v>0</v>
      </c>
    </row>
    <row r="2128" spans="1:7" hidden="1" x14ac:dyDescent="0.25">
      <c r="A2128" s="18">
        <v>76756</v>
      </c>
      <c r="B2128" s="19">
        <v>1</v>
      </c>
      <c r="C2128" s="19">
        <v>1</v>
      </c>
      <c r="D2128" s="19">
        <v>0</v>
      </c>
      <c r="E2128" s="19">
        <v>1</v>
      </c>
      <c r="F2128" s="20">
        <f t="shared" si="33"/>
        <v>0</v>
      </c>
      <c r="G2128" s="25">
        <v>0</v>
      </c>
    </row>
    <row r="2129" spans="1:7" hidden="1" x14ac:dyDescent="0.25">
      <c r="A2129" s="18">
        <v>76954</v>
      </c>
      <c r="B2129" s="19">
        <v>1</v>
      </c>
      <c r="C2129" s="19">
        <v>1</v>
      </c>
      <c r="D2129" s="19">
        <v>0</v>
      </c>
      <c r="E2129" s="19">
        <v>1</v>
      </c>
      <c r="F2129" s="20">
        <f t="shared" si="33"/>
        <v>0</v>
      </c>
      <c r="G2129" s="25">
        <v>0</v>
      </c>
    </row>
    <row r="2130" spans="1:7" hidden="1" x14ac:dyDescent="0.25">
      <c r="A2130" s="18">
        <v>77001</v>
      </c>
      <c r="B2130" s="19">
        <v>1</v>
      </c>
      <c r="C2130" s="19">
        <v>1</v>
      </c>
      <c r="D2130" s="19">
        <v>0</v>
      </c>
      <c r="E2130" s="19">
        <v>1</v>
      </c>
      <c r="F2130" s="20">
        <f t="shared" si="33"/>
        <v>0</v>
      </c>
      <c r="G2130" s="25">
        <v>0</v>
      </c>
    </row>
    <row r="2131" spans="1:7" hidden="1" x14ac:dyDescent="0.25">
      <c r="A2131" s="18">
        <v>77004</v>
      </c>
      <c r="B2131" s="19">
        <v>1</v>
      </c>
      <c r="C2131" s="19">
        <v>1</v>
      </c>
      <c r="D2131" s="19">
        <v>0</v>
      </c>
      <c r="E2131" s="19">
        <v>1</v>
      </c>
      <c r="F2131" s="20">
        <f t="shared" si="33"/>
        <v>0</v>
      </c>
      <c r="G2131" s="25">
        <v>0</v>
      </c>
    </row>
    <row r="2132" spans="1:7" hidden="1" x14ac:dyDescent="0.25">
      <c r="A2132" s="18">
        <v>77048</v>
      </c>
      <c r="B2132" s="19">
        <v>1</v>
      </c>
      <c r="C2132" s="19">
        <v>1</v>
      </c>
      <c r="D2132" s="19">
        <v>0</v>
      </c>
      <c r="E2132" s="19">
        <v>1</v>
      </c>
      <c r="F2132" s="20">
        <f t="shared" si="33"/>
        <v>0</v>
      </c>
      <c r="G2132" s="25">
        <v>0</v>
      </c>
    </row>
    <row r="2133" spans="1:7" hidden="1" x14ac:dyDescent="0.25">
      <c r="A2133" s="18">
        <v>77051</v>
      </c>
      <c r="B2133" s="19">
        <v>1</v>
      </c>
      <c r="C2133" s="19">
        <v>1</v>
      </c>
      <c r="D2133" s="19">
        <v>0</v>
      </c>
      <c r="E2133" s="19">
        <v>1</v>
      </c>
      <c r="F2133" s="20">
        <f t="shared" si="33"/>
        <v>0</v>
      </c>
      <c r="G2133" s="25">
        <v>0</v>
      </c>
    </row>
    <row r="2134" spans="1:7" hidden="1" x14ac:dyDescent="0.25">
      <c r="A2134" s="18">
        <v>77129</v>
      </c>
      <c r="B2134" s="19">
        <v>1</v>
      </c>
      <c r="C2134" s="19">
        <v>1</v>
      </c>
      <c r="D2134" s="19">
        <v>0</v>
      </c>
      <c r="E2134" s="19">
        <v>1</v>
      </c>
      <c r="F2134" s="20">
        <f t="shared" si="33"/>
        <v>0</v>
      </c>
      <c r="G2134" s="25">
        <v>0</v>
      </c>
    </row>
    <row r="2135" spans="1:7" hidden="1" x14ac:dyDescent="0.25">
      <c r="A2135" s="18">
        <v>77144</v>
      </c>
      <c r="B2135" s="19">
        <v>1</v>
      </c>
      <c r="C2135" s="19">
        <v>1</v>
      </c>
      <c r="D2135" s="19">
        <v>0</v>
      </c>
      <c r="E2135" s="19">
        <v>1</v>
      </c>
      <c r="F2135" s="20">
        <f t="shared" si="33"/>
        <v>0</v>
      </c>
      <c r="G2135" s="25">
        <v>0</v>
      </c>
    </row>
    <row r="2136" spans="1:7" hidden="1" x14ac:dyDescent="0.25">
      <c r="A2136" s="18">
        <v>77154</v>
      </c>
      <c r="B2136" s="19">
        <v>1</v>
      </c>
      <c r="C2136" s="19">
        <v>1</v>
      </c>
      <c r="D2136" s="19">
        <v>0</v>
      </c>
      <c r="E2136" s="19">
        <v>1</v>
      </c>
      <c r="F2136" s="20">
        <f t="shared" si="33"/>
        <v>0</v>
      </c>
      <c r="G2136" s="25">
        <v>0</v>
      </c>
    </row>
    <row r="2137" spans="1:7" hidden="1" x14ac:dyDescent="0.25">
      <c r="A2137" s="18">
        <v>77171</v>
      </c>
      <c r="B2137" s="19">
        <v>1</v>
      </c>
      <c r="C2137" s="19">
        <v>1</v>
      </c>
      <c r="D2137" s="19">
        <v>0</v>
      </c>
      <c r="E2137" s="19">
        <v>1</v>
      </c>
      <c r="F2137" s="20">
        <f t="shared" si="33"/>
        <v>0</v>
      </c>
      <c r="G2137" s="25">
        <v>0</v>
      </c>
    </row>
    <row r="2138" spans="1:7" hidden="1" x14ac:dyDescent="0.25">
      <c r="A2138" s="18">
        <v>77201</v>
      </c>
      <c r="B2138" s="19">
        <v>1</v>
      </c>
      <c r="C2138" s="19">
        <v>1</v>
      </c>
      <c r="D2138" s="19">
        <v>0</v>
      </c>
      <c r="E2138" s="19">
        <v>1</v>
      </c>
      <c r="F2138" s="20">
        <f t="shared" si="33"/>
        <v>0</v>
      </c>
      <c r="G2138" s="25">
        <v>0</v>
      </c>
    </row>
    <row r="2139" spans="1:7" hidden="1" x14ac:dyDescent="0.25">
      <c r="A2139" s="18">
        <v>77276</v>
      </c>
      <c r="B2139" s="19">
        <v>1</v>
      </c>
      <c r="C2139" s="19">
        <v>1</v>
      </c>
      <c r="D2139" s="19">
        <v>0</v>
      </c>
      <c r="E2139" s="19">
        <v>1</v>
      </c>
      <c r="F2139" s="20">
        <f t="shared" si="33"/>
        <v>0</v>
      </c>
      <c r="G2139" s="25">
        <v>0</v>
      </c>
    </row>
    <row r="2140" spans="1:7" hidden="1" x14ac:dyDescent="0.25">
      <c r="A2140" s="18">
        <v>77388</v>
      </c>
      <c r="B2140" s="19">
        <v>1</v>
      </c>
      <c r="C2140" s="19">
        <v>1</v>
      </c>
      <c r="D2140" s="19">
        <v>0</v>
      </c>
      <c r="E2140" s="19">
        <v>1</v>
      </c>
      <c r="F2140" s="20">
        <f t="shared" si="33"/>
        <v>0</v>
      </c>
      <c r="G2140" s="25">
        <v>0</v>
      </c>
    </row>
    <row r="2141" spans="1:7" hidden="1" x14ac:dyDescent="0.25">
      <c r="A2141" s="18">
        <v>77409</v>
      </c>
      <c r="B2141" s="19">
        <v>1</v>
      </c>
      <c r="C2141" s="19">
        <v>1</v>
      </c>
      <c r="D2141" s="19">
        <v>0</v>
      </c>
      <c r="E2141" s="19">
        <v>1</v>
      </c>
      <c r="F2141" s="20">
        <f t="shared" si="33"/>
        <v>0</v>
      </c>
      <c r="G2141" s="25">
        <v>0</v>
      </c>
    </row>
    <row r="2142" spans="1:7" hidden="1" x14ac:dyDescent="0.25">
      <c r="A2142" s="18">
        <v>77451</v>
      </c>
      <c r="B2142" s="19">
        <v>1</v>
      </c>
      <c r="C2142" s="19">
        <v>1</v>
      </c>
      <c r="D2142" s="19">
        <v>0</v>
      </c>
      <c r="E2142" s="19">
        <v>1</v>
      </c>
      <c r="F2142" s="20">
        <f t="shared" si="33"/>
        <v>0</v>
      </c>
      <c r="G2142" s="25">
        <v>0</v>
      </c>
    </row>
    <row r="2143" spans="1:7" hidden="1" x14ac:dyDescent="0.25">
      <c r="A2143" s="18">
        <v>77513</v>
      </c>
      <c r="B2143" s="19">
        <v>1</v>
      </c>
      <c r="C2143" s="19">
        <v>1</v>
      </c>
      <c r="D2143" s="19">
        <v>0</v>
      </c>
      <c r="E2143" s="19">
        <v>1</v>
      </c>
      <c r="F2143" s="20">
        <f t="shared" si="33"/>
        <v>0</v>
      </c>
      <c r="G2143" s="25">
        <v>0</v>
      </c>
    </row>
    <row r="2144" spans="1:7" hidden="1" x14ac:dyDescent="0.25">
      <c r="A2144" s="18">
        <v>77526</v>
      </c>
      <c r="B2144" s="19">
        <v>1</v>
      </c>
      <c r="C2144" s="19">
        <v>1</v>
      </c>
      <c r="D2144" s="19">
        <v>0</v>
      </c>
      <c r="E2144" s="19">
        <v>1</v>
      </c>
      <c r="F2144" s="20">
        <f t="shared" si="33"/>
        <v>0</v>
      </c>
      <c r="G2144" s="25">
        <v>0</v>
      </c>
    </row>
    <row r="2145" spans="1:7" hidden="1" x14ac:dyDescent="0.25">
      <c r="A2145" s="18">
        <v>77562</v>
      </c>
      <c r="B2145" s="19">
        <v>1</v>
      </c>
      <c r="C2145" s="19">
        <v>1</v>
      </c>
      <c r="D2145" s="19">
        <v>0</v>
      </c>
      <c r="E2145" s="19">
        <v>1</v>
      </c>
      <c r="F2145" s="20">
        <f t="shared" si="33"/>
        <v>0</v>
      </c>
      <c r="G2145" s="25">
        <v>0</v>
      </c>
    </row>
    <row r="2146" spans="1:7" hidden="1" x14ac:dyDescent="0.25">
      <c r="A2146" s="18">
        <v>77564</v>
      </c>
      <c r="B2146" s="19">
        <v>1</v>
      </c>
      <c r="C2146" s="19">
        <v>1</v>
      </c>
      <c r="D2146" s="19">
        <v>0</v>
      </c>
      <c r="E2146" s="19">
        <v>1</v>
      </c>
      <c r="F2146" s="20">
        <f t="shared" si="33"/>
        <v>0</v>
      </c>
      <c r="G2146" s="25">
        <v>0</v>
      </c>
    </row>
    <row r="2147" spans="1:7" hidden="1" x14ac:dyDescent="0.25">
      <c r="A2147" s="18">
        <v>77576</v>
      </c>
      <c r="B2147" s="19">
        <v>1</v>
      </c>
      <c r="C2147" s="19">
        <v>1</v>
      </c>
      <c r="D2147" s="19">
        <v>0</v>
      </c>
      <c r="E2147" s="19">
        <v>1</v>
      </c>
      <c r="F2147" s="20">
        <f t="shared" si="33"/>
        <v>0</v>
      </c>
      <c r="G2147" s="25">
        <v>0</v>
      </c>
    </row>
    <row r="2148" spans="1:7" hidden="1" x14ac:dyDescent="0.25">
      <c r="A2148" s="18">
        <v>77665</v>
      </c>
      <c r="B2148" s="19">
        <v>1</v>
      </c>
      <c r="C2148" s="19">
        <v>1</v>
      </c>
      <c r="D2148" s="19">
        <v>0</v>
      </c>
      <c r="E2148" s="19">
        <v>1</v>
      </c>
      <c r="F2148" s="20">
        <f t="shared" si="33"/>
        <v>0</v>
      </c>
      <c r="G2148" s="25">
        <v>0</v>
      </c>
    </row>
    <row r="2149" spans="1:7" hidden="1" x14ac:dyDescent="0.25">
      <c r="A2149" s="18">
        <v>77678</v>
      </c>
      <c r="B2149" s="19">
        <v>1</v>
      </c>
      <c r="C2149" s="19">
        <v>1</v>
      </c>
      <c r="D2149" s="19">
        <v>0</v>
      </c>
      <c r="E2149" s="19">
        <v>1</v>
      </c>
      <c r="F2149" s="20">
        <f t="shared" si="33"/>
        <v>0</v>
      </c>
      <c r="G2149" s="25">
        <v>0</v>
      </c>
    </row>
    <row r="2150" spans="1:7" hidden="1" x14ac:dyDescent="0.25">
      <c r="A2150" s="18">
        <v>77787</v>
      </c>
      <c r="B2150" s="19">
        <v>1</v>
      </c>
      <c r="C2150" s="19">
        <v>1</v>
      </c>
      <c r="D2150" s="19">
        <v>0</v>
      </c>
      <c r="E2150" s="19">
        <v>1</v>
      </c>
      <c r="F2150" s="20">
        <f t="shared" si="33"/>
        <v>0</v>
      </c>
      <c r="G2150" s="25">
        <v>0</v>
      </c>
    </row>
    <row r="2151" spans="1:7" hidden="1" x14ac:dyDescent="0.25">
      <c r="A2151" s="18">
        <v>77810</v>
      </c>
      <c r="B2151" s="19">
        <v>1</v>
      </c>
      <c r="C2151" s="19">
        <v>1</v>
      </c>
      <c r="D2151" s="19">
        <v>0</v>
      </c>
      <c r="E2151" s="19">
        <v>1</v>
      </c>
      <c r="F2151" s="20">
        <f t="shared" si="33"/>
        <v>0</v>
      </c>
      <c r="G2151" s="25">
        <v>0</v>
      </c>
    </row>
    <row r="2152" spans="1:7" hidden="1" x14ac:dyDescent="0.25">
      <c r="A2152" s="18">
        <v>77837</v>
      </c>
      <c r="B2152" s="19">
        <v>1</v>
      </c>
      <c r="C2152" s="19">
        <v>1</v>
      </c>
      <c r="D2152" s="19">
        <v>0</v>
      </c>
      <c r="E2152" s="19">
        <v>1</v>
      </c>
      <c r="F2152" s="20">
        <f t="shared" si="33"/>
        <v>0</v>
      </c>
      <c r="G2152" s="25">
        <v>0</v>
      </c>
    </row>
    <row r="2153" spans="1:7" hidden="1" x14ac:dyDescent="0.25">
      <c r="A2153" s="18">
        <v>77889</v>
      </c>
      <c r="B2153" s="19">
        <v>1</v>
      </c>
      <c r="C2153" s="19">
        <v>1</v>
      </c>
      <c r="D2153" s="19">
        <v>0</v>
      </c>
      <c r="E2153" s="19">
        <v>1</v>
      </c>
      <c r="F2153" s="20">
        <f t="shared" si="33"/>
        <v>0</v>
      </c>
      <c r="G2153" s="25">
        <v>0</v>
      </c>
    </row>
    <row r="2154" spans="1:7" hidden="1" x14ac:dyDescent="0.25">
      <c r="A2154" s="18">
        <v>77903</v>
      </c>
      <c r="B2154" s="19">
        <v>1</v>
      </c>
      <c r="C2154" s="19">
        <v>1</v>
      </c>
      <c r="D2154" s="19">
        <v>0</v>
      </c>
      <c r="E2154" s="19">
        <v>1</v>
      </c>
      <c r="F2154" s="20">
        <f t="shared" si="33"/>
        <v>0</v>
      </c>
      <c r="G2154" s="25">
        <v>0</v>
      </c>
    </row>
    <row r="2155" spans="1:7" hidden="1" x14ac:dyDescent="0.25">
      <c r="A2155" s="18">
        <v>77952</v>
      </c>
      <c r="B2155" s="19">
        <v>1</v>
      </c>
      <c r="C2155" s="19">
        <v>1</v>
      </c>
      <c r="D2155" s="19">
        <v>0</v>
      </c>
      <c r="E2155" s="19">
        <v>1</v>
      </c>
      <c r="F2155" s="20">
        <f t="shared" si="33"/>
        <v>0</v>
      </c>
      <c r="G2155" s="25">
        <v>0</v>
      </c>
    </row>
    <row r="2156" spans="1:7" hidden="1" x14ac:dyDescent="0.25">
      <c r="A2156" s="18">
        <v>77955</v>
      </c>
      <c r="B2156" s="19">
        <v>1</v>
      </c>
      <c r="C2156" s="19">
        <v>1</v>
      </c>
      <c r="D2156" s="19">
        <v>0</v>
      </c>
      <c r="E2156" s="19">
        <v>1</v>
      </c>
      <c r="F2156" s="20">
        <f t="shared" si="33"/>
        <v>0</v>
      </c>
      <c r="G2156" s="25">
        <v>0</v>
      </c>
    </row>
    <row r="2157" spans="1:7" hidden="1" x14ac:dyDescent="0.25">
      <c r="A2157" s="18">
        <v>78216</v>
      </c>
      <c r="B2157" s="19">
        <v>1</v>
      </c>
      <c r="C2157" s="19">
        <v>1</v>
      </c>
      <c r="D2157" s="19">
        <v>0</v>
      </c>
      <c r="E2157" s="19">
        <v>1</v>
      </c>
      <c r="F2157" s="20">
        <f t="shared" si="33"/>
        <v>0</v>
      </c>
      <c r="G2157" s="25">
        <v>0</v>
      </c>
    </row>
    <row r="2158" spans="1:7" hidden="1" x14ac:dyDescent="0.25">
      <c r="A2158" s="18">
        <v>78221</v>
      </c>
      <c r="B2158" s="19">
        <v>1</v>
      </c>
      <c r="C2158" s="19">
        <v>1</v>
      </c>
      <c r="D2158" s="19">
        <v>0</v>
      </c>
      <c r="E2158" s="19">
        <v>1</v>
      </c>
      <c r="F2158" s="20">
        <f t="shared" si="33"/>
        <v>0</v>
      </c>
      <c r="G2158" s="25">
        <v>0</v>
      </c>
    </row>
    <row r="2159" spans="1:7" hidden="1" x14ac:dyDescent="0.25">
      <c r="A2159" s="18">
        <v>78247</v>
      </c>
      <c r="B2159" s="19">
        <v>1</v>
      </c>
      <c r="C2159" s="19">
        <v>1</v>
      </c>
      <c r="D2159" s="19">
        <v>0</v>
      </c>
      <c r="E2159" s="19">
        <v>1</v>
      </c>
      <c r="F2159" s="20">
        <f t="shared" si="33"/>
        <v>0</v>
      </c>
      <c r="G2159" s="25">
        <v>0</v>
      </c>
    </row>
    <row r="2160" spans="1:7" hidden="1" x14ac:dyDescent="0.25">
      <c r="A2160" s="18">
        <v>78309</v>
      </c>
      <c r="B2160" s="19">
        <v>1</v>
      </c>
      <c r="C2160" s="19">
        <v>1</v>
      </c>
      <c r="D2160" s="19">
        <v>0</v>
      </c>
      <c r="E2160" s="19">
        <v>1</v>
      </c>
      <c r="F2160" s="20">
        <f t="shared" si="33"/>
        <v>0</v>
      </c>
      <c r="G2160" s="25">
        <v>0</v>
      </c>
    </row>
    <row r="2161" spans="1:7" hidden="1" x14ac:dyDescent="0.25">
      <c r="A2161" s="18">
        <v>78326</v>
      </c>
      <c r="B2161" s="19">
        <v>1</v>
      </c>
      <c r="C2161" s="19">
        <v>1</v>
      </c>
      <c r="D2161" s="19">
        <v>0</v>
      </c>
      <c r="E2161" s="19">
        <v>1</v>
      </c>
      <c r="F2161" s="20">
        <f t="shared" si="33"/>
        <v>0</v>
      </c>
      <c r="G2161" s="25">
        <v>0</v>
      </c>
    </row>
    <row r="2162" spans="1:7" hidden="1" x14ac:dyDescent="0.25">
      <c r="A2162" s="18">
        <v>78350</v>
      </c>
      <c r="B2162" s="19">
        <v>1</v>
      </c>
      <c r="C2162" s="19">
        <v>1</v>
      </c>
      <c r="D2162" s="19">
        <v>0</v>
      </c>
      <c r="E2162" s="19">
        <v>1</v>
      </c>
      <c r="F2162" s="20">
        <f t="shared" si="33"/>
        <v>0</v>
      </c>
      <c r="G2162" s="25">
        <v>0</v>
      </c>
    </row>
    <row r="2163" spans="1:7" hidden="1" x14ac:dyDescent="0.25">
      <c r="A2163" s="18">
        <v>78363</v>
      </c>
      <c r="B2163" s="19">
        <v>1</v>
      </c>
      <c r="C2163" s="19">
        <v>1</v>
      </c>
      <c r="D2163" s="19">
        <v>0</v>
      </c>
      <c r="E2163" s="19">
        <v>1</v>
      </c>
      <c r="F2163" s="20">
        <f t="shared" si="33"/>
        <v>0</v>
      </c>
      <c r="G2163" s="25">
        <v>0</v>
      </c>
    </row>
    <row r="2164" spans="1:7" hidden="1" x14ac:dyDescent="0.25">
      <c r="A2164" s="18">
        <v>78395</v>
      </c>
      <c r="B2164" s="19">
        <v>1</v>
      </c>
      <c r="C2164" s="19">
        <v>1</v>
      </c>
      <c r="D2164" s="19">
        <v>0</v>
      </c>
      <c r="E2164" s="19">
        <v>1</v>
      </c>
      <c r="F2164" s="20">
        <f t="shared" si="33"/>
        <v>0</v>
      </c>
      <c r="G2164" s="25">
        <v>0</v>
      </c>
    </row>
    <row r="2165" spans="1:7" hidden="1" x14ac:dyDescent="0.25">
      <c r="A2165" s="18">
        <v>78414</v>
      </c>
      <c r="B2165" s="19">
        <v>1</v>
      </c>
      <c r="C2165" s="19">
        <v>1</v>
      </c>
      <c r="D2165" s="19">
        <v>0</v>
      </c>
      <c r="E2165" s="19">
        <v>1</v>
      </c>
      <c r="F2165" s="20">
        <f t="shared" si="33"/>
        <v>0</v>
      </c>
      <c r="G2165" s="25">
        <v>0</v>
      </c>
    </row>
    <row r="2166" spans="1:7" hidden="1" x14ac:dyDescent="0.25">
      <c r="A2166" s="18">
        <v>78426</v>
      </c>
      <c r="B2166" s="19">
        <v>1</v>
      </c>
      <c r="C2166" s="19">
        <v>1</v>
      </c>
      <c r="D2166" s="19">
        <v>0</v>
      </c>
      <c r="E2166" s="19">
        <v>1</v>
      </c>
      <c r="F2166" s="20">
        <f t="shared" si="33"/>
        <v>0</v>
      </c>
      <c r="G2166" s="25">
        <v>0</v>
      </c>
    </row>
    <row r="2167" spans="1:7" hidden="1" x14ac:dyDescent="0.25">
      <c r="A2167" s="18">
        <v>78477</v>
      </c>
      <c r="B2167" s="19">
        <v>1</v>
      </c>
      <c r="C2167" s="19">
        <v>1</v>
      </c>
      <c r="D2167" s="19">
        <v>0</v>
      </c>
      <c r="E2167" s="19">
        <v>1</v>
      </c>
      <c r="F2167" s="20">
        <f t="shared" si="33"/>
        <v>0</v>
      </c>
      <c r="G2167" s="25">
        <v>0</v>
      </c>
    </row>
    <row r="2168" spans="1:7" hidden="1" x14ac:dyDescent="0.25">
      <c r="A2168" s="18">
        <v>78495</v>
      </c>
      <c r="B2168" s="19">
        <v>1</v>
      </c>
      <c r="C2168" s="19">
        <v>1</v>
      </c>
      <c r="D2168" s="19">
        <v>0</v>
      </c>
      <c r="E2168" s="19">
        <v>1</v>
      </c>
      <c r="F2168" s="20">
        <f t="shared" si="33"/>
        <v>0</v>
      </c>
      <c r="G2168" s="25">
        <v>0</v>
      </c>
    </row>
    <row r="2169" spans="1:7" hidden="1" x14ac:dyDescent="0.25">
      <c r="A2169" s="18">
        <v>78513</v>
      </c>
      <c r="B2169" s="19">
        <v>1</v>
      </c>
      <c r="C2169" s="19">
        <v>1</v>
      </c>
      <c r="D2169" s="19">
        <v>0</v>
      </c>
      <c r="E2169" s="19">
        <v>1</v>
      </c>
      <c r="F2169" s="20">
        <f t="shared" si="33"/>
        <v>0</v>
      </c>
      <c r="G2169" s="25">
        <v>0</v>
      </c>
    </row>
    <row r="2170" spans="1:7" hidden="1" x14ac:dyDescent="0.25">
      <c r="A2170" s="18">
        <v>78697</v>
      </c>
      <c r="B2170" s="19">
        <v>1</v>
      </c>
      <c r="C2170" s="19">
        <v>1</v>
      </c>
      <c r="D2170" s="19">
        <v>0</v>
      </c>
      <c r="E2170" s="19">
        <v>1</v>
      </c>
      <c r="F2170" s="20">
        <f t="shared" si="33"/>
        <v>0</v>
      </c>
      <c r="G2170" s="25">
        <v>0</v>
      </c>
    </row>
    <row r="2171" spans="1:7" hidden="1" x14ac:dyDescent="0.25">
      <c r="A2171" s="18">
        <v>78732</v>
      </c>
      <c r="B2171" s="19">
        <v>1</v>
      </c>
      <c r="C2171" s="19">
        <v>1</v>
      </c>
      <c r="D2171" s="19">
        <v>0</v>
      </c>
      <c r="E2171" s="19">
        <v>1</v>
      </c>
      <c r="F2171" s="20">
        <f t="shared" si="33"/>
        <v>0</v>
      </c>
      <c r="G2171" s="25">
        <v>0</v>
      </c>
    </row>
    <row r="2172" spans="1:7" hidden="1" x14ac:dyDescent="0.25">
      <c r="A2172" s="18">
        <v>78734</v>
      </c>
      <c r="B2172" s="19">
        <v>1</v>
      </c>
      <c r="C2172" s="19">
        <v>1</v>
      </c>
      <c r="D2172" s="19">
        <v>0</v>
      </c>
      <c r="E2172" s="19">
        <v>1</v>
      </c>
      <c r="F2172" s="20">
        <f t="shared" si="33"/>
        <v>0</v>
      </c>
      <c r="G2172" s="25">
        <v>0</v>
      </c>
    </row>
    <row r="2173" spans="1:7" hidden="1" x14ac:dyDescent="0.25">
      <c r="A2173" s="18">
        <v>78815</v>
      </c>
      <c r="B2173" s="19">
        <v>1</v>
      </c>
      <c r="C2173" s="19">
        <v>1</v>
      </c>
      <c r="D2173" s="19">
        <v>0</v>
      </c>
      <c r="E2173" s="19">
        <v>1</v>
      </c>
      <c r="F2173" s="20">
        <f t="shared" si="33"/>
        <v>0</v>
      </c>
      <c r="G2173" s="25">
        <v>0</v>
      </c>
    </row>
    <row r="2174" spans="1:7" hidden="1" x14ac:dyDescent="0.25">
      <c r="A2174" s="18">
        <v>78847</v>
      </c>
      <c r="B2174" s="19">
        <v>1</v>
      </c>
      <c r="C2174" s="19">
        <v>1</v>
      </c>
      <c r="D2174" s="19">
        <v>0</v>
      </c>
      <c r="E2174" s="19">
        <v>1</v>
      </c>
      <c r="F2174" s="20">
        <f t="shared" si="33"/>
        <v>0</v>
      </c>
      <c r="G2174" s="25">
        <v>0</v>
      </c>
    </row>
    <row r="2175" spans="1:7" hidden="1" x14ac:dyDescent="0.25">
      <c r="A2175" s="18">
        <v>78872</v>
      </c>
      <c r="B2175" s="19">
        <v>1</v>
      </c>
      <c r="C2175" s="19">
        <v>1</v>
      </c>
      <c r="D2175" s="19">
        <v>0</v>
      </c>
      <c r="E2175" s="19">
        <v>1</v>
      </c>
      <c r="F2175" s="20">
        <f t="shared" si="33"/>
        <v>0</v>
      </c>
      <c r="G2175" s="25">
        <v>0</v>
      </c>
    </row>
    <row r="2176" spans="1:7" hidden="1" x14ac:dyDescent="0.25">
      <c r="A2176" s="18">
        <v>79013</v>
      </c>
      <c r="B2176" s="19">
        <v>1</v>
      </c>
      <c r="C2176" s="19">
        <v>1</v>
      </c>
      <c r="D2176" s="19">
        <v>0</v>
      </c>
      <c r="E2176" s="19">
        <v>1</v>
      </c>
      <c r="F2176" s="20">
        <f t="shared" si="33"/>
        <v>0</v>
      </c>
      <c r="G2176" s="25">
        <v>0</v>
      </c>
    </row>
    <row r="2177" spans="1:7" hidden="1" x14ac:dyDescent="0.25">
      <c r="A2177" s="18">
        <v>79072</v>
      </c>
      <c r="B2177" s="19">
        <v>1</v>
      </c>
      <c r="C2177" s="19">
        <v>1</v>
      </c>
      <c r="D2177" s="19">
        <v>0</v>
      </c>
      <c r="E2177" s="19">
        <v>1</v>
      </c>
      <c r="F2177" s="20">
        <f t="shared" si="33"/>
        <v>0</v>
      </c>
      <c r="G2177" s="25">
        <v>0</v>
      </c>
    </row>
    <row r="2178" spans="1:7" hidden="1" x14ac:dyDescent="0.25">
      <c r="A2178" s="18">
        <v>79226</v>
      </c>
      <c r="B2178" s="19">
        <v>1</v>
      </c>
      <c r="C2178" s="19">
        <v>1</v>
      </c>
      <c r="D2178" s="19">
        <v>0</v>
      </c>
      <c r="E2178" s="19">
        <v>1</v>
      </c>
      <c r="F2178" s="20">
        <f t="shared" ref="F2178:F2241" si="34">D2178/C2178</f>
        <v>0</v>
      </c>
      <c r="G2178" s="25">
        <v>0</v>
      </c>
    </row>
    <row r="2179" spans="1:7" hidden="1" x14ac:dyDescent="0.25">
      <c r="A2179" s="18">
        <v>79309</v>
      </c>
      <c r="B2179" s="19">
        <v>1</v>
      </c>
      <c r="C2179" s="19">
        <v>1</v>
      </c>
      <c r="D2179" s="19">
        <v>0</v>
      </c>
      <c r="E2179" s="19">
        <v>1</v>
      </c>
      <c r="F2179" s="20">
        <f t="shared" si="34"/>
        <v>0</v>
      </c>
      <c r="G2179" s="25">
        <v>0</v>
      </c>
    </row>
    <row r="2180" spans="1:7" hidden="1" x14ac:dyDescent="0.25">
      <c r="A2180" s="18">
        <v>79333</v>
      </c>
      <c r="B2180" s="19">
        <v>1</v>
      </c>
      <c r="C2180" s="19">
        <v>1</v>
      </c>
      <c r="D2180" s="19">
        <v>0</v>
      </c>
      <c r="E2180" s="19">
        <v>1</v>
      </c>
      <c r="F2180" s="20">
        <f t="shared" si="34"/>
        <v>0</v>
      </c>
      <c r="G2180" s="25">
        <v>0</v>
      </c>
    </row>
    <row r="2181" spans="1:7" hidden="1" x14ac:dyDescent="0.25">
      <c r="A2181" s="18">
        <v>79350</v>
      </c>
      <c r="B2181" s="19">
        <v>1</v>
      </c>
      <c r="C2181" s="19">
        <v>1</v>
      </c>
      <c r="D2181" s="19">
        <v>0</v>
      </c>
      <c r="E2181" s="19">
        <v>1</v>
      </c>
      <c r="F2181" s="20">
        <f t="shared" si="34"/>
        <v>0</v>
      </c>
      <c r="G2181" s="25">
        <v>0</v>
      </c>
    </row>
    <row r="2182" spans="1:7" hidden="1" x14ac:dyDescent="0.25">
      <c r="A2182" s="18">
        <v>79378</v>
      </c>
      <c r="B2182" s="19">
        <v>1</v>
      </c>
      <c r="C2182" s="19">
        <v>1</v>
      </c>
      <c r="D2182" s="19">
        <v>0</v>
      </c>
      <c r="E2182" s="19">
        <v>1</v>
      </c>
      <c r="F2182" s="20">
        <f t="shared" si="34"/>
        <v>0</v>
      </c>
      <c r="G2182" s="25">
        <v>0</v>
      </c>
    </row>
    <row r="2183" spans="1:7" hidden="1" x14ac:dyDescent="0.25">
      <c r="A2183" s="18">
        <v>79383</v>
      </c>
      <c r="B2183" s="19">
        <v>1</v>
      </c>
      <c r="C2183" s="19">
        <v>1</v>
      </c>
      <c r="D2183" s="19">
        <v>0</v>
      </c>
      <c r="E2183" s="19">
        <v>1</v>
      </c>
      <c r="F2183" s="20">
        <f t="shared" si="34"/>
        <v>0</v>
      </c>
      <c r="G2183" s="25">
        <v>0</v>
      </c>
    </row>
    <row r="2184" spans="1:7" hidden="1" x14ac:dyDescent="0.25">
      <c r="A2184" s="18">
        <v>79386</v>
      </c>
      <c r="B2184" s="19">
        <v>1</v>
      </c>
      <c r="C2184" s="19">
        <v>1</v>
      </c>
      <c r="D2184" s="19">
        <v>0</v>
      </c>
      <c r="E2184" s="19">
        <v>1</v>
      </c>
      <c r="F2184" s="20">
        <f t="shared" si="34"/>
        <v>0</v>
      </c>
      <c r="G2184" s="25">
        <v>0</v>
      </c>
    </row>
    <row r="2185" spans="1:7" hidden="1" x14ac:dyDescent="0.25">
      <c r="A2185" s="18">
        <v>79445</v>
      </c>
      <c r="B2185" s="19">
        <v>1</v>
      </c>
      <c r="C2185" s="19">
        <v>1</v>
      </c>
      <c r="D2185" s="19">
        <v>0</v>
      </c>
      <c r="E2185" s="19">
        <v>1</v>
      </c>
      <c r="F2185" s="20">
        <f t="shared" si="34"/>
        <v>0</v>
      </c>
      <c r="G2185" s="25">
        <v>0</v>
      </c>
    </row>
    <row r="2186" spans="1:7" hidden="1" x14ac:dyDescent="0.25">
      <c r="A2186" s="18">
        <v>79495</v>
      </c>
      <c r="B2186" s="19">
        <v>1</v>
      </c>
      <c r="C2186" s="19">
        <v>1</v>
      </c>
      <c r="D2186" s="19">
        <v>0</v>
      </c>
      <c r="E2186" s="19">
        <v>1</v>
      </c>
      <c r="F2186" s="20">
        <f t="shared" si="34"/>
        <v>0</v>
      </c>
      <c r="G2186" s="25">
        <v>0</v>
      </c>
    </row>
    <row r="2187" spans="1:7" hidden="1" x14ac:dyDescent="0.25">
      <c r="A2187" s="18">
        <v>79528</v>
      </c>
      <c r="B2187" s="19">
        <v>1</v>
      </c>
      <c r="C2187" s="19">
        <v>1</v>
      </c>
      <c r="D2187" s="19">
        <v>0</v>
      </c>
      <c r="E2187" s="19">
        <v>1</v>
      </c>
      <c r="F2187" s="20">
        <f t="shared" si="34"/>
        <v>0</v>
      </c>
      <c r="G2187" s="25">
        <v>0</v>
      </c>
    </row>
    <row r="2188" spans="1:7" hidden="1" x14ac:dyDescent="0.25">
      <c r="A2188" s="18">
        <v>79564</v>
      </c>
      <c r="B2188" s="19">
        <v>1</v>
      </c>
      <c r="C2188" s="19">
        <v>1</v>
      </c>
      <c r="D2188" s="19">
        <v>0</v>
      </c>
      <c r="E2188" s="19">
        <v>1</v>
      </c>
      <c r="F2188" s="20">
        <f t="shared" si="34"/>
        <v>0</v>
      </c>
      <c r="G2188" s="25">
        <v>0</v>
      </c>
    </row>
    <row r="2189" spans="1:7" hidden="1" x14ac:dyDescent="0.25">
      <c r="A2189" s="18">
        <v>79636</v>
      </c>
      <c r="B2189" s="19">
        <v>1</v>
      </c>
      <c r="C2189" s="19">
        <v>1</v>
      </c>
      <c r="D2189" s="19">
        <v>0</v>
      </c>
      <c r="E2189" s="19">
        <v>1</v>
      </c>
      <c r="F2189" s="20">
        <f t="shared" si="34"/>
        <v>0</v>
      </c>
      <c r="G2189" s="25">
        <v>0</v>
      </c>
    </row>
    <row r="2190" spans="1:7" hidden="1" x14ac:dyDescent="0.25">
      <c r="A2190" s="18">
        <v>79697</v>
      </c>
      <c r="B2190" s="19">
        <v>1</v>
      </c>
      <c r="C2190" s="19">
        <v>1</v>
      </c>
      <c r="D2190" s="19">
        <v>0</v>
      </c>
      <c r="E2190" s="19">
        <v>1</v>
      </c>
      <c r="F2190" s="20">
        <f t="shared" si="34"/>
        <v>0</v>
      </c>
      <c r="G2190" s="25">
        <v>0</v>
      </c>
    </row>
    <row r="2191" spans="1:7" hidden="1" x14ac:dyDescent="0.25">
      <c r="A2191" s="18">
        <v>79699</v>
      </c>
      <c r="B2191" s="19">
        <v>1</v>
      </c>
      <c r="C2191" s="19">
        <v>1</v>
      </c>
      <c r="D2191" s="19">
        <v>0</v>
      </c>
      <c r="E2191" s="19">
        <v>1</v>
      </c>
      <c r="F2191" s="20">
        <f t="shared" si="34"/>
        <v>0</v>
      </c>
      <c r="G2191" s="25">
        <v>0</v>
      </c>
    </row>
    <row r="2192" spans="1:7" hidden="1" x14ac:dyDescent="0.25">
      <c r="A2192" s="18">
        <v>79727</v>
      </c>
      <c r="B2192" s="19">
        <v>1</v>
      </c>
      <c r="C2192" s="19">
        <v>1</v>
      </c>
      <c r="D2192" s="19">
        <v>0</v>
      </c>
      <c r="E2192" s="19">
        <v>1</v>
      </c>
      <c r="F2192" s="20">
        <f t="shared" si="34"/>
        <v>0</v>
      </c>
      <c r="G2192" s="25">
        <v>0</v>
      </c>
    </row>
    <row r="2193" spans="1:7" hidden="1" x14ac:dyDescent="0.25">
      <c r="A2193" s="18">
        <v>79747</v>
      </c>
      <c r="B2193" s="19">
        <v>1</v>
      </c>
      <c r="C2193" s="19">
        <v>1</v>
      </c>
      <c r="D2193" s="19">
        <v>0</v>
      </c>
      <c r="E2193" s="19">
        <v>1</v>
      </c>
      <c r="F2193" s="20">
        <f t="shared" si="34"/>
        <v>0</v>
      </c>
      <c r="G2193" s="25">
        <v>0</v>
      </c>
    </row>
    <row r="2194" spans="1:7" hidden="1" x14ac:dyDescent="0.25">
      <c r="A2194" s="18">
        <v>79751</v>
      </c>
      <c r="B2194" s="19">
        <v>1</v>
      </c>
      <c r="C2194" s="19">
        <v>1</v>
      </c>
      <c r="D2194" s="19">
        <v>0</v>
      </c>
      <c r="E2194" s="19">
        <v>1</v>
      </c>
      <c r="F2194" s="20">
        <f t="shared" si="34"/>
        <v>0</v>
      </c>
      <c r="G2194" s="25">
        <v>0</v>
      </c>
    </row>
    <row r="2195" spans="1:7" hidden="1" x14ac:dyDescent="0.25">
      <c r="A2195" s="18">
        <v>79803</v>
      </c>
      <c r="B2195" s="19">
        <v>1</v>
      </c>
      <c r="C2195" s="19">
        <v>1</v>
      </c>
      <c r="D2195" s="19">
        <v>0</v>
      </c>
      <c r="E2195" s="19">
        <v>1</v>
      </c>
      <c r="F2195" s="20">
        <f t="shared" si="34"/>
        <v>0</v>
      </c>
      <c r="G2195" s="25">
        <v>0</v>
      </c>
    </row>
    <row r="2196" spans="1:7" hidden="1" x14ac:dyDescent="0.25">
      <c r="A2196" s="18">
        <v>79838</v>
      </c>
      <c r="B2196" s="19">
        <v>1</v>
      </c>
      <c r="C2196" s="19">
        <v>1</v>
      </c>
      <c r="D2196" s="19">
        <v>0</v>
      </c>
      <c r="E2196" s="19">
        <v>1</v>
      </c>
      <c r="F2196" s="20">
        <f t="shared" si="34"/>
        <v>0</v>
      </c>
      <c r="G2196" s="25">
        <v>0</v>
      </c>
    </row>
    <row r="2197" spans="1:7" hidden="1" x14ac:dyDescent="0.25">
      <c r="A2197" s="18">
        <v>79852</v>
      </c>
      <c r="B2197" s="19">
        <v>1</v>
      </c>
      <c r="C2197" s="19">
        <v>1</v>
      </c>
      <c r="D2197" s="19">
        <v>0</v>
      </c>
      <c r="E2197" s="19">
        <v>1</v>
      </c>
      <c r="F2197" s="20">
        <f t="shared" si="34"/>
        <v>0</v>
      </c>
      <c r="G2197" s="25">
        <v>0</v>
      </c>
    </row>
    <row r="2198" spans="1:7" hidden="1" x14ac:dyDescent="0.25">
      <c r="A2198" s="18">
        <v>79874</v>
      </c>
      <c r="B2198" s="19">
        <v>1</v>
      </c>
      <c r="C2198" s="19">
        <v>1</v>
      </c>
      <c r="D2198" s="19">
        <v>0</v>
      </c>
      <c r="E2198" s="19">
        <v>1</v>
      </c>
      <c r="F2198" s="20">
        <f t="shared" si="34"/>
        <v>0</v>
      </c>
      <c r="G2198" s="25">
        <v>0</v>
      </c>
    </row>
    <row r="2199" spans="1:7" hidden="1" x14ac:dyDescent="0.25">
      <c r="A2199" s="18">
        <v>79892</v>
      </c>
      <c r="B2199" s="19">
        <v>1</v>
      </c>
      <c r="C2199" s="19">
        <v>1</v>
      </c>
      <c r="D2199" s="19">
        <v>0</v>
      </c>
      <c r="E2199" s="19">
        <v>1</v>
      </c>
      <c r="F2199" s="20">
        <f t="shared" si="34"/>
        <v>0</v>
      </c>
      <c r="G2199" s="25">
        <v>0</v>
      </c>
    </row>
    <row r="2200" spans="1:7" hidden="1" x14ac:dyDescent="0.25">
      <c r="A2200" s="18">
        <v>79901</v>
      </c>
      <c r="B2200" s="19">
        <v>1</v>
      </c>
      <c r="C2200" s="19">
        <v>1</v>
      </c>
      <c r="D2200" s="19">
        <v>0</v>
      </c>
      <c r="E2200" s="19">
        <v>1</v>
      </c>
      <c r="F2200" s="20">
        <f t="shared" si="34"/>
        <v>0</v>
      </c>
      <c r="G2200" s="25">
        <v>0</v>
      </c>
    </row>
    <row r="2201" spans="1:7" hidden="1" x14ac:dyDescent="0.25">
      <c r="A2201" s="18">
        <v>79908</v>
      </c>
      <c r="B2201" s="19">
        <v>1</v>
      </c>
      <c r="C2201" s="19">
        <v>1</v>
      </c>
      <c r="D2201" s="19">
        <v>0</v>
      </c>
      <c r="E2201" s="19">
        <v>1</v>
      </c>
      <c r="F2201" s="20">
        <f t="shared" si="34"/>
        <v>0</v>
      </c>
      <c r="G2201" s="25">
        <v>0</v>
      </c>
    </row>
    <row r="2202" spans="1:7" hidden="1" x14ac:dyDescent="0.25">
      <c r="A2202" s="18">
        <v>79932</v>
      </c>
      <c r="B2202" s="19">
        <v>1</v>
      </c>
      <c r="C2202" s="19">
        <v>1</v>
      </c>
      <c r="D2202" s="19">
        <v>0</v>
      </c>
      <c r="E2202" s="19">
        <v>1</v>
      </c>
      <c r="F2202" s="20">
        <f t="shared" si="34"/>
        <v>0</v>
      </c>
      <c r="G2202" s="25">
        <v>0</v>
      </c>
    </row>
    <row r="2203" spans="1:7" hidden="1" x14ac:dyDescent="0.25">
      <c r="A2203" s="18">
        <v>79979</v>
      </c>
      <c r="B2203" s="19">
        <v>1</v>
      </c>
      <c r="C2203" s="19">
        <v>1</v>
      </c>
      <c r="D2203" s="19">
        <v>0</v>
      </c>
      <c r="E2203" s="19">
        <v>1</v>
      </c>
      <c r="F2203" s="20">
        <f t="shared" si="34"/>
        <v>0</v>
      </c>
      <c r="G2203" s="25">
        <v>0</v>
      </c>
    </row>
    <row r="2204" spans="1:7" hidden="1" x14ac:dyDescent="0.25">
      <c r="A2204" s="18">
        <v>80013</v>
      </c>
      <c r="B2204" s="19">
        <v>1</v>
      </c>
      <c r="C2204" s="19">
        <v>1</v>
      </c>
      <c r="D2204" s="19">
        <v>0</v>
      </c>
      <c r="E2204" s="19">
        <v>1</v>
      </c>
      <c r="F2204" s="20">
        <f t="shared" si="34"/>
        <v>0</v>
      </c>
      <c r="G2204" s="25">
        <v>0</v>
      </c>
    </row>
    <row r="2205" spans="1:7" hidden="1" x14ac:dyDescent="0.25">
      <c r="A2205" s="18">
        <v>80024</v>
      </c>
      <c r="B2205" s="19">
        <v>1</v>
      </c>
      <c r="C2205" s="19">
        <v>1</v>
      </c>
      <c r="D2205" s="19">
        <v>0</v>
      </c>
      <c r="E2205" s="19">
        <v>1</v>
      </c>
      <c r="F2205" s="20">
        <f t="shared" si="34"/>
        <v>0</v>
      </c>
      <c r="G2205" s="25">
        <v>0</v>
      </c>
    </row>
    <row r="2206" spans="1:7" hidden="1" x14ac:dyDescent="0.25">
      <c r="A2206" s="18">
        <v>80111</v>
      </c>
      <c r="B2206" s="19">
        <v>1</v>
      </c>
      <c r="C2206" s="19">
        <v>1</v>
      </c>
      <c r="D2206" s="19">
        <v>0</v>
      </c>
      <c r="E2206" s="19">
        <v>1</v>
      </c>
      <c r="F2206" s="20">
        <f t="shared" si="34"/>
        <v>0</v>
      </c>
      <c r="G2206" s="25">
        <v>0</v>
      </c>
    </row>
    <row r="2207" spans="1:7" hidden="1" x14ac:dyDescent="0.25">
      <c r="A2207" s="18">
        <v>80116</v>
      </c>
      <c r="B2207" s="19">
        <v>1</v>
      </c>
      <c r="C2207" s="19">
        <v>1</v>
      </c>
      <c r="D2207" s="19">
        <v>0</v>
      </c>
      <c r="E2207" s="19">
        <v>1</v>
      </c>
      <c r="F2207" s="20">
        <f t="shared" si="34"/>
        <v>0</v>
      </c>
      <c r="G2207" s="25">
        <v>0</v>
      </c>
    </row>
    <row r="2208" spans="1:7" hidden="1" x14ac:dyDescent="0.25">
      <c r="A2208" s="18">
        <v>80128</v>
      </c>
      <c r="B2208" s="19">
        <v>1</v>
      </c>
      <c r="C2208" s="19">
        <v>1</v>
      </c>
      <c r="D2208" s="19">
        <v>0</v>
      </c>
      <c r="E2208" s="19">
        <v>1</v>
      </c>
      <c r="F2208" s="20">
        <f t="shared" si="34"/>
        <v>0</v>
      </c>
      <c r="G2208" s="25">
        <v>0</v>
      </c>
    </row>
    <row r="2209" spans="1:7" hidden="1" x14ac:dyDescent="0.25">
      <c r="A2209" s="18">
        <v>80139</v>
      </c>
      <c r="B2209" s="19">
        <v>1</v>
      </c>
      <c r="C2209" s="19">
        <v>1</v>
      </c>
      <c r="D2209" s="19">
        <v>0</v>
      </c>
      <c r="E2209" s="19">
        <v>1</v>
      </c>
      <c r="F2209" s="20">
        <f t="shared" si="34"/>
        <v>0</v>
      </c>
      <c r="G2209" s="25">
        <v>0</v>
      </c>
    </row>
    <row r="2210" spans="1:7" hidden="1" x14ac:dyDescent="0.25">
      <c r="A2210" s="18">
        <v>80159</v>
      </c>
      <c r="B2210" s="19">
        <v>1</v>
      </c>
      <c r="C2210" s="19">
        <v>1</v>
      </c>
      <c r="D2210" s="19">
        <v>0</v>
      </c>
      <c r="E2210" s="19">
        <v>1</v>
      </c>
      <c r="F2210" s="20">
        <f t="shared" si="34"/>
        <v>0</v>
      </c>
      <c r="G2210" s="25">
        <v>0</v>
      </c>
    </row>
    <row r="2211" spans="1:7" hidden="1" x14ac:dyDescent="0.25">
      <c r="A2211" s="18">
        <v>80170</v>
      </c>
      <c r="B2211" s="19">
        <v>1</v>
      </c>
      <c r="C2211" s="19">
        <v>1</v>
      </c>
      <c r="D2211" s="19">
        <v>0</v>
      </c>
      <c r="E2211" s="19">
        <v>1</v>
      </c>
      <c r="F2211" s="20">
        <f t="shared" si="34"/>
        <v>0</v>
      </c>
      <c r="G2211" s="25">
        <v>0</v>
      </c>
    </row>
    <row r="2212" spans="1:7" hidden="1" x14ac:dyDescent="0.25">
      <c r="A2212" s="18">
        <v>80190</v>
      </c>
      <c r="B2212" s="19">
        <v>1</v>
      </c>
      <c r="C2212" s="19">
        <v>1</v>
      </c>
      <c r="D2212" s="19">
        <v>0</v>
      </c>
      <c r="E2212" s="19">
        <v>1</v>
      </c>
      <c r="F2212" s="20">
        <f t="shared" si="34"/>
        <v>0</v>
      </c>
      <c r="G2212" s="25">
        <v>0</v>
      </c>
    </row>
    <row r="2213" spans="1:7" hidden="1" x14ac:dyDescent="0.25">
      <c r="A2213" s="18">
        <v>80202</v>
      </c>
      <c r="B2213" s="19">
        <v>1</v>
      </c>
      <c r="C2213" s="19">
        <v>1</v>
      </c>
      <c r="D2213" s="19">
        <v>0</v>
      </c>
      <c r="E2213" s="19">
        <v>1</v>
      </c>
      <c r="F2213" s="20">
        <f t="shared" si="34"/>
        <v>0</v>
      </c>
      <c r="G2213" s="25">
        <v>0</v>
      </c>
    </row>
    <row r="2214" spans="1:7" hidden="1" x14ac:dyDescent="0.25">
      <c r="A2214" s="18">
        <v>80239</v>
      </c>
      <c r="B2214" s="19">
        <v>1</v>
      </c>
      <c r="C2214" s="19">
        <v>1</v>
      </c>
      <c r="D2214" s="19">
        <v>0</v>
      </c>
      <c r="E2214" s="19">
        <v>1</v>
      </c>
      <c r="F2214" s="20">
        <f t="shared" si="34"/>
        <v>0</v>
      </c>
      <c r="G2214" s="25">
        <v>0</v>
      </c>
    </row>
    <row r="2215" spans="1:7" hidden="1" x14ac:dyDescent="0.25">
      <c r="A2215" s="18">
        <v>80273</v>
      </c>
      <c r="B2215" s="19">
        <v>1</v>
      </c>
      <c r="C2215" s="19">
        <v>1</v>
      </c>
      <c r="D2215" s="19">
        <v>0</v>
      </c>
      <c r="E2215" s="19">
        <v>1</v>
      </c>
      <c r="F2215" s="20">
        <f t="shared" si="34"/>
        <v>0</v>
      </c>
      <c r="G2215" s="25">
        <v>0</v>
      </c>
    </row>
    <row r="2216" spans="1:7" hidden="1" x14ac:dyDescent="0.25">
      <c r="A2216" s="18">
        <v>80305</v>
      </c>
      <c r="B2216" s="19">
        <v>1</v>
      </c>
      <c r="C2216" s="19">
        <v>1</v>
      </c>
      <c r="D2216" s="19">
        <v>0</v>
      </c>
      <c r="E2216" s="19">
        <v>1</v>
      </c>
      <c r="F2216" s="20">
        <f t="shared" si="34"/>
        <v>0</v>
      </c>
      <c r="G2216" s="25">
        <v>0</v>
      </c>
    </row>
    <row r="2217" spans="1:7" hidden="1" x14ac:dyDescent="0.25">
      <c r="A2217" s="18">
        <v>80308</v>
      </c>
      <c r="B2217" s="19">
        <v>1</v>
      </c>
      <c r="C2217" s="19">
        <v>1</v>
      </c>
      <c r="D2217" s="19">
        <v>0</v>
      </c>
      <c r="E2217" s="19">
        <v>1</v>
      </c>
      <c r="F2217" s="20">
        <f t="shared" si="34"/>
        <v>0</v>
      </c>
      <c r="G2217" s="25">
        <v>0</v>
      </c>
    </row>
    <row r="2218" spans="1:7" hidden="1" x14ac:dyDescent="0.25">
      <c r="A2218" s="18">
        <v>80367</v>
      </c>
      <c r="B2218" s="19">
        <v>1</v>
      </c>
      <c r="C2218" s="19">
        <v>1</v>
      </c>
      <c r="D2218" s="19">
        <v>0</v>
      </c>
      <c r="E2218" s="19">
        <v>1</v>
      </c>
      <c r="F2218" s="20">
        <f t="shared" si="34"/>
        <v>0</v>
      </c>
      <c r="G2218" s="25">
        <v>0</v>
      </c>
    </row>
    <row r="2219" spans="1:7" hidden="1" x14ac:dyDescent="0.25">
      <c r="A2219" s="18">
        <v>80385</v>
      </c>
      <c r="B2219" s="19">
        <v>1</v>
      </c>
      <c r="C2219" s="19">
        <v>1</v>
      </c>
      <c r="D2219" s="19">
        <v>0</v>
      </c>
      <c r="E2219" s="19">
        <v>1</v>
      </c>
      <c r="F2219" s="20">
        <f t="shared" si="34"/>
        <v>0</v>
      </c>
      <c r="G2219" s="25">
        <v>0</v>
      </c>
    </row>
    <row r="2220" spans="1:7" hidden="1" x14ac:dyDescent="0.25">
      <c r="A2220" s="18">
        <v>80414</v>
      </c>
      <c r="B2220" s="19">
        <v>1</v>
      </c>
      <c r="C2220" s="19">
        <v>1</v>
      </c>
      <c r="D2220" s="19">
        <v>0</v>
      </c>
      <c r="E2220" s="19">
        <v>1</v>
      </c>
      <c r="F2220" s="20">
        <f t="shared" si="34"/>
        <v>0</v>
      </c>
      <c r="G2220" s="25">
        <v>0</v>
      </c>
    </row>
    <row r="2221" spans="1:7" hidden="1" x14ac:dyDescent="0.25">
      <c r="A2221" s="18">
        <v>80426</v>
      </c>
      <c r="B2221" s="19">
        <v>1</v>
      </c>
      <c r="C2221" s="19">
        <v>1</v>
      </c>
      <c r="D2221" s="19">
        <v>0</v>
      </c>
      <c r="E2221" s="19">
        <v>1</v>
      </c>
      <c r="F2221" s="20">
        <f t="shared" si="34"/>
        <v>0</v>
      </c>
      <c r="G2221" s="25">
        <v>0</v>
      </c>
    </row>
    <row r="2222" spans="1:7" hidden="1" x14ac:dyDescent="0.25">
      <c r="A2222" s="18">
        <v>80438</v>
      </c>
      <c r="B2222" s="19">
        <v>1</v>
      </c>
      <c r="C2222" s="19">
        <v>1</v>
      </c>
      <c r="D2222" s="19">
        <v>0</v>
      </c>
      <c r="E2222" s="19">
        <v>1</v>
      </c>
      <c r="F2222" s="20">
        <f t="shared" si="34"/>
        <v>0</v>
      </c>
      <c r="G2222" s="25">
        <v>0</v>
      </c>
    </row>
    <row r="2223" spans="1:7" hidden="1" x14ac:dyDescent="0.25">
      <c r="A2223" s="18">
        <v>80450</v>
      </c>
      <c r="B2223" s="19">
        <v>1</v>
      </c>
      <c r="C2223" s="19">
        <v>1</v>
      </c>
      <c r="D2223" s="19">
        <v>0</v>
      </c>
      <c r="E2223" s="19">
        <v>1</v>
      </c>
      <c r="F2223" s="20">
        <f t="shared" si="34"/>
        <v>0</v>
      </c>
      <c r="G2223" s="25">
        <v>0</v>
      </c>
    </row>
    <row r="2224" spans="1:7" hidden="1" x14ac:dyDescent="0.25">
      <c r="A2224" s="18">
        <v>80501</v>
      </c>
      <c r="B2224" s="19">
        <v>1</v>
      </c>
      <c r="C2224" s="19">
        <v>1</v>
      </c>
      <c r="D2224" s="19">
        <v>0</v>
      </c>
      <c r="E2224" s="19">
        <v>1</v>
      </c>
      <c r="F2224" s="20">
        <f t="shared" si="34"/>
        <v>0</v>
      </c>
      <c r="G2224" s="25">
        <v>0</v>
      </c>
    </row>
    <row r="2225" spans="1:7" hidden="1" x14ac:dyDescent="0.25">
      <c r="A2225" s="18">
        <v>80572</v>
      </c>
      <c r="B2225" s="19">
        <v>1</v>
      </c>
      <c r="C2225" s="19">
        <v>1</v>
      </c>
      <c r="D2225" s="19">
        <v>0</v>
      </c>
      <c r="E2225" s="19">
        <v>1</v>
      </c>
      <c r="F2225" s="20">
        <f t="shared" si="34"/>
        <v>0</v>
      </c>
      <c r="G2225" s="25">
        <v>0</v>
      </c>
    </row>
    <row r="2226" spans="1:7" hidden="1" x14ac:dyDescent="0.25">
      <c r="A2226" s="18">
        <v>80599</v>
      </c>
      <c r="B2226" s="19">
        <v>1</v>
      </c>
      <c r="C2226" s="19">
        <v>1</v>
      </c>
      <c r="D2226" s="19">
        <v>0</v>
      </c>
      <c r="E2226" s="19">
        <v>1</v>
      </c>
      <c r="F2226" s="20">
        <f t="shared" si="34"/>
        <v>0</v>
      </c>
      <c r="G2226" s="25">
        <v>0</v>
      </c>
    </row>
    <row r="2227" spans="1:7" hidden="1" x14ac:dyDescent="0.25">
      <c r="A2227" s="18">
        <v>80618</v>
      </c>
      <c r="B2227" s="19">
        <v>1</v>
      </c>
      <c r="C2227" s="19">
        <v>1</v>
      </c>
      <c r="D2227" s="19">
        <v>0</v>
      </c>
      <c r="E2227" s="19">
        <v>1</v>
      </c>
      <c r="F2227" s="20">
        <f t="shared" si="34"/>
        <v>0</v>
      </c>
      <c r="G2227" s="25">
        <v>0</v>
      </c>
    </row>
    <row r="2228" spans="1:7" hidden="1" x14ac:dyDescent="0.25">
      <c r="A2228" s="18">
        <v>80777</v>
      </c>
      <c r="B2228" s="19">
        <v>1</v>
      </c>
      <c r="C2228" s="19">
        <v>1</v>
      </c>
      <c r="D2228" s="19">
        <v>0</v>
      </c>
      <c r="E2228" s="19">
        <v>1</v>
      </c>
      <c r="F2228" s="20">
        <f t="shared" si="34"/>
        <v>0</v>
      </c>
      <c r="G2228" s="25">
        <v>0</v>
      </c>
    </row>
    <row r="2229" spans="1:7" hidden="1" x14ac:dyDescent="0.25">
      <c r="A2229" s="18">
        <v>80810</v>
      </c>
      <c r="B2229" s="19">
        <v>1</v>
      </c>
      <c r="C2229" s="19">
        <v>1</v>
      </c>
      <c r="D2229" s="19">
        <v>0</v>
      </c>
      <c r="E2229" s="19">
        <v>1</v>
      </c>
      <c r="F2229" s="20">
        <f t="shared" si="34"/>
        <v>0</v>
      </c>
      <c r="G2229" s="25">
        <v>0</v>
      </c>
    </row>
    <row r="2230" spans="1:7" hidden="1" x14ac:dyDescent="0.25">
      <c r="A2230" s="18">
        <v>80868</v>
      </c>
      <c r="B2230" s="19">
        <v>1</v>
      </c>
      <c r="C2230" s="19">
        <v>1</v>
      </c>
      <c r="D2230" s="19">
        <v>0</v>
      </c>
      <c r="E2230" s="19">
        <v>1</v>
      </c>
      <c r="F2230" s="20">
        <f t="shared" si="34"/>
        <v>0</v>
      </c>
      <c r="G2230" s="25">
        <v>0</v>
      </c>
    </row>
    <row r="2231" spans="1:7" hidden="1" x14ac:dyDescent="0.25">
      <c r="A2231" s="18">
        <v>81047</v>
      </c>
      <c r="B2231" s="19">
        <v>1</v>
      </c>
      <c r="C2231" s="19">
        <v>1</v>
      </c>
      <c r="D2231" s="19">
        <v>0</v>
      </c>
      <c r="E2231" s="19">
        <v>1</v>
      </c>
      <c r="F2231" s="20">
        <f t="shared" si="34"/>
        <v>0</v>
      </c>
      <c r="G2231" s="25">
        <v>0</v>
      </c>
    </row>
    <row r="2232" spans="1:7" hidden="1" x14ac:dyDescent="0.25">
      <c r="A2232" s="18">
        <v>81065</v>
      </c>
      <c r="B2232" s="19">
        <v>1</v>
      </c>
      <c r="C2232" s="19">
        <v>1</v>
      </c>
      <c r="D2232" s="19">
        <v>0</v>
      </c>
      <c r="E2232" s="19">
        <v>1</v>
      </c>
      <c r="F2232" s="20">
        <f t="shared" si="34"/>
        <v>0</v>
      </c>
      <c r="G2232" s="25">
        <v>0</v>
      </c>
    </row>
    <row r="2233" spans="1:7" hidden="1" x14ac:dyDescent="0.25">
      <c r="A2233" s="18">
        <v>81105</v>
      </c>
      <c r="B2233" s="19">
        <v>1</v>
      </c>
      <c r="C2233" s="19">
        <v>1</v>
      </c>
      <c r="D2233" s="19">
        <v>0</v>
      </c>
      <c r="E2233" s="19">
        <v>1</v>
      </c>
      <c r="F2233" s="20">
        <f t="shared" si="34"/>
        <v>0</v>
      </c>
      <c r="G2233" s="25">
        <v>0</v>
      </c>
    </row>
    <row r="2234" spans="1:7" hidden="1" x14ac:dyDescent="0.25">
      <c r="A2234" s="18">
        <v>81167</v>
      </c>
      <c r="B2234" s="19">
        <v>1</v>
      </c>
      <c r="C2234" s="19">
        <v>1</v>
      </c>
      <c r="D2234" s="19">
        <v>0</v>
      </c>
      <c r="E2234" s="19">
        <v>1</v>
      </c>
      <c r="F2234" s="20">
        <f t="shared" si="34"/>
        <v>0</v>
      </c>
      <c r="G2234" s="25">
        <v>0</v>
      </c>
    </row>
    <row r="2235" spans="1:7" hidden="1" x14ac:dyDescent="0.25">
      <c r="A2235" s="18">
        <v>81215</v>
      </c>
      <c r="B2235" s="19">
        <v>1</v>
      </c>
      <c r="C2235" s="19">
        <v>1</v>
      </c>
      <c r="D2235" s="19">
        <v>0</v>
      </c>
      <c r="E2235" s="19">
        <v>1</v>
      </c>
      <c r="F2235" s="20">
        <f t="shared" si="34"/>
        <v>0</v>
      </c>
      <c r="G2235" s="25">
        <v>0</v>
      </c>
    </row>
    <row r="2236" spans="1:7" hidden="1" x14ac:dyDescent="0.25">
      <c r="A2236" s="18">
        <v>81216</v>
      </c>
      <c r="B2236" s="19">
        <v>1</v>
      </c>
      <c r="C2236" s="19">
        <v>1</v>
      </c>
      <c r="D2236" s="19">
        <v>0</v>
      </c>
      <c r="E2236" s="19">
        <v>1</v>
      </c>
      <c r="F2236" s="20">
        <f t="shared" si="34"/>
        <v>0</v>
      </c>
      <c r="G2236" s="25">
        <v>0</v>
      </c>
    </row>
    <row r="2237" spans="1:7" hidden="1" x14ac:dyDescent="0.25">
      <c r="A2237" s="18">
        <v>81240</v>
      </c>
      <c r="B2237" s="19">
        <v>1</v>
      </c>
      <c r="C2237" s="19">
        <v>1</v>
      </c>
      <c r="D2237" s="19">
        <v>0</v>
      </c>
      <c r="E2237" s="19">
        <v>1</v>
      </c>
      <c r="F2237" s="20">
        <f t="shared" si="34"/>
        <v>0</v>
      </c>
      <c r="G2237" s="25">
        <v>0</v>
      </c>
    </row>
    <row r="2238" spans="1:7" hidden="1" x14ac:dyDescent="0.25">
      <c r="A2238" s="18">
        <v>81247</v>
      </c>
      <c r="B2238" s="19">
        <v>1</v>
      </c>
      <c r="C2238" s="19">
        <v>1</v>
      </c>
      <c r="D2238" s="19">
        <v>0</v>
      </c>
      <c r="E2238" s="19">
        <v>1</v>
      </c>
      <c r="F2238" s="20">
        <f t="shared" si="34"/>
        <v>0</v>
      </c>
      <c r="G2238" s="25">
        <v>0</v>
      </c>
    </row>
    <row r="2239" spans="1:7" hidden="1" x14ac:dyDescent="0.25">
      <c r="A2239" s="18">
        <v>81348</v>
      </c>
      <c r="B2239" s="19">
        <v>1</v>
      </c>
      <c r="C2239" s="19">
        <v>1</v>
      </c>
      <c r="D2239" s="19">
        <v>0</v>
      </c>
      <c r="E2239" s="19">
        <v>1</v>
      </c>
      <c r="F2239" s="20">
        <f t="shared" si="34"/>
        <v>0</v>
      </c>
      <c r="G2239" s="25">
        <v>0</v>
      </c>
    </row>
    <row r="2240" spans="1:7" hidden="1" x14ac:dyDescent="0.25">
      <c r="A2240" s="18">
        <v>81375</v>
      </c>
      <c r="B2240" s="19">
        <v>1</v>
      </c>
      <c r="C2240" s="19">
        <v>1</v>
      </c>
      <c r="D2240" s="19">
        <v>0</v>
      </c>
      <c r="E2240" s="19">
        <v>1</v>
      </c>
      <c r="F2240" s="20">
        <f t="shared" si="34"/>
        <v>0</v>
      </c>
      <c r="G2240" s="25">
        <v>0</v>
      </c>
    </row>
    <row r="2241" spans="1:7" hidden="1" x14ac:dyDescent="0.25">
      <c r="A2241" s="18">
        <v>81384</v>
      </c>
      <c r="B2241" s="19">
        <v>1</v>
      </c>
      <c r="C2241" s="19">
        <v>1</v>
      </c>
      <c r="D2241" s="19">
        <v>0</v>
      </c>
      <c r="E2241" s="19">
        <v>1</v>
      </c>
      <c r="F2241" s="20">
        <f t="shared" si="34"/>
        <v>0</v>
      </c>
      <c r="G2241" s="25">
        <v>0</v>
      </c>
    </row>
    <row r="2242" spans="1:7" hidden="1" x14ac:dyDescent="0.25">
      <c r="A2242" s="18">
        <v>81437</v>
      </c>
      <c r="B2242" s="19">
        <v>1</v>
      </c>
      <c r="C2242" s="19">
        <v>1</v>
      </c>
      <c r="D2242" s="19">
        <v>0</v>
      </c>
      <c r="E2242" s="19">
        <v>1</v>
      </c>
      <c r="F2242" s="20">
        <f t="shared" ref="F2242:F2305" si="35">D2242/C2242</f>
        <v>0</v>
      </c>
      <c r="G2242" s="25">
        <v>0</v>
      </c>
    </row>
    <row r="2243" spans="1:7" hidden="1" x14ac:dyDescent="0.25">
      <c r="A2243" s="18">
        <v>81496</v>
      </c>
      <c r="B2243" s="19">
        <v>1</v>
      </c>
      <c r="C2243" s="19">
        <v>1</v>
      </c>
      <c r="D2243" s="19">
        <v>0</v>
      </c>
      <c r="E2243" s="19">
        <v>1</v>
      </c>
      <c r="F2243" s="20">
        <f t="shared" si="35"/>
        <v>0</v>
      </c>
      <c r="G2243" s="25">
        <v>0</v>
      </c>
    </row>
    <row r="2244" spans="1:7" hidden="1" x14ac:dyDescent="0.25">
      <c r="A2244" s="18">
        <v>81510</v>
      </c>
      <c r="B2244" s="19">
        <v>1</v>
      </c>
      <c r="C2244" s="19">
        <v>1</v>
      </c>
      <c r="D2244" s="19">
        <v>0</v>
      </c>
      <c r="E2244" s="19">
        <v>1</v>
      </c>
      <c r="F2244" s="20">
        <f t="shared" si="35"/>
        <v>0</v>
      </c>
      <c r="G2244" s="25">
        <v>0</v>
      </c>
    </row>
    <row r="2245" spans="1:7" hidden="1" x14ac:dyDescent="0.25">
      <c r="A2245" s="18">
        <v>81587</v>
      </c>
      <c r="B2245" s="19">
        <v>1</v>
      </c>
      <c r="C2245" s="19">
        <v>1</v>
      </c>
      <c r="D2245" s="19">
        <v>0</v>
      </c>
      <c r="E2245" s="19">
        <v>1</v>
      </c>
      <c r="F2245" s="20">
        <f t="shared" si="35"/>
        <v>0</v>
      </c>
      <c r="G2245" s="25">
        <v>0</v>
      </c>
    </row>
    <row r="2246" spans="1:7" hidden="1" x14ac:dyDescent="0.25">
      <c r="A2246" s="18">
        <v>81592</v>
      </c>
      <c r="B2246" s="19">
        <v>1</v>
      </c>
      <c r="C2246" s="19">
        <v>1</v>
      </c>
      <c r="D2246" s="19">
        <v>0</v>
      </c>
      <c r="E2246" s="19">
        <v>1</v>
      </c>
      <c r="F2246" s="20">
        <f t="shared" si="35"/>
        <v>0</v>
      </c>
      <c r="G2246" s="25">
        <v>0</v>
      </c>
    </row>
    <row r="2247" spans="1:7" hidden="1" x14ac:dyDescent="0.25">
      <c r="A2247" s="18">
        <v>81599</v>
      </c>
      <c r="B2247" s="19">
        <v>1</v>
      </c>
      <c r="C2247" s="19">
        <v>1</v>
      </c>
      <c r="D2247" s="19">
        <v>0</v>
      </c>
      <c r="E2247" s="19">
        <v>1</v>
      </c>
      <c r="F2247" s="20">
        <f t="shared" si="35"/>
        <v>0</v>
      </c>
      <c r="G2247" s="25">
        <v>0</v>
      </c>
    </row>
    <row r="2248" spans="1:7" hidden="1" x14ac:dyDescent="0.25">
      <c r="A2248" s="18">
        <v>81669</v>
      </c>
      <c r="B2248" s="19">
        <v>1</v>
      </c>
      <c r="C2248" s="19">
        <v>1</v>
      </c>
      <c r="D2248" s="19">
        <v>0</v>
      </c>
      <c r="E2248" s="19">
        <v>1</v>
      </c>
      <c r="F2248" s="20">
        <f t="shared" si="35"/>
        <v>0</v>
      </c>
      <c r="G2248" s="25">
        <v>0</v>
      </c>
    </row>
    <row r="2249" spans="1:7" hidden="1" x14ac:dyDescent="0.25">
      <c r="A2249" s="18">
        <v>81705</v>
      </c>
      <c r="B2249" s="19">
        <v>1</v>
      </c>
      <c r="C2249" s="19">
        <v>1</v>
      </c>
      <c r="D2249" s="19">
        <v>0</v>
      </c>
      <c r="E2249" s="19">
        <v>1</v>
      </c>
      <c r="F2249" s="20">
        <f t="shared" si="35"/>
        <v>0</v>
      </c>
      <c r="G2249" s="25">
        <v>0</v>
      </c>
    </row>
    <row r="2250" spans="1:7" hidden="1" x14ac:dyDescent="0.25">
      <c r="A2250" s="18">
        <v>81751</v>
      </c>
      <c r="B2250" s="19">
        <v>1</v>
      </c>
      <c r="C2250" s="19">
        <v>1</v>
      </c>
      <c r="D2250" s="19">
        <v>0</v>
      </c>
      <c r="E2250" s="19">
        <v>1</v>
      </c>
      <c r="F2250" s="20">
        <f t="shared" si="35"/>
        <v>0</v>
      </c>
      <c r="G2250" s="25">
        <v>0</v>
      </c>
    </row>
    <row r="2251" spans="1:7" hidden="1" x14ac:dyDescent="0.25">
      <c r="A2251" s="18">
        <v>81805</v>
      </c>
      <c r="B2251" s="19">
        <v>1</v>
      </c>
      <c r="C2251" s="19">
        <v>1</v>
      </c>
      <c r="D2251" s="19">
        <v>0</v>
      </c>
      <c r="E2251" s="19">
        <v>1</v>
      </c>
      <c r="F2251" s="20">
        <f t="shared" si="35"/>
        <v>0</v>
      </c>
      <c r="G2251" s="25">
        <v>0</v>
      </c>
    </row>
    <row r="2252" spans="1:7" hidden="1" x14ac:dyDescent="0.25">
      <c r="A2252" s="18">
        <v>81859</v>
      </c>
      <c r="B2252" s="19">
        <v>1</v>
      </c>
      <c r="C2252" s="19">
        <v>1</v>
      </c>
      <c r="D2252" s="19">
        <v>0</v>
      </c>
      <c r="E2252" s="19">
        <v>1</v>
      </c>
      <c r="F2252" s="20">
        <f t="shared" si="35"/>
        <v>0</v>
      </c>
      <c r="G2252" s="25">
        <v>0</v>
      </c>
    </row>
    <row r="2253" spans="1:7" hidden="1" x14ac:dyDescent="0.25">
      <c r="A2253" s="18">
        <v>81872</v>
      </c>
      <c r="B2253" s="19">
        <v>1</v>
      </c>
      <c r="C2253" s="19">
        <v>1</v>
      </c>
      <c r="D2253" s="19">
        <v>0</v>
      </c>
      <c r="E2253" s="19">
        <v>1</v>
      </c>
      <c r="F2253" s="20">
        <f t="shared" si="35"/>
        <v>0</v>
      </c>
      <c r="G2253" s="25">
        <v>0</v>
      </c>
    </row>
    <row r="2254" spans="1:7" hidden="1" x14ac:dyDescent="0.25">
      <c r="A2254" s="18">
        <v>81875</v>
      </c>
      <c r="B2254" s="19">
        <v>1</v>
      </c>
      <c r="C2254" s="19">
        <v>1</v>
      </c>
      <c r="D2254" s="19">
        <v>0</v>
      </c>
      <c r="E2254" s="19">
        <v>1</v>
      </c>
      <c r="F2254" s="20">
        <f t="shared" si="35"/>
        <v>0</v>
      </c>
      <c r="G2254" s="25">
        <v>0</v>
      </c>
    </row>
    <row r="2255" spans="1:7" hidden="1" x14ac:dyDescent="0.25">
      <c r="A2255" s="18">
        <v>81955</v>
      </c>
      <c r="B2255" s="19">
        <v>1</v>
      </c>
      <c r="C2255" s="19">
        <v>1</v>
      </c>
      <c r="D2255" s="19">
        <v>0</v>
      </c>
      <c r="E2255" s="19">
        <v>1</v>
      </c>
      <c r="F2255" s="20">
        <f t="shared" si="35"/>
        <v>0</v>
      </c>
      <c r="G2255" s="25">
        <v>0</v>
      </c>
    </row>
    <row r="2256" spans="1:7" hidden="1" x14ac:dyDescent="0.25">
      <c r="A2256" s="18">
        <v>82070</v>
      </c>
      <c r="B2256" s="19">
        <v>1</v>
      </c>
      <c r="C2256" s="19">
        <v>1</v>
      </c>
      <c r="D2256" s="19">
        <v>0</v>
      </c>
      <c r="E2256" s="19">
        <v>1</v>
      </c>
      <c r="F2256" s="20">
        <f t="shared" si="35"/>
        <v>0</v>
      </c>
      <c r="G2256" s="25">
        <v>0</v>
      </c>
    </row>
    <row r="2257" spans="1:7" hidden="1" x14ac:dyDescent="0.25">
      <c r="A2257" s="18">
        <v>82081</v>
      </c>
      <c r="B2257" s="19">
        <v>1</v>
      </c>
      <c r="C2257" s="19">
        <v>1</v>
      </c>
      <c r="D2257" s="19">
        <v>0</v>
      </c>
      <c r="E2257" s="19">
        <v>1</v>
      </c>
      <c r="F2257" s="20">
        <f t="shared" si="35"/>
        <v>0</v>
      </c>
      <c r="G2257" s="25">
        <v>0</v>
      </c>
    </row>
    <row r="2258" spans="1:7" hidden="1" x14ac:dyDescent="0.25">
      <c r="A2258" s="18">
        <v>82158</v>
      </c>
      <c r="B2258" s="19">
        <v>1</v>
      </c>
      <c r="C2258" s="19">
        <v>1</v>
      </c>
      <c r="D2258" s="19">
        <v>0</v>
      </c>
      <c r="E2258" s="19">
        <v>1</v>
      </c>
      <c r="F2258" s="20">
        <f t="shared" si="35"/>
        <v>0</v>
      </c>
      <c r="G2258" s="25">
        <v>0</v>
      </c>
    </row>
    <row r="2259" spans="1:7" hidden="1" x14ac:dyDescent="0.25">
      <c r="A2259" s="18">
        <v>82218</v>
      </c>
      <c r="B2259" s="19">
        <v>1</v>
      </c>
      <c r="C2259" s="19">
        <v>1</v>
      </c>
      <c r="D2259" s="19">
        <v>0</v>
      </c>
      <c r="E2259" s="19">
        <v>1</v>
      </c>
      <c r="F2259" s="20">
        <f t="shared" si="35"/>
        <v>0</v>
      </c>
      <c r="G2259" s="25">
        <v>0</v>
      </c>
    </row>
    <row r="2260" spans="1:7" hidden="1" x14ac:dyDescent="0.25">
      <c r="A2260" s="18">
        <v>82335</v>
      </c>
      <c r="B2260" s="19">
        <v>1</v>
      </c>
      <c r="C2260" s="19">
        <v>1</v>
      </c>
      <c r="D2260" s="19">
        <v>0</v>
      </c>
      <c r="E2260" s="19">
        <v>1</v>
      </c>
      <c r="F2260" s="20">
        <f t="shared" si="35"/>
        <v>0</v>
      </c>
      <c r="G2260" s="25">
        <v>0</v>
      </c>
    </row>
    <row r="2261" spans="1:7" hidden="1" x14ac:dyDescent="0.25">
      <c r="A2261" s="18">
        <v>82357</v>
      </c>
      <c r="B2261" s="19">
        <v>1</v>
      </c>
      <c r="C2261" s="19">
        <v>1</v>
      </c>
      <c r="D2261" s="19">
        <v>0</v>
      </c>
      <c r="E2261" s="19">
        <v>1</v>
      </c>
      <c r="F2261" s="20">
        <f t="shared" si="35"/>
        <v>0</v>
      </c>
      <c r="G2261" s="25">
        <v>0</v>
      </c>
    </row>
    <row r="2262" spans="1:7" hidden="1" x14ac:dyDescent="0.25">
      <c r="A2262" s="18">
        <v>82408</v>
      </c>
      <c r="B2262" s="19">
        <v>1</v>
      </c>
      <c r="C2262" s="19">
        <v>1</v>
      </c>
      <c r="D2262" s="19">
        <v>0</v>
      </c>
      <c r="E2262" s="19">
        <v>1</v>
      </c>
      <c r="F2262" s="20">
        <f t="shared" si="35"/>
        <v>0</v>
      </c>
      <c r="G2262" s="25">
        <v>0</v>
      </c>
    </row>
    <row r="2263" spans="1:7" hidden="1" x14ac:dyDescent="0.25">
      <c r="A2263" s="18">
        <v>82426</v>
      </c>
      <c r="B2263" s="19">
        <v>1</v>
      </c>
      <c r="C2263" s="19">
        <v>1</v>
      </c>
      <c r="D2263" s="19">
        <v>0</v>
      </c>
      <c r="E2263" s="19">
        <v>1</v>
      </c>
      <c r="F2263" s="20">
        <f t="shared" si="35"/>
        <v>0</v>
      </c>
      <c r="G2263" s="25">
        <v>0</v>
      </c>
    </row>
    <row r="2264" spans="1:7" hidden="1" x14ac:dyDescent="0.25">
      <c r="A2264" s="18">
        <v>82441</v>
      </c>
      <c r="B2264" s="19">
        <v>1</v>
      </c>
      <c r="C2264" s="19">
        <v>1</v>
      </c>
      <c r="D2264" s="19">
        <v>0</v>
      </c>
      <c r="E2264" s="19">
        <v>1</v>
      </c>
      <c r="F2264" s="20">
        <f t="shared" si="35"/>
        <v>0</v>
      </c>
      <c r="G2264" s="25">
        <v>0</v>
      </c>
    </row>
    <row r="2265" spans="1:7" hidden="1" x14ac:dyDescent="0.25">
      <c r="A2265" s="18">
        <v>82445</v>
      </c>
      <c r="B2265" s="19">
        <v>1</v>
      </c>
      <c r="C2265" s="19">
        <v>1</v>
      </c>
      <c r="D2265" s="19">
        <v>0</v>
      </c>
      <c r="E2265" s="19">
        <v>1</v>
      </c>
      <c r="F2265" s="20">
        <f t="shared" si="35"/>
        <v>0</v>
      </c>
      <c r="G2265" s="25">
        <v>0</v>
      </c>
    </row>
    <row r="2266" spans="1:7" hidden="1" x14ac:dyDescent="0.25">
      <c r="A2266" s="18">
        <v>82462</v>
      </c>
      <c r="B2266" s="19">
        <v>1</v>
      </c>
      <c r="C2266" s="19">
        <v>1</v>
      </c>
      <c r="D2266" s="19">
        <v>0</v>
      </c>
      <c r="E2266" s="19">
        <v>1</v>
      </c>
      <c r="F2266" s="20">
        <f t="shared" si="35"/>
        <v>0</v>
      </c>
      <c r="G2266" s="25">
        <v>0</v>
      </c>
    </row>
    <row r="2267" spans="1:7" hidden="1" x14ac:dyDescent="0.25">
      <c r="A2267" s="18">
        <v>82466</v>
      </c>
      <c r="B2267" s="19">
        <v>1</v>
      </c>
      <c r="C2267" s="19">
        <v>1</v>
      </c>
      <c r="D2267" s="19">
        <v>0</v>
      </c>
      <c r="E2267" s="19">
        <v>1</v>
      </c>
      <c r="F2267" s="20">
        <f t="shared" si="35"/>
        <v>0</v>
      </c>
      <c r="G2267" s="25">
        <v>0</v>
      </c>
    </row>
    <row r="2268" spans="1:7" hidden="1" x14ac:dyDescent="0.25">
      <c r="A2268" s="18">
        <v>82487</v>
      </c>
      <c r="B2268" s="19">
        <v>1</v>
      </c>
      <c r="C2268" s="19">
        <v>1</v>
      </c>
      <c r="D2268" s="19">
        <v>0</v>
      </c>
      <c r="E2268" s="19">
        <v>1</v>
      </c>
      <c r="F2268" s="20">
        <f t="shared" si="35"/>
        <v>0</v>
      </c>
      <c r="G2268" s="25">
        <v>0</v>
      </c>
    </row>
    <row r="2269" spans="1:7" hidden="1" x14ac:dyDescent="0.25">
      <c r="A2269" s="18">
        <v>82527</v>
      </c>
      <c r="B2269" s="19">
        <v>1</v>
      </c>
      <c r="C2269" s="19">
        <v>1</v>
      </c>
      <c r="D2269" s="19">
        <v>0</v>
      </c>
      <c r="E2269" s="19">
        <v>1</v>
      </c>
      <c r="F2269" s="20">
        <f t="shared" si="35"/>
        <v>0</v>
      </c>
      <c r="G2269" s="25">
        <v>0</v>
      </c>
    </row>
    <row r="2270" spans="1:7" hidden="1" x14ac:dyDescent="0.25">
      <c r="A2270" s="18">
        <v>82530</v>
      </c>
      <c r="B2270" s="19">
        <v>1</v>
      </c>
      <c r="C2270" s="19">
        <v>1</v>
      </c>
      <c r="D2270" s="19">
        <v>0</v>
      </c>
      <c r="E2270" s="19">
        <v>1</v>
      </c>
      <c r="F2270" s="20">
        <f t="shared" si="35"/>
        <v>0</v>
      </c>
      <c r="G2270" s="25">
        <v>0</v>
      </c>
    </row>
    <row r="2271" spans="1:7" hidden="1" x14ac:dyDescent="0.25">
      <c r="A2271" s="18">
        <v>82539</v>
      </c>
      <c r="B2271" s="19">
        <v>1</v>
      </c>
      <c r="C2271" s="19">
        <v>1</v>
      </c>
      <c r="D2271" s="19">
        <v>0</v>
      </c>
      <c r="E2271" s="19">
        <v>1</v>
      </c>
      <c r="F2271" s="20">
        <f t="shared" si="35"/>
        <v>0</v>
      </c>
      <c r="G2271" s="25">
        <v>0</v>
      </c>
    </row>
    <row r="2272" spans="1:7" hidden="1" x14ac:dyDescent="0.25">
      <c r="A2272" s="18">
        <v>82540</v>
      </c>
      <c r="B2272" s="19">
        <v>1</v>
      </c>
      <c r="C2272" s="19">
        <v>1</v>
      </c>
      <c r="D2272" s="19">
        <v>0</v>
      </c>
      <c r="E2272" s="19">
        <v>1</v>
      </c>
      <c r="F2272" s="20">
        <f t="shared" si="35"/>
        <v>0</v>
      </c>
      <c r="G2272" s="25">
        <v>0</v>
      </c>
    </row>
    <row r="2273" spans="1:7" hidden="1" x14ac:dyDescent="0.25">
      <c r="A2273" s="18">
        <v>82622</v>
      </c>
      <c r="B2273" s="19">
        <v>1</v>
      </c>
      <c r="C2273" s="19">
        <v>1</v>
      </c>
      <c r="D2273" s="19">
        <v>0</v>
      </c>
      <c r="E2273" s="19">
        <v>1</v>
      </c>
      <c r="F2273" s="20">
        <f t="shared" si="35"/>
        <v>0</v>
      </c>
      <c r="G2273" s="25">
        <v>0</v>
      </c>
    </row>
    <row r="2274" spans="1:7" hidden="1" x14ac:dyDescent="0.25">
      <c r="A2274" s="18">
        <v>82659</v>
      </c>
      <c r="B2274" s="19">
        <v>1</v>
      </c>
      <c r="C2274" s="19">
        <v>1</v>
      </c>
      <c r="D2274" s="19">
        <v>0</v>
      </c>
      <c r="E2274" s="19">
        <v>1</v>
      </c>
      <c r="F2274" s="20">
        <f t="shared" si="35"/>
        <v>0</v>
      </c>
      <c r="G2274" s="25">
        <v>0</v>
      </c>
    </row>
    <row r="2275" spans="1:7" hidden="1" x14ac:dyDescent="0.25">
      <c r="A2275" s="18">
        <v>82700</v>
      </c>
      <c r="B2275" s="19">
        <v>1</v>
      </c>
      <c r="C2275" s="19">
        <v>1</v>
      </c>
      <c r="D2275" s="19">
        <v>0</v>
      </c>
      <c r="E2275" s="19">
        <v>1</v>
      </c>
      <c r="F2275" s="20">
        <f t="shared" si="35"/>
        <v>0</v>
      </c>
      <c r="G2275" s="25">
        <v>0</v>
      </c>
    </row>
    <row r="2276" spans="1:7" hidden="1" x14ac:dyDescent="0.25">
      <c r="A2276" s="18">
        <v>82702</v>
      </c>
      <c r="B2276" s="19">
        <v>1</v>
      </c>
      <c r="C2276" s="19">
        <v>1</v>
      </c>
      <c r="D2276" s="19">
        <v>0</v>
      </c>
      <c r="E2276" s="19">
        <v>1</v>
      </c>
      <c r="F2276" s="20">
        <f t="shared" si="35"/>
        <v>0</v>
      </c>
      <c r="G2276" s="25">
        <v>0</v>
      </c>
    </row>
    <row r="2277" spans="1:7" hidden="1" x14ac:dyDescent="0.25">
      <c r="A2277" s="18">
        <v>82734</v>
      </c>
      <c r="B2277" s="19">
        <v>1</v>
      </c>
      <c r="C2277" s="19">
        <v>1</v>
      </c>
      <c r="D2277" s="19">
        <v>0</v>
      </c>
      <c r="E2277" s="19">
        <v>1</v>
      </c>
      <c r="F2277" s="20">
        <f t="shared" si="35"/>
        <v>0</v>
      </c>
      <c r="G2277" s="25">
        <v>0</v>
      </c>
    </row>
    <row r="2278" spans="1:7" hidden="1" x14ac:dyDescent="0.25">
      <c r="A2278" s="18">
        <v>82744</v>
      </c>
      <c r="B2278" s="19">
        <v>1</v>
      </c>
      <c r="C2278" s="19">
        <v>1</v>
      </c>
      <c r="D2278" s="19">
        <v>0</v>
      </c>
      <c r="E2278" s="19">
        <v>1</v>
      </c>
      <c r="F2278" s="20">
        <f t="shared" si="35"/>
        <v>0</v>
      </c>
      <c r="G2278" s="25">
        <v>0</v>
      </c>
    </row>
    <row r="2279" spans="1:7" hidden="1" x14ac:dyDescent="0.25">
      <c r="A2279" s="18">
        <v>82789</v>
      </c>
      <c r="B2279" s="19">
        <v>1</v>
      </c>
      <c r="C2279" s="19">
        <v>1</v>
      </c>
      <c r="D2279" s="19">
        <v>0</v>
      </c>
      <c r="E2279" s="19">
        <v>1</v>
      </c>
      <c r="F2279" s="20">
        <f t="shared" si="35"/>
        <v>0</v>
      </c>
      <c r="G2279" s="25">
        <v>0</v>
      </c>
    </row>
    <row r="2280" spans="1:7" hidden="1" x14ac:dyDescent="0.25">
      <c r="A2280" s="18">
        <v>82790</v>
      </c>
      <c r="B2280" s="19">
        <v>1</v>
      </c>
      <c r="C2280" s="19">
        <v>1</v>
      </c>
      <c r="D2280" s="19">
        <v>0</v>
      </c>
      <c r="E2280" s="19">
        <v>1</v>
      </c>
      <c r="F2280" s="20">
        <f t="shared" si="35"/>
        <v>0</v>
      </c>
      <c r="G2280" s="25">
        <v>0</v>
      </c>
    </row>
    <row r="2281" spans="1:7" hidden="1" x14ac:dyDescent="0.25">
      <c r="A2281" s="18">
        <v>82807</v>
      </c>
      <c r="B2281" s="19">
        <v>1</v>
      </c>
      <c r="C2281" s="19">
        <v>1</v>
      </c>
      <c r="D2281" s="19">
        <v>0</v>
      </c>
      <c r="E2281" s="19">
        <v>1</v>
      </c>
      <c r="F2281" s="20">
        <f t="shared" si="35"/>
        <v>0</v>
      </c>
      <c r="G2281" s="25">
        <v>0</v>
      </c>
    </row>
    <row r="2282" spans="1:7" hidden="1" x14ac:dyDescent="0.25">
      <c r="A2282" s="18">
        <v>82864</v>
      </c>
      <c r="B2282" s="19">
        <v>1</v>
      </c>
      <c r="C2282" s="19">
        <v>1</v>
      </c>
      <c r="D2282" s="19">
        <v>0</v>
      </c>
      <c r="E2282" s="19">
        <v>1</v>
      </c>
      <c r="F2282" s="20">
        <f t="shared" si="35"/>
        <v>0</v>
      </c>
      <c r="G2282" s="25">
        <v>0</v>
      </c>
    </row>
    <row r="2283" spans="1:7" hidden="1" x14ac:dyDescent="0.25">
      <c r="A2283" s="18">
        <v>82907</v>
      </c>
      <c r="B2283" s="19">
        <v>1</v>
      </c>
      <c r="C2283" s="19">
        <v>1</v>
      </c>
      <c r="D2283" s="19">
        <v>0</v>
      </c>
      <c r="E2283" s="19">
        <v>1</v>
      </c>
      <c r="F2283" s="20">
        <f t="shared" si="35"/>
        <v>0</v>
      </c>
      <c r="G2283" s="25">
        <v>0</v>
      </c>
    </row>
    <row r="2284" spans="1:7" hidden="1" x14ac:dyDescent="0.25">
      <c r="A2284" s="18">
        <v>83153</v>
      </c>
      <c r="B2284" s="19">
        <v>1</v>
      </c>
      <c r="C2284" s="19">
        <v>1</v>
      </c>
      <c r="D2284" s="19">
        <v>0</v>
      </c>
      <c r="E2284" s="19">
        <v>1</v>
      </c>
      <c r="F2284" s="20">
        <f t="shared" si="35"/>
        <v>0</v>
      </c>
      <c r="G2284" s="25">
        <v>0</v>
      </c>
    </row>
    <row r="2285" spans="1:7" hidden="1" x14ac:dyDescent="0.25">
      <c r="A2285" s="18">
        <v>83179</v>
      </c>
      <c r="B2285" s="19">
        <v>1</v>
      </c>
      <c r="C2285" s="19">
        <v>1</v>
      </c>
      <c r="D2285" s="19">
        <v>0</v>
      </c>
      <c r="E2285" s="19">
        <v>1</v>
      </c>
      <c r="F2285" s="20">
        <f t="shared" si="35"/>
        <v>0</v>
      </c>
      <c r="G2285" s="25">
        <v>0</v>
      </c>
    </row>
    <row r="2286" spans="1:7" hidden="1" x14ac:dyDescent="0.25">
      <c r="A2286" s="18">
        <v>83247</v>
      </c>
      <c r="B2286" s="19">
        <v>1</v>
      </c>
      <c r="C2286" s="19">
        <v>1</v>
      </c>
      <c r="D2286" s="19">
        <v>0</v>
      </c>
      <c r="E2286" s="19">
        <v>1</v>
      </c>
      <c r="F2286" s="20">
        <f t="shared" si="35"/>
        <v>0</v>
      </c>
      <c r="G2286" s="25">
        <v>0</v>
      </c>
    </row>
    <row r="2287" spans="1:7" hidden="1" x14ac:dyDescent="0.25">
      <c r="A2287" s="18">
        <v>83254</v>
      </c>
      <c r="B2287" s="19">
        <v>1</v>
      </c>
      <c r="C2287" s="19">
        <v>1</v>
      </c>
      <c r="D2287" s="19">
        <v>0</v>
      </c>
      <c r="E2287" s="19">
        <v>1</v>
      </c>
      <c r="F2287" s="20">
        <f t="shared" si="35"/>
        <v>0</v>
      </c>
      <c r="G2287" s="25">
        <v>0</v>
      </c>
    </row>
    <row r="2288" spans="1:7" hidden="1" x14ac:dyDescent="0.25">
      <c r="A2288" s="18">
        <v>83281</v>
      </c>
      <c r="B2288" s="19">
        <v>1</v>
      </c>
      <c r="C2288" s="19">
        <v>1</v>
      </c>
      <c r="D2288" s="19">
        <v>0</v>
      </c>
      <c r="E2288" s="19">
        <v>1</v>
      </c>
      <c r="F2288" s="20">
        <f t="shared" si="35"/>
        <v>0</v>
      </c>
      <c r="G2288" s="25">
        <v>0</v>
      </c>
    </row>
    <row r="2289" spans="1:7" hidden="1" x14ac:dyDescent="0.25">
      <c r="A2289" s="18">
        <v>83284</v>
      </c>
      <c r="B2289" s="19">
        <v>1</v>
      </c>
      <c r="C2289" s="19">
        <v>1</v>
      </c>
      <c r="D2289" s="19">
        <v>0</v>
      </c>
      <c r="E2289" s="19">
        <v>1</v>
      </c>
      <c r="F2289" s="20">
        <f t="shared" si="35"/>
        <v>0</v>
      </c>
      <c r="G2289" s="25">
        <v>0</v>
      </c>
    </row>
    <row r="2290" spans="1:7" hidden="1" x14ac:dyDescent="0.25">
      <c r="A2290" s="18">
        <v>83317</v>
      </c>
      <c r="B2290" s="19">
        <v>1</v>
      </c>
      <c r="C2290" s="19">
        <v>1</v>
      </c>
      <c r="D2290" s="19">
        <v>0</v>
      </c>
      <c r="E2290" s="19">
        <v>1</v>
      </c>
      <c r="F2290" s="20">
        <f t="shared" si="35"/>
        <v>0</v>
      </c>
      <c r="G2290" s="25">
        <v>0</v>
      </c>
    </row>
    <row r="2291" spans="1:7" hidden="1" x14ac:dyDescent="0.25">
      <c r="A2291" s="18">
        <v>83380</v>
      </c>
      <c r="B2291" s="19">
        <v>1</v>
      </c>
      <c r="C2291" s="19">
        <v>1</v>
      </c>
      <c r="D2291" s="19">
        <v>0</v>
      </c>
      <c r="E2291" s="19">
        <v>1</v>
      </c>
      <c r="F2291" s="20">
        <f t="shared" si="35"/>
        <v>0</v>
      </c>
      <c r="G2291" s="25">
        <v>0</v>
      </c>
    </row>
    <row r="2292" spans="1:7" hidden="1" x14ac:dyDescent="0.25">
      <c r="A2292" s="18">
        <v>83420</v>
      </c>
      <c r="B2292" s="19">
        <v>1</v>
      </c>
      <c r="C2292" s="19">
        <v>1</v>
      </c>
      <c r="D2292" s="19">
        <v>0</v>
      </c>
      <c r="E2292" s="19">
        <v>1</v>
      </c>
      <c r="F2292" s="20">
        <f t="shared" si="35"/>
        <v>0</v>
      </c>
      <c r="G2292" s="25">
        <v>0</v>
      </c>
    </row>
    <row r="2293" spans="1:7" hidden="1" x14ac:dyDescent="0.25">
      <c r="A2293" s="18">
        <v>83560</v>
      </c>
      <c r="B2293" s="19">
        <v>1</v>
      </c>
      <c r="C2293" s="19">
        <v>1</v>
      </c>
      <c r="D2293" s="19">
        <v>0</v>
      </c>
      <c r="E2293" s="19">
        <v>1</v>
      </c>
      <c r="F2293" s="20">
        <f t="shared" si="35"/>
        <v>0</v>
      </c>
      <c r="G2293" s="25">
        <v>0</v>
      </c>
    </row>
    <row r="2294" spans="1:7" hidden="1" x14ac:dyDescent="0.25">
      <c r="A2294" s="18">
        <v>83599</v>
      </c>
      <c r="B2294" s="19">
        <v>1</v>
      </c>
      <c r="C2294" s="19">
        <v>1</v>
      </c>
      <c r="D2294" s="19">
        <v>0</v>
      </c>
      <c r="E2294" s="19">
        <v>1</v>
      </c>
      <c r="F2294" s="20">
        <f t="shared" si="35"/>
        <v>0</v>
      </c>
      <c r="G2294" s="25">
        <v>0</v>
      </c>
    </row>
    <row r="2295" spans="1:7" hidden="1" x14ac:dyDescent="0.25">
      <c r="A2295" s="18">
        <v>83604</v>
      </c>
      <c r="B2295" s="19">
        <v>1</v>
      </c>
      <c r="C2295" s="19">
        <v>1</v>
      </c>
      <c r="D2295" s="19">
        <v>0</v>
      </c>
      <c r="E2295" s="19">
        <v>1</v>
      </c>
      <c r="F2295" s="20">
        <f t="shared" si="35"/>
        <v>0</v>
      </c>
      <c r="G2295" s="25">
        <v>0</v>
      </c>
    </row>
    <row r="2296" spans="1:7" hidden="1" x14ac:dyDescent="0.25">
      <c r="A2296" s="18">
        <v>83605</v>
      </c>
      <c r="B2296" s="19">
        <v>1</v>
      </c>
      <c r="C2296" s="19">
        <v>1</v>
      </c>
      <c r="D2296" s="19">
        <v>0</v>
      </c>
      <c r="E2296" s="19">
        <v>1</v>
      </c>
      <c r="F2296" s="20">
        <f t="shared" si="35"/>
        <v>0</v>
      </c>
      <c r="G2296" s="25">
        <v>0</v>
      </c>
    </row>
    <row r="2297" spans="1:7" hidden="1" x14ac:dyDescent="0.25">
      <c r="A2297" s="18">
        <v>83714</v>
      </c>
      <c r="B2297" s="19">
        <v>1</v>
      </c>
      <c r="C2297" s="19">
        <v>1</v>
      </c>
      <c r="D2297" s="19">
        <v>0</v>
      </c>
      <c r="E2297" s="19">
        <v>1</v>
      </c>
      <c r="F2297" s="20">
        <f t="shared" si="35"/>
        <v>0</v>
      </c>
      <c r="G2297" s="25">
        <v>0</v>
      </c>
    </row>
    <row r="2298" spans="1:7" hidden="1" x14ac:dyDescent="0.25">
      <c r="A2298" s="18">
        <v>83758</v>
      </c>
      <c r="B2298" s="19">
        <v>1</v>
      </c>
      <c r="C2298" s="19">
        <v>1</v>
      </c>
      <c r="D2298" s="19">
        <v>0</v>
      </c>
      <c r="E2298" s="19">
        <v>1</v>
      </c>
      <c r="F2298" s="20">
        <f t="shared" si="35"/>
        <v>0</v>
      </c>
      <c r="G2298" s="25">
        <v>0</v>
      </c>
    </row>
    <row r="2299" spans="1:7" hidden="1" x14ac:dyDescent="0.25">
      <c r="A2299" s="18">
        <v>83777</v>
      </c>
      <c r="B2299" s="19">
        <v>1</v>
      </c>
      <c r="C2299" s="19">
        <v>1</v>
      </c>
      <c r="D2299" s="19">
        <v>0</v>
      </c>
      <c r="E2299" s="19">
        <v>1</v>
      </c>
      <c r="F2299" s="20">
        <f t="shared" si="35"/>
        <v>0</v>
      </c>
      <c r="G2299" s="25">
        <v>0</v>
      </c>
    </row>
    <row r="2300" spans="1:7" hidden="1" x14ac:dyDescent="0.25">
      <c r="A2300" s="18">
        <v>83791</v>
      </c>
      <c r="B2300" s="19">
        <v>1</v>
      </c>
      <c r="C2300" s="19">
        <v>1</v>
      </c>
      <c r="D2300" s="19">
        <v>0</v>
      </c>
      <c r="E2300" s="19">
        <v>1</v>
      </c>
      <c r="F2300" s="20">
        <f t="shared" si="35"/>
        <v>0</v>
      </c>
      <c r="G2300" s="25">
        <v>0</v>
      </c>
    </row>
    <row r="2301" spans="1:7" hidden="1" x14ac:dyDescent="0.25">
      <c r="A2301" s="18">
        <v>83832</v>
      </c>
      <c r="B2301" s="19">
        <v>1</v>
      </c>
      <c r="C2301" s="19">
        <v>1</v>
      </c>
      <c r="D2301" s="19">
        <v>0</v>
      </c>
      <c r="E2301" s="19">
        <v>1</v>
      </c>
      <c r="F2301" s="20">
        <f t="shared" si="35"/>
        <v>0</v>
      </c>
      <c r="G2301" s="25">
        <v>0</v>
      </c>
    </row>
    <row r="2302" spans="1:7" hidden="1" x14ac:dyDescent="0.25">
      <c r="A2302" s="18">
        <v>83857</v>
      </c>
      <c r="B2302" s="19">
        <v>1</v>
      </c>
      <c r="C2302" s="19">
        <v>1</v>
      </c>
      <c r="D2302" s="19">
        <v>0</v>
      </c>
      <c r="E2302" s="19">
        <v>1</v>
      </c>
      <c r="F2302" s="20">
        <f t="shared" si="35"/>
        <v>0</v>
      </c>
      <c r="G2302" s="25">
        <v>0</v>
      </c>
    </row>
    <row r="2303" spans="1:7" hidden="1" x14ac:dyDescent="0.25">
      <c r="A2303" s="18">
        <v>83880</v>
      </c>
      <c r="B2303" s="19">
        <v>1</v>
      </c>
      <c r="C2303" s="19">
        <v>1</v>
      </c>
      <c r="D2303" s="19">
        <v>0</v>
      </c>
      <c r="E2303" s="19">
        <v>1</v>
      </c>
      <c r="F2303" s="20">
        <f t="shared" si="35"/>
        <v>0</v>
      </c>
      <c r="G2303" s="25">
        <v>0</v>
      </c>
    </row>
    <row r="2304" spans="1:7" hidden="1" x14ac:dyDescent="0.25">
      <c r="A2304" s="18">
        <v>83949</v>
      </c>
      <c r="B2304" s="19">
        <v>1</v>
      </c>
      <c r="C2304" s="19">
        <v>1</v>
      </c>
      <c r="D2304" s="19">
        <v>0</v>
      </c>
      <c r="E2304" s="19">
        <v>1</v>
      </c>
      <c r="F2304" s="20">
        <f t="shared" si="35"/>
        <v>0</v>
      </c>
      <c r="G2304" s="25">
        <v>0</v>
      </c>
    </row>
    <row r="2305" spans="1:7" hidden="1" x14ac:dyDescent="0.25">
      <c r="A2305" s="18">
        <v>83990</v>
      </c>
      <c r="B2305" s="19">
        <v>1</v>
      </c>
      <c r="C2305" s="19">
        <v>1</v>
      </c>
      <c r="D2305" s="19">
        <v>0</v>
      </c>
      <c r="E2305" s="19">
        <v>1</v>
      </c>
      <c r="F2305" s="20">
        <f t="shared" si="35"/>
        <v>0</v>
      </c>
      <c r="G2305" s="25">
        <v>0</v>
      </c>
    </row>
    <row r="2306" spans="1:7" hidden="1" x14ac:dyDescent="0.25">
      <c r="A2306" s="18">
        <v>84102</v>
      </c>
      <c r="B2306" s="19">
        <v>1</v>
      </c>
      <c r="C2306" s="19">
        <v>1</v>
      </c>
      <c r="D2306" s="19">
        <v>0</v>
      </c>
      <c r="E2306" s="19">
        <v>1</v>
      </c>
      <c r="F2306" s="20">
        <f t="shared" ref="F2306:F2369" si="36">D2306/C2306</f>
        <v>0</v>
      </c>
      <c r="G2306" s="25">
        <v>0</v>
      </c>
    </row>
    <row r="2307" spans="1:7" hidden="1" x14ac:dyDescent="0.25">
      <c r="A2307" s="18">
        <v>84104</v>
      </c>
      <c r="B2307" s="19">
        <v>1</v>
      </c>
      <c r="C2307" s="19">
        <v>1</v>
      </c>
      <c r="D2307" s="19">
        <v>0</v>
      </c>
      <c r="E2307" s="19">
        <v>1</v>
      </c>
      <c r="F2307" s="20">
        <f t="shared" si="36"/>
        <v>0</v>
      </c>
      <c r="G2307" s="25">
        <v>0</v>
      </c>
    </row>
    <row r="2308" spans="1:7" hidden="1" x14ac:dyDescent="0.25">
      <c r="A2308" s="18">
        <v>84146</v>
      </c>
      <c r="B2308" s="19">
        <v>1</v>
      </c>
      <c r="C2308" s="19">
        <v>1</v>
      </c>
      <c r="D2308" s="19">
        <v>0</v>
      </c>
      <c r="E2308" s="19">
        <v>1</v>
      </c>
      <c r="F2308" s="20">
        <f t="shared" si="36"/>
        <v>0</v>
      </c>
      <c r="G2308" s="25">
        <v>0</v>
      </c>
    </row>
    <row r="2309" spans="1:7" hidden="1" x14ac:dyDescent="0.25">
      <c r="A2309" s="18">
        <v>84435</v>
      </c>
      <c r="B2309" s="19">
        <v>1</v>
      </c>
      <c r="C2309" s="19">
        <v>1</v>
      </c>
      <c r="D2309" s="19">
        <v>0</v>
      </c>
      <c r="E2309" s="19">
        <v>1</v>
      </c>
      <c r="F2309" s="20">
        <f t="shared" si="36"/>
        <v>0</v>
      </c>
      <c r="G2309" s="25">
        <v>0</v>
      </c>
    </row>
    <row r="2310" spans="1:7" hidden="1" x14ac:dyDescent="0.25">
      <c r="A2310" s="18">
        <v>84481</v>
      </c>
      <c r="B2310" s="19">
        <v>1</v>
      </c>
      <c r="C2310" s="19">
        <v>1</v>
      </c>
      <c r="D2310" s="19">
        <v>0</v>
      </c>
      <c r="E2310" s="19">
        <v>1</v>
      </c>
      <c r="F2310" s="20">
        <f t="shared" si="36"/>
        <v>0</v>
      </c>
      <c r="G2310" s="25">
        <v>0</v>
      </c>
    </row>
    <row r="2311" spans="1:7" hidden="1" x14ac:dyDescent="0.25">
      <c r="A2311" s="18">
        <v>84498</v>
      </c>
      <c r="B2311" s="19">
        <v>1</v>
      </c>
      <c r="C2311" s="19">
        <v>1</v>
      </c>
      <c r="D2311" s="19">
        <v>0</v>
      </c>
      <c r="E2311" s="19">
        <v>1</v>
      </c>
      <c r="F2311" s="20">
        <f t="shared" si="36"/>
        <v>0</v>
      </c>
      <c r="G2311" s="25">
        <v>0</v>
      </c>
    </row>
    <row r="2312" spans="1:7" hidden="1" x14ac:dyDescent="0.25">
      <c r="A2312" s="18">
        <v>84501</v>
      </c>
      <c r="B2312" s="19">
        <v>1</v>
      </c>
      <c r="C2312" s="19">
        <v>1</v>
      </c>
      <c r="D2312" s="19">
        <v>0</v>
      </c>
      <c r="E2312" s="19">
        <v>1</v>
      </c>
      <c r="F2312" s="20">
        <f t="shared" si="36"/>
        <v>0</v>
      </c>
      <c r="G2312" s="25">
        <v>0</v>
      </c>
    </row>
    <row r="2313" spans="1:7" hidden="1" x14ac:dyDescent="0.25">
      <c r="A2313" s="18">
        <v>84536</v>
      </c>
      <c r="B2313" s="19">
        <v>1</v>
      </c>
      <c r="C2313" s="19">
        <v>1</v>
      </c>
      <c r="D2313" s="19">
        <v>0</v>
      </c>
      <c r="E2313" s="19">
        <v>1</v>
      </c>
      <c r="F2313" s="20">
        <f t="shared" si="36"/>
        <v>0</v>
      </c>
      <c r="G2313" s="25">
        <v>0</v>
      </c>
    </row>
    <row r="2314" spans="1:7" hidden="1" x14ac:dyDescent="0.25">
      <c r="A2314" s="18">
        <v>84613</v>
      </c>
      <c r="B2314" s="19">
        <v>1</v>
      </c>
      <c r="C2314" s="19">
        <v>1</v>
      </c>
      <c r="D2314" s="19">
        <v>0</v>
      </c>
      <c r="E2314" s="19">
        <v>1</v>
      </c>
      <c r="F2314" s="20">
        <f t="shared" si="36"/>
        <v>0</v>
      </c>
      <c r="G2314" s="25">
        <v>0</v>
      </c>
    </row>
    <row r="2315" spans="1:7" hidden="1" x14ac:dyDescent="0.25">
      <c r="A2315" s="18">
        <v>84632</v>
      </c>
      <c r="B2315" s="19">
        <v>1</v>
      </c>
      <c r="C2315" s="19">
        <v>1</v>
      </c>
      <c r="D2315" s="19">
        <v>0</v>
      </c>
      <c r="E2315" s="19">
        <v>1</v>
      </c>
      <c r="F2315" s="20">
        <f t="shared" si="36"/>
        <v>0</v>
      </c>
      <c r="G2315" s="25">
        <v>0</v>
      </c>
    </row>
    <row r="2316" spans="1:7" hidden="1" x14ac:dyDescent="0.25">
      <c r="A2316" s="18">
        <v>84641</v>
      </c>
      <c r="B2316" s="19">
        <v>1</v>
      </c>
      <c r="C2316" s="19">
        <v>1</v>
      </c>
      <c r="D2316" s="19">
        <v>0</v>
      </c>
      <c r="E2316" s="19">
        <v>1</v>
      </c>
      <c r="F2316" s="20">
        <f t="shared" si="36"/>
        <v>0</v>
      </c>
      <c r="G2316" s="25">
        <v>0</v>
      </c>
    </row>
    <row r="2317" spans="1:7" hidden="1" x14ac:dyDescent="0.25">
      <c r="A2317" s="18">
        <v>84686</v>
      </c>
      <c r="B2317" s="19">
        <v>1</v>
      </c>
      <c r="C2317" s="19">
        <v>1</v>
      </c>
      <c r="D2317" s="19">
        <v>0</v>
      </c>
      <c r="E2317" s="19">
        <v>1</v>
      </c>
      <c r="F2317" s="20">
        <f t="shared" si="36"/>
        <v>0</v>
      </c>
      <c r="G2317" s="25">
        <v>0</v>
      </c>
    </row>
    <row r="2318" spans="1:7" hidden="1" x14ac:dyDescent="0.25">
      <c r="A2318" s="18">
        <v>84717</v>
      </c>
      <c r="B2318" s="19">
        <v>1</v>
      </c>
      <c r="C2318" s="19">
        <v>1</v>
      </c>
      <c r="D2318" s="19">
        <v>0</v>
      </c>
      <c r="E2318" s="19">
        <v>1</v>
      </c>
      <c r="F2318" s="20">
        <f t="shared" si="36"/>
        <v>0</v>
      </c>
      <c r="G2318" s="25">
        <v>0</v>
      </c>
    </row>
    <row r="2319" spans="1:7" hidden="1" x14ac:dyDescent="0.25">
      <c r="A2319" s="18">
        <v>84721</v>
      </c>
      <c r="B2319" s="19">
        <v>1</v>
      </c>
      <c r="C2319" s="19">
        <v>1</v>
      </c>
      <c r="D2319" s="19">
        <v>0</v>
      </c>
      <c r="E2319" s="19">
        <v>1</v>
      </c>
      <c r="F2319" s="20">
        <f t="shared" si="36"/>
        <v>0</v>
      </c>
      <c r="G2319" s="25">
        <v>0</v>
      </c>
    </row>
    <row r="2320" spans="1:7" hidden="1" x14ac:dyDescent="0.25">
      <c r="A2320" s="18">
        <v>84736</v>
      </c>
      <c r="B2320" s="19">
        <v>1</v>
      </c>
      <c r="C2320" s="19">
        <v>1</v>
      </c>
      <c r="D2320" s="19">
        <v>0</v>
      </c>
      <c r="E2320" s="19">
        <v>1</v>
      </c>
      <c r="F2320" s="20">
        <f t="shared" si="36"/>
        <v>0</v>
      </c>
      <c r="G2320" s="25">
        <v>0</v>
      </c>
    </row>
    <row r="2321" spans="1:7" hidden="1" x14ac:dyDescent="0.25">
      <c r="A2321" s="18">
        <v>84832</v>
      </c>
      <c r="B2321" s="19">
        <v>1</v>
      </c>
      <c r="C2321" s="19">
        <v>1</v>
      </c>
      <c r="D2321" s="19">
        <v>0</v>
      </c>
      <c r="E2321" s="19">
        <v>1</v>
      </c>
      <c r="F2321" s="20">
        <f t="shared" si="36"/>
        <v>0</v>
      </c>
      <c r="G2321" s="25">
        <v>0</v>
      </c>
    </row>
    <row r="2322" spans="1:7" hidden="1" x14ac:dyDescent="0.25">
      <c r="A2322" s="18">
        <v>84837</v>
      </c>
      <c r="B2322" s="19">
        <v>1</v>
      </c>
      <c r="C2322" s="19">
        <v>1</v>
      </c>
      <c r="D2322" s="19">
        <v>0</v>
      </c>
      <c r="E2322" s="19">
        <v>1</v>
      </c>
      <c r="F2322" s="20">
        <f t="shared" si="36"/>
        <v>0</v>
      </c>
      <c r="G2322" s="25">
        <v>0</v>
      </c>
    </row>
    <row r="2323" spans="1:7" hidden="1" x14ac:dyDescent="0.25">
      <c r="A2323" s="18">
        <v>84894</v>
      </c>
      <c r="B2323" s="19">
        <v>1</v>
      </c>
      <c r="C2323" s="19">
        <v>1</v>
      </c>
      <c r="D2323" s="19">
        <v>0</v>
      </c>
      <c r="E2323" s="19">
        <v>1</v>
      </c>
      <c r="F2323" s="20">
        <f t="shared" si="36"/>
        <v>0</v>
      </c>
      <c r="G2323" s="25">
        <v>0</v>
      </c>
    </row>
    <row r="2324" spans="1:7" hidden="1" x14ac:dyDescent="0.25">
      <c r="A2324" s="18">
        <v>84924</v>
      </c>
      <c r="B2324" s="19">
        <v>1</v>
      </c>
      <c r="C2324" s="19">
        <v>1</v>
      </c>
      <c r="D2324" s="19">
        <v>0</v>
      </c>
      <c r="E2324" s="19">
        <v>1</v>
      </c>
      <c r="F2324" s="20">
        <f t="shared" si="36"/>
        <v>0</v>
      </c>
      <c r="G2324" s="25">
        <v>0</v>
      </c>
    </row>
    <row r="2325" spans="1:7" hidden="1" x14ac:dyDescent="0.25">
      <c r="A2325" s="18">
        <v>84944</v>
      </c>
      <c r="B2325" s="19">
        <v>1</v>
      </c>
      <c r="C2325" s="19">
        <v>1</v>
      </c>
      <c r="D2325" s="19">
        <v>0</v>
      </c>
      <c r="E2325" s="19">
        <v>1</v>
      </c>
      <c r="F2325" s="20">
        <f t="shared" si="36"/>
        <v>0</v>
      </c>
      <c r="G2325" s="25">
        <v>0</v>
      </c>
    </row>
    <row r="2326" spans="1:7" hidden="1" x14ac:dyDescent="0.25">
      <c r="A2326" s="18">
        <v>85112</v>
      </c>
      <c r="B2326" s="19">
        <v>1</v>
      </c>
      <c r="C2326" s="19">
        <v>1</v>
      </c>
      <c r="D2326" s="19">
        <v>0</v>
      </c>
      <c r="E2326" s="19">
        <v>1</v>
      </c>
      <c r="F2326" s="20">
        <f t="shared" si="36"/>
        <v>0</v>
      </c>
      <c r="G2326" s="25">
        <v>0</v>
      </c>
    </row>
    <row r="2327" spans="1:7" hidden="1" x14ac:dyDescent="0.25">
      <c r="A2327" s="18">
        <v>85145</v>
      </c>
      <c r="B2327" s="19">
        <v>1</v>
      </c>
      <c r="C2327" s="19">
        <v>1</v>
      </c>
      <c r="D2327" s="19">
        <v>0</v>
      </c>
      <c r="E2327" s="19">
        <v>1</v>
      </c>
      <c r="F2327" s="20">
        <f t="shared" si="36"/>
        <v>0</v>
      </c>
      <c r="G2327" s="25">
        <v>0</v>
      </c>
    </row>
    <row r="2328" spans="1:7" hidden="1" x14ac:dyDescent="0.25">
      <c r="A2328" s="18">
        <v>85187</v>
      </c>
      <c r="B2328" s="19">
        <v>1</v>
      </c>
      <c r="C2328" s="19">
        <v>1</v>
      </c>
      <c r="D2328" s="19">
        <v>0</v>
      </c>
      <c r="E2328" s="19">
        <v>1</v>
      </c>
      <c r="F2328" s="20">
        <f t="shared" si="36"/>
        <v>0</v>
      </c>
      <c r="G2328" s="25">
        <v>0</v>
      </c>
    </row>
    <row r="2329" spans="1:7" hidden="1" x14ac:dyDescent="0.25">
      <c r="A2329" s="18">
        <v>85199</v>
      </c>
      <c r="B2329" s="19">
        <v>1</v>
      </c>
      <c r="C2329" s="19">
        <v>1</v>
      </c>
      <c r="D2329" s="19">
        <v>0</v>
      </c>
      <c r="E2329" s="19">
        <v>1</v>
      </c>
      <c r="F2329" s="20">
        <f t="shared" si="36"/>
        <v>0</v>
      </c>
      <c r="G2329" s="25">
        <v>0</v>
      </c>
    </row>
    <row r="2330" spans="1:7" hidden="1" x14ac:dyDescent="0.25">
      <c r="A2330" s="18">
        <v>85251</v>
      </c>
      <c r="B2330" s="19">
        <v>1</v>
      </c>
      <c r="C2330" s="19">
        <v>1</v>
      </c>
      <c r="D2330" s="19">
        <v>0</v>
      </c>
      <c r="E2330" s="19">
        <v>1</v>
      </c>
      <c r="F2330" s="20">
        <f t="shared" si="36"/>
        <v>0</v>
      </c>
      <c r="G2330" s="25">
        <v>0</v>
      </c>
    </row>
    <row r="2331" spans="1:7" hidden="1" x14ac:dyDescent="0.25">
      <c r="A2331" s="18">
        <v>85253</v>
      </c>
      <c r="B2331" s="19">
        <v>1</v>
      </c>
      <c r="C2331" s="19">
        <v>1</v>
      </c>
      <c r="D2331" s="19">
        <v>0</v>
      </c>
      <c r="E2331" s="19">
        <v>1</v>
      </c>
      <c r="F2331" s="20">
        <f t="shared" si="36"/>
        <v>0</v>
      </c>
      <c r="G2331" s="25">
        <v>0</v>
      </c>
    </row>
    <row r="2332" spans="1:7" hidden="1" x14ac:dyDescent="0.25">
      <c r="A2332" s="18">
        <v>85274</v>
      </c>
      <c r="B2332" s="19">
        <v>1</v>
      </c>
      <c r="C2332" s="19">
        <v>1</v>
      </c>
      <c r="D2332" s="19">
        <v>0</v>
      </c>
      <c r="E2332" s="19">
        <v>1</v>
      </c>
      <c r="F2332" s="20">
        <f t="shared" si="36"/>
        <v>0</v>
      </c>
      <c r="G2332" s="25">
        <v>0</v>
      </c>
    </row>
    <row r="2333" spans="1:7" hidden="1" x14ac:dyDescent="0.25">
      <c r="A2333" s="18">
        <v>85276</v>
      </c>
      <c r="B2333" s="19">
        <v>1</v>
      </c>
      <c r="C2333" s="19">
        <v>1</v>
      </c>
      <c r="D2333" s="19">
        <v>0</v>
      </c>
      <c r="E2333" s="19">
        <v>1</v>
      </c>
      <c r="F2333" s="20">
        <f t="shared" si="36"/>
        <v>0</v>
      </c>
      <c r="G2333" s="25">
        <v>0</v>
      </c>
    </row>
    <row r="2334" spans="1:7" hidden="1" x14ac:dyDescent="0.25">
      <c r="A2334" s="18">
        <v>85332</v>
      </c>
      <c r="B2334" s="19">
        <v>1</v>
      </c>
      <c r="C2334" s="19">
        <v>1</v>
      </c>
      <c r="D2334" s="19">
        <v>0</v>
      </c>
      <c r="E2334" s="19">
        <v>1</v>
      </c>
      <c r="F2334" s="20">
        <f t="shared" si="36"/>
        <v>0</v>
      </c>
      <c r="G2334" s="25">
        <v>0</v>
      </c>
    </row>
    <row r="2335" spans="1:7" hidden="1" x14ac:dyDescent="0.25">
      <c r="A2335" s="18">
        <v>85413</v>
      </c>
      <c r="B2335" s="19">
        <v>1</v>
      </c>
      <c r="C2335" s="19">
        <v>1</v>
      </c>
      <c r="D2335" s="19">
        <v>0</v>
      </c>
      <c r="E2335" s="19">
        <v>1</v>
      </c>
      <c r="F2335" s="20">
        <f t="shared" si="36"/>
        <v>0</v>
      </c>
      <c r="G2335" s="25">
        <v>0</v>
      </c>
    </row>
    <row r="2336" spans="1:7" hidden="1" x14ac:dyDescent="0.25">
      <c r="A2336" s="18">
        <v>85430</v>
      </c>
      <c r="B2336" s="19">
        <v>1</v>
      </c>
      <c r="C2336" s="19">
        <v>1</v>
      </c>
      <c r="D2336" s="19">
        <v>0</v>
      </c>
      <c r="E2336" s="19">
        <v>1</v>
      </c>
      <c r="F2336" s="20">
        <f t="shared" si="36"/>
        <v>0</v>
      </c>
      <c r="G2336" s="25">
        <v>0</v>
      </c>
    </row>
    <row r="2337" spans="1:7" hidden="1" x14ac:dyDescent="0.25">
      <c r="A2337" s="18">
        <v>85465</v>
      </c>
      <c r="B2337" s="19">
        <v>1</v>
      </c>
      <c r="C2337" s="19">
        <v>1</v>
      </c>
      <c r="D2337" s="19">
        <v>0</v>
      </c>
      <c r="E2337" s="19">
        <v>1</v>
      </c>
      <c r="F2337" s="20">
        <f t="shared" si="36"/>
        <v>0</v>
      </c>
      <c r="G2337" s="25">
        <v>0</v>
      </c>
    </row>
    <row r="2338" spans="1:7" hidden="1" x14ac:dyDescent="0.25">
      <c r="A2338" s="18">
        <v>85483</v>
      </c>
      <c r="B2338" s="19">
        <v>1</v>
      </c>
      <c r="C2338" s="19">
        <v>1</v>
      </c>
      <c r="D2338" s="19">
        <v>0</v>
      </c>
      <c r="E2338" s="19">
        <v>1</v>
      </c>
      <c r="F2338" s="20">
        <f t="shared" si="36"/>
        <v>0</v>
      </c>
      <c r="G2338" s="25">
        <v>0</v>
      </c>
    </row>
    <row r="2339" spans="1:7" hidden="1" x14ac:dyDescent="0.25">
      <c r="A2339" s="18">
        <v>85530</v>
      </c>
      <c r="B2339" s="19">
        <v>1</v>
      </c>
      <c r="C2339" s="19">
        <v>1</v>
      </c>
      <c r="D2339" s="19">
        <v>0</v>
      </c>
      <c r="E2339" s="19">
        <v>1</v>
      </c>
      <c r="F2339" s="20">
        <f t="shared" si="36"/>
        <v>0</v>
      </c>
      <c r="G2339" s="25">
        <v>0</v>
      </c>
    </row>
    <row r="2340" spans="1:7" hidden="1" x14ac:dyDescent="0.25">
      <c r="A2340" s="18">
        <v>85610</v>
      </c>
      <c r="B2340" s="19">
        <v>1</v>
      </c>
      <c r="C2340" s="19">
        <v>1</v>
      </c>
      <c r="D2340" s="19">
        <v>0</v>
      </c>
      <c r="E2340" s="19">
        <v>1</v>
      </c>
      <c r="F2340" s="20">
        <f t="shared" si="36"/>
        <v>0</v>
      </c>
      <c r="G2340" s="25">
        <v>0</v>
      </c>
    </row>
    <row r="2341" spans="1:7" hidden="1" x14ac:dyDescent="0.25">
      <c r="A2341" s="18">
        <v>85614</v>
      </c>
      <c r="B2341" s="19">
        <v>1</v>
      </c>
      <c r="C2341" s="19">
        <v>1</v>
      </c>
      <c r="D2341" s="19">
        <v>0</v>
      </c>
      <c r="E2341" s="19">
        <v>1</v>
      </c>
      <c r="F2341" s="20">
        <f t="shared" si="36"/>
        <v>0</v>
      </c>
      <c r="G2341" s="25">
        <v>0</v>
      </c>
    </row>
    <row r="2342" spans="1:7" hidden="1" x14ac:dyDescent="0.25">
      <c r="A2342" s="18">
        <v>85628</v>
      </c>
      <c r="B2342" s="19">
        <v>1</v>
      </c>
      <c r="C2342" s="19">
        <v>1</v>
      </c>
      <c r="D2342" s="19">
        <v>0</v>
      </c>
      <c r="E2342" s="19">
        <v>1</v>
      </c>
      <c r="F2342" s="20">
        <f t="shared" si="36"/>
        <v>0</v>
      </c>
      <c r="G2342" s="25">
        <v>0</v>
      </c>
    </row>
    <row r="2343" spans="1:7" hidden="1" x14ac:dyDescent="0.25">
      <c r="A2343" s="18">
        <v>85649</v>
      </c>
      <c r="B2343" s="19">
        <v>1</v>
      </c>
      <c r="C2343" s="19">
        <v>1</v>
      </c>
      <c r="D2343" s="19">
        <v>0</v>
      </c>
      <c r="E2343" s="19">
        <v>1</v>
      </c>
      <c r="F2343" s="20">
        <f t="shared" si="36"/>
        <v>0</v>
      </c>
      <c r="G2343" s="25">
        <v>0</v>
      </c>
    </row>
    <row r="2344" spans="1:7" hidden="1" x14ac:dyDescent="0.25">
      <c r="A2344" s="18">
        <v>85678</v>
      </c>
      <c r="B2344" s="19">
        <v>1</v>
      </c>
      <c r="C2344" s="19">
        <v>1</v>
      </c>
      <c r="D2344" s="19">
        <v>0</v>
      </c>
      <c r="E2344" s="19">
        <v>1</v>
      </c>
      <c r="F2344" s="20">
        <f t="shared" si="36"/>
        <v>0</v>
      </c>
      <c r="G2344" s="25">
        <v>0</v>
      </c>
    </row>
    <row r="2345" spans="1:7" hidden="1" x14ac:dyDescent="0.25">
      <c r="A2345" s="18">
        <v>85718</v>
      </c>
      <c r="B2345" s="19">
        <v>1</v>
      </c>
      <c r="C2345" s="19">
        <v>1</v>
      </c>
      <c r="D2345" s="19">
        <v>0</v>
      </c>
      <c r="E2345" s="19">
        <v>1</v>
      </c>
      <c r="F2345" s="20">
        <f t="shared" si="36"/>
        <v>0</v>
      </c>
      <c r="G2345" s="25">
        <v>0</v>
      </c>
    </row>
    <row r="2346" spans="1:7" hidden="1" x14ac:dyDescent="0.25">
      <c r="A2346" s="18">
        <v>85725</v>
      </c>
      <c r="B2346" s="19">
        <v>1</v>
      </c>
      <c r="C2346" s="19">
        <v>1</v>
      </c>
      <c r="D2346" s="19">
        <v>0</v>
      </c>
      <c r="E2346" s="19">
        <v>1</v>
      </c>
      <c r="F2346" s="20">
        <f t="shared" si="36"/>
        <v>0</v>
      </c>
      <c r="G2346" s="25">
        <v>0</v>
      </c>
    </row>
    <row r="2347" spans="1:7" hidden="1" x14ac:dyDescent="0.25">
      <c r="A2347" s="18">
        <v>85776</v>
      </c>
      <c r="B2347" s="19">
        <v>1</v>
      </c>
      <c r="C2347" s="19">
        <v>1</v>
      </c>
      <c r="D2347" s="19">
        <v>0</v>
      </c>
      <c r="E2347" s="19">
        <v>1</v>
      </c>
      <c r="F2347" s="20">
        <f t="shared" si="36"/>
        <v>0</v>
      </c>
      <c r="G2347" s="25">
        <v>0</v>
      </c>
    </row>
    <row r="2348" spans="1:7" hidden="1" x14ac:dyDescent="0.25">
      <c r="A2348" s="18">
        <v>85794</v>
      </c>
      <c r="B2348" s="19">
        <v>1</v>
      </c>
      <c r="C2348" s="19">
        <v>1</v>
      </c>
      <c r="D2348" s="19">
        <v>0</v>
      </c>
      <c r="E2348" s="19">
        <v>1</v>
      </c>
      <c r="F2348" s="20">
        <f t="shared" si="36"/>
        <v>0</v>
      </c>
      <c r="G2348" s="25">
        <v>0</v>
      </c>
    </row>
    <row r="2349" spans="1:7" hidden="1" x14ac:dyDescent="0.25">
      <c r="A2349" s="18">
        <v>85801</v>
      </c>
      <c r="B2349" s="19">
        <v>1</v>
      </c>
      <c r="C2349" s="19">
        <v>1</v>
      </c>
      <c r="D2349" s="19">
        <v>0</v>
      </c>
      <c r="E2349" s="19">
        <v>1</v>
      </c>
      <c r="F2349" s="20">
        <f t="shared" si="36"/>
        <v>0</v>
      </c>
      <c r="G2349" s="25">
        <v>0</v>
      </c>
    </row>
    <row r="2350" spans="1:7" hidden="1" x14ac:dyDescent="0.25">
      <c r="A2350" s="18">
        <v>85850</v>
      </c>
      <c r="B2350" s="19">
        <v>1</v>
      </c>
      <c r="C2350" s="19">
        <v>1</v>
      </c>
      <c r="D2350" s="19">
        <v>0</v>
      </c>
      <c r="E2350" s="19">
        <v>1</v>
      </c>
      <c r="F2350" s="20">
        <f t="shared" si="36"/>
        <v>0</v>
      </c>
      <c r="G2350" s="25">
        <v>0</v>
      </c>
    </row>
    <row r="2351" spans="1:7" hidden="1" x14ac:dyDescent="0.25">
      <c r="A2351" s="18">
        <v>85998</v>
      </c>
      <c r="B2351" s="19">
        <v>1</v>
      </c>
      <c r="C2351" s="19">
        <v>1</v>
      </c>
      <c r="D2351" s="19">
        <v>0</v>
      </c>
      <c r="E2351" s="19">
        <v>1</v>
      </c>
      <c r="F2351" s="20">
        <f t="shared" si="36"/>
        <v>0</v>
      </c>
      <c r="G2351" s="25">
        <v>0</v>
      </c>
    </row>
    <row r="2352" spans="1:7" hidden="1" x14ac:dyDescent="0.25">
      <c r="A2352" s="18">
        <v>86031</v>
      </c>
      <c r="B2352" s="19">
        <v>1</v>
      </c>
      <c r="C2352" s="19">
        <v>1</v>
      </c>
      <c r="D2352" s="19">
        <v>0</v>
      </c>
      <c r="E2352" s="19">
        <v>1</v>
      </c>
      <c r="F2352" s="20">
        <f t="shared" si="36"/>
        <v>0</v>
      </c>
      <c r="G2352" s="25">
        <v>0</v>
      </c>
    </row>
    <row r="2353" spans="1:7" hidden="1" x14ac:dyDescent="0.25">
      <c r="A2353" s="18">
        <v>86059</v>
      </c>
      <c r="B2353" s="19">
        <v>1</v>
      </c>
      <c r="C2353" s="19">
        <v>1</v>
      </c>
      <c r="D2353" s="19">
        <v>0</v>
      </c>
      <c r="E2353" s="19">
        <v>1</v>
      </c>
      <c r="F2353" s="20">
        <f t="shared" si="36"/>
        <v>0</v>
      </c>
      <c r="G2353" s="25">
        <v>0</v>
      </c>
    </row>
    <row r="2354" spans="1:7" hidden="1" x14ac:dyDescent="0.25">
      <c r="A2354" s="18">
        <v>86071</v>
      </c>
      <c r="B2354" s="19">
        <v>1</v>
      </c>
      <c r="C2354" s="19">
        <v>1</v>
      </c>
      <c r="D2354" s="19">
        <v>0</v>
      </c>
      <c r="E2354" s="19">
        <v>1</v>
      </c>
      <c r="F2354" s="20">
        <f t="shared" si="36"/>
        <v>0</v>
      </c>
      <c r="G2354" s="25">
        <v>0</v>
      </c>
    </row>
    <row r="2355" spans="1:7" hidden="1" x14ac:dyDescent="0.25">
      <c r="A2355" s="18">
        <v>86078</v>
      </c>
      <c r="B2355" s="19">
        <v>1</v>
      </c>
      <c r="C2355" s="19">
        <v>1</v>
      </c>
      <c r="D2355" s="19">
        <v>0</v>
      </c>
      <c r="E2355" s="19">
        <v>1</v>
      </c>
      <c r="F2355" s="20">
        <f t="shared" si="36"/>
        <v>0</v>
      </c>
      <c r="G2355" s="25">
        <v>0</v>
      </c>
    </row>
    <row r="2356" spans="1:7" hidden="1" x14ac:dyDescent="0.25">
      <c r="A2356" s="18">
        <v>86094</v>
      </c>
      <c r="B2356" s="19">
        <v>1</v>
      </c>
      <c r="C2356" s="19">
        <v>1</v>
      </c>
      <c r="D2356" s="19">
        <v>0</v>
      </c>
      <c r="E2356" s="19">
        <v>1</v>
      </c>
      <c r="F2356" s="20">
        <f t="shared" si="36"/>
        <v>0</v>
      </c>
      <c r="G2356" s="25">
        <v>0</v>
      </c>
    </row>
    <row r="2357" spans="1:7" hidden="1" x14ac:dyDescent="0.25">
      <c r="A2357" s="18">
        <v>86104</v>
      </c>
      <c r="B2357" s="19">
        <v>1</v>
      </c>
      <c r="C2357" s="19">
        <v>1</v>
      </c>
      <c r="D2357" s="19">
        <v>0</v>
      </c>
      <c r="E2357" s="19">
        <v>1</v>
      </c>
      <c r="F2357" s="20">
        <f t="shared" si="36"/>
        <v>0</v>
      </c>
      <c r="G2357" s="25">
        <v>0</v>
      </c>
    </row>
    <row r="2358" spans="1:7" hidden="1" x14ac:dyDescent="0.25">
      <c r="A2358" s="18">
        <v>86213</v>
      </c>
      <c r="B2358" s="19">
        <v>1</v>
      </c>
      <c r="C2358" s="19">
        <v>1</v>
      </c>
      <c r="D2358" s="19">
        <v>0</v>
      </c>
      <c r="E2358" s="19">
        <v>1</v>
      </c>
      <c r="F2358" s="20">
        <f t="shared" si="36"/>
        <v>0</v>
      </c>
      <c r="G2358" s="25">
        <v>0</v>
      </c>
    </row>
    <row r="2359" spans="1:7" hidden="1" x14ac:dyDescent="0.25">
      <c r="A2359" s="18">
        <v>86243</v>
      </c>
      <c r="B2359" s="19">
        <v>1</v>
      </c>
      <c r="C2359" s="19">
        <v>1</v>
      </c>
      <c r="D2359" s="19">
        <v>0</v>
      </c>
      <c r="E2359" s="19">
        <v>1</v>
      </c>
      <c r="F2359" s="20">
        <f t="shared" si="36"/>
        <v>0</v>
      </c>
      <c r="G2359" s="25">
        <v>0</v>
      </c>
    </row>
    <row r="2360" spans="1:7" hidden="1" x14ac:dyDescent="0.25">
      <c r="A2360" s="18">
        <v>86400</v>
      </c>
      <c r="B2360" s="19">
        <v>1</v>
      </c>
      <c r="C2360" s="19">
        <v>1</v>
      </c>
      <c r="D2360" s="19">
        <v>0</v>
      </c>
      <c r="E2360" s="19">
        <v>1</v>
      </c>
      <c r="F2360" s="20">
        <f t="shared" si="36"/>
        <v>0</v>
      </c>
      <c r="G2360" s="25">
        <v>0</v>
      </c>
    </row>
    <row r="2361" spans="1:7" hidden="1" x14ac:dyDescent="0.25">
      <c r="A2361" s="18">
        <v>86431</v>
      </c>
      <c r="B2361" s="19">
        <v>1</v>
      </c>
      <c r="C2361" s="19">
        <v>1</v>
      </c>
      <c r="D2361" s="19">
        <v>0</v>
      </c>
      <c r="E2361" s="19">
        <v>1</v>
      </c>
      <c r="F2361" s="20">
        <f t="shared" si="36"/>
        <v>0</v>
      </c>
      <c r="G2361" s="25">
        <v>0</v>
      </c>
    </row>
    <row r="2362" spans="1:7" hidden="1" x14ac:dyDescent="0.25">
      <c r="A2362" s="18">
        <v>86528</v>
      </c>
      <c r="B2362" s="19">
        <v>1</v>
      </c>
      <c r="C2362" s="19">
        <v>1</v>
      </c>
      <c r="D2362" s="19">
        <v>0</v>
      </c>
      <c r="E2362" s="19">
        <v>1</v>
      </c>
      <c r="F2362" s="20">
        <f t="shared" si="36"/>
        <v>0</v>
      </c>
      <c r="G2362" s="25">
        <v>0</v>
      </c>
    </row>
    <row r="2363" spans="1:7" hidden="1" x14ac:dyDescent="0.25">
      <c r="A2363" s="18">
        <v>86620</v>
      </c>
      <c r="B2363" s="19">
        <v>1</v>
      </c>
      <c r="C2363" s="19">
        <v>1</v>
      </c>
      <c r="D2363" s="19">
        <v>0</v>
      </c>
      <c r="E2363" s="19">
        <v>1</v>
      </c>
      <c r="F2363" s="20">
        <f t="shared" si="36"/>
        <v>0</v>
      </c>
      <c r="G2363" s="25">
        <v>0</v>
      </c>
    </row>
    <row r="2364" spans="1:7" hidden="1" x14ac:dyDescent="0.25">
      <c r="A2364" s="18">
        <v>86627</v>
      </c>
      <c r="B2364" s="19">
        <v>1</v>
      </c>
      <c r="C2364" s="19">
        <v>1</v>
      </c>
      <c r="D2364" s="19">
        <v>0</v>
      </c>
      <c r="E2364" s="19">
        <v>1</v>
      </c>
      <c r="F2364" s="20">
        <f t="shared" si="36"/>
        <v>0</v>
      </c>
      <c r="G2364" s="25">
        <v>0</v>
      </c>
    </row>
    <row r="2365" spans="1:7" hidden="1" x14ac:dyDescent="0.25">
      <c r="A2365" s="18">
        <v>86651</v>
      </c>
      <c r="B2365" s="19">
        <v>1</v>
      </c>
      <c r="C2365" s="19">
        <v>1</v>
      </c>
      <c r="D2365" s="19">
        <v>0</v>
      </c>
      <c r="E2365" s="19">
        <v>1</v>
      </c>
      <c r="F2365" s="20">
        <f t="shared" si="36"/>
        <v>0</v>
      </c>
      <c r="G2365" s="25">
        <v>0</v>
      </c>
    </row>
    <row r="2366" spans="1:7" hidden="1" x14ac:dyDescent="0.25">
      <c r="A2366" s="18">
        <v>86733</v>
      </c>
      <c r="B2366" s="19">
        <v>1</v>
      </c>
      <c r="C2366" s="19">
        <v>1</v>
      </c>
      <c r="D2366" s="19">
        <v>0</v>
      </c>
      <c r="E2366" s="19">
        <v>1</v>
      </c>
      <c r="F2366" s="20">
        <f t="shared" si="36"/>
        <v>0</v>
      </c>
      <c r="G2366" s="25">
        <v>0</v>
      </c>
    </row>
    <row r="2367" spans="1:7" hidden="1" x14ac:dyDescent="0.25">
      <c r="A2367" s="18">
        <v>86759</v>
      </c>
      <c r="B2367" s="19">
        <v>1</v>
      </c>
      <c r="C2367" s="19">
        <v>1</v>
      </c>
      <c r="D2367" s="19">
        <v>0</v>
      </c>
      <c r="E2367" s="19">
        <v>1</v>
      </c>
      <c r="F2367" s="20">
        <f t="shared" si="36"/>
        <v>0</v>
      </c>
      <c r="G2367" s="25">
        <v>0</v>
      </c>
    </row>
    <row r="2368" spans="1:7" hidden="1" x14ac:dyDescent="0.25">
      <c r="A2368" s="18">
        <v>86832</v>
      </c>
      <c r="B2368" s="19">
        <v>1</v>
      </c>
      <c r="C2368" s="19">
        <v>1</v>
      </c>
      <c r="D2368" s="19">
        <v>0</v>
      </c>
      <c r="E2368" s="19">
        <v>1</v>
      </c>
      <c r="F2368" s="20">
        <f t="shared" si="36"/>
        <v>0</v>
      </c>
      <c r="G2368" s="25">
        <v>0</v>
      </c>
    </row>
    <row r="2369" spans="1:7" hidden="1" x14ac:dyDescent="0.25">
      <c r="A2369" s="18">
        <v>86925</v>
      </c>
      <c r="B2369" s="19">
        <v>1</v>
      </c>
      <c r="C2369" s="19">
        <v>1</v>
      </c>
      <c r="D2369" s="19">
        <v>0</v>
      </c>
      <c r="E2369" s="19">
        <v>1</v>
      </c>
      <c r="F2369" s="20">
        <f t="shared" si="36"/>
        <v>0</v>
      </c>
      <c r="G2369" s="25">
        <v>0</v>
      </c>
    </row>
    <row r="2370" spans="1:7" hidden="1" x14ac:dyDescent="0.25">
      <c r="A2370" s="18">
        <v>86931</v>
      </c>
      <c r="B2370" s="19">
        <v>1</v>
      </c>
      <c r="C2370" s="19">
        <v>1</v>
      </c>
      <c r="D2370" s="19">
        <v>0</v>
      </c>
      <c r="E2370" s="19">
        <v>1</v>
      </c>
      <c r="F2370" s="20">
        <f t="shared" ref="F2370:F2433" si="37">D2370/C2370</f>
        <v>0</v>
      </c>
      <c r="G2370" s="25">
        <v>0</v>
      </c>
    </row>
    <row r="2371" spans="1:7" hidden="1" x14ac:dyDescent="0.25">
      <c r="A2371" s="18">
        <v>86941</v>
      </c>
      <c r="B2371" s="19">
        <v>1</v>
      </c>
      <c r="C2371" s="19">
        <v>1</v>
      </c>
      <c r="D2371" s="19">
        <v>0</v>
      </c>
      <c r="E2371" s="19">
        <v>1</v>
      </c>
      <c r="F2371" s="20">
        <f t="shared" si="37"/>
        <v>0</v>
      </c>
      <c r="G2371" s="25">
        <v>0</v>
      </c>
    </row>
    <row r="2372" spans="1:7" hidden="1" x14ac:dyDescent="0.25">
      <c r="A2372" s="18">
        <v>87030</v>
      </c>
      <c r="B2372" s="19">
        <v>1</v>
      </c>
      <c r="C2372" s="19">
        <v>1</v>
      </c>
      <c r="D2372" s="19">
        <v>0</v>
      </c>
      <c r="E2372" s="19">
        <v>1</v>
      </c>
      <c r="F2372" s="20">
        <f t="shared" si="37"/>
        <v>0</v>
      </c>
      <c r="G2372" s="25">
        <v>0</v>
      </c>
    </row>
    <row r="2373" spans="1:7" hidden="1" x14ac:dyDescent="0.25">
      <c r="A2373" s="18">
        <v>87091</v>
      </c>
      <c r="B2373" s="19">
        <v>1</v>
      </c>
      <c r="C2373" s="19">
        <v>1</v>
      </c>
      <c r="D2373" s="19">
        <v>0</v>
      </c>
      <c r="E2373" s="19">
        <v>1</v>
      </c>
      <c r="F2373" s="20">
        <f t="shared" si="37"/>
        <v>0</v>
      </c>
      <c r="G2373" s="25">
        <v>0</v>
      </c>
    </row>
    <row r="2374" spans="1:7" hidden="1" x14ac:dyDescent="0.25">
      <c r="A2374" s="18">
        <v>87094</v>
      </c>
      <c r="B2374" s="19">
        <v>1</v>
      </c>
      <c r="C2374" s="19">
        <v>1</v>
      </c>
      <c r="D2374" s="19">
        <v>0</v>
      </c>
      <c r="E2374" s="19">
        <v>1</v>
      </c>
      <c r="F2374" s="20">
        <f t="shared" si="37"/>
        <v>0</v>
      </c>
      <c r="G2374" s="25">
        <v>0</v>
      </c>
    </row>
    <row r="2375" spans="1:7" hidden="1" x14ac:dyDescent="0.25">
      <c r="A2375" s="18">
        <v>87132</v>
      </c>
      <c r="B2375" s="19">
        <v>1</v>
      </c>
      <c r="C2375" s="19">
        <v>1</v>
      </c>
      <c r="D2375" s="19">
        <v>0</v>
      </c>
      <c r="E2375" s="19">
        <v>1</v>
      </c>
      <c r="F2375" s="20">
        <f t="shared" si="37"/>
        <v>0</v>
      </c>
      <c r="G2375" s="25">
        <v>0</v>
      </c>
    </row>
    <row r="2376" spans="1:7" hidden="1" x14ac:dyDescent="0.25">
      <c r="A2376" s="18">
        <v>87211</v>
      </c>
      <c r="B2376" s="19">
        <v>1</v>
      </c>
      <c r="C2376" s="19">
        <v>1</v>
      </c>
      <c r="D2376" s="19">
        <v>0</v>
      </c>
      <c r="E2376" s="19">
        <v>1</v>
      </c>
      <c r="F2376" s="20">
        <f t="shared" si="37"/>
        <v>0</v>
      </c>
      <c r="G2376" s="25">
        <v>0</v>
      </c>
    </row>
    <row r="2377" spans="1:7" hidden="1" x14ac:dyDescent="0.25">
      <c r="A2377" s="18">
        <v>87358</v>
      </c>
      <c r="B2377" s="19">
        <v>1</v>
      </c>
      <c r="C2377" s="19">
        <v>1</v>
      </c>
      <c r="D2377" s="19">
        <v>0</v>
      </c>
      <c r="E2377" s="19">
        <v>1</v>
      </c>
      <c r="F2377" s="20">
        <f t="shared" si="37"/>
        <v>0</v>
      </c>
      <c r="G2377" s="25">
        <v>0</v>
      </c>
    </row>
    <row r="2378" spans="1:7" hidden="1" x14ac:dyDescent="0.25">
      <c r="A2378" s="18">
        <v>87379</v>
      </c>
      <c r="B2378" s="19">
        <v>1</v>
      </c>
      <c r="C2378" s="19">
        <v>1</v>
      </c>
      <c r="D2378" s="19">
        <v>0</v>
      </c>
      <c r="E2378" s="19">
        <v>1</v>
      </c>
      <c r="F2378" s="20">
        <f t="shared" si="37"/>
        <v>0</v>
      </c>
      <c r="G2378" s="25">
        <v>0</v>
      </c>
    </row>
    <row r="2379" spans="1:7" hidden="1" x14ac:dyDescent="0.25">
      <c r="A2379" s="18">
        <v>87399</v>
      </c>
      <c r="B2379" s="19">
        <v>1</v>
      </c>
      <c r="C2379" s="19">
        <v>1</v>
      </c>
      <c r="D2379" s="19">
        <v>0</v>
      </c>
      <c r="E2379" s="19">
        <v>1</v>
      </c>
      <c r="F2379" s="20">
        <f t="shared" si="37"/>
        <v>0</v>
      </c>
      <c r="G2379" s="25">
        <v>0</v>
      </c>
    </row>
    <row r="2380" spans="1:7" hidden="1" x14ac:dyDescent="0.25">
      <c r="A2380" s="18">
        <v>87435</v>
      </c>
      <c r="B2380" s="19">
        <v>1</v>
      </c>
      <c r="C2380" s="19">
        <v>1</v>
      </c>
      <c r="D2380" s="19">
        <v>0</v>
      </c>
      <c r="E2380" s="19">
        <v>1</v>
      </c>
      <c r="F2380" s="20">
        <f t="shared" si="37"/>
        <v>0</v>
      </c>
      <c r="G2380" s="25">
        <v>0</v>
      </c>
    </row>
    <row r="2381" spans="1:7" hidden="1" x14ac:dyDescent="0.25">
      <c r="A2381" s="18">
        <v>87437</v>
      </c>
      <c r="B2381" s="19">
        <v>1</v>
      </c>
      <c r="C2381" s="19">
        <v>1</v>
      </c>
      <c r="D2381" s="19">
        <v>0</v>
      </c>
      <c r="E2381" s="19">
        <v>1</v>
      </c>
      <c r="F2381" s="20">
        <f t="shared" si="37"/>
        <v>0</v>
      </c>
      <c r="G2381" s="25">
        <v>0</v>
      </c>
    </row>
    <row r="2382" spans="1:7" hidden="1" x14ac:dyDescent="0.25">
      <c r="A2382" s="18">
        <v>87447</v>
      </c>
      <c r="B2382" s="19">
        <v>1</v>
      </c>
      <c r="C2382" s="19">
        <v>1</v>
      </c>
      <c r="D2382" s="19">
        <v>0</v>
      </c>
      <c r="E2382" s="19">
        <v>1</v>
      </c>
      <c r="F2382" s="20">
        <f t="shared" si="37"/>
        <v>0</v>
      </c>
      <c r="G2382" s="25">
        <v>0</v>
      </c>
    </row>
    <row r="2383" spans="1:7" hidden="1" x14ac:dyDescent="0.25">
      <c r="A2383" s="18">
        <v>87498</v>
      </c>
      <c r="B2383" s="19">
        <v>1</v>
      </c>
      <c r="C2383" s="19">
        <v>1</v>
      </c>
      <c r="D2383" s="19">
        <v>0</v>
      </c>
      <c r="E2383" s="19">
        <v>1</v>
      </c>
      <c r="F2383" s="20">
        <f t="shared" si="37"/>
        <v>0</v>
      </c>
      <c r="G2383" s="25">
        <v>0</v>
      </c>
    </row>
    <row r="2384" spans="1:7" hidden="1" x14ac:dyDescent="0.25">
      <c r="A2384" s="18">
        <v>87621</v>
      </c>
      <c r="B2384" s="19">
        <v>1</v>
      </c>
      <c r="C2384" s="19">
        <v>1</v>
      </c>
      <c r="D2384" s="19">
        <v>0</v>
      </c>
      <c r="E2384" s="19">
        <v>1</v>
      </c>
      <c r="F2384" s="20">
        <f t="shared" si="37"/>
        <v>0</v>
      </c>
      <c r="G2384" s="25">
        <v>0</v>
      </c>
    </row>
    <row r="2385" spans="1:7" hidden="1" x14ac:dyDescent="0.25">
      <c r="A2385" s="18">
        <v>87858</v>
      </c>
      <c r="B2385" s="19">
        <v>1</v>
      </c>
      <c r="C2385" s="19">
        <v>1</v>
      </c>
      <c r="D2385" s="19">
        <v>0</v>
      </c>
      <c r="E2385" s="19">
        <v>1</v>
      </c>
      <c r="F2385" s="20">
        <f t="shared" si="37"/>
        <v>0</v>
      </c>
      <c r="G2385" s="25">
        <v>0</v>
      </c>
    </row>
    <row r="2386" spans="1:7" hidden="1" x14ac:dyDescent="0.25">
      <c r="A2386" s="18">
        <v>87978</v>
      </c>
      <c r="B2386" s="19">
        <v>1</v>
      </c>
      <c r="C2386" s="19">
        <v>1</v>
      </c>
      <c r="D2386" s="19">
        <v>0</v>
      </c>
      <c r="E2386" s="19">
        <v>1</v>
      </c>
      <c r="F2386" s="20">
        <f t="shared" si="37"/>
        <v>0</v>
      </c>
      <c r="G2386" s="25">
        <v>0</v>
      </c>
    </row>
    <row r="2387" spans="1:7" hidden="1" x14ac:dyDescent="0.25">
      <c r="A2387" s="18">
        <v>87990</v>
      </c>
      <c r="B2387" s="19">
        <v>1</v>
      </c>
      <c r="C2387" s="19">
        <v>1</v>
      </c>
      <c r="D2387" s="19">
        <v>0</v>
      </c>
      <c r="E2387" s="19">
        <v>1</v>
      </c>
      <c r="F2387" s="20">
        <f t="shared" si="37"/>
        <v>0</v>
      </c>
      <c r="G2387" s="25">
        <v>0</v>
      </c>
    </row>
    <row r="2388" spans="1:7" hidden="1" x14ac:dyDescent="0.25">
      <c r="A2388" s="18">
        <v>87997</v>
      </c>
      <c r="B2388" s="19">
        <v>1</v>
      </c>
      <c r="C2388" s="19">
        <v>1</v>
      </c>
      <c r="D2388" s="19">
        <v>0</v>
      </c>
      <c r="E2388" s="19">
        <v>1</v>
      </c>
      <c r="F2388" s="20">
        <f t="shared" si="37"/>
        <v>0</v>
      </c>
      <c r="G2388" s="25">
        <v>0</v>
      </c>
    </row>
    <row r="2389" spans="1:7" hidden="1" x14ac:dyDescent="0.25">
      <c r="A2389" s="18">
        <v>88003</v>
      </c>
      <c r="B2389" s="19">
        <v>1</v>
      </c>
      <c r="C2389" s="19">
        <v>1</v>
      </c>
      <c r="D2389" s="19">
        <v>0</v>
      </c>
      <c r="E2389" s="19">
        <v>1</v>
      </c>
      <c r="F2389" s="20">
        <f t="shared" si="37"/>
        <v>0</v>
      </c>
      <c r="G2389" s="25">
        <v>0</v>
      </c>
    </row>
    <row r="2390" spans="1:7" hidden="1" x14ac:dyDescent="0.25">
      <c r="A2390" s="18">
        <v>88008</v>
      </c>
      <c r="B2390" s="19">
        <v>1</v>
      </c>
      <c r="C2390" s="19">
        <v>1</v>
      </c>
      <c r="D2390" s="19">
        <v>0</v>
      </c>
      <c r="E2390" s="19">
        <v>1</v>
      </c>
      <c r="F2390" s="20">
        <f t="shared" si="37"/>
        <v>0</v>
      </c>
      <c r="G2390" s="25">
        <v>0</v>
      </c>
    </row>
    <row r="2391" spans="1:7" hidden="1" x14ac:dyDescent="0.25">
      <c r="A2391" s="18">
        <v>88035</v>
      </c>
      <c r="B2391" s="19">
        <v>1</v>
      </c>
      <c r="C2391" s="19">
        <v>1</v>
      </c>
      <c r="D2391" s="19">
        <v>0</v>
      </c>
      <c r="E2391" s="19">
        <v>1</v>
      </c>
      <c r="F2391" s="20">
        <f t="shared" si="37"/>
        <v>0</v>
      </c>
      <c r="G2391" s="25">
        <v>0</v>
      </c>
    </row>
    <row r="2392" spans="1:7" hidden="1" x14ac:dyDescent="0.25">
      <c r="A2392" s="18">
        <v>88055</v>
      </c>
      <c r="B2392" s="19">
        <v>1</v>
      </c>
      <c r="C2392" s="19">
        <v>1</v>
      </c>
      <c r="D2392" s="19">
        <v>0</v>
      </c>
      <c r="E2392" s="19">
        <v>1</v>
      </c>
      <c r="F2392" s="20">
        <f t="shared" si="37"/>
        <v>0</v>
      </c>
      <c r="G2392" s="25">
        <v>0</v>
      </c>
    </row>
    <row r="2393" spans="1:7" hidden="1" x14ac:dyDescent="0.25">
      <c r="A2393" s="18">
        <v>88096</v>
      </c>
      <c r="B2393" s="19">
        <v>1</v>
      </c>
      <c r="C2393" s="19">
        <v>1</v>
      </c>
      <c r="D2393" s="19">
        <v>0</v>
      </c>
      <c r="E2393" s="19">
        <v>1</v>
      </c>
      <c r="F2393" s="20">
        <f t="shared" si="37"/>
        <v>0</v>
      </c>
      <c r="G2393" s="25">
        <v>0</v>
      </c>
    </row>
    <row r="2394" spans="1:7" hidden="1" x14ac:dyDescent="0.25">
      <c r="A2394" s="18">
        <v>88138</v>
      </c>
      <c r="B2394" s="19">
        <v>1</v>
      </c>
      <c r="C2394" s="19">
        <v>1</v>
      </c>
      <c r="D2394" s="19">
        <v>0</v>
      </c>
      <c r="E2394" s="19">
        <v>1</v>
      </c>
      <c r="F2394" s="20">
        <f t="shared" si="37"/>
        <v>0</v>
      </c>
      <c r="G2394" s="25">
        <v>0</v>
      </c>
    </row>
    <row r="2395" spans="1:7" hidden="1" x14ac:dyDescent="0.25">
      <c r="A2395" s="18">
        <v>88189</v>
      </c>
      <c r="B2395" s="19">
        <v>1</v>
      </c>
      <c r="C2395" s="19">
        <v>1</v>
      </c>
      <c r="D2395" s="19">
        <v>0</v>
      </c>
      <c r="E2395" s="19">
        <v>1</v>
      </c>
      <c r="F2395" s="20">
        <f t="shared" si="37"/>
        <v>0</v>
      </c>
      <c r="G2395" s="25">
        <v>0</v>
      </c>
    </row>
    <row r="2396" spans="1:7" hidden="1" x14ac:dyDescent="0.25">
      <c r="A2396" s="18">
        <v>88279</v>
      </c>
      <c r="B2396" s="19">
        <v>1</v>
      </c>
      <c r="C2396" s="19">
        <v>1</v>
      </c>
      <c r="D2396" s="19">
        <v>0</v>
      </c>
      <c r="E2396" s="19">
        <v>1</v>
      </c>
      <c r="F2396" s="20">
        <f t="shared" si="37"/>
        <v>0</v>
      </c>
      <c r="G2396" s="25">
        <v>0</v>
      </c>
    </row>
    <row r="2397" spans="1:7" hidden="1" x14ac:dyDescent="0.25">
      <c r="A2397" s="18">
        <v>88336</v>
      </c>
      <c r="B2397" s="19">
        <v>1</v>
      </c>
      <c r="C2397" s="19">
        <v>1</v>
      </c>
      <c r="D2397" s="19">
        <v>0</v>
      </c>
      <c r="E2397" s="19">
        <v>1</v>
      </c>
      <c r="F2397" s="20">
        <f t="shared" si="37"/>
        <v>0</v>
      </c>
      <c r="G2397" s="25">
        <v>0</v>
      </c>
    </row>
    <row r="2398" spans="1:7" hidden="1" x14ac:dyDescent="0.25">
      <c r="A2398" s="18">
        <v>88396</v>
      </c>
      <c r="B2398" s="19">
        <v>1</v>
      </c>
      <c r="C2398" s="19">
        <v>1</v>
      </c>
      <c r="D2398" s="19">
        <v>0</v>
      </c>
      <c r="E2398" s="19">
        <v>1</v>
      </c>
      <c r="F2398" s="20">
        <f t="shared" si="37"/>
        <v>0</v>
      </c>
      <c r="G2398" s="25">
        <v>0</v>
      </c>
    </row>
    <row r="2399" spans="1:7" hidden="1" x14ac:dyDescent="0.25">
      <c r="A2399" s="18">
        <v>88476</v>
      </c>
      <c r="B2399" s="19">
        <v>1</v>
      </c>
      <c r="C2399" s="19">
        <v>1</v>
      </c>
      <c r="D2399" s="19">
        <v>0</v>
      </c>
      <c r="E2399" s="19">
        <v>1</v>
      </c>
      <c r="F2399" s="20">
        <f t="shared" si="37"/>
        <v>0</v>
      </c>
      <c r="G2399" s="25">
        <v>0</v>
      </c>
    </row>
    <row r="2400" spans="1:7" hidden="1" x14ac:dyDescent="0.25">
      <c r="A2400" s="18">
        <v>88490</v>
      </c>
      <c r="B2400" s="19">
        <v>1</v>
      </c>
      <c r="C2400" s="19">
        <v>1</v>
      </c>
      <c r="D2400" s="19">
        <v>0</v>
      </c>
      <c r="E2400" s="19">
        <v>1</v>
      </c>
      <c r="F2400" s="20">
        <f t="shared" si="37"/>
        <v>0</v>
      </c>
      <c r="G2400" s="25">
        <v>0</v>
      </c>
    </row>
    <row r="2401" spans="1:7" hidden="1" x14ac:dyDescent="0.25">
      <c r="A2401" s="18">
        <v>88529</v>
      </c>
      <c r="B2401" s="19">
        <v>1</v>
      </c>
      <c r="C2401" s="19">
        <v>1</v>
      </c>
      <c r="D2401" s="19">
        <v>0</v>
      </c>
      <c r="E2401" s="19">
        <v>1</v>
      </c>
      <c r="F2401" s="20">
        <f t="shared" si="37"/>
        <v>0</v>
      </c>
      <c r="G2401" s="25">
        <v>0</v>
      </c>
    </row>
    <row r="2402" spans="1:7" hidden="1" x14ac:dyDescent="0.25">
      <c r="A2402" s="18">
        <v>88556</v>
      </c>
      <c r="B2402" s="19">
        <v>1</v>
      </c>
      <c r="C2402" s="19">
        <v>1</v>
      </c>
      <c r="D2402" s="19">
        <v>0</v>
      </c>
      <c r="E2402" s="19">
        <v>1</v>
      </c>
      <c r="F2402" s="20">
        <f t="shared" si="37"/>
        <v>0</v>
      </c>
      <c r="G2402" s="25">
        <v>0</v>
      </c>
    </row>
    <row r="2403" spans="1:7" hidden="1" x14ac:dyDescent="0.25">
      <c r="A2403" s="18">
        <v>88558</v>
      </c>
      <c r="B2403" s="19">
        <v>1</v>
      </c>
      <c r="C2403" s="19">
        <v>1</v>
      </c>
      <c r="D2403" s="19">
        <v>0</v>
      </c>
      <c r="E2403" s="19">
        <v>1</v>
      </c>
      <c r="F2403" s="20">
        <f t="shared" si="37"/>
        <v>0</v>
      </c>
      <c r="G2403" s="25">
        <v>0</v>
      </c>
    </row>
    <row r="2404" spans="1:7" hidden="1" x14ac:dyDescent="0.25">
      <c r="A2404" s="18">
        <v>88617</v>
      </c>
      <c r="B2404" s="19">
        <v>1</v>
      </c>
      <c r="C2404" s="19">
        <v>1</v>
      </c>
      <c r="D2404" s="19">
        <v>0</v>
      </c>
      <c r="E2404" s="19">
        <v>1</v>
      </c>
      <c r="F2404" s="20">
        <f t="shared" si="37"/>
        <v>0</v>
      </c>
      <c r="G2404" s="25">
        <v>0</v>
      </c>
    </row>
    <row r="2405" spans="1:7" hidden="1" x14ac:dyDescent="0.25">
      <c r="A2405" s="18">
        <v>88623</v>
      </c>
      <c r="B2405" s="19">
        <v>1</v>
      </c>
      <c r="C2405" s="19">
        <v>1</v>
      </c>
      <c r="D2405" s="19">
        <v>0</v>
      </c>
      <c r="E2405" s="19">
        <v>1</v>
      </c>
      <c r="F2405" s="20">
        <f t="shared" si="37"/>
        <v>0</v>
      </c>
      <c r="G2405" s="25">
        <v>0</v>
      </c>
    </row>
    <row r="2406" spans="1:7" hidden="1" x14ac:dyDescent="0.25">
      <c r="A2406" s="18">
        <v>88675</v>
      </c>
      <c r="B2406" s="19">
        <v>1</v>
      </c>
      <c r="C2406" s="19">
        <v>1</v>
      </c>
      <c r="D2406" s="19">
        <v>0</v>
      </c>
      <c r="E2406" s="19">
        <v>1</v>
      </c>
      <c r="F2406" s="20">
        <f t="shared" si="37"/>
        <v>0</v>
      </c>
      <c r="G2406" s="25">
        <v>0</v>
      </c>
    </row>
    <row r="2407" spans="1:7" hidden="1" x14ac:dyDescent="0.25">
      <c r="A2407" s="18">
        <v>88686</v>
      </c>
      <c r="B2407" s="19">
        <v>1</v>
      </c>
      <c r="C2407" s="19">
        <v>1</v>
      </c>
      <c r="D2407" s="19">
        <v>0</v>
      </c>
      <c r="E2407" s="19">
        <v>1</v>
      </c>
      <c r="F2407" s="20">
        <f t="shared" si="37"/>
        <v>0</v>
      </c>
      <c r="G2407" s="25">
        <v>0</v>
      </c>
    </row>
    <row r="2408" spans="1:7" hidden="1" x14ac:dyDescent="0.25">
      <c r="A2408" s="18">
        <v>88713</v>
      </c>
      <c r="B2408" s="19">
        <v>1</v>
      </c>
      <c r="C2408" s="19">
        <v>1</v>
      </c>
      <c r="D2408" s="19">
        <v>0</v>
      </c>
      <c r="E2408" s="19">
        <v>1</v>
      </c>
      <c r="F2408" s="20">
        <f t="shared" si="37"/>
        <v>0</v>
      </c>
      <c r="G2408" s="25">
        <v>0</v>
      </c>
    </row>
    <row r="2409" spans="1:7" hidden="1" x14ac:dyDescent="0.25">
      <c r="A2409" s="18">
        <v>88760</v>
      </c>
      <c r="B2409" s="19">
        <v>1</v>
      </c>
      <c r="C2409" s="19">
        <v>1</v>
      </c>
      <c r="D2409" s="19">
        <v>0</v>
      </c>
      <c r="E2409" s="19">
        <v>1</v>
      </c>
      <c r="F2409" s="20">
        <f t="shared" si="37"/>
        <v>0</v>
      </c>
      <c r="G2409" s="25">
        <v>0</v>
      </c>
    </row>
    <row r="2410" spans="1:7" hidden="1" x14ac:dyDescent="0.25">
      <c r="A2410" s="18">
        <v>88791</v>
      </c>
      <c r="B2410" s="19">
        <v>1</v>
      </c>
      <c r="C2410" s="19">
        <v>1</v>
      </c>
      <c r="D2410" s="19">
        <v>0</v>
      </c>
      <c r="E2410" s="19">
        <v>1</v>
      </c>
      <c r="F2410" s="20">
        <f t="shared" si="37"/>
        <v>0</v>
      </c>
      <c r="G2410" s="25">
        <v>0</v>
      </c>
    </row>
    <row r="2411" spans="1:7" hidden="1" x14ac:dyDescent="0.25">
      <c r="A2411" s="18">
        <v>88822</v>
      </c>
      <c r="B2411" s="19">
        <v>1</v>
      </c>
      <c r="C2411" s="19">
        <v>1</v>
      </c>
      <c r="D2411" s="19">
        <v>0</v>
      </c>
      <c r="E2411" s="19">
        <v>1</v>
      </c>
      <c r="F2411" s="20">
        <f t="shared" si="37"/>
        <v>0</v>
      </c>
      <c r="G2411" s="25">
        <v>0</v>
      </c>
    </row>
    <row r="2412" spans="1:7" hidden="1" x14ac:dyDescent="0.25">
      <c r="A2412" s="18">
        <v>88826</v>
      </c>
      <c r="B2412" s="19">
        <v>1</v>
      </c>
      <c r="C2412" s="19">
        <v>1</v>
      </c>
      <c r="D2412" s="19">
        <v>0</v>
      </c>
      <c r="E2412" s="19">
        <v>1</v>
      </c>
      <c r="F2412" s="20">
        <f t="shared" si="37"/>
        <v>0</v>
      </c>
      <c r="G2412" s="25">
        <v>0</v>
      </c>
    </row>
    <row r="2413" spans="1:7" hidden="1" x14ac:dyDescent="0.25">
      <c r="A2413" s="18">
        <v>88906</v>
      </c>
      <c r="B2413" s="19">
        <v>1</v>
      </c>
      <c r="C2413" s="19">
        <v>1</v>
      </c>
      <c r="D2413" s="19">
        <v>0</v>
      </c>
      <c r="E2413" s="19">
        <v>1</v>
      </c>
      <c r="F2413" s="20">
        <f t="shared" si="37"/>
        <v>0</v>
      </c>
      <c r="G2413" s="25">
        <v>0</v>
      </c>
    </row>
    <row r="2414" spans="1:7" hidden="1" x14ac:dyDescent="0.25">
      <c r="A2414" s="18">
        <v>89040</v>
      </c>
      <c r="B2414" s="19">
        <v>1</v>
      </c>
      <c r="C2414" s="19">
        <v>1</v>
      </c>
      <c r="D2414" s="19">
        <v>0</v>
      </c>
      <c r="E2414" s="19">
        <v>1</v>
      </c>
      <c r="F2414" s="20">
        <f t="shared" si="37"/>
        <v>0</v>
      </c>
      <c r="G2414" s="25">
        <v>0</v>
      </c>
    </row>
    <row r="2415" spans="1:7" hidden="1" x14ac:dyDescent="0.25">
      <c r="A2415" s="18">
        <v>89139</v>
      </c>
      <c r="B2415" s="19">
        <v>1</v>
      </c>
      <c r="C2415" s="19">
        <v>1</v>
      </c>
      <c r="D2415" s="19">
        <v>0</v>
      </c>
      <c r="E2415" s="19">
        <v>1</v>
      </c>
      <c r="F2415" s="20">
        <f t="shared" si="37"/>
        <v>0</v>
      </c>
      <c r="G2415" s="25">
        <v>0</v>
      </c>
    </row>
    <row r="2416" spans="1:7" hidden="1" x14ac:dyDescent="0.25">
      <c r="A2416" s="18">
        <v>89216</v>
      </c>
      <c r="B2416" s="19">
        <v>1</v>
      </c>
      <c r="C2416" s="19">
        <v>1</v>
      </c>
      <c r="D2416" s="19">
        <v>0</v>
      </c>
      <c r="E2416" s="19">
        <v>1</v>
      </c>
      <c r="F2416" s="20">
        <f t="shared" si="37"/>
        <v>0</v>
      </c>
      <c r="G2416" s="25">
        <v>0</v>
      </c>
    </row>
    <row r="2417" spans="1:7" hidden="1" x14ac:dyDescent="0.25">
      <c r="A2417" s="18">
        <v>89227</v>
      </c>
      <c r="B2417" s="19">
        <v>1</v>
      </c>
      <c r="C2417" s="19">
        <v>1</v>
      </c>
      <c r="D2417" s="19">
        <v>0</v>
      </c>
      <c r="E2417" s="19">
        <v>1</v>
      </c>
      <c r="F2417" s="20">
        <f t="shared" si="37"/>
        <v>0</v>
      </c>
      <c r="G2417" s="25">
        <v>0</v>
      </c>
    </row>
    <row r="2418" spans="1:7" hidden="1" x14ac:dyDescent="0.25">
      <c r="A2418" s="18">
        <v>89231</v>
      </c>
      <c r="B2418" s="19">
        <v>1</v>
      </c>
      <c r="C2418" s="19">
        <v>1</v>
      </c>
      <c r="D2418" s="19">
        <v>0</v>
      </c>
      <c r="E2418" s="19">
        <v>1</v>
      </c>
      <c r="F2418" s="20">
        <f t="shared" si="37"/>
        <v>0</v>
      </c>
      <c r="G2418" s="25">
        <v>0</v>
      </c>
    </row>
    <row r="2419" spans="1:7" hidden="1" x14ac:dyDescent="0.25">
      <c r="A2419" s="18">
        <v>89278</v>
      </c>
      <c r="B2419" s="19">
        <v>1</v>
      </c>
      <c r="C2419" s="19">
        <v>1</v>
      </c>
      <c r="D2419" s="19">
        <v>0</v>
      </c>
      <c r="E2419" s="19">
        <v>1</v>
      </c>
      <c r="F2419" s="20">
        <f t="shared" si="37"/>
        <v>0</v>
      </c>
      <c r="G2419" s="25">
        <v>0</v>
      </c>
    </row>
    <row r="2420" spans="1:7" hidden="1" x14ac:dyDescent="0.25">
      <c r="A2420" s="18">
        <v>89319</v>
      </c>
      <c r="B2420" s="19">
        <v>1</v>
      </c>
      <c r="C2420" s="19">
        <v>1</v>
      </c>
      <c r="D2420" s="19">
        <v>0</v>
      </c>
      <c r="E2420" s="19">
        <v>1</v>
      </c>
      <c r="F2420" s="20">
        <f t="shared" si="37"/>
        <v>0</v>
      </c>
      <c r="G2420" s="25">
        <v>0</v>
      </c>
    </row>
    <row r="2421" spans="1:7" hidden="1" x14ac:dyDescent="0.25">
      <c r="A2421" s="18">
        <v>89333</v>
      </c>
      <c r="B2421" s="19">
        <v>1</v>
      </c>
      <c r="C2421" s="19">
        <v>1</v>
      </c>
      <c r="D2421" s="19">
        <v>0</v>
      </c>
      <c r="E2421" s="19">
        <v>1</v>
      </c>
      <c r="F2421" s="20">
        <f t="shared" si="37"/>
        <v>0</v>
      </c>
      <c r="G2421" s="25">
        <v>0</v>
      </c>
    </row>
    <row r="2422" spans="1:7" hidden="1" x14ac:dyDescent="0.25">
      <c r="A2422" s="18">
        <v>89361</v>
      </c>
      <c r="B2422" s="19">
        <v>1</v>
      </c>
      <c r="C2422" s="19">
        <v>1</v>
      </c>
      <c r="D2422" s="19">
        <v>0</v>
      </c>
      <c r="E2422" s="19">
        <v>1</v>
      </c>
      <c r="F2422" s="20">
        <f t="shared" si="37"/>
        <v>0</v>
      </c>
      <c r="G2422" s="25">
        <v>0</v>
      </c>
    </row>
    <row r="2423" spans="1:7" hidden="1" x14ac:dyDescent="0.25">
      <c r="A2423" s="18">
        <v>89366</v>
      </c>
      <c r="B2423" s="19">
        <v>1</v>
      </c>
      <c r="C2423" s="19">
        <v>1</v>
      </c>
      <c r="D2423" s="19">
        <v>0</v>
      </c>
      <c r="E2423" s="19">
        <v>1</v>
      </c>
      <c r="F2423" s="20">
        <f t="shared" si="37"/>
        <v>0</v>
      </c>
      <c r="G2423" s="25">
        <v>0</v>
      </c>
    </row>
    <row r="2424" spans="1:7" hidden="1" x14ac:dyDescent="0.25">
      <c r="A2424" s="18">
        <v>89413</v>
      </c>
      <c r="B2424" s="19">
        <v>1</v>
      </c>
      <c r="C2424" s="19">
        <v>1</v>
      </c>
      <c r="D2424" s="19">
        <v>0</v>
      </c>
      <c r="E2424" s="19">
        <v>1</v>
      </c>
      <c r="F2424" s="20">
        <f t="shared" si="37"/>
        <v>0</v>
      </c>
      <c r="G2424" s="25">
        <v>0</v>
      </c>
    </row>
    <row r="2425" spans="1:7" hidden="1" x14ac:dyDescent="0.25">
      <c r="A2425" s="18">
        <v>89464</v>
      </c>
      <c r="B2425" s="19">
        <v>1</v>
      </c>
      <c r="C2425" s="19">
        <v>1</v>
      </c>
      <c r="D2425" s="19">
        <v>0</v>
      </c>
      <c r="E2425" s="19">
        <v>1</v>
      </c>
      <c r="F2425" s="20">
        <f t="shared" si="37"/>
        <v>0</v>
      </c>
      <c r="G2425" s="25">
        <v>0</v>
      </c>
    </row>
    <row r="2426" spans="1:7" hidden="1" x14ac:dyDescent="0.25">
      <c r="A2426" s="18">
        <v>89465</v>
      </c>
      <c r="B2426" s="19">
        <v>1</v>
      </c>
      <c r="C2426" s="19">
        <v>1</v>
      </c>
      <c r="D2426" s="19">
        <v>0</v>
      </c>
      <c r="E2426" s="19">
        <v>1</v>
      </c>
      <c r="F2426" s="20">
        <f t="shared" si="37"/>
        <v>0</v>
      </c>
      <c r="G2426" s="25">
        <v>0</v>
      </c>
    </row>
    <row r="2427" spans="1:7" hidden="1" x14ac:dyDescent="0.25">
      <c r="A2427" s="18">
        <v>89492</v>
      </c>
      <c r="B2427" s="19">
        <v>1</v>
      </c>
      <c r="C2427" s="19">
        <v>1</v>
      </c>
      <c r="D2427" s="19">
        <v>0</v>
      </c>
      <c r="E2427" s="19">
        <v>1</v>
      </c>
      <c r="F2427" s="20">
        <f t="shared" si="37"/>
        <v>0</v>
      </c>
      <c r="G2427" s="25">
        <v>0</v>
      </c>
    </row>
    <row r="2428" spans="1:7" hidden="1" x14ac:dyDescent="0.25">
      <c r="A2428" s="18">
        <v>89517</v>
      </c>
      <c r="B2428" s="19">
        <v>1</v>
      </c>
      <c r="C2428" s="19">
        <v>1</v>
      </c>
      <c r="D2428" s="19">
        <v>0</v>
      </c>
      <c r="E2428" s="19">
        <v>1</v>
      </c>
      <c r="F2428" s="20">
        <f t="shared" si="37"/>
        <v>0</v>
      </c>
      <c r="G2428" s="25">
        <v>0</v>
      </c>
    </row>
    <row r="2429" spans="1:7" hidden="1" x14ac:dyDescent="0.25">
      <c r="A2429" s="18">
        <v>89530</v>
      </c>
      <c r="B2429" s="19">
        <v>1</v>
      </c>
      <c r="C2429" s="19">
        <v>1</v>
      </c>
      <c r="D2429" s="19">
        <v>0</v>
      </c>
      <c r="E2429" s="19">
        <v>1</v>
      </c>
      <c r="F2429" s="20">
        <f t="shared" si="37"/>
        <v>0</v>
      </c>
      <c r="G2429" s="25">
        <v>0</v>
      </c>
    </row>
    <row r="2430" spans="1:7" hidden="1" x14ac:dyDescent="0.25">
      <c r="A2430" s="18">
        <v>89547</v>
      </c>
      <c r="B2430" s="19">
        <v>1</v>
      </c>
      <c r="C2430" s="19">
        <v>1</v>
      </c>
      <c r="D2430" s="19">
        <v>0</v>
      </c>
      <c r="E2430" s="19">
        <v>1</v>
      </c>
      <c r="F2430" s="20">
        <f t="shared" si="37"/>
        <v>0</v>
      </c>
      <c r="G2430" s="25">
        <v>0</v>
      </c>
    </row>
    <row r="2431" spans="1:7" hidden="1" x14ac:dyDescent="0.25">
      <c r="A2431" s="18">
        <v>89590</v>
      </c>
      <c r="B2431" s="19">
        <v>1</v>
      </c>
      <c r="C2431" s="19">
        <v>1</v>
      </c>
      <c r="D2431" s="19">
        <v>0</v>
      </c>
      <c r="E2431" s="19">
        <v>1</v>
      </c>
      <c r="F2431" s="20">
        <f t="shared" si="37"/>
        <v>0</v>
      </c>
      <c r="G2431" s="25">
        <v>0</v>
      </c>
    </row>
    <row r="2432" spans="1:7" hidden="1" x14ac:dyDescent="0.25">
      <c r="A2432" s="18">
        <v>89608</v>
      </c>
      <c r="B2432" s="19">
        <v>1</v>
      </c>
      <c r="C2432" s="19">
        <v>1</v>
      </c>
      <c r="D2432" s="19">
        <v>0</v>
      </c>
      <c r="E2432" s="19">
        <v>1</v>
      </c>
      <c r="F2432" s="20">
        <f t="shared" si="37"/>
        <v>0</v>
      </c>
      <c r="G2432" s="25">
        <v>0</v>
      </c>
    </row>
    <row r="2433" spans="1:7" hidden="1" x14ac:dyDescent="0.25">
      <c r="A2433" s="18">
        <v>89644</v>
      </c>
      <c r="B2433" s="19">
        <v>1</v>
      </c>
      <c r="C2433" s="19">
        <v>1</v>
      </c>
      <c r="D2433" s="19">
        <v>0</v>
      </c>
      <c r="E2433" s="19">
        <v>1</v>
      </c>
      <c r="F2433" s="20">
        <f t="shared" si="37"/>
        <v>0</v>
      </c>
      <c r="G2433" s="25">
        <v>0</v>
      </c>
    </row>
    <row r="2434" spans="1:7" hidden="1" x14ac:dyDescent="0.25">
      <c r="A2434" s="18">
        <v>89678</v>
      </c>
      <c r="B2434" s="19">
        <v>1</v>
      </c>
      <c r="C2434" s="19">
        <v>1</v>
      </c>
      <c r="D2434" s="19">
        <v>0</v>
      </c>
      <c r="E2434" s="19">
        <v>1</v>
      </c>
      <c r="F2434" s="20">
        <f t="shared" ref="F2434:F2497" si="38">D2434/C2434</f>
        <v>0</v>
      </c>
      <c r="G2434" s="25">
        <v>0</v>
      </c>
    </row>
    <row r="2435" spans="1:7" hidden="1" x14ac:dyDescent="0.25">
      <c r="A2435" s="18">
        <v>89730</v>
      </c>
      <c r="B2435" s="19">
        <v>1</v>
      </c>
      <c r="C2435" s="19">
        <v>1</v>
      </c>
      <c r="D2435" s="19">
        <v>0</v>
      </c>
      <c r="E2435" s="19">
        <v>1</v>
      </c>
      <c r="F2435" s="20">
        <f t="shared" si="38"/>
        <v>0</v>
      </c>
      <c r="G2435" s="25">
        <v>0</v>
      </c>
    </row>
    <row r="2436" spans="1:7" hidden="1" x14ac:dyDescent="0.25">
      <c r="A2436" s="18">
        <v>89736</v>
      </c>
      <c r="B2436" s="19">
        <v>1</v>
      </c>
      <c r="C2436" s="19">
        <v>1</v>
      </c>
      <c r="D2436" s="19">
        <v>0</v>
      </c>
      <c r="E2436" s="19">
        <v>1</v>
      </c>
      <c r="F2436" s="20">
        <f t="shared" si="38"/>
        <v>0</v>
      </c>
      <c r="G2436" s="25">
        <v>0</v>
      </c>
    </row>
    <row r="2437" spans="1:7" hidden="1" x14ac:dyDescent="0.25">
      <c r="A2437" s="18">
        <v>89755</v>
      </c>
      <c r="B2437" s="19">
        <v>1</v>
      </c>
      <c r="C2437" s="19">
        <v>1</v>
      </c>
      <c r="D2437" s="19">
        <v>0</v>
      </c>
      <c r="E2437" s="19">
        <v>1</v>
      </c>
      <c r="F2437" s="20">
        <f t="shared" si="38"/>
        <v>0</v>
      </c>
      <c r="G2437" s="25">
        <v>0</v>
      </c>
    </row>
    <row r="2438" spans="1:7" hidden="1" x14ac:dyDescent="0.25">
      <c r="A2438" s="18">
        <v>89756</v>
      </c>
      <c r="B2438" s="19">
        <v>1</v>
      </c>
      <c r="C2438" s="19">
        <v>1</v>
      </c>
      <c r="D2438" s="19">
        <v>0</v>
      </c>
      <c r="E2438" s="19">
        <v>1</v>
      </c>
      <c r="F2438" s="20">
        <f t="shared" si="38"/>
        <v>0</v>
      </c>
      <c r="G2438" s="25">
        <v>0</v>
      </c>
    </row>
    <row r="2439" spans="1:7" hidden="1" x14ac:dyDescent="0.25">
      <c r="A2439" s="18">
        <v>89771</v>
      </c>
      <c r="B2439" s="19">
        <v>1</v>
      </c>
      <c r="C2439" s="19">
        <v>1</v>
      </c>
      <c r="D2439" s="19">
        <v>0</v>
      </c>
      <c r="E2439" s="19">
        <v>1</v>
      </c>
      <c r="F2439" s="20">
        <f t="shared" si="38"/>
        <v>0</v>
      </c>
      <c r="G2439" s="25">
        <v>0</v>
      </c>
    </row>
    <row r="2440" spans="1:7" hidden="1" x14ac:dyDescent="0.25">
      <c r="A2440" s="18">
        <v>89817</v>
      </c>
      <c r="B2440" s="19">
        <v>1</v>
      </c>
      <c r="C2440" s="19">
        <v>1</v>
      </c>
      <c r="D2440" s="19">
        <v>0</v>
      </c>
      <c r="E2440" s="19">
        <v>1</v>
      </c>
      <c r="F2440" s="20">
        <f t="shared" si="38"/>
        <v>0</v>
      </c>
      <c r="G2440" s="25">
        <v>0</v>
      </c>
    </row>
    <row r="2441" spans="1:7" hidden="1" x14ac:dyDescent="0.25">
      <c r="A2441" s="18">
        <v>89825</v>
      </c>
      <c r="B2441" s="19">
        <v>1</v>
      </c>
      <c r="C2441" s="19">
        <v>1</v>
      </c>
      <c r="D2441" s="19">
        <v>0</v>
      </c>
      <c r="E2441" s="19">
        <v>1</v>
      </c>
      <c r="F2441" s="20">
        <f t="shared" si="38"/>
        <v>0</v>
      </c>
      <c r="G2441" s="25">
        <v>0</v>
      </c>
    </row>
    <row r="2442" spans="1:7" hidden="1" x14ac:dyDescent="0.25">
      <c r="A2442" s="18">
        <v>89839</v>
      </c>
      <c r="B2442" s="19">
        <v>1</v>
      </c>
      <c r="C2442" s="19">
        <v>1</v>
      </c>
      <c r="D2442" s="19">
        <v>0</v>
      </c>
      <c r="E2442" s="19">
        <v>1</v>
      </c>
      <c r="F2442" s="20">
        <f t="shared" si="38"/>
        <v>0</v>
      </c>
      <c r="G2442" s="25">
        <v>0</v>
      </c>
    </row>
    <row r="2443" spans="1:7" hidden="1" x14ac:dyDescent="0.25">
      <c r="A2443" s="18">
        <v>89902</v>
      </c>
      <c r="B2443" s="19">
        <v>1</v>
      </c>
      <c r="C2443" s="19">
        <v>1</v>
      </c>
      <c r="D2443" s="19">
        <v>0</v>
      </c>
      <c r="E2443" s="19">
        <v>1</v>
      </c>
      <c r="F2443" s="20">
        <f t="shared" si="38"/>
        <v>0</v>
      </c>
      <c r="G2443" s="25">
        <v>0</v>
      </c>
    </row>
    <row r="2444" spans="1:7" hidden="1" x14ac:dyDescent="0.25">
      <c r="A2444" s="18">
        <v>89944</v>
      </c>
      <c r="B2444" s="19">
        <v>1</v>
      </c>
      <c r="C2444" s="19">
        <v>1</v>
      </c>
      <c r="D2444" s="19">
        <v>0</v>
      </c>
      <c r="E2444" s="19">
        <v>1</v>
      </c>
      <c r="F2444" s="20">
        <f t="shared" si="38"/>
        <v>0</v>
      </c>
      <c r="G2444" s="25">
        <v>0</v>
      </c>
    </row>
    <row r="2445" spans="1:7" hidden="1" x14ac:dyDescent="0.25">
      <c r="A2445" s="18">
        <v>89951</v>
      </c>
      <c r="B2445" s="19">
        <v>1</v>
      </c>
      <c r="C2445" s="19">
        <v>1</v>
      </c>
      <c r="D2445" s="19">
        <v>0</v>
      </c>
      <c r="E2445" s="19">
        <v>1</v>
      </c>
      <c r="F2445" s="20">
        <f t="shared" si="38"/>
        <v>0</v>
      </c>
      <c r="G2445" s="25">
        <v>0</v>
      </c>
    </row>
    <row r="2446" spans="1:7" hidden="1" x14ac:dyDescent="0.25">
      <c r="A2446" s="18">
        <v>89967</v>
      </c>
      <c r="B2446" s="19">
        <v>1</v>
      </c>
      <c r="C2446" s="19">
        <v>1</v>
      </c>
      <c r="D2446" s="19">
        <v>0</v>
      </c>
      <c r="E2446" s="19">
        <v>1</v>
      </c>
      <c r="F2446" s="20">
        <f t="shared" si="38"/>
        <v>0</v>
      </c>
      <c r="G2446" s="25">
        <v>0</v>
      </c>
    </row>
    <row r="2447" spans="1:7" hidden="1" x14ac:dyDescent="0.25">
      <c r="A2447" s="18">
        <v>89969</v>
      </c>
      <c r="B2447" s="19">
        <v>1</v>
      </c>
      <c r="C2447" s="19">
        <v>1</v>
      </c>
      <c r="D2447" s="19">
        <v>0</v>
      </c>
      <c r="E2447" s="19">
        <v>1</v>
      </c>
      <c r="F2447" s="20">
        <f t="shared" si="38"/>
        <v>0</v>
      </c>
      <c r="G2447" s="25">
        <v>0</v>
      </c>
    </row>
    <row r="2448" spans="1:7" hidden="1" x14ac:dyDescent="0.25">
      <c r="A2448" s="18">
        <v>90074</v>
      </c>
      <c r="B2448" s="19">
        <v>1</v>
      </c>
      <c r="C2448" s="19">
        <v>1</v>
      </c>
      <c r="D2448" s="19">
        <v>0</v>
      </c>
      <c r="E2448" s="19">
        <v>1</v>
      </c>
      <c r="F2448" s="20">
        <f t="shared" si="38"/>
        <v>0</v>
      </c>
      <c r="G2448" s="25">
        <v>0</v>
      </c>
    </row>
    <row r="2449" spans="1:7" hidden="1" x14ac:dyDescent="0.25">
      <c r="A2449" s="18">
        <v>90088</v>
      </c>
      <c r="B2449" s="19">
        <v>1</v>
      </c>
      <c r="C2449" s="19">
        <v>1</v>
      </c>
      <c r="D2449" s="19">
        <v>0</v>
      </c>
      <c r="E2449" s="19">
        <v>1</v>
      </c>
      <c r="F2449" s="20">
        <f t="shared" si="38"/>
        <v>0</v>
      </c>
      <c r="G2449" s="25">
        <v>0</v>
      </c>
    </row>
    <row r="2450" spans="1:7" hidden="1" x14ac:dyDescent="0.25">
      <c r="A2450" s="18">
        <v>90123</v>
      </c>
      <c r="B2450" s="19">
        <v>1</v>
      </c>
      <c r="C2450" s="19">
        <v>1</v>
      </c>
      <c r="D2450" s="19">
        <v>0</v>
      </c>
      <c r="E2450" s="19">
        <v>1</v>
      </c>
      <c r="F2450" s="20">
        <f t="shared" si="38"/>
        <v>0</v>
      </c>
      <c r="G2450" s="25">
        <v>0</v>
      </c>
    </row>
    <row r="2451" spans="1:7" hidden="1" x14ac:dyDescent="0.25">
      <c r="A2451" s="18">
        <v>90229</v>
      </c>
      <c r="B2451" s="19">
        <v>1</v>
      </c>
      <c r="C2451" s="19">
        <v>1</v>
      </c>
      <c r="D2451" s="19">
        <v>0</v>
      </c>
      <c r="E2451" s="19">
        <v>1</v>
      </c>
      <c r="F2451" s="20">
        <f t="shared" si="38"/>
        <v>0</v>
      </c>
      <c r="G2451" s="25">
        <v>0</v>
      </c>
    </row>
    <row r="2452" spans="1:7" hidden="1" x14ac:dyDescent="0.25">
      <c r="A2452" s="18">
        <v>90240</v>
      </c>
      <c r="B2452" s="19">
        <v>1</v>
      </c>
      <c r="C2452" s="19">
        <v>1</v>
      </c>
      <c r="D2452" s="19">
        <v>0</v>
      </c>
      <c r="E2452" s="19">
        <v>1</v>
      </c>
      <c r="F2452" s="20">
        <f t="shared" si="38"/>
        <v>0</v>
      </c>
      <c r="G2452" s="25">
        <v>0</v>
      </c>
    </row>
    <row r="2453" spans="1:7" hidden="1" x14ac:dyDescent="0.25">
      <c r="A2453" s="18">
        <v>90328</v>
      </c>
      <c r="B2453" s="19">
        <v>1</v>
      </c>
      <c r="C2453" s="19">
        <v>1</v>
      </c>
      <c r="D2453" s="19">
        <v>0</v>
      </c>
      <c r="E2453" s="19">
        <v>1</v>
      </c>
      <c r="F2453" s="20">
        <f t="shared" si="38"/>
        <v>0</v>
      </c>
      <c r="G2453" s="25">
        <v>0</v>
      </c>
    </row>
    <row r="2454" spans="1:7" hidden="1" x14ac:dyDescent="0.25">
      <c r="A2454" s="18">
        <v>90392</v>
      </c>
      <c r="B2454" s="19">
        <v>1</v>
      </c>
      <c r="C2454" s="19">
        <v>1</v>
      </c>
      <c r="D2454" s="19">
        <v>0</v>
      </c>
      <c r="E2454" s="19">
        <v>1</v>
      </c>
      <c r="F2454" s="20">
        <f t="shared" si="38"/>
        <v>0</v>
      </c>
      <c r="G2454" s="25">
        <v>0</v>
      </c>
    </row>
    <row r="2455" spans="1:7" hidden="1" x14ac:dyDescent="0.25">
      <c r="A2455" s="18">
        <v>90424</v>
      </c>
      <c r="B2455" s="19">
        <v>1</v>
      </c>
      <c r="C2455" s="19">
        <v>1</v>
      </c>
      <c r="D2455" s="19">
        <v>0</v>
      </c>
      <c r="E2455" s="19">
        <v>1</v>
      </c>
      <c r="F2455" s="20">
        <f t="shared" si="38"/>
        <v>0</v>
      </c>
      <c r="G2455" s="25">
        <v>0</v>
      </c>
    </row>
    <row r="2456" spans="1:7" hidden="1" x14ac:dyDescent="0.25">
      <c r="A2456" s="18">
        <v>90526</v>
      </c>
      <c r="B2456" s="19">
        <v>1</v>
      </c>
      <c r="C2456" s="19">
        <v>1</v>
      </c>
      <c r="D2456" s="19">
        <v>0</v>
      </c>
      <c r="E2456" s="19">
        <v>1</v>
      </c>
      <c r="F2456" s="20">
        <f t="shared" si="38"/>
        <v>0</v>
      </c>
      <c r="G2456" s="25">
        <v>0</v>
      </c>
    </row>
    <row r="2457" spans="1:7" hidden="1" x14ac:dyDescent="0.25">
      <c r="A2457" s="18">
        <v>90607</v>
      </c>
      <c r="B2457" s="19">
        <v>1</v>
      </c>
      <c r="C2457" s="19">
        <v>1</v>
      </c>
      <c r="D2457" s="19">
        <v>0</v>
      </c>
      <c r="E2457" s="19">
        <v>1</v>
      </c>
      <c r="F2457" s="20">
        <f t="shared" si="38"/>
        <v>0</v>
      </c>
      <c r="G2457" s="25">
        <v>0</v>
      </c>
    </row>
    <row r="2458" spans="1:7" hidden="1" x14ac:dyDescent="0.25">
      <c r="A2458" s="18">
        <v>90716</v>
      </c>
      <c r="B2458" s="19">
        <v>1</v>
      </c>
      <c r="C2458" s="19">
        <v>1</v>
      </c>
      <c r="D2458" s="19">
        <v>0</v>
      </c>
      <c r="E2458" s="19">
        <v>1</v>
      </c>
      <c r="F2458" s="20">
        <f t="shared" si="38"/>
        <v>0</v>
      </c>
      <c r="G2458" s="25">
        <v>0</v>
      </c>
    </row>
    <row r="2459" spans="1:7" hidden="1" x14ac:dyDescent="0.25">
      <c r="A2459" s="18">
        <v>90743</v>
      </c>
      <c r="B2459" s="19">
        <v>1</v>
      </c>
      <c r="C2459" s="19">
        <v>1</v>
      </c>
      <c r="D2459" s="19">
        <v>0</v>
      </c>
      <c r="E2459" s="19">
        <v>1</v>
      </c>
      <c r="F2459" s="20">
        <f t="shared" si="38"/>
        <v>0</v>
      </c>
      <c r="G2459" s="25">
        <v>0</v>
      </c>
    </row>
    <row r="2460" spans="1:7" hidden="1" x14ac:dyDescent="0.25">
      <c r="A2460" s="18">
        <v>90858</v>
      </c>
      <c r="B2460" s="19">
        <v>1</v>
      </c>
      <c r="C2460" s="19">
        <v>1</v>
      </c>
      <c r="D2460" s="19">
        <v>0</v>
      </c>
      <c r="E2460" s="19">
        <v>1</v>
      </c>
      <c r="F2460" s="20">
        <f t="shared" si="38"/>
        <v>0</v>
      </c>
      <c r="G2460" s="25">
        <v>0</v>
      </c>
    </row>
    <row r="2461" spans="1:7" hidden="1" x14ac:dyDescent="0.25">
      <c r="A2461" s="18">
        <v>90930</v>
      </c>
      <c r="B2461" s="19">
        <v>1</v>
      </c>
      <c r="C2461" s="19">
        <v>1</v>
      </c>
      <c r="D2461" s="19">
        <v>0</v>
      </c>
      <c r="E2461" s="19">
        <v>1</v>
      </c>
      <c r="F2461" s="20">
        <f t="shared" si="38"/>
        <v>0</v>
      </c>
      <c r="G2461" s="25">
        <v>0</v>
      </c>
    </row>
    <row r="2462" spans="1:7" hidden="1" x14ac:dyDescent="0.25">
      <c r="A2462" s="18">
        <v>90972</v>
      </c>
      <c r="B2462" s="19">
        <v>1</v>
      </c>
      <c r="C2462" s="19">
        <v>1</v>
      </c>
      <c r="D2462" s="19">
        <v>0</v>
      </c>
      <c r="E2462" s="19">
        <v>1</v>
      </c>
      <c r="F2462" s="20">
        <f t="shared" si="38"/>
        <v>0</v>
      </c>
      <c r="G2462" s="25">
        <v>0</v>
      </c>
    </row>
    <row r="2463" spans="1:7" hidden="1" x14ac:dyDescent="0.25">
      <c r="A2463" s="18">
        <v>91053</v>
      </c>
      <c r="B2463" s="19">
        <v>1</v>
      </c>
      <c r="C2463" s="19">
        <v>1</v>
      </c>
      <c r="D2463" s="19">
        <v>0</v>
      </c>
      <c r="E2463" s="19">
        <v>1</v>
      </c>
      <c r="F2463" s="20">
        <f t="shared" si="38"/>
        <v>0</v>
      </c>
      <c r="G2463" s="25">
        <v>0</v>
      </c>
    </row>
    <row r="2464" spans="1:7" hidden="1" x14ac:dyDescent="0.25">
      <c r="A2464" s="18">
        <v>91054</v>
      </c>
      <c r="B2464" s="19">
        <v>1</v>
      </c>
      <c r="C2464" s="19">
        <v>1</v>
      </c>
      <c r="D2464" s="19">
        <v>0</v>
      </c>
      <c r="E2464" s="19">
        <v>1</v>
      </c>
      <c r="F2464" s="20">
        <f t="shared" si="38"/>
        <v>0</v>
      </c>
      <c r="G2464" s="25">
        <v>0</v>
      </c>
    </row>
    <row r="2465" spans="1:7" hidden="1" x14ac:dyDescent="0.25">
      <c r="A2465" s="18">
        <v>91080</v>
      </c>
      <c r="B2465" s="19">
        <v>1</v>
      </c>
      <c r="C2465" s="19">
        <v>1</v>
      </c>
      <c r="D2465" s="19">
        <v>0</v>
      </c>
      <c r="E2465" s="19">
        <v>1</v>
      </c>
      <c r="F2465" s="20">
        <f t="shared" si="38"/>
        <v>0</v>
      </c>
      <c r="G2465" s="25">
        <v>0</v>
      </c>
    </row>
    <row r="2466" spans="1:7" hidden="1" x14ac:dyDescent="0.25">
      <c r="A2466" s="18">
        <v>91179</v>
      </c>
      <c r="B2466" s="19">
        <v>1</v>
      </c>
      <c r="C2466" s="19">
        <v>1</v>
      </c>
      <c r="D2466" s="19">
        <v>0</v>
      </c>
      <c r="E2466" s="19">
        <v>1</v>
      </c>
      <c r="F2466" s="20">
        <f t="shared" si="38"/>
        <v>0</v>
      </c>
      <c r="G2466" s="25">
        <v>0</v>
      </c>
    </row>
    <row r="2467" spans="1:7" hidden="1" x14ac:dyDescent="0.25">
      <c r="A2467" s="18">
        <v>91208</v>
      </c>
      <c r="B2467" s="19">
        <v>1</v>
      </c>
      <c r="C2467" s="19">
        <v>1</v>
      </c>
      <c r="D2467" s="19">
        <v>0</v>
      </c>
      <c r="E2467" s="19">
        <v>1</v>
      </c>
      <c r="F2467" s="20">
        <f t="shared" si="38"/>
        <v>0</v>
      </c>
      <c r="G2467" s="25">
        <v>0</v>
      </c>
    </row>
    <row r="2468" spans="1:7" hidden="1" x14ac:dyDescent="0.25">
      <c r="A2468" s="18">
        <v>91210</v>
      </c>
      <c r="B2468" s="19">
        <v>1</v>
      </c>
      <c r="C2468" s="19">
        <v>1</v>
      </c>
      <c r="D2468" s="19">
        <v>0</v>
      </c>
      <c r="E2468" s="19">
        <v>1</v>
      </c>
      <c r="F2468" s="20">
        <f t="shared" si="38"/>
        <v>0</v>
      </c>
      <c r="G2468" s="25">
        <v>0</v>
      </c>
    </row>
    <row r="2469" spans="1:7" hidden="1" x14ac:dyDescent="0.25">
      <c r="A2469" s="18">
        <v>91240</v>
      </c>
      <c r="B2469" s="19">
        <v>1</v>
      </c>
      <c r="C2469" s="19">
        <v>1</v>
      </c>
      <c r="D2469" s="19">
        <v>0</v>
      </c>
      <c r="E2469" s="19">
        <v>1</v>
      </c>
      <c r="F2469" s="20">
        <f t="shared" si="38"/>
        <v>0</v>
      </c>
      <c r="G2469" s="25">
        <v>0</v>
      </c>
    </row>
    <row r="2470" spans="1:7" hidden="1" x14ac:dyDescent="0.25">
      <c r="A2470" s="18">
        <v>91333</v>
      </c>
      <c r="B2470" s="19">
        <v>1</v>
      </c>
      <c r="C2470" s="19">
        <v>1</v>
      </c>
      <c r="D2470" s="19">
        <v>0</v>
      </c>
      <c r="E2470" s="19">
        <v>1</v>
      </c>
      <c r="F2470" s="20">
        <f t="shared" si="38"/>
        <v>0</v>
      </c>
      <c r="G2470" s="25">
        <v>0</v>
      </c>
    </row>
    <row r="2471" spans="1:7" hidden="1" x14ac:dyDescent="0.25">
      <c r="A2471" s="18">
        <v>91380</v>
      </c>
      <c r="B2471" s="19">
        <v>1</v>
      </c>
      <c r="C2471" s="19">
        <v>1</v>
      </c>
      <c r="D2471" s="19">
        <v>0</v>
      </c>
      <c r="E2471" s="19">
        <v>1</v>
      </c>
      <c r="F2471" s="20">
        <f t="shared" si="38"/>
        <v>0</v>
      </c>
      <c r="G2471" s="25">
        <v>0</v>
      </c>
    </row>
    <row r="2472" spans="1:7" hidden="1" x14ac:dyDescent="0.25">
      <c r="A2472" s="18">
        <v>91425</v>
      </c>
      <c r="B2472" s="19">
        <v>1</v>
      </c>
      <c r="C2472" s="19">
        <v>1</v>
      </c>
      <c r="D2472" s="19">
        <v>0</v>
      </c>
      <c r="E2472" s="19">
        <v>1</v>
      </c>
      <c r="F2472" s="20">
        <f t="shared" si="38"/>
        <v>0</v>
      </c>
      <c r="G2472" s="25">
        <v>0</v>
      </c>
    </row>
    <row r="2473" spans="1:7" hidden="1" x14ac:dyDescent="0.25">
      <c r="A2473" s="18">
        <v>91446</v>
      </c>
      <c r="B2473" s="19">
        <v>1</v>
      </c>
      <c r="C2473" s="19">
        <v>1</v>
      </c>
      <c r="D2473" s="19">
        <v>0</v>
      </c>
      <c r="E2473" s="19">
        <v>1</v>
      </c>
      <c r="F2473" s="20">
        <f t="shared" si="38"/>
        <v>0</v>
      </c>
      <c r="G2473" s="25">
        <v>0</v>
      </c>
    </row>
    <row r="2474" spans="1:7" hidden="1" x14ac:dyDescent="0.25">
      <c r="A2474" s="18">
        <v>91508</v>
      </c>
      <c r="B2474" s="19">
        <v>1</v>
      </c>
      <c r="C2474" s="19">
        <v>1</v>
      </c>
      <c r="D2474" s="19">
        <v>0</v>
      </c>
      <c r="E2474" s="19">
        <v>1</v>
      </c>
      <c r="F2474" s="20">
        <f t="shared" si="38"/>
        <v>0</v>
      </c>
      <c r="G2474" s="25">
        <v>0</v>
      </c>
    </row>
    <row r="2475" spans="1:7" hidden="1" x14ac:dyDescent="0.25">
      <c r="A2475" s="18">
        <v>91571</v>
      </c>
      <c r="B2475" s="19">
        <v>1</v>
      </c>
      <c r="C2475" s="19">
        <v>1</v>
      </c>
      <c r="D2475" s="19">
        <v>0</v>
      </c>
      <c r="E2475" s="19">
        <v>1</v>
      </c>
      <c r="F2475" s="20">
        <f t="shared" si="38"/>
        <v>0</v>
      </c>
      <c r="G2475" s="25">
        <v>0</v>
      </c>
    </row>
    <row r="2476" spans="1:7" hidden="1" x14ac:dyDescent="0.25">
      <c r="A2476" s="18">
        <v>91598</v>
      </c>
      <c r="B2476" s="19">
        <v>1</v>
      </c>
      <c r="C2476" s="19">
        <v>1</v>
      </c>
      <c r="D2476" s="19">
        <v>0</v>
      </c>
      <c r="E2476" s="19">
        <v>1</v>
      </c>
      <c r="F2476" s="20">
        <f t="shared" si="38"/>
        <v>0</v>
      </c>
      <c r="G2476" s="25">
        <v>0</v>
      </c>
    </row>
    <row r="2477" spans="1:7" hidden="1" x14ac:dyDescent="0.25">
      <c r="A2477" s="18">
        <v>91607</v>
      </c>
      <c r="B2477" s="19">
        <v>1</v>
      </c>
      <c r="C2477" s="19">
        <v>1</v>
      </c>
      <c r="D2477" s="19">
        <v>0</v>
      </c>
      <c r="E2477" s="19">
        <v>1</v>
      </c>
      <c r="F2477" s="20">
        <f t="shared" si="38"/>
        <v>0</v>
      </c>
      <c r="G2477" s="25">
        <v>0</v>
      </c>
    </row>
    <row r="2478" spans="1:7" hidden="1" x14ac:dyDescent="0.25">
      <c r="A2478" s="18">
        <v>91699</v>
      </c>
      <c r="B2478" s="19">
        <v>1</v>
      </c>
      <c r="C2478" s="19">
        <v>1</v>
      </c>
      <c r="D2478" s="19">
        <v>0</v>
      </c>
      <c r="E2478" s="19">
        <v>1</v>
      </c>
      <c r="F2478" s="20">
        <f t="shared" si="38"/>
        <v>0</v>
      </c>
      <c r="G2478" s="25">
        <v>0</v>
      </c>
    </row>
    <row r="2479" spans="1:7" hidden="1" x14ac:dyDescent="0.25">
      <c r="A2479" s="18">
        <v>91702</v>
      </c>
      <c r="B2479" s="19">
        <v>1</v>
      </c>
      <c r="C2479" s="19">
        <v>1</v>
      </c>
      <c r="D2479" s="19">
        <v>0</v>
      </c>
      <c r="E2479" s="19">
        <v>1</v>
      </c>
      <c r="F2479" s="20">
        <f t="shared" si="38"/>
        <v>0</v>
      </c>
      <c r="G2479" s="25">
        <v>0</v>
      </c>
    </row>
    <row r="2480" spans="1:7" hidden="1" x14ac:dyDescent="0.25">
      <c r="A2480" s="18">
        <v>91765</v>
      </c>
      <c r="B2480" s="19">
        <v>1</v>
      </c>
      <c r="C2480" s="19">
        <v>1</v>
      </c>
      <c r="D2480" s="19">
        <v>0</v>
      </c>
      <c r="E2480" s="19">
        <v>1</v>
      </c>
      <c r="F2480" s="20">
        <f t="shared" si="38"/>
        <v>0</v>
      </c>
      <c r="G2480" s="25">
        <v>0</v>
      </c>
    </row>
    <row r="2481" spans="1:7" hidden="1" x14ac:dyDescent="0.25">
      <c r="A2481" s="18">
        <v>91774</v>
      </c>
      <c r="B2481" s="19">
        <v>1</v>
      </c>
      <c r="C2481" s="19">
        <v>1</v>
      </c>
      <c r="D2481" s="19">
        <v>0</v>
      </c>
      <c r="E2481" s="19">
        <v>1</v>
      </c>
      <c r="F2481" s="20">
        <f t="shared" si="38"/>
        <v>0</v>
      </c>
      <c r="G2481" s="25">
        <v>0</v>
      </c>
    </row>
    <row r="2482" spans="1:7" hidden="1" x14ac:dyDescent="0.25">
      <c r="A2482" s="18">
        <v>91775</v>
      </c>
      <c r="B2482" s="19">
        <v>1</v>
      </c>
      <c r="C2482" s="19">
        <v>1</v>
      </c>
      <c r="D2482" s="19">
        <v>0</v>
      </c>
      <c r="E2482" s="19">
        <v>1</v>
      </c>
      <c r="F2482" s="20">
        <f t="shared" si="38"/>
        <v>0</v>
      </c>
      <c r="G2482" s="25">
        <v>0</v>
      </c>
    </row>
    <row r="2483" spans="1:7" hidden="1" x14ac:dyDescent="0.25">
      <c r="A2483" s="18">
        <v>91811</v>
      </c>
      <c r="B2483" s="19">
        <v>1</v>
      </c>
      <c r="C2483" s="19">
        <v>1</v>
      </c>
      <c r="D2483" s="19">
        <v>0</v>
      </c>
      <c r="E2483" s="19">
        <v>1</v>
      </c>
      <c r="F2483" s="20">
        <f t="shared" si="38"/>
        <v>0</v>
      </c>
      <c r="G2483" s="25">
        <v>0</v>
      </c>
    </row>
    <row r="2484" spans="1:7" hidden="1" x14ac:dyDescent="0.25">
      <c r="A2484" s="18">
        <v>91822</v>
      </c>
      <c r="B2484" s="19">
        <v>1</v>
      </c>
      <c r="C2484" s="19">
        <v>1</v>
      </c>
      <c r="D2484" s="19">
        <v>0</v>
      </c>
      <c r="E2484" s="19">
        <v>1</v>
      </c>
      <c r="F2484" s="20">
        <f t="shared" si="38"/>
        <v>0</v>
      </c>
      <c r="G2484" s="25">
        <v>0</v>
      </c>
    </row>
    <row r="2485" spans="1:7" hidden="1" x14ac:dyDescent="0.25">
      <c r="A2485" s="18">
        <v>91896</v>
      </c>
      <c r="B2485" s="19">
        <v>1</v>
      </c>
      <c r="C2485" s="19">
        <v>1</v>
      </c>
      <c r="D2485" s="19">
        <v>0</v>
      </c>
      <c r="E2485" s="19">
        <v>1</v>
      </c>
      <c r="F2485" s="20">
        <f t="shared" si="38"/>
        <v>0</v>
      </c>
      <c r="G2485" s="25">
        <v>0</v>
      </c>
    </row>
    <row r="2486" spans="1:7" hidden="1" x14ac:dyDescent="0.25">
      <c r="A2486" s="18">
        <v>91901</v>
      </c>
      <c r="B2486" s="19">
        <v>1</v>
      </c>
      <c r="C2486" s="19">
        <v>1</v>
      </c>
      <c r="D2486" s="19">
        <v>0</v>
      </c>
      <c r="E2486" s="19">
        <v>1</v>
      </c>
      <c r="F2486" s="20">
        <f t="shared" si="38"/>
        <v>0</v>
      </c>
      <c r="G2486" s="25">
        <v>0</v>
      </c>
    </row>
    <row r="2487" spans="1:7" hidden="1" x14ac:dyDescent="0.25">
      <c r="A2487" s="18">
        <v>91972</v>
      </c>
      <c r="B2487" s="19">
        <v>1</v>
      </c>
      <c r="C2487" s="19">
        <v>1</v>
      </c>
      <c r="D2487" s="19">
        <v>0</v>
      </c>
      <c r="E2487" s="19">
        <v>1</v>
      </c>
      <c r="F2487" s="20">
        <f t="shared" si="38"/>
        <v>0</v>
      </c>
      <c r="G2487" s="25">
        <v>0</v>
      </c>
    </row>
    <row r="2488" spans="1:7" hidden="1" x14ac:dyDescent="0.25">
      <c r="A2488" s="18">
        <v>92023</v>
      </c>
      <c r="B2488" s="19">
        <v>1</v>
      </c>
      <c r="C2488" s="19">
        <v>1</v>
      </c>
      <c r="D2488" s="19">
        <v>0</v>
      </c>
      <c r="E2488" s="19">
        <v>1</v>
      </c>
      <c r="F2488" s="20">
        <f t="shared" si="38"/>
        <v>0</v>
      </c>
      <c r="G2488" s="25">
        <v>0</v>
      </c>
    </row>
    <row r="2489" spans="1:7" hidden="1" x14ac:dyDescent="0.25">
      <c r="A2489" s="18">
        <v>92060</v>
      </c>
      <c r="B2489" s="19">
        <v>1</v>
      </c>
      <c r="C2489" s="19">
        <v>1</v>
      </c>
      <c r="D2489" s="19">
        <v>0</v>
      </c>
      <c r="E2489" s="19">
        <v>1</v>
      </c>
      <c r="F2489" s="20">
        <f t="shared" si="38"/>
        <v>0</v>
      </c>
      <c r="G2489" s="25">
        <v>0</v>
      </c>
    </row>
    <row r="2490" spans="1:7" hidden="1" x14ac:dyDescent="0.25">
      <c r="A2490" s="18">
        <v>92075</v>
      </c>
      <c r="B2490" s="19">
        <v>1</v>
      </c>
      <c r="C2490" s="19">
        <v>1</v>
      </c>
      <c r="D2490" s="19">
        <v>0</v>
      </c>
      <c r="E2490" s="19">
        <v>1</v>
      </c>
      <c r="F2490" s="20">
        <f t="shared" si="38"/>
        <v>0</v>
      </c>
      <c r="G2490" s="25">
        <v>0</v>
      </c>
    </row>
    <row r="2491" spans="1:7" hidden="1" x14ac:dyDescent="0.25">
      <c r="A2491" s="18">
        <v>92092</v>
      </c>
      <c r="B2491" s="19">
        <v>1</v>
      </c>
      <c r="C2491" s="19">
        <v>1</v>
      </c>
      <c r="D2491" s="19">
        <v>0</v>
      </c>
      <c r="E2491" s="19">
        <v>1</v>
      </c>
      <c r="F2491" s="20">
        <f t="shared" si="38"/>
        <v>0</v>
      </c>
      <c r="G2491" s="25">
        <v>0</v>
      </c>
    </row>
    <row r="2492" spans="1:7" hidden="1" x14ac:dyDescent="0.25">
      <c r="A2492" s="18">
        <v>92096</v>
      </c>
      <c r="B2492" s="19">
        <v>1</v>
      </c>
      <c r="C2492" s="19">
        <v>1</v>
      </c>
      <c r="D2492" s="19">
        <v>0</v>
      </c>
      <c r="E2492" s="19">
        <v>1</v>
      </c>
      <c r="F2492" s="20">
        <f t="shared" si="38"/>
        <v>0</v>
      </c>
      <c r="G2492" s="25">
        <v>0</v>
      </c>
    </row>
    <row r="2493" spans="1:7" hidden="1" x14ac:dyDescent="0.25">
      <c r="A2493" s="18">
        <v>92131</v>
      </c>
      <c r="B2493" s="19">
        <v>1</v>
      </c>
      <c r="C2493" s="19">
        <v>1</v>
      </c>
      <c r="D2493" s="19">
        <v>0</v>
      </c>
      <c r="E2493" s="19">
        <v>1</v>
      </c>
      <c r="F2493" s="20">
        <f t="shared" si="38"/>
        <v>0</v>
      </c>
      <c r="G2493" s="25">
        <v>0</v>
      </c>
    </row>
    <row r="2494" spans="1:7" hidden="1" x14ac:dyDescent="0.25">
      <c r="A2494" s="18">
        <v>92163</v>
      </c>
      <c r="B2494" s="19">
        <v>1</v>
      </c>
      <c r="C2494" s="19">
        <v>1</v>
      </c>
      <c r="D2494" s="19">
        <v>0</v>
      </c>
      <c r="E2494" s="19">
        <v>1</v>
      </c>
      <c r="F2494" s="20">
        <f t="shared" si="38"/>
        <v>0</v>
      </c>
      <c r="G2494" s="25">
        <v>0</v>
      </c>
    </row>
    <row r="2495" spans="1:7" hidden="1" x14ac:dyDescent="0.25">
      <c r="A2495" s="18">
        <v>92236</v>
      </c>
      <c r="B2495" s="19">
        <v>1</v>
      </c>
      <c r="C2495" s="19">
        <v>1</v>
      </c>
      <c r="D2495" s="19">
        <v>0</v>
      </c>
      <c r="E2495" s="19">
        <v>1</v>
      </c>
      <c r="F2495" s="20">
        <f t="shared" si="38"/>
        <v>0</v>
      </c>
      <c r="G2495" s="25">
        <v>0</v>
      </c>
    </row>
    <row r="2496" spans="1:7" hidden="1" x14ac:dyDescent="0.25">
      <c r="A2496" s="18">
        <v>92320</v>
      </c>
      <c r="B2496" s="19">
        <v>1</v>
      </c>
      <c r="C2496" s="19">
        <v>1</v>
      </c>
      <c r="D2496" s="19">
        <v>0</v>
      </c>
      <c r="E2496" s="19">
        <v>1</v>
      </c>
      <c r="F2496" s="20">
        <f t="shared" si="38"/>
        <v>0</v>
      </c>
      <c r="G2496" s="25">
        <v>0</v>
      </c>
    </row>
    <row r="2497" spans="1:7" hidden="1" x14ac:dyDescent="0.25">
      <c r="A2497" s="18">
        <v>92391</v>
      </c>
      <c r="B2497" s="19">
        <v>1</v>
      </c>
      <c r="C2497" s="19">
        <v>1</v>
      </c>
      <c r="D2497" s="19">
        <v>0</v>
      </c>
      <c r="E2497" s="19">
        <v>1</v>
      </c>
      <c r="F2497" s="20">
        <f t="shared" si="38"/>
        <v>0</v>
      </c>
      <c r="G2497" s="25">
        <v>0</v>
      </c>
    </row>
    <row r="2498" spans="1:7" hidden="1" x14ac:dyDescent="0.25">
      <c r="A2498" s="18">
        <v>92415</v>
      </c>
      <c r="B2498" s="19">
        <v>1</v>
      </c>
      <c r="C2498" s="19">
        <v>1</v>
      </c>
      <c r="D2498" s="19">
        <v>0</v>
      </c>
      <c r="E2498" s="19">
        <v>1</v>
      </c>
      <c r="F2498" s="20">
        <f t="shared" ref="F2498:F2561" si="39">D2498/C2498</f>
        <v>0</v>
      </c>
      <c r="G2498" s="25">
        <v>0</v>
      </c>
    </row>
    <row r="2499" spans="1:7" hidden="1" x14ac:dyDescent="0.25">
      <c r="A2499" s="18">
        <v>92452</v>
      </c>
      <c r="B2499" s="19">
        <v>1</v>
      </c>
      <c r="C2499" s="19">
        <v>1</v>
      </c>
      <c r="D2499" s="19">
        <v>0</v>
      </c>
      <c r="E2499" s="19">
        <v>1</v>
      </c>
      <c r="F2499" s="20">
        <f t="shared" si="39"/>
        <v>0</v>
      </c>
      <c r="G2499" s="25">
        <v>0</v>
      </c>
    </row>
    <row r="2500" spans="1:7" hidden="1" x14ac:dyDescent="0.25">
      <c r="A2500" s="18">
        <v>92466</v>
      </c>
      <c r="B2500" s="19">
        <v>1</v>
      </c>
      <c r="C2500" s="19">
        <v>1</v>
      </c>
      <c r="D2500" s="19">
        <v>0</v>
      </c>
      <c r="E2500" s="19">
        <v>1</v>
      </c>
      <c r="F2500" s="20">
        <f t="shared" si="39"/>
        <v>0</v>
      </c>
      <c r="G2500" s="25">
        <v>0</v>
      </c>
    </row>
    <row r="2501" spans="1:7" hidden="1" x14ac:dyDescent="0.25">
      <c r="A2501" s="18">
        <v>92469</v>
      </c>
      <c r="B2501" s="19">
        <v>1</v>
      </c>
      <c r="C2501" s="19">
        <v>1</v>
      </c>
      <c r="D2501" s="19">
        <v>0</v>
      </c>
      <c r="E2501" s="19">
        <v>1</v>
      </c>
      <c r="F2501" s="20">
        <f t="shared" si="39"/>
        <v>0</v>
      </c>
      <c r="G2501" s="25">
        <v>0</v>
      </c>
    </row>
    <row r="2502" spans="1:7" hidden="1" x14ac:dyDescent="0.25">
      <c r="A2502" s="18">
        <v>92490</v>
      </c>
      <c r="B2502" s="19">
        <v>1</v>
      </c>
      <c r="C2502" s="19">
        <v>1</v>
      </c>
      <c r="D2502" s="19">
        <v>0</v>
      </c>
      <c r="E2502" s="19">
        <v>1</v>
      </c>
      <c r="F2502" s="20">
        <f t="shared" si="39"/>
        <v>0</v>
      </c>
      <c r="G2502" s="25">
        <v>0</v>
      </c>
    </row>
    <row r="2503" spans="1:7" hidden="1" x14ac:dyDescent="0.25">
      <c r="A2503" s="18">
        <v>92556</v>
      </c>
      <c r="B2503" s="19">
        <v>1</v>
      </c>
      <c r="C2503" s="19">
        <v>1</v>
      </c>
      <c r="D2503" s="19">
        <v>0</v>
      </c>
      <c r="E2503" s="19">
        <v>1</v>
      </c>
      <c r="F2503" s="20">
        <f t="shared" si="39"/>
        <v>0</v>
      </c>
      <c r="G2503" s="25">
        <v>0</v>
      </c>
    </row>
    <row r="2504" spans="1:7" hidden="1" x14ac:dyDescent="0.25">
      <c r="A2504" s="18">
        <v>92559</v>
      </c>
      <c r="B2504" s="19">
        <v>1</v>
      </c>
      <c r="C2504" s="19">
        <v>1</v>
      </c>
      <c r="D2504" s="19">
        <v>0</v>
      </c>
      <c r="E2504" s="19">
        <v>1</v>
      </c>
      <c r="F2504" s="20">
        <f t="shared" si="39"/>
        <v>0</v>
      </c>
      <c r="G2504" s="25">
        <v>0</v>
      </c>
    </row>
    <row r="2505" spans="1:7" hidden="1" x14ac:dyDescent="0.25">
      <c r="A2505" s="18">
        <v>92589</v>
      </c>
      <c r="B2505" s="19">
        <v>1</v>
      </c>
      <c r="C2505" s="19">
        <v>1</v>
      </c>
      <c r="D2505" s="19">
        <v>0</v>
      </c>
      <c r="E2505" s="19">
        <v>1</v>
      </c>
      <c r="F2505" s="20">
        <f t="shared" si="39"/>
        <v>0</v>
      </c>
      <c r="G2505" s="25">
        <v>0</v>
      </c>
    </row>
    <row r="2506" spans="1:7" hidden="1" x14ac:dyDescent="0.25">
      <c r="A2506" s="18">
        <v>92604</v>
      </c>
      <c r="B2506" s="19">
        <v>1</v>
      </c>
      <c r="C2506" s="19">
        <v>1</v>
      </c>
      <c r="D2506" s="19">
        <v>0</v>
      </c>
      <c r="E2506" s="19">
        <v>1</v>
      </c>
      <c r="F2506" s="20">
        <f t="shared" si="39"/>
        <v>0</v>
      </c>
      <c r="G2506" s="25">
        <v>0</v>
      </c>
    </row>
    <row r="2507" spans="1:7" hidden="1" x14ac:dyDescent="0.25">
      <c r="A2507" s="18">
        <v>92630</v>
      </c>
      <c r="B2507" s="19">
        <v>1</v>
      </c>
      <c r="C2507" s="19">
        <v>1</v>
      </c>
      <c r="D2507" s="19">
        <v>0</v>
      </c>
      <c r="E2507" s="19">
        <v>1</v>
      </c>
      <c r="F2507" s="20">
        <f t="shared" si="39"/>
        <v>0</v>
      </c>
      <c r="G2507" s="25">
        <v>0</v>
      </c>
    </row>
    <row r="2508" spans="1:7" hidden="1" x14ac:dyDescent="0.25">
      <c r="A2508" s="18">
        <v>92731</v>
      </c>
      <c r="B2508" s="19">
        <v>1</v>
      </c>
      <c r="C2508" s="19">
        <v>1</v>
      </c>
      <c r="D2508" s="19">
        <v>0</v>
      </c>
      <c r="E2508" s="19">
        <v>1</v>
      </c>
      <c r="F2508" s="20">
        <f t="shared" si="39"/>
        <v>0</v>
      </c>
      <c r="G2508" s="25">
        <v>0</v>
      </c>
    </row>
    <row r="2509" spans="1:7" hidden="1" x14ac:dyDescent="0.25">
      <c r="A2509" s="18">
        <v>92742</v>
      </c>
      <c r="B2509" s="19">
        <v>1</v>
      </c>
      <c r="C2509" s="19">
        <v>1</v>
      </c>
      <c r="D2509" s="19">
        <v>0</v>
      </c>
      <c r="E2509" s="19">
        <v>1</v>
      </c>
      <c r="F2509" s="20">
        <f t="shared" si="39"/>
        <v>0</v>
      </c>
      <c r="G2509" s="25">
        <v>0</v>
      </c>
    </row>
    <row r="2510" spans="1:7" hidden="1" x14ac:dyDescent="0.25">
      <c r="A2510" s="18">
        <v>92818</v>
      </c>
      <c r="B2510" s="19">
        <v>1</v>
      </c>
      <c r="C2510" s="19">
        <v>1</v>
      </c>
      <c r="D2510" s="19">
        <v>0</v>
      </c>
      <c r="E2510" s="19">
        <v>1</v>
      </c>
      <c r="F2510" s="20">
        <f t="shared" si="39"/>
        <v>0</v>
      </c>
      <c r="G2510" s="25">
        <v>0</v>
      </c>
    </row>
    <row r="2511" spans="1:7" hidden="1" x14ac:dyDescent="0.25">
      <c r="A2511" s="18">
        <v>92887</v>
      </c>
      <c r="B2511" s="19">
        <v>1</v>
      </c>
      <c r="C2511" s="19">
        <v>1</v>
      </c>
      <c r="D2511" s="19">
        <v>0</v>
      </c>
      <c r="E2511" s="19">
        <v>1</v>
      </c>
      <c r="F2511" s="20">
        <f t="shared" si="39"/>
        <v>0</v>
      </c>
      <c r="G2511" s="25">
        <v>0</v>
      </c>
    </row>
    <row r="2512" spans="1:7" hidden="1" x14ac:dyDescent="0.25">
      <c r="A2512" s="18">
        <v>92926</v>
      </c>
      <c r="B2512" s="19">
        <v>1</v>
      </c>
      <c r="C2512" s="19">
        <v>1</v>
      </c>
      <c r="D2512" s="19">
        <v>0</v>
      </c>
      <c r="E2512" s="19">
        <v>1</v>
      </c>
      <c r="F2512" s="20">
        <f t="shared" si="39"/>
        <v>0</v>
      </c>
      <c r="G2512" s="25">
        <v>0</v>
      </c>
    </row>
    <row r="2513" spans="1:7" hidden="1" x14ac:dyDescent="0.25">
      <c r="A2513" s="18">
        <v>92980</v>
      </c>
      <c r="B2513" s="19">
        <v>1</v>
      </c>
      <c r="C2513" s="19">
        <v>1</v>
      </c>
      <c r="D2513" s="19">
        <v>0</v>
      </c>
      <c r="E2513" s="19">
        <v>1</v>
      </c>
      <c r="F2513" s="20">
        <f t="shared" si="39"/>
        <v>0</v>
      </c>
      <c r="G2513" s="25">
        <v>0</v>
      </c>
    </row>
    <row r="2514" spans="1:7" hidden="1" x14ac:dyDescent="0.25">
      <c r="A2514" s="18">
        <v>93012</v>
      </c>
      <c r="B2514" s="19">
        <v>1</v>
      </c>
      <c r="C2514" s="19">
        <v>1</v>
      </c>
      <c r="D2514" s="19">
        <v>0</v>
      </c>
      <c r="E2514" s="19">
        <v>1</v>
      </c>
      <c r="F2514" s="20">
        <f t="shared" si="39"/>
        <v>0</v>
      </c>
      <c r="G2514" s="25">
        <v>0</v>
      </c>
    </row>
    <row r="2515" spans="1:7" hidden="1" x14ac:dyDescent="0.25">
      <c r="A2515" s="18">
        <v>93027</v>
      </c>
      <c r="B2515" s="19">
        <v>1</v>
      </c>
      <c r="C2515" s="19">
        <v>1</v>
      </c>
      <c r="D2515" s="19">
        <v>0</v>
      </c>
      <c r="E2515" s="19">
        <v>1</v>
      </c>
      <c r="F2515" s="20">
        <f t="shared" si="39"/>
        <v>0</v>
      </c>
      <c r="G2515" s="25">
        <v>0</v>
      </c>
    </row>
    <row r="2516" spans="1:7" hidden="1" x14ac:dyDescent="0.25">
      <c r="A2516" s="18">
        <v>93080</v>
      </c>
      <c r="B2516" s="19">
        <v>1</v>
      </c>
      <c r="C2516" s="19">
        <v>1</v>
      </c>
      <c r="D2516" s="19">
        <v>0</v>
      </c>
      <c r="E2516" s="19">
        <v>1</v>
      </c>
      <c r="F2516" s="20">
        <f t="shared" si="39"/>
        <v>0</v>
      </c>
      <c r="G2516" s="25">
        <v>0</v>
      </c>
    </row>
    <row r="2517" spans="1:7" hidden="1" x14ac:dyDescent="0.25">
      <c r="A2517" s="18">
        <v>93109</v>
      </c>
      <c r="B2517" s="19">
        <v>1</v>
      </c>
      <c r="C2517" s="19">
        <v>1</v>
      </c>
      <c r="D2517" s="19">
        <v>0</v>
      </c>
      <c r="E2517" s="19">
        <v>1</v>
      </c>
      <c r="F2517" s="20">
        <f t="shared" si="39"/>
        <v>0</v>
      </c>
      <c r="G2517" s="25">
        <v>0</v>
      </c>
    </row>
    <row r="2518" spans="1:7" hidden="1" x14ac:dyDescent="0.25">
      <c r="A2518" s="18">
        <v>93170</v>
      </c>
      <c r="B2518" s="19">
        <v>1</v>
      </c>
      <c r="C2518" s="19">
        <v>1</v>
      </c>
      <c r="D2518" s="19">
        <v>0</v>
      </c>
      <c r="E2518" s="19">
        <v>1</v>
      </c>
      <c r="F2518" s="20">
        <f t="shared" si="39"/>
        <v>0</v>
      </c>
      <c r="G2518" s="25">
        <v>0</v>
      </c>
    </row>
    <row r="2519" spans="1:7" hidden="1" x14ac:dyDescent="0.25">
      <c r="A2519" s="18">
        <v>93171</v>
      </c>
      <c r="B2519" s="19">
        <v>1</v>
      </c>
      <c r="C2519" s="19">
        <v>1</v>
      </c>
      <c r="D2519" s="19">
        <v>0</v>
      </c>
      <c r="E2519" s="19">
        <v>1</v>
      </c>
      <c r="F2519" s="20">
        <f t="shared" si="39"/>
        <v>0</v>
      </c>
      <c r="G2519" s="25">
        <v>0</v>
      </c>
    </row>
    <row r="2520" spans="1:7" hidden="1" x14ac:dyDescent="0.25">
      <c r="A2520" s="18">
        <v>93183</v>
      </c>
      <c r="B2520" s="19">
        <v>1</v>
      </c>
      <c r="C2520" s="19">
        <v>1</v>
      </c>
      <c r="D2520" s="19">
        <v>0</v>
      </c>
      <c r="E2520" s="19">
        <v>1</v>
      </c>
      <c r="F2520" s="20">
        <f t="shared" si="39"/>
        <v>0</v>
      </c>
      <c r="G2520" s="25">
        <v>0</v>
      </c>
    </row>
    <row r="2521" spans="1:7" hidden="1" x14ac:dyDescent="0.25">
      <c r="A2521" s="18">
        <v>93247</v>
      </c>
      <c r="B2521" s="19">
        <v>1</v>
      </c>
      <c r="C2521" s="19">
        <v>1</v>
      </c>
      <c r="D2521" s="19">
        <v>0</v>
      </c>
      <c r="E2521" s="19">
        <v>1</v>
      </c>
      <c r="F2521" s="20">
        <f t="shared" si="39"/>
        <v>0</v>
      </c>
      <c r="G2521" s="25">
        <v>0</v>
      </c>
    </row>
    <row r="2522" spans="1:7" hidden="1" x14ac:dyDescent="0.25">
      <c r="A2522" s="18">
        <v>93256</v>
      </c>
      <c r="B2522" s="19">
        <v>1</v>
      </c>
      <c r="C2522" s="19">
        <v>1</v>
      </c>
      <c r="D2522" s="19">
        <v>0</v>
      </c>
      <c r="E2522" s="19">
        <v>1</v>
      </c>
      <c r="F2522" s="20">
        <f t="shared" si="39"/>
        <v>0</v>
      </c>
      <c r="G2522" s="25">
        <v>0</v>
      </c>
    </row>
    <row r="2523" spans="1:7" hidden="1" x14ac:dyDescent="0.25">
      <c r="A2523" s="18">
        <v>93288</v>
      </c>
      <c r="B2523" s="19">
        <v>1</v>
      </c>
      <c r="C2523" s="19">
        <v>1</v>
      </c>
      <c r="D2523" s="19">
        <v>0</v>
      </c>
      <c r="E2523" s="19">
        <v>1</v>
      </c>
      <c r="F2523" s="20">
        <f t="shared" si="39"/>
        <v>0</v>
      </c>
      <c r="G2523" s="25">
        <v>0</v>
      </c>
    </row>
    <row r="2524" spans="1:7" hidden="1" x14ac:dyDescent="0.25">
      <c r="A2524" s="18">
        <v>93321</v>
      </c>
      <c r="B2524" s="19">
        <v>1</v>
      </c>
      <c r="C2524" s="19">
        <v>1</v>
      </c>
      <c r="D2524" s="19">
        <v>0</v>
      </c>
      <c r="E2524" s="19">
        <v>1</v>
      </c>
      <c r="F2524" s="20">
        <f t="shared" si="39"/>
        <v>0</v>
      </c>
      <c r="G2524" s="25">
        <v>0</v>
      </c>
    </row>
    <row r="2525" spans="1:7" hidden="1" x14ac:dyDescent="0.25">
      <c r="A2525" s="18">
        <v>93327</v>
      </c>
      <c r="B2525" s="19">
        <v>1</v>
      </c>
      <c r="C2525" s="19">
        <v>1</v>
      </c>
      <c r="D2525" s="19">
        <v>0</v>
      </c>
      <c r="E2525" s="19">
        <v>1</v>
      </c>
      <c r="F2525" s="20">
        <f t="shared" si="39"/>
        <v>0</v>
      </c>
      <c r="G2525" s="25">
        <v>0</v>
      </c>
    </row>
    <row r="2526" spans="1:7" hidden="1" x14ac:dyDescent="0.25">
      <c r="A2526" s="18">
        <v>93388</v>
      </c>
      <c r="B2526" s="19">
        <v>1</v>
      </c>
      <c r="C2526" s="19">
        <v>1</v>
      </c>
      <c r="D2526" s="19">
        <v>0</v>
      </c>
      <c r="E2526" s="19">
        <v>1</v>
      </c>
      <c r="F2526" s="20">
        <f t="shared" si="39"/>
        <v>0</v>
      </c>
      <c r="G2526" s="25">
        <v>0</v>
      </c>
    </row>
    <row r="2527" spans="1:7" hidden="1" x14ac:dyDescent="0.25">
      <c r="A2527" s="18">
        <v>93422</v>
      </c>
      <c r="B2527" s="19">
        <v>1</v>
      </c>
      <c r="C2527" s="19">
        <v>1</v>
      </c>
      <c r="D2527" s="19">
        <v>0</v>
      </c>
      <c r="E2527" s="19">
        <v>1</v>
      </c>
      <c r="F2527" s="20">
        <f t="shared" si="39"/>
        <v>0</v>
      </c>
      <c r="G2527" s="25">
        <v>0</v>
      </c>
    </row>
    <row r="2528" spans="1:7" hidden="1" x14ac:dyDescent="0.25">
      <c r="A2528" s="18">
        <v>93438</v>
      </c>
      <c r="B2528" s="19">
        <v>1</v>
      </c>
      <c r="C2528" s="19">
        <v>1</v>
      </c>
      <c r="D2528" s="19">
        <v>0</v>
      </c>
      <c r="E2528" s="19">
        <v>1</v>
      </c>
      <c r="F2528" s="20">
        <f t="shared" si="39"/>
        <v>0</v>
      </c>
      <c r="G2528" s="25">
        <v>0</v>
      </c>
    </row>
    <row r="2529" spans="1:7" hidden="1" x14ac:dyDescent="0.25">
      <c r="A2529" s="18">
        <v>93455</v>
      </c>
      <c r="B2529" s="19">
        <v>1</v>
      </c>
      <c r="C2529" s="19">
        <v>1</v>
      </c>
      <c r="D2529" s="19">
        <v>0</v>
      </c>
      <c r="E2529" s="19">
        <v>1</v>
      </c>
      <c r="F2529" s="20">
        <f t="shared" si="39"/>
        <v>0</v>
      </c>
      <c r="G2529" s="25">
        <v>0</v>
      </c>
    </row>
    <row r="2530" spans="1:7" hidden="1" x14ac:dyDescent="0.25">
      <c r="A2530" s="18">
        <v>93483</v>
      </c>
      <c r="B2530" s="19">
        <v>1</v>
      </c>
      <c r="C2530" s="19">
        <v>1</v>
      </c>
      <c r="D2530" s="19">
        <v>0</v>
      </c>
      <c r="E2530" s="19">
        <v>1</v>
      </c>
      <c r="F2530" s="20">
        <f t="shared" si="39"/>
        <v>0</v>
      </c>
      <c r="G2530" s="25">
        <v>0</v>
      </c>
    </row>
    <row r="2531" spans="1:7" hidden="1" x14ac:dyDescent="0.25">
      <c r="A2531" s="18">
        <v>93546</v>
      </c>
      <c r="B2531" s="19">
        <v>1</v>
      </c>
      <c r="C2531" s="19">
        <v>1</v>
      </c>
      <c r="D2531" s="19">
        <v>0</v>
      </c>
      <c r="E2531" s="19">
        <v>1</v>
      </c>
      <c r="F2531" s="20">
        <f t="shared" si="39"/>
        <v>0</v>
      </c>
      <c r="G2531" s="25">
        <v>0</v>
      </c>
    </row>
    <row r="2532" spans="1:7" hidden="1" x14ac:dyDescent="0.25">
      <c r="A2532" s="18">
        <v>93618</v>
      </c>
      <c r="B2532" s="19">
        <v>1</v>
      </c>
      <c r="C2532" s="19">
        <v>1</v>
      </c>
      <c r="D2532" s="19">
        <v>0</v>
      </c>
      <c r="E2532" s="19">
        <v>1</v>
      </c>
      <c r="F2532" s="20">
        <f t="shared" si="39"/>
        <v>0</v>
      </c>
      <c r="G2532" s="25">
        <v>0</v>
      </c>
    </row>
    <row r="2533" spans="1:7" hidden="1" x14ac:dyDescent="0.25">
      <c r="A2533" s="18">
        <v>93619</v>
      </c>
      <c r="B2533" s="19">
        <v>1</v>
      </c>
      <c r="C2533" s="19">
        <v>1</v>
      </c>
      <c r="D2533" s="19">
        <v>0</v>
      </c>
      <c r="E2533" s="19">
        <v>1</v>
      </c>
      <c r="F2533" s="20">
        <f t="shared" si="39"/>
        <v>0</v>
      </c>
      <c r="G2533" s="25">
        <v>0</v>
      </c>
    </row>
    <row r="2534" spans="1:7" hidden="1" x14ac:dyDescent="0.25">
      <c r="A2534" s="18">
        <v>93628</v>
      </c>
      <c r="B2534" s="19">
        <v>1</v>
      </c>
      <c r="C2534" s="19">
        <v>1</v>
      </c>
      <c r="D2534" s="19">
        <v>0</v>
      </c>
      <c r="E2534" s="19">
        <v>1</v>
      </c>
      <c r="F2534" s="20">
        <f t="shared" si="39"/>
        <v>0</v>
      </c>
      <c r="G2534" s="25">
        <v>0</v>
      </c>
    </row>
    <row r="2535" spans="1:7" hidden="1" x14ac:dyDescent="0.25">
      <c r="A2535" s="18">
        <v>93636</v>
      </c>
      <c r="B2535" s="19">
        <v>1</v>
      </c>
      <c r="C2535" s="19">
        <v>1</v>
      </c>
      <c r="D2535" s="19">
        <v>0</v>
      </c>
      <c r="E2535" s="19">
        <v>1</v>
      </c>
      <c r="F2535" s="20">
        <f t="shared" si="39"/>
        <v>0</v>
      </c>
      <c r="G2535" s="25">
        <v>0</v>
      </c>
    </row>
    <row r="2536" spans="1:7" hidden="1" x14ac:dyDescent="0.25">
      <c r="A2536" s="18">
        <v>93688</v>
      </c>
      <c r="B2536" s="19">
        <v>1</v>
      </c>
      <c r="C2536" s="19">
        <v>1</v>
      </c>
      <c r="D2536" s="19">
        <v>0</v>
      </c>
      <c r="E2536" s="19">
        <v>1</v>
      </c>
      <c r="F2536" s="20">
        <f t="shared" si="39"/>
        <v>0</v>
      </c>
      <c r="G2536" s="25">
        <v>0</v>
      </c>
    </row>
    <row r="2537" spans="1:7" hidden="1" x14ac:dyDescent="0.25">
      <c r="A2537" s="18">
        <v>93704</v>
      </c>
      <c r="B2537" s="19">
        <v>1</v>
      </c>
      <c r="C2537" s="19">
        <v>1</v>
      </c>
      <c r="D2537" s="19">
        <v>0</v>
      </c>
      <c r="E2537" s="19">
        <v>1</v>
      </c>
      <c r="F2537" s="20">
        <f t="shared" si="39"/>
        <v>0</v>
      </c>
      <c r="G2537" s="25">
        <v>0</v>
      </c>
    </row>
    <row r="2538" spans="1:7" hidden="1" x14ac:dyDescent="0.25">
      <c r="A2538" s="18">
        <v>93741</v>
      </c>
      <c r="B2538" s="19">
        <v>1</v>
      </c>
      <c r="C2538" s="19">
        <v>1</v>
      </c>
      <c r="D2538" s="19">
        <v>0</v>
      </c>
      <c r="E2538" s="19">
        <v>1</v>
      </c>
      <c r="F2538" s="20">
        <f t="shared" si="39"/>
        <v>0</v>
      </c>
      <c r="G2538" s="25">
        <v>0</v>
      </c>
    </row>
    <row r="2539" spans="1:7" hidden="1" x14ac:dyDescent="0.25">
      <c r="A2539" s="18">
        <v>93786</v>
      </c>
      <c r="B2539" s="19">
        <v>1</v>
      </c>
      <c r="C2539" s="19">
        <v>1</v>
      </c>
      <c r="D2539" s="19">
        <v>0</v>
      </c>
      <c r="E2539" s="19">
        <v>1</v>
      </c>
      <c r="F2539" s="20">
        <f t="shared" si="39"/>
        <v>0</v>
      </c>
      <c r="G2539" s="25">
        <v>0</v>
      </c>
    </row>
    <row r="2540" spans="1:7" hidden="1" x14ac:dyDescent="0.25">
      <c r="A2540" s="18">
        <v>93869</v>
      </c>
      <c r="B2540" s="19">
        <v>1</v>
      </c>
      <c r="C2540" s="19">
        <v>1</v>
      </c>
      <c r="D2540" s="19">
        <v>0</v>
      </c>
      <c r="E2540" s="19">
        <v>1</v>
      </c>
      <c r="F2540" s="20">
        <f t="shared" si="39"/>
        <v>0</v>
      </c>
      <c r="G2540" s="25">
        <v>0</v>
      </c>
    </row>
    <row r="2541" spans="1:7" hidden="1" x14ac:dyDescent="0.25">
      <c r="A2541" s="18">
        <v>93871</v>
      </c>
      <c r="B2541" s="19">
        <v>1</v>
      </c>
      <c r="C2541" s="19">
        <v>1</v>
      </c>
      <c r="D2541" s="19">
        <v>0</v>
      </c>
      <c r="E2541" s="19">
        <v>1</v>
      </c>
      <c r="F2541" s="20">
        <f t="shared" si="39"/>
        <v>0</v>
      </c>
      <c r="G2541" s="25">
        <v>0</v>
      </c>
    </row>
    <row r="2542" spans="1:7" hidden="1" x14ac:dyDescent="0.25">
      <c r="A2542" s="18">
        <v>93882</v>
      </c>
      <c r="B2542" s="19">
        <v>1</v>
      </c>
      <c r="C2542" s="19">
        <v>1</v>
      </c>
      <c r="D2542" s="19">
        <v>0</v>
      </c>
      <c r="E2542" s="19">
        <v>1</v>
      </c>
      <c r="F2542" s="20">
        <f t="shared" si="39"/>
        <v>0</v>
      </c>
      <c r="G2542" s="25">
        <v>0</v>
      </c>
    </row>
    <row r="2543" spans="1:7" hidden="1" x14ac:dyDescent="0.25">
      <c r="A2543" s="18">
        <v>93953</v>
      </c>
      <c r="B2543" s="19">
        <v>1</v>
      </c>
      <c r="C2543" s="19">
        <v>1</v>
      </c>
      <c r="D2543" s="19">
        <v>0</v>
      </c>
      <c r="E2543" s="19">
        <v>1</v>
      </c>
      <c r="F2543" s="20">
        <f t="shared" si="39"/>
        <v>0</v>
      </c>
      <c r="G2543" s="25">
        <v>0</v>
      </c>
    </row>
    <row r="2544" spans="1:7" hidden="1" x14ac:dyDescent="0.25">
      <c r="A2544" s="18">
        <v>93989</v>
      </c>
      <c r="B2544" s="19">
        <v>1</v>
      </c>
      <c r="C2544" s="19">
        <v>1</v>
      </c>
      <c r="D2544" s="19">
        <v>0</v>
      </c>
      <c r="E2544" s="19">
        <v>1</v>
      </c>
      <c r="F2544" s="20">
        <f t="shared" si="39"/>
        <v>0</v>
      </c>
      <c r="G2544" s="25">
        <v>0</v>
      </c>
    </row>
    <row r="2545" spans="1:7" hidden="1" x14ac:dyDescent="0.25">
      <c r="A2545" s="18">
        <v>93999</v>
      </c>
      <c r="B2545" s="19">
        <v>1</v>
      </c>
      <c r="C2545" s="19">
        <v>1</v>
      </c>
      <c r="D2545" s="19">
        <v>0</v>
      </c>
      <c r="E2545" s="19">
        <v>1</v>
      </c>
      <c r="F2545" s="20">
        <f t="shared" si="39"/>
        <v>0</v>
      </c>
      <c r="G2545" s="25">
        <v>0</v>
      </c>
    </row>
    <row r="2546" spans="1:7" hidden="1" x14ac:dyDescent="0.25">
      <c r="A2546" s="18">
        <v>94007</v>
      </c>
      <c r="B2546" s="19">
        <v>1</v>
      </c>
      <c r="C2546" s="19">
        <v>1</v>
      </c>
      <c r="D2546" s="19">
        <v>0</v>
      </c>
      <c r="E2546" s="19">
        <v>1</v>
      </c>
      <c r="F2546" s="20">
        <f t="shared" si="39"/>
        <v>0</v>
      </c>
      <c r="G2546" s="25">
        <v>0</v>
      </c>
    </row>
    <row r="2547" spans="1:7" hidden="1" x14ac:dyDescent="0.25">
      <c r="A2547" s="18">
        <v>94092</v>
      </c>
      <c r="B2547" s="19">
        <v>1</v>
      </c>
      <c r="C2547" s="19">
        <v>1</v>
      </c>
      <c r="D2547" s="19">
        <v>0</v>
      </c>
      <c r="E2547" s="19">
        <v>1</v>
      </c>
      <c r="F2547" s="20">
        <f t="shared" si="39"/>
        <v>0</v>
      </c>
      <c r="G2547" s="25">
        <v>0</v>
      </c>
    </row>
    <row r="2548" spans="1:7" hidden="1" x14ac:dyDescent="0.25">
      <c r="A2548" s="18">
        <v>94240</v>
      </c>
      <c r="B2548" s="19">
        <v>1</v>
      </c>
      <c r="C2548" s="19">
        <v>1</v>
      </c>
      <c r="D2548" s="19">
        <v>0</v>
      </c>
      <c r="E2548" s="19">
        <v>1</v>
      </c>
      <c r="F2548" s="20">
        <f t="shared" si="39"/>
        <v>0</v>
      </c>
      <c r="G2548" s="25">
        <v>0</v>
      </c>
    </row>
    <row r="2549" spans="1:7" hidden="1" x14ac:dyDescent="0.25">
      <c r="A2549" s="18">
        <v>94276</v>
      </c>
      <c r="B2549" s="19">
        <v>1</v>
      </c>
      <c r="C2549" s="19">
        <v>1</v>
      </c>
      <c r="D2549" s="19">
        <v>0</v>
      </c>
      <c r="E2549" s="19">
        <v>1</v>
      </c>
      <c r="F2549" s="20">
        <f t="shared" si="39"/>
        <v>0</v>
      </c>
      <c r="G2549" s="25">
        <v>0</v>
      </c>
    </row>
    <row r="2550" spans="1:7" hidden="1" x14ac:dyDescent="0.25">
      <c r="A2550" s="18">
        <v>94343</v>
      </c>
      <c r="B2550" s="19">
        <v>1</v>
      </c>
      <c r="C2550" s="19">
        <v>1</v>
      </c>
      <c r="D2550" s="19">
        <v>0</v>
      </c>
      <c r="E2550" s="19">
        <v>1</v>
      </c>
      <c r="F2550" s="20">
        <f t="shared" si="39"/>
        <v>0</v>
      </c>
      <c r="G2550" s="25">
        <v>0</v>
      </c>
    </row>
    <row r="2551" spans="1:7" hidden="1" x14ac:dyDescent="0.25">
      <c r="A2551" s="18">
        <v>94385</v>
      </c>
      <c r="B2551" s="19">
        <v>1</v>
      </c>
      <c r="C2551" s="19">
        <v>1</v>
      </c>
      <c r="D2551" s="19">
        <v>0</v>
      </c>
      <c r="E2551" s="19">
        <v>1</v>
      </c>
      <c r="F2551" s="20">
        <f t="shared" si="39"/>
        <v>0</v>
      </c>
      <c r="G2551" s="25">
        <v>0</v>
      </c>
    </row>
    <row r="2552" spans="1:7" hidden="1" x14ac:dyDescent="0.25">
      <c r="A2552" s="18">
        <v>94418</v>
      </c>
      <c r="B2552" s="19">
        <v>1</v>
      </c>
      <c r="C2552" s="19">
        <v>1</v>
      </c>
      <c r="D2552" s="19">
        <v>0</v>
      </c>
      <c r="E2552" s="19">
        <v>1</v>
      </c>
      <c r="F2552" s="20">
        <f t="shared" si="39"/>
        <v>0</v>
      </c>
      <c r="G2552" s="25">
        <v>0</v>
      </c>
    </row>
    <row r="2553" spans="1:7" hidden="1" x14ac:dyDescent="0.25">
      <c r="A2553" s="18">
        <v>94431</v>
      </c>
      <c r="B2553" s="19">
        <v>1</v>
      </c>
      <c r="C2553" s="19">
        <v>1</v>
      </c>
      <c r="D2553" s="19">
        <v>0</v>
      </c>
      <c r="E2553" s="19">
        <v>1</v>
      </c>
      <c r="F2553" s="20">
        <f t="shared" si="39"/>
        <v>0</v>
      </c>
      <c r="G2553" s="25">
        <v>0</v>
      </c>
    </row>
    <row r="2554" spans="1:7" hidden="1" x14ac:dyDescent="0.25">
      <c r="A2554" s="18">
        <v>94560</v>
      </c>
      <c r="B2554" s="19">
        <v>1</v>
      </c>
      <c r="C2554" s="19">
        <v>1</v>
      </c>
      <c r="D2554" s="19">
        <v>0</v>
      </c>
      <c r="E2554" s="19">
        <v>1</v>
      </c>
      <c r="F2554" s="20">
        <f t="shared" si="39"/>
        <v>0</v>
      </c>
      <c r="G2554" s="25">
        <v>0</v>
      </c>
    </row>
    <row r="2555" spans="1:7" hidden="1" x14ac:dyDescent="0.25">
      <c r="A2555" s="18">
        <v>94607</v>
      </c>
      <c r="B2555" s="19">
        <v>1</v>
      </c>
      <c r="C2555" s="19">
        <v>1</v>
      </c>
      <c r="D2555" s="19">
        <v>0</v>
      </c>
      <c r="E2555" s="19">
        <v>1</v>
      </c>
      <c r="F2555" s="20">
        <f t="shared" si="39"/>
        <v>0</v>
      </c>
      <c r="G2555" s="25">
        <v>0</v>
      </c>
    </row>
    <row r="2556" spans="1:7" hidden="1" x14ac:dyDescent="0.25">
      <c r="A2556" s="18">
        <v>94619</v>
      </c>
      <c r="B2556" s="19">
        <v>1</v>
      </c>
      <c r="C2556" s="19">
        <v>1</v>
      </c>
      <c r="D2556" s="19">
        <v>0</v>
      </c>
      <c r="E2556" s="19">
        <v>1</v>
      </c>
      <c r="F2556" s="20">
        <f t="shared" si="39"/>
        <v>0</v>
      </c>
      <c r="G2556" s="25">
        <v>0</v>
      </c>
    </row>
    <row r="2557" spans="1:7" hidden="1" x14ac:dyDescent="0.25">
      <c r="A2557" s="18">
        <v>94646</v>
      </c>
      <c r="B2557" s="19">
        <v>1</v>
      </c>
      <c r="C2557" s="19">
        <v>1</v>
      </c>
      <c r="D2557" s="19">
        <v>0</v>
      </c>
      <c r="E2557" s="19">
        <v>1</v>
      </c>
      <c r="F2557" s="20">
        <f t="shared" si="39"/>
        <v>0</v>
      </c>
      <c r="G2557" s="25">
        <v>0</v>
      </c>
    </row>
    <row r="2558" spans="1:7" hidden="1" x14ac:dyDescent="0.25">
      <c r="A2558" s="18">
        <v>94740</v>
      </c>
      <c r="B2558" s="19">
        <v>1</v>
      </c>
      <c r="C2558" s="19">
        <v>1</v>
      </c>
      <c r="D2558" s="19">
        <v>0</v>
      </c>
      <c r="E2558" s="19">
        <v>1</v>
      </c>
      <c r="F2558" s="20">
        <f t="shared" si="39"/>
        <v>0</v>
      </c>
      <c r="G2558" s="25">
        <v>0</v>
      </c>
    </row>
    <row r="2559" spans="1:7" hidden="1" x14ac:dyDescent="0.25">
      <c r="A2559" s="18">
        <v>94766</v>
      </c>
      <c r="B2559" s="19">
        <v>1</v>
      </c>
      <c r="C2559" s="19">
        <v>1</v>
      </c>
      <c r="D2559" s="19">
        <v>0</v>
      </c>
      <c r="E2559" s="19">
        <v>1</v>
      </c>
      <c r="F2559" s="20">
        <f t="shared" si="39"/>
        <v>0</v>
      </c>
      <c r="G2559" s="25">
        <v>0</v>
      </c>
    </row>
    <row r="2560" spans="1:7" hidden="1" x14ac:dyDescent="0.25">
      <c r="A2560" s="18">
        <v>94889</v>
      </c>
      <c r="B2560" s="19">
        <v>1</v>
      </c>
      <c r="C2560" s="19">
        <v>1</v>
      </c>
      <c r="D2560" s="19">
        <v>0</v>
      </c>
      <c r="E2560" s="19">
        <v>1</v>
      </c>
      <c r="F2560" s="20">
        <f t="shared" si="39"/>
        <v>0</v>
      </c>
      <c r="G2560" s="25">
        <v>0</v>
      </c>
    </row>
    <row r="2561" spans="1:7" hidden="1" x14ac:dyDescent="0.25">
      <c r="A2561" s="18">
        <v>94895</v>
      </c>
      <c r="B2561" s="19">
        <v>1</v>
      </c>
      <c r="C2561" s="19">
        <v>1</v>
      </c>
      <c r="D2561" s="19">
        <v>0</v>
      </c>
      <c r="E2561" s="19">
        <v>1</v>
      </c>
      <c r="F2561" s="20">
        <f t="shared" si="39"/>
        <v>0</v>
      </c>
      <c r="G2561" s="25">
        <v>0</v>
      </c>
    </row>
    <row r="2562" spans="1:7" hidden="1" x14ac:dyDescent="0.25">
      <c r="A2562" s="18">
        <v>94908</v>
      </c>
      <c r="B2562" s="19">
        <v>1</v>
      </c>
      <c r="C2562" s="19">
        <v>1</v>
      </c>
      <c r="D2562" s="19">
        <v>0</v>
      </c>
      <c r="E2562" s="19">
        <v>1</v>
      </c>
      <c r="F2562" s="20">
        <f t="shared" ref="F2562:F2625" si="40">D2562/C2562</f>
        <v>0</v>
      </c>
      <c r="G2562" s="25">
        <v>0</v>
      </c>
    </row>
    <row r="2563" spans="1:7" hidden="1" x14ac:dyDescent="0.25">
      <c r="A2563" s="18">
        <v>94957</v>
      </c>
      <c r="B2563" s="19">
        <v>1</v>
      </c>
      <c r="C2563" s="19">
        <v>1</v>
      </c>
      <c r="D2563" s="19">
        <v>0</v>
      </c>
      <c r="E2563" s="19">
        <v>1</v>
      </c>
      <c r="F2563" s="20">
        <f t="shared" si="40"/>
        <v>0</v>
      </c>
      <c r="G2563" s="25">
        <v>0</v>
      </c>
    </row>
    <row r="2564" spans="1:7" hidden="1" x14ac:dyDescent="0.25">
      <c r="A2564" s="18">
        <v>94982</v>
      </c>
      <c r="B2564" s="19">
        <v>1</v>
      </c>
      <c r="C2564" s="19">
        <v>1</v>
      </c>
      <c r="D2564" s="19">
        <v>0</v>
      </c>
      <c r="E2564" s="19">
        <v>1</v>
      </c>
      <c r="F2564" s="20">
        <f t="shared" si="40"/>
        <v>0</v>
      </c>
      <c r="G2564" s="25">
        <v>0</v>
      </c>
    </row>
    <row r="2565" spans="1:7" hidden="1" x14ac:dyDescent="0.25">
      <c r="A2565" s="18">
        <v>94988</v>
      </c>
      <c r="B2565" s="19">
        <v>1</v>
      </c>
      <c r="C2565" s="19">
        <v>1</v>
      </c>
      <c r="D2565" s="19">
        <v>0</v>
      </c>
      <c r="E2565" s="19">
        <v>1</v>
      </c>
      <c r="F2565" s="20">
        <f t="shared" si="40"/>
        <v>0</v>
      </c>
      <c r="G2565" s="25">
        <v>0</v>
      </c>
    </row>
    <row r="2566" spans="1:7" hidden="1" x14ac:dyDescent="0.25">
      <c r="A2566" s="18">
        <v>95000</v>
      </c>
      <c r="B2566" s="19">
        <v>1</v>
      </c>
      <c r="C2566" s="19">
        <v>1</v>
      </c>
      <c r="D2566" s="19">
        <v>0</v>
      </c>
      <c r="E2566" s="19">
        <v>1</v>
      </c>
      <c r="F2566" s="20">
        <f t="shared" si="40"/>
        <v>0</v>
      </c>
      <c r="G2566" s="25">
        <v>0</v>
      </c>
    </row>
    <row r="2567" spans="1:7" hidden="1" x14ac:dyDescent="0.25">
      <c r="A2567" s="18">
        <v>95038</v>
      </c>
      <c r="B2567" s="19">
        <v>1</v>
      </c>
      <c r="C2567" s="19">
        <v>1</v>
      </c>
      <c r="D2567" s="19">
        <v>0</v>
      </c>
      <c r="E2567" s="19">
        <v>1</v>
      </c>
      <c r="F2567" s="20">
        <f t="shared" si="40"/>
        <v>0</v>
      </c>
      <c r="G2567" s="25">
        <v>0</v>
      </c>
    </row>
    <row r="2568" spans="1:7" hidden="1" x14ac:dyDescent="0.25">
      <c r="A2568" s="18">
        <v>95146</v>
      </c>
      <c r="B2568" s="19">
        <v>1</v>
      </c>
      <c r="C2568" s="19">
        <v>1</v>
      </c>
      <c r="D2568" s="19">
        <v>0</v>
      </c>
      <c r="E2568" s="19">
        <v>1</v>
      </c>
      <c r="F2568" s="20">
        <f t="shared" si="40"/>
        <v>0</v>
      </c>
      <c r="G2568" s="25">
        <v>0</v>
      </c>
    </row>
    <row r="2569" spans="1:7" hidden="1" x14ac:dyDescent="0.25">
      <c r="A2569" s="18">
        <v>95161</v>
      </c>
      <c r="B2569" s="19">
        <v>1</v>
      </c>
      <c r="C2569" s="19">
        <v>1</v>
      </c>
      <c r="D2569" s="19">
        <v>0</v>
      </c>
      <c r="E2569" s="19">
        <v>1</v>
      </c>
      <c r="F2569" s="20">
        <f t="shared" si="40"/>
        <v>0</v>
      </c>
      <c r="G2569" s="25">
        <v>0</v>
      </c>
    </row>
    <row r="2570" spans="1:7" hidden="1" x14ac:dyDescent="0.25">
      <c r="A2570" s="18">
        <v>95180</v>
      </c>
      <c r="B2570" s="19">
        <v>1</v>
      </c>
      <c r="C2570" s="19">
        <v>1</v>
      </c>
      <c r="D2570" s="19">
        <v>0</v>
      </c>
      <c r="E2570" s="19">
        <v>1</v>
      </c>
      <c r="F2570" s="20">
        <f t="shared" si="40"/>
        <v>0</v>
      </c>
      <c r="G2570" s="25">
        <v>0</v>
      </c>
    </row>
    <row r="2571" spans="1:7" hidden="1" x14ac:dyDescent="0.25">
      <c r="A2571" s="18">
        <v>95238</v>
      </c>
      <c r="B2571" s="19">
        <v>1</v>
      </c>
      <c r="C2571" s="19">
        <v>1</v>
      </c>
      <c r="D2571" s="19">
        <v>0</v>
      </c>
      <c r="E2571" s="19">
        <v>1</v>
      </c>
      <c r="F2571" s="20">
        <f t="shared" si="40"/>
        <v>0</v>
      </c>
      <c r="G2571" s="25">
        <v>0</v>
      </c>
    </row>
    <row r="2572" spans="1:7" hidden="1" x14ac:dyDescent="0.25">
      <c r="A2572" s="18">
        <v>95241</v>
      </c>
      <c r="B2572" s="19">
        <v>1</v>
      </c>
      <c r="C2572" s="19">
        <v>1</v>
      </c>
      <c r="D2572" s="19">
        <v>0</v>
      </c>
      <c r="E2572" s="19">
        <v>1</v>
      </c>
      <c r="F2572" s="20">
        <f t="shared" si="40"/>
        <v>0</v>
      </c>
      <c r="G2572" s="25">
        <v>0</v>
      </c>
    </row>
    <row r="2573" spans="1:7" hidden="1" x14ac:dyDescent="0.25">
      <c r="A2573" s="18">
        <v>95252</v>
      </c>
      <c r="B2573" s="19">
        <v>1</v>
      </c>
      <c r="C2573" s="19">
        <v>1</v>
      </c>
      <c r="D2573" s="19">
        <v>0</v>
      </c>
      <c r="E2573" s="19">
        <v>1</v>
      </c>
      <c r="F2573" s="20">
        <f t="shared" si="40"/>
        <v>0</v>
      </c>
      <c r="G2573" s="25">
        <v>0</v>
      </c>
    </row>
    <row r="2574" spans="1:7" hidden="1" x14ac:dyDescent="0.25">
      <c r="A2574" s="18">
        <v>95349</v>
      </c>
      <c r="B2574" s="19">
        <v>1</v>
      </c>
      <c r="C2574" s="19">
        <v>1</v>
      </c>
      <c r="D2574" s="19">
        <v>0</v>
      </c>
      <c r="E2574" s="19">
        <v>1</v>
      </c>
      <c r="F2574" s="20">
        <f t="shared" si="40"/>
        <v>0</v>
      </c>
      <c r="G2574" s="25">
        <v>0</v>
      </c>
    </row>
    <row r="2575" spans="1:7" hidden="1" x14ac:dyDescent="0.25">
      <c r="A2575" s="18">
        <v>95404</v>
      </c>
      <c r="B2575" s="19">
        <v>1</v>
      </c>
      <c r="C2575" s="19">
        <v>1</v>
      </c>
      <c r="D2575" s="19">
        <v>0</v>
      </c>
      <c r="E2575" s="19">
        <v>1</v>
      </c>
      <c r="F2575" s="20">
        <f t="shared" si="40"/>
        <v>0</v>
      </c>
      <c r="G2575" s="25">
        <v>0</v>
      </c>
    </row>
    <row r="2576" spans="1:7" hidden="1" x14ac:dyDescent="0.25">
      <c r="A2576" s="18">
        <v>95421</v>
      </c>
      <c r="B2576" s="19">
        <v>1</v>
      </c>
      <c r="C2576" s="19">
        <v>1</v>
      </c>
      <c r="D2576" s="19">
        <v>0</v>
      </c>
      <c r="E2576" s="19">
        <v>1</v>
      </c>
      <c r="F2576" s="20">
        <f t="shared" si="40"/>
        <v>0</v>
      </c>
      <c r="G2576" s="25">
        <v>0</v>
      </c>
    </row>
    <row r="2577" spans="1:7" hidden="1" x14ac:dyDescent="0.25">
      <c r="A2577" s="18">
        <v>95428</v>
      </c>
      <c r="B2577" s="19">
        <v>1</v>
      </c>
      <c r="C2577" s="19">
        <v>1</v>
      </c>
      <c r="D2577" s="19">
        <v>0</v>
      </c>
      <c r="E2577" s="19">
        <v>1</v>
      </c>
      <c r="F2577" s="20">
        <f t="shared" si="40"/>
        <v>0</v>
      </c>
      <c r="G2577" s="25">
        <v>0</v>
      </c>
    </row>
    <row r="2578" spans="1:7" hidden="1" x14ac:dyDescent="0.25">
      <c r="A2578" s="18">
        <v>95439</v>
      </c>
      <c r="B2578" s="19">
        <v>1</v>
      </c>
      <c r="C2578" s="19">
        <v>1</v>
      </c>
      <c r="D2578" s="19">
        <v>0</v>
      </c>
      <c r="E2578" s="19">
        <v>1</v>
      </c>
      <c r="F2578" s="20">
        <f t="shared" si="40"/>
        <v>0</v>
      </c>
      <c r="G2578" s="25">
        <v>0</v>
      </c>
    </row>
    <row r="2579" spans="1:7" hidden="1" x14ac:dyDescent="0.25">
      <c r="A2579" s="18">
        <v>95445</v>
      </c>
      <c r="B2579" s="19">
        <v>1</v>
      </c>
      <c r="C2579" s="19">
        <v>1</v>
      </c>
      <c r="D2579" s="19">
        <v>0</v>
      </c>
      <c r="E2579" s="19">
        <v>1</v>
      </c>
      <c r="F2579" s="20">
        <f t="shared" si="40"/>
        <v>0</v>
      </c>
      <c r="G2579" s="25">
        <v>0</v>
      </c>
    </row>
    <row r="2580" spans="1:7" hidden="1" x14ac:dyDescent="0.25">
      <c r="A2580" s="18">
        <v>95448</v>
      </c>
      <c r="B2580" s="19">
        <v>1</v>
      </c>
      <c r="C2580" s="19">
        <v>1</v>
      </c>
      <c r="D2580" s="19">
        <v>0</v>
      </c>
      <c r="E2580" s="19">
        <v>1</v>
      </c>
      <c r="F2580" s="20">
        <f t="shared" si="40"/>
        <v>0</v>
      </c>
      <c r="G2580" s="25">
        <v>0</v>
      </c>
    </row>
    <row r="2581" spans="1:7" hidden="1" x14ac:dyDescent="0.25">
      <c r="A2581" s="18">
        <v>95500</v>
      </c>
      <c r="B2581" s="19">
        <v>1</v>
      </c>
      <c r="C2581" s="19">
        <v>1</v>
      </c>
      <c r="D2581" s="19">
        <v>0</v>
      </c>
      <c r="E2581" s="19">
        <v>1</v>
      </c>
      <c r="F2581" s="20">
        <f t="shared" si="40"/>
        <v>0</v>
      </c>
      <c r="G2581" s="25">
        <v>0</v>
      </c>
    </row>
    <row r="2582" spans="1:7" hidden="1" x14ac:dyDescent="0.25">
      <c r="A2582" s="18">
        <v>95506</v>
      </c>
      <c r="B2582" s="19">
        <v>1</v>
      </c>
      <c r="C2582" s="19">
        <v>1</v>
      </c>
      <c r="D2582" s="19">
        <v>0</v>
      </c>
      <c r="E2582" s="19">
        <v>1</v>
      </c>
      <c r="F2582" s="20">
        <f t="shared" si="40"/>
        <v>0</v>
      </c>
      <c r="G2582" s="25">
        <v>0</v>
      </c>
    </row>
    <row r="2583" spans="1:7" hidden="1" x14ac:dyDescent="0.25">
      <c r="A2583" s="18">
        <v>95534</v>
      </c>
      <c r="B2583" s="19">
        <v>1</v>
      </c>
      <c r="C2583" s="19">
        <v>1</v>
      </c>
      <c r="D2583" s="19">
        <v>0</v>
      </c>
      <c r="E2583" s="19">
        <v>1</v>
      </c>
      <c r="F2583" s="20">
        <f t="shared" si="40"/>
        <v>0</v>
      </c>
      <c r="G2583" s="25">
        <v>0</v>
      </c>
    </row>
    <row r="2584" spans="1:7" hidden="1" x14ac:dyDescent="0.25">
      <c r="A2584" s="18">
        <v>95575</v>
      </c>
      <c r="B2584" s="19">
        <v>1</v>
      </c>
      <c r="C2584" s="19">
        <v>1</v>
      </c>
      <c r="D2584" s="19">
        <v>0</v>
      </c>
      <c r="E2584" s="19">
        <v>1</v>
      </c>
      <c r="F2584" s="20">
        <f t="shared" si="40"/>
        <v>0</v>
      </c>
      <c r="G2584" s="25">
        <v>0</v>
      </c>
    </row>
    <row r="2585" spans="1:7" hidden="1" x14ac:dyDescent="0.25">
      <c r="A2585" s="18">
        <v>95579</v>
      </c>
      <c r="B2585" s="19">
        <v>1</v>
      </c>
      <c r="C2585" s="19">
        <v>1</v>
      </c>
      <c r="D2585" s="19">
        <v>0</v>
      </c>
      <c r="E2585" s="19">
        <v>1</v>
      </c>
      <c r="F2585" s="20">
        <f t="shared" si="40"/>
        <v>0</v>
      </c>
      <c r="G2585" s="25">
        <v>0</v>
      </c>
    </row>
    <row r="2586" spans="1:7" hidden="1" x14ac:dyDescent="0.25">
      <c r="A2586" s="18">
        <v>95580</v>
      </c>
      <c r="B2586" s="19">
        <v>1</v>
      </c>
      <c r="C2586" s="19">
        <v>1</v>
      </c>
      <c r="D2586" s="19">
        <v>0</v>
      </c>
      <c r="E2586" s="19">
        <v>1</v>
      </c>
      <c r="F2586" s="20">
        <f t="shared" si="40"/>
        <v>0</v>
      </c>
      <c r="G2586" s="25">
        <v>0</v>
      </c>
    </row>
    <row r="2587" spans="1:7" hidden="1" x14ac:dyDescent="0.25">
      <c r="A2587" s="18">
        <v>95581</v>
      </c>
      <c r="B2587" s="19">
        <v>1</v>
      </c>
      <c r="C2587" s="19">
        <v>1</v>
      </c>
      <c r="D2587" s="19">
        <v>0</v>
      </c>
      <c r="E2587" s="19">
        <v>1</v>
      </c>
      <c r="F2587" s="20">
        <f t="shared" si="40"/>
        <v>0</v>
      </c>
      <c r="G2587" s="25">
        <v>0</v>
      </c>
    </row>
    <row r="2588" spans="1:7" hidden="1" x14ac:dyDescent="0.25">
      <c r="A2588" s="18">
        <v>95633</v>
      </c>
      <c r="B2588" s="19">
        <v>1</v>
      </c>
      <c r="C2588" s="19">
        <v>1</v>
      </c>
      <c r="D2588" s="19">
        <v>0</v>
      </c>
      <c r="E2588" s="19">
        <v>1</v>
      </c>
      <c r="F2588" s="20">
        <f t="shared" si="40"/>
        <v>0</v>
      </c>
      <c r="G2588" s="25">
        <v>0</v>
      </c>
    </row>
    <row r="2589" spans="1:7" hidden="1" x14ac:dyDescent="0.25">
      <c r="A2589" s="18">
        <v>95684</v>
      </c>
      <c r="B2589" s="19">
        <v>1</v>
      </c>
      <c r="C2589" s="19">
        <v>1</v>
      </c>
      <c r="D2589" s="19">
        <v>0</v>
      </c>
      <c r="E2589" s="19">
        <v>1</v>
      </c>
      <c r="F2589" s="20">
        <f t="shared" si="40"/>
        <v>0</v>
      </c>
      <c r="G2589" s="25">
        <v>0</v>
      </c>
    </row>
    <row r="2590" spans="1:7" hidden="1" x14ac:dyDescent="0.25">
      <c r="A2590" s="18">
        <v>95699</v>
      </c>
      <c r="B2590" s="19">
        <v>1</v>
      </c>
      <c r="C2590" s="19">
        <v>1</v>
      </c>
      <c r="D2590" s="19">
        <v>0</v>
      </c>
      <c r="E2590" s="19">
        <v>1</v>
      </c>
      <c r="F2590" s="20">
        <f t="shared" si="40"/>
        <v>0</v>
      </c>
      <c r="G2590" s="25">
        <v>0</v>
      </c>
    </row>
    <row r="2591" spans="1:7" hidden="1" x14ac:dyDescent="0.25">
      <c r="A2591" s="18">
        <v>95793</v>
      </c>
      <c r="B2591" s="19">
        <v>1</v>
      </c>
      <c r="C2591" s="19">
        <v>1</v>
      </c>
      <c r="D2591" s="19">
        <v>0</v>
      </c>
      <c r="E2591" s="19">
        <v>1</v>
      </c>
      <c r="F2591" s="20">
        <f t="shared" si="40"/>
        <v>0</v>
      </c>
      <c r="G2591" s="25">
        <v>0</v>
      </c>
    </row>
    <row r="2592" spans="1:7" hidden="1" x14ac:dyDescent="0.25">
      <c r="A2592" s="18">
        <v>95794</v>
      </c>
      <c r="B2592" s="19">
        <v>1</v>
      </c>
      <c r="C2592" s="19">
        <v>1</v>
      </c>
      <c r="D2592" s="19">
        <v>0</v>
      </c>
      <c r="E2592" s="19">
        <v>1</v>
      </c>
      <c r="F2592" s="20">
        <f t="shared" si="40"/>
        <v>0</v>
      </c>
      <c r="G2592" s="25">
        <v>0</v>
      </c>
    </row>
    <row r="2593" spans="1:7" hidden="1" x14ac:dyDescent="0.25">
      <c r="A2593" s="18">
        <v>95797</v>
      </c>
      <c r="B2593" s="19">
        <v>1</v>
      </c>
      <c r="C2593" s="19">
        <v>1</v>
      </c>
      <c r="D2593" s="19">
        <v>0</v>
      </c>
      <c r="E2593" s="19">
        <v>1</v>
      </c>
      <c r="F2593" s="20">
        <f t="shared" si="40"/>
        <v>0</v>
      </c>
      <c r="G2593" s="25">
        <v>0</v>
      </c>
    </row>
    <row r="2594" spans="1:7" hidden="1" x14ac:dyDescent="0.25">
      <c r="A2594" s="18">
        <v>95807</v>
      </c>
      <c r="B2594" s="19">
        <v>1</v>
      </c>
      <c r="C2594" s="19">
        <v>1</v>
      </c>
      <c r="D2594" s="19">
        <v>0</v>
      </c>
      <c r="E2594" s="19">
        <v>1</v>
      </c>
      <c r="F2594" s="20">
        <f t="shared" si="40"/>
        <v>0</v>
      </c>
      <c r="G2594" s="25">
        <v>0</v>
      </c>
    </row>
    <row r="2595" spans="1:7" hidden="1" x14ac:dyDescent="0.25">
      <c r="A2595" s="18">
        <v>95827</v>
      </c>
      <c r="B2595" s="19">
        <v>1</v>
      </c>
      <c r="C2595" s="19">
        <v>1</v>
      </c>
      <c r="D2595" s="19">
        <v>0</v>
      </c>
      <c r="E2595" s="19">
        <v>1</v>
      </c>
      <c r="F2595" s="20">
        <f t="shared" si="40"/>
        <v>0</v>
      </c>
      <c r="G2595" s="25">
        <v>0</v>
      </c>
    </row>
    <row r="2596" spans="1:7" hidden="1" x14ac:dyDescent="0.25">
      <c r="A2596" s="18">
        <v>95834</v>
      </c>
      <c r="B2596" s="19">
        <v>1</v>
      </c>
      <c r="C2596" s="19">
        <v>1</v>
      </c>
      <c r="D2596" s="19">
        <v>0</v>
      </c>
      <c r="E2596" s="19">
        <v>1</v>
      </c>
      <c r="F2596" s="20">
        <f t="shared" si="40"/>
        <v>0</v>
      </c>
      <c r="G2596" s="25">
        <v>0</v>
      </c>
    </row>
    <row r="2597" spans="1:7" hidden="1" x14ac:dyDescent="0.25">
      <c r="A2597" s="18">
        <v>95957</v>
      </c>
      <c r="B2597" s="19">
        <v>1</v>
      </c>
      <c r="C2597" s="19">
        <v>1</v>
      </c>
      <c r="D2597" s="19">
        <v>0</v>
      </c>
      <c r="E2597" s="19">
        <v>1</v>
      </c>
      <c r="F2597" s="20">
        <f t="shared" si="40"/>
        <v>0</v>
      </c>
      <c r="G2597" s="25">
        <v>0</v>
      </c>
    </row>
    <row r="2598" spans="1:7" hidden="1" x14ac:dyDescent="0.25">
      <c r="A2598" s="18">
        <v>96029</v>
      </c>
      <c r="B2598" s="19">
        <v>1</v>
      </c>
      <c r="C2598" s="19">
        <v>1</v>
      </c>
      <c r="D2598" s="19">
        <v>0</v>
      </c>
      <c r="E2598" s="19">
        <v>1</v>
      </c>
      <c r="F2598" s="20">
        <f t="shared" si="40"/>
        <v>0</v>
      </c>
      <c r="G2598" s="25">
        <v>0</v>
      </c>
    </row>
    <row r="2599" spans="1:7" hidden="1" x14ac:dyDescent="0.25">
      <c r="A2599" s="18">
        <v>96175</v>
      </c>
      <c r="B2599" s="19">
        <v>1</v>
      </c>
      <c r="C2599" s="19">
        <v>1</v>
      </c>
      <c r="D2599" s="19">
        <v>0</v>
      </c>
      <c r="E2599" s="19">
        <v>1</v>
      </c>
      <c r="F2599" s="20">
        <f t="shared" si="40"/>
        <v>0</v>
      </c>
      <c r="G2599" s="25">
        <v>0</v>
      </c>
    </row>
    <row r="2600" spans="1:7" hidden="1" x14ac:dyDescent="0.25">
      <c r="A2600" s="18">
        <v>96186</v>
      </c>
      <c r="B2600" s="19">
        <v>1</v>
      </c>
      <c r="C2600" s="19">
        <v>1</v>
      </c>
      <c r="D2600" s="19">
        <v>0</v>
      </c>
      <c r="E2600" s="19">
        <v>1</v>
      </c>
      <c r="F2600" s="20">
        <f t="shared" si="40"/>
        <v>0</v>
      </c>
      <c r="G2600" s="25">
        <v>0</v>
      </c>
    </row>
    <row r="2601" spans="1:7" hidden="1" x14ac:dyDescent="0.25">
      <c r="A2601" s="18">
        <v>96236</v>
      </c>
      <c r="B2601" s="19">
        <v>1</v>
      </c>
      <c r="C2601" s="19">
        <v>1</v>
      </c>
      <c r="D2601" s="19">
        <v>0</v>
      </c>
      <c r="E2601" s="19">
        <v>1</v>
      </c>
      <c r="F2601" s="20">
        <f t="shared" si="40"/>
        <v>0</v>
      </c>
      <c r="G2601" s="25">
        <v>0</v>
      </c>
    </row>
    <row r="2602" spans="1:7" hidden="1" x14ac:dyDescent="0.25">
      <c r="A2602" s="18">
        <v>96273</v>
      </c>
      <c r="B2602" s="19">
        <v>1</v>
      </c>
      <c r="C2602" s="19">
        <v>1</v>
      </c>
      <c r="D2602" s="19">
        <v>0</v>
      </c>
      <c r="E2602" s="19">
        <v>1</v>
      </c>
      <c r="F2602" s="20">
        <f t="shared" si="40"/>
        <v>0</v>
      </c>
      <c r="G2602" s="25">
        <v>0</v>
      </c>
    </row>
    <row r="2603" spans="1:7" hidden="1" x14ac:dyDescent="0.25">
      <c r="A2603" s="18">
        <v>96302</v>
      </c>
      <c r="B2603" s="19">
        <v>1</v>
      </c>
      <c r="C2603" s="19">
        <v>1</v>
      </c>
      <c r="D2603" s="19">
        <v>0</v>
      </c>
      <c r="E2603" s="19">
        <v>1</v>
      </c>
      <c r="F2603" s="20">
        <f t="shared" si="40"/>
        <v>0</v>
      </c>
      <c r="G2603" s="25">
        <v>0</v>
      </c>
    </row>
    <row r="2604" spans="1:7" hidden="1" x14ac:dyDescent="0.25">
      <c r="A2604" s="18">
        <v>96307</v>
      </c>
      <c r="B2604" s="19">
        <v>1</v>
      </c>
      <c r="C2604" s="19">
        <v>1</v>
      </c>
      <c r="D2604" s="19">
        <v>0</v>
      </c>
      <c r="E2604" s="19">
        <v>1</v>
      </c>
      <c r="F2604" s="20">
        <f t="shared" si="40"/>
        <v>0</v>
      </c>
      <c r="G2604" s="25">
        <v>0</v>
      </c>
    </row>
    <row r="2605" spans="1:7" hidden="1" x14ac:dyDescent="0.25">
      <c r="A2605" s="18">
        <v>96382</v>
      </c>
      <c r="B2605" s="19">
        <v>1</v>
      </c>
      <c r="C2605" s="19">
        <v>1</v>
      </c>
      <c r="D2605" s="19">
        <v>0</v>
      </c>
      <c r="E2605" s="19">
        <v>1</v>
      </c>
      <c r="F2605" s="20">
        <f t="shared" si="40"/>
        <v>0</v>
      </c>
      <c r="G2605" s="25">
        <v>0</v>
      </c>
    </row>
    <row r="2606" spans="1:7" hidden="1" x14ac:dyDescent="0.25">
      <c r="A2606" s="18">
        <v>96387</v>
      </c>
      <c r="B2606" s="19">
        <v>1</v>
      </c>
      <c r="C2606" s="19">
        <v>1</v>
      </c>
      <c r="D2606" s="19">
        <v>0</v>
      </c>
      <c r="E2606" s="19">
        <v>1</v>
      </c>
      <c r="F2606" s="20">
        <f t="shared" si="40"/>
        <v>0</v>
      </c>
      <c r="G2606" s="25">
        <v>0</v>
      </c>
    </row>
    <row r="2607" spans="1:7" hidden="1" x14ac:dyDescent="0.25">
      <c r="A2607" s="18">
        <v>96402</v>
      </c>
      <c r="B2607" s="19">
        <v>1</v>
      </c>
      <c r="C2607" s="19">
        <v>1</v>
      </c>
      <c r="D2607" s="19">
        <v>0</v>
      </c>
      <c r="E2607" s="19">
        <v>1</v>
      </c>
      <c r="F2607" s="20">
        <f t="shared" si="40"/>
        <v>0</v>
      </c>
      <c r="G2607" s="25">
        <v>0</v>
      </c>
    </row>
    <row r="2608" spans="1:7" hidden="1" x14ac:dyDescent="0.25">
      <c r="A2608" s="18">
        <v>96481</v>
      </c>
      <c r="B2608" s="19">
        <v>1</v>
      </c>
      <c r="C2608" s="19">
        <v>1</v>
      </c>
      <c r="D2608" s="19">
        <v>0</v>
      </c>
      <c r="E2608" s="19">
        <v>1</v>
      </c>
      <c r="F2608" s="20">
        <f t="shared" si="40"/>
        <v>0</v>
      </c>
      <c r="G2608" s="25">
        <v>0</v>
      </c>
    </row>
    <row r="2609" spans="1:7" hidden="1" x14ac:dyDescent="0.25">
      <c r="A2609" s="18">
        <v>96538</v>
      </c>
      <c r="B2609" s="19">
        <v>1</v>
      </c>
      <c r="C2609" s="19">
        <v>1</v>
      </c>
      <c r="D2609" s="19">
        <v>0</v>
      </c>
      <c r="E2609" s="19">
        <v>1</v>
      </c>
      <c r="F2609" s="20">
        <f t="shared" si="40"/>
        <v>0</v>
      </c>
      <c r="G2609" s="25">
        <v>0</v>
      </c>
    </row>
    <row r="2610" spans="1:7" hidden="1" x14ac:dyDescent="0.25">
      <c r="A2610" s="18">
        <v>96572</v>
      </c>
      <c r="B2610" s="19">
        <v>1</v>
      </c>
      <c r="C2610" s="19">
        <v>1</v>
      </c>
      <c r="D2610" s="19">
        <v>0</v>
      </c>
      <c r="E2610" s="19">
        <v>1</v>
      </c>
      <c r="F2610" s="20">
        <f t="shared" si="40"/>
        <v>0</v>
      </c>
      <c r="G2610" s="25">
        <v>0</v>
      </c>
    </row>
    <row r="2611" spans="1:7" hidden="1" x14ac:dyDescent="0.25">
      <c r="A2611" s="18">
        <v>96594</v>
      </c>
      <c r="B2611" s="19">
        <v>1</v>
      </c>
      <c r="C2611" s="19">
        <v>1</v>
      </c>
      <c r="D2611" s="19">
        <v>0</v>
      </c>
      <c r="E2611" s="19">
        <v>1</v>
      </c>
      <c r="F2611" s="20">
        <f t="shared" si="40"/>
        <v>0</v>
      </c>
      <c r="G2611" s="25">
        <v>0</v>
      </c>
    </row>
    <row r="2612" spans="1:7" hidden="1" x14ac:dyDescent="0.25">
      <c r="A2612" s="18">
        <v>96627</v>
      </c>
      <c r="B2612" s="19">
        <v>1</v>
      </c>
      <c r="C2612" s="19">
        <v>1</v>
      </c>
      <c r="D2612" s="19">
        <v>0</v>
      </c>
      <c r="E2612" s="19">
        <v>1</v>
      </c>
      <c r="F2612" s="20">
        <f t="shared" si="40"/>
        <v>0</v>
      </c>
      <c r="G2612" s="25">
        <v>0</v>
      </c>
    </row>
    <row r="2613" spans="1:7" hidden="1" x14ac:dyDescent="0.25">
      <c r="A2613" s="18">
        <v>96719</v>
      </c>
      <c r="B2613" s="19">
        <v>1</v>
      </c>
      <c r="C2613" s="19">
        <v>1</v>
      </c>
      <c r="D2613" s="19">
        <v>0</v>
      </c>
      <c r="E2613" s="19">
        <v>1</v>
      </c>
      <c r="F2613" s="20">
        <f t="shared" si="40"/>
        <v>0</v>
      </c>
      <c r="G2613" s="25">
        <v>0</v>
      </c>
    </row>
    <row r="2614" spans="1:7" hidden="1" x14ac:dyDescent="0.25">
      <c r="A2614" s="18">
        <v>96780</v>
      </c>
      <c r="B2614" s="19">
        <v>1</v>
      </c>
      <c r="C2614" s="19">
        <v>1</v>
      </c>
      <c r="D2614" s="19">
        <v>0</v>
      </c>
      <c r="E2614" s="19">
        <v>1</v>
      </c>
      <c r="F2614" s="20">
        <f t="shared" si="40"/>
        <v>0</v>
      </c>
      <c r="G2614" s="25">
        <v>0</v>
      </c>
    </row>
    <row r="2615" spans="1:7" hidden="1" x14ac:dyDescent="0.25">
      <c r="A2615" s="18">
        <v>96832</v>
      </c>
      <c r="B2615" s="19">
        <v>1</v>
      </c>
      <c r="C2615" s="19">
        <v>1</v>
      </c>
      <c r="D2615" s="19">
        <v>0</v>
      </c>
      <c r="E2615" s="19">
        <v>1</v>
      </c>
      <c r="F2615" s="20">
        <f t="shared" si="40"/>
        <v>0</v>
      </c>
      <c r="G2615" s="25">
        <v>0</v>
      </c>
    </row>
    <row r="2616" spans="1:7" hidden="1" x14ac:dyDescent="0.25">
      <c r="A2616" s="18">
        <v>96847</v>
      </c>
      <c r="B2616" s="19">
        <v>1</v>
      </c>
      <c r="C2616" s="19">
        <v>1</v>
      </c>
      <c r="D2616" s="19">
        <v>0</v>
      </c>
      <c r="E2616" s="19">
        <v>1</v>
      </c>
      <c r="F2616" s="20">
        <f t="shared" si="40"/>
        <v>0</v>
      </c>
      <c r="G2616" s="25">
        <v>0</v>
      </c>
    </row>
    <row r="2617" spans="1:7" hidden="1" x14ac:dyDescent="0.25">
      <c r="A2617" s="18">
        <v>96933</v>
      </c>
      <c r="B2617" s="19">
        <v>1</v>
      </c>
      <c r="C2617" s="19">
        <v>1</v>
      </c>
      <c r="D2617" s="19">
        <v>0</v>
      </c>
      <c r="E2617" s="19">
        <v>1</v>
      </c>
      <c r="F2617" s="20">
        <f t="shared" si="40"/>
        <v>0</v>
      </c>
      <c r="G2617" s="25">
        <v>0</v>
      </c>
    </row>
    <row r="2618" spans="1:7" hidden="1" x14ac:dyDescent="0.25">
      <c r="A2618" s="18">
        <v>96941</v>
      </c>
      <c r="B2618" s="19">
        <v>1</v>
      </c>
      <c r="C2618" s="19">
        <v>1</v>
      </c>
      <c r="D2618" s="19">
        <v>0</v>
      </c>
      <c r="E2618" s="19">
        <v>1</v>
      </c>
      <c r="F2618" s="20">
        <f t="shared" si="40"/>
        <v>0</v>
      </c>
      <c r="G2618" s="25">
        <v>0</v>
      </c>
    </row>
    <row r="2619" spans="1:7" hidden="1" x14ac:dyDescent="0.25">
      <c r="A2619" s="18">
        <v>97051</v>
      </c>
      <c r="B2619" s="19">
        <v>1</v>
      </c>
      <c r="C2619" s="19">
        <v>1</v>
      </c>
      <c r="D2619" s="19">
        <v>0</v>
      </c>
      <c r="E2619" s="19">
        <v>1</v>
      </c>
      <c r="F2619" s="20">
        <f t="shared" si="40"/>
        <v>0</v>
      </c>
      <c r="G2619" s="25">
        <v>0</v>
      </c>
    </row>
    <row r="2620" spans="1:7" hidden="1" x14ac:dyDescent="0.25">
      <c r="A2620" s="18">
        <v>97094</v>
      </c>
      <c r="B2620" s="19">
        <v>1</v>
      </c>
      <c r="C2620" s="19">
        <v>1</v>
      </c>
      <c r="D2620" s="19">
        <v>0</v>
      </c>
      <c r="E2620" s="19">
        <v>1</v>
      </c>
      <c r="F2620" s="20">
        <f t="shared" si="40"/>
        <v>0</v>
      </c>
      <c r="G2620" s="25">
        <v>0</v>
      </c>
    </row>
    <row r="2621" spans="1:7" hidden="1" x14ac:dyDescent="0.25">
      <c r="A2621" s="18">
        <v>97123</v>
      </c>
      <c r="B2621" s="19">
        <v>1</v>
      </c>
      <c r="C2621" s="19">
        <v>1</v>
      </c>
      <c r="D2621" s="19">
        <v>0</v>
      </c>
      <c r="E2621" s="19">
        <v>1</v>
      </c>
      <c r="F2621" s="20">
        <f t="shared" si="40"/>
        <v>0</v>
      </c>
      <c r="G2621" s="25">
        <v>0</v>
      </c>
    </row>
    <row r="2622" spans="1:7" hidden="1" x14ac:dyDescent="0.25">
      <c r="A2622" s="18">
        <v>97125</v>
      </c>
      <c r="B2622" s="19">
        <v>1</v>
      </c>
      <c r="C2622" s="19">
        <v>1</v>
      </c>
      <c r="D2622" s="19">
        <v>0</v>
      </c>
      <c r="E2622" s="19">
        <v>1</v>
      </c>
      <c r="F2622" s="20">
        <f t="shared" si="40"/>
        <v>0</v>
      </c>
      <c r="G2622" s="25">
        <v>0</v>
      </c>
    </row>
    <row r="2623" spans="1:7" hidden="1" x14ac:dyDescent="0.25">
      <c r="A2623" s="18">
        <v>97129</v>
      </c>
      <c r="B2623" s="19">
        <v>1</v>
      </c>
      <c r="C2623" s="19">
        <v>1</v>
      </c>
      <c r="D2623" s="19">
        <v>0</v>
      </c>
      <c r="E2623" s="19">
        <v>1</v>
      </c>
      <c r="F2623" s="20">
        <f t="shared" si="40"/>
        <v>0</v>
      </c>
      <c r="G2623" s="25">
        <v>0</v>
      </c>
    </row>
    <row r="2624" spans="1:7" hidden="1" x14ac:dyDescent="0.25">
      <c r="A2624" s="18">
        <v>97188</v>
      </c>
      <c r="B2624" s="19">
        <v>1</v>
      </c>
      <c r="C2624" s="19">
        <v>1</v>
      </c>
      <c r="D2624" s="19">
        <v>0</v>
      </c>
      <c r="E2624" s="19">
        <v>1</v>
      </c>
      <c r="F2624" s="20">
        <f t="shared" si="40"/>
        <v>0</v>
      </c>
      <c r="G2624" s="25">
        <v>0</v>
      </c>
    </row>
    <row r="2625" spans="1:7" hidden="1" x14ac:dyDescent="0.25">
      <c r="A2625" s="18">
        <v>97192</v>
      </c>
      <c r="B2625" s="19">
        <v>1</v>
      </c>
      <c r="C2625" s="19">
        <v>1</v>
      </c>
      <c r="D2625" s="19">
        <v>0</v>
      </c>
      <c r="E2625" s="19">
        <v>1</v>
      </c>
      <c r="F2625" s="20">
        <f t="shared" si="40"/>
        <v>0</v>
      </c>
      <c r="G2625" s="25">
        <v>0</v>
      </c>
    </row>
    <row r="2626" spans="1:7" hidden="1" x14ac:dyDescent="0.25">
      <c r="A2626" s="18">
        <v>97197</v>
      </c>
      <c r="B2626" s="19">
        <v>1</v>
      </c>
      <c r="C2626" s="19">
        <v>1</v>
      </c>
      <c r="D2626" s="19">
        <v>0</v>
      </c>
      <c r="E2626" s="19">
        <v>1</v>
      </c>
      <c r="F2626" s="20">
        <f t="shared" ref="F2626:F2689" si="41">D2626/C2626</f>
        <v>0</v>
      </c>
      <c r="G2626" s="25">
        <v>0</v>
      </c>
    </row>
    <row r="2627" spans="1:7" hidden="1" x14ac:dyDescent="0.25">
      <c r="A2627" s="18">
        <v>97202</v>
      </c>
      <c r="B2627" s="19">
        <v>1</v>
      </c>
      <c r="C2627" s="19">
        <v>1</v>
      </c>
      <c r="D2627" s="19">
        <v>0</v>
      </c>
      <c r="E2627" s="19">
        <v>1</v>
      </c>
      <c r="F2627" s="20">
        <f t="shared" si="41"/>
        <v>0</v>
      </c>
      <c r="G2627" s="25">
        <v>0</v>
      </c>
    </row>
    <row r="2628" spans="1:7" hidden="1" x14ac:dyDescent="0.25">
      <c r="A2628" s="18">
        <v>97248</v>
      </c>
      <c r="B2628" s="19">
        <v>1</v>
      </c>
      <c r="C2628" s="19">
        <v>1</v>
      </c>
      <c r="D2628" s="19">
        <v>0</v>
      </c>
      <c r="E2628" s="19">
        <v>1</v>
      </c>
      <c r="F2628" s="20">
        <f t="shared" si="41"/>
        <v>0</v>
      </c>
      <c r="G2628" s="25">
        <v>0</v>
      </c>
    </row>
    <row r="2629" spans="1:7" hidden="1" x14ac:dyDescent="0.25">
      <c r="A2629" s="18">
        <v>97302</v>
      </c>
      <c r="B2629" s="19">
        <v>1</v>
      </c>
      <c r="C2629" s="19">
        <v>1</v>
      </c>
      <c r="D2629" s="19">
        <v>0</v>
      </c>
      <c r="E2629" s="19">
        <v>1</v>
      </c>
      <c r="F2629" s="20">
        <f t="shared" si="41"/>
        <v>0</v>
      </c>
      <c r="G2629" s="25">
        <v>0</v>
      </c>
    </row>
    <row r="2630" spans="1:7" hidden="1" x14ac:dyDescent="0.25">
      <c r="A2630" s="18">
        <v>97381</v>
      </c>
      <c r="B2630" s="19">
        <v>1</v>
      </c>
      <c r="C2630" s="19">
        <v>1</v>
      </c>
      <c r="D2630" s="19">
        <v>0</v>
      </c>
      <c r="E2630" s="19">
        <v>1</v>
      </c>
      <c r="F2630" s="20">
        <f t="shared" si="41"/>
        <v>0</v>
      </c>
      <c r="G2630" s="25">
        <v>0</v>
      </c>
    </row>
    <row r="2631" spans="1:7" hidden="1" x14ac:dyDescent="0.25">
      <c r="A2631" s="18">
        <v>97390</v>
      </c>
      <c r="B2631" s="19">
        <v>1</v>
      </c>
      <c r="C2631" s="19">
        <v>1</v>
      </c>
      <c r="D2631" s="19">
        <v>0</v>
      </c>
      <c r="E2631" s="19">
        <v>1</v>
      </c>
      <c r="F2631" s="20">
        <f t="shared" si="41"/>
        <v>0</v>
      </c>
      <c r="G2631" s="25">
        <v>0</v>
      </c>
    </row>
    <row r="2632" spans="1:7" hidden="1" x14ac:dyDescent="0.25">
      <c r="A2632" s="18">
        <v>97417</v>
      </c>
      <c r="B2632" s="19">
        <v>1</v>
      </c>
      <c r="C2632" s="19">
        <v>1</v>
      </c>
      <c r="D2632" s="19">
        <v>0</v>
      </c>
      <c r="E2632" s="19">
        <v>1</v>
      </c>
      <c r="F2632" s="20">
        <f t="shared" si="41"/>
        <v>0</v>
      </c>
      <c r="G2632" s="25">
        <v>0</v>
      </c>
    </row>
    <row r="2633" spans="1:7" hidden="1" x14ac:dyDescent="0.25">
      <c r="A2633" s="18">
        <v>97499</v>
      </c>
      <c r="B2633" s="19">
        <v>1</v>
      </c>
      <c r="C2633" s="19">
        <v>1</v>
      </c>
      <c r="D2633" s="19">
        <v>0</v>
      </c>
      <c r="E2633" s="19">
        <v>1</v>
      </c>
      <c r="F2633" s="20">
        <f t="shared" si="41"/>
        <v>0</v>
      </c>
      <c r="G2633" s="25">
        <v>0</v>
      </c>
    </row>
    <row r="2634" spans="1:7" hidden="1" x14ac:dyDescent="0.25">
      <c r="A2634" s="18">
        <v>97541</v>
      </c>
      <c r="B2634" s="19">
        <v>1</v>
      </c>
      <c r="C2634" s="19">
        <v>1</v>
      </c>
      <c r="D2634" s="19">
        <v>0</v>
      </c>
      <c r="E2634" s="19">
        <v>1</v>
      </c>
      <c r="F2634" s="20">
        <f t="shared" si="41"/>
        <v>0</v>
      </c>
      <c r="G2634" s="25">
        <v>0</v>
      </c>
    </row>
    <row r="2635" spans="1:7" hidden="1" x14ac:dyDescent="0.25">
      <c r="A2635" s="18">
        <v>97550</v>
      </c>
      <c r="B2635" s="19">
        <v>1</v>
      </c>
      <c r="C2635" s="19">
        <v>1</v>
      </c>
      <c r="D2635" s="19">
        <v>0</v>
      </c>
      <c r="E2635" s="19">
        <v>1</v>
      </c>
      <c r="F2635" s="20">
        <f t="shared" si="41"/>
        <v>0</v>
      </c>
      <c r="G2635" s="25">
        <v>0</v>
      </c>
    </row>
    <row r="2636" spans="1:7" hidden="1" x14ac:dyDescent="0.25">
      <c r="A2636" s="18">
        <v>97622</v>
      </c>
      <c r="B2636" s="19">
        <v>1</v>
      </c>
      <c r="C2636" s="19">
        <v>1</v>
      </c>
      <c r="D2636" s="19">
        <v>0</v>
      </c>
      <c r="E2636" s="19">
        <v>1</v>
      </c>
      <c r="F2636" s="20">
        <f t="shared" si="41"/>
        <v>0</v>
      </c>
      <c r="G2636" s="25">
        <v>0</v>
      </c>
    </row>
    <row r="2637" spans="1:7" hidden="1" x14ac:dyDescent="0.25">
      <c r="A2637" s="18">
        <v>97678</v>
      </c>
      <c r="B2637" s="19">
        <v>1</v>
      </c>
      <c r="C2637" s="19">
        <v>1</v>
      </c>
      <c r="D2637" s="19">
        <v>0</v>
      </c>
      <c r="E2637" s="19">
        <v>1</v>
      </c>
      <c r="F2637" s="20">
        <f t="shared" si="41"/>
        <v>0</v>
      </c>
      <c r="G2637" s="25">
        <v>0</v>
      </c>
    </row>
    <row r="2638" spans="1:7" hidden="1" x14ac:dyDescent="0.25">
      <c r="A2638" s="18">
        <v>97691</v>
      </c>
      <c r="B2638" s="19">
        <v>1</v>
      </c>
      <c r="C2638" s="19">
        <v>1</v>
      </c>
      <c r="D2638" s="19">
        <v>0</v>
      </c>
      <c r="E2638" s="19">
        <v>1</v>
      </c>
      <c r="F2638" s="20">
        <f t="shared" si="41"/>
        <v>0</v>
      </c>
      <c r="G2638" s="25">
        <v>0</v>
      </c>
    </row>
    <row r="2639" spans="1:7" hidden="1" x14ac:dyDescent="0.25">
      <c r="A2639" s="18">
        <v>97702</v>
      </c>
      <c r="B2639" s="19">
        <v>1</v>
      </c>
      <c r="C2639" s="19">
        <v>1</v>
      </c>
      <c r="D2639" s="19">
        <v>0</v>
      </c>
      <c r="E2639" s="19">
        <v>1</v>
      </c>
      <c r="F2639" s="20">
        <f t="shared" si="41"/>
        <v>0</v>
      </c>
      <c r="G2639" s="25">
        <v>0</v>
      </c>
    </row>
    <row r="2640" spans="1:7" hidden="1" x14ac:dyDescent="0.25">
      <c r="A2640" s="18">
        <v>97705</v>
      </c>
      <c r="B2640" s="19">
        <v>1</v>
      </c>
      <c r="C2640" s="19">
        <v>1</v>
      </c>
      <c r="D2640" s="19">
        <v>0</v>
      </c>
      <c r="E2640" s="19">
        <v>1</v>
      </c>
      <c r="F2640" s="20">
        <f t="shared" si="41"/>
        <v>0</v>
      </c>
      <c r="G2640" s="25">
        <v>0</v>
      </c>
    </row>
    <row r="2641" spans="1:7" hidden="1" x14ac:dyDescent="0.25">
      <c r="A2641" s="18">
        <v>97724</v>
      </c>
      <c r="B2641" s="19">
        <v>1</v>
      </c>
      <c r="C2641" s="19">
        <v>1</v>
      </c>
      <c r="D2641" s="19">
        <v>0</v>
      </c>
      <c r="E2641" s="19">
        <v>1</v>
      </c>
      <c r="F2641" s="20">
        <f t="shared" si="41"/>
        <v>0</v>
      </c>
      <c r="G2641" s="25">
        <v>0</v>
      </c>
    </row>
    <row r="2642" spans="1:7" hidden="1" x14ac:dyDescent="0.25">
      <c r="A2642" s="18">
        <v>97727</v>
      </c>
      <c r="B2642" s="19">
        <v>1</v>
      </c>
      <c r="C2642" s="19">
        <v>1</v>
      </c>
      <c r="D2642" s="19">
        <v>0</v>
      </c>
      <c r="E2642" s="19">
        <v>1</v>
      </c>
      <c r="F2642" s="20">
        <f t="shared" si="41"/>
        <v>0</v>
      </c>
      <c r="G2642" s="25">
        <v>0</v>
      </c>
    </row>
    <row r="2643" spans="1:7" hidden="1" x14ac:dyDescent="0.25">
      <c r="A2643" s="18">
        <v>97768</v>
      </c>
      <c r="B2643" s="19">
        <v>1</v>
      </c>
      <c r="C2643" s="19">
        <v>1</v>
      </c>
      <c r="D2643" s="19">
        <v>0</v>
      </c>
      <c r="E2643" s="19">
        <v>1</v>
      </c>
      <c r="F2643" s="20">
        <f t="shared" si="41"/>
        <v>0</v>
      </c>
      <c r="G2643" s="25">
        <v>0</v>
      </c>
    </row>
    <row r="2644" spans="1:7" hidden="1" x14ac:dyDescent="0.25">
      <c r="A2644" s="18">
        <v>97777</v>
      </c>
      <c r="B2644" s="19">
        <v>1</v>
      </c>
      <c r="C2644" s="19">
        <v>1</v>
      </c>
      <c r="D2644" s="19">
        <v>0</v>
      </c>
      <c r="E2644" s="19">
        <v>1</v>
      </c>
      <c r="F2644" s="20">
        <f t="shared" si="41"/>
        <v>0</v>
      </c>
      <c r="G2644" s="25">
        <v>0</v>
      </c>
    </row>
    <row r="2645" spans="1:7" hidden="1" x14ac:dyDescent="0.25">
      <c r="A2645" s="18">
        <v>97823</v>
      </c>
      <c r="B2645" s="19">
        <v>1</v>
      </c>
      <c r="C2645" s="19">
        <v>1</v>
      </c>
      <c r="D2645" s="19">
        <v>0</v>
      </c>
      <c r="E2645" s="19">
        <v>1</v>
      </c>
      <c r="F2645" s="20">
        <f t="shared" si="41"/>
        <v>0</v>
      </c>
      <c r="G2645" s="25">
        <v>0</v>
      </c>
    </row>
    <row r="2646" spans="1:7" hidden="1" x14ac:dyDescent="0.25">
      <c r="A2646" s="18">
        <v>97923</v>
      </c>
      <c r="B2646" s="19">
        <v>1</v>
      </c>
      <c r="C2646" s="19">
        <v>1</v>
      </c>
      <c r="D2646" s="19">
        <v>0</v>
      </c>
      <c r="E2646" s="19">
        <v>1</v>
      </c>
      <c r="F2646" s="20">
        <f t="shared" si="41"/>
        <v>0</v>
      </c>
      <c r="G2646" s="25">
        <v>0</v>
      </c>
    </row>
    <row r="2647" spans="1:7" hidden="1" x14ac:dyDescent="0.25">
      <c r="A2647" s="18">
        <v>97949</v>
      </c>
      <c r="B2647" s="19">
        <v>1</v>
      </c>
      <c r="C2647" s="19">
        <v>1</v>
      </c>
      <c r="D2647" s="19">
        <v>0</v>
      </c>
      <c r="E2647" s="19">
        <v>1</v>
      </c>
      <c r="F2647" s="20">
        <f t="shared" si="41"/>
        <v>0</v>
      </c>
      <c r="G2647" s="25">
        <v>0</v>
      </c>
    </row>
    <row r="2648" spans="1:7" hidden="1" x14ac:dyDescent="0.25">
      <c r="A2648" s="18">
        <v>97963</v>
      </c>
      <c r="B2648" s="19">
        <v>1</v>
      </c>
      <c r="C2648" s="19">
        <v>1</v>
      </c>
      <c r="D2648" s="19">
        <v>0</v>
      </c>
      <c r="E2648" s="19">
        <v>1</v>
      </c>
      <c r="F2648" s="20">
        <f t="shared" si="41"/>
        <v>0</v>
      </c>
      <c r="G2648" s="25">
        <v>0</v>
      </c>
    </row>
    <row r="2649" spans="1:7" hidden="1" x14ac:dyDescent="0.25">
      <c r="A2649" s="18">
        <v>98010</v>
      </c>
      <c r="B2649" s="19">
        <v>1</v>
      </c>
      <c r="C2649" s="19">
        <v>1</v>
      </c>
      <c r="D2649" s="19">
        <v>0</v>
      </c>
      <c r="E2649" s="19">
        <v>1</v>
      </c>
      <c r="F2649" s="20">
        <f t="shared" si="41"/>
        <v>0</v>
      </c>
      <c r="G2649" s="25">
        <v>0</v>
      </c>
    </row>
    <row r="2650" spans="1:7" hidden="1" x14ac:dyDescent="0.25">
      <c r="A2650" s="18">
        <v>98011</v>
      </c>
      <c r="B2650" s="19">
        <v>1</v>
      </c>
      <c r="C2650" s="19">
        <v>1</v>
      </c>
      <c r="D2650" s="19">
        <v>0</v>
      </c>
      <c r="E2650" s="19">
        <v>1</v>
      </c>
      <c r="F2650" s="20">
        <f t="shared" si="41"/>
        <v>0</v>
      </c>
      <c r="G2650" s="25">
        <v>0</v>
      </c>
    </row>
    <row r="2651" spans="1:7" hidden="1" x14ac:dyDescent="0.25">
      <c r="A2651" s="18">
        <v>98028</v>
      </c>
      <c r="B2651" s="19">
        <v>1</v>
      </c>
      <c r="C2651" s="19">
        <v>1</v>
      </c>
      <c r="D2651" s="19">
        <v>0</v>
      </c>
      <c r="E2651" s="19">
        <v>1</v>
      </c>
      <c r="F2651" s="20">
        <f t="shared" si="41"/>
        <v>0</v>
      </c>
      <c r="G2651" s="25">
        <v>0</v>
      </c>
    </row>
    <row r="2652" spans="1:7" hidden="1" x14ac:dyDescent="0.25">
      <c r="A2652" s="18">
        <v>98111</v>
      </c>
      <c r="B2652" s="19">
        <v>1</v>
      </c>
      <c r="C2652" s="19">
        <v>1</v>
      </c>
      <c r="D2652" s="19">
        <v>0</v>
      </c>
      <c r="E2652" s="19">
        <v>1</v>
      </c>
      <c r="F2652" s="20">
        <f t="shared" si="41"/>
        <v>0</v>
      </c>
      <c r="G2652" s="25">
        <v>0</v>
      </c>
    </row>
    <row r="2653" spans="1:7" hidden="1" x14ac:dyDescent="0.25">
      <c r="A2653" s="18">
        <v>98123</v>
      </c>
      <c r="B2653" s="19">
        <v>1</v>
      </c>
      <c r="C2653" s="19">
        <v>1</v>
      </c>
      <c r="D2653" s="19">
        <v>0</v>
      </c>
      <c r="E2653" s="19">
        <v>1</v>
      </c>
      <c r="F2653" s="20">
        <f t="shared" si="41"/>
        <v>0</v>
      </c>
      <c r="G2653" s="25">
        <v>0</v>
      </c>
    </row>
    <row r="2654" spans="1:7" hidden="1" x14ac:dyDescent="0.25">
      <c r="A2654" s="18">
        <v>98146</v>
      </c>
      <c r="B2654" s="19">
        <v>1</v>
      </c>
      <c r="C2654" s="19">
        <v>1</v>
      </c>
      <c r="D2654" s="19">
        <v>0</v>
      </c>
      <c r="E2654" s="19">
        <v>1</v>
      </c>
      <c r="F2654" s="20">
        <f t="shared" si="41"/>
        <v>0</v>
      </c>
      <c r="G2654" s="25">
        <v>0</v>
      </c>
    </row>
    <row r="2655" spans="1:7" hidden="1" x14ac:dyDescent="0.25">
      <c r="A2655" s="18">
        <v>98169</v>
      </c>
      <c r="B2655" s="19">
        <v>1</v>
      </c>
      <c r="C2655" s="19">
        <v>1</v>
      </c>
      <c r="D2655" s="19">
        <v>0</v>
      </c>
      <c r="E2655" s="19">
        <v>1</v>
      </c>
      <c r="F2655" s="20">
        <f t="shared" si="41"/>
        <v>0</v>
      </c>
      <c r="G2655" s="25">
        <v>0</v>
      </c>
    </row>
    <row r="2656" spans="1:7" hidden="1" x14ac:dyDescent="0.25">
      <c r="A2656" s="18">
        <v>98181</v>
      </c>
      <c r="B2656" s="19">
        <v>1</v>
      </c>
      <c r="C2656" s="19">
        <v>1</v>
      </c>
      <c r="D2656" s="19">
        <v>0</v>
      </c>
      <c r="E2656" s="19">
        <v>1</v>
      </c>
      <c r="F2656" s="20">
        <f t="shared" si="41"/>
        <v>0</v>
      </c>
      <c r="G2656" s="25">
        <v>0</v>
      </c>
    </row>
    <row r="2657" spans="1:7" hidden="1" x14ac:dyDescent="0.25">
      <c r="A2657" s="18">
        <v>98291</v>
      </c>
      <c r="B2657" s="19">
        <v>1</v>
      </c>
      <c r="C2657" s="19">
        <v>1</v>
      </c>
      <c r="D2657" s="19">
        <v>0</v>
      </c>
      <c r="E2657" s="19">
        <v>1</v>
      </c>
      <c r="F2657" s="20">
        <f t="shared" si="41"/>
        <v>0</v>
      </c>
      <c r="G2657" s="25">
        <v>0</v>
      </c>
    </row>
    <row r="2658" spans="1:7" hidden="1" x14ac:dyDescent="0.25">
      <c r="A2658" s="18">
        <v>98407</v>
      </c>
      <c r="B2658" s="19">
        <v>1</v>
      </c>
      <c r="C2658" s="19">
        <v>1</v>
      </c>
      <c r="D2658" s="19">
        <v>0</v>
      </c>
      <c r="E2658" s="19">
        <v>1</v>
      </c>
      <c r="F2658" s="20">
        <f t="shared" si="41"/>
        <v>0</v>
      </c>
      <c r="G2658" s="25">
        <v>0</v>
      </c>
    </row>
    <row r="2659" spans="1:7" hidden="1" x14ac:dyDescent="0.25">
      <c r="A2659" s="18">
        <v>98430</v>
      </c>
      <c r="B2659" s="19">
        <v>1</v>
      </c>
      <c r="C2659" s="19">
        <v>1</v>
      </c>
      <c r="D2659" s="19">
        <v>0</v>
      </c>
      <c r="E2659" s="19">
        <v>1</v>
      </c>
      <c r="F2659" s="20">
        <f t="shared" si="41"/>
        <v>0</v>
      </c>
      <c r="G2659" s="25">
        <v>0</v>
      </c>
    </row>
    <row r="2660" spans="1:7" hidden="1" x14ac:dyDescent="0.25">
      <c r="A2660" s="18">
        <v>98445</v>
      </c>
      <c r="B2660" s="19">
        <v>1</v>
      </c>
      <c r="C2660" s="19">
        <v>1</v>
      </c>
      <c r="D2660" s="19">
        <v>0</v>
      </c>
      <c r="E2660" s="19">
        <v>1</v>
      </c>
      <c r="F2660" s="20">
        <f t="shared" si="41"/>
        <v>0</v>
      </c>
      <c r="G2660" s="25">
        <v>0</v>
      </c>
    </row>
    <row r="2661" spans="1:7" hidden="1" x14ac:dyDescent="0.25">
      <c r="A2661" s="18">
        <v>98489</v>
      </c>
      <c r="B2661" s="19">
        <v>1</v>
      </c>
      <c r="C2661" s="19">
        <v>1</v>
      </c>
      <c r="D2661" s="19">
        <v>0</v>
      </c>
      <c r="E2661" s="19">
        <v>1</v>
      </c>
      <c r="F2661" s="20">
        <f t="shared" si="41"/>
        <v>0</v>
      </c>
      <c r="G2661" s="25">
        <v>0</v>
      </c>
    </row>
    <row r="2662" spans="1:7" hidden="1" x14ac:dyDescent="0.25">
      <c r="A2662" s="18">
        <v>98559</v>
      </c>
      <c r="B2662" s="19">
        <v>1</v>
      </c>
      <c r="C2662" s="19">
        <v>1</v>
      </c>
      <c r="D2662" s="19">
        <v>0</v>
      </c>
      <c r="E2662" s="19">
        <v>1</v>
      </c>
      <c r="F2662" s="20">
        <f t="shared" si="41"/>
        <v>0</v>
      </c>
      <c r="G2662" s="25">
        <v>0</v>
      </c>
    </row>
    <row r="2663" spans="1:7" hidden="1" x14ac:dyDescent="0.25">
      <c r="A2663" s="18">
        <v>98565</v>
      </c>
      <c r="B2663" s="19">
        <v>1</v>
      </c>
      <c r="C2663" s="19">
        <v>1</v>
      </c>
      <c r="D2663" s="19">
        <v>0</v>
      </c>
      <c r="E2663" s="19">
        <v>1</v>
      </c>
      <c r="F2663" s="20">
        <f t="shared" si="41"/>
        <v>0</v>
      </c>
      <c r="G2663" s="25">
        <v>0</v>
      </c>
    </row>
    <row r="2664" spans="1:7" hidden="1" x14ac:dyDescent="0.25">
      <c r="A2664" s="18">
        <v>98576</v>
      </c>
      <c r="B2664" s="19">
        <v>1</v>
      </c>
      <c r="C2664" s="19">
        <v>1</v>
      </c>
      <c r="D2664" s="19">
        <v>0</v>
      </c>
      <c r="E2664" s="19">
        <v>1</v>
      </c>
      <c r="F2664" s="20">
        <f t="shared" si="41"/>
        <v>0</v>
      </c>
      <c r="G2664" s="25">
        <v>0</v>
      </c>
    </row>
    <row r="2665" spans="1:7" hidden="1" x14ac:dyDescent="0.25">
      <c r="A2665" s="18">
        <v>98606</v>
      </c>
      <c r="B2665" s="19">
        <v>1</v>
      </c>
      <c r="C2665" s="19">
        <v>1</v>
      </c>
      <c r="D2665" s="19">
        <v>0</v>
      </c>
      <c r="E2665" s="19">
        <v>1</v>
      </c>
      <c r="F2665" s="20">
        <f t="shared" si="41"/>
        <v>0</v>
      </c>
      <c r="G2665" s="25">
        <v>0</v>
      </c>
    </row>
    <row r="2666" spans="1:7" hidden="1" x14ac:dyDescent="0.25">
      <c r="A2666" s="18">
        <v>98671</v>
      </c>
      <c r="B2666" s="19">
        <v>1</v>
      </c>
      <c r="C2666" s="19">
        <v>1</v>
      </c>
      <c r="D2666" s="19">
        <v>0</v>
      </c>
      <c r="E2666" s="19">
        <v>1</v>
      </c>
      <c r="F2666" s="20">
        <f t="shared" si="41"/>
        <v>0</v>
      </c>
      <c r="G2666" s="25">
        <v>0</v>
      </c>
    </row>
    <row r="2667" spans="1:7" hidden="1" x14ac:dyDescent="0.25">
      <c r="A2667" s="18">
        <v>98725</v>
      </c>
      <c r="B2667" s="19">
        <v>1</v>
      </c>
      <c r="C2667" s="19">
        <v>1</v>
      </c>
      <c r="D2667" s="19">
        <v>0</v>
      </c>
      <c r="E2667" s="19">
        <v>1</v>
      </c>
      <c r="F2667" s="20">
        <f t="shared" si="41"/>
        <v>0</v>
      </c>
      <c r="G2667" s="25">
        <v>0</v>
      </c>
    </row>
    <row r="2668" spans="1:7" hidden="1" x14ac:dyDescent="0.25">
      <c r="A2668" s="18">
        <v>98869</v>
      </c>
      <c r="B2668" s="19">
        <v>1</v>
      </c>
      <c r="C2668" s="19">
        <v>1</v>
      </c>
      <c r="D2668" s="19">
        <v>0</v>
      </c>
      <c r="E2668" s="19">
        <v>1</v>
      </c>
      <c r="F2668" s="20">
        <f t="shared" si="41"/>
        <v>0</v>
      </c>
      <c r="G2668" s="25">
        <v>0</v>
      </c>
    </row>
    <row r="2669" spans="1:7" hidden="1" x14ac:dyDescent="0.25">
      <c r="A2669" s="18">
        <v>98939</v>
      </c>
      <c r="B2669" s="19">
        <v>1</v>
      </c>
      <c r="C2669" s="19">
        <v>1</v>
      </c>
      <c r="D2669" s="19">
        <v>0</v>
      </c>
      <c r="E2669" s="19">
        <v>1</v>
      </c>
      <c r="F2669" s="20">
        <f t="shared" si="41"/>
        <v>0</v>
      </c>
      <c r="G2669" s="25">
        <v>0</v>
      </c>
    </row>
    <row r="2670" spans="1:7" hidden="1" x14ac:dyDescent="0.25">
      <c r="A2670" s="18">
        <v>98942</v>
      </c>
      <c r="B2670" s="19">
        <v>1</v>
      </c>
      <c r="C2670" s="19">
        <v>1</v>
      </c>
      <c r="D2670" s="19">
        <v>0</v>
      </c>
      <c r="E2670" s="19">
        <v>1</v>
      </c>
      <c r="F2670" s="20">
        <f t="shared" si="41"/>
        <v>0</v>
      </c>
      <c r="G2670" s="25">
        <v>0</v>
      </c>
    </row>
    <row r="2671" spans="1:7" hidden="1" x14ac:dyDescent="0.25">
      <c r="A2671" s="18">
        <v>98961</v>
      </c>
      <c r="B2671" s="19">
        <v>1</v>
      </c>
      <c r="C2671" s="19">
        <v>1</v>
      </c>
      <c r="D2671" s="19">
        <v>0</v>
      </c>
      <c r="E2671" s="19">
        <v>1</v>
      </c>
      <c r="F2671" s="20">
        <f t="shared" si="41"/>
        <v>0</v>
      </c>
      <c r="G2671" s="25">
        <v>0</v>
      </c>
    </row>
    <row r="2672" spans="1:7" hidden="1" x14ac:dyDescent="0.25">
      <c r="A2672" s="18">
        <v>98987</v>
      </c>
      <c r="B2672" s="19">
        <v>1</v>
      </c>
      <c r="C2672" s="19">
        <v>1</v>
      </c>
      <c r="D2672" s="19">
        <v>0</v>
      </c>
      <c r="E2672" s="19">
        <v>1</v>
      </c>
      <c r="F2672" s="20">
        <f t="shared" si="41"/>
        <v>0</v>
      </c>
      <c r="G2672" s="25">
        <v>0</v>
      </c>
    </row>
    <row r="2673" spans="1:7" hidden="1" x14ac:dyDescent="0.25">
      <c r="A2673" s="18">
        <v>99035</v>
      </c>
      <c r="B2673" s="19">
        <v>1</v>
      </c>
      <c r="C2673" s="19">
        <v>1</v>
      </c>
      <c r="D2673" s="19">
        <v>0</v>
      </c>
      <c r="E2673" s="19">
        <v>1</v>
      </c>
      <c r="F2673" s="20">
        <f t="shared" si="41"/>
        <v>0</v>
      </c>
      <c r="G2673" s="25">
        <v>0</v>
      </c>
    </row>
    <row r="2674" spans="1:7" hidden="1" x14ac:dyDescent="0.25">
      <c r="A2674" s="18">
        <v>99056</v>
      </c>
      <c r="B2674" s="19">
        <v>1</v>
      </c>
      <c r="C2674" s="19">
        <v>1</v>
      </c>
      <c r="D2674" s="19">
        <v>0</v>
      </c>
      <c r="E2674" s="19">
        <v>1</v>
      </c>
      <c r="F2674" s="20">
        <f t="shared" si="41"/>
        <v>0</v>
      </c>
      <c r="G2674" s="25">
        <v>0</v>
      </c>
    </row>
    <row r="2675" spans="1:7" hidden="1" x14ac:dyDescent="0.25">
      <c r="A2675" s="18">
        <v>99090</v>
      </c>
      <c r="B2675" s="19">
        <v>1</v>
      </c>
      <c r="C2675" s="19">
        <v>1</v>
      </c>
      <c r="D2675" s="19">
        <v>0</v>
      </c>
      <c r="E2675" s="19">
        <v>1</v>
      </c>
      <c r="F2675" s="20">
        <f t="shared" si="41"/>
        <v>0</v>
      </c>
      <c r="G2675" s="25">
        <v>0</v>
      </c>
    </row>
    <row r="2676" spans="1:7" hidden="1" x14ac:dyDescent="0.25">
      <c r="A2676" s="18">
        <v>99110</v>
      </c>
      <c r="B2676" s="19">
        <v>1</v>
      </c>
      <c r="C2676" s="19">
        <v>1</v>
      </c>
      <c r="D2676" s="19">
        <v>0</v>
      </c>
      <c r="E2676" s="19">
        <v>1</v>
      </c>
      <c r="F2676" s="20">
        <f t="shared" si="41"/>
        <v>0</v>
      </c>
      <c r="G2676" s="25">
        <v>0</v>
      </c>
    </row>
    <row r="2677" spans="1:7" hidden="1" x14ac:dyDescent="0.25">
      <c r="A2677" s="18">
        <v>99122</v>
      </c>
      <c r="B2677" s="19">
        <v>1</v>
      </c>
      <c r="C2677" s="19">
        <v>1</v>
      </c>
      <c r="D2677" s="19">
        <v>0</v>
      </c>
      <c r="E2677" s="19">
        <v>1</v>
      </c>
      <c r="F2677" s="20">
        <f t="shared" si="41"/>
        <v>0</v>
      </c>
      <c r="G2677" s="25">
        <v>0</v>
      </c>
    </row>
    <row r="2678" spans="1:7" hidden="1" x14ac:dyDescent="0.25">
      <c r="A2678" s="18">
        <v>99153</v>
      </c>
      <c r="B2678" s="19">
        <v>1</v>
      </c>
      <c r="C2678" s="19">
        <v>1</v>
      </c>
      <c r="D2678" s="19">
        <v>0</v>
      </c>
      <c r="E2678" s="19">
        <v>1</v>
      </c>
      <c r="F2678" s="20">
        <f t="shared" si="41"/>
        <v>0</v>
      </c>
      <c r="G2678" s="25">
        <v>0</v>
      </c>
    </row>
    <row r="2679" spans="1:7" hidden="1" x14ac:dyDescent="0.25">
      <c r="A2679" s="18">
        <v>99168</v>
      </c>
      <c r="B2679" s="19">
        <v>1</v>
      </c>
      <c r="C2679" s="19">
        <v>1</v>
      </c>
      <c r="D2679" s="19">
        <v>0</v>
      </c>
      <c r="E2679" s="19">
        <v>1</v>
      </c>
      <c r="F2679" s="20">
        <f t="shared" si="41"/>
        <v>0</v>
      </c>
      <c r="G2679" s="25">
        <v>0</v>
      </c>
    </row>
    <row r="2680" spans="1:7" hidden="1" x14ac:dyDescent="0.25">
      <c r="A2680" s="18">
        <v>99173</v>
      </c>
      <c r="B2680" s="19">
        <v>1</v>
      </c>
      <c r="C2680" s="19">
        <v>1</v>
      </c>
      <c r="D2680" s="19">
        <v>0</v>
      </c>
      <c r="E2680" s="19">
        <v>1</v>
      </c>
      <c r="F2680" s="20">
        <f t="shared" si="41"/>
        <v>0</v>
      </c>
      <c r="G2680" s="25">
        <v>0</v>
      </c>
    </row>
    <row r="2681" spans="1:7" hidden="1" x14ac:dyDescent="0.25">
      <c r="A2681" s="18">
        <v>99203</v>
      </c>
      <c r="B2681" s="19">
        <v>1</v>
      </c>
      <c r="C2681" s="19">
        <v>1</v>
      </c>
      <c r="D2681" s="19">
        <v>0</v>
      </c>
      <c r="E2681" s="19">
        <v>1</v>
      </c>
      <c r="F2681" s="20">
        <f t="shared" si="41"/>
        <v>0</v>
      </c>
      <c r="G2681" s="25">
        <v>0</v>
      </c>
    </row>
    <row r="2682" spans="1:7" hidden="1" x14ac:dyDescent="0.25">
      <c r="A2682" s="18">
        <v>99211</v>
      </c>
      <c r="B2682" s="19">
        <v>1</v>
      </c>
      <c r="C2682" s="19">
        <v>1</v>
      </c>
      <c r="D2682" s="19">
        <v>0</v>
      </c>
      <c r="E2682" s="19">
        <v>1</v>
      </c>
      <c r="F2682" s="20">
        <f t="shared" si="41"/>
        <v>0</v>
      </c>
      <c r="G2682" s="25">
        <v>0</v>
      </c>
    </row>
    <row r="2683" spans="1:7" hidden="1" x14ac:dyDescent="0.25">
      <c r="A2683" s="18">
        <v>99230</v>
      </c>
      <c r="B2683" s="19">
        <v>1</v>
      </c>
      <c r="C2683" s="19">
        <v>1</v>
      </c>
      <c r="D2683" s="19">
        <v>0</v>
      </c>
      <c r="E2683" s="19">
        <v>1</v>
      </c>
      <c r="F2683" s="20">
        <f t="shared" si="41"/>
        <v>0</v>
      </c>
      <c r="G2683" s="25">
        <v>0</v>
      </c>
    </row>
    <row r="2684" spans="1:7" hidden="1" x14ac:dyDescent="0.25">
      <c r="A2684" s="18">
        <v>99239</v>
      </c>
      <c r="B2684" s="19">
        <v>1</v>
      </c>
      <c r="C2684" s="19">
        <v>1</v>
      </c>
      <c r="D2684" s="19">
        <v>0</v>
      </c>
      <c r="E2684" s="19">
        <v>1</v>
      </c>
      <c r="F2684" s="20">
        <f t="shared" si="41"/>
        <v>0</v>
      </c>
      <c r="G2684" s="25">
        <v>0</v>
      </c>
    </row>
    <row r="2685" spans="1:7" hidden="1" x14ac:dyDescent="0.25">
      <c r="A2685" s="18">
        <v>99304</v>
      </c>
      <c r="B2685" s="19">
        <v>1</v>
      </c>
      <c r="C2685" s="19">
        <v>1</v>
      </c>
      <c r="D2685" s="19">
        <v>0</v>
      </c>
      <c r="E2685" s="19">
        <v>1</v>
      </c>
      <c r="F2685" s="20">
        <f t="shared" si="41"/>
        <v>0</v>
      </c>
      <c r="G2685" s="25">
        <v>0</v>
      </c>
    </row>
    <row r="2686" spans="1:7" hidden="1" x14ac:dyDescent="0.25">
      <c r="A2686" s="18">
        <v>99344</v>
      </c>
      <c r="B2686" s="19">
        <v>1</v>
      </c>
      <c r="C2686" s="19">
        <v>1</v>
      </c>
      <c r="D2686" s="19">
        <v>0</v>
      </c>
      <c r="E2686" s="19">
        <v>1</v>
      </c>
      <c r="F2686" s="20">
        <f t="shared" si="41"/>
        <v>0</v>
      </c>
      <c r="G2686" s="25">
        <v>0</v>
      </c>
    </row>
    <row r="2687" spans="1:7" hidden="1" x14ac:dyDescent="0.25">
      <c r="A2687" s="18">
        <v>99354</v>
      </c>
      <c r="B2687" s="19">
        <v>1</v>
      </c>
      <c r="C2687" s="19">
        <v>1</v>
      </c>
      <c r="D2687" s="19">
        <v>0</v>
      </c>
      <c r="E2687" s="19">
        <v>1</v>
      </c>
      <c r="F2687" s="20">
        <f t="shared" si="41"/>
        <v>0</v>
      </c>
      <c r="G2687" s="25">
        <v>0</v>
      </c>
    </row>
    <row r="2688" spans="1:7" hidden="1" x14ac:dyDescent="0.25">
      <c r="A2688" s="18">
        <v>99362</v>
      </c>
      <c r="B2688" s="19">
        <v>1</v>
      </c>
      <c r="C2688" s="19">
        <v>1</v>
      </c>
      <c r="D2688" s="19">
        <v>0</v>
      </c>
      <c r="E2688" s="19">
        <v>1</v>
      </c>
      <c r="F2688" s="20">
        <f t="shared" si="41"/>
        <v>0</v>
      </c>
      <c r="G2688" s="25">
        <v>0</v>
      </c>
    </row>
    <row r="2689" spans="1:7" hidden="1" x14ac:dyDescent="0.25">
      <c r="A2689" s="18">
        <v>99411</v>
      </c>
      <c r="B2689" s="19">
        <v>1</v>
      </c>
      <c r="C2689" s="19">
        <v>1</v>
      </c>
      <c r="D2689" s="19">
        <v>0</v>
      </c>
      <c r="E2689" s="19">
        <v>1</v>
      </c>
      <c r="F2689" s="20">
        <f t="shared" si="41"/>
        <v>0</v>
      </c>
      <c r="G2689" s="25">
        <v>0</v>
      </c>
    </row>
    <row r="2690" spans="1:7" hidden="1" x14ac:dyDescent="0.25">
      <c r="A2690" s="18">
        <v>99486</v>
      </c>
      <c r="B2690" s="19">
        <v>1</v>
      </c>
      <c r="C2690" s="19">
        <v>1</v>
      </c>
      <c r="D2690" s="19">
        <v>0</v>
      </c>
      <c r="E2690" s="19">
        <v>1</v>
      </c>
      <c r="F2690" s="20">
        <f t="shared" ref="F2690:F2705" si="42">D2690/C2690</f>
        <v>0</v>
      </c>
      <c r="G2690" s="25">
        <v>0</v>
      </c>
    </row>
    <row r="2691" spans="1:7" hidden="1" x14ac:dyDescent="0.25">
      <c r="A2691" s="18">
        <v>99523</v>
      </c>
      <c r="B2691" s="19">
        <v>1</v>
      </c>
      <c r="C2691" s="19">
        <v>1</v>
      </c>
      <c r="D2691" s="19">
        <v>0</v>
      </c>
      <c r="E2691" s="19">
        <v>1</v>
      </c>
      <c r="F2691" s="20">
        <f t="shared" si="42"/>
        <v>0</v>
      </c>
      <c r="G2691" s="25">
        <v>0</v>
      </c>
    </row>
    <row r="2692" spans="1:7" hidden="1" x14ac:dyDescent="0.25">
      <c r="A2692" s="18">
        <v>99571</v>
      </c>
      <c r="B2692" s="19">
        <v>1</v>
      </c>
      <c r="C2692" s="19">
        <v>1</v>
      </c>
      <c r="D2692" s="19">
        <v>0</v>
      </c>
      <c r="E2692" s="19">
        <v>1</v>
      </c>
      <c r="F2692" s="20">
        <f t="shared" si="42"/>
        <v>0</v>
      </c>
      <c r="G2692" s="25">
        <v>0</v>
      </c>
    </row>
    <row r="2693" spans="1:7" hidden="1" x14ac:dyDescent="0.25">
      <c r="A2693" s="18">
        <v>99586</v>
      </c>
      <c r="B2693" s="19">
        <v>1</v>
      </c>
      <c r="C2693" s="19">
        <v>1</v>
      </c>
      <c r="D2693" s="19">
        <v>0</v>
      </c>
      <c r="E2693" s="19">
        <v>1</v>
      </c>
      <c r="F2693" s="20">
        <f t="shared" si="42"/>
        <v>0</v>
      </c>
      <c r="G2693" s="25">
        <v>0</v>
      </c>
    </row>
    <row r="2694" spans="1:7" hidden="1" x14ac:dyDescent="0.25">
      <c r="A2694" s="18">
        <v>99634</v>
      </c>
      <c r="B2694" s="19">
        <v>1</v>
      </c>
      <c r="C2694" s="19">
        <v>1</v>
      </c>
      <c r="D2694" s="19">
        <v>0</v>
      </c>
      <c r="E2694" s="19">
        <v>1</v>
      </c>
      <c r="F2694" s="20">
        <f t="shared" si="42"/>
        <v>0</v>
      </c>
      <c r="G2694" s="25">
        <v>0</v>
      </c>
    </row>
    <row r="2695" spans="1:7" hidden="1" x14ac:dyDescent="0.25">
      <c r="A2695" s="18">
        <v>99650</v>
      </c>
      <c r="B2695" s="19">
        <v>1</v>
      </c>
      <c r="C2695" s="19">
        <v>1</v>
      </c>
      <c r="D2695" s="19">
        <v>0</v>
      </c>
      <c r="E2695" s="19">
        <v>1</v>
      </c>
      <c r="F2695" s="20">
        <f t="shared" si="42"/>
        <v>0</v>
      </c>
      <c r="G2695" s="25">
        <v>0</v>
      </c>
    </row>
    <row r="2696" spans="1:7" hidden="1" x14ac:dyDescent="0.25">
      <c r="A2696" s="18">
        <v>99654</v>
      </c>
      <c r="B2696" s="19">
        <v>1</v>
      </c>
      <c r="C2696" s="19">
        <v>1</v>
      </c>
      <c r="D2696" s="19">
        <v>0</v>
      </c>
      <c r="E2696" s="19">
        <v>1</v>
      </c>
      <c r="F2696" s="20">
        <f t="shared" si="42"/>
        <v>0</v>
      </c>
      <c r="G2696" s="25">
        <v>0</v>
      </c>
    </row>
    <row r="2697" spans="1:7" hidden="1" x14ac:dyDescent="0.25">
      <c r="A2697" s="18">
        <v>99658</v>
      </c>
      <c r="B2697" s="19">
        <v>1</v>
      </c>
      <c r="C2697" s="19">
        <v>1</v>
      </c>
      <c r="D2697" s="19">
        <v>0</v>
      </c>
      <c r="E2697" s="19">
        <v>1</v>
      </c>
      <c r="F2697" s="20">
        <f t="shared" si="42"/>
        <v>0</v>
      </c>
      <c r="G2697" s="25">
        <v>0</v>
      </c>
    </row>
    <row r="2698" spans="1:7" hidden="1" x14ac:dyDescent="0.25">
      <c r="A2698" s="18">
        <v>99663</v>
      </c>
      <c r="B2698" s="19">
        <v>1</v>
      </c>
      <c r="C2698" s="19">
        <v>1</v>
      </c>
      <c r="D2698" s="19">
        <v>0</v>
      </c>
      <c r="E2698" s="19">
        <v>1</v>
      </c>
      <c r="F2698" s="20">
        <f t="shared" si="42"/>
        <v>0</v>
      </c>
      <c r="G2698" s="25">
        <v>0</v>
      </c>
    </row>
    <row r="2699" spans="1:7" hidden="1" x14ac:dyDescent="0.25">
      <c r="A2699" s="18">
        <v>99692</v>
      </c>
      <c r="B2699" s="19">
        <v>1</v>
      </c>
      <c r="C2699" s="19">
        <v>1</v>
      </c>
      <c r="D2699" s="19">
        <v>0</v>
      </c>
      <c r="E2699" s="19">
        <v>1</v>
      </c>
      <c r="F2699" s="20">
        <f t="shared" si="42"/>
        <v>0</v>
      </c>
      <c r="G2699" s="25">
        <v>0</v>
      </c>
    </row>
    <row r="2700" spans="1:7" hidden="1" x14ac:dyDescent="0.25">
      <c r="A2700" s="18">
        <v>99819</v>
      </c>
      <c r="B2700" s="19">
        <v>1</v>
      </c>
      <c r="C2700" s="19">
        <v>1</v>
      </c>
      <c r="D2700" s="19">
        <v>0</v>
      </c>
      <c r="E2700" s="19">
        <v>1</v>
      </c>
      <c r="F2700" s="20">
        <f t="shared" si="42"/>
        <v>0</v>
      </c>
      <c r="G2700" s="25">
        <v>0</v>
      </c>
    </row>
    <row r="2701" spans="1:7" hidden="1" x14ac:dyDescent="0.25">
      <c r="A2701" s="18">
        <v>99851</v>
      </c>
      <c r="B2701" s="19">
        <v>1</v>
      </c>
      <c r="C2701" s="19">
        <v>1</v>
      </c>
      <c r="D2701" s="19">
        <v>0</v>
      </c>
      <c r="E2701" s="19">
        <v>1</v>
      </c>
      <c r="F2701" s="20">
        <f t="shared" si="42"/>
        <v>0</v>
      </c>
      <c r="G2701" s="25">
        <v>0</v>
      </c>
    </row>
    <row r="2702" spans="1:7" hidden="1" x14ac:dyDescent="0.25">
      <c r="A2702" s="18">
        <v>99863</v>
      </c>
      <c r="B2702" s="19">
        <v>1</v>
      </c>
      <c r="C2702" s="19">
        <v>1</v>
      </c>
      <c r="D2702" s="19">
        <v>0</v>
      </c>
      <c r="E2702" s="19">
        <v>1</v>
      </c>
      <c r="F2702" s="20">
        <f t="shared" si="42"/>
        <v>0</v>
      </c>
      <c r="G2702" s="25">
        <v>0</v>
      </c>
    </row>
    <row r="2703" spans="1:7" hidden="1" x14ac:dyDescent="0.25">
      <c r="A2703" s="18">
        <v>99875</v>
      </c>
      <c r="B2703" s="19">
        <v>1</v>
      </c>
      <c r="C2703" s="19">
        <v>1</v>
      </c>
      <c r="D2703" s="19">
        <v>0</v>
      </c>
      <c r="E2703" s="19">
        <v>1</v>
      </c>
      <c r="F2703" s="20">
        <f t="shared" si="42"/>
        <v>0</v>
      </c>
      <c r="G2703" s="25">
        <v>0</v>
      </c>
    </row>
    <row r="2704" spans="1:7" hidden="1" x14ac:dyDescent="0.25">
      <c r="A2704" s="18">
        <v>99948</v>
      </c>
      <c r="B2704" s="19">
        <v>1</v>
      </c>
      <c r="C2704" s="19">
        <v>1</v>
      </c>
      <c r="D2704" s="19">
        <v>0</v>
      </c>
      <c r="E2704" s="19">
        <v>1</v>
      </c>
      <c r="F2704" s="20">
        <f t="shared" si="42"/>
        <v>0</v>
      </c>
      <c r="G2704" s="25">
        <v>0</v>
      </c>
    </row>
    <row r="2705" spans="1:7" hidden="1" x14ac:dyDescent="0.25">
      <c r="A2705" s="18">
        <v>99974</v>
      </c>
      <c r="B2705" s="19">
        <v>1</v>
      </c>
      <c r="C2705" s="19">
        <v>1</v>
      </c>
      <c r="D2705" s="19">
        <v>0</v>
      </c>
      <c r="E2705" s="19">
        <v>1</v>
      </c>
      <c r="F2705" s="20">
        <f t="shared" si="42"/>
        <v>0</v>
      </c>
      <c r="G2705" s="25">
        <v>0</v>
      </c>
    </row>
  </sheetData>
  <autoFilter ref="A1:G2705" xr:uid="{77E32AC2-041B-4F7A-97A6-21A0A6805AB7}">
    <filterColumn colId="6">
      <customFilters>
        <customFilter operator="greaterThanOrEqual" val="3"/>
      </customFilters>
    </filterColumn>
  </autoFilter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1009B-9277-4A0E-9A49-2FB061F49DEA}">
  <dimension ref="A1:B2926"/>
  <sheetViews>
    <sheetView zoomScale="175" zoomScaleNormal="175" workbookViewId="0"/>
  </sheetViews>
  <sheetFormatPr defaultRowHeight="15" x14ac:dyDescent="0.25"/>
  <cols>
    <col min="1" max="1" width="15.28515625" style="24" customWidth="1"/>
    <col min="2" max="2" width="21.5703125" style="24" customWidth="1"/>
    <col min="3" max="16384" width="9.140625" style="24"/>
  </cols>
  <sheetData>
    <row r="1" spans="1:2" x14ac:dyDescent="0.25">
      <c r="A1" s="32" t="s">
        <v>12436</v>
      </c>
      <c r="B1" s="32" t="s">
        <v>12437</v>
      </c>
    </row>
    <row r="2" spans="1:2" hidden="1" x14ac:dyDescent="0.25">
      <c r="A2" s="33" t="s">
        <v>480</v>
      </c>
      <c r="B2" s="25">
        <v>4</v>
      </c>
    </row>
    <row r="3" spans="1:2" hidden="1" x14ac:dyDescent="0.25">
      <c r="A3" s="33" t="s">
        <v>656</v>
      </c>
      <c r="B3" s="25">
        <v>3</v>
      </c>
    </row>
    <row r="4" spans="1:2" hidden="1" x14ac:dyDescent="0.25">
      <c r="A4" s="33" t="s">
        <v>2752</v>
      </c>
      <c r="B4" s="25">
        <v>2</v>
      </c>
    </row>
    <row r="5" spans="1:2" x14ac:dyDescent="0.25">
      <c r="A5" s="33" t="s">
        <v>1388</v>
      </c>
      <c r="B5" s="25">
        <v>2</v>
      </c>
    </row>
    <row r="6" spans="1:2" x14ac:dyDescent="0.25">
      <c r="A6" s="33" t="s">
        <v>1394</v>
      </c>
      <c r="B6" s="25">
        <v>2</v>
      </c>
    </row>
    <row r="7" spans="1:2" x14ac:dyDescent="0.25">
      <c r="A7" s="33" t="s">
        <v>1093</v>
      </c>
      <c r="B7" s="25">
        <v>2</v>
      </c>
    </row>
    <row r="8" spans="1:2" hidden="1" x14ac:dyDescent="0.25">
      <c r="A8" s="33" t="s">
        <v>2320</v>
      </c>
      <c r="B8" s="25">
        <v>2</v>
      </c>
    </row>
    <row r="9" spans="1:2" hidden="1" x14ac:dyDescent="0.25">
      <c r="A9" s="33" t="s">
        <v>1192</v>
      </c>
      <c r="B9" s="25">
        <v>2</v>
      </c>
    </row>
    <row r="10" spans="1:2" hidden="1" x14ac:dyDescent="0.25">
      <c r="A10" s="33" t="s">
        <v>840</v>
      </c>
      <c r="B10" s="25">
        <v>2</v>
      </c>
    </row>
    <row r="11" spans="1:2" hidden="1" x14ac:dyDescent="0.25">
      <c r="A11" s="33" t="s">
        <v>1923</v>
      </c>
      <c r="B11" s="25">
        <v>2</v>
      </c>
    </row>
    <row r="12" spans="1:2" hidden="1" x14ac:dyDescent="0.25">
      <c r="A12" s="33" t="s">
        <v>16</v>
      </c>
      <c r="B12" s="25">
        <v>2</v>
      </c>
    </row>
    <row r="13" spans="1:2" hidden="1" x14ac:dyDescent="0.25">
      <c r="A13" s="33" t="s">
        <v>3392</v>
      </c>
      <c r="B13" s="25">
        <v>2</v>
      </c>
    </row>
    <row r="14" spans="1:2" hidden="1" x14ac:dyDescent="0.25">
      <c r="A14" s="33" t="s">
        <v>122</v>
      </c>
      <c r="B14" s="25">
        <v>2</v>
      </c>
    </row>
    <row r="15" spans="1:2" hidden="1" x14ac:dyDescent="0.25">
      <c r="A15" s="33" t="s">
        <v>1118</v>
      </c>
      <c r="B15" s="25">
        <v>2</v>
      </c>
    </row>
    <row r="16" spans="1:2" hidden="1" x14ac:dyDescent="0.25">
      <c r="A16" s="33" t="s">
        <v>2022</v>
      </c>
      <c r="B16" s="25">
        <v>2</v>
      </c>
    </row>
    <row r="17" spans="1:2" x14ac:dyDescent="0.25">
      <c r="A17" s="33" t="s">
        <v>4629</v>
      </c>
      <c r="B17" s="25">
        <v>2</v>
      </c>
    </row>
    <row r="18" spans="1:2" x14ac:dyDescent="0.25">
      <c r="A18" s="33" t="s">
        <v>113</v>
      </c>
      <c r="B18" s="25">
        <v>2</v>
      </c>
    </row>
    <row r="19" spans="1:2" x14ac:dyDescent="0.25">
      <c r="A19" s="33" t="s">
        <v>2486</v>
      </c>
      <c r="B19" s="25">
        <v>2</v>
      </c>
    </row>
    <row r="20" spans="1:2" hidden="1" x14ac:dyDescent="0.25">
      <c r="A20" s="33" t="s">
        <v>3366</v>
      </c>
      <c r="B20" s="25">
        <v>2</v>
      </c>
    </row>
    <row r="21" spans="1:2" hidden="1" x14ac:dyDescent="0.25">
      <c r="A21" s="33" t="s">
        <v>3481</v>
      </c>
      <c r="B21" s="25">
        <v>2</v>
      </c>
    </row>
    <row r="22" spans="1:2" hidden="1" x14ac:dyDescent="0.25">
      <c r="A22" s="33" t="s">
        <v>591</v>
      </c>
      <c r="B22" s="25">
        <v>2</v>
      </c>
    </row>
    <row r="23" spans="1:2" hidden="1" x14ac:dyDescent="0.25">
      <c r="A23" s="33" t="s">
        <v>597</v>
      </c>
      <c r="B23" s="25">
        <v>2</v>
      </c>
    </row>
    <row r="24" spans="1:2" x14ac:dyDescent="0.25">
      <c r="A24" s="33" t="s">
        <v>995</v>
      </c>
      <c r="B24" s="25">
        <v>2</v>
      </c>
    </row>
    <row r="25" spans="1:2" x14ac:dyDescent="0.25">
      <c r="A25" s="33" t="s">
        <v>1058</v>
      </c>
      <c r="B25" s="25">
        <v>2</v>
      </c>
    </row>
    <row r="26" spans="1:2" x14ac:dyDescent="0.25">
      <c r="A26" s="33" t="s">
        <v>801</v>
      </c>
      <c r="B26" s="25">
        <v>2</v>
      </c>
    </row>
    <row r="27" spans="1:2" x14ac:dyDescent="0.25">
      <c r="A27" s="33" t="s">
        <v>188</v>
      </c>
      <c r="B27" s="25">
        <v>2</v>
      </c>
    </row>
    <row r="28" spans="1:2" x14ac:dyDescent="0.25">
      <c r="A28" s="33" t="s">
        <v>3796</v>
      </c>
      <c r="B28" s="25">
        <v>2</v>
      </c>
    </row>
    <row r="29" spans="1:2" x14ac:dyDescent="0.25">
      <c r="A29" s="33" t="s">
        <v>3802</v>
      </c>
      <c r="B29" s="25">
        <v>2</v>
      </c>
    </row>
    <row r="30" spans="1:2" x14ac:dyDescent="0.25">
      <c r="A30" s="33" t="s">
        <v>583</v>
      </c>
      <c r="B30" s="25">
        <v>2</v>
      </c>
    </row>
    <row r="31" spans="1:2" hidden="1" x14ac:dyDescent="0.25">
      <c r="A31" s="33" t="s">
        <v>595</v>
      </c>
      <c r="B31" s="25">
        <v>2</v>
      </c>
    </row>
    <row r="32" spans="1:2" hidden="1" x14ac:dyDescent="0.25">
      <c r="A32" s="33" t="s">
        <v>3992</v>
      </c>
      <c r="B32" s="25">
        <v>2</v>
      </c>
    </row>
    <row r="33" spans="1:2" x14ac:dyDescent="0.25">
      <c r="A33" s="33" t="s">
        <v>4305</v>
      </c>
      <c r="B33" s="25">
        <v>1</v>
      </c>
    </row>
    <row r="34" spans="1:2" x14ac:dyDescent="0.25">
      <c r="A34" s="33" t="s">
        <v>4017</v>
      </c>
      <c r="B34" s="25">
        <v>1</v>
      </c>
    </row>
    <row r="35" spans="1:2" x14ac:dyDescent="0.25">
      <c r="A35" s="33" t="s">
        <v>4725</v>
      </c>
      <c r="B35" s="25">
        <v>1</v>
      </c>
    </row>
    <row r="36" spans="1:2" x14ac:dyDescent="0.25">
      <c r="A36" s="33" t="s">
        <v>5166</v>
      </c>
      <c r="B36" s="25">
        <v>1</v>
      </c>
    </row>
    <row r="37" spans="1:2" x14ac:dyDescent="0.25">
      <c r="A37" s="33" t="s">
        <v>2659</v>
      </c>
      <c r="B37" s="25">
        <v>1</v>
      </c>
    </row>
    <row r="38" spans="1:2" x14ac:dyDescent="0.25">
      <c r="A38" s="33" t="s">
        <v>5196</v>
      </c>
      <c r="B38" s="25">
        <v>1</v>
      </c>
    </row>
    <row r="39" spans="1:2" x14ac:dyDescent="0.25">
      <c r="A39" s="33" t="s">
        <v>3908</v>
      </c>
      <c r="B39" s="25">
        <v>1</v>
      </c>
    </row>
    <row r="40" spans="1:2" x14ac:dyDescent="0.25">
      <c r="A40" s="33" t="s">
        <v>484</v>
      </c>
      <c r="B40" s="25">
        <v>1</v>
      </c>
    </row>
    <row r="41" spans="1:2" x14ac:dyDescent="0.25">
      <c r="A41" s="33" t="s">
        <v>4102</v>
      </c>
      <c r="B41" s="25">
        <v>1</v>
      </c>
    </row>
    <row r="42" spans="1:2" x14ac:dyDescent="0.25">
      <c r="A42" s="33" t="s">
        <v>4281</v>
      </c>
      <c r="B42" s="25">
        <v>1</v>
      </c>
    </row>
    <row r="43" spans="1:2" x14ac:dyDescent="0.25">
      <c r="A43" s="33" t="s">
        <v>934</v>
      </c>
      <c r="B43" s="25">
        <v>1</v>
      </c>
    </row>
    <row r="44" spans="1:2" x14ac:dyDescent="0.25">
      <c r="A44" s="33" t="s">
        <v>1138</v>
      </c>
      <c r="B44" s="25">
        <v>1</v>
      </c>
    </row>
    <row r="45" spans="1:2" x14ac:dyDescent="0.25">
      <c r="A45" s="33" t="s">
        <v>2907</v>
      </c>
      <c r="B45" s="25">
        <v>1</v>
      </c>
    </row>
    <row r="46" spans="1:2" x14ac:dyDescent="0.25">
      <c r="A46" s="33" t="s">
        <v>303</v>
      </c>
      <c r="B46" s="25">
        <v>1</v>
      </c>
    </row>
    <row r="47" spans="1:2" x14ac:dyDescent="0.25">
      <c r="A47" s="33" t="s">
        <v>5819</v>
      </c>
      <c r="B47" s="25">
        <v>1</v>
      </c>
    </row>
    <row r="48" spans="1:2" x14ac:dyDescent="0.25">
      <c r="A48" s="33" t="s">
        <v>118</v>
      </c>
      <c r="B48" s="25">
        <v>1</v>
      </c>
    </row>
    <row r="49" spans="1:2" x14ac:dyDescent="0.25">
      <c r="A49" s="33" t="s">
        <v>5970</v>
      </c>
      <c r="B49" s="25">
        <v>1</v>
      </c>
    </row>
    <row r="50" spans="1:2" x14ac:dyDescent="0.25">
      <c r="A50" s="33" t="s">
        <v>5306</v>
      </c>
      <c r="B50" s="25">
        <v>1</v>
      </c>
    </row>
    <row r="51" spans="1:2" x14ac:dyDescent="0.25">
      <c r="A51" s="33" t="s">
        <v>69</v>
      </c>
      <c r="B51" s="25">
        <v>1</v>
      </c>
    </row>
    <row r="52" spans="1:2" x14ac:dyDescent="0.25">
      <c r="A52" s="33" t="s">
        <v>1785</v>
      </c>
      <c r="B52" s="25">
        <v>1</v>
      </c>
    </row>
    <row r="53" spans="1:2" x14ac:dyDescent="0.25">
      <c r="A53" s="33" t="s">
        <v>5394</v>
      </c>
      <c r="B53" s="25">
        <v>1</v>
      </c>
    </row>
    <row r="54" spans="1:2" x14ac:dyDescent="0.25">
      <c r="A54" s="33" t="s">
        <v>951</v>
      </c>
      <c r="B54" s="25">
        <v>1</v>
      </c>
    </row>
    <row r="55" spans="1:2" x14ac:dyDescent="0.25">
      <c r="A55" s="33" t="s">
        <v>3555</v>
      </c>
      <c r="B55" s="25">
        <v>1</v>
      </c>
    </row>
    <row r="56" spans="1:2" x14ac:dyDescent="0.25">
      <c r="A56" s="33" t="s">
        <v>666</v>
      </c>
      <c r="B56" s="25">
        <v>1</v>
      </c>
    </row>
    <row r="57" spans="1:2" x14ac:dyDescent="0.25">
      <c r="A57" s="33" t="s">
        <v>2155</v>
      </c>
      <c r="B57" s="25">
        <v>1</v>
      </c>
    </row>
    <row r="58" spans="1:2" x14ac:dyDescent="0.25">
      <c r="A58" s="33" t="s">
        <v>5594</v>
      </c>
      <c r="B58" s="25">
        <v>1</v>
      </c>
    </row>
    <row r="59" spans="1:2" x14ac:dyDescent="0.25">
      <c r="A59" s="33" t="s">
        <v>3996</v>
      </c>
      <c r="B59" s="25">
        <v>1</v>
      </c>
    </row>
    <row r="60" spans="1:2" x14ac:dyDescent="0.25">
      <c r="A60" s="33" t="s">
        <v>331</v>
      </c>
      <c r="B60" s="25">
        <v>1</v>
      </c>
    </row>
    <row r="61" spans="1:2" x14ac:dyDescent="0.25">
      <c r="A61" s="33" t="s">
        <v>1953</v>
      </c>
      <c r="B61" s="25">
        <v>1</v>
      </c>
    </row>
    <row r="62" spans="1:2" x14ac:dyDescent="0.25">
      <c r="A62" s="33" t="s">
        <v>3331</v>
      </c>
      <c r="B62" s="25">
        <v>1</v>
      </c>
    </row>
    <row r="63" spans="1:2" x14ac:dyDescent="0.25">
      <c r="A63" s="33" t="s">
        <v>4592</v>
      </c>
      <c r="B63" s="25">
        <v>1</v>
      </c>
    </row>
    <row r="64" spans="1:2" x14ac:dyDescent="0.25">
      <c r="A64" s="33" t="s">
        <v>677</v>
      </c>
      <c r="B64" s="25">
        <v>1</v>
      </c>
    </row>
    <row r="65" spans="1:2" x14ac:dyDescent="0.25">
      <c r="A65" s="33" t="s">
        <v>2965</v>
      </c>
      <c r="B65" s="25">
        <v>1</v>
      </c>
    </row>
    <row r="66" spans="1:2" x14ac:dyDescent="0.25">
      <c r="A66" s="33" t="s">
        <v>5707</v>
      </c>
      <c r="B66" s="25">
        <v>1</v>
      </c>
    </row>
    <row r="67" spans="1:2" x14ac:dyDescent="0.25">
      <c r="A67" s="33" t="s">
        <v>4700</v>
      </c>
      <c r="B67" s="25">
        <v>1</v>
      </c>
    </row>
    <row r="68" spans="1:2" x14ac:dyDescent="0.25">
      <c r="A68" s="33" t="s">
        <v>5615</v>
      </c>
      <c r="B68" s="25">
        <v>1</v>
      </c>
    </row>
    <row r="69" spans="1:2" x14ac:dyDescent="0.25">
      <c r="A69" s="33" t="s">
        <v>40</v>
      </c>
      <c r="B69" s="25">
        <v>1</v>
      </c>
    </row>
    <row r="70" spans="1:2" x14ac:dyDescent="0.25">
      <c r="A70" s="33" t="s">
        <v>4923</v>
      </c>
      <c r="B70" s="25">
        <v>1</v>
      </c>
    </row>
    <row r="71" spans="1:2" x14ac:dyDescent="0.25">
      <c r="A71" s="33" t="s">
        <v>5249</v>
      </c>
      <c r="B71" s="25">
        <v>1</v>
      </c>
    </row>
    <row r="72" spans="1:2" x14ac:dyDescent="0.25">
      <c r="A72" s="33" t="s">
        <v>853</v>
      </c>
      <c r="B72" s="25">
        <v>1</v>
      </c>
    </row>
    <row r="73" spans="1:2" x14ac:dyDescent="0.25">
      <c r="A73" s="33" t="s">
        <v>4648</v>
      </c>
      <c r="B73" s="25">
        <v>1</v>
      </c>
    </row>
    <row r="74" spans="1:2" x14ac:dyDescent="0.25">
      <c r="A74" s="33" t="s">
        <v>5170</v>
      </c>
      <c r="B74" s="25">
        <v>1</v>
      </c>
    </row>
    <row r="75" spans="1:2" x14ac:dyDescent="0.25">
      <c r="A75" s="33" t="s">
        <v>389</v>
      </c>
      <c r="B75" s="25">
        <v>1</v>
      </c>
    </row>
    <row r="76" spans="1:2" x14ac:dyDescent="0.25">
      <c r="A76" s="33" t="s">
        <v>3018</v>
      </c>
      <c r="B76" s="25">
        <v>1</v>
      </c>
    </row>
    <row r="77" spans="1:2" x14ac:dyDescent="0.25">
      <c r="A77" s="33" t="s">
        <v>3291</v>
      </c>
      <c r="B77" s="25">
        <v>1</v>
      </c>
    </row>
    <row r="78" spans="1:2" x14ac:dyDescent="0.25">
      <c r="A78" s="33" t="s">
        <v>4149</v>
      </c>
      <c r="B78" s="25">
        <v>1</v>
      </c>
    </row>
    <row r="79" spans="1:2" x14ac:dyDescent="0.25">
      <c r="A79" s="33" t="s">
        <v>838</v>
      </c>
      <c r="B79" s="25">
        <v>1</v>
      </c>
    </row>
    <row r="80" spans="1:2" x14ac:dyDescent="0.25">
      <c r="A80" s="33" t="s">
        <v>2312</v>
      </c>
      <c r="B80" s="25">
        <v>1</v>
      </c>
    </row>
    <row r="81" spans="1:2" x14ac:dyDescent="0.25">
      <c r="A81" s="33" t="s">
        <v>1961</v>
      </c>
      <c r="B81" s="25">
        <v>1</v>
      </c>
    </row>
    <row r="82" spans="1:2" x14ac:dyDescent="0.25">
      <c r="A82" s="33" t="s">
        <v>253</v>
      </c>
      <c r="B82" s="25">
        <v>1</v>
      </c>
    </row>
    <row r="83" spans="1:2" x14ac:dyDescent="0.25">
      <c r="A83" s="33" t="s">
        <v>5889</v>
      </c>
      <c r="B83" s="25">
        <v>1</v>
      </c>
    </row>
    <row r="84" spans="1:2" x14ac:dyDescent="0.25">
      <c r="A84" s="33" t="s">
        <v>5146</v>
      </c>
      <c r="B84" s="25">
        <v>1</v>
      </c>
    </row>
    <row r="85" spans="1:2" x14ac:dyDescent="0.25">
      <c r="A85" s="33" t="s">
        <v>3341</v>
      </c>
      <c r="B85" s="25">
        <v>1</v>
      </c>
    </row>
    <row r="86" spans="1:2" x14ac:dyDescent="0.25">
      <c r="A86" s="33" t="s">
        <v>878</v>
      </c>
      <c r="B86" s="25">
        <v>1</v>
      </c>
    </row>
    <row r="87" spans="1:2" x14ac:dyDescent="0.25">
      <c r="A87" s="33" t="s">
        <v>2422</v>
      </c>
      <c r="B87" s="25">
        <v>1</v>
      </c>
    </row>
    <row r="88" spans="1:2" x14ac:dyDescent="0.25">
      <c r="A88" s="33" t="s">
        <v>2453</v>
      </c>
      <c r="B88" s="25">
        <v>1</v>
      </c>
    </row>
    <row r="89" spans="1:2" x14ac:dyDescent="0.25">
      <c r="A89" s="33" t="s">
        <v>868</v>
      </c>
      <c r="B89" s="25">
        <v>1</v>
      </c>
    </row>
    <row r="90" spans="1:2" x14ac:dyDescent="0.25">
      <c r="A90" s="33" t="s">
        <v>1684</v>
      </c>
      <c r="B90" s="25">
        <v>1</v>
      </c>
    </row>
    <row r="91" spans="1:2" x14ac:dyDescent="0.25">
      <c r="A91" s="33" t="s">
        <v>527</v>
      </c>
      <c r="B91" s="25">
        <v>1</v>
      </c>
    </row>
    <row r="92" spans="1:2" x14ac:dyDescent="0.25">
      <c r="A92" s="33" t="s">
        <v>5223</v>
      </c>
      <c r="B92" s="25">
        <v>1</v>
      </c>
    </row>
    <row r="93" spans="1:2" x14ac:dyDescent="0.25">
      <c r="A93" s="33" t="s">
        <v>1747</v>
      </c>
      <c r="B93" s="25">
        <v>1</v>
      </c>
    </row>
    <row r="94" spans="1:2" x14ac:dyDescent="0.25">
      <c r="A94" s="33" t="s">
        <v>5435</v>
      </c>
      <c r="B94" s="25">
        <v>1</v>
      </c>
    </row>
    <row r="95" spans="1:2" x14ac:dyDescent="0.25">
      <c r="A95" s="33" t="s">
        <v>2217</v>
      </c>
      <c r="B95" s="25">
        <v>1</v>
      </c>
    </row>
    <row r="96" spans="1:2" x14ac:dyDescent="0.25">
      <c r="A96" s="33" t="s">
        <v>4120</v>
      </c>
      <c r="B96" s="25">
        <v>1</v>
      </c>
    </row>
    <row r="97" spans="1:2" x14ac:dyDescent="0.25">
      <c r="A97" s="33" t="s">
        <v>5484</v>
      </c>
      <c r="B97" s="25">
        <v>1</v>
      </c>
    </row>
    <row r="98" spans="1:2" x14ac:dyDescent="0.25">
      <c r="A98" s="33" t="s">
        <v>4239</v>
      </c>
      <c r="B98" s="25">
        <v>1</v>
      </c>
    </row>
    <row r="99" spans="1:2" x14ac:dyDescent="0.25">
      <c r="A99" s="33" t="s">
        <v>1208</v>
      </c>
      <c r="B99" s="25">
        <v>1</v>
      </c>
    </row>
    <row r="100" spans="1:2" x14ac:dyDescent="0.25">
      <c r="A100" s="33" t="s">
        <v>5671</v>
      </c>
      <c r="B100" s="25">
        <v>1</v>
      </c>
    </row>
    <row r="101" spans="1:2" x14ac:dyDescent="0.25">
      <c r="A101" s="33" t="s">
        <v>3653</v>
      </c>
      <c r="B101" s="25">
        <v>1</v>
      </c>
    </row>
    <row r="102" spans="1:2" x14ac:dyDescent="0.25">
      <c r="A102" s="33" t="s">
        <v>5455</v>
      </c>
      <c r="B102" s="25">
        <v>1</v>
      </c>
    </row>
    <row r="103" spans="1:2" x14ac:dyDescent="0.25">
      <c r="A103" s="33" t="s">
        <v>5609</v>
      </c>
      <c r="B103" s="25">
        <v>1</v>
      </c>
    </row>
    <row r="104" spans="1:2" x14ac:dyDescent="0.25">
      <c r="A104" s="33" t="s">
        <v>1230</v>
      </c>
      <c r="B104" s="25">
        <v>1</v>
      </c>
    </row>
    <row r="105" spans="1:2" x14ac:dyDescent="0.25">
      <c r="A105" s="33" t="s">
        <v>4254</v>
      </c>
      <c r="B105" s="25">
        <v>1</v>
      </c>
    </row>
    <row r="106" spans="1:2" x14ac:dyDescent="0.25">
      <c r="A106" s="33" t="s">
        <v>3073</v>
      </c>
      <c r="B106" s="25">
        <v>1</v>
      </c>
    </row>
    <row r="107" spans="1:2" x14ac:dyDescent="0.25">
      <c r="A107" s="33" t="s">
        <v>5699</v>
      </c>
      <c r="B107" s="25">
        <v>1</v>
      </c>
    </row>
    <row r="108" spans="1:2" x14ac:dyDescent="0.25">
      <c r="A108" s="33" t="s">
        <v>2322</v>
      </c>
      <c r="B108" s="25">
        <v>1</v>
      </c>
    </row>
    <row r="109" spans="1:2" x14ac:dyDescent="0.25">
      <c r="A109" s="33" t="s">
        <v>603</v>
      </c>
      <c r="B109" s="25">
        <v>1</v>
      </c>
    </row>
    <row r="110" spans="1:2" x14ac:dyDescent="0.25">
      <c r="A110" s="33" t="s">
        <v>2611</v>
      </c>
      <c r="B110" s="25">
        <v>1</v>
      </c>
    </row>
    <row r="111" spans="1:2" x14ac:dyDescent="0.25">
      <c r="A111" s="33" t="s">
        <v>2213</v>
      </c>
      <c r="B111" s="25">
        <v>1</v>
      </c>
    </row>
    <row r="112" spans="1:2" x14ac:dyDescent="0.25">
      <c r="A112" s="33" t="s">
        <v>2120</v>
      </c>
      <c r="B112" s="25">
        <v>1</v>
      </c>
    </row>
    <row r="113" spans="1:2" x14ac:dyDescent="0.25">
      <c r="A113" s="33" t="s">
        <v>4539</v>
      </c>
      <c r="B113" s="25">
        <v>1</v>
      </c>
    </row>
    <row r="114" spans="1:2" x14ac:dyDescent="0.25">
      <c r="A114" s="33" t="s">
        <v>2845</v>
      </c>
      <c r="B114" s="25">
        <v>1</v>
      </c>
    </row>
    <row r="115" spans="1:2" x14ac:dyDescent="0.25">
      <c r="A115" s="33" t="s">
        <v>3091</v>
      </c>
      <c r="B115" s="25">
        <v>1</v>
      </c>
    </row>
    <row r="116" spans="1:2" x14ac:dyDescent="0.25">
      <c r="A116" s="33" t="s">
        <v>290</v>
      </c>
      <c r="B116" s="25">
        <v>1</v>
      </c>
    </row>
    <row r="117" spans="1:2" x14ac:dyDescent="0.25">
      <c r="A117" s="33" t="s">
        <v>405</v>
      </c>
      <c r="B117" s="25">
        <v>1</v>
      </c>
    </row>
    <row r="118" spans="1:2" x14ac:dyDescent="0.25">
      <c r="A118" s="33" t="s">
        <v>297</v>
      </c>
      <c r="B118" s="25">
        <v>1</v>
      </c>
    </row>
    <row r="119" spans="1:2" x14ac:dyDescent="0.25">
      <c r="A119" s="33" t="s">
        <v>5760</v>
      </c>
      <c r="B119" s="25">
        <v>1</v>
      </c>
    </row>
    <row r="120" spans="1:2" x14ac:dyDescent="0.25">
      <c r="A120" s="33" t="s">
        <v>5839</v>
      </c>
      <c r="B120" s="25">
        <v>1</v>
      </c>
    </row>
    <row r="121" spans="1:2" x14ac:dyDescent="0.25">
      <c r="A121" s="33" t="s">
        <v>3201</v>
      </c>
      <c r="B121" s="25">
        <v>1</v>
      </c>
    </row>
    <row r="122" spans="1:2" x14ac:dyDescent="0.25">
      <c r="A122" s="33" t="s">
        <v>5301</v>
      </c>
      <c r="B122" s="25">
        <v>1</v>
      </c>
    </row>
    <row r="123" spans="1:2" x14ac:dyDescent="0.25">
      <c r="A123" s="33" t="s">
        <v>1580</v>
      </c>
      <c r="B123" s="25">
        <v>1</v>
      </c>
    </row>
    <row r="124" spans="1:2" x14ac:dyDescent="0.25">
      <c r="A124" s="33" t="s">
        <v>3412</v>
      </c>
      <c r="B124" s="25">
        <v>1</v>
      </c>
    </row>
    <row r="125" spans="1:2" x14ac:dyDescent="0.25">
      <c r="A125" s="33" t="s">
        <v>2917</v>
      </c>
      <c r="B125" s="25">
        <v>1</v>
      </c>
    </row>
    <row r="126" spans="1:2" x14ac:dyDescent="0.25">
      <c r="A126" s="33" t="s">
        <v>1814</v>
      </c>
      <c r="B126" s="25">
        <v>1</v>
      </c>
    </row>
    <row r="127" spans="1:2" x14ac:dyDescent="0.25">
      <c r="A127" s="33" t="s">
        <v>292</v>
      </c>
      <c r="B127" s="25">
        <v>1</v>
      </c>
    </row>
    <row r="128" spans="1:2" x14ac:dyDescent="0.25">
      <c r="A128" s="33" t="s">
        <v>1282</v>
      </c>
      <c r="B128" s="25">
        <v>1</v>
      </c>
    </row>
    <row r="129" spans="1:2" x14ac:dyDescent="0.25">
      <c r="A129" s="33" t="s">
        <v>1101</v>
      </c>
      <c r="B129" s="25">
        <v>1</v>
      </c>
    </row>
    <row r="130" spans="1:2" x14ac:dyDescent="0.25">
      <c r="A130" s="33" t="s">
        <v>4803</v>
      </c>
      <c r="B130" s="25">
        <v>1</v>
      </c>
    </row>
    <row r="131" spans="1:2" x14ac:dyDescent="0.25">
      <c r="A131" s="33" t="s">
        <v>4824</v>
      </c>
      <c r="B131" s="25">
        <v>1</v>
      </c>
    </row>
    <row r="132" spans="1:2" x14ac:dyDescent="0.25">
      <c r="A132" s="33" t="s">
        <v>1525</v>
      </c>
      <c r="B132" s="25">
        <v>1</v>
      </c>
    </row>
    <row r="133" spans="1:2" x14ac:dyDescent="0.25">
      <c r="A133" s="33" t="s">
        <v>4965</v>
      </c>
      <c r="B133" s="25">
        <v>1</v>
      </c>
    </row>
    <row r="134" spans="1:2" x14ac:dyDescent="0.25">
      <c r="A134" s="33" t="s">
        <v>1539</v>
      </c>
      <c r="B134" s="25">
        <v>1</v>
      </c>
    </row>
    <row r="135" spans="1:2" x14ac:dyDescent="0.25">
      <c r="A135" s="33" t="s">
        <v>1493</v>
      </c>
      <c r="B135" s="25">
        <v>1</v>
      </c>
    </row>
    <row r="136" spans="1:2" x14ac:dyDescent="0.25">
      <c r="A136" s="33" t="s">
        <v>1646</v>
      </c>
      <c r="B136" s="25">
        <v>1</v>
      </c>
    </row>
    <row r="137" spans="1:2" x14ac:dyDescent="0.25">
      <c r="A137" s="33" t="s">
        <v>2435</v>
      </c>
      <c r="B137" s="25">
        <v>1</v>
      </c>
    </row>
    <row r="138" spans="1:2" x14ac:dyDescent="0.25">
      <c r="A138" s="33" t="s">
        <v>3713</v>
      </c>
      <c r="B138" s="25">
        <v>1</v>
      </c>
    </row>
    <row r="139" spans="1:2" x14ac:dyDescent="0.25">
      <c r="A139" s="33" t="s">
        <v>3126</v>
      </c>
      <c r="B139" s="25">
        <v>1</v>
      </c>
    </row>
    <row r="140" spans="1:2" x14ac:dyDescent="0.25">
      <c r="A140" s="33" t="s">
        <v>5382</v>
      </c>
      <c r="B140" s="25">
        <v>1</v>
      </c>
    </row>
    <row r="141" spans="1:2" x14ac:dyDescent="0.25">
      <c r="A141" s="33" t="s">
        <v>5200</v>
      </c>
      <c r="B141" s="25">
        <v>1</v>
      </c>
    </row>
    <row r="142" spans="1:2" x14ac:dyDescent="0.25">
      <c r="A142" s="33" t="s">
        <v>1564</v>
      </c>
      <c r="B142" s="25">
        <v>1</v>
      </c>
    </row>
    <row r="143" spans="1:2" x14ac:dyDescent="0.25">
      <c r="A143" s="33" t="s">
        <v>329</v>
      </c>
      <c r="B143" s="25">
        <v>1</v>
      </c>
    </row>
    <row r="144" spans="1:2" x14ac:dyDescent="0.25">
      <c r="A144" s="33" t="s">
        <v>3179</v>
      </c>
      <c r="B144" s="25">
        <v>1</v>
      </c>
    </row>
    <row r="145" spans="1:2" x14ac:dyDescent="0.25">
      <c r="A145" s="33" t="s">
        <v>5795</v>
      </c>
      <c r="B145" s="25">
        <v>1</v>
      </c>
    </row>
    <row r="146" spans="1:2" x14ac:dyDescent="0.25">
      <c r="A146" s="33" t="s">
        <v>2115</v>
      </c>
      <c r="B146" s="25">
        <v>1</v>
      </c>
    </row>
    <row r="147" spans="1:2" x14ac:dyDescent="0.25">
      <c r="A147" s="33" t="s">
        <v>3193</v>
      </c>
      <c r="B147" s="25">
        <v>1</v>
      </c>
    </row>
    <row r="148" spans="1:2" x14ac:dyDescent="0.25">
      <c r="A148" s="33" t="s">
        <v>1584</v>
      </c>
      <c r="B148" s="25">
        <v>1</v>
      </c>
    </row>
    <row r="149" spans="1:2" x14ac:dyDescent="0.25">
      <c r="A149" s="33" t="s">
        <v>3929</v>
      </c>
      <c r="B149" s="25">
        <v>1</v>
      </c>
    </row>
    <row r="150" spans="1:2" x14ac:dyDescent="0.25">
      <c r="A150" s="33" t="s">
        <v>1619</v>
      </c>
      <c r="B150" s="25">
        <v>1</v>
      </c>
    </row>
    <row r="151" spans="1:2" x14ac:dyDescent="0.25">
      <c r="A151" s="33" t="s">
        <v>1400</v>
      </c>
      <c r="B151" s="25">
        <v>1</v>
      </c>
    </row>
    <row r="152" spans="1:2" x14ac:dyDescent="0.25">
      <c r="A152" s="33" t="s">
        <v>3633</v>
      </c>
      <c r="B152" s="25">
        <v>1</v>
      </c>
    </row>
    <row r="153" spans="1:2" x14ac:dyDescent="0.25">
      <c r="A153" s="33" t="s">
        <v>205</v>
      </c>
      <c r="B153" s="25">
        <v>1</v>
      </c>
    </row>
    <row r="154" spans="1:2" x14ac:dyDescent="0.25">
      <c r="A154" s="33" t="s">
        <v>1085</v>
      </c>
      <c r="B154" s="25">
        <v>1</v>
      </c>
    </row>
    <row r="155" spans="1:2" x14ac:dyDescent="0.25">
      <c r="A155" s="33" t="s">
        <v>1357</v>
      </c>
      <c r="B155" s="25">
        <v>1</v>
      </c>
    </row>
    <row r="156" spans="1:2" x14ac:dyDescent="0.25">
      <c r="A156" s="33" t="s">
        <v>5093</v>
      </c>
      <c r="B156" s="25">
        <v>1</v>
      </c>
    </row>
    <row r="157" spans="1:2" x14ac:dyDescent="0.25">
      <c r="A157" s="33" t="s">
        <v>95</v>
      </c>
      <c r="B157" s="25">
        <v>1</v>
      </c>
    </row>
    <row r="158" spans="1:2" x14ac:dyDescent="0.25">
      <c r="A158" s="33" t="s">
        <v>1359</v>
      </c>
      <c r="B158" s="25">
        <v>1</v>
      </c>
    </row>
    <row r="159" spans="1:2" x14ac:dyDescent="0.25">
      <c r="A159" s="33" t="s">
        <v>1552</v>
      </c>
      <c r="B159" s="25">
        <v>1</v>
      </c>
    </row>
    <row r="160" spans="1:2" x14ac:dyDescent="0.25">
      <c r="A160" s="33" t="s">
        <v>3396</v>
      </c>
      <c r="B160" s="25">
        <v>1</v>
      </c>
    </row>
    <row r="161" spans="1:2" x14ac:dyDescent="0.25">
      <c r="A161" s="33" t="s">
        <v>4955</v>
      </c>
      <c r="B161" s="25">
        <v>1</v>
      </c>
    </row>
    <row r="162" spans="1:2" x14ac:dyDescent="0.25">
      <c r="A162" s="33" t="s">
        <v>1758</v>
      </c>
      <c r="B162" s="25">
        <v>1</v>
      </c>
    </row>
    <row r="163" spans="1:2" x14ac:dyDescent="0.25">
      <c r="A163" s="33" t="s">
        <v>1451</v>
      </c>
      <c r="B163" s="25">
        <v>1</v>
      </c>
    </row>
    <row r="164" spans="1:2" x14ac:dyDescent="0.25">
      <c r="A164" s="33" t="s">
        <v>3479</v>
      </c>
      <c r="B164" s="25">
        <v>1</v>
      </c>
    </row>
    <row r="165" spans="1:2" x14ac:dyDescent="0.25">
      <c r="A165" s="33" t="s">
        <v>1295</v>
      </c>
      <c r="B165" s="25">
        <v>1</v>
      </c>
    </row>
    <row r="166" spans="1:2" x14ac:dyDescent="0.25">
      <c r="A166" s="33" t="s">
        <v>5310</v>
      </c>
      <c r="B166" s="25">
        <v>1</v>
      </c>
    </row>
    <row r="167" spans="1:2" x14ac:dyDescent="0.25">
      <c r="A167" s="33" t="s">
        <v>681</v>
      </c>
      <c r="B167" s="25">
        <v>1</v>
      </c>
    </row>
    <row r="168" spans="1:2" x14ac:dyDescent="0.25">
      <c r="A168" s="33" t="s">
        <v>1481</v>
      </c>
      <c r="B168" s="25">
        <v>1</v>
      </c>
    </row>
    <row r="169" spans="1:2" x14ac:dyDescent="0.25">
      <c r="A169" s="33" t="s">
        <v>4229</v>
      </c>
      <c r="B169" s="25">
        <v>1</v>
      </c>
    </row>
    <row r="170" spans="1:2" x14ac:dyDescent="0.25">
      <c r="A170" s="33" t="s">
        <v>4277</v>
      </c>
      <c r="B170" s="25">
        <v>1</v>
      </c>
    </row>
    <row r="171" spans="1:2" x14ac:dyDescent="0.25">
      <c r="A171" s="33" t="s">
        <v>1745</v>
      </c>
      <c r="B171" s="25">
        <v>1</v>
      </c>
    </row>
    <row r="172" spans="1:2" x14ac:dyDescent="0.25">
      <c r="A172" s="33" t="s">
        <v>2685</v>
      </c>
      <c r="B172" s="25">
        <v>1</v>
      </c>
    </row>
    <row r="173" spans="1:2" x14ac:dyDescent="0.25">
      <c r="A173" s="33" t="s">
        <v>3157</v>
      </c>
      <c r="B173" s="25">
        <v>1</v>
      </c>
    </row>
    <row r="174" spans="1:2" x14ac:dyDescent="0.25">
      <c r="A174" s="33" t="s">
        <v>1701</v>
      </c>
      <c r="B174" s="25">
        <v>1</v>
      </c>
    </row>
    <row r="175" spans="1:2" x14ac:dyDescent="0.25">
      <c r="A175" s="33" t="s">
        <v>3199</v>
      </c>
      <c r="B175" s="25">
        <v>1</v>
      </c>
    </row>
    <row r="176" spans="1:2" x14ac:dyDescent="0.25">
      <c r="A176" s="33" t="s">
        <v>1415</v>
      </c>
      <c r="B176" s="25">
        <v>1</v>
      </c>
    </row>
    <row r="177" spans="1:2" x14ac:dyDescent="0.25">
      <c r="A177" s="33" t="s">
        <v>5039</v>
      </c>
      <c r="B177" s="25">
        <v>1</v>
      </c>
    </row>
    <row r="178" spans="1:2" x14ac:dyDescent="0.25">
      <c r="A178" s="33" t="s">
        <v>5025</v>
      </c>
      <c r="B178" s="25">
        <v>1</v>
      </c>
    </row>
    <row r="179" spans="1:2" x14ac:dyDescent="0.25">
      <c r="A179" s="33" t="s">
        <v>1351</v>
      </c>
      <c r="B179" s="25">
        <v>1</v>
      </c>
    </row>
    <row r="180" spans="1:2" x14ac:dyDescent="0.25">
      <c r="A180" s="33" t="s">
        <v>653</v>
      </c>
      <c r="B180" s="25">
        <v>1</v>
      </c>
    </row>
    <row r="181" spans="1:2" x14ac:dyDescent="0.25">
      <c r="A181" s="33" t="s">
        <v>4736</v>
      </c>
      <c r="B181" s="25">
        <v>1</v>
      </c>
    </row>
    <row r="182" spans="1:2" x14ac:dyDescent="0.25">
      <c r="A182" s="33" t="s">
        <v>1190</v>
      </c>
      <c r="B182" s="25">
        <v>1</v>
      </c>
    </row>
    <row r="183" spans="1:2" x14ac:dyDescent="0.25">
      <c r="A183" s="33" t="s">
        <v>3209</v>
      </c>
      <c r="B183" s="25">
        <v>1</v>
      </c>
    </row>
    <row r="184" spans="1:2" x14ac:dyDescent="0.25">
      <c r="A184" s="33" t="s">
        <v>1691</v>
      </c>
      <c r="B184" s="25">
        <v>1</v>
      </c>
    </row>
    <row r="185" spans="1:2" x14ac:dyDescent="0.25">
      <c r="A185" s="33" t="s">
        <v>1605</v>
      </c>
      <c r="B185" s="25">
        <v>1</v>
      </c>
    </row>
    <row r="186" spans="1:2" x14ac:dyDescent="0.25">
      <c r="A186" s="33" t="s">
        <v>4134</v>
      </c>
      <c r="B186" s="25">
        <v>1</v>
      </c>
    </row>
    <row r="187" spans="1:2" x14ac:dyDescent="0.25">
      <c r="A187" s="33" t="s">
        <v>1517</v>
      </c>
      <c r="B187" s="25">
        <v>1</v>
      </c>
    </row>
    <row r="188" spans="1:2" x14ac:dyDescent="0.25">
      <c r="A188" s="33" t="s">
        <v>1603</v>
      </c>
      <c r="B188" s="25">
        <v>1</v>
      </c>
    </row>
    <row r="189" spans="1:2" x14ac:dyDescent="0.25">
      <c r="A189" s="33" t="s">
        <v>2909</v>
      </c>
      <c r="B189" s="25">
        <v>1</v>
      </c>
    </row>
    <row r="190" spans="1:2" x14ac:dyDescent="0.25">
      <c r="A190" s="33" t="s">
        <v>1631</v>
      </c>
      <c r="B190" s="25">
        <v>1</v>
      </c>
    </row>
    <row r="191" spans="1:2" x14ac:dyDescent="0.25">
      <c r="A191" s="33" t="s">
        <v>3010</v>
      </c>
      <c r="B191" s="25">
        <v>1</v>
      </c>
    </row>
    <row r="192" spans="1:2" x14ac:dyDescent="0.25">
      <c r="A192" s="33" t="s">
        <v>1444</v>
      </c>
      <c r="B192" s="25">
        <v>1</v>
      </c>
    </row>
    <row r="193" spans="1:2" x14ac:dyDescent="0.25">
      <c r="A193" s="33" t="s">
        <v>3639</v>
      </c>
      <c r="B193" s="25">
        <v>1</v>
      </c>
    </row>
    <row r="194" spans="1:2" x14ac:dyDescent="0.25">
      <c r="A194" s="33" t="s">
        <v>884</v>
      </c>
      <c r="B194" s="25">
        <v>1</v>
      </c>
    </row>
    <row r="195" spans="1:2" x14ac:dyDescent="0.25">
      <c r="A195" s="33" t="s">
        <v>46</v>
      </c>
      <c r="B195" s="25">
        <v>1</v>
      </c>
    </row>
    <row r="196" spans="1:2" x14ac:dyDescent="0.25">
      <c r="A196" s="33" t="s">
        <v>2979</v>
      </c>
      <c r="B196" s="25">
        <v>1</v>
      </c>
    </row>
    <row r="197" spans="1:2" x14ac:dyDescent="0.25">
      <c r="A197" s="33" t="s">
        <v>910</v>
      </c>
      <c r="B197" s="25">
        <v>1</v>
      </c>
    </row>
    <row r="198" spans="1:2" x14ac:dyDescent="0.25">
      <c r="A198" s="33" t="s">
        <v>813</v>
      </c>
      <c r="B198" s="25">
        <v>1</v>
      </c>
    </row>
    <row r="199" spans="1:2" x14ac:dyDescent="0.25">
      <c r="A199" s="33" t="s">
        <v>435</v>
      </c>
      <c r="B199" s="25">
        <v>1</v>
      </c>
    </row>
    <row r="200" spans="1:2" x14ac:dyDescent="0.25">
      <c r="A200" s="33" t="s">
        <v>6029</v>
      </c>
      <c r="B200" s="25">
        <v>1</v>
      </c>
    </row>
    <row r="201" spans="1:2" x14ac:dyDescent="0.25">
      <c r="A201" s="33" t="s">
        <v>6012</v>
      </c>
      <c r="B201" s="25">
        <v>1</v>
      </c>
    </row>
    <row r="202" spans="1:2" x14ac:dyDescent="0.25">
      <c r="A202" s="33" t="s">
        <v>2124</v>
      </c>
      <c r="B202" s="25">
        <v>1</v>
      </c>
    </row>
    <row r="203" spans="1:2" x14ac:dyDescent="0.25">
      <c r="A203" s="33" t="s">
        <v>2034</v>
      </c>
      <c r="B203" s="25">
        <v>1</v>
      </c>
    </row>
    <row r="204" spans="1:2" x14ac:dyDescent="0.25">
      <c r="A204" s="33" t="s">
        <v>738</v>
      </c>
      <c r="B204" s="25">
        <v>1</v>
      </c>
    </row>
    <row r="205" spans="1:2" x14ac:dyDescent="0.25">
      <c r="A205" s="33" t="s">
        <v>1323</v>
      </c>
      <c r="B205" s="25">
        <v>1</v>
      </c>
    </row>
    <row r="206" spans="1:2" x14ac:dyDescent="0.25">
      <c r="A206" s="33" t="s">
        <v>5193</v>
      </c>
      <c r="B206" s="25">
        <v>1</v>
      </c>
    </row>
    <row r="207" spans="1:2" x14ac:dyDescent="0.25">
      <c r="A207" s="33" t="s">
        <v>2717</v>
      </c>
      <c r="B207" s="25">
        <v>1</v>
      </c>
    </row>
    <row r="208" spans="1:2" x14ac:dyDescent="0.25">
      <c r="A208" s="33" t="s">
        <v>1040</v>
      </c>
      <c r="B208" s="25">
        <v>1</v>
      </c>
    </row>
    <row r="209" spans="1:2" x14ac:dyDescent="0.25">
      <c r="A209" s="33" t="s">
        <v>4961</v>
      </c>
      <c r="B209" s="25">
        <v>1</v>
      </c>
    </row>
    <row r="210" spans="1:2" x14ac:dyDescent="0.25">
      <c r="A210" s="33" t="s">
        <v>882</v>
      </c>
      <c r="B210" s="25">
        <v>1</v>
      </c>
    </row>
    <row r="211" spans="1:2" x14ac:dyDescent="0.25">
      <c r="A211" s="33" t="s">
        <v>4967</v>
      </c>
      <c r="B211" s="25">
        <v>1</v>
      </c>
    </row>
    <row r="212" spans="1:2" x14ac:dyDescent="0.25">
      <c r="A212" s="33" t="s">
        <v>2099</v>
      </c>
      <c r="B212" s="25">
        <v>1</v>
      </c>
    </row>
    <row r="213" spans="1:2" x14ac:dyDescent="0.25">
      <c r="A213" s="33" t="s">
        <v>2242</v>
      </c>
      <c r="B213" s="25">
        <v>1</v>
      </c>
    </row>
    <row r="214" spans="1:2" x14ac:dyDescent="0.25">
      <c r="A214" s="33" t="s">
        <v>4919</v>
      </c>
      <c r="B214" s="25">
        <v>1</v>
      </c>
    </row>
    <row r="215" spans="1:2" x14ac:dyDescent="0.25">
      <c r="A215" s="33" t="s">
        <v>4828</v>
      </c>
      <c r="B215" s="25">
        <v>1</v>
      </c>
    </row>
    <row r="216" spans="1:2" x14ac:dyDescent="0.25">
      <c r="A216" s="33" t="s">
        <v>1911</v>
      </c>
      <c r="B216" s="25">
        <v>1</v>
      </c>
    </row>
    <row r="217" spans="1:2" x14ac:dyDescent="0.25">
      <c r="A217" s="33" t="s">
        <v>54</v>
      </c>
      <c r="B217" s="25">
        <v>1</v>
      </c>
    </row>
    <row r="218" spans="1:2" x14ac:dyDescent="0.25">
      <c r="A218" s="33" t="s">
        <v>5441</v>
      </c>
      <c r="B218" s="25">
        <v>1</v>
      </c>
    </row>
    <row r="219" spans="1:2" x14ac:dyDescent="0.25">
      <c r="A219" s="33" t="s">
        <v>2635</v>
      </c>
      <c r="B219" s="25">
        <v>1</v>
      </c>
    </row>
    <row r="220" spans="1:2" x14ac:dyDescent="0.25">
      <c r="A220" s="33" t="s">
        <v>3115</v>
      </c>
      <c r="B220" s="25">
        <v>1</v>
      </c>
    </row>
    <row r="221" spans="1:2" x14ac:dyDescent="0.25">
      <c r="A221" s="33" t="s">
        <v>2943</v>
      </c>
      <c r="B221" s="25">
        <v>1</v>
      </c>
    </row>
    <row r="222" spans="1:2" x14ac:dyDescent="0.25">
      <c r="A222" s="33" t="s">
        <v>4163</v>
      </c>
      <c r="B222" s="25">
        <v>1</v>
      </c>
    </row>
    <row r="223" spans="1:2" x14ac:dyDescent="0.25">
      <c r="A223" s="33" t="s">
        <v>2326</v>
      </c>
      <c r="B223" s="25">
        <v>1</v>
      </c>
    </row>
    <row r="224" spans="1:2" x14ac:dyDescent="0.25">
      <c r="A224" s="33" t="s">
        <v>3545</v>
      </c>
      <c r="B224" s="25">
        <v>1</v>
      </c>
    </row>
    <row r="225" spans="1:2" x14ac:dyDescent="0.25">
      <c r="A225" s="33" t="s">
        <v>79</v>
      </c>
      <c r="B225" s="25">
        <v>1</v>
      </c>
    </row>
    <row r="226" spans="1:2" x14ac:dyDescent="0.25">
      <c r="A226" s="33" t="s">
        <v>319</v>
      </c>
      <c r="B226" s="25">
        <v>1</v>
      </c>
    </row>
    <row r="227" spans="1:2" x14ac:dyDescent="0.25">
      <c r="A227" s="33" t="s">
        <v>1495</v>
      </c>
      <c r="B227" s="25">
        <v>1</v>
      </c>
    </row>
    <row r="228" spans="1:2" x14ac:dyDescent="0.25">
      <c r="A228" s="33" t="s">
        <v>5833</v>
      </c>
      <c r="B228" s="25">
        <v>1</v>
      </c>
    </row>
    <row r="229" spans="1:2" x14ac:dyDescent="0.25">
      <c r="A229" s="33" t="s">
        <v>3575</v>
      </c>
      <c r="B229" s="25">
        <v>1</v>
      </c>
    </row>
    <row r="230" spans="1:2" x14ac:dyDescent="0.25">
      <c r="A230" s="33" t="s">
        <v>4040</v>
      </c>
      <c r="B230" s="25">
        <v>1</v>
      </c>
    </row>
    <row r="231" spans="1:2" x14ac:dyDescent="0.25">
      <c r="A231" s="33" t="s">
        <v>4524</v>
      </c>
      <c r="B231" s="25">
        <v>1</v>
      </c>
    </row>
    <row r="232" spans="1:2" x14ac:dyDescent="0.25">
      <c r="A232" s="33" t="s">
        <v>1824</v>
      </c>
      <c r="B232" s="25">
        <v>1</v>
      </c>
    </row>
    <row r="233" spans="1:2" x14ac:dyDescent="0.25">
      <c r="A233" s="33" t="s">
        <v>2971</v>
      </c>
      <c r="B233" s="25">
        <v>1</v>
      </c>
    </row>
    <row r="234" spans="1:2" x14ac:dyDescent="0.25">
      <c r="A234" s="33" t="s">
        <v>3585</v>
      </c>
      <c r="B234" s="25">
        <v>1</v>
      </c>
    </row>
    <row r="235" spans="1:2" x14ac:dyDescent="0.25">
      <c r="A235" s="33" t="s">
        <v>1030</v>
      </c>
      <c r="B235" s="25">
        <v>1</v>
      </c>
    </row>
    <row r="236" spans="1:2" x14ac:dyDescent="0.25">
      <c r="A236" s="33" t="s">
        <v>5521</v>
      </c>
      <c r="B236" s="25">
        <v>1</v>
      </c>
    </row>
    <row r="237" spans="1:2" x14ac:dyDescent="0.25">
      <c r="A237" s="33" t="s">
        <v>1963</v>
      </c>
      <c r="B237" s="25">
        <v>1</v>
      </c>
    </row>
    <row r="238" spans="1:2" x14ac:dyDescent="0.25">
      <c r="A238" s="33" t="s">
        <v>5731</v>
      </c>
      <c r="B238" s="25">
        <v>1</v>
      </c>
    </row>
    <row r="239" spans="1:2" x14ac:dyDescent="0.25">
      <c r="A239" s="33" t="s">
        <v>2294</v>
      </c>
      <c r="B239" s="25">
        <v>1</v>
      </c>
    </row>
    <row r="240" spans="1:2" x14ac:dyDescent="0.25">
      <c r="A240" s="33" t="s">
        <v>1260</v>
      </c>
      <c r="B240" s="25">
        <v>1</v>
      </c>
    </row>
    <row r="241" spans="1:2" x14ac:dyDescent="0.25">
      <c r="A241" s="33" t="s">
        <v>645</v>
      </c>
      <c r="B241" s="25">
        <v>1</v>
      </c>
    </row>
    <row r="242" spans="1:2" x14ac:dyDescent="0.25">
      <c r="A242" s="33" t="s">
        <v>5413</v>
      </c>
      <c r="B242" s="25">
        <v>1</v>
      </c>
    </row>
    <row r="243" spans="1:2" x14ac:dyDescent="0.25">
      <c r="A243" s="33" t="s">
        <v>2047</v>
      </c>
      <c r="B243" s="25">
        <v>1</v>
      </c>
    </row>
    <row r="244" spans="1:2" x14ac:dyDescent="0.25">
      <c r="A244" s="33" t="s">
        <v>4032</v>
      </c>
      <c r="B244" s="25">
        <v>1</v>
      </c>
    </row>
    <row r="245" spans="1:2" x14ac:dyDescent="0.25">
      <c r="A245" s="33" t="s">
        <v>607</v>
      </c>
      <c r="B245" s="25">
        <v>1</v>
      </c>
    </row>
    <row r="246" spans="1:2" x14ac:dyDescent="0.25">
      <c r="A246" s="33" t="s">
        <v>4578</v>
      </c>
      <c r="B246" s="25">
        <v>1</v>
      </c>
    </row>
    <row r="247" spans="1:2" x14ac:dyDescent="0.25">
      <c r="A247" s="33" t="s">
        <v>3408</v>
      </c>
      <c r="B247" s="25">
        <v>1</v>
      </c>
    </row>
    <row r="248" spans="1:2" x14ac:dyDescent="0.25">
      <c r="A248" s="33" t="s">
        <v>1130</v>
      </c>
      <c r="B248" s="25">
        <v>1</v>
      </c>
    </row>
    <row r="249" spans="1:2" x14ac:dyDescent="0.25">
      <c r="A249" s="33" t="s">
        <v>2381</v>
      </c>
      <c r="B249" s="25">
        <v>1</v>
      </c>
    </row>
    <row r="250" spans="1:2" x14ac:dyDescent="0.25">
      <c r="A250" s="33" t="s">
        <v>4390</v>
      </c>
      <c r="B250" s="25">
        <v>1</v>
      </c>
    </row>
    <row r="251" spans="1:2" x14ac:dyDescent="0.25">
      <c r="A251" s="33" t="s">
        <v>632</v>
      </c>
      <c r="B251" s="25">
        <v>1</v>
      </c>
    </row>
    <row r="252" spans="1:2" x14ac:dyDescent="0.25">
      <c r="A252" s="33" t="s">
        <v>3703</v>
      </c>
      <c r="B252" s="25">
        <v>1</v>
      </c>
    </row>
    <row r="253" spans="1:2" x14ac:dyDescent="0.25">
      <c r="A253" s="33" t="s">
        <v>1499</v>
      </c>
      <c r="B253" s="25">
        <v>1</v>
      </c>
    </row>
    <row r="254" spans="1:2" x14ac:dyDescent="0.25">
      <c r="A254" s="33" t="s">
        <v>2385</v>
      </c>
      <c r="B254" s="25">
        <v>1</v>
      </c>
    </row>
    <row r="255" spans="1:2" x14ac:dyDescent="0.25">
      <c r="A255" s="33" t="s">
        <v>5071</v>
      </c>
      <c r="B255" s="25">
        <v>1</v>
      </c>
    </row>
    <row r="256" spans="1:2" x14ac:dyDescent="0.25">
      <c r="A256" s="33" t="s">
        <v>4272</v>
      </c>
      <c r="B256" s="25">
        <v>1</v>
      </c>
    </row>
    <row r="257" spans="1:2" x14ac:dyDescent="0.25">
      <c r="A257" s="33" t="s">
        <v>2282</v>
      </c>
      <c r="B257" s="25">
        <v>1</v>
      </c>
    </row>
    <row r="258" spans="1:2" x14ac:dyDescent="0.25">
      <c r="A258" s="33" t="s">
        <v>3746</v>
      </c>
      <c r="B258" s="25">
        <v>1</v>
      </c>
    </row>
    <row r="259" spans="1:2" x14ac:dyDescent="0.25">
      <c r="A259" s="33" t="s">
        <v>1999</v>
      </c>
      <c r="B259" s="25">
        <v>1</v>
      </c>
    </row>
    <row r="260" spans="1:2" x14ac:dyDescent="0.25">
      <c r="A260" s="33" t="s">
        <v>4173</v>
      </c>
      <c r="B260" s="25">
        <v>1</v>
      </c>
    </row>
    <row r="261" spans="1:2" x14ac:dyDescent="0.25">
      <c r="A261" s="33" t="s">
        <v>1578</v>
      </c>
      <c r="B261" s="25">
        <v>1</v>
      </c>
    </row>
    <row r="262" spans="1:2" x14ac:dyDescent="0.25">
      <c r="A262" s="33" t="s">
        <v>431</v>
      </c>
      <c r="B262" s="25">
        <v>1</v>
      </c>
    </row>
    <row r="263" spans="1:2" x14ac:dyDescent="0.25">
      <c r="A263" s="33" t="s">
        <v>1367</v>
      </c>
      <c r="B263" s="25">
        <v>1</v>
      </c>
    </row>
    <row r="264" spans="1:2" x14ac:dyDescent="0.25">
      <c r="A264" s="33" t="s">
        <v>1487</v>
      </c>
      <c r="B264" s="25">
        <v>1</v>
      </c>
    </row>
    <row r="265" spans="1:2" x14ac:dyDescent="0.25">
      <c r="A265" s="33" t="s">
        <v>3042</v>
      </c>
      <c r="B265" s="25">
        <v>1</v>
      </c>
    </row>
    <row r="266" spans="1:2" x14ac:dyDescent="0.25">
      <c r="A266" s="33" t="s">
        <v>3471</v>
      </c>
      <c r="B266" s="25">
        <v>1</v>
      </c>
    </row>
    <row r="267" spans="1:2" x14ac:dyDescent="0.25">
      <c r="A267" s="33" t="s">
        <v>2595</v>
      </c>
      <c r="B267" s="25">
        <v>1</v>
      </c>
    </row>
    <row r="268" spans="1:2" x14ac:dyDescent="0.25">
      <c r="A268" s="33" t="s">
        <v>1789</v>
      </c>
      <c r="B268" s="25">
        <v>1</v>
      </c>
    </row>
    <row r="269" spans="1:2" x14ac:dyDescent="0.25">
      <c r="A269" s="33" t="s">
        <v>207</v>
      </c>
      <c r="B269" s="25">
        <v>1</v>
      </c>
    </row>
    <row r="270" spans="1:2" x14ac:dyDescent="0.25">
      <c r="A270" s="33" t="s">
        <v>5681</v>
      </c>
      <c r="B270" s="25">
        <v>1</v>
      </c>
    </row>
    <row r="271" spans="1:2" x14ac:dyDescent="0.25">
      <c r="A271" s="33" t="s">
        <v>1204</v>
      </c>
      <c r="B271" s="25">
        <v>1</v>
      </c>
    </row>
    <row r="272" spans="1:2" x14ac:dyDescent="0.25">
      <c r="A272" s="33" t="s">
        <v>708</v>
      </c>
      <c r="B272" s="25">
        <v>1</v>
      </c>
    </row>
    <row r="273" spans="1:2" x14ac:dyDescent="0.25">
      <c r="A273" s="33" t="s">
        <v>5972</v>
      </c>
      <c r="B273" s="25">
        <v>1</v>
      </c>
    </row>
    <row r="274" spans="1:2" x14ac:dyDescent="0.25">
      <c r="A274" s="33" t="s">
        <v>2959</v>
      </c>
      <c r="B274" s="25">
        <v>1</v>
      </c>
    </row>
    <row r="275" spans="1:2" x14ac:dyDescent="0.25">
      <c r="A275" s="33" t="s">
        <v>5103</v>
      </c>
      <c r="B275" s="25">
        <v>1</v>
      </c>
    </row>
    <row r="276" spans="1:2" x14ac:dyDescent="0.25">
      <c r="A276" s="33" t="s">
        <v>1462</v>
      </c>
      <c r="B276" s="25">
        <v>1</v>
      </c>
    </row>
    <row r="277" spans="1:2" x14ac:dyDescent="0.25">
      <c r="A277" s="33" t="s">
        <v>2148</v>
      </c>
      <c r="B277" s="25">
        <v>1</v>
      </c>
    </row>
    <row r="278" spans="1:2" x14ac:dyDescent="0.25">
      <c r="A278" s="33" t="s">
        <v>2649</v>
      </c>
      <c r="B278" s="25">
        <v>1</v>
      </c>
    </row>
    <row r="279" spans="1:2" x14ac:dyDescent="0.25">
      <c r="A279" s="33" t="s">
        <v>456</v>
      </c>
      <c r="B279" s="25">
        <v>1</v>
      </c>
    </row>
    <row r="280" spans="1:2" x14ac:dyDescent="0.25">
      <c r="A280" s="33" t="s">
        <v>3637</v>
      </c>
      <c r="B280" s="25">
        <v>1</v>
      </c>
    </row>
    <row r="281" spans="1:2" x14ac:dyDescent="0.25">
      <c r="A281" s="33" t="s">
        <v>3721</v>
      </c>
      <c r="B281" s="25">
        <v>1</v>
      </c>
    </row>
    <row r="282" spans="1:2" x14ac:dyDescent="0.25">
      <c r="A282" s="33" t="s">
        <v>1163</v>
      </c>
      <c r="B282" s="25">
        <v>1</v>
      </c>
    </row>
    <row r="283" spans="1:2" x14ac:dyDescent="0.25">
      <c r="A283" s="33" t="s">
        <v>1725</v>
      </c>
      <c r="B283" s="25">
        <v>1</v>
      </c>
    </row>
    <row r="284" spans="1:2" x14ac:dyDescent="0.25">
      <c r="A284" s="33" t="s">
        <v>5701</v>
      </c>
      <c r="B284" s="25">
        <v>1</v>
      </c>
    </row>
    <row r="285" spans="1:2" x14ac:dyDescent="0.25">
      <c r="A285" s="33" t="s">
        <v>213</v>
      </c>
      <c r="B285" s="25">
        <v>1</v>
      </c>
    </row>
    <row r="286" spans="1:2" x14ac:dyDescent="0.25">
      <c r="A286" s="33" t="s">
        <v>5539</v>
      </c>
      <c r="B286" s="25">
        <v>1</v>
      </c>
    </row>
    <row r="287" spans="1:2" x14ac:dyDescent="0.25">
      <c r="A287" s="33" t="s">
        <v>1291</v>
      </c>
      <c r="B287" s="25">
        <v>1</v>
      </c>
    </row>
    <row r="288" spans="1:2" x14ac:dyDescent="0.25">
      <c r="A288" s="33" t="s">
        <v>732</v>
      </c>
      <c r="B288" s="25">
        <v>1</v>
      </c>
    </row>
    <row r="289" spans="1:2" x14ac:dyDescent="0.25">
      <c r="A289" s="33" t="s">
        <v>1005</v>
      </c>
      <c r="B289" s="25">
        <v>1</v>
      </c>
    </row>
    <row r="290" spans="1:2" x14ac:dyDescent="0.25">
      <c r="A290" s="33" t="s">
        <v>2633</v>
      </c>
      <c r="B290" s="25">
        <v>1</v>
      </c>
    </row>
    <row r="291" spans="1:2" x14ac:dyDescent="0.25">
      <c r="A291" s="33" t="s">
        <v>3217</v>
      </c>
      <c r="B291" s="25">
        <v>1</v>
      </c>
    </row>
    <row r="292" spans="1:2" x14ac:dyDescent="0.25">
      <c r="A292" s="33" t="s">
        <v>2541</v>
      </c>
      <c r="B292" s="25">
        <v>1</v>
      </c>
    </row>
    <row r="293" spans="1:2" x14ac:dyDescent="0.25">
      <c r="A293" s="33" t="s">
        <v>2748</v>
      </c>
      <c r="B293" s="25">
        <v>1</v>
      </c>
    </row>
    <row r="294" spans="1:2" x14ac:dyDescent="0.25">
      <c r="A294" s="33" t="s">
        <v>4326</v>
      </c>
      <c r="B294" s="25">
        <v>1</v>
      </c>
    </row>
    <row r="295" spans="1:2" x14ac:dyDescent="0.25">
      <c r="A295" s="33" t="s">
        <v>636</v>
      </c>
      <c r="B295" s="25">
        <v>1</v>
      </c>
    </row>
    <row r="296" spans="1:2" x14ac:dyDescent="0.25">
      <c r="A296" s="33" t="s">
        <v>4711</v>
      </c>
      <c r="B296" s="25">
        <v>1</v>
      </c>
    </row>
    <row r="297" spans="1:2" x14ac:dyDescent="0.25">
      <c r="A297" s="33" t="s">
        <v>781</v>
      </c>
      <c r="B297" s="25">
        <v>1</v>
      </c>
    </row>
    <row r="298" spans="1:2" x14ac:dyDescent="0.25">
      <c r="A298" s="33" t="s">
        <v>3645</v>
      </c>
      <c r="B298" s="25">
        <v>1</v>
      </c>
    </row>
    <row r="299" spans="1:2" x14ac:dyDescent="0.25">
      <c r="A299" s="33" t="s">
        <v>156</v>
      </c>
      <c r="B299" s="25">
        <v>1</v>
      </c>
    </row>
    <row r="300" spans="1:2" x14ac:dyDescent="0.25">
      <c r="A300" s="33" t="s">
        <v>1145</v>
      </c>
      <c r="B300" s="25">
        <v>1</v>
      </c>
    </row>
    <row r="301" spans="1:2" x14ac:dyDescent="0.25">
      <c r="A301" s="33" t="s">
        <v>5219</v>
      </c>
      <c r="B301" s="25">
        <v>1</v>
      </c>
    </row>
    <row r="302" spans="1:2" x14ac:dyDescent="0.25">
      <c r="A302" s="33" t="s">
        <v>3416</v>
      </c>
      <c r="B302" s="25">
        <v>1</v>
      </c>
    </row>
    <row r="303" spans="1:2" x14ac:dyDescent="0.25">
      <c r="A303" s="33" t="s">
        <v>4793</v>
      </c>
      <c r="B303" s="25">
        <v>1</v>
      </c>
    </row>
    <row r="304" spans="1:2" x14ac:dyDescent="0.25">
      <c r="A304" s="33" t="s">
        <v>4750</v>
      </c>
      <c r="B304" s="25">
        <v>1</v>
      </c>
    </row>
    <row r="305" spans="1:2" x14ac:dyDescent="0.25">
      <c r="A305" s="33" t="s">
        <v>478</v>
      </c>
      <c r="B305" s="25">
        <v>1</v>
      </c>
    </row>
    <row r="306" spans="1:2" x14ac:dyDescent="0.25">
      <c r="A306" s="33" t="s">
        <v>52</v>
      </c>
      <c r="B306" s="25">
        <v>1</v>
      </c>
    </row>
    <row r="307" spans="1:2" x14ac:dyDescent="0.25">
      <c r="A307" s="33" t="s">
        <v>5769</v>
      </c>
      <c r="B307" s="25">
        <v>1</v>
      </c>
    </row>
    <row r="308" spans="1:2" x14ac:dyDescent="0.25">
      <c r="A308" s="33" t="s">
        <v>174</v>
      </c>
      <c r="B308" s="25">
        <v>1</v>
      </c>
    </row>
    <row r="309" spans="1:2" x14ac:dyDescent="0.25">
      <c r="A309" s="33" t="s">
        <v>939</v>
      </c>
      <c r="B309" s="25">
        <v>1</v>
      </c>
    </row>
    <row r="310" spans="1:2" x14ac:dyDescent="0.25">
      <c r="A310" s="33" t="s">
        <v>1105</v>
      </c>
      <c r="B310" s="25">
        <v>1</v>
      </c>
    </row>
    <row r="311" spans="1:2" x14ac:dyDescent="0.25">
      <c r="A311" s="33" t="s">
        <v>4385</v>
      </c>
      <c r="B311" s="25">
        <v>1</v>
      </c>
    </row>
    <row r="312" spans="1:2" x14ac:dyDescent="0.25">
      <c r="A312" s="33" t="s">
        <v>3171</v>
      </c>
      <c r="B312" s="25">
        <v>1</v>
      </c>
    </row>
    <row r="313" spans="1:2" x14ac:dyDescent="0.25">
      <c r="A313" s="33" t="s">
        <v>3904</v>
      </c>
      <c r="B313" s="25">
        <v>1</v>
      </c>
    </row>
    <row r="314" spans="1:2" x14ac:dyDescent="0.25">
      <c r="A314" s="33" t="s">
        <v>273</v>
      </c>
      <c r="B314" s="25">
        <v>1</v>
      </c>
    </row>
    <row r="315" spans="1:2" x14ac:dyDescent="0.25">
      <c r="A315" s="33" t="s">
        <v>2159</v>
      </c>
      <c r="B315" s="25">
        <v>1</v>
      </c>
    </row>
    <row r="316" spans="1:2" x14ac:dyDescent="0.25">
      <c r="A316" s="33" t="s">
        <v>427</v>
      </c>
      <c r="B316" s="25">
        <v>1</v>
      </c>
    </row>
    <row r="317" spans="1:2" x14ac:dyDescent="0.25">
      <c r="A317" s="33" t="s">
        <v>3800</v>
      </c>
      <c r="B317" s="25">
        <v>1</v>
      </c>
    </row>
    <row r="318" spans="1:2" x14ac:dyDescent="0.25">
      <c r="A318" s="33" t="s">
        <v>1080</v>
      </c>
      <c r="B318" s="25">
        <v>1</v>
      </c>
    </row>
    <row r="319" spans="1:2" x14ac:dyDescent="0.25">
      <c r="A319" s="33" t="s">
        <v>712</v>
      </c>
      <c r="B319" s="25">
        <v>1</v>
      </c>
    </row>
    <row r="320" spans="1:2" x14ac:dyDescent="0.25">
      <c r="A320" s="33" t="s">
        <v>3390</v>
      </c>
      <c r="B320" s="25">
        <v>1</v>
      </c>
    </row>
    <row r="321" spans="1:2" x14ac:dyDescent="0.25">
      <c r="A321" s="33" t="s">
        <v>1846</v>
      </c>
      <c r="B321" s="25">
        <v>1</v>
      </c>
    </row>
    <row r="322" spans="1:2" x14ac:dyDescent="0.25">
      <c r="A322" s="33" t="s">
        <v>5495</v>
      </c>
      <c r="B322" s="25">
        <v>1</v>
      </c>
    </row>
    <row r="323" spans="1:2" x14ac:dyDescent="0.25">
      <c r="A323" s="33" t="s">
        <v>2816</v>
      </c>
      <c r="B323" s="25">
        <v>1</v>
      </c>
    </row>
    <row r="324" spans="1:2" x14ac:dyDescent="0.25">
      <c r="A324" s="33" t="s">
        <v>1818</v>
      </c>
      <c r="B324" s="25">
        <v>1</v>
      </c>
    </row>
    <row r="325" spans="1:2" x14ac:dyDescent="0.25">
      <c r="A325" s="33" t="s">
        <v>662</v>
      </c>
      <c r="B325" s="25">
        <v>1</v>
      </c>
    </row>
    <row r="326" spans="1:2" x14ac:dyDescent="0.25">
      <c r="A326" s="33" t="s">
        <v>223</v>
      </c>
      <c r="B326" s="25">
        <v>1</v>
      </c>
    </row>
    <row r="327" spans="1:2" x14ac:dyDescent="0.25">
      <c r="A327" s="33" t="s">
        <v>6058</v>
      </c>
      <c r="B327" s="25">
        <v>1</v>
      </c>
    </row>
    <row r="328" spans="1:2" x14ac:dyDescent="0.25">
      <c r="A328" s="33" t="s">
        <v>2981</v>
      </c>
      <c r="B328" s="25">
        <v>1</v>
      </c>
    </row>
    <row r="329" spans="1:2" x14ac:dyDescent="0.25">
      <c r="A329" s="33" t="s">
        <v>1973</v>
      </c>
      <c r="B329" s="25">
        <v>1</v>
      </c>
    </row>
    <row r="330" spans="1:2" x14ac:dyDescent="0.25">
      <c r="A330" s="33" t="s">
        <v>2084</v>
      </c>
      <c r="B330" s="25">
        <v>1</v>
      </c>
    </row>
    <row r="331" spans="1:2" x14ac:dyDescent="0.25">
      <c r="A331" s="33" t="s">
        <v>3684</v>
      </c>
      <c r="B331" s="25">
        <v>1</v>
      </c>
    </row>
    <row r="332" spans="1:2" x14ac:dyDescent="0.25">
      <c r="A332" s="33" t="s">
        <v>1595</v>
      </c>
      <c r="B332" s="25">
        <v>1</v>
      </c>
    </row>
    <row r="333" spans="1:2" x14ac:dyDescent="0.25">
      <c r="A333" s="33" t="s">
        <v>2993</v>
      </c>
      <c r="B333" s="25">
        <v>1</v>
      </c>
    </row>
    <row r="334" spans="1:2" x14ac:dyDescent="0.25">
      <c r="A334" s="33" t="s">
        <v>1173</v>
      </c>
      <c r="B334" s="25">
        <v>1</v>
      </c>
    </row>
    <row r="335" spans="1:2" x14ac:dyDescent="0.25">
      <c r="A335" s="33" t="s">
        <v>4778</v>
      </c>
      <c r="B335" s="25">
        <v>1</v>
      </c>
    </row>
    <row r="336" spans="1:2" x14ac:dyDescent="0.25">
      <c r="A336" s="33" t="s">
        <v>2090</v>
      </c>
      <c r="B336" s="25">
        <v>1</v>
      </c>
    </row>
    <row r="337" spans="1:2" x14ac:dyDescent="0.25">
      <c r="A337" s="33" t="s">
        <v>3308</v>
      </c>
      <c r="B337" s="25">
        <v>1</v>
      </c>
    </row>
    <row r="338" spans="1:2" x14ac:dyDescent="0.25">
      <c r="A338" s="33" t="s">
        <v>3641</v>
      </c>
      <c r="B338" s="25">
        <v>1</v>
      </c>
    </row>
    <row r="339" spans="1:2" x14ac:dyDescent="0.25">
      <c r="A339" s="33" t="s">
        <v>447</v>
      </c>
      <c r="B339" s="25">
        <v>1</v>
      </c>
    </row>
    <row r="340" spans="1:2" x14ac:dyDescent="0.25">
      <c r="A340" s="33" t="s">
        <v>2409</v>
      </c>
      <c r="B340" s="25">
        <v>1</v>
      </c>
    </row>
    <row r="341" spans="1:2" x14ac:dyDescent="0.25">
      <c r="A341" s="33" t="s">
        <v>449</v>
      </c>
      <c r="B341" s="25">
        <v>1</v>
      </c>
    </row>
    <row r="342" spans="1:2" x14ac:dyDescent="0.25">
      <c r="A342" s="33" t="s">
        <v>2203</v>
      </c>
      <c r="B342" s="25">
        <v>1</v>
      </c>
    </row>
    <row r="343" spans="1:2" x14ac:dyDescent="0.25">
      <c r="A343" s="33" t="s">
        <v>5807</v>
      </c>
      <c r="B343" s="25">
        <v>1</v>
      </c>
    </row>
    <row r="344" spans="1:2" x14ac:dyDescent="0.25">
      <c r="A344" s="33" t="s">
        <v>3583</v>
      </c>
      <c r="B344" s="25">
        <v>1</v>
      </c>
    </row>
    <row r="345" spans="1:2" x14ac:dyDescent="0.25">
      <c r="A345" s="33" t="s">
        <v>5825</v>
      </c>
      <c r="B345" s="25">
        <v>1</v>
      </c>
    </row>
    <row r="346" spans="1:2" x14ac:dyDescent="0.25">
      <c r="A346" s="33" t="s">
        <v>4457</v>
      </c>
      <c r="B346" s="25">
        <v>1</v>
      </c>
    </row>
    <row r="347" spans="1:2" x14ac:dyDescent="0.25">
      <c r="A347" s="33" t="s">
        <v>5555</v>
      </c>
      <c r="B347" s="25">
        <v>1</v>
      </c>
    </row>
    <row r="348" spans="1:2" x14ac:dyDescent="0.25">
      <c r="A348" s="33" t="s">
        <v>2403</v>
      </c>
      <c r="B348" s="25">
        <v>1</v>
      </c>
    </row>
    <row r="349" spans="1:2" x14ac:dyDescent="0.25">
      <c r="A349" s="33" t="s">
        <v>2225</v>
      </c>
      <c r="B349" s="25">
        <v>1</v>
      </c>
    </row>
    <row r="350" spans="1:2" x14ac:dyDescent="0.25">
      <c r="A350" s="33" t="s">
        <v>4289</v>
      </c>
      <c r="B350" s="25">
        <v>1</v>
      </c>
    </row>
    <row r="351" spans="1:2" x14ac:dyDescent="0.25">
      <c r="A351" s="33" t="s">
        <v>3828</v>
      </c>
      <c r="B351" s="25">
        <v>1</v>
      </c>
    </row>
    <row r="352" spans="1:2" x14ac:dyDescent="0.25">
      <c r="A352" s="33" t="s">
        <v>2038</v>
      </c>
      <c r="B352" s="25">
        <v>1</v>
      </c>
    </row>
    <row r="353" spans="1:2" x14ac:dyDescent="0.25">
      <c r="A353" s="33" t="s">
        <v>2794</v>
      </c>
      <c r="B353" s="25">
        <v>1</v>
      </c>
    </row>
    <row r="354" spans="1:2" x14ac:dyDescent="0.25">
      <c r="A354" s="33" t="s">
        <v>2150</v>
      </c>
      <c r="B354" s="25">
        <v>1</v>
      </c>
    </row>
    <row r="355" spans="1:2" x14ac:dyDescent="0.25">
      <c r="A355" s="33" t="s">
        <v>6109</v>
      </c>
      <c r="B355" s="25">
        <v>1</v>
      </c>
    </row>
    <row r="356" spans="1:2" x14ac:dyDescent="0.25">
      <c r="A356" s="33" t="s">
        <v>5627</v>
      </c>
      <c r="B356" s="25">
        <v>1</v>
      </c>
    </row>
    <row r="357" spans="1:2" x14ac:dyDescent="0.25">
      <c r="A357" s="33" t="s">
        <v>5946</v>
      </c>
      <c r="B357" s="25">
        <v>1</v>
      </c>
    </row>
    <row r="358" spans="1:2" x14ac:dyDescent="0.25">
      <c r="A358" s="33" t="s">
        <v>5229</v>
      </c>
      <c r="B358" s="25">
        <v>1</v>
      </c>
    </row>
    <row r="359" spans="1:2" x14ac:dyDescent="0.25">
      <c r="A359" s="33" t="s">
        <v>4878</v>
      </c>
      <c r="B359" s="25">
        <v>1</v>
      </c>
    </row>
    <row r="360" spans="1:2" x14ac:dyDescent="0.25">
      <c r="A360" s="33" t="s">
        <v>2778</v>
      </c>
      <c r="B360" s="25">
        <v>1</v>
      </c>
    </row>
    <row r="361" spans="1:2" x14ac:dyDescent="0.25">
      <c r="A361" s="33" t="s">
        <v>4840</v>
      </c>
      <c r="B361" s="25">
        <v>1</v>
      </c>
    </row>
    <row r="362" spans="1:2" x14ac:dyDescent="0.25">
      <c r="A362" s="33" t="s">
        <v>2581</v>
      </c>
      <c r="B362" s="25">
        <v>1</v>
      </c>
    </row>
    <row r="363" spans="1:2" x14ac:dyDescent="0.25">
      <c r="A363" s="33" t="s">
        <v>1681</v>
      </c>
      <c r="B363" s="25">
        <v>1</v>
      </c>
    </row>
    <row r="364" spans="1:2" x14ac:dyDescent="0.25">
      <c r="A364" s="33" t="s">
        <v>4870</v>
      </c>
      <c r="B364" s="25">
        <v>1</v>
      </c>
    </row>
    <row r="365" spans="1:2" x14ac:dyDescent="0.25">
      <c r="A365" s="33" t="s">
        <v>5109</v>
      </c>
      <c r="B365" s="25">
        <v>1</v>
      </c>
    </row>
    <row r="366" spans="1:2" x14ac:dyDescent="0.25">
      <c r="A366" s="33" t="s">
        <v>579</v>
      </c>
      <c r="B366" s="25">
        <v>1</v>
      </c>
    </row>
    <row r="367" spans="1:2" x14ac:dyDescent="0.25">
      <c r="A367" s="33" t="s">
        <v>1222</v>
      </c>
      <c r="B367" s="25">
        <v>1</v>
      </c>
    </row>
    <row r="368" spans="1:2" x14ac:dyDescent="0.25">
      <c r="A368" s="33" t="s">
        <v>4561</v>
      </c>
      <c r="B368" s="25">
        <v>1</v>
      </c>
    </row>
    <row r="369" spans="1:2" x14ac:dyDescent="0.25">
      <c r="A369" s="33" t="s">
        <v>4365</v>
      </c>
      <c r="B369" s="25">
        <v>1</v>
      </c>
    </row>
    <row r="370" spans="1:2" x14ac:dyDescent="0.25">
      <c r="A370" s="33" t="s">
        <v>924</v>
      </c>
      <c r="B370" s="25">
        <v>1</v>
      </c>
    </row>
    <row r="371" spans="1:2" x14ac:dyDescent="0.25">
      <c r="A371" s="33" t="s">
        <v>1816</v>
      </c>
      <c r="B371" s="25">
        <v>1</v>
      </c>
    </row>
    <row r="372" spans="1:2" x14ac:dyDescent="0.25">
      <c r="A372" s="33" t="s">
        <v>3317</v>
      </c>
      <c r="B372" s="25">
        <v>1</v>
      </c>
    </row>
    <row r="373" spans="1:2" x14ac:dyDescent="0.25">
      <c r="A373" s="33" t="s">
        <v>4721</v>
      </c>
      <c r="B373" s="25">
        <v>1</v>
      </c>
    </row>
    <row r="374" spans="1:2" x14ac:dyDescent="0.25">
      <c r="A374" s="33" t="s">
        <v>5960</v>
      </c>
      <c r="B374" s="25">
        <v>1</v>
      </c>
    </row>
    <row r="375" spans="1:2" x14ac:dyDescent="0.25">
      <c r="A375" s="33" t="s">
        <v>1523</v>
      </c>
      <c r="B375" s="25">
        <v>1</v>
      </c>
    </row>
    <row r="376" spans="1:2" x14ac:dyDescent="0.25">
      <c r="A376" s="33" t="s">
        <v>824</v>
      </c>
      <c r="B376" s="25">
        <v>1</v>
      </c>
    </row>
    <row r="377" spans="1:2" x14ac:dyDescent="0.25">
      <c r="A377" s="33" t="s">
        <v>1907</v>
      </c>
      <c r="B377" s="25">
        <v>1</v>
      </c>
    </row>
    <row r="378" spans="1:2" x14ac:dyDescent="0.25">
      <c r="A378" s="33" t="s">
        <v>271</v>
      </c>
      <c r="B378" s="25">
        <v>1</v>
      </c>
    </row>
    <row r="379" spans="1:2" x14ac:dyDescent="0.25">
      <c r="A379" s="33" t="s">
        <v>3567</v>
      </c>
      <c r="B379" s="25">
        <v>1</v>
      </c>
    </row>
    <row r="380" spans="1:2" x14ac:dyDescent="0.25">
      <c r="A380" s="33" t="s">
        <v>3323</v>
      </c>
      <c r="B380" s="25">
        <v>1</v>
      </c>
    </row>
    <row r="381" spans="1:2" x14ac:dyDescent="0.25">
      <c r="A381" s="33" t="s">
        <v>2525</v>
      </c>
      <c r="B381" s="25">
        <v>1</v>
      </c>
    </row>
    <row r="382" spans="1:2" x14ac:dyDescent="0.25">
      <c r="A382" s="33" t="s">
        <v>4494</v>
      </c>
      <c r="B382" s="25">
        <v>1</v>
      </c>
    </row>
    <row r="383" spans="1:2" x14ac:dyDescent="0.25">
      <c r="A383" s="33" t="s">
        <v>6031</v>
      </c>
      <c r="B383" s="25">
        <v>1</v>
      </c>
    </row>
    <row r="384" spans="1:2" x14ac:dyDescent="0.25">
      <c r="A384" s="33" t="s">
        <v>5429</v>
      </c>
      <c r="B384" s="25">
        <v>1</v>
      </c>
    </row>
    <row r="385" spans="1:2" x14ac:dyDescent="0.25">
      <c r="A385" s="33" t="s">
        <v>557</v>
      </c>
      <c r="B385" s="25">
        <v>1</v>
      </c>
    </row>
    <row r="386" spans="1:2" x14ac:dyDescent="0.25">
      <c r="A386" s="33" t="s">
        <v>1110</v>
      </c>
      <c r="B386" s="25">
        <v>1</v>
      </c>
    </row>
    <row r="387" spans="1:2" x14ac:dyDescent="0.25">
      <c r="A387" s="33" t="s">
        <v>4893</v>
      </c>
      <c r="B387" s="25">
        <v>1</v>
      </c>
    </row>
    <row r="388" spans="1:2" x14ac:dyDescent="0.25">
      <c r="A388" s="33" t="s">
        <v>5885</v>
      </c>
      <c r="B388" s="25">
        <v>1</v>
      </c>
    </row>
    <row r="389" spans="1:2" x14ac:dyDescent="0.25">
      <c r="A389" s="33" t="s">
        <v>4297</v>
      </c>
      <c r="B389" s="25">
        <v>1</v>
      </c>
    </row>
    <row r="390" spans="1:2" x14ac:dyDescent="0.25">
      <c r="A390" s="33" t="s">
        <v>5781</v>
      </c>
      <c r="B390" s="25">
        <v>1</v>
      </c>
    </row>
    <row r="391" spans="1:2" x14ac:dyDescent="0.25">
      <c r="A391" s="33" t="s">
        <v>3676</v>
      </c>
      <c r="B391" s="25">
        <v>1</v>
      </c>
    </row>
    <row r="392" spans="1:2" x14ac:dyDescent="0.25">
      <c r="A392" s="33" t="s">
        <v>5211</v>
      </c>
      <c r="B392" s="25">
        <v>1</v>
      </c>
    </row>
    <row r="393" spans="1:2" x14ac:dyDescent="0.25">
      <c r="A393" s="33" t="s">
        <v>2251</v>
      </c>
      <c r="B393" s="25">
        <v>1</v>
      </c>
    </row>
    <row r="394" spans="1:2" x14ac:dyDescent="0.25">
      <c r="A394" s="33" t="s">
        <v>5267</v>
      </c>
      <c r="B394" s="25">
        <v>1</v>
      </c>
    </row>
    <row r="395" spans="1:2" x14ac:dyDescent="0.25">
      <c r="A395" s="33" t="s">
        <v>5861</v>
      </c>
      <c r="B395" s="25">
        <v>1</v>
      </c>
    </row>
    <row r="396" spans="1:2" x14ac:dyDescent="0.25">
      <c r="A396" s="33" t="s">
        <v>3539</v>
      </c>
      <c r="B396" s="25">
        <v>1</v>
      </c>
    </row>
    <row r="397" spans="1:2" x14ac:dyDescent="0.25">
      <c r="A397" s="33" t="s">
        <v>1471</v>
      </c>
      <c r="B397" s="25">
        <v>1</v>
      </c>
    </row>
    <row r="398" spans="1:2" x14ac:dyDescent="0.25">
      <c r="A398" s="33" t="s">
        <v>4270</v>
      </c>
      <c r="B398" s="25">
        <v>1</v>
      </c>
    </row>
    <row r="399" spans="1:2" x14ac:dyDescent="0.25">
      <c r="A399" s="33" t="s">
        <v>6066</v>
      </c>
      <c r="B399" s="25">
        <v>1</v>
      </c>
    </row>
    <row r="400" spans="1:2" x14ac:dyDescent="0.25">
      <c r="A400" s="33" t="s">
        <v>2391</v>
      </c>
      <c r="B400" s="25">
        <v>1</v>
      </c>
    </row>
    <row r="401" spans="1:2" x14ac:dyDescent="0.25">
      <c r="A401" s="33" t="s">
        <v>3153</v>
      </c>
      <c r="B401" s="25">
        <v>1</v>
      </c>
    </row>
    <row r="402" spans="1:2" x14ac:dyDescent="0.25">
      <c r="A402" s="33" t="s">
        <v>217</v>
      </c>
      <c r="B402" s="25">
        <v>1</v>
      </c>
    </row>
    <row r="403" spans="1:2" x14ac:dyDescent="0.25">
      <c r="A403" s="33" t="s">
        <v>4888</v>
      </c>
      <c r="B403" s="25">
        <v>1</v>
      </c>
    </row>
    <row r="404" spans="1:2" x14ac:dyDescent="0.25">
      <c r="A404" s="33" t="s">
        <v>5480</v>
      </c>
      <c r="B404" s="25">
        <v>1</v>
      </c>
    </row>
    <row r="405" spans="1:2" x14ac:dyDescent="0.25">
      <c r="A405" s="33" t="s">
        <v>4666</v>
      </c>
      <c r="B405" s="25">
        <v>1</v>
      </c>
    </row>
    <row r="406" spans="1:2" x14ac:dyDescent="0.25">
      <c r="A406" s="33" t="s">
        <v>1469</v>
      </c>
      <c r="B406" s="25">
        <v>1</v>
      </c>
    </row>
    <row r="407" spans="1:2" x14ac:dyDescent="0.25">
      <c r="A407" s="33" t="s">
        <v>1658</v>
      </c>
      <c r="B407" s="25">
        <v>1</v>
      </c>
    </row>
    <row r="408" spans="1:2" x14ac:dyDescent="0.25">
      <c r="A408" s="33" t="s">
        <v>2433</v>
      </c>
      <c r="B408" s="25">
        <v>1</v>
      </c>
    </row>
    <row r="409" spans="1:2" x14ac:dyDescent="0.25">
      <c r="A409" s="33" t="s">
        <v>807</v>
      </c>
      <c r="B409" s="25">
        <v>1</v>
      </c>
    </row>
    <row r="410" spans="1:2" x14ac:dyDescent="0.25">
      <c r="A410" s="33" t="s">
        <v>4639</v>
      </c>
      <c r="B410" s="25">
        <v>1</v>
      </c>
    </row>
    <row r="411" spans="1:2" x14ac:dyDescent="0.25">
      <c r="A411" s="33" t="s">
        <v>4388</v>
      </c>
      <c r="B411" s="25">
        <v>1</v>
      </c>
    </row>
    <row r="412" spans="1:2" x14ac:dyDescent="0.25">
      <c r="A412" s="33" t="s">
        <v>5934</v>
      </c>
      <c r="B412" s="25">
        <v>1</v>
      </c>
    </row>
    <row r="413" spans="1:2" x14ac:dyDescent="0.25">
      <c r="A413" s="33" t="s">
        <v>1652</v>
      </c>
      <c r="B413" s="25">
        <v>1</v>
      </c>
    </row>
    <row r="414" spans="1:2" x14ac:dyDescent="0.25">
      <c r="A414" s="33" t="s">
        <v>2796</v>
      </c>
      <c r="B414" s="25">
        <v>1</v>
      </c>
    </row>
    <row r="415" spans="1:2" x14ac:dyDescent="0.25">
      <c r="A415" s="33" t="s">
        <v>2822</v>
      </c>
      <c r="B415" s="25">
        <v>1</v>
      </c>
    </row>
    <row r="416" spans="1:2" x14ac:dyDescent="0.25">
      <c r="A416" s="33" t="s">
        <v>1153</v>
      </c>
      <c r="B416" s="25">
        <v>1</v>
      </c>
    </row>
    <row r="417" spans="1:2" x14ac:dyDescent="0.25">
      <c r="A417" s="33" t="s">
        <v>1531</v>
      </c>
      <c r="B417" s="25">
        <v>1</v>
      </c>
    </row>
    <row r="418" spans="1:2" x14ac:dyDescent="0.25">
      <c r="A418" s="33" t="s">
        <v>783</v>
      </c>
      <c r="B418" s="25">
        <v>1</v>
      </c>
    </row>
    <row r="419" spans="1:2" x14ac:dyDescent="0.25">
      <c r="A419" s="33" t="s">
        <v>5764</v>
      </c>
      <c r="B419" s="25">
        <v>1</v>
      </c>
    </row>
    <row r="420" spans="1:2" x14ac:dyDescent="0.25">
      <c r="A420" s="33" t="s">
        <v>474</v>
      </c>
      <c r="B420" s="25">
        <v>1</v>
      </c>
    </row>
    <row r="421" spans="1:2" x14ac:dyDescent="0.25">
      <c r="A421" s="33" t="s">
        <v>509</v>
      </c>
      <c r="B421" s="25">
        <v>1</v>
      </c>
    </row>
    <row r="422" spans="1:2" x14ac:dyDescent="0.25">
      <c r="A422" s="33" t="s">
        <v>466</v>
      </c>
      <c r="B422" s="25">
        <v>1</v>
      </c>
    </row>
    <row r="423" spans="1:2" x14ac:dyDescent="0.25">
      <c r="A423" s="33" t="s">
        <v>443</v>
      </c>
      <c r="B423" s="25">
        <v>1</v>
      </c>
    </row>
    <row r="424" spans="1:2" x14ac:dyDescent="0.25">
      <c r="A424" s="33" t="s">
        <v>1548</v>
      </c>
      <c r="B424" s="25">
        <v>1</v>
      </c>
    </row>
    <row r="425" spans="1:2" x14ac:dyDescent="0.25">
      <c r="A425" s="33" t="s">
        <v>499</v>
      </c>
      <c r="B425" s="25">
        <v>1</v>
      </c>
    </row>
    <row r="426" spans="1:2" x14ac:dyDescent="0.25">
      <c r="A426" s="33" t="s">
        <v>1542</v>
      </c>
      <c r="B426" s="25">
        <v>1</v>
      </c>
    </row>
    <row r="427" spans="1:2" x14ac:dyDescent="0.25">
      <c r="A427" s="33" t="s">
        <v>1570</v>
      </c>
      <c r="B427" s="25">
        <v>1</v>
      </c>
    </row>
    <row r="428" spans="1:2" x14ac:dyDescent="0.25">
      <c r="A428" s="33" t="s">
        <v>535</v>
      </c>
      <c r="B428" s="25">
        <v>1</v>
      </c>
    </row>
    <row r="429" spans="1:2" x14ac:dyDescent="0.25">
      <c r="A429" s="33" t="s">
        <v>587</v>
      </c>
      <c r="B429" s="25">
        <v>1</v>
      </c>
    </row>
    <row r="430" spans="1:2" x14ac:dyDescent="0.25">
      <c r="A430" s="33" t="s">
        <v>2420</v>
      </c>
      <c r="B430" s="25">
        <v>1</v>
      </c>
    </row>
    <row r="431" spans="1:2" x14ac:dyDescent="0.25">
      <c r="A431" s="33" t="s">
        <v>1919</v>
      </c>
      <c r="B431" s="25">
        <v>1</v>
      </c>
    </row>
    <row r="432" spans="1:2" x14ac:dyDescent="0.25">
      <c r="A432" s="33" t="s">
        <v>1733</v>
      </c>
      <c r="B432" s="25">
        <v>1</v>
      </c>
    </row>
    <row r="433" spans="1:2" x14ac:dyDescent="0.25">
      <c r="A433" s="33" t="s">
        <v>4789</v>
      </c>
      <c r="B433" s="25">
        <v>1</v>
      </c>
    </row>
    <row r="434" spans="1:2" x14ac:dyDescent="0.25">
      <c r="A434" s="33" t="s">
        <v>1970</v>
      </c>
      <c r="B434" s="25">
        <v>1</v>
      </c>
    </row>
    <row r="435" spans="1:2" x14ac:dyDescent="0.25">
      <c r="A435" s="33" t="s">
        <v>6002</v>
      </c>
      <c r="B435" s="25">
        <v>1</v>
      </c>
    </row>
    <row r="436" spans="1:2" x14ac:dyDescent="0.25">
      <c r="A436" s="33" t="s">
        <v>3355</v>
      </c>
      <c r="B436" s="25">
        <v>1</v>
      </c>
    </row>
    <row r="437" spans="1:2" x14ac:dyDescent="0.25">
      <c r="A437" s="33" t="s">
        <v>1599</v>
      </c>
      <c r="B437" s="25">
        <v>1</v>
      </c>
    </row>
    <row r="438" spans="1:2" x14ac:dyDescent="0.25">
      <c r="A438" s="33" t="s">
        <v>2362</v>
      </c>
      <c r="B438" s="25">
        <v>1</v>
      </c>
    </row>
    <row r="439" spans="1:2" x14ac:dyDescent="0.25">
      <c r="A439" s="33" t="s">
        <v>4850</v>
      </c>
      <c r="B439" s="25">
        <v>1</v>
      </c>
    </row>
    <row r="440" spans="1:2" x14ac:dyDescent="0.25">
      <c r="A440" s="33" t="s">
        <v>4468</v>
      </c>
      <c r="B440" s="25">
        <v>1</v>
      </c>
    </row>
    <row r="441" spans="1:2" x14ac:dyDescent="0.25">
      <c r="A441" s="33" t="s">
        <v>1862</v>
      </c>
      <c r="B441" s="25">
        <v>1</v>
      </c>
    </row>
    <row r="442" spans="1:2" x14ac:dyDescent="0.25">
      <c r="A442" s="33" t="s">
        <v>1991</v>
      </c>
      <c r="B442" s="25">
        <v>1</v>
      </c>
    </row>
    <row r="443" spans="1:2" x14ac:dyDescent="0.25">
      <c r="A443" s="33" t="s">
        <v>5400</v>
      </c>
      <c r="B443" s="25">
        <v>1</v>
      </c>
    </row>
    <row r="444" spans="1:2" x14ac:dyDescent="0.25">
      <c r="A444" s="33" t="s">
        <v>1287</v>
      </c>
      <c r="B444" s="25">
        <v>1</v>
      </c>
    </row>
    <row r="445" spans="1:2" x14ac:dyDescent="0.25">
      <c r="A445" s="33" t="s">
        <v>14</v>
      </c>
      <c r="B445" s="25">
        <v>1</v>
      </c>
    </row>
    <row r="446" spans="1:2" x14ac:dyDescent="0.25">
      <c r="A446" s="33" t="s">
        <v>2645</v>
      </c>
      <c r="B446" s="25">
        <v>1</v>
      </c>
    </row>
    <row r="447" spans="1:2" x14ac:dyDescent="0.25">
      <c r="A447" s="33" t="s">
        <v>505</v>
      </c>
      <c r="B447" s="25">
        <v>1</v>
      </c>
    </row>
    <row r="448" spans="1:2" x14ac:dyDescent="0.25">
      <c r="A448" s="33" t="s">
        <v>1980</v>
      </c>
      <c r="B448" s="25">
        <v>1</v>
      </c>
    </row>
    <row r="449" spans="1:2" x14ac:dyDescent="0.25">
      <c r="A449" s="33" t="s">
        <v>2511</v>
      </c>
      <c r="B449" s="25">
        <v>1</v>
      </c>
    </row>
    <row r="450" spans="1:2" x14ac:dyDescent="0.25">
      <c r="A450" s="33" t="s">
        <v>231</v>
      </c>
      <c r="B450" s="25">
        <v>1</v>
      </c>
    </row>
    <row r="451" spans="1:2" x14ac:dyDescent="0.25">
      <c r="A451" s="33" t="s">
        <v>5811</v>
      </c>
      <c r="B451" s="25">
        <v>1</v>
      </c>
    </row>
    <row r="452" spans="1:2" x14ac:dyDescent="0.25">
      <c r="A452" s="33" t="s">
        <v>4243</v>
      </c>
      <c r="B452" s="25">
        <v>1</v>
      </c>
    </row>
    <row r="453" spans="1:2" x14ac:dyDescent="0.25">
      <c r="A453" s="33" t="s">
        <v>4617</v>
      </c>
      <c r="B453" s="25">
        <v>1</v>
      </c>
    </row>
    <row r="454" spans="1:2" x14ac:dyDescent="0.25">
      <c r="A454" s="33" t="s">
        <v>2318</v>
      </c>
      <c r="B454" s="25">
        <v>1</v>
      </c>
    </row>
    <row r="455" spans="1:2" x14ac:dyDescent="0.25">
      <c r="A455" s="33" t="s">
        <v>164</v>
      </c>
      <c r="B455" s="25">
        <v>1</v>
      </c>
    </row>
    <row r="456" spans="1:2" x14ac:dyDescent="0.25">
      <c r="A456" s="33" t="s">
        <v>5739</v>
      </c>
      <c r="B456" s="25">
        <v>1</v>
      </c>
    </row>
    <row r="457" spans="1:2" x14ac:dyDescent="0.25">
      <c r="A457" s="33" t="s">
        <v>3374</v>
      </c>
      <c r="B457" s="25">
        <v>1</v>
      </c>
    </row>
    <row r="458" spans="1:2" x14ac:dyDescent="0.25">
      <c r="A458" s="33" t="s">
        <v>4758</v>
      </c>
      <c r="B458" s="25">
        <v>1</v>
      </c>
    </row>
    <row r="459" spans="1:2" x14ac:dyDescent="0.25">
      <c r="A459" s="33" t="s">
        <v>2244</v>
      </c>
      <c r="B459" s="25">
        <v>1</v>
      </c>
    </row>
    <row r="460" spans="1:2" x14ac:dyDescent="0.25">
      <c r="A460" s="33" t="s">
        <v>3242</v>
      </c>
      <c r="B460" s="25">
        <v>1</v>
      </c>
    </row>
    <row r="461" spans="1:2" x14ac:dyDescent="0.25">
      <c r="A461" s="33" t="s">
        <v>1405</v>
      </c>
      <c r="B461" s="25">
        <v>1</v>
      </c>
    </row>
    <row r="462" spans="1:2" x14ac:dyDescent="0.25">
      <c r="A462" s="33" t="s">
        <v>5875</v>
      </c>
      <c r="B462" s="25">
        <v>1</v>
      </c>
    </row>
    <row r="463" spans="1:2" x14ac:dyDescent="0.25">
      <c r="A463" s="33" t="s">
        <v>2405</v>
      </c>
      <c r="B463" s="25">
        <v>1</v>
      </c>
    </row>
    <row r="464" spans="1:2" x14ac:dyDescent="0.25">
      <c r="A464" s="33" t="s">
        <v>4772</v>
      </c>
      <c r="B464" s="25">
        <v>1</v>
      </c>
    </row>
    <row r="465" spans="1:2" x14ac:dyDescent="0.25">
      <c r="A465" s="33" t="s">
        <v>5321</v>
      </c>
      <c r="B465" s="25">
        <v>1</v>
      </c>
    </row>
    <row r="466" spans="1:2" x14ac:dyDescent="0.25">
      <c r="A466" s="33" t="s">
        <v>1574</v>
      </c>
      <c r="B466" s="25">
        <v>1</v>
      </c>
    </row>
    <row r="467" spans="1:2" x14ac:dyDescent="0.25">
      <c r="A467" s="33" t="s">
        <v>2547</v>
      </c>
      <c r="B467" s="25">
        <v>1</v>
      </c>
    </row>
    <row r="468" spans="1:2" x14ac:dyDescent="0.25">
      <c r="A468" s="33" t="s">
        <v>533</v>
      </c>
      <c r="B468" s="25">
        <v>1</v>
      </c>
    </row>
    <row r="469" spans="1:2" x14ac:dyDescent="0.25">
      <c r="A469" s="33" t="s">
        <v>2492</v>
      </c>
      <c r="B469" s="25">
        <v>1</v>
      </c>
    </row>
    <row r="470" spans="1:2" x14ac:dyDescent="0.25">
      <c r="A470" s="33" t="s">
        <v>30</v>
      </c>
      <c r="B470" s="25">
        <v>1</v>
      </c>
    </row>
    <row r="471" spans="1:2" x14ac:dyDescent="0.25">
      <c r="A471" s="33" t="s">
        <v>1392</v>
      </c>
      <c r="B471" s="25">
        <v>1</v>
      </c>
    </row>
    <row r="472" spans="1:2" x14ac:dyDescent="0.25">
      <c r="A472" s="33" t="s">
        <v>4352</v>
      </c>
      <c r="B472" s="25">
        <v>1</v>
      </c>
    </row>
    <row r="473" spans="1:2" x14ac:dyDescent="0.25">
      <c r="A473" s="33" t="s">
        <v>1477</v>
      </c>
      <c r="B473" s="25">
        <v>1</v>
      </c>
    </row>
    <row r="474" spans="1:2" x14ac:dyDescent="0.25">
      <c r="A474" s="33" t="s">
        <v>1151</v>
      </c>
      <c r="B474" s="25">
        <v>1</v>
      </c>
    </row>
    <row r="475" spans="1:2" x14ac:dyDescent="0.25">
      <c r="A475" s="33" t="s">
        <v>307</v>
      </c>
      <c r="B475" s="25">
        <v>1</v>
      </c>
    </row>
    <row r="476" spans="1:2" x14ac:dyDescent="0.25">
      <c r="A476" s="33" t="s">
        <v>977</v>
      </c>
      <c r="B476" s="25">
        <v>1</v>
      </c>
    </row>
    <row r="477" spans="1:2" x14ac:dyDescent="0.25">
      <c r="A477" s="33" t="s">
        <v>3733</v>
      </c>
      <c r="B477" s="25">
        <v>1</v>
      </c>
    </row>
    <row r="478" spans="1:2" x14ac:dyDescent="0.25">
      <c r="A478" s="33" t="s">
        <v>5286</v>
      </c>
      <c r="B478" s="25">
        <v>1</v>
      </c>
    </row>
    <row r="479" spans="1:2" x14ac:dyDescent="0.25">
      <c r="A479" s="33" t="s">
        <v>168</v>
      </c>
      <c r="B479" s="25">
        <v>1</v>
      </c>
    </row>
    <row r="480" spans="1:2" x14ac:dyDescent="0.25">
      <c r="A480" s="33" t="s">
        <v>559</v>
      </c>
      <c r="B480" s="25">
        <v>1</v>
      </c>
    </row>
    <row r="481" spans="1:2" x14ac:dyDescent="0.25">
      <c r="A481" s="33" t="s">
        <v>3870</v>
      </c>
      <c r="B481" s="25">
        <v>1</v>
      </c>
    </row>
    <row r="482" spans="1:2" x14ac:dyDescent="0.25">
      <c r="A482" s="33" t="s">
        <v>472</v>
      </c>
      <c r="B482" s="25">
        <v>1</v>
      </c>
    </row>
    <row r="483" spans="1:2" x14ac:dyDescent="0.25">
      <c r="A483" s="33" t="s">
        <v>259</v>
      </c>
      <c r="B483" s="25">
        <v>1</v>
      </c>
    </row>
    <row r="484" spans="1:2" x14ac:dyDescent="0.25">
      <c r="A484" s="33" t="s">
        <v>4136</v>
      </c>
      <c r="B484" s="25">
        <v>1</v>
      </c>
    </row>
    <row r="485" spans="1:2" x14ac:dyDescent="0.25">
      <c r="A485" s="33" t="s">
        <v>3776</v>
      </c>
      <c r="B485" s="25">
        <v>1</v>
      </c>
    </row>
    <row r="486" spans="1:2" x14ac:dyDescent="0.25">
      <c r="A486" s="33" t="s">
        <v>72</v>
      </c>
      <c r="B486" s="25">
        <v>1</v>
      </c>
    </row>
    <row r="487" spans="1:2" x14ac:dyDescent="0.25">
      <c r="A487" s="33" t="s">
        <v>4245</v>
      </c>
      <c r="B487" s="25">
        <v>1</v>
      </c>
    </row>
    <row r="488" spans="1:2" x14ac:dyDescent="0.25">
      <c r="A488" s="33" t="s">
        <v>3404</v>
      </c>
      <c r="B488" s="25">
        <v>1</v>
      </c>
    </row>
    <row r="489" spans="1:2" x14ac:dyDescent="0.25">
      <c r="A489" s="33" t="s">
        <v>3854</v>
      </c>
      <c r="B489" s="25">
        <v>1</v>
      </c>
    </row>
    <row r="490" spans="1:2" x14ac:dyDescent="0.25">
      <c r="A490" s="33" t="s">
        <v>803</v>
      </c>
      <c r="B490" s="25">
        <v>1</v>
      </c>
    </row>
    <row r="491" spans="1:2" x14ac:dyDescent="0.25">
      <c r="A491" s="33" t="s">
        <v>4623</v>
      </c>
      <c r="B491" s="25">
        <v>1</v>
      </c>
    </row>
    <row r="492" spans="1:2" x14ac:dyDescent="0.25">
      <c r="A492" s="33" t="s">
        <v>8</v>
      </c>
      <c r="B492" s="25">
        <v>1</v>
      </c>
    </row>
    <row r="493" spans="1:2" x14ac:dyDescent="0.25">
      <c r="A493" s="33" t="s">
        <v>3533</v>
      </c>
      <c r="B493" s="25">
        <v>1</v>
      </c>
    </row>
    <row r="494" spans="1:2" x14ac:dyDescent="0.25">
      <c r="A494" s="33" t="s">
        <v>5443</v>
      </c>
      <c r="B494" s="25">
        <v>1</v>
      </c>
    </row>
    <row r="495" spans="1:2" x14ac:dyDescent="0.25">
      <c r="A495" s="33" t="s">
        <v>4880</v>
      </c>
      <c r="B495" s="25">
        <v>1</v>
      </c>
    </row>
    <row r="496" spans="1:2" x14ac:dyDescent="0.25">
      <c r="A496" s="33" t="s">
        <v>2832</v>
      </c>
      <c r="B496" s="25">
        <v>1</v>
      </c>
    </row>
    <row r="497" spans="1:2" x14ac:dyDescent="0.25">
      <c r="A497" s="33" t="s">
        <v>3376</v>
      </c>
      <c r="B497" s="25">
        <v>1</v>
      </c>
    </row>
    <row r="498" spans="1:2" x14ac:dyDescent="0.25">
      <c r="A498" s="33" t="s">
        <v>2368</v>
      </c>
      <c r="B498" s="25">
        <v>1</v>
      </c>
    </row>
    <row r="499" spans="1:2" x14ac:dyDescent="0.25">
      <c r="A499" s="33" t="s">
        <v>4472</v>
      </c>
      <c r="B499" s="25">
        <v>1</v>
      </c>
    </row>
    <row r="500" spans="1:2" x14ac:dyDescent="0.25">
      <c r="A500" s="33" t="s">
        <v>4528</v>
      </c>
      <c r="B500" s="25">
        <v>1</v>
      </c>
    </row>
    <row r="501" spans="1:2" x14ac:dyDescent="0.25">
      <c r="A501" s="33" t="s">
        <v>5107</v>
      </c>
      <c r="B501" s="25">
        <v>1</v>
      </c>
    </row>
    <row r="502" spans="1:2" x14ac:dyDescent="0.25">
      <c r="A502" s="33" t="s">
        <v>2005</v>
      </c>
      <c r="B502" s="25">
        <v>1</v>
      </c>
    </row>
    <row r="503" spans="1:2" x14ac:dyDescent="0.25">
      <c r="A503" s="33" t="s">
        <v>1656</v>
      </c>
      <c r="B503" s="25">
        <v>1</v>
      </c>
    </row>
    <row r="504" spans="1:2" x14ac:dyDescent="0.25">
      <c r="A504" s="33" t="s">
        <v>3016</v>
      </c>
      <c r="B504" s="25">
        <v>1</v>
      </c>
    </row>
    <row r="505" spans="1:2" x14ac:dyDescent="0.25">
      <c r="A505" s="33" t="s">
        <v>4299</v>
      </c>
      <c r="B505" s="25">
        <v>1</v>
      </c>
    </row>
    <row r="506" spans="1:2" x14ac:dyDescent="0.25">
      <c r="A506" s="33" t="s">
        <v>791</v>
      </c>
      <c r="B506" s="25">
        <v>1</v>
      </c>
    </row>
    <row r="507" spans="1:2" x14ac:dyDescent="0.25">
      <c r="A507" s="33" t="s">
        <v>975</v>
      </c>
      <c r="B507" s="25">
        <v>1</v>
      </c>
    </row>
    <row r="508" spans="1:2" x14ac:dyDescent="0.25">
      <c r="A508" s="33" t="s">
        <v>1313</v>
      </c>
      <c r="B508" s="25">
        <v>1</v>
      </c>
    </row>
    <row r="509" spans="1:2" x14ac:dyDescent="0.25">
      <c r="A509" s="33" t="s">
        <v>5953</v>
      </c>
      <c r="B509" s="25">
        <v>1</v>
      </c>
    </row>
    <row r="510" spans="1:2" x14ac:dyDescent="0.25">
      <c r="A510" s="33" t="s">
        <v>1473</v>
      </c>
      <c r="B510" s="25">
        <v>1</v>
      </c>
    </row>
    <row r="511" spans="1:2" x14ac:dyDescent="0.25">
      <c r="A511" s="33" t="s">
        <v>2587</v>
      </c>
      <c r="B511" s="25">
        <v>1</v>
      </c>
    </row>
    <row r="512" spans="1:2" x14ac:dyDescent="0.25">
      <c r="A512" s="33" t="s">
        <v>3006</v>
      </c>
      <c r="B512" s="25">
        <v>1</v>
      </c>
    </row>
    <row r="513" spans="1:2" x14ac:dyDescent="0.25">
      <c r="A513" s="33" t="s">
        <v>616</v>
      </c>
      <c r="B513" s="25">
        <v>1</v>
      </c>
    </row>
    <row r="514" spans="1:2" x14ac:dyDescent="0.25">
      <c r="A514" s="33" t="s">
        <v>828</v>
      </c>
      <c r="B514" s="25">
        <v>1</v>
      </c>
    </row>
    <row r="515" spans="1:2" x14ac:dyDescent="0.25">
      <c r="A515" s="33" t="s">
        <v>5008</v>
      </c>
      <c r="B515" s="25">
        <v>1</v>
      </c>
    </row>
    <row r="516" spans="1:2" x14ac:dyDescent="0.25">
      <c r="A516" s="33" t="s">
        <v>4337</v>
      </c>
      <c r="B516" s="25">
        <v>1</v>
      </c>
    </row>
    <row r="517" spans="1:2" x14ac:dyDescent="0.25">
      <c r="A517" s="33" t="s">
        <v>1562</v>
      </c>
      <c r="B517" s="25">
        <v>1</v>
      </c>
    </row>
    <row r="518" spans="1:2" x14ac:dyDescent="0.25">
      <c r="A518" s="33" t="s">
        <v>4797</v>
      </c>
      <c r="B518" s="25">
        <v>1</v>
      </c>
    </row>
    <row r="519" spans="1:2" x14ac:dyDescent="0.25">
      <c r="A519" s="33" t="s">
        <v>4580</v>
      </c>
      <c r="B519" s="25">
        <v>1</v>
      </c>
    </row>
    <row r="520" spans="1:2" x14ac:dyDescent="0.25">
      <c r="A520" s="33" t="s">
        <v>4708</v>
      </c>
      <c r="B520" s="25">
        <v>1</v>
      </c>
    </row>
    <row r="521" spans="1:2" x14ac:dyDescent="0.25">
      <c r="A521" s="33" t="s">
        <v>4404</v>
      </c>
      <c r="B521" s="25">
        <v>1</v>
      </c>
    </row>
    <row r="522" spans="1:2" x14ac:dyDescent="0.25">
      <c r="A522" s="33" t="s">
        <v>1289</v>
      </c>
      <c r="B522" s="25">
        <v>1</v>
      </c>
    </row>
    <row r="523" spans="1:2" x14ac:dyDescent="0.25">
      <c r="A523" s="33" t="s">
        <v>2056</v>
      </c>
      <c r="B523" s="25">
        <v>1</v>
      </c>
    </row>
    <row r="524" spans="1:2" x14ac:dyDescent="0.25">
      <c r="A524" s="33" t="s">
        <v>283</v>
      </c>
      <c r="B524" s="25">
        <v>1</v>
      </c>
    </row>
    <row r="525" spans="1:2" x14ac:dyDescent="0.25">
      <c r="A525" s="33" t="s">
        <v>1768</v>
      </c>
      <c r="B525" s="25">
        <v>1</v>
      </c>
    </row>
    <row r="526" spans="1:2" x14ac:dyDescent="0.25">
      <c r="A526" s="33" t="s">
        <v>5509</v>
      </c>
      <c r="B526" s="25">
        <v>1</v>
      </c>
    </row>
    <row r="527" spans="1:2" x14ac:dyDescent="0.25">
      <c r="A527" s="33" t="s">
        <v>2767</v>
      </c>
      <c r="B527" s="25">
        <v>1</v>
      </c>
    </row>
    <row r="528" spans="1:2" x14ac:dyDescent="0.25">
      <c r="A528" s="33" t="s">
        <v>1713</v>
      </c>
      <c r="B528" s="25">
        <v>1</v>
      </c>
    </row>
    <row r="529" spans="1:2" x14ac:dyDescent="0.25">
      <c r="A529" s="33" t="s">
        <v>866</v>
      </c>
      <c r="B529" s="25">
        <v>1</v>
      </c>
    </row>
    <row r="530" spans="1:2" x14ac:dyDescent="0.25">
      <c r="A530" s="33" t="s">
        <v>11</v>
      </c>
      <c r="B530" s="25">
        <v>1</v>
      </c>
    </row>
    <row r="531" spans="1:2" x14ac:dyDescent="0.25">
      <c r="A531" s="33" t="s">
        <v>1951</v>
      </c>
      <c r="B531" s="25">
        <v>1</v>
      </c>
    </row>
    <row r="532" spans="1:2" x14ac:dyDescent="0.25">
      <c r="A532" s="33" t="s">
        <v>2332</v>
      </c>
      <c r="B532" s="25">
        <v>1</v>
      </c>
    </row>
    <row r="533" spans="1:2" x14ac:dyDescent="0.25">
      <c r="A533" s="33" t="s">
        <v>4904</v>
      </c>
      <c r="B533" s="25">
        <v>1</v>
      </c>
    </row>
    <row r="534" spans="1:2" x14ac:dyDescent="0.25">
      <c r="A534" s="33" t="s">
        <v>3935</v>
      </c>
      <c r="B534" s="25">
        <v>1</v>
      </c>
    </row>
    <row r="535" spans="1:2" x14ac:dyDescent="0.25">
      <c r="A535" s="33" t="s">
        <v>1196</v>
      </c>
      <c r="B535" s="25">
        <v>1</v>
      </c>
    </row>
    <row r="536" spans="1:2" x14ac:dyDescent="0.25">
      <c r="A536" s="33" t="s">
        <v>4482</v>
      </c>
      <c r="B536" s="25">
        <v>1</v>
      </c>
    </row>
    <row r="537" spans="1:2" x14ac:dyDescent="0.25">
      <c r="A537" s="33" t="s">
        <v>5771</v>
      </c>
      <c r="B537" s="25">
        <v>1</v>
      </c>
    </row>
    <row r="538" spans="1:2" x14ac:dyDescent="0.25">
      <c r="A538" s="33" t="s">
        <v>2849</v>
      </c>
      <c r="B538" s="25">
        <v>1</v>
      </c>
    </row>
    <row r="539" spans="1:2" x14ac:dyDescent="0.25">
      <c r="A539" s="33" t="s">
        <v>3211</v>
      </c>
      <c r="B539" s="25">
        <v>1</v>
      </c>
    </row>
    <row r="540" spans="1:2" x14ac:dyDescent="0.25">
      <c r="A540" s="33" t="s">
        <v>1699</v>
      </c>
      <c r="B540" s="25">
        <v>1</v>
      </c>
    </row>
    <row r="541" spans="1:2" x14ac:dyDescent="0.25">
      <c r="A541" s="33" t="s">
        <v>2227</v>
      </c>
      <c r="B541" s="25">
        <v>1</v>
      </c>
    </row>
    <row r="542" spans="1:2" x14ac:dyDescent="0.25">
      <c r="A542" s="33" t="s">
        <v>5547</v>
      </c>
      <c r="B542" s="25">
        <v>1</v>
      </c>
    </row>
    <row r="543" spans="1:2" x14ac:dyDescent="0.25">
      <c r="A543" s="33" t="s">
        <v>5261</v>
      </c>
      <c r="B543" s="25">
        <v>1</v>
      </c>
    </row>
    <row r="544" spans="1:2" x14ac:dyDescent="0.25">
      <c r="A544" s="33" t="s">
        <v>5055</v>
      </c>
      <c r="B544" s="25">
        <v>1</v>
      </c>
    </row>
    <row r="545" spans="1:2" x14ac:dyDescent="0.25">
      <c r="A545" s="33" t="s">
        <v>5922</v>
      </c>
      <c r="B545" s="25">
        <v>1</v>
      </c>
    </row>
    <row r="546" spans="1:2" x14ac:dyDescent="0.25">
      <c r="A546" s="33" t="s">
        <v>1762</v>
      </c>
      <c r="B546" s="25">
        <v>1</v>
      </c>
    </row>
    <row r="547" spans="1:2" x14ac:dyDescent="0.25">
      <c r="A547" s="33" t="s">
        <v>5756</v>
      </c>
      <c r="B547" s="25">
        <v>1</v>
      </c>
    </row>
    <row r="548" spans="1:2" x14ac:dyDescent="0.25">
      <c r="A548" s="33" t="s">
        <v>4605</v>
      </c>
      <c r="B548" s="25">
        <v>1</v>
      </c>
    </row>
    <row r="549" spans="1:2" x14ac:dyDescent="0.25">
      <c r="A549" s="33" t="s">
        <v>128</v>
      </c>
      <c r="B549" s="25">
        <v>1</v>
      </c>
    </row>
    <row r="550" spans="1:2" x14ac:dyDescent="0.25">
      <c r="A550" s="33" t="s">
        <v>4817</v>
      </c>
      <c r="B550" s="25">
        <v>1</v>
      </c>
    </row>
    <row r="551" spans="1:2" x14ac:dyDescent="0.25">
      <c r="A551" s="33" t="s">
        <v>201</v>
      </c>
      <c r="B551" s="25">
        <v>1</v>
      </c>
    </row>
    <row r="552" spans="1:2" x14ac:dyDescent="0.25">
      <c r="A552" s="33" t="s">
        <v>4950</v>
      </c>
      <c r="B552" s="25">
        <v>1</v>
      </c>
    </row>
    <row r="553" spans="1:2" x14ac:dyDescent="0.25">
      <c r="A553" s="33" t="s">
        <v>2346</v>
      </c>
      <c r="B553" s="25">
        <v>1</v>
      </c>
    </row>
    <row r="554" spans="1:2" x14ac:dyDescent="0.25">
      <c r="A554" s="33" t="s">
        <v>2951</v>
      </c>
      <c r="B554" s="25">
        <v>1</v>
      </c>
    </row>
    <row r="555" spans="1:2" x14ac:dyDescent="0.25">
      <c r="A555" s="33" t="s">
        <v>3569</v>
      </c>
      <c r="B555" s="25">
        <v>1</v>
      </c>
    </row>
    <row r="556" spans="1:2" x14ac:dyDescent="0.25">
      <c r="A556" s="33" t="s">
        <v>126</v>
      </c>
      <c r="B556" s="25">
        <v>1</v>
      </c>
    </row>
    <row r="557" spans="1:2" x14ac:dyDescent="0.25">
      <c r="A557" s="33" t="s">
        <v>1087</v>
      </c>
      <c r="B557" s="25">
        <v>1</v>
      </c>
    </row>
    <row r="558" spans="1:2" x14ac:dyDescent="0.25">
      <c r="A558" s="33" t="s">
        <v>3902</v>
      </c>
      <c r="B558" s="25">
        <v>1</v>
      </c>
    </row>
    <row r="559" spans="1:2" x14ac:dyDescent="0.25">
      <c r="A559" s="33" t="s">
        <v>6039</v>
      </c>
      <c r="B559" s="25">
        <v>1</v>
      </c>
    </row>
    <row r="560" spans="1:2" x14ac:dyDescent="0.25">
      <c r="A560" s="33" t="s">
        <v>5980</v>
      </c>
      <c r="B560" s="25">
        <v>1</v>
      </c>
    </row>
    <row r="561" spans="1:2" x14ac:dyDescent="0.25">
      <c r="A561" s="33" t="s">
        <v>5449</v>
      </c>
      <c r="B561" s="25">
        <v>1</v>
      </c>
    </row>
    <row r="562" spans="1:2" x14ac:dyDescent="0.25">
      <c r="A562" s="33" t="s">
        <v>1779</v>
      </c>
      <c r="B562" s="25">
        <v>1</v>
      </c>
    </row>
    <row r="563" spans="1:2" x14ac:dyDescent="0.25">
      <c r="A563" s="33" t="s">
        <v>2267</v>
      </c>
      <c r="B563" s="25">
        <v>1</v>
      </c>
    </row>
    <row r="564" spans="1:2" x14ac:dyDescent="0.25">
      <c r="A564" s="33" t="s">
        <v>2249</v>
      </c>
      <c r="B564" s="25">
        <v>1</v>
      </c>
    </row>
    <row r="565" spans="1:2" x14ac:dyDescent="0.25">
      <c r="A565" s="33" t="s">
        <v>257</v>
      </c>
      <c r="B565" s="25">
        <v>1</v>
      </c>
    </row>
    <row r="566" spans="1:2" x14ac:dyDescent="0.25">
      <c r="A566" s="33" t="s">
        <v>366</v>
      </c>
      <c r="B566" s="25">
        <v>1</v>
      </c>
    </row>
    <row r="567" spans="1:2" x14ac:dyDescent="0.25">
      <c r="A567" s="33" t="s">
        <v>249</v>
      </c>
      <c r="B567" s="25">
        <v>1</v>
      </c>
    </row>
    <row r="568" spans="1:2" x14ac:dyDescent="0.25">
      <c r="A568" s="33" t="s">
        <v>941</v>
      </c>
      <c r="B568" s="25">
        <v>1</v>
      </c>
    </row>
    <row r="569" spans="1:2" x14ac:dyDescent="0.25">
      <c r="A569" s="33" t="s">
        <v>2792</v>
      </c>
      <c r="B569" s="25">
        <v>1</v>
      </c>
    </row>
    <row r="570" spans="1:2" x14ac:dyDescent="0.25">
      <c r="A570" s="33" t="s">
        <v>4549</v>
      </c>
      <c r="B570" s="25">
        <v>1</v>
      </c>
    </row>
    <row r="571" spans="1:2" x14ac:dyDescent="0.25">
      <c r="A571" s="33" t="s">
        <v>4613</v>
      </c>
      <c r="B571" s="25">
        <v>1</v>
      </c>
    </row>
    <row r="572" spans="1:2" x14ac:dyDescent="0.25">
      <c r="A572" s="33" t="s">
        <v>4690</v>
      </c>
      <c r="B572" s="25">
        <v>1</v>
      </c>
    </row>
    <row r="573" spans="1:2" x14ac:dyDescent="0.25">
      <c r="A573" s="33" t="s">
        <v>5035</v>
      </c>
      <c r="B573" s="25">
        <v>1</v>
      </c>
    </row>
    <row r="574" spans="1:2" x14ac:dyDescent="0.25">
      <c r="A574" s="33" t="s">
        <v>1246</v>
      </c>
      <c r="B574" s="25">
        <v>1</v>
      </c>
    </row>
    <row r="575" spans="1:2" x14ac:dyDescent="0.25">
      <c r="A575" s="33" t="s">
        <v>1175</v>
      </c>
      <c r="B575" s="25">
        <v>1</v>
      </c>
    </row>
    <row r="576" spans="1:2" x14ac:dyDescent="0.25">
      <c r="A576" s="33" t="s">
        <v>3597</v>
      </c>
      <c r="B576" s="25">
        <v>1</v>
      </c>
    </row>
    <row r="577" spans="1:2" x14ac:dyDescent="0.25">
      <c r="A577" s="33" t="s">
        <v>219</v>
      </c>
      <c r="B577" s="25">
        <v>1</v>
      </c>
    </row>
    <row r="578" spans="1:2" x14ac:dyDescent="0.25">
      <c r="A578" s="33" t="s">
        <v>239</v>
      </c>
      <c r="B578" s="25">
        <v>1</v>
      </c>
    </row>
    <row r="579" spans="1:2" x14ac:dyDescent="0.25">
      <c r="A579" s="33" t="s">
        <v>5895</v>
      </c>
      <c r="B579" s="25">
        <v>1</v>
      </c>
    </row>
    <row r="580" spans="1:2" x14ac:dyDescent="0.25">
      <c r="A580" s="33" t="s">
        <v>241</v>
      </c>
      <c r="B580" s="25">
        <v>1</v>
      </c>
    </row>
    <row r="581" spans="1:2" x14ac:dyDescent="0.25">
      <c r="A581" s="33" t="s">
        <v>997</v>
      </c>
      <c r="B581" s="25">
        <v>1</v>
      </c>
    </row>
    <row r="582" spans="1:2" x14ac:dyDescent="0.25">
      <c r="A582" s="33" t="s">
        <v>3846</v>
      </c>
      <c r="B582" s="25">
        <v>1</v>
      </c>
    </row>
    <row r="583" spans="1:2" x14ac:dyDescent="0.25">
      <c r="A583" s="33" t="s">
        <v>344</v>
      </c>
      <c r="B583" s="25">
        <v>1</v>
      </c>
    </row>
    <row r="584" spans="1:2" x14ac:dyDescent="0.25">
      <c r="A584" s="33" t="s">
        <v>5904</v>
      </c>
      <c r="B584" s="25">
        <v>1</v>
      </c>
    </row>
    <row r="585" spans="1:2" x14ac:dyDescent="0.25">
      <c r="A585" s="33" t="s">
        <v>5851</v>
      </c>
      <c r="B585" s="25">
        <v>1</v>
      </c>
    </row>
    <row r="586" spans="1:2" x14ac:dyDescent="0.25">
      <c r="A586" s="33" t="s">
        <v>3050</v>
      </c>
      <c r="B586" s="25">
        <v>1</v>
      </c>
    </row>
    <row r="587" spans="1:2" x14ac:dyDescent="0.25">
      <c r="A587" s="33" t="s">
        <v>177</v>
      </c>
      <c r="B587" s="25">
        <v>1</v>
      </c>
    </row>
    <row r="588" spans="1:2" x14ac:dyDescent="0.25">
      <c r="A588" s="33" t="s">
        <v>4746</v>
      </c>
      <c r="B588" s="25">
        <v>1</v>
      </c>
    </row>
    <row r="589" spans="1:2" x14ac:dyDescent="0.25">
      <c r="A589" s="33" t="s">
        <v>397</v>
      </c>
      <c r="B589" s="25">
        <v>1</v>
      </c>
    </row>
    <row r="590" spans="1:2" x14ac:dyDescent="0.25">
      <c r="A590" s="33" t="s">
        <v>1070</v>
      </c>
      <c r="B590" s="25">
        <v>1</v>
      </c>
    </row>
    <row r="591" spans="1:2" x14ac:dyDescent="0.25">
      <c r="A591" s="33" t="s">
        <v>4330</v>
      </c>
      <c r="B591" s="25">
        <v>1</v>
      </c>
    </row>
    <row r="592" spans="1:2" x14ac:dyDescent="0.25">
      <c r="A592" s="33" t="s">
        <v>2445</v>
      </c>
      <c r="B592" s="25">
        <v>1</v>
      </c>
    </row>
    <row r="593" spans="1:2" x14ac:dyDescent="0.25">
      <c r="A593" s="33" t="s">
        <v>3986</v>
      </c>
      <c r="B593" s="25">
        <v>1</v>
      </c>
    </row>
    <row r="594" spans="1:2" x14ac:dyDescent="0.25">
      <c r="A594" s="33" t="s">
        <v>227</v>
      </c>
      <c r="B594" s="25">
        <v>1</v>
      </c>
    </row>
    <row r="595" spans="1:2" x14ac:dyDescent="0.25">
      <c r="A595" s="33" t="s">
        <v>1026</v>
      </c>
      <c r="B595" s="25">
        <v>1</v>
      </c>
    </row>
    <row r="596" spans="1:2" x14ac:dyDescent="0.25">
      <c r="A596" s="33" t="s">
        <v>2082</v>
      </c>
      <c r="B596" s="25">
        <v>1</v>
      </c>
    </row>
    <row r="597" spans="1:2" x14ac:dyDescent="0.25">
      <c r="A597" s="33" t="s">
        <v>1095</v>
      </c>
      <c r="B597" s="25">
        <v>1</v>
      </c>
    </row>
    <row r="598" spans="1:2" x14ac:dyDescent="0.25">
      <c r="A598" s="33" t="s">
        <v>464</v>
      </c>
      <c r="B598" s="25">
        <v>1</v>
      </c>
    </row>
    <row r="599" spans="1:2" x14ac:dyDescent="0.25">
      <c r="A599" s="33" t="s">
        <v>4116</v>
      </c>
      <c r="B599" s="25">
        <v>1</v>
      </c>
    </row>
    <row r="600" spans="1:2" x14ac:dyDescent="0.25">
      <c r="A600" s="33" t="s">
        <v>3848</v>
      </c>
      <c r="B600" s="25">
        <v>1</v>
      </c>
    </row>
    <row r="601" spans="1:2" x14ac:dyDescent="0.25">
      <c r="A601" s="33" t="s">
        <v>4435</v>
      </c>
      <c r="B601" s="25">
        <v>1</v>
      </c>
    </row>
    <row r="602" spans="1:2" x14ac:dyDescent="0.25">
      <c r="A602" s="33" t="s">
        <v>385</v>
      </c>
      <c r="B602" s="25">
        <v>1</v>
      </c>
    </row>
    <row r="603" spans="1:2" x14ac:dyDescent="0.25">
      <c r="A603" s="33" t="s">
        <v>2261</v>
      </c>
      <c r="B603" s="25">
        <v>1</v>
      </c>
    </row>
    <row r="604" spans="1:2" x14ac:dyDescent="0.25">
      <c r="A604" s="33" t="s">
        <v>3926</v>
      </c>
      <c r="B604" s="25">
        <v>1</v>
      </c>
    </row>
    <row r="605" spans="1:2" x14ac:dyDescent="0.25">
      <c r="A605" s="33" t="s">
        <v>4383</v>
      </c>
      <c r="B605" s="25">
        <v>1</v>
      </c>
    </row>
    <row r="606" spans="1:2" x14ac:dyDescent="0.25">
      <c r="A606" s="33" t="s">
        <v>5234</v>
      </c>
      <c r="B606" s="25">
        <v>1</v>
      </c>
    </row>
    <row r="607" spans="1:2" x14ac:dyDescent="0.25">
      <c r="A607" s="33" t="s">
        <v>1828</v>
      </c>
      <c r="B607" s="25">
        <v>1</v>
      </c>
    </row>
    <row r="608" spans="1:2" x14ac:dyDescent="0.25">
      <c r="A608" s="33" t="s">
        <v>724</v>
      </c>
      <c r="B608" s="25">
        <v>1</v>
      </c>
    </row>
    <row r="609" spans="1:2" x14ac:dyDescent="0.25">
      <c r="A609" s="33" t="s">
        <v>468</v>
      </c>
      <c r="B609" s="25">
        <v>1</v>
      </c>
    </row>
    <row r="610" spans="1:2" x14ac:dyDescent="0.25">
      <c r="A610" s="33" t="s">
        <v>1307</v>
      </c>
      <c r="B610" s="25">
        <v>1</v>
      </c>
    </row>
    <row r="611" spans="1:2" x14ac:dyDescent="0.25">
      <c r="A611" s="33" t="s">
        <v>6091</v>
      </c>
      <c r="B611" s="25">
        <v>1</v>
      </c>
    </row>
    <row r="612" spans="1:2" x14ac:dyDescent="0.25">
      <c r="A612" s="33" t="s">
        <v>1739</v>
      </c>
      <c r="B612" s="25">
        <v>1</v>
      </c>
    </row>
    <row r="613" spans="1:2" x14ac:dyDescent="0.25">
      <c r="A613" s="33" t="s">
        <v>6064</v>
      </c>
      <c r="B613" s="25">
        <v>1</v>
      </c>
    </row>
    <row r="614" spans="1:2" x14ac:dyDescent="0.25">
      <c r="A614" s="33" t="s">
        <v>3780</v>
      </c>
      <c r="B614" s="25">
        <v>1</v>
      </c>
    </row>
    <row r="615" spans="1:2" x14ac:dyDescent="0.25">
      <c r="A615" s="33" t="s">
        <v>5649</v>
      </c>
      <c r="B615" s="25">
        <v>1</v>
      </c>
    </row>
    <row r="616" spans="1:2" x14ac:dyDescent="0.25">
      <c r="A616" s="33" t="s">
        <v>730</v>
      </c>
      <c r="B616" s="25">
        <v>1</v>
      </c>
    </row>
    <row r="617" spans="1:2" x14ac:dyDescent="0.25">
      <c r="A617" s="33" t="s">
        <v>4241</v>
      </c>
      <c r="B617" s="25">
        <v>1</v>
      </c>
    </row>
    <row r="618" spans="1:2" x14ac:dyDescent="0.25">
      <c r="A618" s="33" t="s">
        <v>5568</v>
      </c>
      <c r="B618" s="25">
        <v>1</v>
      </c>
    </row>
    <row r="619" spans="1:2" x14ac:dyDescent="0.25">
      <c r="A619" s="33" t="s">
        <v>5308</v>
      </c>
      <c r="B619" s="25">
        <v>1</v>
      </c>
    </row>
    <row r="620" spans="1:2" x14ac:dyDescent="0.25">
      <c r="A620" s="33" t="s">
        <v>148</v>
      </c>
      <c r="B620" s="25">
        <v>1</v>
      </c>
    </row>
    <row r="621" spans="1:2" x14ac:dyDescent="0.25">
      <c r="A621" s="33" t="s">
        <v>4303</v>
      </c>
      <c r="B621" s="25">
        <v>1</v>
      </c>
    </row>
    <row r="622" spans="1:2" x14ac:dyDescent="0.25">
      <c r="A622" s="33" t="s">
        <v>3441</v>
      </c>
      <c r="B622" s="25">
        <v>1</v>
      </c>
    </row>
    <row r="623" spans="1:2" x14ac:dyDescent="0.25">
      <c r="A623" s="33" t="s">
        <v>3611</v>
      </c>
      <c r="B623" s="25">
        <v>1</v>
      </c>
    </row>
    <row r="624" spans="1:2" x14ac:dyDescent="0.25">
      <c r="A624" s="33" t="s">
        <v>4719</v>
      </c>
      <c r="B624" s="25">
        <v>1</v>
      </c>
    </row>
    <row r="625" spans="1:2" x14ac:dyDescent="0.25">
      <c r="A625" s="33" t="s">
        <v>5004</v>
      </c>
      <c r="B625" s="25">
        <v>1</v>
      </c>
    </row>
    <row r="626" spans="1:2" x14ac:dyDescent="0.25">
      <c r="A626" s="33" t="s">
        <v>3990</v>
      </c>
      <c r="B626" s="25">
        <v>1</v>
      </c>
    </row>
    <row r="627" spans="1:2" x14ac:dyDescent="0.25">
      <c r="A627" s="33" t="s">
        <v>3044</v>
      </c>
      <c r="B627" s="25">
        <v>1</v>
      </c>
    </row>
    <row r="628" spans="1:2" x14ac:dyDescent="0.25">
      <c r="A628" s="33" t="s">
        <v>2625</v>
      </c>
      <c r="B628" s="25">
        <v>1</v>
      </c>
    </row>
    <row r="629" spans="1:2" x14ac:dyDescent="0.25">
      <c r="A629" s="33" t="s">
        <v>3151</v>
      </c>
      <c r="B629" s="25">
        <v>1</v>
      </c>
    </row>
    <row r="630" spans="1:2" x14ac:dyDescent="0.25">
      <c r="A630" s="33" t="s">
        <v>3698</v>
      </c>
      <c r="B630" s="25">
        <v>1</v>
      </c>
    </row>
    <row r="631" spans="1:2" x14ac:dyDescent="0.25">
      <c r="A631" s="33" t="s">
        <v>1781</v>
      </c>
      <c r="B631" s="25">
        <v>1</v>
      </c>
    </row>
    <row r="632" spans="1:2" x14ac:dyDescent="0.25">
      <c r="A632" s="33" t="s">
        <v>1787</v>
      </c>
      <c r="B632" s="25">
        <v>1</v>
      </c>
    </row>
    <row r="633" spans="1:2" x14ac:dyDescent="0.25">
      <c r="A633" s="33" t="s">
        <v>3295</v>
      </c>
      <c r="B633" s="25">
        <v>1</v>
      </c>
    </row>
    <row r="634" spans="1:2" x14ac:dyDescent="0.25">
      <c r="A634" s="33" t="s">
        <v>2871</v>
      </c>
      <c r="B634" s="25">
        <v>1</v>
      </c>
    </row>
    <row r="635" spans="1:2" x14ac:dyDescent="0.25">
      <c r="A635" s="33" t="s">
        <v>4443</v>
      </c>
      <c r="B635" s="25">
        <v>1</v>
      </c>
    </row>
    <row r="636" spans="1:2" x14ac:dyDescent="0.25">
      <c r="A636" s="33" t="s">
        <v>2017</v>
      </c>
      <c r="B636" s="25">
        <v>1</v>
      </c>
    </row>
    <row r="637" spans="1:2" x14ac:dyDescent="0.25">
      <c r="A637" s="33" t="s">
        <v>3939</v>
      </c>
      <c r="B637" s="25">
        <v>1</v>
      </c>
    </row>
    <row r="638" spans="1:2" x14ac:dyDescent="0.25">
      <c r="A638" s="33" t="s">
        <v>3529</v>
      </c>
      <c r="B638" s="25">
        <v>1</v>
      </c>
    </row>
    <row r="639" spans="1:2" x14ac:dyDescent="0.25">
      <c r="A639" s="33" t="s">
        <v>2518</v>
      </c>
      <c r="B639" s="25">
        <v>1</v>
      </c>
    </row>
    <row r="640" spans="1:2" x14ac:dyDescent="0.25">
      <c r="A640" s="33" t="s">
        <v>2621</v>
      </c>
      <c r="B640" s="25">
        <v>1</v>
      </c>
    </row>
    <row r="641" spans="1:2" x14ac:dyDescent="0.25">
      <c r="A641" s="33" t="s">
        <v>3764</v>
      </c>
      <c r="B641" s="25">
        <v>1</v>
      </c>
    </row>
    <row r="642" spans="1:2" x14ac:dyDescent="0.25">
      <c r="A642" s="33" t="s">
        <v>2679</v>
      </c>
      <c r="B642" s="25">
        <v>1</v>
      </c>
    </row>
    <row r="643" spans="1:2" x14ac:dyDescent="0.25">
      <c r="A643" s="33" t="s">
        <v>5091</v>
      </c>
      <c r="B643" s="25">
        <v>1</v>
      </c>
    </row>
    <row r="644" spans="1:2" x14ac:dyDescent="0.25">
      <c r="A644" s="33" t="s">
        <v>4070</v>
      </c>
      <c r="B644" s="25">
        <v>1</v>
      </c>
    </row>
    <row r="645" spans="1:2" x14ac:dyDescent="0.25">
      <c r="A645" s="33" t="s">
        <v>182</v>
      </c>
      <c r="B645" s="25">
        <v>1</v>
      </c>
    </row>
    <row r="646" spans="1:2" x14ac:dyDescent="0.25">
      <c r="A646" s="33" t="s">
        <v>5625</v>
      </c>
      <c r="B646" s="25">
        <v>1</v>
      </c>
    </row>
    <row r="647" spans="1:2" x14ac:dyDescent="0.25">
      <c r="A647" s="33" t="s">
        <v>5525</v>
      </c>
      <c r="B647" s="25">
        <v>1</v>
      </c>
    </row>
    <row r="648" spans="1:2" x14ac:dyDescent="0.25">
      <c r="A648" s="33" t="s">
        <v>2863</v>
      </c>
      <c r="B648" s="25">
        <v>1</v>
      </c>
    </row>
    <row r="649" spans="1:2" x14ac:dyDescent="0.25">
      <c r="A649" s="33" t="s">
        <v>2891</v>
      </c>
      <c r="B649" s="25">
        <v>1</v>
      </c>
    </row>
    <row r="650" spans="1:2" x14ac:dyDescent="0.25">
      <c r="A650" s="33" t="s">
        <v>2469</v>
      </c>
      <c r="B650" s="25">
        <v>1</v>
      </c>
    </row>
    <row r="651" spans="1:2" x14ac:dyDescent="0.25">
      <c r="A651" s="33" t="s">
        <v>4619</v>
      </c>
      <c r="B651" s="25">
        <v>1</v>
      </c>
    </row>
    <row r="652" spans="1:2" x14ac:dyDescent="0.25">
      <c r="A652" s="33" t="s">
        <v>2130</v>
      </c>
      <c r="B652" s="25">
        <v>1</v>
      </c>
    </row>
    <row r="653" spans="1:2" x14ac:dyDescent="0.25">
      <c r="A653" s="33" t="s">
        <v>445</v>
      </c>
      <c r="B653" s="25">
        <v>1</v>
      </c>
    </row>
    <row r="654" spans="1:2" x14ac:dyDescent="0.25">
      <c r="A654" s="33" t="s">
        <v>2597</v>
      </c>
      <c r="B654" s="25">
        <v>1</v>
      </c>
    </row>
    <row r="655" spans="1:2" x14ac:dyDescent="0.25">
      <c r="A655" s="33" t="s">
        <v>1212</v>
      </c>
      <c r="B655" s="25">
        <v>1</v>
      </c>
    </row>
    <row r="656" spans="1:2" x14ac:dyDescent="0.25">
      <c r="A656" s="33" t="s">
        <v>3729</v>
      </c>
      <c r="B656" s="25">
        <v>1</v>
      </c>
    </row>
    <row r="657" spans="1:2" x14ac:dyDescent="0.25">
      <c r="A657" s="33" t="s">
        <v>197</v>
      </c>
      <c r="B657" s="25">
        <v>1</v>
      </c>
    </row>
    <row r="658" spans="1:2" x14ac:dyDescent="0.25">
      <c r="A658" s="33" t="s">
        <v>2520</v>
      </c>
      <c r="B658" s="25">
        <v>1</v>
      </c>
    </row>
    <row r="659" spans="1:2" x14ac:dyDescent="0.25">
      <c r="A659" s="33" t="s">
        <v>6054</v>
      </c>
      <c r="B659" s="25">
        <v>1</v>
      </c>
    </row>
    <row r="660" spans="1:2" x14ac:dyDescent="0.25">
      <c r="A660" s="33" t="s">
        <v>5119</v>
      </c>
      <c r="B660" s="25">
        <v>1</v>
      </c>
    </row>
    <row r="661" spans="1:2" x14ac:dyDescent="0.25">
      <c r="A661" s="33" t="s">
        <v>4984</v>
      </c>
      <c r="B661" s="25">
        <v>1</v>
      </c>
    </row>
    <row r="662" spans="1:2" x14ac:dyDescent="0.25">
      <c r="A662" s="33" t="s">
        <v>5244</v>
      </c>
      <c r="B662" s="25">
        <v>1</v>
      </c>
    </row>
    <row r="663" spans="1:2" x14ac:dyDescent="0.25">
      <c r="A663" s="33" t="s">
        <v>2199</v>
      </c>
      <c r="B663" s="25">
        <v>1</v>
      </c>
    </row>
    <row r="664" spans="1:2" x14ac:dyDescent="0.25">
      <c r="A664" s="33" t="s">
        <v>2641</v>
      </c>
      <c r="B664" s="25">
        <v>1</v>
      </c>
    </row>
    <row r="665" spans="1:2" x14ac:dyDescent="0.25">
      <c r="A665" s="33" t="s">
        <v>1611</v>
      </c>
      <c r="B665" s="25">
        <v>1</v>
      </c>
    </row>
    <row r="666" spans="1:2" x14ac:dyDescent="0.25">
      <c r="A666" s="33" t="s">
        <v>5932</v>
      </c>
      <c r="B666" s="25">
        <v>1</v>
      </c>
    </row>
    <row r="667" spans="1:2" x14ac:dyDescent="0.25">
      <c r="A667" s="33" t="s">
        <v>1377</v>
      </c>
      <c r="B667" s="25">
        <v>1</v>
      </c>
    </row>
    <row r="668" spans="1:2" x14ac:dyDescent="0.25">
      <c r="A668" s="33" t="s">
        <v>5613</v>
      </c>
      <c r="B668" s="25">
        <v>1</v>
      </c>
    </row>
    <row r="669" spans="1:2" x14ac:dyDescent="0.25">
      <c r="A669" s="33" t="s">
        <v>4510</v>
      </c>
      <c r="B669" s="25">
        <v>1</v>
      </c>
    </row>
    <row r="670" spans="1:2" x14ac:dyDescent="0.25">
      <c r="A670" s="33" t="s">
        <v>2953</v>
      </c>
      <c r="B670" s="25">
        <v>1</v>
      </c>
    </row>
    <row r="671" spans="1:2" x14ac:dyDescent="0.25">
      <c r="A671" s="33" t="s">
        <v>4084</v>
      </c>
      <c r="B671" s="25">
        <v>1</v>
      </c>
    </row>
    <row r="672" spans="1:2" x14ac:dyDescent="0.25">
      <c r="A672" s="33" t="s">
        <v>6035</v>
      </c>
      <c r="B672" s="25">
        <v>1</v>
      </c>
    </row>
    <row r="673" spans="1:2" x14ac:dyDescent="0.25">
      <c r="A673" s="33" t="s">
        <v>1122</v>
      </c>
      <c r="B673" s="25">
        <v>1</v>
      </c>
    </row>
    <row r="674" spans="1:2" x14ac:dyDescent="0.25">
      <c r="A674" s="33" t="s">
        <v>5083</v>
      </c>
      <c r="B674" s="25">
        <v>1</v>
      </c>
    </row>
    <row r="675" spans="1:2" x14ac:dyDescent="0.25">
      <c r="A675" s="33" t="s">
        <v>5703</v>
      </c>
      <c r="B675" s="25">
        <v>1</v>
      </c>
    </row>
    <row r="676" spans="1:2" x14ac:dyDescent="0.25">
      <c r="A676" s="33" t="s">
        <v>2426</v>
      </c>
      <c r="B676" s="25">
        <v>1</v>
      </c>
    </row>
    <row r="677" spans="1:2" x14ac:dyDescent="0.25">
      <c r="A677" s="33" t="s">
        <v>1715</v>
      </c>
      <c r="B677" s="25">
        <v>1</v>
      </c>
    </row>
    <row r="678" spans="1:2" x14ac:dyDescent="0.25">
      <c r="A678" s="33" t="s">
        <v>4805</v>
      </c>
      <c r="B678" s="25">
        <v>1</v>
      </c>
    </row>
    <row r="679" spans="1:2" x14ac:dyDescent="0.25">
      <c r="A679" s="33" t="s">
        <v>2509</v>
      </c>
      <c r="B679" s="25">
        <v>1</v>
      </c>
    </row>
    <row r="680" spans="1:2" x14ac:dyDescent="0.25">
      <c r="A680" s="33" t="s">
        <v>2338</v>
      </c>
      <c r="B680" s="25">
        <v>1</v>
      </c>
    </row>
    <row r="681" spans="1:2" x14ac:dyDescent="0.25">
      <c r="A681" s="33" t="s">
        <v>4518</v>
      </c>
      <c r="B681" s="25">
        <v>1</v>
      </c>
    </row>
    <row r="682" spans="1:2" x14ac:dyDescent="0.25">
      <c r="A682" s="33" t="s">
        <v>3428</v>
      </c>
      <c r="B682" s="25">
        <v>1</v>
      </c>
    </row>
    <row r="683" spans="1:2" x14ac:dyDescent="0.25">
      <c r="A683" s="33" t="s">
        <v>981</v>
      </c>
      <c r="B683" s="25">
        <v>1</v>
      </c>
    </row>
    <row r="684" spans="1:2" x14ac:dyDescent="0.25">
      <c r="A684" s="33" t="s">
        <v>4809</v>
      </c>
      <c r="B684" s="25">
        <v>1</v>
      </c>
    </row>
    <row r="685" spans="1:2" x14ac:dyDescent="0.25">
      <c r="A685" s="33" t="s">
        <v>1202</v>
      </c>
      <c r="B685" s="25">
        <v>1</v>
      </c>
    </row>
    <row r="686" spans="1:2" x14ac:dyDescent="0.25">
      <c r="A686" s="33" t="s">
        <v>2571</v>
      </c>
      <c r="B686" s="25">
        <v>1</v>
      </c>
    </row>
    <row r="687" spans="1:2" x14ac:dyDescent="0.25">
      <c r="A687" s="33" t="s">
        <v>2579</v>
      </c>
      <c r="B687" s="25">
        <v>1</v>
      </c>
    </row>
    <row r="688" spans="1:2" x14ac:dyDescent="0.25">
      <c r="A688" s="33" t="s">
        <v>2897</v>
      </c>
      <c r="B688" s="25">
        <v>1</v>
      </c>
    </row>
    <row r="689" spans="1:2" x14ac:dyDescent="0.25">
      <c r="A689" s="33" t="s">
        <v>3924</v>
      </c>
      <c r="B689" s="25">
        <v>1</v>
      </c>
    </row>
    <row r="690" spans="1:2" x14ac:dyDescent="0.25">
      <c r="A690" s="33" t="s">
        <v>1935</v>
      </c>
      <c r="B690" s="25">
        <v>1</v>
      </c>
    </row>
    <row r="691" spans="1:2" x14ac:dyDescent="0.25">
      <c r="A691" s="33" t="s">
        <v>2522</v>
      </c>
      <c r="B691" s="25">
        <v>1</v>
      </c>
    </row>
    <row r="692" spans="1:2" x14ac:dyDescent="0.25">
      <c r="A692" s="33" t="s">
        <v>4151</v>
      </c>
      <c r="B692" s="25">
        <v>1</v>
      </c>
    </row>
    <row r="693" spans="1:2" x14ac:dyDescent="0.25">
      <c r="A693" s="33" t="s">
        <v>5304</v>
      </c>
      <c r="B693" s="25">
        <v>1</v>
      </c>
    </row>
    <row r="694" spans="1:2" x14ac:dyDescent="0.25">
      <c r="A694" s="33" t="s">
        <v>2336</v>
      </c>
      <c r="B694" s="25">
        <v>1</v>
      </c>
    </row>
    <row r="695" spans="1:2" x14ac:dyDescent="0.25">
      <c r="A695" s="33" t="s">
        <v>4058</v>
      </c>
      <c r="B695" s="25">
        <v>1</v>
      </c>
    </row>
    <row r="696" spans="1:2" x14ac:dyDescent="0.25">
      <c r="A696" s="33" t="s">
        <v>1134</v>
      </c>
      <c r="B696" s="25">
        <v>1</v>
      </c>
    </row>
    <row r="697" spans="1:2" x14ac:dyDescent="0.25">
      <c r="A697" s="33" t="s">
        <v>714</v>
      </c>
      <c r="B697" s="25">
        <v>1</v>
      </c>
    </row>
    <row r="698" spans="1:2" x14ac:dyDescent="0.25">
      <c r="A698" s="33" t="s">
        <v>1423</v>
      </c>
      <c r="B698" s="25">
        <v>1</v>
      </c>
    </row>
    <row r="699" spans="1:2" x14ac:dyDescent="0.25">
      <c r="A699" s="33" t="s">
        <v>3345</v>
      </c>
      <c r="B699" s="25">
        <v>1</v>
      </c>
    </row>
    <row r="700" spans="1:2" x14ac:dyDescent="0.25">
      <c r="A700" s="33" t="s">
        <v>5913</v>
      </c>
      <c r="B700" s="25">
        <v>1</v>
      </c>
    </row>
    <row r="701" spans="1:2" x14ac:dyDescent="0.25">
      <c r="A701" s="33" t="s">
        <v>2724</v>
      </c>
      <c r="B701" s="25">
        <v>1</v>
      </c>
    </row>
    <row r="702" spans="1:2" x14ac:dyDescent="0.25">
      <c r="A702" s="33" t="s">
        <v>2527</v>
      </c>
      <c r="B702" s="25">
        <v>1</v>
      </c>
    </row>
    <row r="703" spans="1:2" x14ac:dyDescent="0.25">
      <c r="A703" s="33" t="s">
        <v>3690</v>
      </c>
      <c r="B703" s="25">
        <v>1</v>
      </c>
    </row>
    <row r="704" spans="1:2" x14ac:dyDescent="0.25">
      <c r="A704" s="33" t="s">
        <v>2853</v>
      </c>
      <c r="B704" s="25">
        <v>1</v>
      </c>
    </row>
    <row r="705" spans="1:2" x14ac:dyDescent="0.25">
      <c r="A705" s="33" t="s">
        <v>1210</v>
      </c>
      <c r="B705" s="25">
        <v>1</v>
      </c>
    </row>
    <row r="706" spans="1:2" x14ac:dyDescent="0.25">
      <c r="A706" s="33" t="s">
        <v>2352</v>
      </c>
      <c r="B706" s="25">
        <v>1</v>
      </c>
    </row>
    <row r="707" spans="1:2" x14ac:dyDescent="0.25">
      <c r="A707" s="33" t="s">
        <v>5531</v>
      </c>
      <c r="B707" s="25">
        <v>1</v>
      </c>
    </row>
    <row r="708" spans="1:2" x14ac:dyDescent="0.25">
      <c r="A708" s="33" t="s">
        <v>5803</v>
      </c>
      <c r="B708" s="25">
        <v>1</v>
      </c>
    </row>
    <row r="709" spans="1:2" x14ac:dyDescent="0.25">
      <c r="A709" s="33" t="s">
        <v>4406</v>
      </c>
      <c r="B709" s="25">
        <v>1</v>
      </c>
    </row>
    <row r="710" spans="1:2" x14ac:dyDescent="0.25">
      <c r="A710" s="33" t="s">
        <v>3731</v>
      </c>
      <c r="B710" s="25">
        <v>1</v>
      </c>
    </row>
    <row r="711" spans="1:2" x14ac:dyDescent="0.25">
      <c r="A711" s="33" t="s">
        <v>4142</v>
      </c>
      <c r="B711" s="25">
        <v>1</v>
      </c>
    </row>
    <row r="712" spans="1:2" x14ac:dyDescent="0.25">
      <c r="A712" s="33" t="s">
        <v>3293</v>
      </c>
      <c r="B712" s="25">
        <v>1</v>
      </c>
    </row>
    <row r="713" spans="1:2" x14ac:dyDescent="0.25">
      <c r="A713" s="33" t="s">
        <v>3806</v>
      </c>
      <c r="B713" s="25">
        <v>1</v>
      </c>
    </row>
    <row r="714" spans="1:2" x14ac:dyDescent="0.25">
      <c r="A714" s="33" t="s">
        <v>5095</v>
      </c>
      <c r="B714" s="25">
        <v>1</v>
      </c>
    </row>
    <row r="715" spans="1:2" x14ac:dyDescent="0.25">
      <c r="A715" s="33" t="s">
        <v>3175</v>
      </c>
      <c r="B715" s="25">
        <v>1</v>
      </c>
    </row>
    <row r="716" spans="1:2" x14ac:dyDescent="0.25">
      <c r="A716" s="33" t="s">
        <v>2643</v>
      </c>
      <c r="B716" s="25">
        <v>1</v>
      </c>
    </row>
    <row r="717" spans="1:2" x14ac:dyDescent="0.25">
      <c r="A717" s="33" t="s">
        <v>1836</v>
      </c>
      <c r="B717" s="25">
        <v>1</v>
      </c>
    </row>
    <row r="718" spans="1:2" x14ac:dyDescent="0.25">
      <c r="A718" s="33" t="s">
        <v>6069</v>
      </c>
      <c r="B718" s="25">
        <v>1</v>
      </c>
    </row>
    <row r="719" spans="1:2" x14ac:dyDescent="0.25">
      <c r="A719" s="33" t="s">
        <v>3744</v>
      </c>
      <c r="B719" s="25">
        <v>1</v>
      </c>
    </row>
    <row r="720" spans="1:2" x14ac:dyDescent="0.25">
      <c r="A720" s="33" t="s">
        <v>4868</v>
      </c>
      <c r="B720" s="25">
        <v>1</v>
      </c>
    </row>
    <row r="721" spans="1:2" x14ac:dyDescent="0.25">
      <c r="A721" s="33" t="s">
        <v>5576</v>
      </c>
      <c r="B721" s="25">
        <v>1</v>
      </c>
    </row>
    <row r="722" spans="1:2" x14ac:dyDescent="0.25">
      <c r="A722" s="33" t="s">
        <v>2921</v>
      </c>
      <c r="B722" s="25">
        <v>1</v>
      </c>
    </row>
    <row r="723" spans="1:2" x14ac:dyDescent="0.25">
      <c r="A723" s="33" t="s">
        <v>409</v>
      </c>
      <c r="B723" s="25">
        <v>1</v>
      </c>
    </row>
    <row r="724" spans="1:2" x14ac:dyDescent="0.25">
      <c r="A724" s="33" t="s">
        <v>5783</v>
      </c>
      <c r="B724" s="25">
        <v>1</v>
      </c>
    </row>
    <row r="725" spans="1:2" x14ac:dyDescent="0.25">
      <c r="A725" s="33" t="s">
        <v>4291</v>
      </c>
      <c r="B725" s="25">
        <v>1</v>
      </c>
    </row>
    <row r="726" spans="1:2" x14ac:dyDescent="0.25">
      <c r="A726" s="33" t="s">
        <v>2128</v>
      </c>
      <c r="B726" s="25">
        <v>1</v>
      </c>
    </row>
    <row r="727" spans="1:2" x14ac:dyDescent="0.25">
      <c r="A727" s="33" t="s">
        <v>4933</v>
      </c>
      <c r="B727" s="25">
        <v>1</v>
      </c>
    </row>
    <row r="728" spans="1:2" x14ac:dyDescent="0.25">
      <c r="A728" s="33" t="s">
        <v>4537</v>
      </c>
      <c r="B728" s="25">
        <v>1</v>
      </c>
    </row>
    <row r="729" spans="1:2" x14ac:dyDescent="0.25">
      <c r="A729" s="33" t="s">
        <v>5511</v>
      </c>
      <c r="B729" s="25">
        <v>1</v>
      </c>
    </row>
    <row r="730" spans="1:2" x14ac:dyDescent="0.25">
      <c r="A730" s="33" t="s">
        <v>2161</v>
      </c>
      <c r="B730" s="25">
        <v>1</v>
      </c>
    </row>
    <row r="731" spans="1:2" x14ac:dyDescent="0.25">
      <c r="A731" s="33" t="s">
        <v>991</v>
      </c>
      <c r="B731" s="25">
        <v>1</v>
      </c>
    </row>
    <row r="732" spans="1:2" x14ac:dyDescent="0.25">
      <c r="A732" s="33" t="s">
        <v>3736</v>
      </c>
      <c r="B732" s="25">
        <v>1</v>
      </c>
    </row>
    <row r="733" spans="1:2" x14ac:dyDescent="0.25">
      <c r="A733" s="33" t="s">
        <v>4990</v>
      </c>
      <c r="B733" s="25">
        <v>1</v>
      </c>
    </row>
    <row r="734" spans="1:2" x14ac:dyDescent="0.25">
      <c r="A734" s="33" t="s">
        <v>5327</v>
      </c>
      <c r="B734" s="25">
        <v>1</v>
      </c>
    </row>
    <row r="735" spans="1:2" x14ac:dyDescent="0.25">
      <c r="A735" s="33" t="s">
        <v>3103</v>
      </c>
      <c r="B735" s="25">
        <v>1</v>
      </c>
    </row>
    <row r="736" spans="1:2" x14ac:dyDescent="0.25">
      <c r="A736" s="33" t="s">
        <v>4379</v>
      </c>
      <c r="B736" s="25">
        <v>1</v>
      </c>
    </row>
    <row r="737" spans="1:2" x14ac:dyDescent="0.25">
      <c r="A737" s="33" t="s">
        <v>612</v>
      </c>
      <c r="B737" s="25">
        <v>1</v>
      </c>
    </row>
    <row r="738" spans="1:2" x14ac:dyDescent="0.25">
      <c r="A738" s="33" t="s">
        <v>710</v>
      </c>
      <c r="B738" s="25">
        <v>1</v>
      </c>
    </row>
    <row r="739" spans="1:2" x14ac:dyDescent="0.25">
      <c r="A739" s="33" t="s">
        <v>2653</v>
      </c>
      <c r="B739" s="25">
        <v>1</v>
      </c>
    </row>
    <row r="740" spans="1:2" x14ac:dyDescent="0.25">
      <c r="A740" s="33" t="s">
        <v>65</v>
      </c>
      <c r="B740" s="25">
        <v>1</v>
      </c>
    </row>
    <row r="741" spans="1:2" x14ac:dyDescent="0.25">
      <c r="A741" s="33" t="s">
        <v>2238</v>
      </c>
      <c r="B741" s="25">
        <v>1</v>
      </c>
    </row>
    <row r="742" spans="1:2" x14ac:dyDescent="0.25">
      <c r="A742" s="33" t="s">
        <v>6113</v>
      </c>
      <c r="B742" s="25">
        <v>1</v>
      </c>
    </row>
    <row r="743" spans="1:2" x14ac:dyDescent="0.25">
      <c r="A743" s="33" t="s">
        <v>1047</v>
      </c>
      <c r="B743" s="25">
        <v>1</v>
      </c>
    </row>
    <row r="744" spans="1:2" x14ac:dyDescent="0.25">
      <c r="A744" s="33" t="s">
        <v>3892</v>
      </c>
      <c r="B744" s="25">
        <v>1</v>
      </c>
    </row>
    <row r="745" spans="1:2" x14ac:dyDescent="0.25">
      <c r="A745" s="33" t="s">
        <v>1503</v>
      </c>
      <c r="B745" s="25">
        <v>1</v>
      </c>
    </row>
    <row r="746" spans="1:2" x14ac:dyDescent="0.25">
      <c r="A746" s="33" t="s">
        <v>2348</v>
      </c>
      <c r="B746" s="25">
        <v>1</v>
      </c>
    </row>
    <row r="747" spans="1:2" x14ac:dyDescent="0.25">
      <c r="A747" s="33" t="s">
        <v>5543</v>
      </c>
      <c r="B747" s="25">
        <v>1</v>
      </c>
    </row>
    <row r="748" spans="1:2" x14ac:dyDescent="0.25">
      <c r="A748" s="33" t="s">
        <v>1695</v>
      </c>
      <c r="B748" s="25">
        <v>1</v>
      </c>
    </row>
    <row r="749" spans="1:2" x14ac:dyDescent="0.25">
      <c r="A749" s="33" t="s">
        <v>28</v>
      </c>
      <c r="B749" s="25">
        <v>1</v>
      </c>
    </row>
    <row r="750" spans="1:2" x14ac:dyDescent="0.25">
      <c r="A750" s="33" t="s">
        <v>769</v>
      </c>
      <c r="B750" s="25">
        <v>1</v>
      </c>
    </row>
    <row r="751" spans="1:2" x14ac:dyDescent="0.25">
      <c r="A751" s="33" t="s">
        <v>5727</v>
      </c>
      <c r="B751" s="25">
        <v>1</v>
      </c>
    </row>
    <row r="752" spans="1:2" x14ac:dyDescent="0.25">
      <c r="A752" s="33" t="s">
        <v>203</v>
      </c>
      <c r="B752" s="25">
        <v>1</v>
      </c>
    </row>
    <row r="753" spans="1:2" x14ac:dyDescent="0.25">
      <c r="A753" s="33" t="s">
        <v>836</v>
      </c>
      <c r="B753" s="25">
        <v>1</v>
      </c>
    </row>
    <row r="754" spans="1:2" x14ac:dyDescent="0.25">
      <c r="A754" s="33" t="s">
        <v>3240</v>
      </c>
      <c r="B754" s="25">
        <v>1</v>
      </c>
    </row>
    <row r="755" spans="1:2" x14ac:dyDescent="0.25">
      <c r="A755" s="33" t="s">
        <v>2689</v>
      </c>
      <c r="B755" s="25">
        <v>1</v>
      </c>
    </row>
    <row r="756" spans="1:2" x14ac:dyDescent="0.25">
      <c r="A756" s="33" t="s">
        <v>3465</v>
      </c>
      <c r="B756" s="25">
        <v>1</v>
      </c>
    </row>
    <row r="757" spans="1:2" x14ac:dyDescent="0.25">
      <c r="A757" s="33" t="s">
        <v>3866</v>
      </c>
      <c r="B757" s="25">
        <v>1</v>
      </c>
    </row>
    <row r="758" spans="1:2" x14ac:dyDescent="0.25">
      <c r="A758" s="33" t="s">
        <v>1832</v>
      </c>
      <c r="B758" s="25">
        <v>1</v>
      </c>
    </row>
    <row r="759" spans="1:2" x14ac:dyDescent="0.25">
      <c r="A759" s="33" t="s">
        <v>2259</v>
      </c>
      <c r="B759" s="25">
        <v>1</v>
      </c>
    </row>
    <row r="760" spans="1:2" x14ac:dyDescent="0.25">
      <c r="A760" s="33" t="s">
        <v>5497</v>
      </c>
      <c r="B760" s="25">
        <v>1</v>
      </c>
    </row>
    <row r="761" spans="1:2" x14ac:dyDescent="0.25">
      <c r="A761" s="33" t="s">
        <v>1044</v>
      </c>
      <c r="B761" s="25">
        <v>1</v>
      </c>
    </row>
    <row r="762" spans="1:2" x14ac:dyDescent="0.25">
      <c r="A762" s="33" t="s">
        <v>4981</v>
      </c>
      <c r="B762" s="25">
        <v>1</v>
      </c>
    </row>
    <row r="763" spans="1:2" x14ac:dyDescent="0.25">
      <c r="A763" s="33" t="s">
        <v>3615</v>
      </c>
      <c r="B763" s="25">
        <v>1</v>
      </c>
    </row>
    <row r="764" spans="1:2" x14ac:dyDescent="0.25">
      <c r="A764" s="33" t="s">
        <v>5562</v>
      </c>
      <c r="B764" s="25">
        <v>1</v>
      </c>
    </row>
    <row r="765" spans="1:2" x14ac:dyDescent="0.25">
      <c r="A765" s="33" t="s">
        <v>2623</v>
      </c>
      <c r="B765" s="25">
        <v>1</v>
      </c>
    </row>
    <row r="766" spans="1:2" x14ac:dyDescent="0.25">
      <c r="A766" s="33" t="s">
        <v>423</v>
      </c>
      <c r="B766" s="25">
        <v>1</v>
      </c>
    </row>
    <row r="767" spans="1:2" x14ac:dyDescent="0.25">
      <c r="A767" s="33" t="s">
        <v>5031</v>
      </c>
      <c r="B767" s="25">
        <v>1</v>
      </c>
    </row>
    <row r="768" spans="1:2" x14ac:dyDescent="0.25">
      <c r="A768" s="33" t="s">
        <v>1648</v>
      </c>
      <c r="B768" s="25">
        <v>1</v>
      </c>
    </row>
    <row r="769" spans="1:2" x14ac:dyDescent="0.25">
      <c r="A769" s="33" t="s">
        <v>5186</v>
      </c>
      <c r="B769" s="25">
        <v>1</v>
      </c>
    </row>
    <row r="770" spans="1:2" x14ac:dyDescent="0.25">
      <c r="A770" s="33" t="s">
        <v>5445</v>
      </c>
      <c r="B770" s="25">
        <v>1</v>
      </c>
    </row>
    <row r="771" spans="1:2" x14ac:dyDescent="0.25">
      <c r="A771" s="33" t="s">
        <v>4358</v>
      </c>
      <c r="B771" s="25">
        <v>1</v>
      </c>
    </row>
    <row r="772" spans="1:2" x14ac:dyDescent="0.25">
      <c r="A772" s="33" t="s">
        <v>4449</v>
      </c>
      <c r="B772" s="25">
        <v>1</v>
      </c>
    </row>
    <row r="773" spans="1:2" x14ac:dyDescent="0.25">
      <c r="A773" s="33" t="s">
        <v>1852</v>
      </c>
      <c r="B773" s="25">
        <v>1</v>
      </c>
    </row>
    <row r="774" spans="1:2" x14ac:dyDescent="0.25">
      <c r="A774" s="33" t="s">
        <v>1901</v>
      </c>
      <c r="B774" s="25">
        <v>1</v>
      </c>
    </row>
    <row r="775" spans="1:2" x14ac:dyDescent="0.25">
      <c r="A775" s="33" t="s">
        <v>5471</v>
      </c>
      <c r="B775" s="25">
        <v>1</v>
      </c>
    </row>
    <row r="776" spans="1:2" x14ac:dyDescent="0.25">
      <c r="A776" s="33" t="s">
        <v>2257</v>
      </c>
      <c r="B776" s="25">
        <v>1</v>
      </c>
    </row>
    <row r="777" spans="1:2" x14ac:dyDescent="0.25">
      <c r="A777" s="33" t="s">
        <v>3860</v>
      </c>
      <c r="B777" s="25">
        <v>1</v>
      </c>
    </row>
    <row r="778" spans="1:2" x14ac:dyDescent="0.25">
      <c r="A778" s="33" t="s">
        <v>6123</v>
      </c>
      <c r="B778" s="25">
        <v>1</v>
      </c>
    </row>
    <row r="779" spans="1:2" x14ac:dyDescent="0.25">
      <c r="A779" s="33" t="s">
        <v>2865</v>
      </c>
      <c r="B779" s="25">
        <v>1</v>
      </c>
    </row>
    <row r="780" spans="1:2" x14ac:dyDescent="0.25">
      <c r="A780" s="33" t="s">
        <v>5075</v>
      </c>
      <c r="B780" s="25">
        <v>1</v>
      </c>
    </row>
    <row r="781" spans="1:2" x14ac:dyDescent="0.25">
      <c r="A781" s="33" t="s">
        <v>5156</v>
      </c>
      <c r="B781" s="25">
        <v>1</v>
      </c>
    </row>
    <row r="782" spans="1:2" x14ac:dyDescent="0.25">
      <c r="A782" s="33" t="s">
        <v>4533</v>
      </c>
      <c r="B782" s="25">
        <v>1</v>
      </c>
    </row>
    <row r="783" spans="1:2" x14ac:dyDescent="0.25">
      <c r="A783" s="33" t="s">
        <v>3725</v>
      </c>
      <c r="B783" s="25">
        <v>1</v>
      </c>
    </row>
    <row r="784" spans="1:2" x14ac:dyDescent="0.25">
      <c r="A784" s="33" t="s">
        <v>5207</v>
      </c>
      <c r="B784" s="25">
        <v>1</v>
      </c>
    </row>
    <row r="785" spans="1:2" x14ac:dyDescent="0.25">
      <c r="A785" s="33" t="s">
        <v>2179</v>
      </c>
      <c r="B785" s="25">
        <v>1</v>
      </c>
    </row>
    <row r="786" spans="1:2" x14ac:dyDescent="0.25">
      <c r="A786" s="33" t="s">
        <v>5911</v>
      </c>
      <c r="B786" s="25">
        <v>1</v>
      </c>
    </row>
    <row r="787" spans="1:2" x14ac:dyDescent="0.25">
      <c r="A787" s="33" t="s">
        <v>4490</v>
      </c>
      <c r="B787" s="25">
        <v>1</v>
      </c>
    </row>
    <row r="788" spans="1:2" x14ac:dyDescent="0.25">
      <c r="A788" s="33" t="s">
        <v>4343</v>
      </c>
      <c r="B788" s="25">
        <v>1</v>
      </c>
    </row>
    <row r="789" spans="1:2" x14ac:dyDescent="0.25">
      <c r="A789" s="33" t="s">
        <v>1874</v>
      </c>
      <c r="B789" s="25">
        <v>1</v>
      </c>
    </row>
    <row r="790" spans="1:2" x14ac:dyDescent="0.25">
      <c r="A790" s="33" t="s">
        <v>3258</v>
      </c>
      <c r="B790" s="25">
        <v>1</v>
      </c>
    </row>
    <row r="791" spans="1:2" x14ac:dyDescent="0.25">
      <c r="A791" s="33" t="s">
        <v>5996</v>
      </c>
      <c r="B791" s="25">
        <v>1</v>
      </c>
    </row>
    <row r="792" spans="1:2" x14ac:dyDescent="0.25">
      <c r="A792" s="33" t="s">
        <v>247</v>
      </c>
      <c r="B792" s="25">
        <v>1</v>
      </c>
    </row>
    <row r="793" spans="1:2" x14ac:dyDescent="0.25">
      <c r="A793" s="33" t="s">
        <v>4184</v>
      </c>
      <c r="B793" s="25">
        <v>1</v>
      </c>
    </row>
    <row r="794" spans="1:2" x14ac:dyDescent="0.25">
      <c r="A794" s="33" t="s">
        <v>462</v>
      </c>
      <c r="B794" s="25">
        <v>1</v>
      </c>
    </row>
    <row r="795" spans="1:2" x14ac:dyDescent="0.25">
      <c r="A795" s="33" t="s">
        <v>947</v>
      </c>
      <c r="B795" s="25">
        <v>1</v>
      </c>
    </row>
    <row r="796" spans="1:2" x14ac:dyDescent="0.25">
      <c r="A796" s="33" t="s">
        <v>237</v>
      </c>
      <c r="B796" s="25">
        <v>1</v>
      </c>
    </row>
    <row r="797" spans="1:2" x14ac:dyDescent="0.25">
      <c r="A797" s="33" t="s">
        <v>1519</v>
      </c>
      <c r="B797" s="25">
        <v>1</v>
      </c>
    </row>
    <row r="798" spans="1:2" x14ac:dyDescent="0.25">
      <c r="A798" s="33" t="s">
        <v>1850</v>
      </c>
      <c r="B798" s="25">
        <v>1</v>
      </c>
    </row>
    <row r="799" spans="1:2" x14ac:dyDescent="0.25">
      <c r="A799" s="33" t="s">
        <v>4086</v>
      </c>
      <c r="B799" s="25">
        <v>1</v>
      </c>
    </row>
    <row r="800" spans="1:2" x14ac:dyDescent="0.25">
      <c r="A800" s="33" t="s">
        <v>3651</v>
      </c>
      <c r="B800" s="25">
        <v>1</v>
      </c>
    </row>
    <row r="801" spans="1:2" x14ac:dyDescent="0.25">
      <c r="A801" s="33" t="s">
        <v>1558</v>
      </c>
      <c r="B801" s="25">
        <v>1</v>
      </c>
    </row>
    <row r="802" spans="1:2" x14ac:dyDescent="0.25">
      <c r="A802" s="33" t="s">
        <v>2842</v>
      </c>
      <c r="B802" s="25">
        <v>1</v>
      </c>
    </row>
    <row r="803" spans="1:2" x14ac:dyDescent="0.25">
      <c r="A803" s="33" t="s">
        <v>5958</v>
      </c>
      <c r="B803" s="25">
        <v>1</v>
      </c>
    </row>
    <row r="804" spans="1:2" x14ac:dyDescent="0.25">
      <c r="A804" s="33" t="s">
        <v>4462</v>
      </c>
      <c r="B804" s="25">
        <v>1</v>
      </c>
    </row>
    <row r="805" spans="1:2" x14ac:dyDescent="0.25">
      <c r="A805" s="33" t="s">
        <v>1107</v>
      </c>
      <c r="B805" s="25">
        <v>1</v>
      </c>
    </row>
    <row r="806" spans="1:2" x14ac:dyDescent="0.25">
      <c r="A806" s="33" t="s">
        <v>3394</v>
      </c>
      <c r="B806" s="25">
        <v>1</v>
      </c>
    </row>
    <row r="807" spans="1:2" x14ac:dyDescent="0.25">
      <c r="A807" s="33" t="s">
        <v>2506</v>
      </c>
      <c r="B807" s="25">
        <v>1</v>
      </c>
    </row>
    <row r="808" spans="1:2" x14ac:dyDescent="0.25">
      <c r="A808" s="33" t="s">
        <v>85</v>
      </c>
      <c r="B808" s="25">
        <v>1</v>
      </c>
    </row>
    <row r="809" spans="1:2" x14ac:dyDescent="0.25">
      <c r="A809" s="33" t="s">
        <v>4194</v>
      </c>
      <c r="B809" s="25">
        <v>1</v>
      </c>
    </row>
    <row r="810" spans="1:2" x14ac:dyDescent="0.25">
      <c r="A810" s="33" t="s">
        <v>3300</v>
      </c>
      <c r="B810" s="25">
        <v>1</v>
      </c>
    </row>
    <row r="811" spans="1:2" x14ac:dyDescent="0.25">
      <c r="A811" s="33" t="s">
        <v>2583</v>
      </c>
      <c r="B811" s="25">
        <v>1</v>
      </c>
    </row>
    <row r="812" spans="1:2" x14ac:dyDescent="0.25">
      <c r="A812" s="33" t="s">
        <v>5924</v>
      </c>
      <c r="B812" s="25">
        <v>1</v>
      </c>
    </row>
    <row r="813" spans="1:2" x14ac:dyDescent="0.25">
      <c r="A813" s="33" t="s">
        <v>2068</v>
      </c>
      <c r="B813" s="25">
        <v>1</v>
      </c>
    </row>
    <row r="814" spans="1:2" x14ac:dyDescent="0.25">
      <c r="A814" s="33" t="s">
        <v>5991</v>
      </c>
      <c r="B814" s="25">
        <v>1</v>
      </c>
    </row>
    <row r="815" spans="1:2" x14ac:dyDescent="0.25">
      <c r="A815" s="33" t="s">
        <v>4555</v>
      </c>
      <c r="B815" s="25">
        <v>1</v>
      </c>
    </row>
    <row r="816" spans="1:2" x14ac:dyDescent="0.25">
      <c r="A816" s="33" t="s">
        <v>3967</v>
      </c>
      <c r="B816" s="25">
        <v>1</v>
      </c>
    </row>
    <row r="817" spans="1:2" x14ac:dyDescent="0.25">
      <c r="A817" s="33" t="s">
        <v>4216</v>
      </c>
      <c r="B817" s="25">
        <v>1</v>
      </c>
    </row>
    <row r="818" spans="1:2" x14ac:dyDescent="0.25">
      <c r="A818" s="33" t="s">
        <v>391</v>
      </c>
      <c r="B818" s="25">
        <v>1</v>
      </c>
    </row>
    <row r="819" spans="1:2" x14ac:dyDescent="0.25">
      <c r="A819" s="33" t="s">
        <v>199</v>
      </c>
      <c r="B819" s="25">
        <v>1</v>
      </c>
    </row>
    <row r="820" spans="1:2" x14ac:dyDescent="0.25">
      <c r="A820" s="33" t="s">
        <v>3952</v>
      </c>
      <c r="B820" s="25">
        <v>1</v>
      </c>
    </row>
    <row r="821" spans="1:2" x14ac:dyDescent="0.25">
      <c r="A821" s="33" t="s">
        <v>4992</v>
      </c>
      <c r="B821" s="25">
        <v>1</v>
      </c>
    </row>
    <row r="822" spans="1:2" x14ac:dyDescent="0.25">
      <c r="A822" s="33" t="s">
        <v>2715</v>
      </c>
      <c r="B822" s="25">
        <v>1</v>
      </c>
    </row>
    <row r="823" spans="1:2" x14ac:dyDescent="0.25">
      <c r="A823" s="33" t="s">
        <v>211</v>
      </c>
      <c r="B823" s="25">
        <v>1</v>
      </c>
    </row>
    <row r="824" spans="1:2" x14ac:dyDescent="0.25">
      <c r="A824" s="33" t="s">
        <v>295</v>
      </c>
      <c r="B824" s="25">
        <v>1</v>
      </c>
    </row>
    <row r="825" spans="1:2" x14ac:dyDescent="0.25">
      <c r="A825" s="33" t="s">
        <v>1465</v>
      </c>
      <c r="B825" s="25">
        <v>1</v>
      </c>
    </row>
    <row r="826" spans="1:2" x14ac:dyDescent="0.25">
      <c r="A826" s="33" t="s">
        <v>1218</v>
      </c>
      <c r="B826" s="25">
        <v>1</v>
      </c>
    </row>
    <row r="827" spans="1:2" x14ac:dyDescent="0.25">
      <c r="A827" s="33" t="s">
        <v>4684</v>
      </c>
      <c r="B827" s="25">
        <v>1</v>
      </c>
    </row>
    <row r="828" spans="1:2" x14ac:dyDescent="0.25">
      <c r="A828" s="33" t="s">
        <v>1743</v>
      </c>
      <c r="B828" s="25">
        <v>1</v>
      </c>
    </row>
    <row r="829" spans="1:2" x14ac:dyDescent="0.25">
      <c r="A829" s="33" t="s">
        <v>4180</v>
      </c>
      <c r="B829" s="25">
        <v>1</v>
      </c>
    </row>
    <row r="830" spans="1:2" x14ac:dyDescent="0.25">
      <c r="A830" s="33" t="s">
        <v>5386</v>
      </c>
      <c r="B830" s="25">
        <v>1</v>
      </c>
    </row>
    <row r="831" spans="1:2" x14ac:dyDescent="0.25">
      <c r="A831" s="33" t="s">
        <v>4312</v>
      </c>
      <c r="B831" s="25">
        <v>1</v>
      </c>
    </row>
    <row r="832" spans="1:2" x14ac:dyDescent="0.25">
      <c r="A832" s="33" t="s">
        <v>5164</v>
      </c>
      <c r="B832" s="25">
        <v>1</v>
      </c>
    </row>
    <row r="833" spans="1:2" x14ac:dyDescent="0.25">
      <c r="A833" s="33" t="s">
        <v>3034</v>
      </c>
      <c r="B833" s="25">
        <v>1</v>
      </c>
    </row>
    <row r="834" spans="1:2" x14ac:dyDescent="0.25">
      <c r="A834" s="33" t="s">
        <v>3502</v>
      </c>
      <c r="B834" s="25">
        <v>1</v>
      </c>
    </row>
    <row r="835" spans="1:2" x14ac:dyDescent="0.25">
      <c r="A835" s="33" t="s">
        <v>2429</v>
      </c>
      <c r="B835" s="25">
        <v>1</v>
      </c>
    </row>
    <row r="836" spans="1:2" x14ac:dyDescent="0.25">
      <c r="A836" s="33" t="s">
        <v>2375</v>
      </c>
      <c r="B836" s="25">
        <v>1</v>
      </c>
    </row>
    <row r="837" spans="1:2" x14ac:dyDescent="0.25">
      <c r="A837" s="33" t="s">
        <v>1664</v>
      </c>
      <c r="B837" s="25">
        <v>1</v>
      </c>
    </row>
    <row r="838" spans="1:2" x14ac:dyDescent="0.25">
      <c r="A838" s="33" t="s">
        <v>2451</v>
      </c>
      <c r="B838" s="25">
        <v>1</v>
      </c>
    </row>
    <row r="839" spans="1:2" x14ac:dyDescent="0.25">
      <c r="A839" s="33" t="s">
        <v>3969</v>
      </c>
      <c r="B839" s="25">
        <v>1</v>
      </c>
    </row>
    <row r="840" spans="1:2" x14ac:dyDescent="0.25">
      <c r="A840" s="33" t="s">
        <v>5663</v>
      </c>
      <c r="B840" s="25">
        <v>1</v>
      </c>
    </row>
    <row r="841" spans="1:2" x14ac:dyDescent="0.25">
      <c r="A841" s="33" t="s">
        <v>1413</v>
      </c>
      <c r="B841" s="25">
        <v>1</v>
      </c>
    </row>
    <row r="842" spans="1:2" x14ac:dyDescent="0.25">
      <c r="A842" s="33" t="s">
        <v>4223</v>
      </c>
      <c r="B842" s="25">
        <v>1</v>
      </c>
    </row>
    <row r="843" spans="1:2" x14ac:dyDescent="0.25">
      <c r="A843" s="33" t="s">
        <v>4770</v>
      </c>
      <c r="B843" s="25">
        <v>1</v>
      </c>
    </row>
    <row r="844" spans="1:2" x14ac:dyDescent="0.25">
      <c r="A844" s="33" t="s">
        <v>180</v>
      </c>
      <c r="B844" s="25">
        <v>1</v>
      </c>
    </row>
    <row r="845" spans="1:2" x14ac:dyDescent="0.25">
      <c r="A845" s="33" t="s">
        <v>2776</v>
      </c>
      <c r="B845" s="25">
        <v>1</v>
      </c>
    </row>
    <row r="846" spans="1:2" x14ac:dyDescent="0.25">
      <c r="A846" s="33" t="s">
        <v>1078</v>
      </c>
      <c r="B846" s="25">
        <v>1</v>
      </c>
    </row>
    <row r="847" spans="1:2" x14ac:dyDescent="0.25">
      <c r="A847" s="33" t="s">
        <v>3297</v>
      </c>
      <c r="B847" s="25">
        <v>1</v>
      </c>
    </row>
    <row r="848" spans="1:2" x14ac:dyDescent="0.25">
      <c r="A848" s="33" t="s">
        <v>1441</v>
      </c>
      <c r="B848" s="25">
        <v>1</v>
      </c>
    </row>
    <row r="849" spans="1:2" x14ac:dyDescent="0.25">
      <c r="A849" s="33" t="s">
        <v>4433</v>
      </c>
      <c r="B849" s="25">
        <v>1</v>
      </c>
    </row>
    <row r="850" spans="1:2" x14ac:dyDescent="0.25">
      <c r="A850" s="33" t="s">
        <v>107</v>
      </c>
      <c r="B850" s="25">
        <v>1</v>
      </c>
    </row>
    <row r="851" spans="1:2" x14ac:dyDescent="0.25">
      <c r="A851" s="33" t="s">
        <v>3816</v>
      </c>
      <c r="B851" s="25">
        <v>1</v>
      </c>
    </row>
    <row r="852" spans="1:2" x14ac:dyDescent="0.25">
      <c r="A852" s="33" t="s">
        <v>2627</v>
      </c>
      <c r="B852" s="25">
        <v>1</v>
      </c>
    </row>
    <row r="853" spans="1:2" x14ac:dyDescent="0.25">
      <c r="A853" s="33" t="s">
        <v>4864</v>
      </c>
      <c r="B853" s="25">
        <v>1</v>
      </c>
    </row>
    <row r="854" spans="1:2" x14ac:dyDescent="0.25">
      <c r="A854" s="33" t="s">
        <v>2049</v>
      </c>
      <c r="B854" s="25">
        <v>1</v>
      </c>
    </row>
    <row r="855" spans="1:2" x14ac:dyDescent="0.25">
      <c r="A855" s="33" t="s">
        <v>2167</v>
      </c>
      <c r="B855" s="25">
        <v>1</v>
      </c>
    </row>
    <row r="856" spans="1:2" x14ac:dyDescent="0.25">
      <c r="A856" s="33" t="s">
        <v>2126</v>
      </c>
      <c r="B856" s="25">
        <v>1</v>
      </c>
    </row>
    <row r="857" spans="1:2" x14ac:dyDescent="0.25">
      <c r="A857" s="33" t="s">
        <v>605</v>
      </c>
      <c r="B857" s="25">
        <v>1</v>
      </c>
    </row>
    <row r="858" spans="1:2" x14ac:dyDescent="0.25">
      <c r="A858" s="33" t="s">
        <v>89</v>
      </c>
      <c r="B858" s="25">
        <v>1</v>
      </c>
    </row>
    <row r="859" spans="1:2" x14ac:dyDescent="0.25">
      <c r="A859" s="33" t="s">
        <v>5463</v>
      </c>
      <c r="B859" s="25">
        <v>1</v>
      </c>
    </row>
    <row r="860" spans="1:2" x14ac:dyDescent="0.25">
      <c r="A860" s="33" t="s">
        <v>1795</v>
      </c>
      <c r="B860" s="25">
        <v>1</v>
      </c>
    </row>
    <row r="861" spans="1:2" x14ac:dyDescent="0.25">
      <c r="A861" s="33" t="s">
        <v>2107</v>
      </c>
      <c r="B861" s="25">
        <v>1</v>
      </c>
    </row>
    <row r="862" spans="1:2" x14ac:dyDescent="0.25">
      <c r="A862" s="33" t="s">
        <v>1601</v>
      </c>
      <c r="B862" s="25">
        <v>1</v>
      </c>
    </row>
    <row r="863" spans="1:2" x14ac:dyDescent="0.25">
      <c r="A863" s="33" t="s">
        <v>1371</v>
      </c>
      <c r="B863" s="25">
        <v>1</v>
      </c>
    </row>
    <row r="864" spans="1:2" x14ac:dyDescent="0.25">
      <c r="A864" s="33" t="s">
        <v>5746</v>
      </c>
      <c r="B864" s="25">
        <v>1</v>
      </c>
    </row>
    <row r="865" spans="1:2" x14ac:dyDescent="0.25">
      <c r="A865" s="33" t="s">
        <v>2215</v>
      </c>
      <c r="B865" s="25">
        <v>1</v>
      </c>
    </row>
    <row r="866" spans="1:2" x14ac:dyDescent="0.25">
      <c r="A866" s="33" t="s">
        <v>753</v>
      </c>
      <c r="B866" s="25">
        <v>1</v>
      </c>
    </row>
    <row r="867" spans="1:2" x14ac:dyDescent="0.25">
      <c r="A867" s="33" t="s">
        <v>3820</v>
      </c>
      <c r="B867" s="25">
        <v>1</v>
      </c>
    </row>
    <row r="868" spans="1:2" x14ac:dyDescent="0.25">
      <c r="A868" s="33" t="s">
        <v>5357</v>
      </c>
      <c r="B868" s="25">
        <v>1</v>
      </c>
    </row>
    <row r="869" spans="1:2" x14ac:dyDescent="0.25">
      <c r="A869" s="33" t="s">
        <v>5136</v>
      </c>
      <c r="B869" s="25">
        <v>1</v>
      </c>
    </row>
    <row r="870" spans="1:2" x14ac:dyDescent="0.25">
      <c r="A870" s="33" t="s">
        <v>3513</v>
      </c>
      <c r="B870" s="25">
        <v>1</v>
      </c>
    </row>
    <row r="871" spans="1:2" x14ac:dyDescent="0.25">
      <c r="A871" s="33" t="s">
        <v>2929</v>
      </c>
      <c r="B871" s="25">
        <v>1</v>
      </c>
    </row>
    <row r="872" spans="1:2" x14ac:dyDescent="0.25">
      <c r="A872" s="33" t="s">
        <v>2728</v>
      </c>
      <c r="B872" s="25">
        <v>1</v>
      </c>
    </row>
    <row r="873" spans="1:2" x14ac:dyDescent="0.25">
      <c r="A873" s="33" t="s">
        <v>3754</v>
      </c>
      <c r="B873" s="25">
        <v>1</v>
      </c>
    </row>
    <row r="874" spans="1:2" x14ac:dyDescent="0.25">
      <c r="A874" s="33" t="s">
        <v>4570</v>
      </c>
      <c r="B874" s="25">
        <v>1</v>
      </c>
    </row>
    <row r="875" spans="1:2" x14ac:dyDescent="0.25">
      <c r="A875" s="33" t="s">
        <v>1341</v>
      </c>
      <c r="B875" s="25">
        <v>1</v>
      </c>
    </row>
    <row r="876" spans="1:2" x14ac:dyDescent="0.25">
      <c r="A876" s="33" t="s">
        <v>419</v>
      </c>
      <c r="B876" s="25">
        <v>1</v>
      </c>
    </row>
    <row r="877" spans="1:2" x14ac:dyDescent="0.25">
      <c r="A877" s="33" t="s">
        <v>1446</v>
      </c>
      <c r="B877" s="25">
        <v>1</v>
      </c>
    </row>
    <row r="878" spans="1:2" x14ac:dyDescent="0.25">
      <c r="A878" s="33" t="s">
        <v>5225</v>
      </c>
      <c r="B878" s="25">
        <v>1</v>
      </c>
    </row>
    <row r="879" spans="1:2" x14ac:dyDescent="0.25">
      <c r="A879" s="33" t="s">
        <v>67</v>
      </c>
      <c r="B879" s="25">
        <v>1</v>
      </c>
    </row>
    <row r="880" spans="1:2" x14ac:dyDescent="0.25">
      <c r="A880" s="33" t="s">
        <v>3132</v>
      </c>
      <c r="B880" s="25">
        <v>1</v>
      </c>
    </row>
    <row r="881" spans="1:2" x14ac:dyDescent="0.25">
      <c r="A881" s="33" t="s">
        <v>4979</v>
      </c>
      <c r="B881" s="25">
        <v>1</v>
      </c>
    </row>
    <row r="882" spans="1:2" x14ac:dyDescent="0.25">
      <c r="A882" s="33" t="s">
        <v>2334</v>
      </c>
      <c r="B882" s="25">
        <v>1</v>
      </c>
    </row>
    <row r="883" spans="1:2" x14ac:dyDescent="0.25">
      <c r="A883" s="33" t="s">
        <v>1435</v>
      </c>
      <c r="B883" s="25">
        <v>1</v>
      </c>
    </row>
    <row r="884" spans="1:2" x14ac:dyDescent="0.25">
      <c r="A884" s="33" t="s">
        <v>740</v>
      </c>
      <c r="B884" s="25">
        <v>1</v>
      </c>
    </row>
    <row r="885" spans="1:2" x14ac:dyDescent="0.25">
      <c r="A885" s="33" t="s">
        <v>4332</v>
      </c>
      <c r="B885" s="25">
        <v>1</v>
      </c>
    </row>
    <row r="886" spans="1:2" x14ac:dyDescent="0.25">
      <c r="A886" s="33" t="s">
        <v>4038</v>
      </c>
      <c r="B886" s="25">
        <v>1</v>
      </c>
    </row>
    <row r="887" spans="1:2" x14ac:dyDescent="0.25">
      <c r="A887" s="33" t="s">
        <v>2236</v>
      </c>
      <c r="B887" s="25">
        <v>1</v>
      </c>
    </row>
    <row r="888" spans="1:2" x14ac:dyDescent="0.25">
      <c r="A888" s="33" t="s">
        <v>1527</v>
      </c>
      <c r="B888" s="25">
        <v>1</v>
      </c>
    </row>
    <row r="889" spans="1:2" x14ac:dyDescent="0.25">
      <c r="A889" s="33" t="s">
        <v>3142</v>
      </c>
      <c r="B889" s="25">
        <v>1</v>
      </c>
    </row>
    <row r="890" spans="1:2" x14ac:dyDescent="0.25">
      <c r="A890" s="33" t="s">
        <v>511</v>
      </c>
      <c r="B890" s="25">
        <v>1</v>
      </c>
    </row>
    <row r="891" spans="1:2" x14ac:dyDescent="0.25">
      <c r="A891" s="33" t="s">
        <v>5417</v>
      </c>
      <c r="B891" s="25">
        <v>1</v>
      </c>
    </row>
    <row r="892" spans="1:2" x14ac:dyDescent="0.25">
      <c r="A892" s="33" t="s">
        <v>1884</v>
      </c>
      <c r="B892" s="25">
        <v>1</v>
      </c>
    </row>
    <row r="893" spans="1:2" x14ac:dyDescent="0.25">
      <c r="A893" s="33" t="s">
        <v>2502</v>
      </c>
      <c r="B893" s="25">
        <v>1</v>
      </c>
    </row>
    <row r="894" spans="1:2" x14ac:dyDescent="0.25">
      <c r="A894" s="33" t="s">
        <v>4310</v>
      </c>
      <c r="B894" s="25">
        <v>1</v>
      </c>
    </row>
    <row r="895" spans="1:2" x14ac:dyDescent="0.25">
      <c r="A895" s="33" t="s">
        <v>5675</v>
      </c>
      <c r="B895" s="25">
        <v>1</v>
      </c>
    </row>
    <row r="896" spans="1:2" x14ac:dyDescent="0.25">
      <c r="A896" s="33" t="s">
        <v>2719</v>
      </c>
      <c r="B896" s="25">
        <v>1</v>
      </c>
    </row>
    <row r="897" spans="1:2" x14ac:dyDescent="0.25">
      <c r="A897" s="33" t="s">
        <v>1183</v>
      </c>
      <c r="B897" s="25">
        <v>1</v>
      </c>
    </row>
    <row r="898" spans="1:2" x14ac:dyDescent="0.25">
      <c r="A898" s="33" t="s">
        <v>4862</v>
      </c>
      <c r="B898" s="25">
        <v>1</v>
      </c>
    </row>
    <row r="899" spans="1:2" x14ac:dyDescent="0.25">
      <c r="A899" s="33" t="s">
        <v>3760</v>
      </c>
      <c r="B899" s="25">
        <v>1</v>
      </c>
    </row>
    <row r="900" spans="1:2" x14ac:dyDescent="0.25">
      <c r="A900" s="33" t="s">
        <v>2677</v>
      </c>
      <c r="B900" s="25">
        <v>1</v>
      </c>
    </row>
    <row r="901" spans="1:2" x14ac:dyDescent="0.25">
      <c r="A901" s="33" t="s">
        <v>3723</v>
      </c>
      <c r="B901" s="25">
        <v>1</v>
      </c>
    </row>
    <row r="902" spans="1:2" x14ac:dyDescent="0.25">
      <c r="A902" s="33" t="s">
        <v>3020</v>
      </c>
      <c r="B902" s="25">
        <v>1</v>
      </c>
    </row>
    <row r="903" spans="1:2" x14ac:dyDescent="0.25">
      <c r="A903" s="33" t="s">
        <v>3950</v>
      </c>
      <c r="B903" s="25">
        <v>1</v>
      </c>
    </row>
    <row r="904" spans="1:2" x14ac:dyDescent="0.25">
      <c r="A904" s="33" t="s">
        <v>551</v>
      </c>
      <c r="B904" s="25">
        <v>1</v>
      </c>
    </row>
    <row r="905" spans="1:2" x14ac:dyDescent="0.25">
      <c r="A905" s="33" t="s">
        <v>4526</v>
      </c>
      <c r="B905" s="25">
        <v>1</v>
      </c>
    </row>
    <row r="906" spans="1:2" x14ac:dyDescent="0.25">
      <c r="A906" s="33" t="s">
        <v>4760</v>
      </c>
      <c r="B906" s="25">
        <v>1</v>
      </c>
    </row>
    <row r="907" spans="1:2" x14ac:dyDescent="0.25">
      <c r="A907" s="33" t="s">
        <v>44</v>
      </c>
      <c r="B907" s="25">
        <v>1</v>
      </c>
    </row>
    <row r="908" spans="1:2" x14ac:dyDescent="0.25">
      <c r="A908" s="33" t="s">
        <v>5601</v>
      </c>
      <c r="B908" s="25">
        <v>1</v>
      </c>
    </row>
    <row r="909" spans="1:2" x14ac:dyDescent="0.25">
      <c r="A909" s="33" t="s">
        <v>1115</v>
      </c>
      <c r="B909" s="25">
        <v>1</v>
      </c>
    </row>
    <row r="910" spans="1:2" x14ac:dyDescent="0.25">
      <c r="A910" s="33" t="s">
        <v>2647</v>
      </c>
      <c r="B910" s="25">
        <v>1</v>
      </c>
    </row>
    <row r="911" spans="1:2" x14ac:dyDescent="0.25">
      <c r="A911" s="33" t="s">
        <v>1840</v>
      </c>
      <c r="B911" s="25">
        <v>1</v>
      </c>
    </row>
    <row r="912" spans="1:2" x14ac:dyDescent="0.25">
      <c r="A912" s="33" t="s">
        <v>2826</v>
      </c>
      <c r="B912" s="25">
        <v>1</v>
      </c>
    </row>
    <row r="913" spans="1:2" x14ac:dyDescent="0.25">
      <c r="A913" s="33" t="s">
        <v>4498</v>
      </c>
      <c r="B913" s="25">
        <v>1</v>
      </c>
    </row>
    <row r="914" spans="1:2" x14ac:dyDescent="0.25">
      <c r="A914" s="33" t="s">
        <v>2790</v>
      </c>
      <c r="B914" s="25">
        <v>1</v>
      </c>
    </row>
    <row r="915" spans="1:2" x14ac:dyDescent="0.25">
      <c r="A915" s="33" t="s">
        <v>4842</v>
      </c>
      <c r="B915" s="25">
        <v>1</v>
      </c>
    </row>
    <row r="916" spans="1:2" x14ac:dyDescent="0.25">
      <c r="A916" s="33" t="s">
        <v>5855</v>
      </c>
      <c r="B916" s="25">
        <v>1</v>
      </c>
    </row>
    <row r="917" spans="1:2" x14ac:dyDescent="0.25">
      <c r="A917" s="33" t="s">
        <v>1491</v>
      </c>
      <c r="B917" s="25">
        <v>1</v>
      </c>
    </row>
    <row r="918" spans="1:2" x14ac:dyDescent="0.25">
      <c r="A918" s="33" t="s">
        <v>4535</v>
      </c>
      <c r="B918" s="25">
        <v>1</v>
      </c>
    </row>
    <row r="919" spans="1:2" x14ac:dyDescent="0.25">
      <c r="A919" s="33" t="s">
        <v>3439</v>
      </c>
      <c r="B919" s="25">
        <v>1</v>
      </c>
    </row>
    <row r="920" spans="1:2" x14ac:dyDescent="0.25">
      <c r="A920" s="33" t="s">
        <v>2472</v>
      </c>
      <c r="B920" s="25">
        <v>1</v>
      </c>
    </row>
    <row r="921" spans="1:2" x14ac:dyDescent="0.25">
      <c r="A921" s="33" t="s">
        <v>1234</v>
      </c>
      <c r="B921" s="25">
        <v>1</v>
      </c>
    </row>
    <row r="922" spans="1:2" x14ac:dyDescent="0.25">
      <c r="A922" s="33" t="s">
        <v>563</v>
      </c>
      <c r="B922" s="25">
        <v>1</v>
      </c>
    </row>
    <row r="923" spans="1:2" x14ac:dyDescent="0.25">
      <c r="A923" s="33" t="s">
        <v>5551</v>
      </c>
      <c r="B923" s="25">
        <v>1</v>
      </c>
    </row>
    <row r="924" spans="1:2" x14ac:dyDescent="0.25">
      <c r="A924" s="33" t="s">
        <v>5334</v>
      </c>
      <c r="B924" s="25">
        <v>1</v>
      </c>
    </row>
    <row r="925" spans="1:2" x14ac:dyDescent="0.25">
      <c r="A925" s="33" t="s">
        <v>3195</v>
      </c>
      <c r="B925" s="25">
        <v>1</v>
      </c>
    </row>
    <row r="926" spans="1:2" x14ac:dyDescent="0.25">
      <c r="A926" s="33" t="s">
        <v>356</v>
      </c>
      <c r="B926" s="25">
        <v>1</v>
      </c>
    </row>
    <row r="927" spans="1:2" x14ac:dyDescent="0.25">
      <c r="A927" s="33" t="s">
        <v>2122</v>
      </c>
      <c r="B927" s="25">
        <v>1</v>
      </c>
    </row>
    <row r="928" spans="1:2" x14ac:dyDescent="0.25">
      <c r="A928" s="33" t="s">
        <v>5537</v>
      </c>
      <c r="B928" s="25">
        <v>1</v>
      </c>
    </row>
    <row r="929" spans="1:2" x14ac:dyDescent="0.25">
      <c r="A929" s="33" t="s">
        <v>1089</v>
      </c>
      <c r="B929" s="25">
        <v>1</v>
      </c>
    </row>
    <row r="930" spans="1:2" x14ac:dyDescent="0.25">
      <c r="A930" s="33" t="s">
        <v>4488</v>
      </c>
      <c r="B930" s="25">
        <v>1</v>
      </c>
    </row>
    <row r="931" spans="1:2" x14ac:dyDescent="0.25">
      <c r="A931" s="33" t="s">
        <v>1588</v>
      </c>
      <c r="B931" s="25">
        <v>1</v>
      </c>
    </row>
    <row r="932" spans="1:2" x14ac:dyDescent="0.25">
      <c r="A932" s="33" t="s">
        <v>4025</v>
      </c>
      <c r="B932" s="25">
        <v>1</v>
      </c>
    </row>
    <row r="933" spans="1:2" x14ac:dyDescent="0.25">
      <c r="A933" s="33" t="s">
        <v>4601</v>
      </c>
      <c r="B933" s="25">
        <v>1</v>
      </c>
    </row>
    <row r="934" spans="1:2" x14ac:dyDescent="0.25">
      <c r="A934" s="33" t="s">
        <v>2457</v>
      </c>
      <c r="B934" s="25">
        <v>1</v>
      </c>
    </row>
    <row r="935" spans="1:2" x14ac:dyDescent="0.25">
      <c r="A935" s="33" t="s">
        <v>6043</v>
      </c>
      <c r="B935" s="25">
        <v>1</v>
      </c>
    </row>
    <row r="936" spans="1:2" x14ac:dyDescent="0.25">
      <c r="A936" s="33" t="s">
        <v>4856</v>
      </c>
      <c r="B936" s="25">
        <v>1</v>
      </c>
    </row>
    <row r="937" spans="1:2" x14ac:dyDescent="0.25">
      <c r="A937" s="33" t="s">
        <v>3543</v>
      </c>
      <c r="B937" s="25">
        <v>1</v>
      </c>
    </row>
    <row r="938" spans="1:2" x14ac:dyDescent="0.25">
      <c r="A938" s="33" t="s">
        <v>2939</v>
      </c>
      <c r="B938" s="25">
        <v>1</v>
      </c>
    </row>
    <row r="939" spans="1:2" x14ac:dyDescent="0.25">
      <c r="A939" s="33" t="s">
        <v>5132</v>
      </c>
      <c r="B939" s="25">
        <v>1</v>
      </c>
    </row>
    <row r="940" spans="1:2" x14ac:dyDescent="0.25">
      <c r="A940" s="33" t="s">
        <v>5439</v>
      </c>
      <c r="B940" s="25">
        <v>1</v>
      </c>
    </row>
    <row r="941" spans="1:2" x14ac:dyDescent="0.25">
      <c r="A941" s="33" t="s">
        <v>2937</v>
      </c>
      <c r="B941" s="25">
        <v>1</v>
      </c>
    </row>
    <row r="942" spans="1:2" x14ac:dyDescent="0.25">
      <c r="A942" s="33" t="s">
        <v>5365</v>
      </c>
      <c r="B942" s="25">
        <v>1</v>
      </c>
    </row>
    <row r="943" spans="1:2" x14ac:dyDescent="0.25">
      <c r="A943" s="33" t="s">
        <v>4706</v>
      </c>
      <c r="B943" s="25">
        <v>1</v>
      </c>
    </row>
    <row r="944" spans="1:2" x14ac:dyDescent="0.25">
      <c r="A944" s="33" t="s">
        <v>4027</v>
      </c>
      <c r="B944" s="25">
        <v>1</v>
      </c>
    </row>
    <row r="945" spans="1:2" x14ac:dyDescent="0.25">
      <c r="A945" s="33" t="s">
        <v>1467</v>
      </c>
      <c r="B945" s="25">
        <v>1</v>
      </c>
    </row>
    <row r="946" spans="1:2" x14ac:dyDescent="0.25">
      <c r="A946" s="33" t="s">
        <v>4854</v>
      </c>
      <c r="B946" s="25">
        <v>1</v>
      </c>
    </row>
    <row r="947" spans="1:2" x14ac:dyDescent="0.25">
      <c r="A947" s="33" t="s">
        <v>152</v>
      </c>
      <c r="B947" s="25">
        <v>1</v>
      </c>
    </row>
    <row r="948" spans="1:2" x14ac:dyDescent="0.25">
      <c r="A948" s="33" t="s">
        <v>1198</v>
      </c>
      <c r="B948" s="25">
        <v>1</v>
      </c>
    </row>
    <row r="949" spans="1:2" x14ac:dyDescent="0.25">
      <c r="A949" s="33" t="s">
        <v>4096</v>
      </c>
      <c r="B949" s="25">
        <v>1</v>
      </c>
    </row>
    <row r="950" spans="1:2" x14ac:dyDescent="0.25">
      <c r="A950" s="33" t="s">
        <v>4169</v>
      </c>
      <c r="B950" s="25">
        <v>1</v>
      </c>
    </row>
    <row r="951" spans="1:2" x14ac:dyDescent="0.25">
      <c r="A951" s="33" t="s">
        <v>5603</v>
      </c>
      <c r="B951" s="25">
        <v>1</v>
      </c>
    </row>
    <row r="952" spans="1:2" x14ac:dyDescent="0.25">
      <c r="A952" s="33" t="s">
        <v>3276</v>
      </c>
      <c r="B952" s="25">
        <v>1</v>
      </c>
    </row>
    <row r="953" spans="1:2" x14ac:dyDescent="0.25">
      <c r="A953" s="33" t="s">
        <v>1016</v>
      </c>
      <c r="B953" s="25">
        <v>1</v>
      </c>
    </row>
    <row r="954" spans="1:2" x14ac:dyDescent="0.25">
      <c r="A954" s="33" t="s">
        <v>2613</v>
      </c>
      <c r="B954" s="25">
        <v>1</v>
      </c>
    </row>
    <row r="955" spans="1:2" x14ac:dyDescent="0.25">
      <c r="A955" s="33" t="s">
        <v>1776</v>
      </c>
      <c r="B955" s="25">
        <v>1</v>
      </c>
    </row>
    <row r="956" spans="1:2" x14ac:dyDescent="0.25">
      <c r="A956" s="33" t="s">
        <v>4742</v>
      </c>
      <c r="B956" s="25">
        <v>1</v>
      </c>
    </row>
    <row r="957" spans="1:2" x14ac:dyDescent="0.25">
      <c r="A957" s="33" t="s">
        <v>1513</v>
      </c>
      <c r="B957" s="25">
        <v>1</v>
      </c>
    </row>
    <row r="958" spans="1:2" x14ac:dyDescent="0.25">
      <c r="A958" s="33" t="s">
        <v>572</v>
      </c>
      <c r="B958" s="25">
        <v>1</v>
      </c>
    </row>
    <row r="959" spans="1:2" x14ac:dyDescent="0.25">
      <c r="A959" s="33" t="s">
        <v>1997</v>
      </c>
      <c r="B959" s="25">
        <v>1</v>
      </c>
    </row>
    <row r="960" spans="1:2" x14ac:dyDescent="0.25">
      <c r="A960" s="33" t="s">
        <v>1028</v>
      </c>
      <c r="B960" s="25">
        <v>1</v>
      </c>
    </row>
    <row r="961" spans="1:2" x14ac:dyDescent="0.25">
      <c r="A961" s="33" t="s">
        <v>989</v>
      </c>
      <c r="B961" s="25">
        <v>1</v>
      </c>
    </row>
    <row r="962" spans="1:2" x14ac:dyDescent="0.25">
      <c r="A962" s="33" t="s">
        <v>1018</v>
      </c>
      <c r="B962" s="25">
        <v>1</v>
      </c>
    </row>
    <row r="963" spans="1:2" x14ac:dyDescent="0.25">
      <c r="A963" s="33" t="s">
        <v>5011</v>
      </c>
      <c r="B963" s="25">
        <v>1</v>
      </c>
    </row>
    <row r="964" spans="1:2" x14ac:dyDescent="0.25">
      <c r="A964" s="33" t="s">
        <v>403</v>
      </c>
      <c r="B964" s="25">
        <v>1</v>
      </c>
    </row>
    <row r="965" spans="1:2" x14ac:dyDescent="0.25">
      <c r="A965" s="33" t="s">
        <v>2665</v>
      </c>
      <c r="B965" s="25">
        <v>1</v>
      </c>
    </row>
    <row r="966" spans="1:2" x14ac:dyDescent="0.25">
      <c r="A966" s="33" t="s">
        <v>1024</v>
      </c>
      <c r="B966" s="25">
        <v>1</v>
      </c>
    </row>
    <row r="967" spans="1:2" x14ac:dyDescent="0.25">
      <c r="A967" s="33" t="s">
        <v>1627</v>
      </c>
      <c r="B967" s="25">
        <v>1</v>
      </c>
    </row>
    <row r="968" spans="1:2" x14ac:dyDescent="0.25">
      <c r="A968" s="33" t="s">
        <v>2350</v>
      </c>
      <c r="B968" s="25">
        <v>1</v>
      </c>
    </row>
    <row r="969" spans="1:2" x14ac:dyDescent="0.25">
      <c r="A969" s="33" t="s">
        <v>5951</v>
      </c>
      <c r="B969" s="25">
        <v>1</v>
      </c>
    </row>
    <row r="970" spans="1:2" x14ac:dyDescent="0.25">
      <c r="A970" s="33" t="s">
        <v>4627</v>
      </c>
      <c r="B970" s="25">
        <v>1</v>
      </c>
    </row>
    <row r="971" spans="1:2" x14ac:dyDescent="0.25">
      <c r="A971" s="33" t="s">
        <v>48</v>
      </c>
      <c r="B971" s="25">
        <v>1</v>
      </c>
    </row>
    <row r="972" spans="1:2" x14ac:dyDescent="0.25">
      <c r="A972" s="33" t="s">
        <v>5689</v>
      </c>
      <c r="B972" s="25">
        <v>1</v>
      </c>
    </row>
    <row r="973" spans="1:2" x14ac:dyDescent="0.25">
      <c r="A973" s="33" t="s">
        <v>2877</v>
      </c>
      <c r="B973" s="25">
        <v>1</v>
      </c>
    </row>
    <row r="974" spans="1:2" x14ac:dyDescent="0.25">
      <c r="A974" s="33" t="s">
        <v>880</v>
      </c>
      <c r="B974" s="25">
        <v>1</v>
      </c>
    </row>
    <row r="975" spans="1:2" x14ac:dyDescent="0.25">
      <c r="A975" s="33" t="s">
        <v>5998</v>
      </c>
      <c r="B975" s="25">
        <v>1</v>
      </c>
    </row>
    <row r="976" spans="1:2" x14ac:dyDescent="0.25">
      <c r="A976" s="33" t="s">
        <v>3000</v>
      </c>
      <c r="B976" s="25">
        <v>1</v>
      </c>
    </row>
    <row r="977" spans="1:2" x14ac:dyDescent="0.25">
      <c r="A977" s="33" t="s">
        <v>1425</v>
      </c>
      <c r="B977" s="25">
        <v>1</v>
      </c>
    </row>
    <row r="978" spans="1:2" x14ac:dyDescent="0.25">
      <c r="A978" s="33" t="s">
        <v>5451</v>
      </c>
      <c r="B978" s="25">
        <v>1</v>
      </c>
    </row>
    <row r="979" spans="1:2" x14ac:dyDescent="0.25">
      <c r="A979" s="33" t="s">
        <v>1858</v>
      </c>
      <c r="B979" s="25">
        <v>1</v>
      </c>
    </row>
    <row r="980" spans="1:2" x14ac:dyDescent="0.25">
      <c r="A980" s="33" t="s">
        <v>874</v>
      </c>
      <c r="B980" s="25">
        <v>1</v>
      </c>
    </row>
    <row r="981" spans="1:2" x14ac:dyDescent="0.25">
      <c r="A981" s="33" t="s">
        <v>2687</v>
      </c>
      <c r="B981" s="25">
        <v>1</v>
      </c>
    </row>
    <row r="982" spans="1:2" x14ac:dyDescent="0.25">
      <c r="A982" s="33" t="s">
        <v>5461</v>
      </c>
      <c r="B982" s="25">
        <v>1</v>
      </c>
    </row>
    <row r="983" spans="1:2" x14ac:dyDescent="0.25">
      <c r="A983" s="33" t="s">
        <v>1917</v>
      </c>
      <c r="B983" s="25">
        <v>1</v>
      </c>
    </row>
    <row r="984" spans="1:2" x14ac:dyDescent="0.25">
      <c r="A984" s="33" t="s">
        <v>4064</v>
      </c>
      <c r="B984" s="25">
        <v>1</v>
      </c>
    </row>
    <row r="985" spans="1:2" x14ac:dyDescent="0.25">
      <c r="A985" s="33" t="s">
        <v>1675</v>
      </c>
      <c r="B985" s="25">
        <v>1</v>
      </c>
    </row>
    <row r="986" spans="1:2" x14ac:dyDescent="0.25">
      <c r="A986" s="33" t="s">
        <v>2207</v>
      </c>
      <c r="B986" s="25">
        <v>1</v>
      </c>
    </row>
    <row r="987" spans="1:2" x14ac:dyDescent="0.25">
      <c r="A987" s="33" t="s">
        <v>785</v>
      </c>
      <c r="B987" s="25">
        <v>1</v>
      </c>
    </row>
    <row r="988" spans="1:2" x14ac:dyDescent="0.25">
      <c r="A988" s="33" t="s">
        <v>1586</v>
      </c>
      <c r="B988" s="25">
        <v>1</v>
      </c>
    </row>
    <row r="989" spans="1:2" x14ac:dyDescent="0.25">
      <c r="A989" s="33" t="s">
        <v>1343</v>
      </c>
      <c r="B989" s="25">
        <v>1</v>
      </c>
    </row>
    <row r="990" spans="1:2" x14ac:dyDescent="0.25">
      <c r="A990" s="33" t="s">
        <v>3607</v>
      </c>
      <c r="B990" s="25">
        <v>1</v>
      </c>
    </row>
    <row r="991" spans="1:2" x14ac:dyDescent="0.25">
      <c r="A991" s="33" t="s">
        <v>5709</v>
      </c>
      <c r="B991" s="25">
        <v>1</v>
      </c>
    </row>
    <row r="992" spans="1:2" x14ac:dyDescent="0.25">
      <c r="A992" s="33" t="s">
        <v>5564</v>
      </c>
      <c r="B992" s="25">
        <v>1</v>
      </c>
    </row>
    <row r="993" spans="1:2" x14ac:dyDescent="0.25">
      <c r="A993" s="33" t="s">
        <v>4733</v>
      </c>
      <c r="B993" s="25">
        <v>1</v>
      </c>
    </row>
    <row r="994" spans="1:2" x14ac:dyDescent="0.25">
      <c r="A994" s="33" t="s">
        <v>4574</v>
      </c>
      <c r="B994" s="25">
        <v>1</v>
      </c>
    </row>
    <row r="995" spans="1:2" x14ac:dyDescent="0.25">
      <c r="A995" s="33" t="s">
        <v>5677</v>
      </c>
      <c r="B995" s="25">
        <v>1</v>
      </c>
    </row>
    <row r="996" spans="1:2" x14ac:dyDescent="0.25">
      <c r="A996" s="33" t="s">
        <v>2292</v>
      </c>
      <c r="B996" s="25">
        <v>1</v>
      </c>
    </row>
    <row r="997" spans="1:2" x14ac:dyDescent="0.25">
      <c r="A997" s="33" t="s">
        <v>3671</v>
      </c>
      <c r="B997" s="25">
        <v>1</v>
      </c>
    </row>
    <row r="998" spans="1:2" x14ac:dyDescent="0.25">
      <c r="A998" s="33" t="s">
        <v>5683</v>
      </c>
      <c r="B998" s="25">
        <v>1</v>
      </c>
    </row>
    <row r="999" spans="1:2" x14ac:dyDescent="0.25">
      <c r="A999" s="33" t="s">
        <v>963</v>
      </c>
      <c r="B999" s="25">
        <v>1</v>
      </c>
    </row>
    <row r="1000" spans="1:2" x14ac:dyDescent="0.25">
      <c r="A1000" s="33" t="s">
        <v>705</v>
      </c>
      <c r="B1000" s="25">
        <v>1</v>
      </c>
    </row>
    <row r="1001" spans="1:2" x14ac:dyDescent="0.25">
      <c r="A1001" s="33" t="s">
        <v>5353</v>
      </c>
      <c r="B1001" s="25">
        <v>1</v>
      </c>
    </row>
    <row r="1002" spans="1:2" x14ac:dyDescent="0.25">
      <c r="A1002" s="33" t="s">
        <v>5805</v>
      </c>
      <c r="B1002" s="25">
        <v>1</v>
      </c>
    </row>
    <row r="1003" spans="1:2" x14ac:dyDescent="0.25">
      <c r="A1003" s="33" t="s">
        <v>4541</v>
      </c>
      <c r="B1003" s="25">
        <v>1</v>
      </c>
    </row>
    <row r="1004" spans="1:2" x14ac:dyDescent="0.25">
      <c r="A1004" s="33" t="s">
        <v>720</v>
      </c>
      <c r="B1004" s="25">
        <v>1</v>
      </c>
    </row>
    <row r="1005" spans="1:2" x14ac:dyDescent="0.25">
      <c r="A1005" s="33" t="s">
        <v>3161</v>
      </c>
      <c r="B1005" s="25">
        <v>1</v>
      </c>
    </row>
    <row r="1006" spans="1:2" x14ac:dyDescent="0.25">
      <c r="A1006" s="33" t="s">
        <v>1947</v>
      </c>
      <c r="B1006" s="25">
        <v>1</v>
      </c>
    </row>
    <row r="1007" spans="1:2" x14ac:dyDescent="0.25">
      <c r="A1007" s="33" t="s">
        <v>476</v>
      </c>
      <c r="B1007" s="25">
        <v>1</v>
      </c>
    </row>
    <row r="1008" spans="1:2" x14ac:dyDescent="0.25">
      <c r="A1008" s="33" t="s">
        <v>1305</v>
      </c>
      <c r="B1008" s="25">
        <v>1</v>
      </c>
    </row>
    <row r="1009" spans="1:2" x14ac:dyDescent="0.25">
      <c r="A1009" s="33" t="s">
        <v>1642</v>
      </c>
      <c r="B1009" s="25">
        <v>1</v>
      </c>
    </row>
    <row r="1010" spans="1:2" x14ac:dyDescent="0.25">
      <c r="A1010" s="33" t="s">
        <v>2563</v>
      </c>
      <c r="B1010" s="25">
        <v>1</v>
      </c>
    </row>
    <row r="1011" spans="1:2" x14ac:dyDescent="0.25">
      <c r="A1011" s="33" t="s">
        <v>771</v>
      </c>
      <c r="B1011" s="25">
        <v>1</v>
      </c>
    </row>
    <row r="1012" spans="1:2" x14ac:dyDescent="0.25">
      <c r="A1012" s="33" t="s">
        <v>101</v>
      </c>
      <c r="B1012" s="25">
        <v>1</v>
      </c>
    </row>
    <row r="1013" spans="1:2" x14ac:dyDescent="0.25">
      <c r="A1013" s="33" t="s">
        <v>3842</v>
      </c>
      <c r="B1013" s="25">
        <v>1</v>
      </c>
    </row>
    <row r="1014" spans="1:2" x14ac:dyDescent="0.25">
      <c r="A1014" s="33" t="s">
        <v>5006</v>
      </c>
      <c r="B1014" s="25">
        <v>1</v>
      </c>
    </row>
    <row r="1015" spans="1:2" x14ac:dyDescent="0.25">
      <c r="A1015" s="33" t="s">
        <v>225</v>
      </c>
      <c r="B1015" s="25">
        <v>1</v>
      </c>
    </row>
    <row r="1016" spans="1:2" x14ac:dyDescent="0.25">
      <c r="A1016" s="33" t="s">
        <v>5295</v>
      </c>
      <c r="B1016" s="25">
        <v>1</v>
      </c>
    </row>
    <row r="1017" spans="1:2" x14ac:dyDescent="0.25">
      <c r="A1017" s="33" t="s">
        <v>3183</v>
      </c>
      <c r="B1017" s="25">
        <v>1</v>
      </c>
    </row>
    <row r="1018" spans="1:2" x14ac:dyDescent="0.25">
      <c r="A1018" s="33" t="s">
        <v>299</v>
      </c>
      <c r="B1018" s="25">
        <v>1</v>
      </c>
    </row>
    <row r="1019" spans="1:2" x14ac:dyDescent="0.25">
      <c r="A1019" s="33" t="s">
        <v>1957</v>
      </c>
      <c r="B1019" s="25">
        <v>1</v>
      </c>
    </row>
    <row r="1020" spans="1:2" x14ac:dyDescent="0.25">
      <c r="A1020" s="33" t="s">
        <v>411</v>
      </c>
      <c r="B1020" s="25">
        <v>1</v>
      </c>
    </row>
    <row r="1021" spans="1:2" x14ac:dyDescent="0.25">
      <c r="A1021" s="33" t="s">
        <v>3874</v>
      </c>
      <c r="B1021" s="25">
        <v>1</v>
      </c>
    </row>
    <row r="1022" spans="1:2" x14ac:dyDescent="0.25">
      <c r="A1022" s="33" t="s">
        <v>5505</v>
      </c>
      <c r="B1022" s="25">
        <v>1</v>
      </c>
    </row>
    <row r="1023" spans="1:2" x14ac:dyDescent="0.25">
      <c r="A1023" s="33" t="s">
        <v>1806</v>
      </c>
      <c r="B1023" s="25">
        <v>1</v>
      </c>
    </row>
    <row r="1024" spans="1:2" x14ac:dyDescent="0.25">
      <c r="A1024" s="33" t="s">
        <v>1381</v>
      </c>
      <c r="B1024" s="25">
        <v>1</v>
      </c>
    </row>
    <row r="1025" spans="1:2" x14ac:dyDescent="0.25">
      <c r="A1025" s="33" t="s">
        <v>3649</v>
      </c>
      <c r="B1025" s="25">
        <v>1</v>
      </c>
    </row>
    <row r="1026" spans="1:2" x14ac:dyDescent="0.25">
      <c r="A1026" s="33" t="s">
        <v>6095</v>
      </c>
      <c r="B1026" s="25">
        <v>1</v>
      </c>
    </row>
    <row r="1027" spans="1:2" x14ac:dyDescent="0.25">
      <c r="A1027" s="33" t="s">
        <v>2354</v>
      </c>
      <c r="B1027" s="25">
        <v>1</v>
      </c>
    </row>
    <row r="1028" spans="1:2" x14ac:dyDescent="0.25">
      <c r="A1028" s="33" t="s">
        <v>620</v>
      </c>
      <c r="B1028" s="25">
        <v>1</v>
      </c>
    </row>
    <row r="1029" spans="1:2" x14ac:dyDescent="0.25">
      <c r="A1029" s="33" t="s">
        <v>4367</v>
      </c>
      <c r="B1029" s="25">
        <v>1</v>
      </c>
    </row>
    <row r="1030" spans="1:2" x14ac:dyDescent="0.25">
      <c r="A1030" s="33" t="s">
        <v>6005</v>
      </c>
      <c r="B1030" s="25">
        <v>1</v>
      </c>
    </row>
    <row r="1031" spans="1:2" x14ac:dyDescent="0.25">
      <c r="A1031" s="33" t="s">
        <v>3087</v>
      </c>
      <c r="B1031" s="25">
        <v>1</v>
      </c>
    </row>
    <row r="1032" spans="1:2" x14ac:dyDescent="0.25">
      <c r="A1032" s="33" t="s">
        <v>87</v>
      </c>
      <c r="B1032" s="25">
        <v>1</v>
      </c>
    </row>
    <row r="1033" spans="1:2" x14ac:dyDescent="0.25">
      <c r="A1033" s="33" t="s">
        <v>1568</v>
      </c>
      <c r="B1033" s="25">
        <v>1</v>
      </c>
    </row>
    <row r="1034" spans="1:2" x14ac:dyDescent="0.25">
      <c r="A1034" s="33" t="s">
        <v>5069</v>
      </c>
      <c r="B1034" s="25">
        <v>1</v>
      </c>
    </row>
    <row r="1035" spans="1:2" x14ac:dyDescent="0.25">
      <c r="A1035" s="33" t="s">
        <v>1248</v>
      </c>
      <c r="B1035" s="25">
        <v>1</v>
      </c>
    </row>
    <row r="1036" spans="1:2" x14ac:dyDescent="0.25">
      <c r="A1036" s="33" t="s">
        <v>1479</v>
      </c>
      <c r="B1036" s="25">
        <v>1</v>
      </c>
    </row>
    <row r="1037" spans="1:2" x14ac:dyDescent="0.25">
      <c r="A1037" s="33" t="s">
        <v>352</v>
      </c>
      <c r="B1037" s="25">
        <v>1</v>
      </c>
    </row>
    <row r="1038" spans="1:2" x14ac:dyDescent="0.25">
      <c r="A1038" s="33" t="s">
        <v>943</v>
      </c>
      <c r="B1038" s="25">
        <v>1</v>
      </c>
    </row>
    <row r="1039" spans="1:2" x14ac:dyDescent="0.25">
      <c r="A1039" s="33" t="s">
        <v>3790</v>
      </c>
      <c r="B1039" s="25">
        <v>1</v>
      </c>
    </row>
    <row r="1040" spans="1:2" x14ac:dyDescent="0.25">
      <c r="A1040" s="33" t="s">
        <v>233</v>
      </c>
      <c r="B1040" s="25">
        <v>1</v>
      </c>
    </row>
    <row r="1041" spans="1:2" x14ac:dyDescent="0.25">
      <c r="A1041" s="33" t="s">
        <v>4925</v>
      </c>
      <c r="B1041" s="25">
        <v>1</v>
      </c>
    </row>
    <row r="1042" spans="1:2" x14ac:dyDescent="0.25">
      <c r="A1042" s="33" t="s">
        <v>5113</v>
      </c>
      <c r="B1042" s="25">
        <v>1</v>
      </c>
    </row>
    <row r="1043" spans="1:2" x14ac:dyDescent="0.25">
      <c r="A1043" s="33" t="s">
        <v>327</v>
      </c>
      <c r="B1043" s="25">
        <v>1</v>
      </c>
    </row>
    <row r="1044" spans="1:2" x14ac:dyDescent="0.25">
      <c r="A1044" s="33" t="s">
        <v>4502</v>
      </c>
      <c r="B1044" s="25">
        <v>1</v>
      </c>
    </row>
    <row r="1045" spans="1:2" x14ac:dyDescent="0.25">
      <c r="A1045" s="33" t="s">
        <v>3054</v>
      </c>
      <c r="B1045" s="25">
        <v>1</v>
      </c>
    </row>
    <row r="1046" spans="1:2" x14ac:dyDescent="0.25">
      <c r="A1046" s="33" t="s">
        <v>1866</v>
      </c>
      <c r="B1046" s="25">
        <v>1</v>
      </c>
    </row>
    <row r="1047" spans="1:2" x14ac:dyDescent="0.25">
      <c r="A1047" s="33" t="s">
        <v>932</v>
      </c>
      <c r="B1047" s="25">
        <v>1</v>
      </c>
    </row>
    <row r="1048" spans="1:2" x14ac:dyDescent="0.25">
      <c r="A1048" s="33" t="s">
        <v>1882</v>
      </c>
      <c r="B1048" s="25">
        <v>1</v>
      </c>
    </row>
    <row r="1049" spans="1:2" x14ac:dyDescent="0.25">
      <c r="A1049" s="33" t="s">
        <v>4362</v>
      </c>
      <c r="B1049" s="25">
        <v>1</v>
      </c>
    </row>
    <row r="1050" spans="1:2" x14ac:dyDescent="0.25">
      <c r="A1050" s="33" t="s">
        <v>4686</v>
      </c>
      <c r="B1050" s="25">
        <v>1</v>
      </c>
    </row>
    <row r="1051" spans="1:2" x14ac:dyDescent="0.25">
      <c r="A1051" s="33" t="s">
        <v>3426</v>
      </c>
      <c r="B1051" s="25">
        <v>1</v>
      </c>
    </row>
    <row r="1052" spans="1:2" x14ac:dyDescent="0.25">
      <c r="A1052" s="33" t="s">
        <v>4214</v>
      </c>
      <c r="B1052" s="25">
        <v>1</v>
      </c>
    </row>
    <row r="1053" spans="1:2" x14ac:dyDescent="0.25">
      <c r="A1053" s="33" t="s">
        <v>4320</v>
      </c>
      <c r="B1053" s="25">
        <v>1</v>
      </c>
    </row>
    <row r="1054" spans="1:2" x14ac:dyDescent="0.25">
      <c r="A1054" s="33" t="s">
        <v>5942</v>
      </c>
      <c r="B1054" s="25">
        <v>1</v>
      </c>
    </row>
    <row r="1055" spans="1:2" x14ac:dyDescent="0.25">
      <c r="A1055" s="33" t="s">
        <v>5549</v>
      </c>
      <c r="B1055" s="25">
        <v>1</v>
      </c>
    </row>
    <row r="1056" spans="1:2" x14ac:dyDescent="0.25">
      <c r="A1056" s="33" t="s">
        <v>747</v>
      </c>
      <c r="B1056" s="25">
        <v>1</v>
      </c>
    </row>
    <row r="1057" spans="1:2" x14ac:dyDescent="0.25">
      <c r="A1057" s="33" t="s">
        <v>2424</v>
      </c>
      <c r="B1057" s="25">
        <v>1</v>
      </c>
    </row>
    <row r="1058" spans="1:2" x14ac:dyDescent="0.25">
      <c r="A1058" s="33" t="s">
        <v>4126</v>
      </c>
      <c r="B1058" s="25">
        <v>1</v>
      </c>
    </row>
    <row r="1059" spans="1:2" x14ac:dyDescent="0.25">
      <c r="A1059" s="33" t="s">
        <v>3165</v>
      </c>
      <c r="B1059" s="25">
        <v>1</v>
      </c>
    </row>
    <row r="1060" spans="1:2" x14ac:dyDescent="0.25">
      <c r="A1060" s="33" t="s">
        <v>5061</v>
      </c>
      <c r="B1060" s="25">
        <v>1</v>
      </c>
    </row>
    <row r="1061" spans="1:2" x14ac:dyDescent="0.25">
      <c r="A1061" s="33" t="s">
        <v>2838</v>
      </c>
      <c r="B1061" s="25">
        <v>1</v>
      </c>
    </row>
    <row r="1062" spans="1:2" x14ac:dyDescent="0.25">
      <c r="A1062" s="33" t="s">
        <v>5323</v>
      </c>
      <c r="B1062" s="25">
        <v>1</v>
      </c>
    </row>
    <row r="1063" spans="1:2" x14ac:dyDescent="0.25">
      <c r="A1063" s="33" t="s">
        <v>2667</v>
      </c>
      <c r="B1063" s="25">
        <v>1</v>
      </c>
    </row>
    <row r="1064" spans="1:2" x14ac:dyDescent="0.25">
      <c r="A1064" s="33" t="s">
        <v>1347</v>
      </c>
      <c r="B1064" s="25">
        <v>1</v>
      </c>
    </row>
    <row r="1065" spans="1:2" x14ac:dyDescent="0.25">
      <c r="A1065" s="33" t="s">
        <v>3159</v>
      </c>
      <c r="B1065" s="25">
        <v>1</v>
      </c>
    </row>
    <row r="1066" spans="1:2" x14ac:dyDescent="0.25">
      <c r="A1066" s="33" t="s">
        <v>1142</v>
      </c>
      <c r="B1066" s="25">
        <v>1</v>
      </c>
    </row>
    <row r="1067" spans="1:2" x14ac:dyDescent="0.25">
      <c r="A1067" s="33" t="s">
        <v>2935</v>
      </c>
      <c r="B1067" s="25">
        <v>1</v>
      </c>
    </row>
    <row r="1068" spans="1:2" x14ac:dyDescent="0.25">
      <c r="A1068" s="33" t="s">
        <v>1309</v>
      </c>
      <c r="B1068" s="25">
        <v>1</v>
      </c>
    </row>
    <row r="1069" spans="1:2" x14ac:dyDescent="0.25">
      <c r="A1069" s="33" t="s">
        <v>5572</v>
      </c>
      <c r="B1069" s="25">
        <v>1</v>
      </c>
    </row>
    <row r="1070" spans="1:2" x14ac:dyDescent="0.25">
      <c r="A1070" s="33" t="s">
        <v>1171</v>
      </c>
      <c r="B1070" s="25">
        <v>1</v>
      </c>
    </row>
    <row r="1071" spans="1:2" x14ac:dyDescent="0.25">
      <c r="A1071" s="33" t="s">
        <v>4588</v>
      </c>
      <c r="B1071" s="25">
        <v>1</v>
      </c>
    </row>
    <row r="1072" spans="1:2" x14ac:dyDescent="0.25">
      <c r="A1072" s="33" t="s">
        <v>3840</v>
      </c>
      <c r="B1072" s="25">
        <v>1</v>
      </c>
    </row>
    <row r="1073" spans="1:2" x14ac:dyDescent="0.25">
      <c r="A1073" s="33" t="s">
        <v>1893</v>
      </c>
      <c r="B1073" s="25">
        <v>1</v>
      </c>
    </row>
    <row r="1074" spans="1:2" x14ac:dyDescent="0.25">
      <c r="A1074" s="33" t="s">
        <v>2963</v>
      </c>
      <c r="B1074" s="25">
        <v>1</v>
      </c>
    </row>
    <row r="1075" spans="1:2" x14ac:dyDescent="0.25">
      <c r="A1075" s="33" t="s">
        <v>4692</v>
      </c>
      <c r="B1075" s="25">
        <v>1</v>
      </c>
    </row>
    <row r="1076" spans="1:2" x14ac:dyDescent="0.25">
      <c r="A1076" s="33" t="s">
        <v>1375</v>
      </c>
      <c r="B1076" s="25">
        <v>1</v>
      </c>
    </row>
    <row r="1077" spans="1:2" x14ac:dyDescent="0.25">
      <c r="A1077" s="33" t="s">
        <v>5288</v>
      </c>
      <c r="B1077" s="25">
        <v>1</v>
      </c>
    </row>
    <row r="1078" spans="1:2" x14ac:dyDescent="0.25">
      <c r="A1078" s="33" t="s">
        <v>3549</v>
      </c>
      <c r="B1078" s="25">
        <v>1</v>
      </c>
    </row>
    <row r="1079" spans="1:2" x14ac:dyDescent="0.25">
      <c r="A1079" s="33" t="s">
        <v>651</v>
      </c>
      <c r="B1079" s="25">
        <v>1</v>
      </c>
    </row>
    <row r="1080" spans="1:2" x14ac:dyDescent="0.25">
      <c r="A1080" s="33" t="s">
        <v>1276</v>
      </c>
      <c r="B1080" s="25">
        <v>1</v>
      </c>
    </row>
    <row r="1081" spans="1:2" x14ac:dyDescent="0.25">
      <c r="A1081" s="33" t="s">
        <v>2873</v>
      </c>
      <c r="B1081" s="25">
        <v>1</v>
      </c>
    </row>
    <row r="1082" spans="1:2" x14ac:dyDescent="0.25">
      <c r="A1082" s="33" t="s">
        <v>4838</v>
      </c>
      <c r="B1082" s="25">
        <v>1</v>
      </c>
    </row>
    <row r="1083" spans="1:2" x14ac:dyDescent="0.25">
      <c r="A1083" s="33" t="s">
        <v>3740</v>
      </c>
      <c r="B1083" s="25">
        <v>1</v>
      </c>
    </row>
    <row r="1084" spans="1:2" x14ac:dyDescent="0.25">
      <c r="A1084" s="33" t="s">
        <v>2784</v>
      </c>
      <c r="B1084" s="25">
        <v>1</v>
      </c>
    </row>
    <row r="1085" spans="1:2" x14ac:dyDescent="0.25">
      <c r="A1085" s="33" t="s">
        <v>2195</v>
      </c>
      <c r="B1085" s="25">
        <v>1</v>
      </c>
    </row>
    <row r="1086" spans="1:2" x14ac:dyDescent="0.25">
      <c r="A1086" s="33" t="s">
        <v>5527</v>
      </c>
      <c r="B1086" s="25">
        <v>1</v>
      </c>
    </row>
    <row r="1087" spans="1:2" x14ac:dyDescent="0.25">
      <c r="A1087" s="33" t="s">
        <v>2973</v>
      </c>
      <c r="B1087" s="25">
        <v>1</v>
      </c>
    </row>
    <row r="1088" spans="1:2" x14ac:dyDescent="0.25">
      <c r="A1088" s="33" t="s">
        <v>2463</v>
      </c>
      <c r="B1088" s="25">
        <v>1</v>
      </c>
    </row>
    <row r="1089" spans="1:2" x14ac:dyDescent="0.25">
      <c r="A1089" s="33" t="s">
        <v>4415</v>
      </c>
      <c r="B1089" s="25">
        <v>1</v>
      </c>
    </row>
    <row r="1090" spans="1:2" x14ac:dyDescent="0.25">
      <c r="A1090" s="33" t="s">
        <v>2955</v>
      </c>
      <c r="B1090" s="25">
        <v>1</v>
      </c>
    </row>
    <row r="1091" spans="1:2" x14ac:dyDescent="0.25">
      <c r="A1091" s="33" t="s">
        <v>4009</v>
      </c>
      <c r="B1091" s="25">
        <v>1</v>
      </c>
    </row>
    <row r="1092" spans="1:2" x14ac:dyDescent="0.25">
      <c r="A1092" s="33" t="s">
        <v>683</v>
      </c>
      <c r="B1092" s="25">
        <v>1</v>
      </c>
    </row>
    <row r="1093" spans="1:2" x14ac:dyDescent="0.25">
      <c r="A1093" s="33" t="s">
        <v>675</v>
      </c>
      <c r="B1093" s="25">
        <v>1</v>
      </c>
    </row>
    <row r="1094" spans="1:2" x14ac:dyDescent="0.25">
      <c r="A1094" s="33" t="s">
        <v>1330</v>
      </c>
      <c r="B1094" s="25">
        <v>1</v>
      </c>
    </row>
    <row r="1095" spans="1:2" x14ac:dyDescent="0.25">
      <c r="A1095" s="33" t="s">
        <v>5974</v>
      </c>
      <c r="B1095" s="25">
        <v>1</v>
      </c>
    </row>
    <row r="1096" spans="1:2" x14ac:dyDescent="0.25">
      <c r="A1096" s="33" t="s">
        <v>2140</v>
      </c>
      <c r="B1096" s="25">
        <v>1</v>
      </c>
    </row>
    <row r="1097" spans="1:2" x14ac:dyDescent="0.25">
      <c r="A1097" s="33" t="s">
        <v>4165</v>
      </c>
      <c r="B1097" s="25">
        <v>1</v>
      </c>
    </row>
    <row r="1098" spans="1:2" x14ac:dyDescent="0.25">
      <c r="A1098" s="33" t="s">
        <v>5240</v>
      </c>
      <c r="B1098" s="25">
        <v>1</v>
      </c>
    </row>
    <row r="1099" spans="1:2" x14ac:dyDescent="0.25">
      <c r="A1099" s="33" t="s">
        <v>1629</v>
      </c>
      <c r="B1099" s="25">
        <v>1</v>
      </c>
    </row>
    <row r="1100" spans="1:2" x14ac:dyDescent="0.25">
      <c r="A1100" s="33" t="s">
        <v>4410</v>
      </c>
      <c r="B1100" s="25">
        <v>1</v>
      </c>
    </row>
    <row r="1101" spans="1:2" x14ac:dyDescent="0.25">
      <c r="A1101" s="33" t="s">
        <v>2941</v>
      </c>
      <c r="B1101" s="25">
        <v>1</v>
      </c>
    </row>
    <row r="1102" spans="1:2" x14ac:dyDescent="0.25">
      <c r="A1102" s="33" t="s">
        <v>380</v>
      </c>
      <c r="B1102" s="25">
        <v>1</v>
      </c>
    </row>
    <row r="1103" spans="1:2" x14ac:dyDescent="0.25">
      <c r="A1103" s="33" t="s">
        <v>5278</v>
      </c>
      <c r="B1103" s="25">
        <v>1</v>
      </c>
    </row>
    <row r="1104" spans="1:2" x14ac:dyDescent="0.25">
      <c r="A1104" s="33" t="s">
        <v>3980</v>
      </c>
      <c r="B1104" s="25">
        <v>1</v>
      </c>
    </row>
    <row r="1105" spans="1:2" x14ac:dyDescent="0.25">
      <c r="A1105" s="33" t="s">
        <v>3004</v>
      </c>
      <c r="B1105" s="25">
        <v>1</v>
      </c>
    </row>
    <row r="1106" spans="1:2" x14ac:dyDescent="0.25">
      <c r="A1106" s="33" t="s">
        <v>1897</v>
      </c>
      <c r="B1106" s="25">
        <v>1</v>
      </c>
    </row>
    <row r="1107" spans="1:2" x14ac:dyDescent="0.25">
      <c r="A1107" s="33" t="s">
        <v>5695</v>
      </c>
      <c r="B1107" s="25">
        <v>1</v>
      </c>
    </row>
    <row r="1108" spans="1:2" x14ac:dyDescent="0.25">
      <c r="A1108" s="33" t="s">
        <v>3573</v>
      </c>
      <c r="B1108" s="25">
        <v>1</v>
      </c>
    </row>
    <row r="1109" spans="1:2" x14ac:dyDescent="0.25">
      <c r="A1109" s="33" t="s">
        <v>811</v>
      </c>
      <c r="B1109" s="25">
        <v>1</v>
      </c>
    </row>
    <row r="1110" spans="1:2" x14ac:dyDescent="0.25">
      <c r="A1110" s="33" t="s">
        <v>2629</v>
      </c>
      <c r="B1110" s="25">
        <v>1</v>
      </c>
    </row>
    <row r="1111" spans="1:2" x14ac:dyDescent="0.25">
      <c r="A1111" s="33" t="s">
        <v>1280</v>
      </c>
      <c r="B1111" s="25">
        <v>1</v>
      </c>
    </row>
    <row r="1112" spans="1:2" x14ac:dyDescent="0.25">
      <c r="A1112" s="33" t="s">
        <v>5319</v>
      </c>
      <c r="B1112" s="25">
        <v>1</v>
      </c>
    </row>
    <row r="1113" spans="1:2" x14ac:dyDescent="0.25">
      <c r="A1113" s="33" t="s">
        <v>6071</v>
      </c>
      <c r="B1113" s="25">
        <v>1</v>
      </c>
    </row>
    <row r="1114" spans="1:2" x14ac:dyDescent="0.25">
      <c r="A1114" s="33" t="s">
        <v>3709</v>
      </c>
      <c r="B1114" s="25">
        <v>1</v>
      </c>
    </row>
    <row r="1115" spans="1:2" x14ac:dyDescent="0.25">
      <c r="A1115" s="33" t="s">
        <v>2370</v>
      </c>
      <c r="B1115" s="25">
        <v>1</v>
      </c>
    </row>
    <row r="1116" spans="1:2" x14ac:dyDescent="0.25">
      <c r="A1116" s="33" t="s">
        <v>1365</v>
      </c>
      <c r="B1116" s="25">
        <v>1</v>
      </c>
    </row>
    <row r="1117" spans="1:2" x14ac:dyDescent="0.25">
      <c r="A1117" s="33" t="s">
        <v>2675</v>
      </c>
      <c r="B1117" s="25">
        <v>1</v>
      </c>
    </row>
    <row r="1118" spans="1:2" x14ac:dyDescent="0.25">
      <c r="A1118" s="33" t="s">
        <v>5476</v>
      </c>
      <c r="B1118" s="25">
        <v>1</v>
      </c>
    </row>
    <row r="1119" spans="1:2" x14ac:dyDescent="0.25">
      <c r="A1119" s="33" t="s">
        <v>3060</v>
      </c>
      <c r="B1119" s="25">
        <v>1</v>
      </c>
    </row>
    <row r="1120" spans="1:2" x14ac:dyDescent="0.25">
      <c r="A1120" s="33" t="s">
        <v>576</v>
      </c>
      <c r="B1120" s="25">
        <v>1</v>
      </c>
    </row>
    <row r="1121" spans="1:2" x14ac:dyDescent="0.25">
      <c r="A1121" s="33" t="s">
        <v>5148</v>
      </c>
      <c r="B1121" s="25">
        <v>1</v>
      </c>
    </row>
    <row r="1122" spans="1:2" x14ac:dyDescent="0.25">
      <c r="A1122" s="33" t="s">
        <v>541</v>
      </c>
      <c r="B1122" s="25">
        <v>1</v>
      </c>
    </row>
    <row r="1123" spans="1:2" x14ac:dyDescent="0.25">
      <c r="A1123" s="33" t="s">
        <v>5517</v>
      </c>
      <c r="B1123" s="25">
        <v>1</v>
      </c>
    </row>
    <row r="1124" spans="1:2" x14ac:dyDescent="0.25">
      <c r="A1124" s="33" t="s">
        <v>1888</v>
      </c>
      <c r="B1124" s="25">
        <v>1</v>
      </c>
    </row>
    <row r="1125" spans="1:2" x14ac:dyDescent="0.25">
      <c r="A1125" s="33" t="s">
        <v>2603</v>
      </c>
      <c r="B1125" s="25">
        <v>1</v>
      </c>
    </row>
    <row r="1126" spans="1:2" x14ac:dyDescent="0.25">
      <c r="A1126" s="33" t="s">
        <v>5474</v>
      </c>
      <c r="B1126" s="25">
        <v>1</v>
      </c>
    </row>
    <row r="1127" spans="1:2" x14ac:dyDescent="0.25">
      <c r="A1127" s="33" t="s">
        <v>1751</v>
      </c>
      <c r="B1127" s="25">
        <v>1</v>
      </c>
    </row>
    <row r="1128" spans="1:2" x14ac:dyDescent="0.25">
      <c r="A1128" s="33" t="s">
        <v>4543</v>
      </c>
      <c r="B1128" s="25">
        <v>1</v>
      </c>
    </row>
    <row r="1129" spans="1:2" x14ac:dyDescent="0.25">
      <c r="A1129" s="33" t="s">
        <v>2265</v>
      </c>
      <c r="B1129" s="25">
        <v>1</v>
      </c>
    </row>
    <row r="1130" spans="1:2" x14ac:dyDescent="0.25">
      <c r="A1130" s="33" t="s">
        <v>971</v>
      </c>
      <c r="B1130" s="25">
        <v>1</v>
      </c>
    </row>
    <row r="1131" spans="1:2" x14ac:dyDescent="0.25">
      <c r="A1131" s="33" t="s">
        <v>3420</v>
      </c>
      <c r="B1131" s="25">
        <v>1</v>
      </c>
    </row>
    <row r="1132" spans="1:2" x14ac:dyDescent="0.25">
      <c r="A1132" s="33" t="s">
        <v>6083</v>
      </c>
      <c r="B1132" s="25">
        <v>1</v>
      </c>
    </row>
    <row r="1133" spans="1:2" x14ac:dyDescent="0.25">
      <c r="A1133" s="33" t="s">
        <v>890</v>
      </c>
      <c r="B1133" s="25">
        <v>1</v>
      </c>
    </row>
    <row r="1134" spans="1:2" x14ac:dyDescent="0.25">
      <c r="A1134" s="33" t="s">
        <v>3834</v>
      </c>
      <c r="B1134" s="25">
        <v>1</v>
      </c>
    </row>
    <row r="1135" spans="1:2" x14ac:dyDescent="0.25">
      <c r="A1135" s="33" t="s">
        <v>3315</v>
      </c>
      <c r="B1135" s="25">
        <v>1</v>
      </c>
    </row>
    <row r="1136" spans="1:2" x14ac:dyDescent="0.25">
      <c r="A1136" s="33" t="s">
        <v>4480</v>
      </c>
      <c r="B1136" s="25">
        <v>1</v>
      </c>
    </row>
    <row r="1137" spans="1:2" x14ac:dyDescent="0.25">
      <c r="A1137" s="33" t="s">
        <v>5425</v>
      </c>
      <c r="B1137" s="25">
        <v>1</v>
      </c>
    </row>
    <row r="1138" spans="1:2" x14ac:dyDescent="0.25">
      <c r="A1138" s="33" t="s">
        <v>1303</v>
      </c>
      <c r="B1138" s="25">
        <v>1</v>
      </c>
    </row>
    <row r="1139" spans="1:2" x14ac:dyDescent="0.25">
      <c r="A1139" s="33" t="s">
        <v>3918</v>
      </c>
      <c r="B1139" s="25">
        <v>1</v>
      </c>
    </row>
    <row r="1140" spans="1:2" x14ac:dyDescent="0.25">
      <c r="A1140" s="33" t="s">
        <v>209</v>
      </c>
      <c r="B1140" s="25">
        <v>1</v>
      </c>
    </row>
    <row r="1141" spans="1:2" x14ac:dyDescent="0.25">
      <c r="A1141" s="33" t="s">
        <v>215</v>
      </c>
      <c r="B1141" s="25">
        <v>1</v>
      </c>
    </row>
    <row r="1142" spans="1:2" x14ac:dyDescent="0.25">
      <c r="A1142" s="33" t="s">
        <v>5570</v>
      </c>
      <c r="B1142" s="25">
        <v>1</v>
      </c>
    </row>
    <row r="1143" spans="1:2" x14ac:dyDescent="0.25">
      <c r="A1143" s="33" t="s">
        <v>4044</v>
      </c>
      <c r="B1143" s="25">
        <v>1</v>
      </c>
    </row>
    <row r="1144" spans="1:2" x14ac:dyDescent="0.25">
      <c r="A1144" s="33" t="s">
        <v>5857</v>
      </c>
      <c r="B1144" s="25">
        <v>1</v>
      </c>
    </row>
    <row r="1145" spans="1:2" x14ac:dyDescent="0.25">
      <c r="A1145" s="33" t="s">
        <v>5105</v>
      </c>
      <c r="B1145" s="25">
        <v>1</v>
      </c>
    </row>
    <row r="1146" spans="1:2" x14ac:dyDescent="0.25">
      <c r="A1146" s="33" t="s">
        <v>5325</v>
      </c>
      <c r="B1146" s="25">
        <v>1</v>
      </c>
    </row>
    <row r="1147" spans="1:2" x14ac:dyDescent="0.25">
      <c r="A1147" s="33" t="s">
        <v>3343</v>
      </c>
      <c r="B1147" s="25">
        <v>1</v>
      </c>
    </row>
    <row r="1148" spans="1:2" x14ac:dyDescent="0.25">
      <c r="A1148" s="33" t="s">
        <v>2483</v>
      </c>
      <c r="B1148" s="25">
        <v>1</v>
      </c>
    </row>
    <row r="1149" spans="1:2" x14ac:dyDescent="0.25">
      <c r="A1149" s="33" t="s">
        <v>3694</v>
      </c>
      <c r="B1149" s="25">
        <v>1</v>
      </c>
    </row>
    <row r="1150" spans="1:2" x14ac:dyDescent="0.25">
      <c r="A1150" s="33" t="s">
        <v>1113</v>
      </c>
      <c r="B1150" s="25">
        <v>1</v>
      </c>
    </row>
    <row r="1151" spans="1:2" x14ac:dyDescent="0.25">
      <c r="A1151" s="33" t="s">
        <v>4130</v>
      </c>
      <c r="B1151" s="25">
        <v>1</v>
      </c>
    </row>
    <row r="1152" spans="1:2" x14ac:dyDescent="0.25">
      <c r="A1152" s="33" t="s">
        <v>5835</v>
      </c>
      <c r="B1152" s="25">
        <v>1</v>
      </c>
    </row>
    <row r="1153" spans="1:2" x14ac:dyDescent="0.25">
      <c r="A1153" s="33" t="s">
        <v>4374</v>
      </c>
      <c r="B1153" s="25">
        <v>1</v>
      </c>
    </row>
    <row r="1154" spans="1:2" x14ac:dyDescent="0.25">
      <c r="A1154" s="33" t="s">
        <v>255</v>
      </c>
      <c r="B1154" s="25">
        <v>1</v>
      </c>
    </row>
    <row r="1155" spans="1:2" x14ac:dyDescent="0.25">
      <c r="A1155" s="33" t="s">
        <v>2475</v>
      </c>
      <c r="B1155" s="25">
        <v>1</v>
      </c>
    </row>
    <row r="1156" spans="1:2" x14ac:dyDescent="0.25">
      <c r="A1156" s="33" t="s">
        <v>4233</v>
      </c>
      <c r="B1156" s="25">
        <v>1</v>
      </c>
    </row>
    <row r="1157" spans="1:2" x14ac:dyDescent="0.25">
      <c r="A1157" s="33" t="s">
        <v>5989</v>
      </c>
      <c r="B1157" s="25">
        <v>1</v>
      </c>
    </row>
    <row r="1158" spans="1:2" x14ac:dyDescent="0.25">
      <c r="A1158" s="33" t="s">
        <v>4744</v>
      </c>
      <c r="B1158" s="25">
        <v>1</v>
      </c>
    </row>
    <row r="1159" spans="1:2" x14ac:dyDescent="0.25">
      <c r="A1159" s="33" t="s">
        <v>679</v>
      </c>
      <c r="B1159" s="25">
        <v>1</v>
      </c>
    </row>
    <row r="1160" spans="1:2" x14ac:dyDescent="0.25">
      <c r="A1160" s="33" t="s">
        <v>4447</v>
      </c>
      <c r="B1160" s="25">
        <v>1</v>
      </c>
    </row>
    <row r="1161" spans="1:2" x14ac:dyDescent="0.25">
      <c r="A1161" s="33" t="s">
        <v>5667</v>
      </c>
      <c r="B1161" s="25">
        <v>1</v>
      </c>
    </row>
    <row r="1162" spans="1:2" x14ac:dyDescent="0.25">
      <c r="A1162" s="33" t="s">
        <v>170</v>
      </c>
      <c r="B1162" s="25">
        <v>1</v>
      </c>
    </row>
    <row r="1163" spans="1:2" x14ac:dyDescent="0.25">
      <c r="A1163" s="33" t="s">
        <v>1147</v>
      </c>
      <c r="B1163" s="25">
        <v>1</v>
      </c>
    </row>
    <row r="1164" spans="1:2" x14ac:dyDescent="0.25">
      <c r="A1164" s="33" t="s">
        <v>3422</v>
      </c>
      <c r="B1164" s="25">
        <v>1</v>
      </c>
    </row>
    <row r="1165" spans="1:2" x14ac:dyDescent="0.25">
      <c r="A1165" s="33" t="s">
        <v>1050</v>
      </c>
      <c r="B1165" s="25">
        <v>1</v>
      </c>
    </row>
    <row r="1166" spans="1:2" x14ac:dyDescent="0.25">
      <c r="A1166" s="33" t="s">
        <v>3252</v>
      </c>
      <c r="B1166" s="25">
        <v>1</v>
      </c>
    </row>
    <row r="1167" spans="1:2" x14ac:dyDescent="0.25">
      <c r="A1167" s="33" t="s">
        <v>3130</v>
      </c>
      <c r="B1167" s="25">
        <v>1</v>
      </c>
    </row>
    <row r="1168" spans="1:2" x14ac:dyDescent="0.25">
      <c r="A1168" s="33" t="s">
        <v>3561</v>
      </c>
      <c r="B1168" s="25">
        <v>1</v>
      </c>
    </row>
    <row r="1169" spans="1:2" x14ac:dyDescent="0.25">
      <c r="A1169" s="33" t="s">
        <v>3717</v>
      </c>
      <c r="B1169" s="25">
        <v>1</v>
      </c>
    </row>
    <row r="1170" spans="1:2" x14ac:dyDescent="0.25">
      <c r="A1170" s="33" t="s">
        <v>5900</v>
      </c>
      <c r="B1170" s="25">
        <v>1</v>
      </c>
    </row>
    <row r="1171" spans="1:2" x14ac:dyDescent="0.25">
      <c r="A1171" s="33" t="s">
        <v>4092</v>
      </c>
      <c r="B1171" s="25">
        <v>1</v>
      </c>
    </row>
    <row r="1172" spans="1:2" x14ac:dyDescent="0.25">
      <c r="A1172" s="33" t="s">
        <v>5437</v>
      </c>
      <c r="B1172" s="25">
        <v>1</v>
      </c>
    </row>
    <row r="1173" spans="1:2" x14ac:dyDescent="0.25">
      <c r="A1173" s="33" t="s">
        <v>5605</v>
      </c>
      <c r="B1173" s="25">
        <v>1</v>
      </c>
    </row>
    <row r="1174" spans="1:2" x14ac:dyDescent="0.25">
      <c r="A1174" s="33" t="s">
        <v>3227</v>
      </c>
      <c r="B1174" s="25">
        <v>1</v>
      </c>
    </row>
    <row r="1175" spans="1:2" x14ac:dyDescent="0.25">
      <c r="A1175" s="33" t="s">
        <v>2080</v>
      </c>
      <c r="B1175" s="25">
        <v>1</v>
      </c>
    </row>
    <row r="1176" spans="1:2" x14ac:dyDescent="0.25">
      <c r="A1176" s="33" t="s">
        <v>959</v>
      </c>
      <c r="B1176" s="25">
        <v>1</v>
      </c>
    </row>
    <row r="1177" spans="1:2" x14ac:dyDescent="0.25">
      <c r="A1177" s="33" t="s">
        <v>1607</v>
      </c>
      <c r="B1177" s="25">
        <v>1</v>
      </c>
    </row>
    <row r="1178" spans="1:2" x14ac:dyDescent="0.25">
      <c r="A1178" s="33" t="s">
        <v>376</v>
      </c>
      <c r="B1178" s="25">
        <v>1</v>
      </c>
    </row>
    <row r="1179" spans="1:2" x14ac:dyDescent="0.25">
      <c r="A1179" s="33" t="s">
        <v>4603</v>
      </c>
      <c r="B1179" s="25">
        <v>1</v>
      </c>
    </row>
    <row r="1180" spans="1:2" x14ac:dyDescent="0.25">
      <c r="A1180" s="33" t="s">
        <v>2095</v>
      </c>
      <c r="B1180" s="25">
        <v>1</v>
      </c>
    </row>
    <row r="1181" spans="1:2" x14ac:dyDescent="0.25">
      <c r="A1181" s="33" t="s">
        <v>716</v>
      </c>
      <c r="B1181" s="25">
        <v>1</v>
      </c>
    </row>
    <row r="1182" spans="1:2" x14ac:dyDescent="0.25">
      <c r="A1182" s="33" t="s">
        <v>2539</v>
      </c>
      <c r="B1182" s="25">
        <v>1</v>
      </c>
    </row>
    <row r="1183" spans="1:2" x14ac:dyDescent="0.25">
      <c r="A1183" s="33" t="s">
        <v>3134</v>
      </c>
      <c r="B1183" s="25">
        <v>1</v>
      </c>
    </row>
    <row r="1184" spans="1:2" x14ac:dyDescent="0.25">
      <c r="A1184" s="33" t="s">
        <v>1240</v>
      </c>
      <c r="B1184" s="25">
        <v>1</v>
      </c>
    </row>
    <row r="1185" spans="1:2" x14ac:dyDescent="0.25">
      <c r="A1185" s="33" t="s">
        <v>1717</v>
      </c>
      <c r="B1185" s="25">
        <v>1</v>
      </c>
    </row>
    <row r="1186" spans="1:2" x14ac:dyDescent="0.25">
      <c r="A1186" s="33" t="s">
        <v>515</v>
      </c>
      <c r="B1186" s="25">
        <v>1</v>
      </c>
    </row>
    <row r="1187" spans="1:2" x14ac:dyDescent="0.25">
      <c r="A1187" s="33" t="s">
        <v>1633</v>
      </c>
      <c r="B1187" s="25">
        <v>1</v>
      </c>
    </row>
    <row r="1188" spans="1:2" x14ac:dyDescent="0.25">
      <c r="A1188" s="33" t="s">
        <v>6045</v>
      </c>
      <c r="B1188" s="25">
        <v>1</v>
      </c>
    </row>
    <row r="1189" spans="1:2" x14ac:dyDescent="0.25">
      <c r="A1189" s="33" t="s">
        <v>1511</v>
      </c>
      <c r="B1189" s="25">
        <v>1</v>
      </c>
    </row>
    <row r="1190" spans="1:2" x14ac:dyDescent="0.25">
      <c r="A1190" s="33" t="s">
        <v>5403</v>
      </c>
      <c r="B1190" s="25">
        <v>1</v>
      </c>
    </row>
    <row r="1191" spans="1:2" x14ac:dyDescent="0.25">
      <c r="A1191" s="33" t="s">
        <v>3852</v>
      </c>
      <c r="B1191" s="25">
        <v>1</v>
      </c>
    </row>
    <row r="1192" spans="1:2" x14ac:dyDescent="0.25">
      <c r="A1192" s="33" t="s">
        <v>2756</v>
      </c>
      <c r="B1192" s="25">
        <v>1</v>
      </c>
    </row>
    <row r="1193" spans="1:2" x14ac:dyDescent="0.25">
      <c r="A1193" s="33" t="s">
        <v>3523</v>
      </c>
      <c r="B1193" s="25">
        <v>1</v>
      </c>
    </row>
    <row r="1194" spans="1:2" x14ac:dyDescent="0.25">
      <c r="A1194" s="33" t="s">
        <v>999</v>
      </c>
      <c r="B1194" s="25">
        <v>1</v>
      </c>
    </row>
    <row r="1195" spans="1:2" x14ac:dyDescent="0.25">
      <c r="A1195" s="33" t="s">
        <v>3155</v>
      </c>
      <c r="B1195" s="25">
        <v>1</v>
      </c>
    </row>
    <row r="1196" spans="1:2" x14ac:dyDescent="0.25">
      <c r="A1196" s="33" t="s">
        <v>3406</v>
      </c>
      <c r="B1196" s="25">
        <v>1</v>
      </c>
    </row>
    <row r="1197" spans="1:2" x14ac:dyDescent="0.25">
      <c r="A1197" s="33" t="s">
        <v>2691</v>
      </c>
      <c r="B1197" s="25">
        <v>1</v>
      </c>
    </row>
    <row r="1198" spans="1:2" x14ac:dyDescent="0.25">
      <c r="A1198" s="33" t="s">
        <v>5029</v>
      </c>
      <c r="B1198" s="25">
        <v>1</v>
      </c>
    </row>
    <row r="1199" spans="1:2" x14ac:dyDescent="0.25">
      <c r="A1199" s="33" t="s">
        <v>4252</v>
      </c>
      <c r="B1199" s="25">
        <v>1</v>
      </c>
    </row>
    <row r="1200" spans="1:2" x14ac:dyDescent="0.25">
      <c r="A1200" s="33" t="s">
        <v>3325</v>
      </c>
      <c r="B1200" s="25">
        <v>1</v>
      </c>
    </row>
    <row r="1201" spans="1:2" x14ac:dyDescent="0.25">
      <c r="A1201" s="33" t="s">
        <v>1353</v>
      </c>
      <c r="B1201" s="25">
        <v>1</v>
      </c>
    </row>
    <row r="1202" spans="1:2" x14ac:dyDescent="0.25">
      <c r="A1202" s="33" t="s">
        <v>4988</v>
      </c>
      <c r="B1202" s="25">
        <v>1</v>
      </c>
    </row>
    <row r="1203" spans="1:2" x14ac:dyDescent="0.25">
      <c r="A1203" s="33" t="s">
        <v>860</v>
      </c>
      <c r="B1203" s="25">
        <v>1</v>
      </c>
    </row>
    <row r="1204" spans="1:2" x14ac:dyDescent="0.25">
      <c r="A1204" s="33" t="s">
        <v>543</v>
      </c>
      <c r="B1204" s="25">
        <v>1</v>
      </c>
    </row>
    <row r="1205" spans="1:2" x14ac:dyDescent="0.25">
      <c r="A1205" s="33" t="s">
        <v>4307</v>
      </c>
      <c r="B1205" s="25">
        <v>1</v>
      </c>
    </row>
    <row r="1206" spans="1:2" x14ac:dyDescent="0.25">
      <c r="A1206" s="33" t="s">
        <v>1042</v>
      </c>
      <c r="B1206" s="25">
        <v>1</v>
      </c>
    </row>
    <row r="1207" spans="1:2" x14ac:dyDescent="0.25">
      <c r="A1207" s="33" t="s">
        <v>5427</v>
      </c>
      <c r="B1207" s="25">
        <v>1</v>
      </c>
    </row>
    <row r="1208" spans="1:2" x14ac:dyDescent="0.25">
      <c r="A1208" s="33" t="s">
        <v>2078</v>
      </c>
      <c r="B1208" s="25">
        <v>1</v>
      </c>
    </row>
    <row r="1209" spans="1:2" x14ac:dyDescent="0.25">
      <c r="A1209" s="33" t="s">
        <v>2947</v>
      </c>
      <c r="B1209" s="25">
        <v>1</v>
      </c>
    </row>
    <row r="1210" spans="1:2" x14ac:dyDescent="0.25">
      <c r="A1210" s="33" t="s">
        <v>4274</v>
      </c>
      <c r="B1210" s="25">
        <v>1</v>
      </c>
    </row>
    <row r="1211" spans="1:2" x14ac:dyDescent="0.25">
      <c r="A1211" s="33" t="s">
        <v>4704</v>
      </c>
      <c r="B1211" s="25">
        <v>1</v>
      </c>
    </row>
    <row r="1212" spans="1:2" x14ac:dyDescent="0.25">
      <c r="A1212" s="33" t="s">
        <v>2173</v>
      </c>
      <c r="B1212" s="25">
        <v>1</v>
      </c>
    </row>
    <row r="1213" spans="1:2" x14ac:dyDescent="0.25">
      <c r="A1213" s="33" t="s">
        <v>166</v>
      </c>
      <c r="B1213" s="25">
        <v>1</v>
      </c>
    </row>
    <row r="1214" spans="1:2" x14ac:dyDescent="0.25">
      <c r="A1214" s="33" t="s">
        <v>2284</v>
      </c>
      <c r="B1214" s="25">
        <v>1</v>
      </c>
    </row>
    <row r="1215" spans="1:2" x14ac:dyDescent="0.25">
      <c r="A1215" s="33" t="s">
        <v>5574</v>
      </c>
      <c r="B1215" s="25">
        <v>1</v>
      </c>
    </row>
    <row r="1216" spans="1:2" x14ac:dyDescent="0.25">
      <c r="A1216" s="33" t="s">
        <v>4002</v>
      </c>
      <c r="B1216" s="25">
        <v>1</v>
      </c>
    </row>
    <row r="1217" spans="1:2" x14ac:dyDescent="0.25">
      <c r="A1217" s="33" t="s">
        <v>1228</v>
      </c>
      <c r="B1217" s="25">
        <v>1</v>
      </c>
    </row>
    <row r="1218" spans="1:2" x14ac:dyDescent="0.25">
      <c r="A1218" s="33" t="s">
        <v>5978</v>
      </c>
      <c r="B1218" s="25">
        <v>1</v>
      </c>
    </row>
    <row r="1219" spans="1:2" x14ac:dyDescent="0.25">
      <c r="A1219" s="33" t="s">
        <v>4132</v>
      </c>
      <c r="B1219" s="25">
        <v>1</v>
      </c>
    </row>
    <row r="1220" spans="1:2" x14ac:dyDescent="0.25">
      <c r="A1220" s="33" t="s">
        <v>1270</v>
      </c>
      <c r="B1220" s="25">
        <v>1</v>
      </c>
    </row>
    <row r="1221" spans="1:2" x14ac:dyDescent="0.25">
      <c r="A1221" s="33" t="s">
        <v>4844</v>
      </c>
      <c r="B1221" s="25">
        <v>1</v>
      </c>
    </row>
    <row r="1222" spans="1:2" x14ac:dyDescent="0.25">
      <c r="A1222" s="33" t="s">
        <v>2836</v>
      </c>
      <c r="B1222" s="25">
        <v>1</v>
      </c>
    </row>
    <row r="1223" spans="1:2" x14ac:dyDescent="0.25">
      <c r="A1223" s="33" t="s">
        <v>470</v>
      </c>
      <c r="B1223" s="25">
        <v>1</v>
      </c>
    </row>
    <row r="1224" spans="1:2" x14ac:dyDescent="0.25">
      <c r="A1224" s="33" t="s">
        <v>3507</v>
      </c>
      <c r="B1224" s="25">
        <v>1</v>
      </c>
    </row>
    <row r="1225" spans="1:2" x14ac:dyDescent="0.25">
      <c r="A1225" s="33" t="s">
        <v>5651</v>
      </c>
      <c r="B1225" s="25">
        <v>1</v>
      </c>
    </row>
    <row r="1226" spans="1:2" x14ac:dyDescent="0.25">
      <c r="A1226" s="33" t="s">
        <v>3946</v>
      </c>
      <c r="B1226" s="25">
        <v>1</v>
      </c>
    </row>
    <row r="1227" spans="1:2" x14ac:dyDescent="0.25">
      <c r="A1227" s="33" t="s">
        <v>4455</v>
      </c>
      <c r="B1227" s="25">
        <v>1</v>
      </c>
    </row>
    <row r="1228" spans="1:2" x14ac:dyDescent="0.25">
      <c r="A1228" s="33" t="s">
        <v>775</v>
      </c>
      <c r="B1228" s="25">
        <v>1</v>
      </c>
    </row>
    <row r="1229" spans="1:2" x14ac:dyDescent="0.25">
      <c r="A1229" s="33" t="s">
        <v>1072</v>
      </c>
      <c r="B1229" s="25">
        <v>1</v>
      </c>
    </row>
    <row r="1230" spans="1:2" x14ac:dyDescent="0.25">
      <c r="A1230" s="33" t="s">
        <v>4886</v>
      </c>
      <c r="B1230" s="25">
        <v>1</v>
      </c>
    </row>
    <row r="1231" spans="1:2" x14ac:dyDescent="0.25">
      <c r="A1231" s="33" t="s">
        <v>2328</v>
      </c>
      <c r="B1231" s="25">
        <v>1</v>
      </c>
    </row>
    <row r="1232" spans="1:2" x14ac:dyDescent="0.25">
      <c r="A1232" s="33" t="s">
        <v>2998</v>
      </c>
      <c r="B1232" s="25">
        <v>1</v>
      </c>
    </row>
    <row r="1233" spans="1:2" x14ac:dyDescent="0.25">
      <c r="A1233" s="33" t="s">
        <v>5077</v>
      </c>
      <c r="B1233" s="25">
        <v>1</v>
      </c>
    </row>
    <row r="1234" spans="1:2" x14ac:dyDescent="0.25">
      <c r="A1234" s="33" t="s">
        <v>4952</v>
      </c>
      <c r="B1234" s="25">
        <v>1</v>
      </c>
    </row>
    <row r="1235" spans="1:2" x14ac:dyDescent="0.25">
      <c r="A1235" s="33" t="s">
        <v>4791</v>
      </c>
      <c r="B1235" s="25">
        <v>1</v>
      </c>
    </row>
    <row r="1236" spans="1:2" x14ac:dyDescent="0.25">
      <c r="A1236" s="33" t="s">
        <v>5801</v>
      </c>
      <c r="B1236" s="25">
        <v>1</v>
      </c>
    </row>
    <row r="1237" spans="1:2" x14ac:dyDescent="0.25">
      <c r="A1237" s="33" t="s">
        <v>325</v>
      </c>
      <c r="B1237" s="25">
        <v>1</v>
      </c>
    </row>
    <row r="1238" spans="1:2" x14ac:dyDescent="0.25">
      <c r="A1238" s="33" t="s">
        <v>2903</v>
      </c>
      <c r="B1238" s="25">
        <v>1</v>
      </c>
    </row>
    <row r="1239" spans="1:2" x14ac:dyDescent="0.25">
      <c r="A1239" s="33" t="s">
        <v>3266</v>
      </c>
      <c r="B1239" s="25">
        <v>1</v>
      </c>
    </row>
    <row r="1240" spans="1:2" x14ac:dyDescent="0.25">
      <c r="A1240" s="33" t="s">
        <v>2987</v>
      </c>
      <c r="B1240" s="25">
        <v>1</v>
      </c>
    </row>
    <row r="1241" spans="1:2" x14ac:dyDescent="0.25">
      <c r="A1241" s="33" t="s">
        <v>3631</v>
      </c>
      <c r="B1241" s="25">
        <v>1</v>
      </c>
    </row>
    <row r="1242" spans="1:2" x14ac:dyDescent="0.25">
      <c r="A1242" s="33" t="s">
        <v>5293</v>
      </c>
      <c r="B1242" s="25">
        <v>1</v>
      </c>
    </row>
    <row r="1243" spans="1:2" x14ac:dyDescent="0.25">
      <c r="A1243" s="33" t="s">
        <v>1635</v>
      </c>
      <c r="B1243" s="25">
        <v>1</v>
      </c>
    </row>
    <row r="1244" spans="1:2" x14ac:dyDescent="0.25">
      <c r="A1244" s="33" t="s">
        <v>4625</v>
      </c>
      <c r="B1244" s="25">
        <v>1</v>
      </c>
    </row>
    <row r="1245" spans="1:2" x14ac:dyDescent="0.25">
      <c r="A1245" s="33" t="s">
        <v>5343</v>
      </c>
      <c r="B1245" s="25">
        <v>1</v>
      </c>
    </row>
    <row r="1246" spans="1:2" x14ac:dyDescent="0.25">
      <c r="A1246" s="33" t="s">
        <v>4834</v>
      </c>
      <c r="B1246" s="25">
        <v>1</v>
      </c>
    </row>
    <row r="1247" spans="1:2" x14ac:dyDescent="0.25">
      <c r="A1247" s="33" t="s">
        <v>3531</v>
      </c>
      <c r="B1247" s="25">
        <v>1</v>
      </c>
    </row>
    <row r="1248" spans="1:2" x14ac:dyDescent="0.25">
      <c r="A1248" s="33" t="s">
        <v>4262</v>
      </c>
      <c r="B1248" s="25">
        <v>1</v>
      </c>
    </row>
    <row r="1249" spans="1:2" x14ac:dyDescent="0.25">
      <c r="A1249" s="33" t="s">
        <v>1554</v>
      </c>
      <c r="B1249" s="25">
        <v>1</v>
      </c>
    </row>
    <row r="1250" spans="1:2" x14ac:dyDescent="0.25">
      <c r="A1250" s="33" t="s">
        <v>3738</v>
      </c>
      <c r="B1250" s="25">
        <v>1</v>
      </c>
    </row>
    <row r="1251" spans="1:2" x14ac:dyDescent="0.25">
      <c r="A1251" s="33" t="s">
        <v>627</v>
      </c>
      <c r="B1251" s="25">
        <v>1</v>
      </c>
    </row>
    <row r="1252" spans="1:2" x14ac:dyDescent="0.25">
      <c r="A1252" s="33" t="s">
        <v>1987</v>
      </c>
      <c r="B1252" s="25">
        <v>1</v>
      </c>
    </row>
    <row r="1253" spans="1:2" x14ac:dyDescent="0.25">
      <c r="A1253" s="33" t="s">
        <v>5392</v>
      </c>
      <c r="B1253" s="25">
        <v>1</v>
      </c>
    </row>
    <row r="1254" spans="1:2" x14ac:dyDescent="0.25">
      <c r="A1254" s="33" t="s">
        <v>3527</v>
      </c>
      <c r="B1254" s="25">
        <v>1</v>
      </c>
    </row>
    <row r="1255" spans="1:2" x14ac:dyDescent="0.25">
      <c r="A1255" s="33" t="s">
        <v>5121</v>
      </c>
      <c r="B1255" s="25">
        <v>1</v>
      </c>
    </row>
    <row r="1256" spans="1:2" x14ac:dyDescent="0.25">
      <c r="A1256" s="33" t="s">
        <v>3988</v>
      </c>
      <c r="B1256" s="25">
        <v>1</v>
      </c>
    </row>
    <row r="1257" spans="1:2" x14ac:dyDescent="0.25">
      <c r="A1257" s="33" t="s">
        <v>660</v>
      </c>
      <c r="B1257" s="25">
        <v>1</v>
      </c>
    </row>
    <row r="1258" spans="1:2" x14ac:dyDescent="0.25">
      <c r="A1258" s="33" t="s">
        <v>497</v>
      </c>
      <c r="B1258" s="25">
        <v>1</v>
      </c>
    </row>
    <row r="1259" spans="1:2" x14ac:dyDescent="0.25">
      <c r="A1259" s="33" t="s">
        <v>3463</v>
      </c>
      <c r="B1259" s="25">
        <v>1</v>
      </c>
    </row>
    <row r="1260" spans="1:2" x14ac:dyDescent="0.25">
      <c r="A1260" s="33" t="s">
        <v>4811</v>
      </c>
      <c r="B1260" s="25">
        <v>1</v>
      </c>
    </row>
    <row r="1261" spans="1:2" x14ac:dyDescent="0.25">
      <c r="A1261" s="33" t="s">
        <v>5348</v>
      </c>
      <c r="B1261" s="25">
        <v>1</v>
      </c>
    </row>
    <row r="1262" spans="1:2" x14ac:dyDescent="0.25">
      <c r="A1262" s="33" t="s">
        <v>4265</v>
      </c>
      <c r="B1262" s="25">
        <v>1</v>
      </c>
    </row>
    <row r="1263" spans="1:2" x14ac:dyDescent="0.25">
      <c r="A1263" s="33" t="s">
        <v>5729</v>
      </c>
      <c r="B1263" s="25">
        <v>1</v>
      </c>
    </row>
    <row r="1264" spans="1:2" x14ac:dyDescent="0.25">
      <c r="A1264" s="33" t="s">
        <v>2765</v>
      </c>
      <c r="B1264" s="25">
        <v>1</v>
      </c>
    </row>
    <row r="1265" spans="1:2" x14ac:dyDescent="0.25">
      <c r="A1265" s="33" t="s">
        <v>5023</v>
      </c>
      <c r="B1265" s="25">
        <v>1</v>
      </c>
    </row>
    <row r="1266" spans="1:2" x14ac:dyDescent="0.25">
      <c r="A1266" s="33" t="s">
        <v>192</v>
      </c>
      <c r="B1266" s="25">
        <v>1</v>
      </c>
    </row>
    <row r="1267" spans="1:2" x14ac:dyDescent="0.25">
      <c r="A1267" s="33" t="s">
        <v>3974</v>
      </c>
      <c r="B1267" s="25">
        <v>1</v>
      </c>
    </row>
    <row r="1268" spans="1:2" x14ac:dyDescent="0.25">
      <c r="A1268" s="33" t="s">
        <v>692</v>
      </c>
      <c r="B1268" s="25">
        <v>1</v>
      </c>
    </row>
    <row r="1269" spans="1:2" x14ac:dyDescent="0.25">
      <c r="A1269" s="33" t="s">
        <v>967</v>
      </c>
      <c r="B1269" s="25">
        <v>1</v>
      </c>
    </row>
    <row r="1270" spans="1:2" x14ac:dyDescent="0.25">
      <c r="A1270" s="33" t="s">
        <v>2223</v>
      </c>
      <c r="B1270" s="25">
        <v>1</v>
      </c>
    </row>
    <row r="1271" spans="1:2" x14ac:dyDescent="0.25">
      <c r="A1271" s="33" t="s">
        <v>5140</v>
      </c>
      <c r="B1271" s="25">
        <v>1</v>
      </c>
    </row>
    <row r="1272" spans="1:2" x14ac:dyDescent="0.25">
      <c r="A1272" s="33" t="s">
        <v>5777</v>
      </c>
      <c r="B1272" s="25">
        <v>1</v>
      </c>
    </row>
    <row r="1273" spans="1:2" x14ac:dyDescent="0.25">
      <c r="A1273" s="33" t="s">
        <v>2324</v>
      </c>
      <c r="B1273" s="25">
        <v>1</v>
      </c>
    </row>
    <row r="1274" spans="1:2" x14ac:dyDescent="0.25">
      <c r="A1274" s="33" t="s">
        <v>3398</v>
      </c>
      <c r="B1274" s="25">
        <v>1</v>
      </c>
    </row>
    <row r="1275" spans="1:2" x14ac:dyDescent="0.25">
      <c r="A1275" s="33" t="s">
        <v>922</v>
      </c>
      <c r="B1275" s="25">
        <v>1</v>
      </c>
    </row>
    <row r="1276" spans="1:2" x14ac:dyDescent="0.25">
      <c r="A1276" s="33" t="s">
        <v>493</v>
      </c>
      <c r="B1276" s="25">
        <v>1</v>
      </c>
    </row>
    <row r="1277" spans="1:2" x14ac:dyDescent="0.25">
      <c r="A1277" s="33" t="s">
        <v>2234</v>
      </c>
      <c r="B1277" s="25">
        <v>1</v>
      </c>
    </row>
    <row r="1278" spans="1:2" x14ac:dyDescent="0.25">
      <c r="A1278" s="33" t="s">
        <v>2059</v>
      </c>
      <c r="B1278" s="25">
        <v>1</v>
      </c>
    </row>
    <row r="1279" spans="1:2" x14ac:dyDescent="0.25">
      <c r="A1279" s="33" t="s">
        <v>3280</v>
      </c>
      <c r="B1279" s="25">
        <v>1</v>
      </c>
    </row>
    <row r="1280" spans="1:2" x14ac:dyDescent="0.25">
      <c r="A1280" s="33" t="s">
        <v>3525</v>
      </c>
      <c r="B1280" s="25">
        <v>1</v>
      </c>
    </row>
    <row r="1281" spans="1:2" x14ac:dyDescent="0.25">
      <c r="A1281" s="33" t="s">
        <v>5592</v>
      </c>
      <c r="B1281" s="25">
        <v>1</v>
      </c>
    </row>
    <row r="1282" spans="1:2" x14ac:dyDescent="0.25">
      <c r="A1282" s="33" t="s">
        <v>1791</v>
      </c>
      <c r="B1282" s="25">
        <v>1</v>
      </c>
    </row>
    <row r="1283" spans="1:2" x14ac:dyDescent="0.25">
      <c r="A1283" s="33" t="s">
        <v>4820</v>
      </c>
      <c r="B1283" s="25">
        <v>1</v>
      </c>
    </row>
    <row r="1284" spans="1:2" x14ac:dyDescent="0.25">
      <c r="A1284" s="33" t="s">
        <v>3473</v>
      </c>
      <c r="B1284" s="25">
        <v>1</v>
      </c>
    </row>
    <row r="1285" spans="1:2" x14ac:dyDescent="0.25">
      <c r="A1285" s="33" t="s">
        <v>105</v>
      </c>
      <c r="B1285" s="25">
        <v>1</v>
      </c>
    </row>
    <row r="1286" spans="1:2" x14ac:dyDescent="0.25">
      <c r="A1286" s="33" t="s">
        <v>1074</v>
      </c>
      <c r="B1286" s="25">
        <v>1</v>
      </c>
    </row>
    <row r="1287" spans="1:2" x14ac:dyDescent="0.25">
      <c r="A1287" s="33" t="s">
        <v>2736</v>
      </c>
      <c r="B1287" s="25">
        <v>1</v>
      </c>
    </row>
    <row r="1288" spans="1:2" x14ac:dyDescent="0.25">
      <c r="A1288" s="33" t="s">
        <v>3287</v>
      </c>
      <c r="B1288" s="25">
        <v>1</v>
      </c>
    </row>
    <row r="1289" spans="1:2" x14ac:dyDescent="0.25">
      <c r="A1289" s="33" t="s">
        <v>3964</v>
      </c>
      <c r="B1289" s="25">
        <v>1</v>
      </c>
    </row>
    <row r="1290" spans="1:2" x14ac:dyDescent="0.25">
      <c r="A1290" s="33" t="s">
        <v>2639</v>
      </c>
      <c r="B1290" s="25">
        <v>1</v>
      </c>
    </row>
    <row r="1291" spans="1:2" x14ac:dyDescent="0.25">
      <c r="A1291" s="33" t="s">
        <v>3445</v>
      </c>
      <c r="B1291" s="25">
        <v>1</v>
      </c>
    </row>
    <row r="1292" spans="1:2" x14ac:dyDescent="0.25">
      <c r="A1292" s="33" t="s">
        <v>4056</v>
      </c>
      <c r="B1292" s="25">
        <v>1</v>
      </c>
    </row>
    <row r="1293" spans="1:2" x14ac:dyDescent="0.25">
      <c r="A1293" s="33" t="s">
        <v>2824</v>
      </c>
      <c r="B1293" s="25">
        <v>1</v>
      </c>
    </row>
    <row r="1294" spans="1:2" x14ac:dyDescent="0.25">
      <c r="A1294" s="33" t="s">
        <v>1572</v>
      </c>
      <c r="B1294" s="25">
        <v>1</v>
      </c>
    </row>
    <row r="1295" spans="1:2" x14ac:dyDescent="0.25">
      <c r="A1295" s="33" t="s">
        <v>1390</v>
      </c>
      <c r="B1295" s="25">
        <v>1</v>
      </c>
    </row>
    <row r="1296" spans="1:2" x14ac:dyDescent="0.25">
      <c r="A1296" s="33" t="s">
        <v>2895</v>
      </c>
      <c r="B1296" s="25">
        <v>1</v>
      </c>
    </row>
    <row r="1297" spans="1:2" x14ac:dyDescent="0.25">
      <c r="A1297" s="33" t="s">
        <v>1983</v>
      </c>
      <c r="B1297" s="25">
        <v>1</v>
      </c>
    </row>
    <row r="1298" spans="1:2" x14ac:dyDescent="0.25">
      <c r="A1298" s="33" t="s">
        <v>4431</v>
      </c>
      <c r="B1298" s="25">
        <v>1</v>
      </c>
    </row>
    <row r="1299" spans="1:2" x14ac:dyDescent="0.25">
      <c r="A1299" s="33" t="s">
        <v>4400</v>
      </c>
      <c r="B1299" s="25">
        <v>1</v>
      </c>
    </row>
    <row r="1300" spans="1:2" x14ac:dyDescent="0.25">
      <c r="A1300" s="33" t="s">
        <v>4906</v>
      </c>
      <c r="B1300" s="25">
        <v>1</v>
      </c>
    </row>
    <row r="1301" spans="1:2" x14ac:dyDescent="0.25">
      <c r="A1301" s="33" t="s">
        <v>1899</v>
      </c>
      <c r="B1301" s="25">
        <v>1</v>
      </c>
    </row>
    <row r="1302" spans="1:2" x14ac:dyDescent="0.25">
      <c r="A1302" s="33" t="s">
        <v>1662</v>
      </c>
      <c r="B1302" s="25">
        <v>1</v>
      </c>
    </row>
    <row r="1303" spans="1:2" x14ac:dyDescent="0.25">
      <c r="A1303" s="33" t="s">
        <v>4190</v>
      </c>
      <c r="B1303" s="25">
        <v>1</v>
      </c>
    </row>
    <row r="1304" spans="1:2" x14ac:dyDescent="0.25">
      <c r="A1304" s="33" t="s">
        <v>778</v>
      </c>
      <c r="B1304" s="25">
        <v>1</v>
      </c>
    </row>
    <row r="1305" spans="1:2" x14ac:dyDescent="0.25">
      <c r="A1305" s="33" t="s">
        <v>136</v>
      </c>
      <c r="B1305" s="25">
        <v>1</v>
      </c>
    </row>
    <row r="1306" spans="1:2" x14ac:dyDescent="0.25">
      <c r="A1306" s="33" t="s">
        <v>3661</v>
      </c>
      <c r="B1306" s="25">
        <v>1</v>
      </c>
    </row>
    <row r="1307" spans="1:2" x14ac:dyDescent="0.25">
      <c r="A1307" s="33" t="s">
        <v>1876</v>
      </c>
      <c r="B1307" s="25">
        <v>1</v>
      </c>
    </row>
    <row r="1308" spans="1:2" x14ac:dyDescent="0.25">
      <c r="A1308" s="33" t="s">
        <v>5721</v>
      </c>
      <c r="B1308" s="25">
        <v>1</v>
      </c>
    </row>
    <row r="1309" spans="1:2" x14ac:dyDescent="0.25">
      <c r="A1309" s="33" t="s">
        <v>1729</v>
      </c>
      <c r="B1309" s="25">
        <v>1</v>
      </c>
    </row>
    <row r="1310" spans="1:2" x14ac:dyDescent="0.25">
      <c r="A1310" s="33" t="s">
        <v>4293</v>
      </c>
      <c r="B1310" s="25">
        <v>1</v>
      </c>
    </row>
    <row r="1311" spans="1:2" x14ac:dyDescent="0.25">
      <c r="A1311" s="33" t="s">
        <v>565</v>
      </c>
      <c r="B1311" s="25">
        <v>1</v>
      </c>
    </row>
    <row r="1312" spans="1:2" x14ac:dyDescent="0.25">
      <c r="A1312" s="33" t="s">
        <v>3029</v>
      </c>
      <c r="B1312" s="25">
        <v>1</v>
      </c>
    </row>
    <row r="1313" spans="1:2" x14ac:dyDescent="0.25">
      <c r="A1313" s="33" t="s">
        <v>5717</v>
      </c>
      <c r="B1313" s="25">
        <v>1</v>
      </c>
    </row>
    <row r="1314" spans="1:2" x14ac:dyDescent="0.25">
      <c r="A1314" s="33" t="s">
        <v>568</v>
      </c>
      <c r="B1314" s="25">
        <v>1</v>
      </c>
    </row>
    <row r="1315" spans="1:2" x14ac:dyDescent="0.25">
      <c r="A1315" s="33" t="s">
        <v>6000</v>
      </c>
      <c r="B1315" s="25">
        <v>1</v>
      </c>
    </row>
    <row r="1316" spans="1:2" x14ac:dyDescent="0.25">
      <c r="A1316" s="33" t="s">
        <v>2288</v>
      </c>
      <c r="B1316" s="25">
        <v>1</v>
      </c>
    </row>
    <row r="1317" spans="1:2" x14ac:dyDescent="0.25">
      <c r="A1317" s="33" t="s">
        <v>1878</v>
      </c>
      <c r="B1317" s="25">
        <v>1</v>
      </c>
    </row>
    <row r="1318" spans="1:2" x14ac:dyDescent="0.25">
      <c r="A1318" s="33" t="s">
        <v>5655</v>
      </c>
      <c r="B1318" s="25">
        <v>1</v>
      </c>
    </row>
    <row r="1319" spans="1:2" x14ac:dyDescent="0.25">
      <c r="A1319" s="33" t="s">
        <v>2967</v>
      </c>
      <c r="B1319" s="25">
        <v>1</v>
      </c>
    </row>
    <row r="1320" spans="1:2" x14ac:dyDescent="0.25">
      <c r="A1320" s="33" t="s">
        <v>1582</v>
      </c>
      <c r="B1320" s="25">
        <v>1</v>
      </c>
    </row>
    <row r="1321" spans="1:2" x14ac:dyDescent="0.25">
      <c r="A1321" s="33" t="s">
        <v>3655</v>
      </c>
      <c r="B1321" s="25">
        <v>1</v>
      </c>
    </row>
    <row r="1322" spans="1:2" x14ac:dyDescent="0.25">
      <c r="A1322" s="33" t="s">
        <v>5515</v>
      </c>
      <c r="B1322" s="25">
        <v>1</v>
      </c>
    </row>
    <row r="1323" spans="1:2" x14ac:dyDescent="0.25">
      <c r="A1323" s="33" t="s">
        <v>3081</v>
      </c>
      <c r="B1323" s="25">
        <v>1</v>
      </c>
    </row>
    <row r="1324" spans="1:2" x14ac:dyDescent="0.25">
      <c r="A1324" s="33" t="s">
        <v>1617</v>
      </c>
      <c r="B1324" s="25">
        <v>1</v>
      </c>
    </row>
    <row r="1325" spans="1:2" x14ac:dyDescent="0.25">
      <c r="A1325" s="33" t="s">
        <v>760</v>
      </c>
      <c r="B1325" s="25">
        <v>1</v>
      </c>
    </row>
    <row r="1326" spans="1:2" x14ac:dyDescent="0.25">
      <c r="A1326" s="33" t="s">
        <v>1880</v>
      </c>
      <c r="B1326" s="25">
        <v>1</v>
      </c>
    </row>
    <row r="1327" spans="1:2" x14ac:dyDescent="0.25">
      <c r="A1327" s="33" t="s">
        <v>5617</v>
      </c>
      <c r="B1327" s="25">
        <v>1</v>
      </c>
    </row>
    <row r="1328" spans="1:2" x14ac:dyDescent="0.25">
      <c r="A1328" s="33" t="s">
        <v>5673</v>
      </c>
      <c r="B1328" s="25">
        <v>1</v>
      </c>
    </row>
    <row r="1329" spans="1:2" x14ac:dyDescent="0.25">
      <c r="A1329" s="33" t="s">
        <v>3617</v>
      </c>
      <c r="B1329" s="25">
        <v>1</v>
      </c>
    </row>
    <row r="1330" spans="1:2" x14ac:dyDescent="0.25">
      <c r="A1330" s="33" t="s">
        <v>5405</v>
      </c>
      <c r="B1330" s="25">
        <v>1</v>
      </c>
    </row>
    <row r="1331" spans="1:2" x14ac:dyDescent="0.25">
      <c r="A1331" s="33" t="s">
        <v>3701</v>
      </c>
      <c r="B1331" s="25">
        <v>1</v>
      </c>
    </row>
    <row r="1332" spans="1:2" x14ac:dyDescent="0.25">
      <c r="A1332" s="33" t="s">
        <v>4021</v>
      </c>
      <c r="B1332" s="25">
        <v>1</v>
      </c>
    </row>
    <row r="1333" spans="1:2" x14ac:dyDescent="0.25">
      <c r="A1333" s="33" t="s">
        <v>20</v>
      </c>
      <c r="B1333" s="25">
        <v>1</v>
      </c>
    </row>
    <row r="1334" spans="1:2" x14ac:dyDescent="0.25">
      <c r="A1334" s="33" t="s">
        <v>3359</v>
      </c>
      <c r="B1334" s="25">
        <v>1</v>
      </c>
    </row>
    <row r="1335" spans="1:2" x14ac:dyDescent="0.25">
      <c r="A1335" s="33" t="s">
        <v>4459</v>
      </c>
      <c r="B1335" s="25">
        <v>1</v>
      </c>
    </row>
    <row r="1336" spans="1:2" x14ac:dyDescent="0.25">
      <c r="A1336" s="33" t="s">
        <v>5964</v>
      </c>
      <c r="B1336" s="25">
        <v>1</v>
      </c>
    </row>
    <row r="1337" spans="1:2" x14ac:dyDescent="0.25">
      <c r="A1337" s="33" t="s">
        <v>1544</v>
      </c>
      <c r="B1337" s="25">
        <v>1</v>
      </c>
    </row>
    <row r="1338" spans="1:2" x14ac:dyDescent="0.25">
      <c r="A1338" s="33" t="s">
        <v>4688</v>
      </c>
      <c r="B1338" s="25">
        <v>1</v>
      </c>
    </row>
    <row r="1339" spans="1:2" x14ac:dyDescent="0.25">
      <c r="A1339" s="33" t="s">
        <v>2280</v>
      </c>
      <c r="B1339" s="25">
        <v>1</v>
      </c>
    </row>
    <row r="1340" spans="1:2" x14ac:dyDescent="0.25">
      <c r="A1340" s="33" t="s">
        <v>2559</v>
      </c>
      <c r="B1340" s="25">
        <v>1</v>
      </c>
    </row>
    <row r="1341" spans="1:2" x14ac:dyDescent="0.25">
      <c r="A1341" s="33" t="s">
        <v>5752</v>
      </c>
      <c r="B1341" s="25">
        <v>1</v>
      </c>
    </row>
    <row r="1342" spans="1:2" x14ac:dyDescent="0.25">
      <c r="A1342" s="33" t="s">
        <v>3128</v>
      </c>
      <c r="B1342" s="25">
        <v>1</v>
      </c>
    </row>
    <row r="1343" spans="1:2" x14ac:dyDescent="0.25">
      <c r="A1343" s="33" t="s">
        <v>5799</v>
      </c>
      <c r="B1343" s="25">
        <v>1</v>
      </c>
    </row>
    <row r="1344" spans="1:2" x14ac:dyDescent="0.25">
      <c r="A1344" s="33" t="s">
        <v>4437</v>
      </c>
      <c r="B1344" s="25">
        <v>1</v>
      </c>
    </row>
    <row r="1345" spans="1:2" x14ac:dyDescent="0.25">
      <c r="A1345" s="33" t="s">
        <v>2905</v>
      </c>
      <c r="B1345" s="25">
        <v>1</v>
      </c>
    </row>
    <row r="1346" spans="1:2" x14ac:dyDescent="0.25">
      <c r="A1346" s="33" t="s">
        <v>4062</v>
      </c>
      <c r="B1346" s="25">
        <v>1</v>
      </c>
    </row>
    <row r="1347" spans="1:2" x14ac:dyDescent="0.25">
      <c r="A1347" s="33" t="s">
        <v>3976</v>
      </c>
      <c r="B1347" s="25">
        <v>1</v>
      </c>
    </row>
    <row r="1348" spans="1:2" x14ac:dyDescent="0.25">
      <c r="A1348" s="33" t="s">
        <v>3792</v>
      </c>
      <c r="B1348" s="25">
        <v>1</v>
      </c>
    </row>
    <row r="1349" spans="1:2" x14ac:dyDescent="0.25">
      <c r="A1349" s="33" t="s">
        <v>2663</v>
      </c>
      <c r="B1349" s="25">
        <v>1</v>
      </c>
    </row>
    <row r="1350" spans="1:2" x14ac:dyDescent="0.25">
      <c r="A1350" s="33" t="s">
        <v>4182</v>
      </c>
      <c r="B1350" s="25">
        <v>1</v>
      </c>
    </row>
    <row r="1351" spans="1:2" x14ac:dyDescent="0.25">
      <c r="A1351" s="33" t="s">
        <v>2342</v>
      </c>
      <c r="B1351" s="25">
        <v>1</v>
      </c>
    </row>
    <row r="1352" spans="1:2" x14ac:dyDescent="0.25">
      <c r="A1352" s="33" t="s">
        <v>1890</v>
      </c>
      <c r="B1352" s="25">
        <v>1</v>
      </c>
    </row>
    <row r="1353" spans="1:2" x14ac:dyDescent="0.25">
      <c r="A1353" s="33" t="s">
        <v>3958</v>
      </c>
      <c r="B1353" s="25">
        <v>1</v>
      </c>
    </row>
    <row r="1354" spans="1:2" x14ac:dyDescent="0.25">
      <c r="A1354" s="33" t="s">
        <v>1945</v>
      </c>
      <c r="B1354" s="25">
        <v>1</v>
      </c>
    </row>
    <row r="1355" spans="1:2" x14ac:dyDescent="0.25">
      <c r="A1355" s="33" t="s">
        <v>3410</v>
      </c>
      <c r="B1355" s="25">
        <v>1</v>
      </c>
    </row>
    <row r="1356" spans="1:2" x14ac:dyDescent="0.25">
      <c r="A1356" s="33" t="s">
        <v>3900</v>
      </c>
      <c r="B1356" s="25">
        <v>1</v>
      </c>
    </row>
    <row r="1357" spans="1:2" x14ac:dyDescent="0.25">
      <c r="A1357" s="33" t="s">
        <v>5057</v>
      </c>
      <c r="B1357" s="25">
        <v>1</v>
      </c>
    </row>
    <row r="1358" spans="1:2" x14ac:dyDescent="0.25">
      <c r="A1358" s="33" t="s">
        <v>965</v>
      </c>
      <c r="B1358" s="25">
        <v>1</v>
      </c>
    </row>
    <row r="1359" spans="1:2" x14ac:dyDescent="0.25">
      <c r="A1359" s="33" t="s">
        <v>5919</v>
      </c>
      <c r="B1359" s="25">
        <v>1</v>
      </c>
    </row>
    <row r="1360" spans="1:2" x14ac:dyDescent="0.25">
      <c r="A1360" s="33" t="s">
        <v>1321</v>
      </c>
      <c r="B1360" s="25">
        <v>1</v>
      </c>
    </row>
    <row r="1361" spans="1:2" x14ac:dyDescent="0.25">
      <c r="A1361" s="33" t="s">
        <v>3351</v>
      </c>
      <c r="B1361" s="25">
        <v>1</v>
      </c>
    </row>
    <row r="1362" spans="1:2" x14ac:dyDescent="0.25">
      <c r="A1362" s="33" t="s">
        <v>1760</v>
      </c>
      <c r="B1362" s="25">
        <v>1</v>
      </c>
    </row>
    <row r="1363" spans="1:2" x14ac:dyDescent="0.25">
      <c r="A1363" s="33" t="s">
        <v>5619</v>
      </c>
      <c r="B1363" s="25">
        <v>1</v>
      </c>
    </row>
    <row r="1364" spans="1:2" x14ac:dyDescent="0.25">
      <c r="A1364" s="33" t="s">
        <v>1737</v>
      </c>
      <c r="B1364" s="25">
        <v>1</v>
      </c>
    </row>
    <row r="1365" spans="1:2" x14ac:dyDescent="0.25">
      <c r="A1365" s="33" t="s">
        <v>4768</v>
      </c>
      <c r="B1365" s="25">
        <v>1</v>
      </c>
    </row>
    <row r="1366" spans="1:2" x14ac:dyDescent="0.25">
      <c r="A1366" s="33" t="s">
        <v>4140</v>
      </c>
      <c r="B1366" s="25">
        <v>1</v>
      </c>
    </row>
    <row r="1367" spans="1:2" x14ac:dyDescent="0.25">
      <c r="A1367" s="33" t="s">
        <v>699</v>
      </c>
      <c r="B1367" s="25">
        <v>1</v>
      </c>
    </row>
    <row r="1368" spans="1:2" x14ac:dyDescent="0.25">
      <c r="A1368" s="33" t="s">
        <v>4776</v>
      </c>
      <c r="B1368" s="25">
        <v>1</v>
      </c>
    </row>
    <row r="1369" spans="1:2" x14ac:dyDescent="0.25">
      <c r="A1369" s="33" t="s">
        <v>3349</v>
      </c>
      <c r="B1369" s="25">
        <v>1</v>
      </c>
    </row>
    <row r="1370" spans="1:2" x14ac:dyDescent="0.25">
      <c r="A1370" s="33" t="s">
        <v>728</v>
      </c>
      <c r="B1370" s="25">
        <v>1</v>
      </c>
    </row>
    <row r="1371" spans="1:2" x14ac:dyDescent="0.25">
      <c r="A1371" s="33" t="s">
        <v>3609</v>
      </c>
      <c r="B1371" s="25">
        <v>1</v>
      </c>
    </row>
    <row r="1372" spans="1:2" x14ac:dyDescent="0.25">
      <c r="A1372" s="33" t="s">
        <v>3868</v>
      </c>
      <c r="B1372" s="25">
        <v>1</v>
      </c>
    </row>
    <row r="1373" spans="1:2" x14ac:dyDescent="0.25">
      <c r="A1373" s="33" t="s">
        <v>4677</v>
      </c>
      <c r="B1373" s="25">
        <v>1</v>
      </c>
    </row>
    <row r="1374" spans="1:2" x14ac:dyDescent="0.25">
      <c r="A1374" s="33" t="s">
        <v>387</v>
      </c>
      <c r="B1374" s="25">
        <v>1</v>
      </c>
    </row>
    <row r="1375" spans="1:2" x14ac:dyDescent="0.25">
      <c r="A1375" s="33" t="s">
        <v>5725</v>
      </c>
      <c r="B1375" s="25">
        <v>1</v>
      </c>
    </row>
    <row r="1376" spans="1:2" x14ac:dyDescent="0.25">
      <c r="A1376" s="33" t="s">
        <v>2449</v>
      </c>
      <c r="B1376" s="25">
        <v>1</v>
      </c>
    </row>
    <row r="1377" spans="1:2" x14ac:dyDescent="0.25">
      <c r="A1377" s="33" t="s">
        <v>3111</v>
      </c>
      <c r="B1377" s="25">
        <v>1</v>
      </c>
    </row>
    <row r="1378" spans="1:2" x14ac:dyDescent="0.25">
      <c r="A1378" s="33" t="s">
        <v>5027</v>
      </c>
      <c r="B1378" s="25">
        <v>1</v>
      </c>
    </row>
    <row r="1379" spans="1:2" x14ac:dyDescent="0.25">
      <c r="A1379" s="33" t="s">
        <v>4220</v>
      </c>
      <c r="B1379" s="25">
        <v>1</v>
      </c>
    </row>
    <row r="1380" spans="1:2" x14ac:dyDescent="0.25">
      <c r="A1380" s="33" t="s">
        <v>2589</v>
      </c>
      <c r="B1380" s="25">
        <v>1</v>
      </c>
    </row>
    <row r="1381" spans="1:2" x14ac:dyDescent="0.25">
      <c r="A1381" s="33" t="s">
        <v>4860</v>
      </c>
      <c r="B1381" s="25">
        <v>1</v>
      </c>
    </row>
    <row r="1382" spans="1:2" x14ac:dyDescent="0.25">
      <c r="A1382" s="33" t="s">
        <v>4858</v>
      </c>
      <c r="B1382" s="25">
        <v>1</v>
      </c>
    </row>
    <row r="1383" spans="1:2" x14ac:dyDescent="0.25">
      <c r="A1383" s="33" t="s">
        <v>5047</v>
      </c>
      <c r="B1383" s="25">
        <v>1</v>
      </c>
    </row>
    <row r="1384" spans="1:2" x14ac:dyDescent="0.25">
      <c r="A1384" s="33" t="s">
        <v>4429</v>
      </c>
      <c r="B1384" s="25">
        <v>1</v>
      </c>
    </row>
    <row r="1385" spans="1:2" x14ac:dyDescent="0.25">
      <c r="A1385" s="33" t="s">
        <v>3097</v>
      </c>
      <c r="B1385" s="25">
        <v>1</v>
      </c>
    </row>
    <row r="1386" spans="1:2" x14ac:dyDescent="0.25">
      <c r="A1386" s="33" t="s">
        <v>5733</v>
      </c>
      <c r="B1386" s="25">
        <v>1</v>
      </c>
    </row>
    <row r="1387" spans="1:2" x14ac:dyDescent="0.25">
      <c r="A1387" s="33" t="s">
        <v>5232</v>
      </c>
      <c r="B1387" s="25">
        <v>1</v>
      </c>
    </row>
    <row r="1388" spans="1:2" x14ac:dyDescent="0.25">
      <c r="A1388" s="33" t="s">
        <v>186</v>
      </c>
      <c r="B1388" s="25">
        <v>1</v>
      </c>
    </row>
    <row r="1389" spans="1:2" x14ac:dyDescent="0.25">
      <c r="A1389" s="33" t="s">
        <v>2230</v>
      </c>
      <c r="B1389" s="25">
        <v>1</v>
      </c>
    </row>
    <row r="1390" spans="1:2" x14ac:dyDescent="0.25">
      <c r="A1390" s="33" t="s">
        <v>2707</v>
      </c>
      <c r="B1390" s="25">
        <v>1</v>
      </c>
    </row>
    <row r="1391" spans="1:2" x14ac:dyDescent="0.25">
      <c r="A1391" s="33" t="s">
        <v>1826</v>
      </c>
      <c r="B1391" s="25">
        <v>1</v>
      </c>
    </row>
    <row r="1392" spans="1:2" x14ac:dyDescent="0.25">
      <c r="A1392" s="33" t="s">
        <v>2804</v>
      </c>
      <c r="B1392" s="25">
        <v>1</v>
      </c>
    </row>
    <row r="1393" spans="1:2" x14ac:dyDescent="0.25">
      <c r="A1393" s="33" t="s">
        <v>2136</v>
      </c>
      <c r="B1393" s="25">
        <v>1</v>
      </c>
    </row>
    <row r="1394" spans="1:2" x14ac:dyDescent="0.25">
      <c r="A1394" s="33" t="s">
        <v>4492</v>
      </c>
      <c r="B1394" s="25">
        <v>1</v>
      </c>
    </row>
    <row r="1395" spans="1:2" x14ac:dyDescent="0.25">
      <c r="A1395" s="33" t="s">
        <v>1439</v>
      </c>
      <c r="B1395" s="25">
        <v>1</v>
      </c>
    </row>
    <row r="1396" spans="1:2" x14ac:dyDescent="0.25">
      <c r="A1396" s="33" t="s">
        <v>979</v>
      </c>
      <c r="B1396" s="25">
        <v>1</v>
      </c>
    </row>
    <row r="1397" spans="1:2" x14ac:dyDescent="0.25">
      <c r="A1397" s="33" t="s">
        <v>4202</v>
      </c>
      <c r="B1397" s="25">
        <v>1</v>
      </c>
    </row>
    <row r="1398" spans="1:2" x14ac:dyDescent="0.25">
      <c r="A1398" s="33" t="s">
        <v>820</v>
      </c>
      <c r="B1398" s="25">
        <v>1</v>
      </c>
    </row>
    <row r="1399" spans="1:2" x14ac:dyDescent="0.25">
      <c r="A1399" s="33" t="s">
        <v>726</v>
      </c>
      <c r="B1399" s="25">
        <v>1</v>
      </c>
    </row>
    <row r="1400" spans="1:2" x14ac:dyDescent="0.25">
      <c r="A1400" s="33" t="s">
        <v>4931</v>
      </c>
      <c r="B1400" s="25">
        <v>1</v>
      </c>
    </row>
    <row r="1401" spans="1:2" x14ac:dyDescent="0.25">
      <c r="A1401" s="33" t="s">
        <v>1128</v>
      </c>
      <c r="B1401" s="25">
        <v>1</v>
      </c>
    </row>
    <row r="1402" spans="1:2" x14ac:dyDescent="0.25">
      <c r="A1402" s="33" t="s">
        <v>5341</v>
      </c>
      <c r="B1402" s="25">
        <v>1</v>
      </c>
    </row>
    <row r="1403" spans="1:2" x14ac:dyDescent="0.25">
      <c r="A1403" s="33" t="s">
        <v>2617</v>
      </c>
      <c r="B1403" s="25">
        <v>1</v>
      </c>
    </row>
    <row r="1404" spans="1:2" x14ac:dyDescent="0.25">
      <c r="A1404" s="33" t="s">
        <v>4484</v>
      </c>
      <c r="B1404" s="25">
        <v>1</v>
      </c>
    </row>
    <row r="1405" spans="1:2" x14ac:dyDescent="0.25">
      <c r="A1405" s="33" t="s">
        <v>6062</v>
      </c>
      <c r="B1405" s="25">
        <v>1</v>
      </c>
    </row>
    <row r="1406" spans="1:2" x14ac:dyDescent="0.25">
      <c r="A1406" s="33" t="s">
        <v>4715</v>
      </c>
      <c r="B1406" s="25">
        <v>1</v>
      </c>
    </row>
    <row r="1407" spans="1:2" x14ac:dyDescent="0.25">
      <c r="A1407" s="33" t="s">
        <v>5257</v>
      </c>
      <c r="B1407" s="25">
        <v>1</v>
      </c>
    </row>
    <row r="1408" spans="1:2" x14ac:dyDescent="0.25">
      <c r="A1408" s="33" t="s">
        <v>4754</v>
      </c>
      <c r="B1408" s="25">
        <v>1</v>
      </c>
    </row>
    <row r="1409" spans="1:2" x14ac:dyDescent="0.25">
      <c r="A1409" s="33" t="s">
        <v>503</v>
      </c>
      <c r="B1409" s="25">
        <v>1</v>
      </c>
    </row>
    <row r="1410" spans="1:2" x14ac:dyDescent="0.25">
      <c r="A1410" s="33" t="s">
        <v>2201</v>
      </c>
      <c r="B1410" s="25">
        <v>1</v>
      </c>
    </row>
    <row r="1411" spans="1:2" x14ac:dyDescent="0.25">
      <c r="A1411" s="33" t="s">
        <v>1126</v>
      </c>
      <c r="B1411" s="25">
        <v>1</v>
      </c>
    </row>
    <row r="1412" spans="1:2" x14ac:dyDescent="0.25">
      <c r="A1412" s="33" t="s">
        <v>5128</v>
      </c>
      <c r="B1412" s="25">
        <v>1</v>
      </c>
    </row>
    <row r="1413" spans="1:2" x14ac:dyDescent="0.25">
      <c r="A1413" s="33" t="s">
        <v>5687</v>
      </c>
      <c r="B1413" s="25">
        <v>1</v>
      </c>
    </row>
    <row r="1414" spans="1:2" x14ac:dyDescent="0.25">
      <c r="A1414" s="33" t="s">
        <v>2496</v>
      </c>
      <c r="B1414" s="25">
        <v>1</v>
      </c>
    </row>
    <row r="1415" spans="1:2" x14ac:dyDescent="0.25">
      <c r="A1415" s="33" t="s">
        <v>1167</v>
      </c>
      <c r="B1415" s="25">
        <v>1</v>
      </c>
    </row>
    <row r="1416" spans="1:2" x14ac:dyDescent="0.25">
      <c r="A1416" s="33" t="s">
        <v>3557</v>
      </c>
      <c r="B1416" s="25">
        <v>1</v>
      </c>
    </row>
    <row r="1417" spans="1:2" x14ac:dyDescent="0.25">
      <c r="A1417" s="33" t="s">
        <v>3432</v>
      </c>
      <c r="B1417" s="25">
        <v>1</v>
      </c>
    </row>
    <row r="1418" spans="1:2" x14ac:dyDescent="0.25">
      <c r="A1418" s="33" t="s">
        <v>4413</v>
      </c>
      <c r="B1418" s="25">
        <v>1</v>
      </c>
    </row>
    <row r="1419" spans="1:2" x14ac:dyDescent="0.25">
      <c r="A1419" s="33" t="s">
        <v>5849</v>
      </c>
      <c r="B1419" s="25">
        <v>1</v>
      </c>
    </row>
    <row r="1420" spans="1:2" x14ac:dyDescent="0.25">
      <c r="A1420" s="33" t="s">
        <v>5815</v>
      </c>
      <c r="B1420" s="25">
        <v>1</v>
      </c>
    </row>
    <row r="1421" spans="1:2" x14ac:dyDescent="0.25">
      <c r="A1421" s="33" t="s">
        <v>5338</v>
      </c>
      <c r="B1421" s="25">
        <v>1</v>
      </c>
    </row>
    <row r="1422" spans="1:2" x14ac:dyDescent="0.25">
      <c r="A1422" s="33" t="s">
        <v>789</v>
      </c>
      <c r="B1422" s="25">
        <v>1</v>
      </c>
    </row>
    <row r="1423" spans="1:2" x14ac:dyDescent="0.25">
      <c r="A1423" s="33" t="s">
        <v>5501</v>
      </c>
      <c r="B1423" s="25">
        <v>1</v>
      </c>
    </row>
    <row r="1424" spans="1:2" x14ac:dyDescent="0.25">
      <c r="A1424" s="33" t="s">
        <v>3056</v>
      </c>
      <c r="B1424" s="25">
        <v>1</v>
      </c>
    </row>
    <row r="1425" spans="1:2" x14ac:dyDescent="0.25">
      <c r="A1425" s="33" t="s">
        <v>5158</v>
      </c>
      <c r="B1425" s="25">
        <v>1</v>
      </c>
    </row>
    <row r="1426" spans="1:2" x14ac:dyDescent="0.25">
      <c r="A1426" s="33" t="s">
        <v>1764</v>
      </c>
      <c r="B1426" s="25">
        <v>1</v>
      </c>
    </row>
    <row r="1427" spans="1:2" x14ac:dyDescent="0.25">
      <c r="A1427" s="33" t="s">
        <v>4799</v>
      </c>
      <c r="B1427" s="25">
        <v>1</v>
      </c>
    </row>
    <row r="1428" spans="1:2" x14ac:dyDescent="0.25">
      <c r="A1428" s="33" t="s">
        <v>120</v>
      </c>
      <c r="B1428" s="25">
        <v>1</v>
      </c>
    </row>
    <row r="1429" spans="1:2" x14ac:dyDescent="0.25">
      <c r="A1429" s="33" t="s">
        <v>4453</v>
      </c>
      <c r="B1429" s="25">
        <v>1</v>
      </c>
    </row>
    <row r="1430" spans="1:2" x14ac:dyDescent="0.25">
      <c r="A1430" s="33" t="s">
        <v>5033</v>
      </c>
      <c r="B1430" s="25">
        <v>1</v>
      </c>
    </row>
    <row r="1431" spans="1:2" x14ac:dyDescent="0.25">
      <c r="A1431" s="33" t="s">
        <v>1654</v>
      </c>
      <c r="B1431" s="25">
        <v>1</v>
      </c>
    </row>
    <row r="1432" spans="1:2" x14ac:dyDescent="0.25">
      <c r="A1432" s="33" t="s">
        <v>5041</v>
      </c>
      <c r="B1432" s="25">
        <v>1</v>
      </c>
    </row>
    <row r="1433" spans="1:2" x14ac:dyDescent="0.25">
      <c r="A1433" s="33" t="s">
        <v>4566</v>
      </c>
      <c r="B1433" s="25">
        <v>1</v>
      </c>
    </row>
    <row r="1434" spans="1:2" x14ac:dyDescent="0.25">
      <c r="A1434" s="33" t="s">
        <v>3601</v>
      </c>
      <c r="B1434" s="25">
        <v>1</v>
      </c>
    </row>
    <row r="1435" spans="1:2" x14ac:dyDescent="0.25">
      <c r="A1435" s="33" t="s">
        <v>2601</v>
      </c>
      <c r="B1435" s="25">
        <v>1</v>
      </c>
    </row>
    <row r="1436" spans="1:2" x14ac:dyDescent="0.25">
      <c r="A1436" s="33" t="s">
        <v>4727</v>
      </c>
      <c r="B1436" s="25">
        <v>1</v>
      </c>
    </row>
    <row r="1437" spans="1:2" x14ac:dyDescent="0.25">
      <c r="A1437" s="33" t="s">
        <v>4637</v>
      </c>
      <c r="B1437" s="25">
        <v>1</v>
      </c>
    </row>
    <row r="1438" spans="1:2" x14ac:dyDescent="0.25">
      <c r="A1438" s="33" t="s">
        <v>6093</v>
      </c>
      <c r="B1438" s="25">
        <v>1</v>
      </c>
    </row>
    <row r="1439" spans="1:2" x14ac:dyDescent="0.25">
      <c r="A1439" s="33" t="s">
        <v>1454</v>
      </c>
      <c r="B1439" s="25">
        <v>1</v>
      </c>
    </row>
    <row r="1440" spans="1:2" x14ac:dyDescent="0.25">
      <c r="A1440" s="33" t="s">
        <v>2885</v>
      </c>
      <c r="B1440" s="25">
        <v>1</v>
      </c>
    </row>
    <row r="1441" spans="1:2" x14ac:dyDescent="0.25">
      <c r="A1441" s="33" t="s">
        <v>5345</v>
      </c>
      <c r="B1441" s="25">
        <v>1</v>
      </c>
    </row>
    <row r="1442" spans="1:2" x14ac:dyDescent="0.25">
      <c r="A1442" s="33" t="s">
        <v>4066</v>
      </c>
      <c r="B1442" s="25">
        <v>1</v>
      </c>
    </row>
    <row r="1443" spans="1:2" x14ac:dyDescent="0.25">
      <c r="A1443" s="33" t="s">
        <v>4005</v>
      </c>
      <c r="B1443" s="25">
        <v>1</v>
      </c>
    </row>
    <row r="1444" spans="1:2" x14ac:dyDescent="0.25">
      <c r="A1444" s="33" t="s">
        <v>3490</v>
      </c>
      <c r="B1444" s="25">
        <v>1</v>
      </c>
    </row>
    <row r="1445" spans="1:2" x14ac:dyDescent="0.25">
      <c r="A1445" s="33" t="s">
        <v>3083</v>
      </c>
      <c r="B1445" s="25">
        <v>1</v>
      </c>
    </row>
    <row r="1446" spans="1:2" x14ac:dyDescent="0.25">
      <c r="A1446" s="33" t="s">
        <v>2746</v>
      </c>
      <c r="B1446" s="25">
        <v>1</v>
      </c>
    </row>
    <row r="1447" spans="1:2" x14ac:dyDescent="0.25">
      <c r="A1447" s="33" t="s">
        <v>1615</v>
      </c>
      <c r="B1447" s="25">
        <v>1</v>
      </c>
    </row>
    <row r="1448" spans="1:2" x14ac:dyDescent="0.25">
      <c r="A1448" s="33" t="s">
        <v>622</v>
      </c>
      <c r="B1448" s="25">
        <v>1</v>
      </c>
    </row>
    <row r="1449" spans="1:2" x14ac:dyDescent="0.25">
      <c r="A1449" s="33" t="s">
        <v>5898</v>
      </c>
      <c r="B1449" s="25">
        <v>1</v>
      </c>
    </row>
    <row r="1450" spans="1:2" x14ac:dyDescent="0.25">
      <c r="A1450" s="33" t="s">
        <v>2683</v>
      </c>
      <c r="B1450" s="25">
        <v>1</v>
      </c>
    </row>
    <row r="1451" spans="1:2" x14ac:dyDescent="0.25">
      <c r="A1451" s="33" t="s">
        <v>4500</v>
      </c>
      <c r="B1451" s="25">
        <v>1</v>
      </c>
    </row>
    <row r="1452" spans="1:2" x14ac:dyDescent="0.25">
      <c r="A1452" s="33" t="s">
        <v>5423</v>
      </c>
      <c r="B1452" s="25">
        <v>1</v>
      </c>
    </row>
    <row r="1453" spans="1:2" x14ac:dyDescent="0.25">
      <c r="A1453" s="33" t="s">
        <v>585</v>
      </c>
      <c r="B1453" s="25">
        <v>1</v>
      </c>
    </row>
    <row r="1454" spans="1:2" x14ac:dyDescent="0.25">
      <c r="A1454" s="33" t="s">
        <v>3339</v>
      </c>
      <c r="B1454" s="25">
        <v>1</v>
      </c>
    </row>
    <row r="1455" spans="1:2" x14ac:dyDescent="0.25">
      <c r="A1455" s="33" t="s">
        <v>1505</v>
      </c>
      <c r="B1455" s="25">
        <v>1</v>
      </c>
    </row>
    <row r="1456" spans="1:2" x14ac:dyDescent="0.25">
      <c r="A1456" s="33" t="s">
        <v>5162</v>
      </c>
      <c r="B1456" s="25">
        <v>1</v>
      </c>
    </row>
    <row r="1457" spans="1:2" x14ac:dyDescent="0.25">
      <c r="A1457" s="33" t="s">
        <v>3268</v>
      </c>
      <c r="B1457" s="25">
        <v>1</v>
      </c>
    </row>
    <row r="1458" spans="1:2" x14ac:dyDescent="0.25">
      <c r="A1458" s="33" t="s">
        <v>3680</v>
      </c>
      <c r="B1458" s="25">
        <v>1</v>
      </c>
    </row>
    <row r="1459" spans="1:2" x14ac:dyDescent="0.25">
      <c r="A1459" s="33" t="s">
        <v>488</v>
      </c>
      <c r="B1459" s="25">
        <v>1</v>
      </c>
    </row>
    <row r="1460" spans="1:2" x14ac:dyDescent="0.25">
      <c r="A1460" s="33" t="s">
        <v>5176</v>
      </c>
      <c r="B1460" s="25">
        <v>1</v>
      </c>
    </row>
    <row r="1461" spans="1:2" x14ac:dyDescent="0.25">
      <c r="A1461" s="33" t="s">
        <v>172</v>
      </c>
      <c r="B1461" s="25">
        <v>1</v>
      </c>
    </row>
    <row r="1462" spans="1:2" x14ac:dyDescent="0.25">
      <c r="A1462" s="33" t="s">
        <v>872</v>
      </c>
      <c r="B1462" s="25">
        <v>1</v>
      </c>
    </row>
    <row r="1463" spans="1:2" x14ac:dyDescent="0.25">
      <c r="A1463" s="33" t="s">
        <v>4780</v>
      </c>
      <c r="B1463" s="25">
        <v>1</v>
      </c>
    </row>
    <row r="1464" spans="1:2" x14ac:dyDescent="0.25">
      <c r="A1464" s="33" t="s">
        <v>4547</v>
      </c>
      <c r="B1464" s="25">
        <v>1</v>
      </c>
    </row>
    <row r="1465" spans="1:2" x14ac:dyDescent="0.25">
      <c r="A1465" s="33" t="s">
        <v>2072</v>
      </c>
      <c r="B1465" s="25">
        <v>1</v>
      </c>
    </row>
    <row r="1466" spans="1:2" x14ac:dyDescent="0.25">
      <c r="A1466" s="33" t="s">
        <v>5533</v>
      </c>
      <c r="B1466" s="25">
        <v>1</v>
      </c>
    </row>
    <row r="1467" spans="1:2" x14ac:dyDescent="0.25">
      <c r="A1467" s="33" t="s">
        <v>5823</v>
      </c>
      <c r="B1467" s="25">
        <v>1</v>
      </c>
    </row>
    <row r="1468" spans="1:2" x14ac:dyDescent="0.25">
      <c r="A1468" s="33" t="s">
        <v>2189</v>
      </c>
      <c r="B1468" s="25">
        <v>1</v>
      </c>
    </row>
    <row r="1469" spans="1:2" x14ac:dyDescent="0.25">
      <c r="A1469" s="33" t="s">
        <v>2830</v>
      </c>
      <c r="B1469" s="25">
        <v>1</v>
      </c>
    </row>
    <row r="1470" spans="1:2" x14ac:dyDescent="0.25">
      <c r="A1470" s="33" t="s">
        <v>4231</v>
      </c>
      <c r="B1470" s="25">
        <v>1</v>
      </c>
    </row>
    <row r="1471" spans="1:2" x14ac:dyDescent="0.25">
      <c r="A1471" s="33" t="s">
        <v>3052</v>
      </c>
      <c r="B1471" s="25">
        <v>1</v>
      </c>
    </row>
    <row r="1472" spans="1:2" x14ac:dyDescent="0.25">
      <c r="A1472" s="33" t="s">
        <v>953</v>
      </c>
      <c r="B1472" s="25">
        <v>1</v>
      </c>
    </row>
    <row r="1473" spans="1:2" x14ac:dyDescent="0.25">
      <c r="A1473" s="33" t="s">
        <v>6014</v>
      </c>
      <c r="B1473" s="25">
        <v>1</v>
      </c>
    </row>
    <row r="1474" spans="1:2" x14ac:dyDescent="0.25">
      <c r="A1474" s="33" t="s">
        <v>4394</v>
      </c>
      <c r="B1474" s="25">
        <v>1</v>
      </c>
    </row>
    <row r="1475" spans="1:2" x14ac:dyDescent="0.25">
      <c r="A1475" s="33" t="s">
        <v>1132</v>
      </c>
      <c r="B1475" s="25">
        <v>1</v>
      </c>
    </row>
    <row r="1476" spans="1:2" x14ac:dyDescent="0.25">
      <c r="A1476" s="33" t="s">
        <v>553</v>
      </c>
      <c r="B1476" s="25">
        <v>1</v>
      </c>
    </row>
    <row r="1477" spans="1:2" x14ac:dyDescent="0.25">
      <c r="A1477" s="33" t="s">
        <v>3894</v>
      </c>
      <c r="B1477" s="25">
        <v>1</v>
      </c>
    </row>
    <row r="1478" spans="1:2" x14ac:dyDescent="0.25">
      <c r="A1478" s="33" t="s">
        <v>3810</v>
      </c>
      <c r="B1478" s="25">
        <v>1</v>
      </c>
    </row>
    <row r="1479" spans="1:2" x14ac:dyDescent="0.25">
      <c r="A1479" s="33" t="s">
        <v>4611</v>
      </c>
      <c r="B1479" s="25">
        <v>1</v>
      </c>
    </row>
    <row r="1480" spans="1:2" x14ac:dyDescent="0.25">
      <c r="A1480" s="33" t="s">
        <v>2053</v>
      </c>
      <c r="B1480" s="25">
        <v>1</v>
      </c>
    </row>
    <row r="1481" spans="1:2" x14ac:dyDescent="0.25">
      <c r="A1481" s="33" t="s">
        <v>5647</v>
      </c>
      <c r="B1481" s="25">
        <v>1</v>
      </c>
    </row>
    <row r="1482" spans="1:2" x14ac:dyDescent="0.25">
      <c r="A1482" s="33" t="s">
        <v>2555</v>
      </c>
      <c r="B1482" s="25">
        <v>1</v>
      </c>
    </row>
    <row r="1483" spans="1:2" x14ac:dyDescent="0.25">
      <c r="A1483" s="33" t="s">
        <v>2814</v>
      </c>
      <c r="B1483" s="25">
        <v>1</v>
      </c>
    </row>
    <row r="1484" spans="1:2" x14ac:dyDescent="0.25">
      <c r="A1484" s="33" t="s">
        <v>1556</v>
      </c>
      <c r="B1484" s="25">
        <v>1</v>
      </c>
    </row>
    <row r="1485" spans="1:2" x14ac:dyDescent="0.25">
      <c r="A1485" s="33" t="s">
        <v>3629</v>
      </c>
      <c r="B1485" s="25">
        <v>1</v>
      </c>
    </row>
    <row r="1486" spans="1:2" x14ac:dyDescent="0.25">
      <c r="A1486" s="33" t="s">
        <v>1339</v>
      </c>
      <c r="B1486" s="25">
        <v>1</v>
      </c>
    </row>
    <row r="1487" spans="1:2" x14ac:dyDescent="0.25">
      <c r="A1487" s="33" t="s">
        <v>5493</v>
      </c>
      <c r="B1487" s="25">
        <v>1</v>
      </c>
    </row>
    <row r="1488" spans="1:2" x14ac:dyDescent="0.25">
      <c r="A1488" s="33" t="s">
        <v>1625</v>
      </c>
      <c r="B1488" s="25">
        <v>1</v>
      </c>
    </row>
    <row r="1489" spans="1:2" x14ac:dyDescent="0.25">
      <c r="A1489" s="33" t="s">
        <v>4425</v>
      </c>
      <c r="B1489" s="25">
        <v>1</v>
      </c>
    </row>
    <row r="1490" spans="1:2" x14ac:dyDescent="0.25">
      <c r="A1490" s="33" t="s">
        <v>2802</v>
      </c>
      <c r="B1490" s="25">
        <v>1</v>
      </c>
    </row>
    <row r="1491" spans="1:2" x14ac:dyDescent="0.25">
      <c r="A1491" s="33" t="s">
        <v>1537</v>
      </c>
      <c r="B1491" s="25">
        <v>1</v>
      </c>
    </row>
    <row r="1492" spans="1:2" x14ac:dyDescent="0.25">
      <c r="A1492" s="33" t="s">
        <v>2175</v>
      </c>
      <c r="B1492" s="25">
        <v>1</v>
      </c>
    </row>
    <row r="1493" spans="1:2" x14ac:dyDescent="0.25">
      <c r="A1493" s="33" t="s">
        <v>2722</v>
      </c>
      <c r="B1493" s="25">
        <v>1</v>
      </c>
    </row>
    <row r="1494" spans="1:2" x14ac:dyDescent="0.25">
      <c r="A1494" s="33" t="s">
        <v>1385</v>
      </c>
      <c r="B1494" s="25">
        <v>1</v>
      </c>
    </row>
    <row r="1495" spans="1:2" x14ac:dyDescent="0.25">
      <c r="A1495" s="33" t="s">
        <v>1842</v>
      </c>
      <c r="B1495" s="25">
        <v>1</v>
      </c>
    </row>
    <row r="1496" spans="1:2" x14ac:dyDescent="0.25">
      <c r="A1496" s="33" t="s">
        <v>3882</v>
      </c>
      <c r="B1496" s="25">
        <v>1</v>
      </c>
    </row>
    <row r="1497" spans="1:2" x14ac:dyDescent="0.25">
      <c r="A1497" s="33" t="s">
        <v>2851</v>
      </c>
      <c r="B1497" s="25">
        <v>1</v>
      </c>
    </row>
    <row r="1498" spans="1:2" x14ac:dyDescent="0.25">
      <c r="A1498" s="33" t="s">
        <v>3246</v>
      </c>
      <c r="B1498" s="25">
        <v>1</v>
      </c>
    </row>
    <row r="1499" spans="1:2" x14ac:dyDescent="0.25">
      <c r="A1499" s="33" t="s">
        <v>4506</v>
      </c>
      <c r="B1499" s="25">
        <v>1</v>
      </c>
    </row>
    <row r="1500" spans="1:2" x14ac:dyDescent="0.25">
      <c r="A1500" s="33" t="s">
        <v>4082</v>
      </c>
      <c r="B1500" s="25">
        <v>1</v>
      </c>
    </row>
    <row r="1501" spans="1:2" x14ac:dyDescent="0.25">
      <c r="A1501" s="33" t="s">
        <v>1349</v>
      </c>
      <c r="B1501" s="25">
        <v>1</v>
      </c>
    </row>
    <row r="1502" spans="1:2" x14ac:dyDescent="0.25">
      <c r="A1502" s="33" t="s">
        <v>1723</v>
      </c>
      <c r="B1502" s="25">
        <v>1</v>
      </c>
    </row>
    <row r="1503" spans="1:2" x14ac:dyDescent="0.25">
      <c r="A1503" s="33" t="s">
        <v>5099</v>
      </c>
      <c r="B1503" s="25">
        <v>1</v>
      </c>
    </row>
    <row r="1504" spans="1:2" x14ac:dyDescent="0.25">
      <c r="A1504" s="33" t="s">
        <v>3782</v>
      </c>
      <c r="B1504" s="25">
        <v>1</v>
      </c>
    </row>
    <row r="1505" spans="1:2" x14ac:dyDescent="0.25">
      <c r="A1505" s="33" t="s">
        <v>2364</v>
      </c>
      <c r="B1505" s="25">
        <v>1</v>
      </c>
    </row>
    <row r="1506" spans="1:2" x14ac:dyDescent="0.25">
      <c r="A1506" s="33" t="s">
        <v>5938</v>
      </c>
      <c r="B1506" s="25">
        <v>1</v>
      </c>
    </row>
    <row r="1507" spans="1:2" x14ac:dyDescent="0.25">
      <c r="A1507" s="33" t="s">
        <v>5590</v>
      </c>
      <c r="B1507" s="25">
        <v>1</v>
      </c>
    </row>
    <row r="1508" spans="1:2" x14ac:dyDescent="0.25">
      <c r="A1508" s="33" t="s">
        <v>4872</v>
      </c>
      <c r="B1508" s="25">
        <v>1</v>
      </c>
    </row>
    <row r="1509" spans="1:2" x14ac:dyDescent="0.25">
      <c r="A1509" s="33" t="s">
        <v>918</v>
      </c>
      <c r="B1509" s="25">
        <v>1</v>
      </c>
    </row>
    <row r="1510" spans="1:2" x14ac:dyDescent="0.25">
      <c r="A1510" s="33" t="s">
        <v>5877</v>
      </c>
      <c r="B1510" s="25">
        <v>1</v>
      </c>
    </row>
    <row r="1511" spans="1:2" x14ac:dyDescent="0.25">
      <c r="A1511" s="33" t="s">
        <v>4913</v>
      </c>
      <c r="B1511" s="25">
        <v>1</v>
      </c>
    </row>
    <row r="1512" spans="1:2" x14ac:dyDescent="0.25">
      <c r="A1512" s="33" t="s">
        <v>2536</v>
      </c>
      <c r="B1512" s="25">
        <v>1</v>
      </c>
    </row>
    <row r="1513" spans="1:2" x14ac:dyDescent="0.25">
      <c r="A1513" s="33" t="s">
        <v>4054</v>
      </c>
      <c r="B1513" s="25">
        <v>1</v>
      </c>
    </row>
    <row r="1514" spans="1:2" x14ac:dyDescent="0.25">
      <c r="A1514" s="33" t="s">
        <v>2447</v>
      </c>
      <c r="B1514" s="25">
        <v>1</v>
      </c>
    </row>
    <row r="1515" spans="1:2" x14ac:dyDescent="0.25">
      <c r="A1515" s="33" t="s">
        <v>3678</v>
      </c>
      <c r="B1515" s="25">
        <v>1</v>
      </c>
    </row>
    <row r="1516" spans="1:2" x14ac:dyDescent="0.25">
      <c r="A1516" s="33" t="s">
        <v>1613</v>
      </c>
      <c r="B1516" s="25">
        <v>1</v>
      </c>
    </row>
    <row r="1517" spans="1:2" x14ac:dyDescent="0.25">
      <c r="A1517" s="33" t="s">
        <v>668</v>
      </c>
      <c r="B1517" s="25">
        <v>1</v>
      </c>
    </row>
    <row r="1518" spans="1:2" x14ac:dyDescent="0.25">
      <c r="A1518" s="33" t="s">
        <v>3008</v>
      </c>
      <c r="B1518" s="25">
        <v>1</v>
      </c>
    </row>
    <row r="1519" spans="1:2" x14ac:dyDescent="0.25">
      <c r="A1519" s="33" t="s">
        <v>5482</v>
      </c>
      <c r="B1519" s="25">
        <v>1</v>
      </c>
    </row>
    <row r="1520" spans="1:2" x14ac:dyDescent="0.25">
      <c r="A1520" s="33" t="s">
        <v>3758</v>
      </c>
      <c r="B1520" s="25">
        <v>1</v>
      </c>
    </row>
    <row r="1521" spans="1:2" x14ac:dyDescent="0.25">
      <c r="A1521" s="33" t="s">
        <v>3169</v>
      </c>
      <c r="B1521" s="25">
        <v>1</v>
      </c>
    </row>
    <row r="1522" spans="1:2" x14ac:dyDescent="0.25">
      <c r="A1522" s="33" t="s">
        <v>5255</v>
      </c>
      <c r="B1522" s="25">
        <v>1</v>
      </c>
    </row>
    <row r="1523" spans="1:2" x14ac:dyDescent="0.25">
      <c r="A1523" s="33" t="s">
        <v>3742</v>
      </c>
      <c r="B1523" s="25">
        <v>1</v>
      </c>
    </row>
    <row r="1524" spans="1:2" x14ac:dyDescent="0.25">
      <c r="A1524" s="33" t="s">
        <v>4729</v>
      </c>
      <c r="B1524" s="25">
        <v>1</v>
      </c>
    </row>
    <row r="1525" spans="1:2" x14ac:dyDescent="0.25">
      <c r="A1525" s="33" t="s">
        <v>6073</v>
      </c>
      <c r="B1525" s="25">
        <v>1</v>
      </c>
    </row>
    <row r="1526" spans="1:2" x14ac:dyDescent="0.25">
      <c r="A1526" s="33" t="s">
        <v>3515</v>
      </c>
      <c r="B1526" s="25">
        <v>1</v>
      </c>
    </row>
    <row r="1527" spans="1:2" x14ac:dyDescent="0.25">
      <c r="A1527" s="33" t="s">
        <v>395</v>
      </c>
      <c r="B1527" s="25">
        <v>1</v>
      </c>
    </row>
    <row r="1528" spans="1:2" x14ac:dyDescent="0.25">
      <c r="A1528" s="33" t="s">
        <v>2064</v>
      </c>
      <c r="B1528" s="25">
        <v>1</v>
      </c>
    </row>
    <row r="1529" spans="1:2" x14ac:dyDescent="0.25">
      <c r="A1529" s="33" t="s">
        <v>4890</v>
      </c>
      <c r="B1529" s="25">
        <v>1</v>
      </c>
    </row>
    <row r="1530" spans="1:2" x14ac:dyDescent="0.25">
      <c r="A1530" s="33" t="s">
        <v>5396</v>
      </c>
      <c r="B1530" s="25">
        <v>1</v>
      </c>
    </row>
    <row r="1531" spans="1:2" x14ac:dyDescent="0.25">
      <c r="A1531" s="33" t="s">
        <v>3370</v>
      </c>
      <c r="B1531" s="25">
        <v>1</v>
      </c>
    </row>
    <row r="1532" spans="1:2" x14ac:dyDescent="0.25">
      <c r="A1532" s="33" t="s">
        <v>5787</v>
      </c>
      <c r="B1532" s="25">
        <v>1</v>
      </c>
    </row>
    <row r="1533" spans="1:2" x14ac:dyDescent="0.25">
      <c r="A1533" s="33" t="s">
        <v>687</v>
      </c>
      <c r="B1533" s="25">
        <v>1</v>
      </c>
    </row>
    <row r="1534" spans="1:2" x14ac:dyDescent="0.25">
      <c r="A1534" s="33" t="s">
        <v>5607</v>
      </c>
      <c r="B1534" s="25">
        <v>1</v>
      </c>
    </row>
    <row r="1535" spans="1:2" x14ac:dyDescent="0.25">
      <c r="A1535" s="33" t="s">
        <v>4074</v>
      </c>
      <c r="B1535" s="25">
        <v>1</v>
      </c>
    </row>
    <row r="1536" spans="1:2" x14ac:dyDescent="0.25">
      <c r="A1536" s="33" t="s">
        <v>817</v>
      </c>
      <c r="B1536" s="25">
        <v>1</v>
      </c>
    </row>
    <row r="1537" spans="1:2" x14ac:dyDescent="0.25">
      <c r="A1537" s="33" t="s">
        <v>1014</v>
      </c>
      <c r="B1537" s="25">
        <v>1</v>
      </c>
    </row>
    <row r="1538" spans="1:2" x14ac:dyDescent="0.25">
      <c r="A1538" s="33" t="s">
        <v>5623</v>
      </c>
      <c r="B1538" s="25">
        <v>1</v>
      </c>
    </row>
    <row r="1539" spans="1:2" x14ac:dyDescent="0.25">
      <c r="A1539" s="33" t="s">
        <v>3372</v>
      </c>
      <c r="B1539" s="25">
        <v>1</v>
      </c>
    </row>
    <row r="1540" spans="1:2" x14ac:dyDescent="0.25">
      <c r="A1540" s="33" t="s">
        <v>3136</v>
      </c>
      <c r="B1540" s="25">
        <v>1</v>
      </c>
    </row>
    <row r="1541" spans="1:2" x14ac:dyDescent="0.25">
      <c r="A1541" s="33" t="s">
        <v>4019</v>
      </c>
      <c r="B1541" s="25">
        <v>1</v>
      </c>
    </row>
    <row r="1542" spans="1:2" x14ac:dyDescent="0.25">
      <c r="A1542" s="33" t="s">
        <v>5378</v>
      </c>
      <c r="B1542" s="25">
        <v>1</v>
      </c>
    </row>
    <row r="1543" spans="1:2" x14ac:dyDescent="0.25">
      <c r="A1543" s="33" t="s">
        <v>5984</v>
      </c>
      <c r="B1543" s="25">
        <v>1</v>
      </c>
    </row>
    <row r="1544" spans="1:2" x14ac:dyDescent="0.25">
      <c r="A1544" s="33" t="s">
        <v>3898</v>
      </c>
      <c r="B1544" s="25">
        <v>1</v>
      </c>
    </row>
    <row r="1545" spans="1:2" x14ac:dyDescent="0.25">
      <c r="A1545" s="33" t="s">
        <v>4652</v>
      </c>
      <c r="B1545" s="25">
        <v>1</v>
      </c>
    </row>
    <row r="1546" spans="1:2" x14ac:dyDescent="0.25">
      <c r="A1546" s="33" t="s">
        <v>4895</v>
      </c>
      <c r="B1546" s="25">
        <v>1</v>
      </c>
    </row>
    <row r="1547" spans="1:2" x14ac:dyDescent="0.25">
      <c r="A1547" s="33" t="s">
        <v>4198</v>
      </c>
      <c r="B1547" s="25">
        <v>1</v>
      </c>
    </row>
    <row r="1548" spans="1:2" x14ac:dyDescent="0.25">
      <c r="A1548" s="33" t="s">
        <v>1995</v>
      </c>
      <c r="B1548" s="25">
        <v>1</v>
      </c>
    </row>
    <row r="1549" spans="1:2" x14ac:dyDescent="0.25">
      <c r="A1549" s="33" t="s">
        <v>4516</v>
      </c>
      <c r="B1549" s="25">
        <v>1</v>
      </c>
    </row>
    <row r="1550" spans="1:2" x14ac:dyDescent="0.25">
      <c r="A1550" s="33" t="s">
        <v>4324</v>
      </c>
      <c r="B1550" s="25">
        <v>1</v>
      </c>
    </row>
    <row r="1551" spans="1:2" x14ac:dyDescent="0.25">
      <c r="A1551" s="33" t="s">
        <v>670</v>
      </c>
      <c r="B1551" s="25">
        <v>1</v>
      </c>
    </row>
    <row r="1552" spans="1:2" x14ac:dyDescent="0.25">
      <c r="A1552" s="33" t="s">
        <v>5930</v>
      </c>
      <c r="B1552" s="25">
        <v>1</v>
      </c>
    </row>
    <row r="1553" spans="1:2" x14ac:dyDescent="0.25">
      <c r="A1553" s="33" t="s">
        <v>2867</v>
      </c>
      <c r="B1553" s="25">
        <v>1</v>
      </c>
    </row>
    <row r="1554" spans="1:2" x14ac:dyDescent="0.25">
      <c r="A1554" s="33" t="s">
        <v>1181</v>
      </c>
      <c r="B1554" s="25">
        <v>1</v>
      </c>
    </row>
    <row r="1555" spans="1:2" x14ac:dyDescent="0.25">
      <c r="A1555" s="33" t="s">
        <v>858</v>
      </c>
      <c r="B1555" s="25">
        <v>1</v>
      </c>
    </row>
    <row r="1556" spans="1:2" x14ac:dyDescent="0.25">
      <c r="A1556" s="33" t="s">
        <v>146</v>
      </c>
      <c r="B1556" s="25">
        <v>1</v>
      </c>
    </row>
    <row r="1557" spans="1:2" x14ac:dyDescent="0.25">
      <c r="A1557" s="33" t="s">
        <v>4335</v>
      </c>
      <c r="B1557" s="25">
        <v>1</v>
      </c>
    </row>
    <row r="1558" spans="1:2" x14ac:dyDescent="0.25">
      <c r="A1558" s="33" t="s">
        <v>4177</v>
      </c>
      <c r="B1558" s="25">
        <v>1</v>
      </c>
    </row>
    <row r="1559" spans="1:2" x14ac:dyDescent="0.25">
      <c r="A1559" s="33" t="s">
        <v>1937</v>
      </c>
      <c r="B1559" s="25">
        <v>1</v>
      </c>
    </row>
    <row r="1560" spans="1:2" x14ac:dyDescent="0.25">
      <c r="A1560" s="33" t="s">
        <v>340</v>
      </c>
      <c r="B1560" s="25">
        <v>1</v>
      </c>
    </row>
    <row r="1561" spans="1:2" x14ac:dyDescent="0.25">
      <c r="A1561" s="33" t="s">
        <v>4698</v>
      </c>
      <c r="B1561" s="25">
        <v>1</v>
      </c>
    </row>
    <row r="1562" spans="1:2" x14ac:dyDescent="0.25">
      <c r="A1562" s="33" t="s">
        <v>589</v>
      </c>
      <c r="B1562" s="25">
        <v>1</v>
      </c>
    </row>
    <row r="1563" spans="1:2" x14ac:dyDescent="0.25">
      <c r="A1563" s="33" t="s">
        <v>2565</v>
      </c>
      <c r="B1563" s="25">
        <v>1</v>
      </c>
    </row>
    <row r="1564" spans="1:2" x14ac:dyDescent="0.25">
      <c r="A1564" s="33" t="s">
        <v>5723</v>
      </c>
      <c r="B1564" s="25">
        <v>1</v>
      </c>
    </row>
    <row r="1565" spans="1:2" x14ac:dyDescent="0.25">
      <c r="A1565" s="33" t="s">
        <v>3414</v>
      </c>
      <c r="B1565" s="25">
        <v>1</v>
      </c>
    </row>
    <row r="1566" spans="1:2" x14ac:dyDescent="0.25">
      <c r="A1566" s="33" t="s">
        <v>6115</v>
      </c>
      <c r="B1566" s="25">
        <v>1</v>
      </c>
    </row>
    <row r="1567" spans="1:2" x14ac:dyDescent="0.25">
      <c r="A1567" s="33" t="s">
        <v>2383</v>
      </c>
      <c r="B1567" s="25">
        <v>1</v>
      </c>
    </row>
    <row r="1568" spans="1:2" x14ac:dyDescent="0.25">
      <c r="A1568" s="33" t="s">
        <v>4250</v>
      </c>
      <c r="B1568" s="25">
        <v>1</v>
      </c>
    </row>
    <row r="1569" spans="1:2" x14ac:dyDescent="0.25">
      <c r="A1569" s="33" t="s">
        <v>4048</v>
      </c>
      <c r="B1569" s="25">
        <v>1</v>
      </c>
    </row>
    <row r="1570" spans="1:2" x14ac:dyDescent="0.25">
      <c r="A1570" s="33" t="s">
        <v>5312</v>
      </c>
      <c r="B1570" s="25">
        <v>1</v>
      </c>
    </row>
    <row r="1571" spans="1:2" x14ac:dyDescent="0.25">
      <c r="A1571" s="33" t="s">
        <v>2693</v>
      </c>
      <c r="B1571" s="25">
        <v>1</v>
      </c>
    </row>
    <row r="1572" spans="1:2" x14ac:dyDescent="0.25">
      <c r="A1572" s="33" t="s">
        <v>5380</v>
      </c>
      <c r="B1572" s="25">
        <v>1</v>
      </c>
    </row>
    <row r="1573" spans="1:2" x14ac:dyDescent="0.25">
      <c r="A1573" s="33" t="s">
        <v>4356</v>
      </c>
      <c r="B1573" s="25">
        <v>1</v>
      </c>
    </row>
    <row r="1574" spans="1:2" x14ac:dyDescent="0.25">
      <c r="A1574" s="33" t="s">
        <v>4015</v>
      </c>
      <c r="B1574" s="25">
        <v>1</v>
      </c>
    </row>
    <row r="1575" spans="1:2" x14ac:dyDescent="0.25">
      <c r="A1575" s="33" t="s">
        <v>3643</v>
      </c>
      <c r="B1575" s="25">
        <v>1</v>
      </c>
    </row>
    <row r="1576" spans="1:2" x14ac:dyDescent="0.25">
      <c r="A1576" s="33" t="s">
        <v>111</v>
      </c>
      <c r="B1576" s="25">
        <v>1</v>
      </c>
    </row>
    <row r="1577" spans="1:2" x14ac:dyDescent="0.25">
      <c r="A1577" s="33" t="s">
        <v>5940</v>
      </c>
      <c r="B1577" s="25">
        <v>1</v>
      </c>
    </row>
    <row r="1578" spans="1:2" x14ac:dyDescent="0.25">
      <c r="A1578" s="33" t="s">
        <v>2459</v>
      </c>
      <c r="B1578" s="25">
        <v>1</v>
      </c>
    </row>
    <row r="1579" spans="1:2" x14ac:dyDescent="0.25">
      <c r="A1579" s="33" t="s">
        <v>5827</v>
      </c>
      <c r="B1579" s="25">
        <v>1</v>
      </c>
    </row>
    <row r="1580" spans="1:2" x14ac:dyDescent="0.25">
      <c r="A1580" s="33" t="s">
        <v>2923</v>
      </c>
      <c r="B1580" s="25">
        <v>1</v>
      </c>
    </row>
    <row r="1581" spans="1:2" x14ac:dyDescent="0.25">
      <c r="A1581" s="33" t="s">
        <v>2593</v>
      </c>
      <c r="B1581" s="25">
        <v>1</v>
      </c>
    </row>
    <row r="1582" spans="1:2" x14ac:dyDescent="0.25">
      <c r="A1582" s="33" t="s">
        <v>5115</v>
      </c>
      <c r="B1582" s="25">
        <v>1</v>
      </c>
    </row>
    <row r="1583" spans="1:2" x14ac:dyDescent="0.25">
      <c r="A1583" s="33" t="s">
        <v>5215</v>
      </c>
      <c r="B1583" s="25">
        <v>1</v>
      </c>
    </row>
    <row r="1584" spans="1:2" x14ac:dyDescent="0.25">
      <c r="A1584" s="33" t="s">
        <v>744</v>
      </c>
      <c r="B1584" s="25">
        <v>1</v>
      </c>
    </row>
    <row r="1585" spans="1:2" x14ac:dyDescent="0.25">
      <c r="A1585" s="33" t="s">
        <v>2219</v>
      </c>
      <c r="B1585" s="25">
        <v>1</v>
      </c>
    </row>
    <row r="1586" spans="1:2" x14ac:dyDescent="0.25">
      <c r="A1586" s="33" t="s">
        <v>2893</v>
      </c>
      <c r="B1586" s="25">
        <v>1</v>
      </c>
    </row>
    <row r="1587" spans="1:2" x14ac:dyDescent="0.25">
      <c r="A1587" s="33" t="s">
        <v>3774</v>
      </c>
      <c r="B1587" s="25">
        <v>1</v>
      </c>
    </row>
    <row r="1588" spans="1:2" x14ac:dyDescent="0.25">
      <c r="A1588" s="33" t="s">
        <v>1060</v>
      </c>
      <c r="B1588" s="25">
        <v>1</v>
      </c>
    </row>
    <row r="1589" spans="1:2" x14ac:dyDescent="0.25">
      <c r="A1589" s="33" t="s">
        <v>5789</v>
      </c>
      <c r="B1589" s="25">
        <v>1</v>
      </c>
    </row>
    <row r="1590" spans="1:2" x14ac:dyDescent="0.25">
      <c r="A1590" s="33" t="s">
        <v>1417</v>
      </c>
      <c r="B1590" s="25">
        <v>1</v>
      </c>
    </row>
    <row r="1591" spans="1:2" x14ac:dyDescent="0.25">
      <c r="A1591" s="33" t="s">
        <v>3488</v>
      </c>
      <c r="B1591" s="25">
        <v>1</v>
      </c>
    </row>
    <row r="1592" spans="1:2" x14ac:dyDescent="0.25">
      <c r="A1592" s="33" t="s">
        <v>3715</v>
      </c>
      <c r="B1592" s="25">
        <v>1</v>
      </c>
    </row>
    <row r="1593" spans="1:2" x14ac:dyDescent="0.25">
      <c r="A1593" s="33" t="s">
        <v>793</v>
      </c>
      <c r="B1593" s="25">
        <v>1</v>
      </c>
    </row>
    <row r="1594" spans="1:2" x14ac:dyDescent="0.25">
      <c r="A1594" s="33" t="s">
        <v>4986</v>
      </c>
      <c r="B1594" s="25">
        <v>1</v>
      </c>
    </row>
    <row r="1595" spans="1:2" x14ac:dyDescent="0.25">
      <c r="A1595" s="33" t="s">
        <v>5566</v>
      </c>
      <c r="B1595" s="25">
        <v>1</v>
      </c>
    </row>
    <row r="1596" spans="1:2" x14ac:dyDescent="0.25">
      <c r="A1596" s="33" t="s">
        <v>4731</v>
      </c>
      <c r="B1596" s="25">
        <v>1</v>
      </c>
    </row>
    <row r="1597" spans="1:2" x14ac:dyDescent="0.25">
      <c r="A1597" s="33" t="s">
        <v>3071</v>
      </c>
      <c r="B1597" s="25">
        <v>1</v>
      </c>
    </row>
    <row r="1598" spans="1:2" x14ac:dyDescent="0.25">
      <c r="A1598" s="33" t="s">
        <v>162</v>
      </c>
      <c r="B1598" s="25">
        <v>1</v>
      </c>
    </row>
    <row r="1599" spans="1:2" x14ac:dyDescent="0.25">
      <c r="A1599" s="33" t="s">
        <v>1216</v>
      </c>
      <c r="B1599" s="25">
        <v>1</v>
      </c>
    </row>
    <row r="1600" spans="1:2" x14ac:dyDescent="0.25">
      <c r="A1600" s="33" t="s">
        <v>3663</v>
      </c>
      <c r="B1600" s="25">
        <v>1</v>
      </c>
    </row>
    <row r="1601" spans="1:2" x14ac:dyDescent="0.25">
      <c r="A1601" s="33" t="s">
        <v>2040</v>
      </c>
      <c r="B1601" s="25">
        <v>1</v>
      </c>
    </row>
    <row r="1602" spans="1:2" x14ac:dyDescent="0.25">
      <c r="A1602" s="33" t="s">
        <v>5499</v>
      </c>
      <c r="B1602" s="25">
        <v>1</v>
      </c>
    </row>
    <row r="1603" spans="1:2" x14ac:dyDescent="0.25">
      <c r="A1603" s="33" t="s">
        <v>3304</v>
      </c>
      <c r="B1603" s="25">
        <v>1</v>
      </c>
    </row>
    <row r="1604" spans="1:2" x14ac:dyDescent="0.25">
      <c r="A1604" s="33" t="s">
        <v>4050</v>
      </c>
      <c r="B1604" s="25">
        <v>1</v>
      </c>
    </row>
    <row r="1605" spans="1:2" x14ac:dyDescent="0.25">
      <c r="A1605" s="33" t="s">
        <v>4917</v>
      </c>
      <c r="B1605" s="25">
        <v>1</v>
      </c>
    </row>
    <row r="1606" spans="1:2" x14ac:dyDescent="0.25">
      <c r="A1606" s="33" t="s">
        <v>2607</v>
      </c>
      <c r="B1606" s="25">
        <v>1</v>
      </c>
    </row>
    <row r="1607" spans="1:2" x14ac:dyDescent="0.25">
      <c r="A1607" s="33" t="s">
        <v>2889</v>
      </c>
      <c r="B1607" s="25">
        <v>1</v>
      </c>
    </row>
    <row r="1608" spans="1:2" x14ac:dyDescent="0.25">
      <c r="A1608" s="33" t="s">
        <v>3535</v>
      </c>
      <c r="B1608" s="25">
        <v>1</v>
      </c>
    </row>
    <row r="1609" spans="1:2" x14ac:dyDescent="0.25">
      <c r="A1609" s="33" t="s">
        <v>3595</v>
      </c>
      <c r="B1609" s="25">
        <v>1</v>
      </c>
    </row>
    <row r="1610" spans="1:2" x14ac:dyDescent="0.25">
      <c r="A1610" s="33" t="s">
        <v>4836</v>
      </c>
      <c r="B1610" s="25">
        <v>1</v>
      </c>
    </row>
    <row r="1611" spans="1:2" x14ac:dyDescent="0.25">
      <c r="A1611" s="33" t="s">
        <v>2657</v>
      </c>
      <c r="B1611" s="25">
        <v>1</v>
      </c>
    </row>
    <row r="1612" spans="1:2" x14ac:dyDescent="0.25">
      <c r="A1612" s="33" t="s">
        <v>4128</v>
      </c>
      <c r="B1612" s="25">
        <v>1</v>
      </c>
    </row>
    <row r="1613" spans="1:2" x14ac:dyDescent="0.25">
      <c r="A1613" s="33" t="s">
        <v>3483</v>
      </c>
      <c r="B1613" s="25">
        <v>1</v>
      </c>
    </row>
    <row r="1614" spans="1:2" x14ac:dyDescent="0.25">
      <c r="A1614" s="33" t="s">
        <v>4597</v>
      </c>
      <c r="B1614" s="25">
        <v>1</v>
      </c>
    </row>
    <row r="1615" spans="1:2" x14ac:dyDescent="0.25">
      <c r="A1615" s="33" t="s">
        <v>1220</v>
      </c>
      <c r="B1615" s="25">
        <v>1</v>
      </c>
    </row>
    <row r="1616" spans="1:2" x14ac:dyDescent="0.25">
      <c r="A1616" s="33" t="s">
        <v>2977</v>
      </c>
      <c r="B1616" s="25">
        <v>1</v>
      </c>
    </row>
    <row r="1617" spans="1:2" x14ac:dyDescent="0.25">
      <c r="A1617" s="33" t="s">
        <v>2109</v>
      </c>
      <c r="B1617" s="25">
        <v>1</v>
      </c>
    </row>
    <row r="1618" spans="1:2" x14ac:dyDescent="0.25">
      <c r="A1618" s="33" t="s">
        <v>1485</v>
      </c>
      <c r="B1618" s="25">
        <v>1</v>
      </c>
    </row>
    <row r="1619" spans="1:2" x14ac:dyDescent="0.25">
      <c r="A1619" s="33" t="s">
        <v>2925</v>
      </c>
      <c r="B1619" s="25">
        <v>1</v>
      </c>
    </row>
    <row r="1620" spans="1:2" x14ac:dyDescent="0.25">
      <c r="A1620" s="33" t="s">
        <v>2788</v>
      </c>
      <c r="B1620" s="25">
        <v>1</v>
      </c>
    </row>
    <row r="1621" spans="1:2" x14ac:dyDescent="0.25">
      <c r="A1621" s="33" t="s">
        <v>2961</v>
      </c>
      <c r="B1621" s="25">
        <v>1</v>
      </c>
    </row>
    <row r="1622" spans="1:2" x14ac:dyDescent="0.25">
      <c r="A1622" s="33" t="s">
        <v>142</v>
      </c>
      <c r="B1622" s="25">
        <v>1</v>
      </c>
    </row>
    <row r="1623" spans="1:2" x14ac:dyDescent="0.25">
      <c r="A1623" s="33" t="s">
        <v>1864</v>
      </c>
      <c r="B1623" s="25">
        <v>1</v>
      </c>
    </row>
    <row r="1624" spans="1:2" x14ac:dyDescent="0.25">
      <c r="A1624" s="33" t="s">
        <v>2306</v>
      </c>
      <c r="B1624" s="25">
        <v>1</v>
      </c>
    </row>
    <row r="1625" spans="1:2" x14ac:dyDescent="0.25">
      <c r="A1625" s="33" t="s">
        <v>5586</v>
      </c>
      <c r="B1625" s="25">
        <v>1</v>
      </c>
    </row>
    <row r="1626" spans="1:2" x14ac:dyDescent="0.25">
      <c r="A1626" s="33" t="s">
        <v>6107</v>
      </c>
      <c r="B1626" s="25">
        <v>1</v>
      </c>
    </row>
    <row r="1627" spans="1:2" x14ac:dyDescent="0.25">
      <c r="A1627" s="33" t="s">
        <v>2171</v>
      </c>
      <c r="B1627" s="25">
        <v>1</v>
      </c>
    </row>
    <row r="1628" spans="1:2" x14ac:dyDescent="0.25">
      <c r="A1628" s="33" t="s">
        <v>5869</v>
      </c>
      <c r="B1628" s="25">
        <v>1</v>
      </c>
    </row>
    <row r="1629" spans="1:2" x14ac:dyDescent="0.25">
      <c r="A1629" s="33" t="s">
        <v>2700</v>
      </c>
      <c r="B1629" s="25">
        <v>1</v>
      </c>
    </row>
    <row r="1630" spans="1:2" x14ac:dyDescent="0.25">
      <c r="A1630" s="33" t="s">
        <v>787</v>
      </c>
      <c r="B1630" s="25">
        <v>1</v>
      </c>
    </row>
    <row r="1631" spans="1:2" x14ac:dyDescent="0.25">
      <c r="A1631" s="33" t="s">
        <v>1975</v>
      </c>
      <c r="B1631" s="25">
        <v>1</v>
      </c>
    </row>
    <row r="1632" spans="1:2" x14ac:dyDescent="0.25">
      <c r="A1632" s="33" t="s">
        <v>1939</v>
      </c>
      <c r="B1632" s="25">
        <v>1</v>
      </c>
    </row>
    <row r="1633" spans="1:2" x14ac:dyDescent="0.25">
      <c r="A1633" s="33" t="s">
        <v>2211</v>
      </c>
      <c r="B1633" s="25">
        <v>1</v>
      </c>
    </row>
    <row r="1634" spans="1:2" x14ac:dyDescent="0.25">
      <c r="A1634" s="33" t="s">
        <v>4994</v>
      </c>
      <c r="B1634" s="25">
        <v>1</v>
      </c>
    </row>
    <row r="1635" spans="1:2" x14ac:dyDescent="0.25">
      <c r="A1635" s="33" t="s">
        <v>4036</v>
      </c>
      <c r="B1635" s="25">
        <v>1</v>
      </c>
    </row>
    <row r="1636" spans="1:2" x14ac:dyDescent="0.25">
      <c r="A1636" s="33" t="s">
        <v>309</v>
      </c>
      <c r="B1636" s="25">
        <v>1</v>
      </c>
    </row>
    <row r="1637" spans="1:2" x14ac:dyDescent="0.25">
      <c r="A1637" s="33" t="s">
        <v>5242</v>
      </c>
      <c r="B1637" s="25">
        <v>1</v>
      </c>
    </row>
    <row r="1638" spans="1:2" x14ac:dyDescent="0.25">
      <c r="A1638" s="33" t="s">
        <v>985</v>
      </c>
      <c r="B1638" s="25">
        <v>1</v>
      </c>
    </row>
    <row r="1639" spans="1:2" x14ac:dyDescent="0.25">
      <c r="A1639" s="33" t="s">
        <v>3434</v>
      </c>
      <c r="B1639" s="25">
        <v>1</v>
      </c>
    </row>
    <row r="1640" spans="1:2" x14ac:dyDescent="0.25">
      <c r="A1640" s="33" t="s">
        <v>766</v>
      </c>
      <c r="B1640" s="25">
        <v>1</v>
      </c>
    </row>
    <row r="1641" spans="1:2" x14ac:dyDescent="0.25">
      <c r="A1641" s="33" t="s">
        <v>4672</v>
      </c>
      <c r="B1641" s="25">
        <v>1</v>
      </c>
    </row>
    <row r="1642" spans="1:2" x14ac:dyDescent="0.25">
      <c r="A1642" s="33" t="s">
        <v>3559</v>
      </c>
      <c r="B1642" s="25">
        <v>1</v>
      </c>
    </row>
    <row r="1643" spans="1:2" x14ac:dyDescent="0.25">
      <c r="A1643" s="33" t="s">
        <v>3960</v>
      </c>
      <c r="B1643" s="25">
        <v>1</v>
      </c>
    </row>
    <row r="1644" spans="1:2" x14ac:dyDescent="0.25">
      <c r="A1644" s="33" t="s">
        <v>2118</v>
      </c>
      <c r="B1644" s="25">
        <v>1</v>
      </c>
    </row>
    <row r="1645" spans="1:2" x14ac:dyDescent="0.25">
      <c r="A1645" s="33" t="s">
        <v>4034</v>
      </c>
      <c r="B1645" s="25">
        <v>1</v>
      </c>
    </row>
    <row r="1646" spans="1:2" x14ac:dyDescent="0.25">
      <c r="A1646" s="33" t="s">
        <v>6127</v>
      </c>
      <c r="B1646" s="25">
        <v>1</v>
      </c>
    </row>
    <row r="1647" spans="1:2" x14ac:dyDescent="0.25">
      <c r="A1647" s="33" t="s">
        <v>3599</v>
      </c>
      <c r="B1647" s="25">
        <v>1</v>
      </c>
    </row>
    <row r="1648" spans="1:2" x14ac:dyDescent="0.25">
      <c r="A1648" s="33" t="s">
        <v>4884</v>
      </c>
      <c r="B1648" s="25">
        <v>1</v>
      </c>
    </row>
    <row r="1649" spans="1:2" x14ac:dyDescent="0.25">
      <c r="A1649" s="33" t="s">
        <v>2379</v>
      </c>
      <c r="B1649" s="25">
        <v>1</v>
      </c>
    </row>
    <row r="1650" spans="1:2" x14ac:dyDescent="0.25">
      <c r="A1650" s="33" t="s">
        <v>3025</v>
      </c>
      <c r="B1650" s="25">
        <v>1</v>
      </c>
    </row>
    <row r="1651" spans="1:2" x14ac:dyDescent="0.25">
      <c r="A1651" s="33" t="s">
        <v>2744</v>
      </c>
      <c r="B1651" s="25">
        <v>1</v>
      </c>
    </row>
    <row r="1652" spans="1:2" x14ac:dyDescent="0.25">
      <c r="A1652" s="33" t="s">
        <v>5202</v>
      </c>
      <c r="B1652" s="25">
        <v>1</v>
      </c>
    </row>
    <row r="1653" spans="1:2" x14ac:dyDescent="0.25">
      <c r="A1653" s="33" t="s">
        <v>1921</v>
      </c>
      <c r="B1653" s="25">
        <v>1</v>
      </c>
    </row>
    <row r="1654" spans="1:2" x14ac:dyDescent="0.25">
      <c r="A1654" s="33" t="s">
        <v>4090</v>
      </c>
      <c r="B1654" s="25">
        <v>1</v>
      </c>
    </row>
    <row r="1655" spans="1:2" x14ac:dyDescent="0.25">
      <c r="A1655" s="33" t="s">
        <v>3832</v>
      </c>
      <c r="B1655" s="25">
        <v>1</v>
      </c>
    </row>
    <row r="1656" spans="1:2" x14ac:dyDescent="0.25">
      <c r="A1656" s="33" t="s">
        <v>5679</v>
      </c>
      <c r="B1656" s="25">
        <v>1</v>
      </c>
    </row>
    <row r="1657" spans="1:2" x14ac:dyDescent="0.25">
      <c r="A1657" s="33" t="s">
        <v>2101</v>
      </c>
      <c r="B1657" s="25">
        <v>1</v>
      </c>
    </row>
    <row r="1658" spans="1:2" x14ac:dyDescent="0.25">
      <c r="A1658" s="33" t="s">
        <v>1772</v>
      </c>
      <c r="B1658" s="25">
        <v>1</v>
      </c>
    </row>
    <row r="1659" spans="1:2" x14ac:dyDescent="0.25">
      <c r="A1659" s="33" t="s">
        <v>4696</v>
      </c>
      <c r="B1659" s="25">
        <v>1</v>
      </c>
    </row>
    <row r="1660" spans="1:2" x14ac:dyDescent="0.25">
      <c r="A1660" s="33" t="s">
        <v>3460</v>
      </c>
      <c r="B1660" s="25">
        <v>1</v>
      </c>
    </row>
    <row r="1661" spans="1:2" x14ac:dyDescent="0.25">
      <c r="A1661" s="33" t="s">
        <v>5758</v>
      </c>
      <c r="B1661" s="25">
        <v>1</v>
      </c>
    </row>
    <row r="1662" spans="1:2" x14ac:dyDescent="0.25">
      <c r="A1662" s="33" t="s">
        <v>3203</v>
      </c>
      <c r="B1662" s="25">
        <v>1</v>
      </c>
    </row>
    <row r="1663" spans="1:2" x14ac:dyDescent="0.25">
      <c r="A1663" s="33" t="s">
        <v>3756</v>
      </c>
      <c r="B1663" s="25">
        <v>1</v>
      </c>
    </row>
    <row r="1664" spans="1:2" x14ac:dyDescent="0.25">
      <c r="A1664" s="33" t="s">
        <v>6119</v>
      </c>
      <c r="B1664" s="25">
        <v>1</v>
      </c>
    </row>
    <row r="1665" spans="1:2" x14ac:dyDescent="0.25">
      <c r="A1665" s="33" t="s">
        <v>5891</v>
      </c>
      <c r="B1665" s="25">
        <v>1</v>
      </c>
    </row>
    <row r="1666" spans="1:2" x14ac:dyDescent="0.25">
      <c r="A1666" s="33" t="s">
        <v>3064</v>
      </c>
      <c r="B1666" s="25">
        <v>1</v>
      </c>
    </row>
    <row r="1667" spans="1:2" x14ac:dyDescent="0.25">
      <c r="A1667" s="33" t="s">
        <v>3197</v>
      </c>
      <c r="B1667" s="25">
        <v>1</v>
      </c>
    </row>
    <row r="1668" spans="1:2" x14ac:dyDescent="0.25">
      <c r="A1668" s="33" t="s">
        <v>3711</v>
      </c>
      <c r="B1668" s="25">
        <v>1</v>
      </c>
    </row>
    <row r="1669" spans="1:2" x14ac:dyDescent="0.25">
      <c r="A1669" s="33" t="s">
        <v>3876</v>
      </c>
      <c r="B1669" s="25">
        <v>1</v>
      </c>
    </row>
    <row r="1670" spans="1:2" x14ac:dyDescent="0.25">
      <c r="A1670" s="33" t="s">
        <v>3635</v>
      </c>
      <c r="B1670" s="25">
        <v>1</v>
      </c>
    </row>
    <row r="1671" spans="1:2" x14ac:dyDescent="0.25">
      <c r="A1671" s="33" t="s">
        <v>3469</v>
      </c>
      <c r="B1671" s="25">
        <v>1</v>
      </c>
    </row>
    <row r="1672" spans="1:2" x14ac:dyDescent="0.25">
      <c r="A1672" s="33" t="s">
        <v>3571</v>
      </c>
      <c r="B1672" s="25">
        <v>1</v>
      </c>
    </row>
    <row r="1673" spans="1:2" x14ac:dyDescent="0.25">
      <c r="A1673" s="33" t="s">
        <v>4522</v>
      </c>
      <c r="B1673" s="25">
        <v>1</v>
      </c>
    </row>
    <row r="1674" spans="1:2" x14ac:dyDescent="0.25">
      <c r="A1674" s="33" t="s">
        <v>2097</v>
      </c>
      <c r="B1674" s="25">
        <v>1</v>
      </c>
    </row>
    <row r="1675" spans="1:2" x14ac:dyDescent="0.25">
      <c r="A1675" s="33" t="s">
        <v>3878</v>
      </c>
      <c r="B1675" s="25">
        <v>1</v>
      </c>
    </row>
    <row r="1676" spans="1:2" x14ac:dyDescent="0.25">
      <c r="A1676" s="33" t="s">
        <v>38</v>
      </c>
      <c r="B1676" s="25">
        <v>1</v>
      </c>
    </row>
    <row r="1677" spans="1:2" x14ac:dyDescent="0.25">
      <c r="A1677" s="33" t="s">
        <v>5639</v>
      </c>
      <c r="B1677" s="25">
        <v>1</v>
      </c>
    </row>
    <row r="1678" spans="1:2" x14ac:dyDescent="0.25">
      <c r="A1678" s="33" t="s">
        <v>4464</v>
      </c>
      <c r="B1678" s="25">
        <v>1</v>
      </c>
    </row>
    <row r="1679" spans="1:2" x14ac:dyDescent="0.25">
      <c r="A1679" s="33" t="s">
        <v>696</v>
      </c>
      <c r="B1679" s="25">
        <v>1</v>
      </c>
    </row>
    <row r="1680" spans="1:2" x14ac:dyDescent="0.25">
      <c r="A1680" s="33" t="s">
        <v>2551</v>
      </c>
      <c r="B1680" s="25">
        <v>1</v>
      </c>
    </row>
    <row r="1681" spans="1:2" x14ac:dyDescent="0.25">
      <c r="A1681" s="33" t="s">
        <v>2949</v>
      </c>
      <c r="B1681" s="25">
        <v>1</v>
      </c>
    </row>
    <row r="1682" spans="1:2" x14ac:dyDescent="0.25">
      <c r="A1682" s="33" t="s">
        <v>1179</v>
      </c>
      <c r="B1682" s="25">
        <v>1</v>
      </c>
    </row>
    <row r="1683" spans="1:2" x14ac:dyDescent="0.25">
      <c r="A1683" s="33" t="s">
        <v>3886</v>
      </c>
      <c r="B1683" s="25">
        <v>1</v>
      </c>
    </row>
    <row r="1684" spans="1:2" x14ac:dyDescent="0.25">
      <c r="A1684" s="33" t="s">
        <v>3884</v>
      </c>
      <c r="B1684" s="25">
        <v>1</v>
      </c>
    </row>
    <row r="1685" spans="1:2" x14ac:dyDescent="0.25">
      <c r="A1685" s="33" t="s">
        <v>6117</v>
      </c>
      <c r="B1685" s="25">
        <v>1</v>
      </c>
    </row>
    <row r="1686" spans="1:2" x14ac:dyDescent="0.25">
      <c r="A1686" s="33" t="s">
        <v>4360</v>
      </c>
      <c r="B1686" s="25">
        <v>1</v>
      </c>
    </row>
    <row r="1687" spans="1:2" x14ac:dyDescent="0.25">
      <c r="A1687" s="33" t="s">
        <v>2913</v>
      </c>
      <c r="B1687" s="25">
        <v>1</v>
      </c>
    </row>
    <row r="1688" spans="1:2" x14ac:dyDescent="0.25">
      <c r="A1688" s="33" t="s">
        <v>2869</v>
      </c>
      <c r="B1688" s="25">
        <v>1</v>
      </c>
    </row>
    <row r="1689" spans="1:2" x14ac:dyDescent="0.25">
      <c r="A1689" s="33" t="s">
        <v>773</v>
      </c>
      <c r="B1689" s="25">
        <v>1</v>
      </c>
    </row>
    <row r="1690" spans="1:2" x14ac:dyDescent="0.25">
      <c r="A1690" s="33" t="s">
        <v>3994</v>
      </c>
      <c r="B1690" s="25">
        <v>1</v>
      </c>
    </row>
    <row r="1691" spans="1:2" x14ac:dyDescent="0.25">
      <c r="A1691" s="33" t="s">
        <v>809</v>
      </c>
      <c r="B1691" s="25">
        <v>1</v>
      </c>
    </row>
    <row r="1692" spans="1:2" x14ac:dyDescent="0.25">
      <c r="A1692" s="33" t="s">
        <v>3205</v>
      </c>
      <c r="B1692" s="25">
        <v>1</v>
      </c>
    </row>
    <row r="1693" spans="1:2" x14ac:dyDescent="0.25">
      <c r="A1693" s="33" t="s">
        <v>115</v>
      </c>
      <c r="B1693" s="25">
        <v>1</v>
      </c>
    </row>
    <row r="1694" spans="1:2" x14ac:dyDescent="0.25">
      <c r="A1694" s="33" t="s">
        <v>2026</v>
      </c>
      <c r="B1694" s="25">
        <v>1</v>
      </c>
    </row>
    <row r="1695" spans="1:2" x14ac:dyDescent="0.25">
      <c r="A1695" s="33" t="s">
        <v>826</v>
      </c>
      <c r="B1695" s="25">
        <v>1</v>
      </c>
    </row>
    <row r="1696" spans="1:2" x14ac:dyDescent="0.25">
      <c r="A1696" s="33" t="s">
        <v>3189</v>
      </c>
      <c r="B1696" s="25">
        <v>1</v>
      </c>
    </row>
    <row r="1697" spans="1:2" x14ac:dyDescent="0.25">
      <c r="A1697" s="33" t="s">
        <v>266</v>
      </c>
      <c r="B1697" s="25">
        <v>1</v>
      </c>
    </row>
    <row r="1698" spans="1:2" x14ac:dyDescent="0.25">
      <c r="A1698" s="33" t="s">
        <v>2730</v>
      </c>
      <c r="B1698" s="25">
        <v>1</v>
      </c>
    </row>
    <row r="1699" spans="1:2" x14ac:dyDescent="0.25">
      <c r="A1699" s="33" t="s">
        <v>2754</v>
      </c>
      <c r="B1699" s="25">
        <v>1</v>
      </c>
    </row>
    <row r="1700" spans="1:2" x14ac:dyDescent="0.25">
      <c r="A1700" s="33" t="s">
        <v>3093</v>
      </c>
      <c r="B1700" s="25">
        <v>1</v>
      </c>
    </row>
    <row r="1701" spans="1:2" x14ac:dyDescent="0.25">
      <c r="A1701" s="33" t="s">
        <v>5431</v>
      </c>
      <c r="B1701" s="25">
        <v>1</v>
      </c>
    </row>
    <row r="1702" spans="1:2" x14ac:dyDescent="0.25">
      <c r="A1702" s="33" t="s">
        <v>2772</v>
      </c>
      <c r="B1702" s="25">
        <v>1</v>
      </c>
    </row>
    <row r="1703" spans="1:2" x14ac:dyDescent="0.25">
      <c r="A1703" s="33" t="s">
        <v>2024</v>
      </c>
      <c r="B1703" s="25">
        <v>1</v>
      </c>
    </row>
    <row r="1704" spans="1:2" x14ac:dyDescent="0.25">
      <c r="A1704" s="33" t="s">
        <v>2808</v>
      </c>
      <c r="B1704" s="25">
        <v>1</v>
      </c>
    </row>
    <row r="1705" spans="1:2" x14ac:dyDescent="0.25">
      <c r="A1705" s="33" t="s">
        <v>4942</v>
      </c>
      <c r="B1705" s="25">
        <v>1</v>
      </c>
    </row>
    <row r="1706" spans="1:2" x14ac:dyDescent="0.25">
      <c r="A1706" s="33" t="s">
        <v>1159</v>
      </c>
      <c r="B1706" s="25">
        <v>1</v>
      </c>
    </row>
    <row r="1707" spans="1:2" x14ac:dyDescent="0.25">
      <c r="A1707" s="33" t="s">
        <v>799</v>
      </c>
      <c r="B1707" s="25">
        <v>1</v>
      </c>
    </row>
    <row r="1708" spans="1:2" x14ac:dyDescent="0.25">
      <c r="A1708" s="33" t="s">
        <v>3238</v>
      </c>
      <c r="B1708" s="25">
        <v>1</v>
      </c>
    </row>
    <row r="1709" spans="1:2" x14ac:dyDescent="0.25">
      <c r="A1709" s="33" t="s">
        <v>805</v>
      </c>
      <c r="B1709" s="25">
        <v>1</v>
      </c>
    </row>
    <row r="1710" spans="1:2" x14ac:dyDescent="0.25">
      <c r="A1710" s="33" t="s">
        <v>2599</v>
      </c>
      <c r="B1710" s="25">
        <v>1</v>
      </c>
    </row>
    <row r="1711" spans="1:2" x14ac:dyDescent="0.25">
      <c r="A1711" s="33" t="s">
        <v>5936</v>
      </c>
      <c r="B1711" s="25">
        <v>1</v>
      </c>
    </row>
    <row r="1712" spans="1:2" x14ac:dyDescent="0.25">
      <c r="A1712" s="33" t="s">
        <v>545</v>
      </c>
      <c r="B1712" s="25">
        <v>1</v>
      </c>
    </row>
    <row r="1713" spans="1:2" x14ac:dyDescent="0.25">
      <c r="A1713" s="33" t="s">
        <v>1756</v>
      </c>
      <c r="B1713" s="25">
        <v>1</v>
      </c>
    </row>
    <row r="1714" spans="1:2" x14ac:dyDescent="0.25">
      <c r="A1714" s="33" t="s">
        <v>1194</v>
      </c>
      <c r="B1714" s="25">
        <v>1</v>
      </c>
    </row>
    <row r="1715" spans="1:2" x14ac:dyDescent="0.25">
      <c r="A1715" s="33" t="s">
        <v>1741</v>
      </c>
      <c r="B1715" s="25">
        <v>1</v>
      </c>
    </row>
    <row r="1716" spans="1:2" x14ac:dyDescent="0.25">
      <c r="A1716" s="33" t="s">
        <v>1735</v>
      </c>
      <c r="B1716" s="25">
        <v>1</v>
      </c>
    </row>
    <row r="1717" spans="1:2" x14ac:dyDescent="0.25">
      <c r="A1717" s="33" t="s">
        <v>1903</v>
      </c>
      <c r="B1717" s="25">
        <v>1</v>
      </c>
    </row>
    <row r="1718" spans="1:2" x14ac:dyDescent="0.25">
      <c r="A1718" s="33" t="s">
        <v>4138</v>
      </c>
      <c r="B1718" s="25">
        <v>1</v>
      </c>
    </row>
    <row r="1719" spans="1:2" x14ac:dyDescent="0.25">
      <c r="A1719" s="33" t="s">
        <v>4946</v>
      </c>
      <c r="B1719" s="25">
        <v>1</v>
      </c>
    </row>
    <row r="1720" spans="1:2" x14ac:dyDescent="0.25">
      <c r="A1720" s="33" t="s">
        <v>5433</v>
      </c>
      <c r="B1720" s="25">
        <v>1</v>
      </c>
    </row>
    <row r="1721" spans="1:2" x14ac:dyDescent="0.25">
      <c r="A1721" s="33" t="s">
        <v>42</v>
      </c>
      <c r="B1721" s="25">
        <v>1</v>
      </c>
    </row>
    <row r="1722" spans="1:2" x14ac:dyDescent="0.25">
      <c r="A1722" s="33" t="s">
        <v>3591</v>
      </c>
      <c r="B1722" s="25">
        <v>1</v>
      </c>
    </row>
    <row r="1723" spans="1:2" x14ac:dyDescent="0.25">
      <c r="A1723" s="33" t="s">
        <v>3956</v>
      </c>
      <c r="B1723" s="25">
        <v>1</v>
      </c>
    </row>
    <row r="1724" spans="1:2" x14ac:dyDescent="0.25">
      <c r="A1724" s="33" t="s">
        <v>5269</v>
      </c>
      <c r="B1724" s="25">
        <v>1</v>
      </c>
    </row>
    <row r="1725" spans="1:2" x14ac:dyDescent="0.25">
      <c r="A1725" s="33" t="s">
        <v>5926</v>
      </c>
      <c r="B1725" s="25">
        <v>1</v>
      </c>
    </row>
    <row r="1726" spans="1:2" x14ac:dyDescent="0.25">
      <c r="A1726" s="33" t="s">
        <v>749</v>
      </c>
      <c r="B1726" s="25">
        <v>1</v>
      </c>
    </row>
    <row r="1727" spans="1:2" x14ac:dyDescent="0.25">
      <c r="A1727" s="33" t="s">
        <v>2330</v>
      </c>
      <c r="B1727" s="25">
        <v>1</v>
      </c>
    </row>
    <row r="1728" spans="1:2" x14ac:dyDescent="0.25">
      <c r="A1728" s="33" t="s">
        <v>2933</v>
      </c>
      <c r="B1728" s="25">
        <v>1</v>
      </c>
    </row>
    <row r="1729" spans="1:2" x14ac:dyDescent="0.25">
      <c r="A1729" s="33" t="s">
        <v>1326</v>
      </c>
      <c r="B1729" s="25">
        <v>1</v>
      </c>
    </row>
    <row r="1730" spans="1:2" x14ac:dyDescent="0.25">
      <c r="A1730" s="33" t="s">
        <v>758</v>
      </c>
      <c r="B1730" s="25">
        <v>1</v>
      </c>
    </row>
    <row r="1731" spans="1:2" x14ac:dyDescent="0.25">
      <c r="A1731" s="33" t="s">
        <v>2857</v>
      </c>
      <c r="B1731" s="25">
        <v>1</v>
      </c>
    </row>
    <row r="1732" spans="1:2" x14ac:dyDescent="0.25">
      <c r="A1732" s="33" t="s">
        <v>3920</v>
      </c>
      <c r="B1732" s="25">
        <v>1</v>
      </c>
    </row>
    <row r="1733" spans="1:2" x14ac:dyDescent="0.25">
      <c r="A1733" s="33" t="s">
        <v>263</v>
      </c>
      <c r="B1733" s="25">
        <v>1</v>
      </c>
    </row>
    <row r="1734" spans="1:2" x14ac:dyDescent="0.25">
      <c r="A1734" s="33" t="s">
        <v>4929</v>
      </c>
      <c r="B1734" s="25">
        <v>1</v>
      </c>
    </row>
    <row r="1735" spans="1:2" x14ac:dyDescent="0.25">
      <c r="A1735" s="33" t="s">
        <v>3079</v>
      </c>
      <c r="B1735" s="25">
        <v>1</v>
      </c>
    </row>
    <row r="1736" spans="1:2" x14ac:dyDescent="0.25">
      <c r="A1736" s="33" t="s">
        <v>3896</v>
      </c>
      <c r="B1736" s="25">
        <v>1</v>
      </c>
    </row>
    <row r="1737" spans="1:2" x14ac:dyDescent="0.25">
      <c r="A1737" s="33" t="s">
        <v>5375</v>
      </c>
      <c r="B1737" s="25">
        <v>1</v>
      </c>
    </row>
    <row r="1738" spans="1:2" x14ac:dyDescent="0.25">
      <c r="A1738" s="33" t="s">
        <v>2253</v>
      </c>
      <c r="B1738" s="25">
        <v>1</v>
      </c>
    </row>
    <row r="1739" spans="1:2" x14ac:dyDescent="0.25">
      <c r="A1739" s="33" t="s">
        <v>1677</v>
      </c>
      <c r="B1739" s="25">
        <v>1</v>
      </c>
    </row>
    <row r="1740" spans="1:2" x14ac:dyDescent="0.25">
      <c r="A1740" s="33" t="s">
        <v>4909</v>
      </c>
      <c r="B1740" s="25">
        <v>1</v>
      </c>
    </row>
    <row r="1741" spans="1:2" x14ac:dyDescent="0.25">
      <c r="A1741" s="33" t="s">
        <v>2360</v>
      </c>
      <c r="B1741" s="25">
        <v>1</v>
      </c>
    </row>
    <row r="1742" spans="1:2" x14ac:dyDescent="0.25">
      <c r="A1742" s="33" t="s">
        <v>5138</v>
      </c>
      <c r="B1742" s="25">
        <v>1</v>
      </c>
    </row>
    <row r="1743" spans="1:2" x14ac:dyDescent="0.25">
      <c r="A1743" s="33" t="s">
        <v>3095</v>
      </c>
      <c r="B1743" s="25">
        <v>1</v>
      </c>
    </row>
    <row r="1744" spans="1:2" x14ac:dyDescent="0.25">
      <c r="A1744" s="33" t="s">
        <v>1449</v>
      </c>
      <c r="B1744" s="25">
        <v>1</v>
      </c>
    </row>
    <row r="1745" spans="1:2" x14ac:dyDescent="0.25">
      <c r="A1745" s="33" t="s">
        <v>364</v>
      </c>
      <c r="B1745" s="25">
        <v>1</v>
      </c>
    </row>
    <row r="1746" spans="1:2" x14ac:dyDescent="0.25">
      <c r="A1746" s="33" t="s">
        <v>2221</v>
      </c>
      <c r="B1746" s="25">
        <v>1</v>
      </c>
    </row>
    <row r="1747" spans="1:2" x14ac:dyDescent="0.25">
      <c r="A1747" s="33" t="s">
        <v>83</v>
      </c>
      <c r="B1747" s="25">
        <v>1</v>
      </c>
    </row>
    <row r="1748" spans="1:2" x14ac:dyDescent="0.25">
      <c r="A1748" s="33" t="s">
        <v>1437</v>
      </c>
      <c r="B1748" s="25">
        <v>1</v>
      </c>
    </row>
    <row r="1749" spans="1:2" x14ac:dyDescent="0.25">
      <c r="A1749" s="33" t="s">
        <v>920</v>
      </c>
      <c r="B1749" s="25">
        <v>1</v>
      </c>
    </row>
    <row r="1750" spans="1:2" x14ac:dyDescent="0.25">
      <c r="A1750" s="33" t="s">
        <v>5831</v>
      </c>
      <c r="B1750" s="25">
        <v>1</v>
      </c>
    </row>
    <row r="1751" spans="1:2" x14ac:dyDescent="0.25">
      <c r="A1751" s="33" t="s">
        <v>1783</v>
      </c>
      <c r="B1751" s="25">
        <v>1</v>
      </c>
    </row>
    <row r="1752" spans="1:2" x14ac:dyDescent="0.25">
      <c r="A1752" s="33" t="s">
        <v>138</v>
      </c>
      <c r="B1752" s="25">
        <v>1</v>
      </c>
    </row>
    <row r="1753" spans="1:2" x14ac:dyDescent="0.25">
      <c r="A1753" s="33" t="s">
        <v>517</v>
      </c>
      <c r="B1753" s="25">
        <v>1</v>
      </c>
    </row>
    <row r="1754" spans="1:2" x14ac:dyDescent="0.25">
      <c r="A1754" s="33" t="s">
        <v>2431</v>
      </c>
      <c r="B1754" s="25">
        <v>1</v>
      </c>
    </row>
    <row r="1755" spans="1:2" x14ac:dyDescent="0.25">
      <c r="A1755" s="33" t="s">
        <v>3256</v>
      </c>
      <c r="B1755" s="25">
        <v>1</v>
      </c>
    </row>
    <row r="1756" spans="1:2" x14ac:dyDescent="0.25">
      <c r="A1756" s="33" t="s">
        <v>2806</v>
      </c>
      <c r="B1756" s="25">
        <v>1</v>
      </c>
    </row>
    <row r="1757" spans="1:2" x14ac:dyDescent="0.25">
      <c r="A1757" s="33" t="s">
        <v>1905</v>
      </c>
      <c r="B1757" s="25">
        <v>1</v>
      </c>
    </row>
    <row r="1758" spans="1:2" x14ac:dyDescent="0.25">
      <c r="A1758" s="33" t="s">
        <v>5198</v>
      </c>
      <c r="B1758" s="25">
        <v>1</v>
      </c>
    </row>
    <row r="1759" spans="1:2" x14ac:dyDescent="0.25">
      <c r="A1759" s="33" t="s">
        <v>5863</v>
      </c>
      <c r="B1759" s="25">
        <v>1</v>
      </c>
    </row>
    <row r="1760" spans="1:2" x14ac:dyDescent="0.25">
      <c r="A1760" s="33" t="s">
        <v>2901</v>
      </c>
      <c r="B1760" s="25">
        <v>1</v>
      </c>
    </row>
    <row r="1761" spans="1:2" x14ac:dyDescent="0.25">
      <c r="A1761" s="33" t="s">
        <v>1285</v>
      </c>
      <c r="B1761" s="25">
        <v>1</v>
      </c>
    </row>
    <row r="1762" spans="1:2" x14ac:dyDescent="0.25">
      <c r="A1762" s="33" t="s">
        <v>2144</v>
      </c>
      <c r="B1762" s="25">
        <v>1</v>
      </c>
    </row>
    <row r="1763" spans="1:2" x14ac:dyDescent="0.25">
      <c r="A1763" s="33" t="s">
        <v>5773</v>
      </c>
      <c r="B1763" s="25">
        <v>1</v>
      </c>
    </row>
    <row r="1764" spans="1:2" x14ac:dyDescent="0.25">
      <c r="A1764" s="33" t="s">
        <v>4369</v>
      </c>
      <c r="B1764" s="25">
        <v>1</v>
      </c>
    </row>
    <row r="1765" spans="1:2" x14ac:dyDescent="0.25">
      <c r="A1765" s="33" t="s">
        <v>855</v>
      </c>
      <c r="B1765" s="25">
        <v>1</v>
      </c>
    </row>
    <row r="1766" spans="1:2" x14ac:dyDescent="0.25">
      <c r="A1766" s="33" t="s">
        <v>5271</v>
      </c>
      <c r="B1766" s="25">
        <v>1</v>
      </c>
    </row>
    <row r="1767" spans="1:2" x14ac:dyDescent="0.25">
      <c r="A1767" s="33" t="s">
        <v>2673</v>
      </c>
      <c r="B1767" s="25">
        <v>1</v>
      </c>
    </row>
    <row r="1768" spans="1:2" x14ac:dyDescent="0.25">
      <c r="A1768" s="33" t="s">
        <v>130</v>
      </c>
      <c r="B1768" s="25">
        <v>1</v>
      </c>
    </row>
    <row r="1769" spans="1:2" x14ac:dyDescent="0.25">
      <c r="A1769" s="33" t="s">
        <v>190</v>
      </c>
      <c r="B1769" s="25">
        <v>1</v>
      </c>
    </row>
    <row r="1770" spans="1:2" x14ac:dyDescent="0.25">
      <c r="A1770" s="33" t="s">
        <v>1644</v>
      </c>
      <c r="B1770" s="25">
        <v>1</v>
      </c>
    </row>
    <row r="1771" spans="1:2" x14ac:dyDescent="0.25">
      <c r="A1771" s="33" t="s">
        <v>1993</v>
      </c>
      <c r="B1771" s="25">
        <v>1</v>
      </c>
    </row>
    <row r="1772" spans="1:2" x14ac:dyDescent="0.25">
      <c r="A1772" s="33" t="s">
        <v>5407</v>
      </c>
      <c r="B1772" s="25">
        <v>1</v>
      </c>
    </row>
    <row r="1773" spans="1:2" x14ac:dyDescent="0.25">
      <c r="A1773" s="33" t="s">
        <v>3944</v>
      </c>
      <c r="B1773" s="25">
        <v>1</v>
      </c>
    </row>
    <row r="1774" spans="1:2" x14ac:dyDescent="0.25">
      <c r="A1774" s="33" t="s">
        <v>755</v>
      </c>
      <c r="B1774" s="25">
        <v>1</v>
      </c>
    </row>
    <row r="1775" spans="1:2" x14ac:dyDescent="0.25">
      <c r="A1775" s="33" t="s">
        <v>3752</v>
      </c>
      <c r="B1775" s="25">
        <v>1</v>
      </c>
    </row>
    <row r="1776" spans="1:2" x14ac:dyDescent="0.25">
      <c r="A1776" s="33" t="s">
        <v>5073</v>
      </c>
      <c r="B1776" s="25">
        <v>1</v>
      </c>
    </row>
    <row r="1777" spans="1:2" x14ac:dyDescent="0.25">
      <c r="A1777" s="33" t="s">
        <v>1638</v>
      </c>
      <c r="B1777" s="25">
        <v>1</v>
      </c>
    </row>
    <row r="1778" spans="1:2" x14ac:dyDescent="0.25">
      <c r="A1778" s="33" t="s">
        <v>2007</v>
      </c>
      <c r="B1778" s="25">
        <v>1</v>
      </c>
    </row>
    <row r="1779" spans="1:2" x14ac:dyDescent="0.25">
      <c r="A1779" s="33" t="s">
        <v>2798</v>
      </c>
      <c r="B1779" s="25">
        <v>1</v>
      </c>
    </row>
    <row r="1780" spans="1:2" x14ac:dyDescent="0.25">
      <c r="A1780" s="33" t="s">
        <v>3048</v>
      </c>
      <c r="B1780" s="25">
        <v>1</v>
      </c>
    </row>
    <row r="1781" spans="1:2" x14ac:dyDescent="0.25">
      <c r="A1781" s="33" t="s">
        <v>4660</v>
      </c>
      <c r="B1781" s="25">
        <v>1</v>
      </c>
    </row>
    <row r="1782" spans="1:2" x14ac:dyDescent="0.25">
      <c r="A1782" s="33" t="s">
        <v>3948</v>
      </c>
      <c r="B1782" s="25">
        <v>1</v>
      </c>
    </row>
    <row r="1783" spans="1:2" x14ac:dyDescent="0.25">
      <c r="A1783" s="33" t="s">
        <v>2298</v>
      </c>
      <c r="B1783" s="25">
        <v>1</v>
      </c>
    </row>
    <row r="1784" spans="1:2" x14ac:dyDescent="0.25">
      <c r="A1784" s="33" t="s">
        <v>4874</v>
      </c>
      <c r="B1784" s="25">
        <v>1</v>
      </c>
    </row>
    <row r="1785" spans="1:2" x14ac:dyDescent="0.25">
      <c r="A1785" s="33" t="s">
        <v>4011</v>
      </c>
      <c r="B1785" s="25">
        <v>1</v>
      </c>
    </row>
    <row r="1786" spans="1:2" x14ac:dyDescent="0.25">
      <c r="A1786" s="33" t="s">
        <v>3058</v>
      </c>
      <c r="B1786" s="25">
        <v>1</v>
      </c>
    </row>
    <row r="1787" spans="1:2" x14ac:dyDescent="0.25">
      <c r="A1787" s="33" t="s">
        <v>3046</v>
      </c>
      <c r="B1787" s="25">
        <v>1</v>
      </c>
    </row>
    <row r="1788" spans="1:2" x14ac:dyDescent="0.25">
      <c r="A1788" s="33" t="s">
        <v>1433</v>
      </c>
      <c r="B1788" s="25">
        <v>1</v>
      </c>
    </row>
    <row r="1789" spans="1:2" x14ac:dyDescent="0.25">
      <c r="A1789" s="33" t="s">
        <v>399</v>
      </c>
      <c r="B1789" s="25">
        <v>1</v>
      </c>
    </row>
    <row r="1790" spans="1:2" x14ac:dyDescent="0.25">
      <c r="A1790" s="33" t="s">
        <v>6018</v>
      </c>
      <c r="B1790" s="25">
        <v>1</v>
      </c>
    </row>
    <row r="1791" spans="1:2" x14ac:dyDescent="0.25">
      <c r="A1791" s="33" t="s">
        <v>4876</v>
      </c>
      <c r="B1791" s="25">
        <v>1</v>
      </c>
    </row>
    <row r="1792" spans="1:2" x14ac:dyDescent="0.25">
      <c r="A1792" s="33" t="s">
        <v>5415</v>
      </c>
      <c r="B1792" s="25">
        <v>1</v>
      </c>
    </row>
    <row r="1793" spans="1:2" x14ac:dyDescent="0.25">
      <c r="A1793" s="33" t="s">
        <v>2308</v>
      </c>
      <c r="B1793" s="25">
        <v>1</v>
      </c>
    </row>
    <row r="1794" spans="1:2" x14ac:dyDescent="0.25">
      <c r="A1794" s="33" t="s">
        <v>2012</v>
      </c>
      <c r="B1794" s="25">
        <v>1</v>
      </c>
    </row>
    <row r="1795" spans="1:2" x14ac:dyDescent="0.25">
      <c r="A1795" s="33" t="s">
        <v>91</v>
      </c>
      <c r="B1795" s="25">
        <v>1</v>
      </c>
    </row>
    <row r="1796" spans="1:2" x14ac:dyDescent="0.25">
      <c r="A1796" s="33" t="s">
        <v>4392</v>
      </c>
      <c r="B1796" s="25">
        <v>1</v>
      </c>
    </row>
    <row r="1797" spans="1:2" x14ac:dyDescent="0.25">
      <c r="A1797" s="33" t="s">
        <v>346</v>
      </c>
      <c r="B1797" s="25">
        <v>1</v>
      </c>
    </row>
    <row r="1798" spans="1:2" x14ac:dyDescent="0.25">
      <c r="A1798" s="33" t="s">
        <v>4654</v>
      </c>
      <c r="B1798" s="25">
        <v>1</v>
      </c>
    </row>
    <row r="1799" spans="1:2" x14ac:dyDescent="0.25">
      <c r="A1799" s="33" t="s">
        <v>5370</v>
      </c>
      <c r="B1799" s="25">
        <v>1</v>
      </c>
    </row>
    <row r="1800" spans="1:2" x14ac:dyDescent="0.25">
      <c r="A1800" s="33" t="s">
        <v>5596</v>
      </c>
      <c r="B1800" s="25">
        <v>1</v>
      </c>
    </row>
    <row r="1801" spans="1:2" x14ac:dyDescent="0.25">
      <c r="A1801" s="33" t="s">
        <v>851</v>
      </c>
      <c r="B1801" s="25">
        <v>1</v>
      </c>
    </row>
    <row r="1802" spans="1:2" x14ac:dyDescent="0.25">
      <c r="A1802" s="33" t="s">
        <v>4563</v>
      </c>
      <c r="B1802" s="25">
        <v>1</v>
      </c>
    </row>
    <row r="1803" spans="1:2" x14ac:dyDescent="0.25">
      <c r="A1803" s="33" t="s">
        <v>1489</v>
      </c>
      <c r="B1803" s="25">
        <v>1</v>
      </c>
    </row>
    <row r="1804" spans="1:2" x14ac:dyDescent="0.25">
      <c r="A1804" s="33" t="s">
        <v>4381</v>
      </c>
      <c r="B1804" s="25">
        <v>1</v>
      </c>
    </row>
    <row r="1805" spans="1:2" x14ac:dyDescent="0.25">
      <c r="A1805" s="33" t="s">
        <v>5263</v>
      </c>
      <c r="B1805" s="25">
        <v>1</v>
      </c>
    </row>
    <row r="1806" spans="1:2" x14ac:dyDescent="0.25">
      <c r="A1806" s="33" t="s">
        <v>4520</v>
      </c>
      <c r="B1806" s="25">
        <v>1</v>
      </c>
    </row>
    <row r="1807" spans="1:2" x14ac:dyDescent="0.25">
      <c r="A1807" s="33" t="s">
        <v>2134</v>
      </c>
      <c r="B1807" s="25">
        <v>1</v>
      </c>
    </row>
    <row r="1808" spans="1:2" x14ac:dyDescent="0.25">
      <c r="A1808" s="33" t="s">
        <v>3978</v>
      </c>
      <c r="B1808" s="25">
        <v>1</v>
      </c>
    </row>
    <row r="1809" spans="1:2" x14ac:dyDescent="0.25">
      <c r="A1809" s="33" t="s">
        <v>1124</v>
      </c>
      <c r="B1809" s="25">
        <v>1</v>
      </c>
    </row>
    <row r="1810" spans="1:2" x14ac:dyDescent="0.25">
      <c r="A1810" s="33" t="s">
        <v>630</v>
      </c>
      <c r="B1810" s="25">
        <v>1</v>
      </c>
    </row>
    <row r="1811" spans="1:2" x14ac:dyDescent="0.25">
      <c r="A1811" s="33" t="s">
        <v>1593</v>
      </c>
      <c r="B1811" s="25">
        <v>1</v>
      </c>
    </row>
    <row r="1812" spans="1:2" x14ac:dyDescent="0.25">
      <c r="A1812" s="33" t="s">
        <v>5580</v>
      </c>
      <c r="B1812" s="25">
        <v>1</v>
      </c>
    </row>
    <row r="1813" spans="1:2" x14ac:dyDescent="0.25">
      <c r="A1813" s="33" t="s">
        <v>2387</v>
      </c>
      <c r="B1813" s="25">
        <v>1</v>
      </c>
    </row>
    <row r="1814" spans="1:2" x14ac:dyDescent="0.25">
      <c r="A1814" s="33" t="s">
        <v>1254</v>
      </c>
      <c r="B1814" s="25">
        <v>1</v>
      </c>
    </row>
    <row r="1815" spans="1:2" x14ac:dyDescent="0.25">
      <c r="A1815" s="33" t="s">
        <v>531</v>
      </c>
      <c r="B1815" s="25">
        <v>1</v>
      </c>
    </row>
    <row r="1816" spans="1:2" x14ac:dyDescent="0.25">
      <c r="A1816" s="33" t="s">
        <v>1165</v>
      </c>
      <c r="B1816" s="25">
        <v>1</v>
      </c>
    </row>
    <row r="1817" spans="1:2" x14ac:dyDescent="0.25">
      <c r="A1817" s="33" t="s">
        <v>1560</v>
      </c>
      <c r="B1817" s="25">
        <v>1</v>
      </c>
    </row>
    <row r="1818" spans="1:2" x14ac:dyDescent="0.25">
      <c r="A1818" s="33" t="s">
        <v>3402</v>
      </c>
      <c r="B1818" s="25">
        <v>1</v>
      </c>
    </row>
    <row r="1819" spans="1:2" x14ac:dyDescent="0.25">
      <c r="A1819" s="33" t="s">
        <v>4866</v>
      </c>
      <c r="B1819" s="25">
        <v>1</v>
      </c>
    </row>
    <row r="1820" spans="1:2" x14ac:dyDescent="0.25">
      <c r="A1820" s="33" t="s">
        <v>75</v>
      </c>
      <c r="B1820" s="25">
        <v>1</v>
      </c>
    </row>
    <row r="1821" spans="1:2" x14ac:dyDescent="0.25">
      <c r="A1821" s="33" t="s">
        <v>1660</v>
      </c>
      <c r="B1821" s="25">
        <v>1</v>
      </c>
    </row>
    <row r="1822" spans="1:2" x14ac:dyDescent="0.25">
      <c r="A1822" s="33" t="s">
        <v>4584</v>
      </c>
      <c r="B1822" s="25">
        <v>1</v>
      </c>
    </row>
    <row r="1823" spans="1:2" x14ac:dyDescent="0.25">
      <c r="A1823" s="33" t="s">
        <v>722</v>
      </c>
      <c r="B1823" s="25">
        <v>1</v>
      </c>
    </row>
    <row r="1824" spans="1:2" x14ac:dyDescent="0.25">
      <c r="A1824" s="33" t="s">
        <v>1515</v>
      </c>
      <c r="B1824" s="25">
        <v>1</v>
      </c>
    </row>
    <row r="1825" spans="1:2" x14ac:dyDescent="0.25">
      <c r="A1825" s="33" t="s">
        <v>56</v>
      </c>
      <c r="B1825" s="25">
        <v>1</v>
      </c>
    </row>
    <row r="1826" spans="1:2" x14ac:dyDescent="0.25">
      <c r="A1826" s="33" t="s">
        <v>1238</v>
      </c>
      <c r="B1826" s="25">
        <v>1</v>
      </c>
    </row>
    <row r="1827" spans="1:2" x14ac:dyDescent="0.25">
      <c r="A1827" s="33" t="s">
        <v>3537</v>
      </c>
      <c r="B1827" s="25">
        <v>1</v>
      </c>
    </row>
    <row r="1828" spans="1:2" x14ac:dyDescent="0.25">
      <c r="A1828" s="33" t="s">
        <v>3836</v>
      </c>
      <c r="B1828" s="25">
        <v>1</v>
      </c>
    </row>
    <row r="1829" spans="1:2" x14ac:dyDescent="0.25">
      <c r="A1829" s="33" t="s">
        <v>523</v>
      </c>
      <c r="B1829" s="25">
        <v>1</v>
      </c>
    </row>
    <row r="1830" spans="1:2" x14ac:dyDescent="0.25">
      <c r="A1830" s="33" t="s">
        <v>1136</v>
      </c>
      <c r="B1830" s="25">
        <v>1</v>
      </c>
    </row>
    <row r="1831" spans="1:2" x14ac:dyDescent="0.25">
      <c r="A1831" s="33" t="s">
        <v>482</v>
      </c>
      <c r="B1831" s="25">
        <v>1</v>
      </c>
    </row>
    <row r="1832" spans="1:2" x14ac:dyDescent="0.25">
      <c r="A1832" s="33" t="s">
        <v>1989</v>
      </c>
      <c r="B1832" s="25">
        <v>1</v>
      </c>
    </row>
    <row r="1833" spans="1:2" x14ac:dyDescent="0.25">
      <c r="A1833" s="33" t="s">
        <v>3509</v>
      </c>
      <c r="B1833" s="25">
        <v>1</v>
      </c>
    </row>
    <row r="1834" spans="1:2" x14ac:dyDescent="0.25">
      <c r="A1834" s="33" t="s">
        <v>1242</v>
      </c>
      <c r="B1834" s="25">
        <v>1</v>
      </c>
    </row>
    <row r="1835" spans="1:2" x14ac:dyDescent="0.25">
      <c r="A1835" s="33" t="s">
        <v>3107</v>
      </c>
      <c r="B1835" s="25">
        <v>1</v>
      </c>
    </row>
    <row r="1836" spans="1:2" x14ac:dyDescent="0.25">
      <c r="A1836" s="33" t="s">
        <v>2296</v>
      </c>
      <c r="B1836" s="25">
        <v>1</v>
      </c>
    </row>
    <row r="1837" spans="1:2" x14ac:dyDescent="0.25">
      <c r="A1837" s="33" t="s">
        <v>4969</v>
      </c>
      <c r="B1837" s="25">
        <v>1</v>
      </c>
    </row>
    <row r="1838" spans="1:2" x14ac:dyDescent="0.25">
      <c r="A1838" s="33" t="s">
        <v>2086</v>
      </c>
      <c r="B1838" s="25">
        <v>1</v>
      </c>
    </row>
    <row r="1839" spans="1:2" x14ac:dyDescent="0.25">
      <c r="A1839" s="33" t="s">
        <v>2696</v>
      </c>
      <c r="B1839" s="25">
        <v>1</v>
      </c>
    </row>
    <row r="1840" spans="1:2" x14ac:dyDescent="0.25">
      <c r="A1840" s="33" t="s">
        <v>1301</v>
      </c>
      <c r="B1840" s="25">
        <v>1</v>
      </c>
    </row>
    <row r="1841" spans="1:2" x14ac:dyDescent="0.25">
      <c r="A1841" s="33" t="s">
        <v>1673</v>
      </c>
      <c r="B1841" s="25">
        <v>1</v>
      </c>
    </row>
    <row r="1842" spans="1:2" x14ac:dyDescent="0.25">
      <c r="A1842" s="33" t="s">
        <v>2800</v>
      </c>
      <c r="B1842" s="25">
        <v>1</v>
      </c>
    </row>
    <row r="1843" spans="1:2" x14ac:dyDescent="0.25">
      <c r="A1843" s="33" t="s">
        <v>1870</v>
      </c>
      <c r="B1843" s="25">
        <v>1</v>
      </c>
    </row>
    <row r="1844" spans="1:2" x14ac:dyDescent="0.25">
      <c r="A1844" s="33" t="s">
        <v>1421</v>
      </c>
      <c r="B1844" s="25">
        <v>1</v>
      </c>
    </row>
    <row r="1845" spans="1:2" x14ac:dyDescent="0.25">
      <c r="A1845" s="33" t="s">
        <v>5314</v>
      </c>
      <c r="B1845" s="25">
        <v>1</v>
      </c>
    </row>
    <row r="1846" spans="1:2" x14ac:dyDescent="0.25">
      <c r="A1846" s="33" t="s">
        <v>3932</v>
      </c>
      <c r="B1846" s="25">
        <v>1</v>
      </c>
    </row>
    <row r="1847" spans="1:2" x14ac:dyDescent="0.25">
      <c r="A1847" s="33" t="s">
        <v>3910</v>
      </c>
      <c r="B1847" s="25">
        <v>1</v>
      </c>
    </row>
    <row r="1848" spans="1:2" x14ac:dyDescent="0.25">
      <c r="A1848" s="33" t="s">
        <v>5465</v>
      </c>
      <c r="B1848" s="25">
        <v>1</v>
      </c>
    </row>
    <row r="1849" spans="1:2" x14ac:dyDescent="0.25">
      <c r="A1849" s="33" t="s">
        <v>4963</v>
      </c>
      <c r="B1849" s="25">
        <v>1</v>
      </c>
    </row>
    <row r="1850" spans="1:2" x14ac:dyDescent="0.25">
      <c r="A1850" s="33" t="s">
        <v>4557</v>
      </c>
      <c r="B1850" s="25">
        <v>1</v>
      </c>
    </row>
    <row r="1851" spans="1:2" x14ac:dyDescent="0.25">
      <c r="A1851" s="33" t="s">
        <v>3101</v>
      </c>
      <c r="B1851" s="25">
        <v>1</v>
      </c>
    </row>
    <row r="1852" spans="1:2" x14ac:dyDescent="0.25">
      <c r="A1852" s="33" t="s">
        <v>458</v>
      </c>
      <c r="B1852" s="25">
        <v>1</v>
      </c>
    </row>
    <row r="1853" spans="1:2" x14ac:dyDescent="0.25">
      <c r="A1853" s="33" t="s">
        <v>2577</v>
      </c>
      <c r="B1853" s="25">
        <v>1</v>
      </c>
    </row>
    <row r="1854" spans="1:2" x14ac:dyDescent="0.25">
      <c r="A1854" s="33" t="s">
        <v>4774</v>
      </c>
      <c r="B1854" s="25">
        <v>1</v>
      </c>
    </row>
    <row r="1855" spans="1:2" x14ac:dyDescent="0.25">
      <c r="A1855" s="33" t="s">
        <v>4345</v>
      </c>
      <c r="B1855" s="25">
        <v>1</v>
      </c>
    </row>
    <row r="1856" spans="1:2" x14ac:dyDescent="0.25">
      <c r="A1856" s="33" t="s">
        <v>4200</v>
      </c>
      <c r="B1856" s="25">
        <v>1</v>
      </c>
    </row>
    <row r="1857" spans="1:2" x14ac:dyDescent="0.25">
      <c r="A1857" s="33" t="s">
        <v>1022</v>
      </c>
      <c r="B1857" s="25">
        <v>1</v>
      </c>
    </row>
    <row r="1858" spans="1:2" x14ac:dyDescent="0.25">
      <c r="A1858" s="33" t="s">
        <v>3826</v>
      </c>
      <c r="B1858" s="25">
        <v>1</v>
      </c>
    </row>
    <row r="1859" spans="1:2" x14ac:dyDescent="0.25">
      <c r="A1859" s="33" t="s">
        <v>3822</v>
      </c>
      <c r="B1859" s="25">
        <v>1</v>
      </c>
    </row>
    <row r="1860" spans="1:2" x14ac:dyDescent="0.25">
      <c r="A1860" s="33" t="s">
        <v>1566</v>
      </c>
      <c r="B1860" s="25">
        <v>1</v>
      </c>
    </row>
    <row r="1861" spans="1:2" x14ac:dyDescent="0.25">
      <c r="A1861" s="33" t="s">
        <v>4795</v>
      </c>
      <c r="B1861" s="25">
        <v>1</v>
      </c>
    </row>
    <row r="1862" spans="1:2" x14ac:dyDescent="0.25">
      <c r="A1862" s="33" t="s">
        <v>4318</v>
      </c>
      <c r="B1862" s="25">
        <v>1</v>
      </c>
    </row>
    <row r="1863" spans="1:2" x14ac:dyDescent="0.25">
      <c r="A1863" s="33" t="s">
        <v>1927</v>
      </c>
      <c r="B1863" s="25">
        <v>1</v>
      </c>
    </row>
    <row r="1864" spans="1:2" x14ac:dyDescent="0.25">
      <c r="A1864" s="33" t="s">
        <v>5079</v>
      </c>
      <c r="B1864" s="25">
        <v>1</v>
      </c>
    </row>
    <row r="1865" spans="1:2" x14ac:dyDescent="0.25">
      <c r="A1865" s="33" t="s">
        <v>2919</v>
      </c>
      <c r="B1865" s="25">
        <v>1</v>
      </c>
    </row>
    <row r="1866" spans="1:2" x14ac:dyDescent="0.25">
      <c r="A1866" s="33" t="s">
        <v>3014</v>
      </c>
      <c r="B1866" s="25">
        <v>1</v>
      </c>
    </row>
    <row r="1867" spans="1:2" x14ac:dyDescent="0.25">
      <c r="A1867" s="33" t="s">
        <v>930</v>
      </c>
      <c r="B1867" s="25">
        <v>1</v>
      </c>
    </row>
    <row r="1868" spans="1:2" x14ac:dyDescent="0.25">
      <c r="A1868" s="33" t="s">
        <v>2401</v>
      </c>
      <c r="B1868" s="25">
        <v>1</v>
      </c>
    </row>
    <row r="1869" spans="1:2" x14ac:dyDescent="0.25">
      <c r="A1869" s="33" t="s">
        <v>3589</v>
      </c>
      <c r="B1869" s="25">
        <v>1</v>
      </c>
    </row>
    <row r="1870" spans="1:2" x14ac:dyDescent="0.25">
      <c r="A1870" s="33" t="s">
        <v>1355</v>
      </c>
      <c r="B1870" s="25">
        <v>1</v>
      </c>
    </row>
    <row r="1871" spans="1:2" x14ac:dyDescent="0.25">
      <c r="A1871" s="33" t="s">
        <v>2185</v>
      </c>
      <c r="B1871" s="25">
        <v>1</v>
      </c>
    </row>
    <row r="1872" spans="1:2" x14ac:dyDescent="0.25">
      <c r="A1872" s="33" t="s">
        <v>672</v>
      </c>
      <c r="B1872" s="25">
        <v>1</v>
      </c>
    </row>
    <row r="1873" spans="1:2" x14ac:dyDescent="0.25">
      <c r="A1873" s="33" t="s">
        <v>4973</v>
      </c>
      <c r="B1873" s="25">
        <v>1</v>
      </c>
    </row>
    <row r="1874" spans="1:2" x14ac:dyDescent="0.25">
      <c r="A1874" s="33" t="s">
        <v>3312</v>
      </c>
      <c r="B1874" s="25">
        <v>1</v>
      </c>
    </row>
    <row r="1875" spans="1:2" x14ac:dyDescent="0.25">
      <c r="A1875" s="33" t="s">
        <v>362</v>
      </c>
      <c r="B1875" s="25">
        <v>1</v>
      </c>
    </row>
    <row r="1876" spans="1:2" x14ac:dyDescent="0.25">
      <c r="A1876" s="33" t="s">
        <v>2887</v>
      </c>
      <c r="B1876" s="25">
        <v>1</v>
      </c>
    </row>
    <row r="1877" spans="1:2" x14ac:dyDescent="0.25">
      <c r="A1877" s="33" t="s">
        <v>2883</v>
      </c>
      <c r="B1877" s="25">
        <v>1</v>
      </c>
    </row>
    <row r="1878" spans="1:2" x14ac:dyDescent="0.25">
      <c r="A1878" s="33" t="s">
        <v>2698</v>
      </c>
      <c r="B1878" s="25">
        <v>1</v>
      </c>
    </row>
    <row r="1879" spans="1:2" x14ac:dyDescent="0.25">
      <c r="A1879" s="33" t="s">
        <v>3038</v>
      </c>
      <c r="B1879" s="25">
        <v>1</v>
      </c>
    </row>
    <row r="1880" spans="1:2" x14ac:dyDescent="0.25">
      <c r="A1880" s="33" t="s">
        <v>2786</v>
      </c>
      <c r="B1880" s="25">
        <v>1</v>
      </c>
    </row>
    <row r="1881" spans="1:2" x14ac:dyDescent="0.25">
      <c r="A1881" s="33" t="s">
        <v>2076</v>
      </c>
      <c r="B1881" s="25">
        <v>1</v>
      </c>
    </row>
    <row r="1882" spans="1:2" x14ac:dyDescent="0.25">
      <c r="A1882" s="33" t="s">
        <v>4633</v>
      </c>
      <c r="B1882" s="25">
        <v>1</v>
      </c>
    </row>
    <row r="1883" spans="1:2" x14ac:dyDescent="0.25">
      <c r="A1883" s="33" t="s">
        <v>279</v>
      </c>
      <c r="B1883" s="25">
        <v>1</v>
      </c>
    </row>
    <row r="1884" spans="1:2" x14ac:dyDescent="0.25">
      <c r="A1884" s="33" t="s">
        <v>3844</v>
      </c>
      <c r="B1884" s="25">
        <v>1</v>
      </c>
    </row>
    <row r="1885" spans="1:2" x14ac:dyDescent="0.25">
      <c r="A1885" s="33" t="s">
        <v>5409</v>
      </c>
      <c r="B1885" s="25">
        <v>1</v>
      </c>
    </row>
    <row r="1886" spans="1:2" x14ac:dyDescent="0.25">
      <c r="A1886" s="33" t="s">
        <v>3553</v>
      </c>
      <c r="B1886" s="25">
        <v>1</v>
      </c>
    </row>
    <row r="1887" spans="1:2" x14ac:dyDescent="0.25">
      <c r="A1887" s="33" t="s">
        <v>2193</v>
      </c>
      <c r="B1887" s="25">
        <v>1</v>
      </c>
    </row>
    <row r="1888" spans="1:2" x14ac:dyDescent="0.25">
      <c r="A1888" s="33" t="s">
        <v>1185</v>
      </c>
      <c r="B1888" s="25">
        <v>1</v>
      </c>
    </row>
    <row r="1889" spans="1:2" x14ac:dyDescent="0.25">
      <c r="A1889" s="33" t="s">
        <v>3778</v>
      </c>
      <c r="B1889" s="25">
        <v>1</v>
      </c>
    </row>
    <row r="1890" spans="1:2" x14ac:dyDescent="0.25">
      <c r="A1890" s="33" t="s">
        <v>849</v>
      </c>
      <c r="B1890" s="25">
        <v>1</v>
      </c>
    </row>
    <row r="1891" spans="1:2" x14ac:dyDescent="0.25">
      <c r="A1891" s="33" t="s">
        <v>1097</v>
      </c>
      <c r="B1891" s="25">
        <v>1</v>
      </c>
    </row>
    <row r="1892" spans="1:2" x14ac:dyDescent="0.25">
      <c r="A1892" s="33" t="s">
        <v>1546</v>
      </c>
      <c r="B1892" s="25">
        <v>1</v>
      </c>
    </row>
    <row r="1893" spans="1:2" x14ac:dyDescent="0.25">
      <c r="A1893" s="33" t="s">
        <v>3692</v>
      </c>
      <c r="B1893" s="25">
        <v>1</v>
      </c>
    </row>
    <row r="1894" spans="1:2" x14ac:dyDescent="0.25">
      <c r="A1894" s="33" t="s">
        <v>5189</v>
      </c>
      <c r="B1894" s="25">
        <v>1</v>
      </c>
    </row>
    <row r="1895" spans="1:2" x14ac:dyDescent="0.25">
      <c r="A1895" s="33" t="s">
        <v>647</v>
      </c>
      <c r="B1895" s="25">
        <v>1</v>
      </c>
    </row>
    <row r="1896" spans="1:2" x14ac:dyDescent="0.25">
      <c r="A1896" s="33" t="s">
        <v>3327</v>
      </c>
      <c r="B1896" s="25">
        <v>1</v>
      </c>
    </row>
    <row r="1897" spans="1:2" x14ac:dyDescent="0.25">
      <c r="A1897" s="33" t="s">
        <v>1929</v>
      </c>
      <c r="B1897" s="25">
        <v>1</v>
      </c>
    </row>
    <row r="1898" spans="1:2" x14ac:dyDescent="0.25">
      <c r="A1898" s="33" t="s">
        <v>5907</v>
      </c>
      <c r="B1898" s="25">
        <v>1</v>
      </c>
    </row>
    <row r="1899" spans="1:2" x14ac:dyDescent="0.25">
      <c r="A1899" s="33" t="s">
        <v>2191</v>
      </c>
      <c r="B1899" s="25">
        <v>1</v>
      </c>
    </row>
    <row r="1900" spans="1:2" x14ac:dyDescent="0.25">
      <c r="A1900" s="33" t="s">
        <v>4679</v>
      </c>
      <c r="B1900" s="25">
        <v>1</v>
      </c>
    </row>
    <row r="1901" spans="1:2" x14ac:dyDescent="0.25">
      <c r="A1901" s="33" t="s">
        <v>3077</v>
      </c>
      <c r="B1901" s="25">
        <v>1</v>
      </c>
    </row>
    <row r="1902" spans="1:2" x14ac:dyDescent="0.25">
      <c r="A1902" s="33" t="s">
        <v>4496</v>
      </c>
      <c r="B1902" s="25">
        <v>1</v>
      </c>
    </row>
    <row r="1903" spans="1:2" x14ac:dyDescent="0.25">
      <c r="A1903" s="33" t="s">
        <v>5829</v>
      </c>
      <c r="B1903" s="25">
        <v>1</v>
      </c>
    </row>
    <row r="1904" spans="1:2" x14ac:dyDescent="0.25">
      <c r="A1904" s="33" t="s">
        <v>1299</v>
      </c>
      <c r="B1904" s="25">
        <v>1</v>
      </c>
    </row>
    <row r="1905" spans="1:2" x14ac:dyDescent="0.25">
      <c r="A1905" s="33" t="s">
        <v>1010</v>
      </c>
      <c r="B1905" s="25">
        <v>1</v>
      </c>
    </row>
    <row r="1906" spans="1:2" x14ac:dyDescent="0.25">
      <c r="A1906" s="33" t="s">
        <v>5059</v>
      </c>
      <c r="B1906" s="25">
        <v>1</v>
      </c>
    </row>
    <row r="1907" spans="1:2" x14ac:dyDescent="0.25">
      <c r="A1907" s="33" t="s">
        <v>3191</v>
      </c>
      <c r="B1907" s="25">
        <v>1</v>
      </c>
    </row>
    <row r="1908" spans="1:2" x14ac:dyDescent="0.25">
      <c r="A1908" s="33" t="s">
        <v>3254</v>
      </c>
      <c r="B1908" s="25">
        <v>1</v>
      </c>
    </row>
    <row r="1909" spans="1:2" x14ac:dyDescent="0.25">
      <c r="A1909" s="33" t="s">
        <v>2661</v>
      </c>
      <c r="B1909" s="25">
        <v>1</v>
      </c>
    </row>
    <row r="1910" spans="1:2" x14ac:dyDescent="0.25">
      <c r="A1910" s="33" t="s">
        <v>5893</v>
      </c>
      <c r="B1910" s="25">
        <v>1</v>
      </c>
    </row>
    <row r="1911" spans="1:2" x14ac:dyDescent="0.25">
      <c r="A1911" s="33" t="s">
        <v>6105</v>
      </c>
      <c r="B1911" s="25">
        <v>1</v>
      </c>
    </row>
    <row r="1912" spans="1:2" x14ac:dyDescent="0.25">
      <c r="A1912" s="33" t="s">
        <v>1187</v>
      </c>
      <c r="B1912" s="25">
        <v>1</v>
      </c>
    </row>
    <row r="1913" spans="1:2" x14ac:dyDescent="0.25">
      <c r="A1913" s="33" t="s">
        <v>5373</v>
      </c>
      <c r="B1913" s="25">
        <v>1</v>
      </c>
    </row>
    <row r="1914" spans="1:2" x14ac:dyDescent="0.25">
      <c r="A1914" s="33" t="s">
        <v>3337</v>
      </c>
      <c r="B1914" s="25">
        <v>1</v>
      </c>
    </row>
    <row r="1915" spans="1:2" x14ac:dyDescent="0.25">
      <c r="A1915" s="33" t="s">
        <v>1200</v>
      </c>
      <c r="B1915" s="25">
        <v>1</v>
      </c>
    </row>
    <row r="1916" spans="1:2" x14ac:dyDescent="0.25">
      <c r="A1916" s="33" t="s">
        <v>3451</v>
      </c>
      <c r="B1916" s="25">
        <v>1</v>
      </c>
    </row>
    <row r="1917" spans="1:2" x14ac:dyDescent="0.25">
      <c r="A1917" s="33" t="s">
        <v>4486</v>
      </c>
      <c r="B1917" s="25">
        <v>1</v>
      </c>
    </row>
    <row r="1918" spans="1:2" x14ac:dyDescent="0.25">
      <c r="A1918" s="33" t="s">
        <v>3551</v>
      </c>
      <c r="B1918" s="25">
        <v>1</v>
      </c>
    </row>
    <row r="1919" spans="1:2" x14ac:dyDescent="0.25">
      <c r="A1919" s="33" t="s">
        <v>5168</v>
      </c>
      <c r="B1919" s="25">
        <v>1</v>
      </c>
    </row>
    <row r="1920" spans="1:2" x14ac:dyDescent="0.25">
      <c r="A1920" s="33" t="s">
        <v>2302</v>
      </c>
      <c r="B1920" s="25">
        <v>1</v>
      </c>
    </row>
    <row r="1921" spans="1:2" x14ac:dyDescent="0.25">
      <c r="A1921" s="33" t="s">
        <v>3914</v>
      </c>
      <c r="B1921" s="25">
        <v>1</v>
      </c>
    </row>
    <row r="1922" spans="1:2" x14ac:dyDescent="0.25">
      <c r="A1922" s="33" t="s">
        <v>2274</v>
      </c>
      <c r="B1922" s="25">
        <v>1</v>
      </c>
    </row>
    <row r="1923" spans="1:2" x14ac:dyDescent="0.25">
      <c r="A1923" s="33" t="s">
        <v>6037</v>
      </c>
      <c r="B1923" s="25">
        <v>1</v>
      </c>
    </row>
    <row r="1924" spans="1:2" x14ac:dyDescent="0.25">
      <c r="A1924" s="33" t="s">
        <v>6081</v>
      </c>
      <c r="B1924" s="25">
        <v>1</v>
      </c>
    </row>
    <row r="1925" spans="1:2" x14ac:dyDescent="0.25">
      <c r="A1925" s="33" t="s">
        <v>2534</v>
      </c>
      <c r="B1925" s="25">
        <v>1</v>
      </c>
    </row>
    <row r="1926" spans="1:2" x14ac:dyDescent="0.25">
      <c r="A1926" s="33" t="s">
        <v>3225</v>
      </c>
      <c r="B1926" s="25">
        <v>1</v>
      </c>
    </row>
    <row r="1927" spans="1:2" x14ac:dyDescent="0.25">
      <c r="A1927" s="33" t="s">
        <v>5987</v>
      </c>
      <c r="B1927" s="25">
        <v>1</v>
      </c>
    </row>
    <row r="1928" spans="1:2" x14ac:dyDescent="0.25">
      <c r="A1928" s="33" t="s">
        <v>4341</v>
      </c>
      <c r="B1928" s="25">
        <v>1</v>
      </c>
    </row>
    <row r="1929" spans="1:2" x14ac:dyDescent="0.25">
      <c r="A1929" s="33" t="s">
        <v>4658</v>
      </c>
      <c r="B1929" s="25">
        <v>1</v>
      </c>
    </row>
    <row r="1930" spans="1:2" x14ac:dyDescent="0.25">
      <c r="A1930" s="33" t="s">
        <v>5962</v>
      </c>
      <c r="B1930" s="25">
        <v>1</v>
      </c>
    </row>
    <row r="1931" spans="1:2" x14ac:dyDescent="0.25">
      <c r="A1931" s="33" t="s">
        <v>2397</v>
      </c>
      <c r="B1931" s="25">
        <v>1</v>
      </c>
    </row>
    <row r="1932" spans="1:2" x14ac:dyDescent="0.25">
      <c r="A1932" s="33" t="s">
        <v>4295</v>
      </c>
      <c r="B1932" s="25">
        <v>1</v>
      </c>
    </row>
    <row r="1933" spans="1:2" x14ac:dyDescent="0.25">
      <c r="A1933" s="33" t="s">
        <v>3888</v>
      </c>
      <c r="B1933" s="25">
        <v>1</v>
      </c>
    </row>
    <row r="1934" spans="1:2" x14ac:dyDescent="0.25">
      <c r="A1934" s="33" t="s">
        <v>5172</v>
      </c>
      <c r="B1934" s="25">
        <v>1</v>
      </c>
    </row>
    <row r="1935" spans="1:2" x14ac:dyDescent="0.25">
      <c r="A1935" s="33" t="s">
        <v>2516</v>
      </c>
      <c r="B1935" s="25">
        <v>1</v>
      </c>
    </row>
    <row r="1936" spans="1:2" x14ac:dyDescent="0.25">
      <c r="A1936" s="33" t="s">
        <v>5817</v>
      </c>
      <c r="B1936" s="25">
        <v>1</v>
      </c>
    </row>
    <row r="1937" spans="1:2" x14ac:dyDescent="0.25">
      <c r="A1937" s="33" t="s">
        <v>1268</v>
      </c>
      <c r="B1937" s="25">
        <v>1</v>
      </c>
    </row>
    <row r="1938" spans="1:2" x14ac:dyDescent="0.25">
      <c r="A1938" s="33" t="s">
        <v>2605</v>
      </c>
      <c r="B1938" s="25">
        <v>1</v>
      </c>
    </row>
    <row r="1939" spans="1:2" x14ac:dyDescent="0.25">
      <c r="A1939" s="33" t="s">
        <v>593</v>
      </c>
      <c r="B1939" s="25">
        <v>1</v>
      </c>
    </row>
    <row r="1940" spans="1:2" x14ac:dyDescent="0.25">
      <c r="A1940" s="33" t="s">
        <v>421</v>
      </c>
      <c r="B1940" s="25">
        <v>1</v>
      </c>
    </row>
    <row r="1941" spans="1:2" x14ac:dyDescent="0.25">
      <c r="A1941" s="33" t="s">
        <v>3954</v>
      </c>
      <c r="B1941" s="25">
        <v>1</v>
      </c>
    </row>
    <row r="1942" spans="1:2" x14ac:dyDescent="0.25">
      <c r="A1942" s="33" t="s">
        <v>315</v>
      </c>
      <c r="B1942" s="25">
        <v>1</v>
      </c>
    </row>
    <row r="1943" spans="1:2" x14ac:dyDescent="0.25">
      <c r="A1943" s="33" t="s">
        <v>513</v>
      </c>
      <c r="B1943" s="25">
        <v>1</v>
      </c>
    </row>
    <row r="1944" spans="1:2" x14ac:dyDescent="0.25">
      <c r="A1944" s="33" t="s">
        <v>451</v>
      </c>
      <c r="B1944" s="25">
        <v>1</v>
      </c>
    </row>
    <row r="1945" spans="1:2" x14ac:dyDescent="0.25">
      <c r="A1945" s="33" t="s">
        <v>4398</v>
      </c>
      <c r="B1945" s="25">
        <v>1</v>
      </c>
    </row>
    <row r="1946" spans="1:2" x14ac:dyDescent="0.25">
      <c r="A1946" s="33" t="s">
        <v>4921</v>
      </c>
      <c r="B1946" s="25">
        <v>1</v>
      </c>
    </row>
    <row r="1947" spans="1:2" x14ac:dyDescent="0.25">
      <c r="A1947" s="33" t="s">
        <v>415</v>
      </c>
      <c r="B1947" s="25">
        <v>1</v>
      </c>
    </row>
    <row r="1948" spans="1:2" x14ac:dyDescent="0.25">
      <c r="A1948" s="33" t="s">
        <v>323</v>
      </c>
      <c r="B1948" s="25">
        <v>1</v>
      </c>
    </row>
    <row r="1949" spans="1:2" x14ac:dyDescent="0.25">
      <c r="A1949" s="33" t="s">
        <v>3181</v>
      </c>
      <c r="B1949" s="25">
        <v>1</v>
      </c>
    </row>
    <row r="1950" spans="1:2" x14ac:dyDescent="0.25">
      <c r="A1950" s="33" t="s">
        <v>3511</v>
      </c>
      <c r="B1950" s="25">
        <v>1</v>
      </c>
    </row>
    <row r="1951" spans="1:2" x14ac:dyDescent="0.25">
      <c r="A1951" s="33" t="s">
        <v>742</v>
      </c>
      <c r="B1951" s="25">
        <v>1</v>
      </c>
    </row>
    <row r="1952" spans="1:2" x14ac:dyDescent="0.25">
      <c r="A1952" s="33" t="s">
        <v>4939</v>
      </c>
      <c r="B1952" s="25">
        <v>1</v>
      </c>
    </row>
    <row r="1953" spans="1:2" x14ac:dyDescent="0.25">
      <c r="A1953" s="33" t="s">
        <v>124</v>
      </c>
      <c r="B1953" s="25">
        <v>1</v>
      </c>
    </row>
    <row r="1954" spans="1:2" x14ac:dyDescent="0.25">
      <c r="A1954" s="33" t="s">
        <v>888</v>
      </c>
      <c r="B1954" s="25">
        <v>1</v>
      </c>
    </row>
    <row r="1955" spans="1:2" x14ac:dyDescent="0.25">
      <c r="A1955" s="33" t="s">
        <v>439</v>
      </c>
      <c r="B1955" s="25">
        <v>1</v>
      </c>
    </row>
    <row r="1956" spans="1:2" x14ac:dyDescent="0.25">
      <c r="A1956" s="33" t="s">
        <v>77</v>
      </c>
      <c r="B1956" s="25">
        <v>1</v>
      </c>
    </row>
    <row r="1957" spans="1:2" x14ac:dyDescent="0.25">
      <c r="A1957" s="33" t="s">
        <v>5641</v>
      </c>
      <c r="B1957" s="25">
        <v>1</v>
      </c>
    </row>
    <row r="1958" spans="1:2" x14ac:dyDescent="0.25">
      <c r="A1958" s="33" t="s">
        <v>1550</v>
      </c>
      <c r="B1958" s="25">
        <v>1</v>
      </c>
    </row>
    <row r="1959" spans="1:2" x14ac:dyDescent="0.25">
      <c r="A1959" s="33" t="s">
        <v>1719</v>
      </c>
      <c r="B1959" s="25">
        <v>1</v>
      </c>
    </row>
    <row r="1960" spans="1:2" x14ac:dyDescent="0.25">
      <c r="A1960" s="33" t="s">
        <v>5779</v>
      </c>
      <c r="B1960" s="25">
        <v>1</v>
      </c>
    </row>
    <row r="1961" spans="1:2" x14ac:dyDescent="0.25">
      <c r="A1961" s="33" t="s">
        <v>1317</v>
      </c>
      <c r="B1961" s="25">
        <v>1</v>
      </c>
    </row>
    <row r="1962" spans="1:2" x14ac:dyDescent="0.25">
      <c r="A1962" s="33" t="s">
        <v>4826</v>
      </c>
      <c r="B1962" s="25">
        <v>1</v>
      </c>
    </row>
    <row r="1963" spans="1:2" x14ac:dyDescent="0.25">
      <c r="A1963" s="33" t="s">
        <v>3222</v>
      </c>
      <c r="B1963" s="25">
        <v>1</v>
      </c>
    </row>
    <row r="1964" spans="1:2" x14ac:dyDescent="0.25">
      <c r="A1964" s="33" t="s">
        <v>6099</v>
      </c>
      <c r="B1964" s="25">
        <v>1</v>
      </c>
    </row>
    <row r="1965" spans="1:2" x14ac:dyDescent="0.25">
      <c r="A1965" s="33" t="s">
        <v>736</v>
      </c>
      <c r="B1965" s="25">
        <v>1</v>
      </c>
    </row>
    <row r="1966" spans="1:2" x14ac:dyDescent="0.25">
      <c r="A1966" s="33" t="s">
        <v>2763</v>
      </c>
      <c r="B1966" s="25">
        <v>1</v>
      </c>
    </row>
    <row r="1967" spans="1:2" x14ac:dyDescent="0.25">
      <c r="A1967" s="33" t="s">
        <v>4832</v>
      </c>
      <c r="B1967" s="25">
        <v>1</v>
      </c>
    </row>
    <row r="1968" spans="1:2" x14ac:dyDescent="0.25">
      <c r="A1968" s="33" t="s">
        <v>5853</v>
      </c>
      <c r="B1968" s="25">
        <v>1</v>
      </c>
    </row>
    <row r="1969" spans="1:2" x14ac:dyDescent="0.25">
      <c r="A1969" s="33" t="s">
        <v>3872</v>
      </c>
      <c r="B1969" s="25">
        <v>1</v>
      </c>
    </row>
    <row r="1970" spans="1:2" x14ac:dyDescent="0.25">
      <c r="A1970" s="33" t="s">
        <v>1411</v>
      </c>
      <c r="B1970" s="25">
        <v>1</v>
      </c>
    </row>
    <row r="1971" spans="1:2" x14ac:dyDescent="0.25">
      <c r="A1971" s="33" t="s">
        <v>2286</v>
      </c>
      <c r="B1971" s="25">
        <v>1</v>
      </c>
    </row>
    <row r="1972" spans="1:2" x14ac:dyDescent="0.25">
      <c r="A1972" s="33" t="s">
        <v>2573</v>
      </c>
      <c r="B1972" s="25">
        <v>1</v>
      </c>
    </row>
    <row r="1973" spans="1:2" x14ac:dyDescent="0.25">
      <c r="A1973" s="33" t="s">
        <v>5842</v>
      </c>
      <c r="B1973" s="25">
        <v>1</v>
      </c>
    </row>
    <row r="1974" spans="1:2" x14ac:dyDescent="0.25">
      <c r="A1974" s="33" t="s">
        <v>2344</v>
      </c>
      <c r="B1974" s="25">
        <v>1</v>
      </c>
    </row>
    <row r="1975" spans="1:2" x14ac:dyDescent="0.25">
      <c r="A1975" s="33" t="s">
        <v>5744</v>
      </c>
      <c r="B1975" s="25">
        <v>1</v>
      </c>
    </row>
    <row r="1976" spans="1:2" x14ac:dyDescent="0.25">
      <c r="A1976" s="33" t="s">
        <v>5130</v>
      </c>
      <c r="B1976" s="25">
        <v>1</v>
      </c>
    </row>
    <row r="1977" spans="1:2" x14ac:dyDescent="0.25">
      <c r="A1977" s="33" t="s">
        <v>2770</v>
      </c>
      <c r="B1977" s="25">
        <v>1</v>
      </c>
    </row>
    <row r="1978" spans="1:2" x14ac:dyDescent="0.25">
      <c r="A1978" s="33" t="s">
        <v>245</v>
      </c>
      <c r="B1978" s="25">
        <v>1</v>
      </c>
    </row>
    <row r="1979" spans="1:2" x14ac:dyDescent="0.25">
      <c r="A1979" s="33" t="s">
        <v>401</v>
      </c>
      <c r="B1979" s="25">
        <v>1</v>
      </c>
    </row>
    <row r="1980" spans="1:2" x14ac:dyDescent="0.25">
      <c r="A1980" s="33" t="s">
        <v>5659</v>
      </c>
      <c r="B1980" s="25">
        <v>1</v>
      </c>
    </row>
    <row r="1981" spans="1:2" x14ac:dyDescent="0.25">
      <c r="A1981" s="33" t="s">
        <v>2713</v>
      </c>
      <c r="B1981" s="25">
        <v>1</v>
      </c>
    </row>
    <row r="1982" spans="1:2" x14ac:dyDescent="0.25">
      <c r="A1982" s="33" t="s">
        <v>1012</v>
      </c>
      <c r="B1982" s="25">
        <v>1</v>
      </c>
    </row>
    <row r="1983" spans="1:2" x14ac:dyDescent="0.25">
      <c r="A1983" s="33" t="s">
        <v>1703</v>
      </c>
      <c r="B1983" s="25">
        <v>1</v>
      </c>
    </row>
    <row r="1984" spans="1:2" x14ac:dyDescent="0.25">
      <c r="A1984" s="33" t="s">
        <v>3772</v>
      </c>
      <c r="B1984" s="25">
        <v>1</v>
      </c>
    </row>
    <row r="1985" spans="1:2" x14ac:dyDescent="0.25">
      <c r="A1985" s="33" t="s">
        <v>317</v>
      </c>
      <c r="B1985" s="25">
        <v>1</v>
      </c>
    </row>
    <row r="1986" spans="1:2" x14ac:dyDescent="0.25">
      <c r="A1986" s="33" t="s">
        <v>3864</v>
      </c>
      <c r="B1986" s="25">
        <v>1</v>
      </c>
    </row>
    <row r="1987" spans="1:2" x14ac:dyDescent="0.25">
      <c r="A1987" s="33" t="s">
        <v>4227</v>
      </c>
      <c r="B1987" s="25">
        <v>1</v>
      </c>
    </row>
    <row r="1988" spans="1:2" x14ac:dyDescent="0.25">
      <c r="A1988" s="33" t="s">
        <v>4441</v>
      </c>
      <c r="B1988" s="25">
        <v>1</v>
      </c>
    </row>
    <row r="1989" spans="1:2" x14ac:dyDescent="0.25">
      <c r="A1989" s="33" t="s">
        <v>5883</v>
      </c>
      <c r="B1989" s="25">
        <v>1</v>
      </c>
    </row>
    <row r="1990" spans="1:2" x14ac:dyDescent="0.25">
      <c r="A1990" s="33" t="s">
        <v>5541</v>
      </c>
      <c r="B1990" s="25">
        <v>1</v>
      </c>
    </row>
    <row r="1991" spans="1:2" x14ac:dyDescent="0.25">
      <c r="A1991" s="33" t="s">
        <v>4354</v>
      </c>
      <c r="B1991" s="25">
        <v>1</v>
      </c>
    </row>
    <row r="1992" spans="1:2" x14ac:dyDescent="0.25">
      <c r="A1992" s="33" t="s">
        <v>5015</v>
      </c>
      <c r="B1992" s="25">
        <v>1</v>
      </c>
    </row>
    <row r="1993" spans="1:2" x14ac:dyDescent="0.25">
      <c r="A1993" s="33" t="s">
        <v>3541</v>
      </c>
      <c r="B1993" s="25">
        <v>1</v>
      </c>
    </row>
    <row r="1994" spans="1:2" x14ac:dyDescent="0.25">
      <c r="A1994" s="33" t="s">
        <v>5457</v>
      </c>
      <c r="B1994" s="25">
        <v>1</v>
      </c>
    </row>
    <row r="1995" spans="1:2" x14ac:dyDescent="0.25">
      <c r="A1995" s="33" t="s">
        <v>429</v>
      </c>
      <c r="B1995" s="25">
        <v>1</v>
      </c>
    </row>
    <row r="1996" spans="1:2" x14ac:dyDescent="0.25">
      <c r="A1996" s="33" t="s">
        <v>97</v>
      </c>
      <c r="B1996" s="25">
        <v>1</v>
      </c>
    </row>
    <row r="1997" spans="1:2" x14ac:dyDescent="0.25">
      <c r="A1997" s="33" t="s">
        <v>1666</v>
      </c>
      <c r="B1997" s="25">
        <v>1</v>
      </c>
    </row>
    <row r="1998" spans="1:2" x14ac:dyDescent="0.25">
      <c r="A1998" s="33" t="s">
        <v>5821</v>
      </c>
      <c r="B1998" s="25">
        <v>1</v>
      </c>
    </row>
    <row r="1999" spans="1:2" x14ac:dyDescent="0.25">
      <c r="A1999" s="33" t="s">
        <v>3361</v>
      </c>
      <c r="B1999" s="25">
        <v>1</v>
      </c>
    </row>
    <row r="2000" spans="1:2" x14ac:dyDescent="0.25">
      <c r="A2000" s="33" t="s">
        <v>6089</v>
      </c>
      <c r="B2000" s="25">
        <v>1</v>
      </c>
    </row>
    <row r="2001" spans="1:2" x14ac:dyDescent="0.25">
      <c r="A2001" s="33" t="s">
        <v>4813</v>
      </c>
      <c r="B2001" s="25">
        <v>1</v>
      </c>
    </row>
    <row r="2002" spans="1:2" x14ac:dyDescent="0.25">
      <c r="A2002" s="33" t="s">
        <v>491</v>
      </c>
      <c r="B2002" s="25">
        <v>1</v>
      </c>
    </row>
    <row r="2003" spans="1:2" x14ac:dyDescent="0.25">
      <c r="A2003" s="33" t="s">
        <v>1456</v>
      </c>
      <c r="B2003" s="25">
        <v>1</v>
      </c>
    </row>
    <row r="2004" spans="1:2" x14ac:dyDescent="0.25">
      <c r="A2004" s="33" t="s">
        <v>5213</v>
      </c>
      <c r="B2004" s="25">
        <v>1</v>
      </c>
    </row>
    <row r="2005" spans="1:2" x14ac:dyDescent="0.25">
      <c r="A2005" s="33" t="s">
        <v>3768</v>
      </c>
      <c r="B2005" s="25">
        <v>1</v>
      </c>
    </row>
    <row r="2006" spans="1:2" x14ac:dyDescent="0.25">
      <c r="A2006" s="33" t="s">
        <v>1297</v>
      </c>
      <c r="B2006" s="25">
        <v>1</v>
      </c>
    </row>
    <row r="2007" spans="1:2" x14ac:dyDescent="0.25">
      <c r="A2007" s="33" t="s">
        <v>1407</v>
      </c>
      <c r="B2007" s="25">
        <v>1</v>
      </c>
    </row>
    <row r="2008" spans="1:2" x14ac:dyDescent="0.25">
      <c r="A2008" s="33" t="s">
        <v>937</v>
      </c>
      <c r="B2008" s="25">
        <v>1</v>
      </c>
    </row>
    <row r="2009" spans="1:2" x14ac:dyDescent="0.25">
      <c r="A2009" s="33" t="s">
        <v>5560</v>
      </c>
      <c r="B2009" s="25">
        <v>1</v>
      </c>
    </row>
    <row r="2010" spans="1:2" x14ac:dyDescent="0.25">
      <c r="A2010" s="33" t="s">
        <v>1697</v>
      </c>
      <c r="B2010" s="25">
        <v>1</v>
      </c>
    </row>
    <row r="2011" spans="1:2" x14ac:dyDescent="0.25">
      <c r="A2011" s="33" t="s">
        <v>5775</v>
      </c>
      <c r="B2011" s="25">
        <v>1</v>
      </c>
    </row>
    <row r="2012" spans="1:2" x14ac:dyDescent="0.25">
      <c r="A2012" s="33" t="s">
        <v>5867</v>
      </c>
      <c r="B2012" s="25">
        <v>1</v>
      </c>
    </row>
    <row r="2013" spans="1:2" x14ac:dyDescent="0.25">
      <c r="A2013" s="33" t="s">
        <v>640</v>
      </c>
      <c r="B2013" s="25">
        <v>1</v>
      </c>
    </row>
    <row r="2014" spans="1:2" x14ac:dyDescent="0.25">
      <c r="A2014" s="33" t="s">
        <v>36</v>
      </c>
      <c r="B2014" s="25">
        <v>1</v>
      </c>
    </row>
    <row r="2015" spans="1:2" x14ac:dyDescent="0.25">
      <c r="A2015" s="33" t="s">
        <v>2358</v>
      </c>
      <c r="B2015" s="25">
        <v>1</v>
      </c>
    </row>
    <row r="2016" spans="1:2" x14ac:dyDescent="0.25">
      <c r="A2016" s="33" t="s">
        <v>5584</v>
      </c>
      <c r="B2016" s="25">
        <v>1</v>
      </c>
    </row>
    <row r="2017" spans="1:2" x14ac:dyDescent="0.25">
      <c r="A2017" s="33" t="s">
        <v>2567</v>
      </c>
      <c r="B2017" s="25">
        <v>1</v>
      </c>
    </row>
    <row r="2018" spans="1:2" x14ac:dyDescent="0.25">
      <c r="A2018" s="33" t="s">
        <v>4371</v>
      </c>
      <c r="B2018" s="25">
        <v>1</v>
      </c>
    </row>
    <row r="2019" spans="1:2" x14ac:dyDescent="0.25">
      <c r="A2019" s="33" t="s">
        <v>3880</v>
      </c>
      <c r="B2019" s="25">
        <v>1</v>
      </c>
    </row>
    <row r="2020" spans="1:2" x14ac:dyDescent="0.25">
      <c r="A2020" s="33" t="s">
        <v>1226</v>
      </c>
      <c r="B2020" s="25">
        <v>1</v>
      </c>
    </row>
    <row r="2021" spans="1:2" x14ac:dyDescent="0.25">
      <c r="A2021" s="33" t="s">
        <v>4347</v>
      </c>
      <c r="B2021" s="25">
        <v>1</v>
      </c>
    </row>
    <row r="2022" spans="1:2" x14ac:dyDescent="0.25">
      <c r="A2022" s="33" t="s">
        <v>5124</v>
      </c>
      <c r="B2022" s="25">
        <v>1</v>
      </c>
    </row>
    <row r="2023" spans="1:2" x14ac:dyDescent="0.25">
      <c r="A2023" s="33" t="s">
        <v>3858</v>
      </c>
      <c r="B2023" s="25">
        <v>1</v>
      </c>
    </row>
    <row r="2024" spans="1:2" x14ac:dyDescent="0.25">
      <c r="A2024" s="33" t="s">
        <v>4822</v>
      </c>
      <c r="B2024" s="25">
        <v>1</v>
      </c>
    </row>
    <row r="2025" spans="1:2" x14ac:dyDescent="0.25">
      <c r="A2025" s="33" t="s">
        <v>4237</v>
      </c>
      <c r="B2025" s="25">
        <v>1</v>
      </c>
    </row>
    <row r="2026" spans="1:2" x14ac:dyDescent="0.25">
      <c r="A2026" s="33" t="s">
        <v>1038</v>
      </c>
      <c r="B2026" s="25">
        <v>1</v>
      </c>
    </row>
    <row r="2027" spans="1:2" x14ac:dyDescent="0.25">
      <c r="A2027" s="33" t="s">
        <v>3982</v>
      </c>
      <c r="B2027" s="25">
        <v>1</v>
      </c>
    </row>
    <row r="2028" spans="1:2" x14ac:dyDescent="0.25">
      <c r="A2028" s="33" t="s">
        <v>1822</v>
      </c>
      <c r="B2028" s="25">
        <v>1</v>
      </c>
    </row>
    <row r="2029" spans="1:2" x14ac:dyDescent="0.25">
      <c r="A2029" s="33" t="s">
        <v>4161</v>
      </c>
      <c r="B2029" s="25">
        <v>1</v>
      </c>
    </row>
    <row r="2030" spans="1:2" x14ac:dyDescent="0.25">
      <c r="A2030" s="33" t="s">
        <v>3449</v>
      </c>
      <c r="B2030" s="25">
        <v>1</v>
      </c>
    </row>
    <row r="2031" spans="1:2" x14ac:dyDescent="0.25">
      <c r="A2031" s="33" t="s">
        <v>5282</v>
      </c>
      <c r="B2031" s="25">
        <v>1</v>
      </c>
    </row>
    <row r="2032" spans="1:2" x14ac:dyDescent="0.25">
      <c r="A2032" s="33" t="s">
        <v>154</v>
      </c>
      <c r="B2032" s="25">
        <v>1</v>
      </c>
    </row>
    <row r="2033" spans="1:2" x14ac:dyDescent="0.25">
      <c r="A2033" s="33" t="s">
        <v>1383</v>
      </c>
      <c r="B2033" s="25">
        <v>1</v>
      </c>
    </row>
    <row r="2034" spans="1:2" x14ac:dyDescent="0.25">
      <c r="A2034" s="33" t="s">
        <v>5762</v>
      </c>
      <c r="B2034" s="25">
        <v>1</v>
      </c>
    </row>
    <row r="2035" spans="1:2" x14ac:dyDescent="0.25">
      <c r="A2035" s="33" t="s">
        <v>2945</v>
      </c>
      <c r="B2035" s="25">
        <v>1</v>
      </c>
    </row>
    <row r="2036" spans="1:2" x14ac:dyDescent="0.25">
      <c r="A2036" s="33" t="s">
        <v>3593</v>
      </c>
      <c r="B2036" s="25">
        <v>1</v>
      </c>
    </row>
    <row r="2037" spans="1:2" x14ac:dyDescent="0.25">
      <c r="A2037" s="33" t="s">
        <v>5227</v>
      </c>
      <c r="B2037" s="25">
        <v>1</v>
      </c>
    </row>
    <row r="2038" spans="1:2" x14ac:dyDescent="0.25">
      <c r="A2038" s="33" t="s">
        <v>1034</v>
      </c>
      <c r="B2038" s="25">
        <v>1</v>
      </c>
    </row>
    <row r="2039" spans="1:2" x14ac:dyDescent="0.25">
      <c r="A2039" s="33" t="s">
        <v>158</v>
      </c>
      <c r="B2039" s="25">
        <v>1</v>
      </c>
    </row>
    <row r="2040" spans="1:2" x14ac:dyDescent="0.25">
      <c r="A2040" s="33" t="s">
        <v>3766</v>
      </c>
      <c r="B2040" s="25">
        <v>1</v>
      </c>
    </row>
    <row r="2041" spans="1:2" x14ac:dyDescent="0.25">
      <c r="A2041" s="33" t="s">
        <v>305</v>
      </c>
      <c r="B2041" s="25">
        <v>1</v>
      </c>
    </row>
    <row r="2042" spans="1:2" x14ac:dyDescent="0.25">
      <c r="A2042" s="33" t="s">
        <v>4316</v>
      </c>
      <c r="B2042" s="25">
        <v>1</v>
      </c>
    </row>
    <row r="2043" spans="1:2" x14ac:dyDescent="0.25">
      <c r="A2043" s="33" t="s">
        <v>4944</v>
      </c>
      <c r="B2043" s="25">
        <v>1</v>
      </c>
    </row>
    <row r="2044" spans="1:2" x14ac:dyDescent="0.25">
      <c r="A2044" s="33" t="s">
        <v>846</v>
      </c>
      <c r="B2044" s="25">
        <v>1</v>
      </c>
    </row>
    <row r="2045" spans="1:2" x14ac:dyDescent="0.25">
      <c r="A2045" s="33" t="s">
        <v>4301</v>
      </c>
      <c r="B2045" s="25">
        <v>1</v>
      </c>
    </row>
    <row r="2046" spans="1:2" x14ac:dyDescent="0.25">
      <c r="A2046" s="33" t="s">
        <v>1155</v>
      </c>
      <c r="B2046" s="25">
        <v>1</v>
      </c>
    </row>
    <row r="2047" spans="1:2" x14ac:dyDescent="0.25">
      <c r="A2047" s="33" t="s">
        <v>4042</v>
      </c>
      <c r="B2047" s="25">
        <v>1</v>
      </c>
    </row>
    <row r="2048" spans="1:2" x14ac:dyDescent="0.25">
      <c r="A2048" s="33" t="s">
        <v>762</v>
      </c>
      <c r="B2048" s="25">
        <v>1</v>
      </c>
    </row>
    <row r="2049" spans="1:2" x14ac:dyDescent="0.25">
      <c r="A2049" s="33" t="s">
        <v>4476</v>
      </c>
      <c r="B2049" s="25">
        <v>1</v>
      </c>
    </row>
    <row r="2050" spans="1:2" x14ac:dyDescent="0.25">
      <c r="A2050" s="33" t="s">
        <v>2477</v>
      </c>
      <c r="B2050" s="25">
        <v>1</v>
      </c>
    </row>
    <row r="2051" spans="1:2" x14ac:dyDescent="0.25">
      <c r="A2051" s="33" t="s">
        <v>2088</v>
      </c>
      <c r="B2051" s="25">
        <v>1</v>
      </c>
    </row>
    <row r="2052" spans="1:2" x14ac:dyDescent="0.25">
      <c r="A2052" s="33" t="s">
        <v>2543</v>
      </c>
      <c r="B2052" s="25">
        <v>1</v>
      </c>
    </row>
    <row r="2053" spans="1:2" x14ac:dyDescent="0.25">
      <c r="A2053" s="33" t="s">
        <v>3040</v>
      </c>
      <c r="B2053" s="25">
        <v>1</v>
      </c>
    </row>
    <row r="2054" spans="1:2" x14ac:dyDescent="0.25">
      <c r="A2054" s="33" t="s">
        <v>3657</v>
      </c>
      <c r="B2054" s="25">
        <v>1</v>
      </c>
    </row>
    <row r="2055" spans="1:2" x14ac:dyDescent="0.25">
      <c r="A2055" s="33" t="s">
        <v>417</v>
      </c>
      <c r="B2055" s="25">
        <v>1</v>
      </c>
    </row>
    <row r="2056" spans="1:2" x14ac:dyDescent="0.25">
      <c r="A2056" s="33" t="s">
        <v>2066</v>
      </c>
      <c r="B2056" s="25">
        <v>1</v>
      </c>
    </row>
    <row r="2057" spans="1:2" x14ac:dyDescent="0.25">
      <c r="A2057" s="33" t="s">
        <v>3673</v>
      </c>
      <c r="B2057" s="25">
        <v>1</v>
      </c>
    </row>
    <row r="2058" spans="1:2" x14ac:dyDescent="0.25">
      <c r="A2058" s="33" t="s">
        <v>370</v>
      </c>
      <c r="B2058" s="25">
        <v>1</v>
      </c>
    </row>
    <row r="2059" spans="1:2" x14ac:dyDescent="0.25">
      <c r="A2059" s="33" t="s">
        <v>4664</v>
      </c>
      <c r="B2059" s="25">
        <v>1</v>
      </c>
    </row>
    <row r="2060" spans="1:2" x14ac:dyDescent="0.25">
      <c r="A2060" s="33" t="s">
        <v>751</v>
      </c>
      <c r="B2060" s="25">
        <v>1</v>
      </c>
    </row>
    <row r="2061" spans="1:2" x14ac:dyDescent="0.25">
      <c r="A2061" s="33" t="s">
        <v>1311</v>
      </c>
      <c r="B2061" s="25">
        <v>1</v>
      </c>
    </row>
    <row r="2062" spans="1:2" x14ac:dyDescent="0.25">
      <c r="A2062" s="33" t="s">
        <v>3233</v>
      </c>
      <c r="B2062" s="25">
        <v>1</v>
      </c>
    </row>
    <row r="2063" spans="1:2" x14ac:dyDescent="0.25">
      <c r="A2063" s="33" t="s">
        <v>6087</v>
      </c>
      <c r="B2063" s="25">
        <v>1</v>
      </c>
    </row>
    <row r="2064" spans="1:2" x14ac:dyDescent="0.25">
      <c r="A2064" s="33" t="s">
        <v>276</v>
      </c>
      <c r="B2064" s="25">
        <v>1</v>
      </c>
    </row>
    <row r="2065" spans="1:2" x14ac:dyDescent="0.25">
      <c r="A2065" s="33" t="s">
        <v>3119</v>
      </c>
      <c r="B2065" s="25">
        <v>1</v>
      </c>
    </row>
    <row r="2066" spans="1:2" x14ac:dyDescent="0.25">
      <c r="A2066" s="33" t="s">
        <v>4959</v>
      </c>
      <c r="B2066" s="25">
        <v>1</v>
      </c>
    </row>
    <row r="2067" spans="1:2" x14ac:dyDescent="0.25">
      <c r="A2067" s="33" t="s">
        <v>5469</v>
      </c>
      <c r="B2067" s="25">
        <v>1</v>
      </c>
    </row>
    <row r="2068" spans="1:2" x14ac:dyDescent="0.25">
      <c r="A2068" s="33" t="s">
        <v>6130</v>
      </c>
      <c r="B2068" s="25">
        <v>1</v>
      </c>
    </row>
    <row r="2069" spans="1:2" x14ac:dyDescent="0.25">
      <c r="A2069" s="33" t="s">
        <v>3270</v>
      </c>
      <c r="B2069" s="25">
        <v>1</v>
      </c>
    </row>
    <row r="2070" spans="1:2" x14ac:dyDescent="0.25">
      <c r="A2070" s="33" t="s">
        <v>4171</v>
      </c>
      <c r="B2070" s="25">
        <v>1</v>
      </c>
    </row>
    <row r="2071" spans="1:2" x14ac:dyDescent="0.25">
      <c r="A2071" s="33" t="s">
        <v>3971</v>
      </c>
      <c r="B2071" s="25">
        <v>1</v>
      </c>
    </row>
    <row r="2072" spans="1:2" x14ac:dyDescent="0.25">
      <c r="A2072" s="33" t="s">
        <v>1966</v>
      </c>
      <c r="B2072" s="25">
        <v>1</v>
      </c>
    </row>
    <row r="2073" spans="1:2" x14ac:dyDescent="0.25">
      <c r="A2073" s="33" t="s">
        <v>1949</v>
      </c>
      <c r="B2073" s="25">
        <v>1</v>
      </c>
    </row>
    <row r="2074" spans="1:2" x14ac:dyDescent="0.25">
      <c r="A2074" s="33" t="s">
        <v>5221</v>
      </c>
      <c r="B2074" s="25">
        <v>1</v>
      </c>
    </row>
    <row r="2075" spans="1:2" x14ac:dyDescent="0.25">
      <c r="A2075" s="33" t="s">
        <v>3937</v>
      </c>
      <c r="B2075" s="25">
        <v>1</v>
      </c>
    </row>
    <row r="2076" spans="1:2" x14ac:dyDescent="0.25">
      <c r="A2076" s="33" t="s">
        <v>3260</v>
      </c>
      <c r="B2076" s="25">
        <v>1</v>
      </c>
    </row>
    <row r="2077" spans="1:2" x14ac:dyDescent="0.25">
      <c r="A2077" s="33" t="s">
        <v>4595</v>
      </c>
      <c r="B2077" s="25">
        <v>1</v>
      </c>
    </row>
    <row r="2078" spans="1:2" x14ac:dyDescent="0.25">
      <c r="A2078" s="33" t="s">
        <v>3477</v>
      </c>
      <c r="B2078" s="25">
        <v>1</v>
      </c>
    </row>
    <row r="2079" spans="1:2" x14ac:dyDescent="0.25">
      <c r="A2079" s="33" t="s">
        <v>701</v>
      </c>
      <c r="B2079" s="25">
        <v>1</v>
      </c>
    </row>
    <row r="2080" spans="1:2" x14ac:dyDescent="0.25">
      <c r="A2080" s="33" t="s">
        <v>1430</v>
      </c>
      <c r="B2080" s="25">
        <v>1</v>
      </c>
    </row>
    <row r="2081" spans="1:2" x14ac:dyDescent="0.25">
      <c r="A2081" s="33" t="s">
        <v>1623</v>
      </c>
      <c r="B2081" s="25">
        <v>1</v>
      </c>
    </row>
    <row r="2082" spans="1:2" x14ac:dyDescent="0.25">
      <c r="A2082" s="33" t="s">
        <v>1931</v>
      </c>
      <c r="B2082" s="25">
        <v>1</v>
      </c>
    </row>
    <row r="2083" spans="1:2" x14ac:dyDescent="0.25">
      <c r="A2083" s="33" t="s">
        <v>5813</v>
      </c>
      <c r="B2083" s="25">
        <v>1</v>
      </c>
    </row>
    <row r="2084" spans="1:2" x14ac:dyDescent="0.25">
      <c r="A2084" s="33" t="s">
        <v>4206</v>
      </c>
      <c r="B2084" s="25">
        <v>1</v>
      </c>
    </row>
    <row r="2085" spans="1:2" x14ac:dyDescent="0.25">
      <c r="A2085" s="33" t="s">
        <v>4419</v>
      </c>
      <c r="B2085" s="25">
        <v>1</v>
      </c>
    </row>
    <row r="2086" spans="1:2" x14ac:dyDescent="0.25">
      <c r="A2086" s="33" t="s">
        <v>5767</v>
      </c>
      <c r="B2086" s="25">
        <v>1</v>
      </c>
    </row>
    <row r="2087" spans="1:2" x14ac:dyDescent="0.25">
      <c r="A2087" s="33" t="s">
        <v>3770</v>
      </c>
      <c r="B2087" s="25">
        <v>1</v>
      </c>
    </row>
    <row r="2088" spans="1:2" x14ac:dyDescent="0.25">
      <c r="A2088" s="33" t="s">
        <v>5837</v>
      </c>
      <c r="B2088" s="25">
        <v>1</v>
      </c>
    </row>
    <row r="2089" spans="1:2" x14ac:dyDescent="0.25">
      <c r="A2089" s="33" t="s">
        <v>2488</v>
      </c>
      <c r="B2089" s="25">
        <v>1</v>
      </c>
    </row>
    <row r="2090" spans="1:2" x14ac:dyDescent="0.25">
      <c r="A2090" s="33" t="s">
        <v>601</v>
      </c>
      <c r="B2090" s="25">
        <v>1</v>
      </c>
    </row>
    <row r="2091" spans="1:2" x14ac:dyDescent="0.25">
      <c r="A2091" s="33" t="s">
        <v>4210</v>
      </c>
      <c r="B2091" s="25">
        <v>1</v>
      </c>
    </row>
    <row r="2092" spans="1:2" x14ac:dyDescent="0.25">
      <c r="A2092" s="33" t="s">
        <v>2232</v>
      </c>
      <c r="B2092" s="25">
        <v>1</v>
      </c>
    </row>
    <row r="2093" spans="1:2" x14ac:dyDescent="0.25">
      <c r="A2093" s="33" t="s">
        <v>4762</v>
      </c>
      <c r="B2093" s="25">
        <v>1</v>
      </c>
    </row>
    <row r="2094" spans="1:2" x14ac:dyDescent="0.25">
      <c r="A2094" s="33" t="s">
        <v>4553</v>
      </c>
      <c r="B2094" s="25">
        <v>1</v>
      </c>
    </row>
    <row r="2095" spans="1:2" x14ac:dyDescent="0.25">
      <c r="A2095" s="33" t="s">
        <v>795</v>
      </c>
      <c r="B2095" s="25">
        <v>1</v>
      </c>
    </row>
    <row r="2096" spans="1:2" x14ac:dyDescent="0.25">
      <c r="A2096" s="33" t="s">
        <v>1483</v>
      </c>
      <c r="B2096" s="25">
        <v>1</v>
      </c>
    </row>
    <row r="2097" spans="1:2" x14ac:dyDescent="0.25">
      <c r="A2097" s="33" t="s">
        <v>5253</v>
      </c>
      <c r="B2097" s="25">
        <v>1</v>
      </c>
    </row>
    <row r="2098" spans="1:2" x14ac:dyDescent="0.25">
      <c r="A2098" s="33" t="s">
        <v>32</v>
      </c>
      <c r="B2098" s="25">
        <v>1</v>
      </c>
    </row>
    <row r="2099" spans="1:2" x14ac:dyDescent="0.25">
      <c r="A2099" s="33" t="s">
        <v>5713</v>
      </c>
      <c r="B2099" s="25">
        <v>1</v>
      </c>
    </row>
    <row r="2100" spans="1:2" x14ac:dyDescent="0.25">
      <c r="A2100" s="33" t="s">
        <v>5265</v>
      </c>
      <c r="B2100" s="25">
        <v>1</v>
      </c>
    </row>
    <row r="2101" spans="1:2" x14ac:dyDescent="0.25">
      <c r="A2101" s="33" t="s">
        <v>441</v>
      </c>
      <c r="B2101" s="25">
        <v>1</v>
      </c>
    </row>
    <row r="2102" spans="1:2" x14ac:dyDescent="0.25">
      <c r="A2102" s="33" t="s">
        <v>5051</v>
      </c>
      <c r="B2102" s="25">
        <v>1</v>
      </c>
    </row>
    <row r="2103" spans="1:2" x14ac:dyDescent="0.25">
      <c r="A2103" s="33" t="s">
        <v>1709</v>
      </c>
      <c r="B2103" s="25">
        <v>1</v>
      </c>
    </row>
    <row r="2104" spans="1:2" x14ac:dyDescent="0.25">
      <c r="A2104" s="33" t="s">
        <v>4551</v>
      </c>
      <c r="B2104" s="25">
        <v>1</v>
      </c>
    </row>
    <row r="2105" spans="1:2" x14ac:dyDescent="0.25">
      <c r="A2105" s="33" t="s">
        <v>574</v>
      </c>
      <c r="B2105" s="25">
        <v>1</v>
      </c>
    </row>
    <row r="2106" spans="1:2" x14ac:dyDescent="0.25">
      <c r="A2106" s="33" t="s">
        <v>6103</v>
      </c>
      <c r="B2106" s="25">
        <v>1</v>
      </c>
    </row>
    <row r="2107" spans="1:2" x14ac:dyDescent="0.25">
      <c r="A2107" s="33" t="s">
        <v>3547</v>
      </c>
      <c r="B2107" s="25">
        <v>1</v>
      </c>
    </row>
    <row r="2108" spans="1:2" x14ac:dyDescent="0.25">
      <c r="A2108" s="33" t="s">
        <v>3066</v>
      </c>
      <c r="B2108" s="25">
        <v>1</v>
      </c>
    </row>
    <row r="2109" spans="1:2" x14ac:dyDescent="0.25">
      <c r="A2109" s="33" t="s">
        <v>2377</v>
      </c>
      <c r="B2109" s="25">
        <v>1</v>
      </c>
    </row>
    <row r="2110" spans="1:2" x14ac:dyDescent="0.25">
      <c r="A2110" s="33" t="s">
        <v>570</v>
      </c>
      <c r="B2110" s="25">
        <v>1</v>
      </c>
    </row>
    <row r="2111" spans="1:2" x14ac:dyDescent="0.25">
      <c r="A2111" s="33" t="s">
        <v>5645</v>
      </c>
      <c r="B2111" s="25">
        <v>1</v>
      </c>
    </row>
    <row r="2112" spans="1:2" x14ac:dyDescent="0.25">
      <c r="A2112" s="33" t="s">
        <v>4078</v>
      </c>
      <c r="B2112" s="25">
        <v>1</v>
      </c>
    </row>
    <row r="2113" spans="1:2" x14ac:dyDescent="0.25">
      <c r="A2113" s="33" t="s">
        <v>3384</v>
      </c>
      <c r="B2113" s="25">
        <v>1</v>
      </c>
    </row>
    <row r="2114" spans="1:2" x14ac:dyDescent="0.25">
      <c r="A2114" s="33" t="s">
        <v>5873</v>
      </c>
      <c r="B2114" s="25">
        <v>1</v>
      </c>
    </row>
    <row r="2115" spans="1:2" x14ac:dyDescent="0.25">
      <c r="A2115" s="33" t="s">
        <v>1754</v>
      </c>
      <c r="B2115" s="25">
        <v>1</v>
      </c>
    </row>
    <row r="2116" spans="1:2" x14ac:dyDescent="0.25">
      <c r="A2116" s="33" t="s">
        <v>321</v>
      </c>
      <c r="B2116" s="25">
        <v>1</v>
      </c>
    </row>
    <row r="2117" spans="1:2" x14ac:dyDescent="0.25">
      <c r="A2117" s="33" t="s">
        <v>1256</v>
      </c>
      <c r="B2117" s="25">
        <v>1</v>
      </c>
    </row>
    <row r="2118" spans="1:2" x14ac:dyDescent="0.25">
      <c r="A2118" s="33" t="s">
        <v>3436</v>
      </c>
      <c r="B2118" s="25">
        <v>1</v>
      </c>
    </row>
    <row r="2119" spans="1:2" x14ac:dyDescent="0.25">
      <c r="A2119" s="33" t="s">
        <v>4786</v>
      </c>
      <c r="B2119" s="25">
        <v>1</v>
      </c>
    </row>
    <row r="2120" spans="1:2" x14ac:dyDescent="0.25">
      <c r="A2120" s="33" t="s">
        <v>2899</v>
      </c>
      <c r="B2120" s="25">
        <v>1</v>
      </c>
    </row>
    <row r="2121" spans="1:2" x14ac:dyDescent="0.25">
      <c r="A2121" s="33" t="s">
        <v>3173</v>
      </c>
      <c r="B2121" s="25">
        <v>1</v>
      </c>
    </row>
    <row r="2122" spans="1:2" x14ac:dyDescent="0.25">
      <c r="A2122" s="33" t="s">
        <v>4423</v>
      </c>
      <c r="B2122" s="25">
        <v>1</v>
      </c>
    </row>
    <row r="2123" spans="1:2" x14ac:dyDescent="0.25">
      <c r="A2123" s="33" t="s">
        <v>2001</v>
      </c>
      <c r="B2123" s="25">
        <v>1</v>
      </c>
    </row>
    <row r="2124" spans="1:2" x14ac:dyDescent="0.25">
      <c r="A2124" s="33" t="s">
        <v>1529</v>
      </c>
      <c r="B2124" s="25">
        <v>1</v>
      </c>
    </row>
    <row r="2125" spans="1:2" x14ac:dyDescent="0.25">
      <c r="A2125" s="33" t="s">
        <v>618</v>
      </c>
      <c r="B2125" s="25">
        <v>1</v>
      </c>
    </row>
    <row r="2126" spans="1:2" x14ac:dyDescent="0.25">
      <c r="A2126" s="33" t="s">
        <v>93</v>
      </c>
      <c r="B2126" s="25">
        <v>1</v>
      </c>
    </row>
    <row r="2127" spans="1:2" x14ac:dyDescent="0.25">
      <c r="A2127" s="33" t="s">
        <v>3812</v>
      </c>
      <c r="B2127" s="25">
        <v>1</v>
      </c>
    </row>
    <row r="2128" spans="1:2" x14ac:dyDescent="0.25">
      <c r="A2128" s="33" t="s">
        <v>6085</v>
      </c>
      <c r="B2128" s="25">
        <v>1</v>
      </c>
    </row>
    <row r="2129" spans="1:2" x14ac:dyDescent="0.25">
      <c r="A2129" s="33" t="s">
        <v>1266</v>
      </c>
      <c r="B2129" s="25">
        <v>1</v>
      </c>
    </row>
    <row r="2130" spans="1:2" x14ac:dyDescent="0.25">
      <c r="A2130" s="33" t="s">
        <v>5523</v>
      </c>
      <c r="B2130" s="25">
        <v>1</v>
      </c>
    </row>
    <row r="2131" spans="1:2" x14ac:dyDescent="0.25">
      <c r="A2131" s="33" t="s">
        <v>2310</v>
      </c>
      <c r="B2131" s="25">
        <v>1</v>
      </c>
    </row>
    <row r="2132" spans="1:2" x14ac:dyDescent="0.25">
      <c r="A2132" s="33" t="s">
        <v>3140</v>
      </c>
      <c r="B2132" s="25">
        <v>1</v>
      </c>
    </row>
    <row r="2133" spans="1:2" x14ac:dyDescent="0.25">
      <c r="A2133" s="33" t="s">
        <v>4846</v>
      </c>
      <c r="B2133" s="25">
        <v>1</v>
      </c>
    </row>
    <row r="2134" spans="1:2" x14ac:dyDescent="0.25">
      <c r="A2134" s="33" t="s">
        <v>4328</v>
      </c>
      <c r="B2134" s="25">
        <v>1</v>
      </c>
    </row>
    <row r="2135" spans="1:2" x14ac:dyDescent="0.25">
      <c r="A2135" s="33" t="s">
        <v>5317</v>
      </c>
      <c r="B2135" s="25">
        <v>1</v>
      </c>
    </row>
    <row r="2136" spans="1:2" x14ac:dyDescent="0.25">
      <c r="A2136" s="33" t="s">
        <v>3659</v>
      </c>
      <c r="B2136" s="25">
        <v>1</v>
      </c>
    </row>
    <row r="2137" spans="1:2" x14ac:dyDescent="0.25">
      <c r="A2137" s="33" t="s">
        <v>4080</v>
      </c>
      <c r="B2137" s="25">
        <v>1</v>
      </c>
    </row>
    <row r="2138" spans="1:2" x14ac:dyDescent="0.25">
      <c r="A2138" s="33" t="s">
        <v>4752</v>
      </c>
      <c r="B2138" s="25">
        <v>1</v>
      </c>
    </row>
    <row r="2139" spans="1:2" x14ac:dyDescent="0.25">
      <c r="A2139" s="33" t="s">
        <v>5049</v>
      </c>
      <c r="B2139" s="25">
        <v>1</v>
      </c>
    </row>
    <row r="2140" spans="1:2" x14ac:dyDescent="0.25">
      <c r="A2140" s="33" t="s">
        <v>4530</v>
      </c>
      <c r="B2140" s="25">
        <v>1</v>
      </c>
    </row>
    <row r="2141" spans="1:2" x14ac:dyDescent="0.25">
      <c r="A2141" s="33" t="s">
        <v>2498</v>
      </c>
      <c r="B2141" s="25">
        <v>1</v>
      </c>
    </row>
    <row r="2142" spans="1:2" x14ac:dyDescent="0.25">
      <c r="A2142" s="33" t="s">
        <v>973</v>
      </c>
      <c r="B2142" s="25">
        <v>1</v>
      </c>
    </row>
    <row r="2143" spans="1:2" x14ac:dyDescent="0.25">
      <c r="A2143" s="33" t="s">
        <v>3117</v>
      </c>
      <c r="B2143" s="25">
        <v>1</v>
      </c>
    </row>
    <row r="2144" spans="1:2" x14ac:dyDescent="0.25">
      <c r="A2144" s="33" t="s">
        <v>1774</v>
      </c>
      <c r="B2144" s="25">
        <v>1</v>
      </c>
    </row>
    <row r="2145" spans="1:2" x14ac:dyDescent="0.25">
      <c r="A2145" s="33" t="s">
        <v>1943</v>
      </c>
      <c r="B2145" s="25">
        <v>1</v>
      </c>
    </row>
    <row r="2146" spans="1:2" x14ac:dyDescent="0.25">
      <c r="A2146" s="33" t="s">
        <v>4723</v>
      </c>
      <c r="B2146" s="25">
        <v>1</v>
      </c>
    </row>
    <row r="2147" spans="1:2" x14ac:dyDescent="0.25">
      <c r="A2147" s="33" t="s">
        <v>4110</v>
      </c>
      <c r="B2147" s="25">
        <v>1</v>
      </c>
    </row>
    <row r="2148" spans="1:2" x14ac:dyDescent="0.25">
      <c r="A2148" s="33" t="s">
        <v>132</v>
      </c>
      <c r="B2148" s="25">
        <v>1</v>
      </c>
    </row>
    <row r="2149" spans="1:2" x14ac:dyDescent="0.25">
      <c r="A2149" s="33" t="s">
        <v>4897</v>
      </c>
      <c r="B2149" s="25">
        <v>1</v>
      </c>
    </row>
    <row r="2150" spans="1:2" x14ac:dyDescent="0.25">
      <c r="A2150" s="33" t="s">
        <v>3069</v>
      </c>
      <c r="B2150" s="25">
        <v>1</v>
      </c>
    </row>
    <row r="2151" spans="1:2" x14ac:dyDescent="0.25">
      <c r="A2151" s="33" t="s">
        <v>5865</v>
      </c>
      <c r="B2151" s="25">
        <v>1</v>
      </c>
    </row>
    <row r="2152" spans="1:2" x14ac:dyDescent="0.25">
      <c r="A2152" s="33" t="s">
        <v>2074</v>
      </c>
      <c r="B2152" s="25">
        <v>1</v>
      </c>
    </row>
    <row r="2153" spans="1:2" x14ac:dyDescent="0.25">
      <c r="A2153" s="33" t="s">
        <v>1232</v>
      </c>
      <c r="B2153" s="25">
        <v>1</v>
      </c>
    </row>
    <row r="2154" spans="1:2" x14ac:dyDescent="0.25">
      <c r="A2154" s="33" t="s">
        <v>5284</v>
      </c>
      <c r="B2154" s="25">
        <v>1</v>
      </c>
    </row>
    <row r="2155" spans="1:2" x14ac:dyDescent="0.25">
      <c r="A2155" s="33" t="s">
        <v>235</v>
      </c>
      <c r="B2155" s="25">
        <v>1</v>
      </c>
    </row>
    <row r="2156" spans="1:2" x14ac:dyDescent="0.25">
      <c r="A2156" s="33" t="s">
        <v>5398</v>
      </c>
      <c r="B2156" s="25">
        <v>1</v>
      </c>
    </row>
    <row r="2157" spans="1:2" x14ac:dyDescent="0.25">
      <c r="A2157" s="33" t="s">
        <v>961</v>
      </c>
      <c r="B2157" s="25">
        <v>1</v>
      </c>
    </row>
    <row r="2158" spans="1:2" x14ac:dyDescent="0.25">
      <c r="A2158" s="33" t="s">
        <v>4094</v>
      </c>
      <c r="B2158" s="25">
        <v>1</v>
      </c>
    </row>
    <row r="2159" spans="1:2" x14ac:dyDescent="0.25">
      <c r="A2159" s="33" t="s">
        <v>834</v>
      </c>
      <c r="B2159" s="25">
        <v>1</v>
      </c>
    </row>
    <row r="2160" spans="1:2" x14ac:dyDescent="0.25">
      <c r="A2160" s="33" t="s">
        <v>4339</v>
      </c>
      <c r="B2160" s="25">
        <v>1</v>
      </c>
    </row>
    <row r="2161" spans="1:2" x14ac:dyDescent="0.25">
      <c r="A2161" s="33" t="s">
        <v>2761</v>
      </c>
      <c r="B2161" s="25">
        <v>1</v>
      </c>
    </row>
    <row r="2162" spans="1:2" x14ac:dyDescent="0.25">
      <c r="A2162" s="33" t="s">
        <v>4029</v>
      </c>
      <c r="B2162" s="25">
        <v>1</v>
      </c>
    </row>
    <row r="2163" spans="1:2" x14ac:dyDescent="0.25">
      <c r="A2163" s="33" t="s">
        <v>5486</v>
      </c>
      <c r="B2163" s="25">
        <v>1</v>
      </c>
    </row>
    <row r="2164" spans="1:2" x14ac:dyDescent="0.25">
      <c r="A2164" s="33" t="s">
        <v>2732</v>
      </c>
      <c r="B2164" s="25">
        <v>1</v>
      </c>
    </row>
    <row r="2165" spans="1:2" x14ac:dyDescent="0.25">
      <c r="A2165" s="33" t="s">
        <v>955</v>
      </c>
      <c r="B2165" s="25">
        <v>1</v>
      </c>
    </row>
    <row r="2166" spans="1:2" x14ac:dyDescent="0.25">
      <c r="A2166" s="33" t="s">
        <v>5384</v>
      </c>
      <c r="B2166" s="25">
        <v>1</v>
      </c>
    </row>
    <row r="2167" spans="1:2" x14ac:dyDescent="0.25">
      <c r="A2167" s="33" t="s">
        <v>4782</v>
      </c>
      <c r="B2167" s="25">
        <v>1</v>
      </c>
    </row>
    <row r="2168" spans="1:2" x14ac:dyDescent="0.25">
      <c r="A2168" s="33" t="s">
        <v>2615</v>
      </c>
      <c r="B2168" s="25">
        <v>1</v>
      </c>
    </row>
    <row r="2169" spans="1:2" x14ac:dyDescent="0.25">
      <c r="A2169" s="33" t="s">
        <v>4662</v>
      </c>
      <c r="B2169" s="25">
        <v>1</v>
      </c>
    </row>
    <row r="2170" spans="1:2" x14ac:dyDescent="0.25">
      <c r="A2170" s="33" t="s">
        <v>906</v>
      </c>
      <c r="B2170" s="25">
        <v>1</v>
      </c>
    </row>
    <row r="2171" spans="1:2" x14ac:dyDescent="0.25">
      <c r="A2171" s="33" t="s">
        <v>1064</v>
      </c>
      <c r="B2171" s="25">
        <v>1</v>
      </c>
    </row>
    <row r="2172" spans="1:2" x14ac:dyDescent="0.25">
      <c r="A2172" s="33" t="s">
        <v>99</v>
      </c>
      <c r="B2172" s="25">
        <v>1</v>
      </c>
    </row>
    <row r="2173" spans="1:2" x14ac:dyDescent="0.25">
      <c r="A2173" s="33" t="s">
        <v>4766</v>
      </c>
      <c r="B2173" s="25">
        <v>1</v>
      </c>
    </row>
    <row r="2174" spans="1:2" x14ac:dyDescent="0.25">
      <c r="A2174" s="33" t="s">
        <v>2142</v>
      </c>
      <c r="B2174" s="25">
        <v>1</v>
      </c>
    </row>
    <row r="2175" spans="1:2" x14ac:dyDescent="0.25">
      <c r="A2175" s="33" t="s">
        <v>6121</v>
      </c>
      <c r="B2175" s="25">
        <v>1</v>
      </c>
    </row>
    <row r="2176" spans="1:2" x14ac:dyDescent="0.25">
      <c r="A2176" s="33" t="s">
        <v>614</v>
      </c>
      <c r="B2176" s="25">
        <v>1</v>
      </c>
    </row>
    <row r="2177" spans="1:2" x14ac:dyDescent="0.25">
      <c r="A2177" s="33" t="s">
        <v>2044</v>
      </c>
      <c r="B2177" s="25">
        <v>1</v>
      </c>
    </row>
    <row r="2178" spans="1:2" x14ac:dyDescent="0.25">
      <c r="A2178" s="33" t="s">
        <v>3696</v>
      </c>
      <c r="B2178" s="25">
        <v>1</v>
      </c>
    </row>
    <row r="2179" spans="1:2" x14ac:dyDescent="0.25">
      <c r="A2179" s="33" t="s">
        <v>1621</v>
      </c>
      <c r="B2179" s="25">
        <v>1</v>
      </c>
    </row>
    <row r="2180" spans="1:2" x14ac:dyDescent="0.25">
      <c r="A2180" s="33" t="s">
        <v>4118</v>
      </c>
      <c r="B2180" s="25">
        <v>1</v>
      </c>
    </row>
    <row r="2181" spans="1:2" x14ac:dyDescent="0.25">
      <c r="A2181" s="33" t="s">
        <v>2177</v>
      </c>
      <c r="B2181" s="25">
        <v>1</v>
      </c>
    </row>
    <row r="2182" spans="1:2" x14ac:dyDescent="0.25">
      <c r="A2182" s="33" t="s">
        <v>2553</v>
      </c>
      <c r="B2182" s="25">
        <v>1</v>
      </c>
    </row>
    <row r="2183" spans="1:2" x14ac:dyDescent="0.25">
      <c r="A2183" s="33" t="s">
        <v>3002</v>
      </c>
      <c r="B2183" s="25">
        <v>1</v>
      </c>
    </row>
    <row r="2184" spans="1:2" x14ac:dyDescent="0.25">
      <c r="A2184" s="33" t="s">
        <v>3916</v>
      </c>
      <c r="B2184" s="25">
        <v>1</v>
      </c>
    </row>
    <row r="2185" spans="1:2" x14ac:dyDescent="0.25">
      <c r="A2185" s="33" t="s">
        <v>5691</v>
      </c>
      <c r="B2185" s="25">
        <v>1</v>
      </c>
    </row>
    <row r="2186" spans="1:2" x14ac:dyDescent="0.25">
      <c r="A2186" s="33" t="s">
        <v>4559</v>
      </c>
      <c r="B2186" s="25">
        <v>1</v>
      </c>
    </row>
    <row r="2187" spans="1:2" x14ac:dyDescent="0.25">
      <c r="A2187" s="33" t="s">
        <v>1650</v>
      </c>
      <c r="B2187" s="25">
        <v>1</v>
      </c>
    </row>
    <row r="2188" spans="1:2" x14ac:dyDescent="0.25">
      <c r="A2188" s="33" t="s">
        <v>2828</v>
      </c>
      <c r="B2188" s="25">
        <v>1</v>
      </c>
    </row>
    <row r="2189" spans="1:2" x14ac:dyDescent="0.25">
      <c r="A2189" s="33" t="s">
        <v>2105</v>
      </c>
      <c r="B2189" s="25">
        <v>1</v>
      </c>
    </row>
    <row r="2190" spans="1:2" x14ac:dyDescent="0.25">
      <c r="A2190" s="33" t="s">
        <v>2062</v>
      </c>
      <c r="B2190" s="25">
        <v>1</v>
      </c>
    </row>
    <row r="2191" spans="1:2" x14ac:dyDescent="0.25">
      <c r="A2191" s="33" t="s">
        <v>4668</v>
      </c>
      <c r="B2191" s="25">
        <v>1</v>
      </c>
    </row>
    <row r="2192" spans="1:2" x14ac:dyDescent="0.25">
      <c r="A2192" s="33" t="s">
        <v>4196</v>
      </c>
      <c r="B2192" s="25">
        <v>1</v>
      </c>
    </row>
    <row r="2193" spans="1:2" x14ac:dyDescent="0.25">
      <c r="A2193" s="33" t="s">
        <v>6075</v>
      </c>
      <c r="B2193" s="25">
        <v>1</v>
      </c>
    </row>
    <row r="2194" spans="1:2" x14ac:dyDescent="0.25">
      <c r="A2194" s="33" t="s">
        <v>2132</v>
      </c>
      <c r="B2194" s="25">
        <v>1</v>
      </c>
    </row>
    <row r="2195" spans="1:2" x14ac:dyDescent="0.25">
      <c r="A2195" s="33" t="s">
        <v>2278</v>
      </c>
      <c r="B2195" s="25">
        <v>1</v>
      </c>
    </row>
    <row r="2196" spans="1:2" x14ac:dyDescent="0.25">
      <c r="A2196" s="33" t="s">
        <v>987</v>
      </c>
      <c r="B2196" s="25">
        <v>1</v>
      </c>
    </row>
    <row r="2197" spans="1:2" x14ac:dyDescent="0.25">
      <c r="A2197" s="33" t="s">
        <v>664</v>
      </c>
      <c r="B2197" s="25">
        <v>1</v>
      </c>
    </row>
    <row r="2198" spans="1:2" x14ac:dyDescent="0.25">
      <c r="A2198" s="33" t="s">
        <v>4764</v>
      </c>
      <c r="B2198" s="25">
        <v>1</v>
      </c>
    </row>
    <row r="2199" spans="1:2" x14ac:dyDescent="0.25">
      <c r="A2199" s="33" t="s">
        <v>4451</v>
      </c>
      <c r="B2199" s="25">
        <v>1</v>
      </c>
    </row>
    <row r="2200" spans="1:2" x14ac:dyDescent="0.25">
      <c r="A2200" s="33" t="s">
        <v>2481</v>
      </c>
      <c r="B2200" s="25">
        <v>1</v>
      </c>
    </row>
    <row r="2201" spans="1:2" x14ac:dyDescent="0.25">
      <c r="A2201" s="33" t="s">
        <v>3364</v>
      </c>
      <c r="B2201" s="25">
        <v>1</v>
      </c>
    </row>
    <row r="2202" spans="1:2" x14ac:dyDescent="0.25">
      <c r="A2202" s="33" t="s">
        <v>969</v>
      </c>
      <c r="B2202" s="25">
        <v>1</v>
      </c>
    </row>
    <row r="2203" spans="1:2" x14ac:dyDescent="0.25">
      <c r="A2203" s="33" t="s">
        <v>3605</v>
      </c>
      <c r="B2203" s="25">
        <v>1</v>
      </c>
    </row>
    <row r="2204" spans="1:2" x14ac:dyDescent="0.25">
      <c r="A2204" s="33" t="s">
        <v>1856</v>
      </c>
      <c r="B2204" s="25">
        <v>1</v>
      </c>
    </row>
    <row r="2205" spans="1:2" x14ac:dyDescent="0.25">
      <c r="A2205" s="33" t="s">
        <v>5419</v>
      </c>
      <c r="B2205" s="25">
        <v>1</v>
      </c>
    </row>
    <row r="2206" spans="1:2" x14ac:dyDescent="0.25">
      <c r="A2206" s="33" t="s">
        <v>5871</v>
      </c>
      <c r="B2206" s="25">
        <v>1</v>
      </c>
    </row>
    <row r="2207" spans="1:2" x14ac:dyDescent="0.25">
      <c r="A2207" s="33" t="s">
        <v>2530</v>
      </c>
      <c r="B2207" s="25">
        <v>1</v>
      </c>
    </row>
    <row r="2208" spans="1:2" x14ac:dyDescent="0.25">
      <c r="A2208" s="33" t="s">
        <v>3235</v>
      </c>
      <c r="B2208" s="25">
        <v>1</v>
      </c>
    </row>
    <row r="2209" spans="1:2" x14ac:dyDescent="0.25">
      <c r="A2209" s="33" t="s">
        <v>1968</v>
      </c>
      <c r="B2209" s="25">
        <v>1</v>
      </c>
    </row>
    <row r="2210" spans="1:2" x14ac:dyDescent="0.25">
      <c r="A2210" s="33" t="s">
        <v>2010</v>
      </c>
      <c r="B2210" s="25">
        <v>1</v>
      </c>
    </row>
    <row r="2211" spans="1:2" x14ac:dyDescent="0.25">
      <c r="A2211" s="33" t="s">
        <v>5535</v>
      </c>
      <c r="B2211" s="25">
        <v>1</v>
      </c>
    </row>
    <row r="2212" spans="1:2" x14ac:dyDescent="0.25">
      <c r="A2212" s="33" t="s">
        <v>3603</v>
      </c>
      <c r="B2212" s="25">
        <v>1</v>
      </c>
    </row>
    <row r="2213" spans="1:2" x14ac:dyDescent="0.25">
      <c r="A2213" s="33" t="s">
        <v>4396</v>
      </c>
      <c r="B2213" s="25">
        <v>1</v>
      </c>
    </row>
    <row r="2214" spans="1:2" x14ac:dyDescent="0.25">
      <c r="A2214" s="33" t="s">
        <v>4670</v>
      </c>
      <c r="B2214" s="25">
        <v>1</v>
      </c>
    </row>
    <row r="2215" spans="1:2" x14ac:dyDescent="0.25">
      <c r="A2215" s="33" t="s">
        <v>1361</v>
      </c>
      <c r="B2215" s="25">
        <v>1</v>
      </c>
    </row>
    <row r="2216" spans="1:2" x14ac:dyDescent="0.25">
      <c r="A2216" s="33" t="s">
        <v>5917</v>
      </c>
      <c r="B2216" s="25">
        <v>1</v>
      </c>
    </row>
    <row r="2217" spans="1:2" x14ac:dyDescent="0.25">
      <c r="A2217" s="33" t="s">
        <v>6077</v>
      </c>
      <c r="B2217" s="25">
        <v>1</v>
      </c>
    </row>
    <row r="2218" spans="1:2" x14ac:dyDescent="0.25">
      <c r="A2218" s="33" t="s">
        <v>3185</v>
      </c>
      <c r="B2218" s="25">
        <v>1</v>
      </c>
    </row>
    <row r="2219" spans="1:2" x14ac:dyDescent="0.25">
      <c r="A2219" s="33" t="s">
        <v>1419</v>
      </c>
      <c r="B2219" s="25">
        <v>1</v>
      </c>
    </row>
    <row r="2220" spans="1:2" x14ac:dyDescent="0.25">
      <c r="A2220" s="33" t="s">
        <v>5411</v>
      </c>
      <c r="B2220" s="25">
        <v>1</v>
      </c>
    </row>
    <row r="2221" spans="1:2" x14ac:dyDescent="0.25">
      <c r="A2221" s="33" t="s">
        <v>269</v>
      </c>
      <c r="B2221" s="25">
        <v>1</v>
      </c>
    </row>
    <row r="2222" spans="1:2" x14ac:dyDescent="0.25">
      <c r="A2222" s="33" t="s">
        <v>658</v>
      </c>
      <c r="B2222" s="25">
        <v>1</v>
      </c>
    </row>
    <row r="2223" spans="1:2" x14ac:dyDescent="0.25">
      <c r="A2223" s="33" t="s">
        <v>4902</v>
      </c>
      <c r="B2223" s="25">
        <v>1</v>
      </c>
    </row>
    <row r="2224" spans="1:2" x14ac:dyDescent="0.25">
      <c r="A2224" s="33" t="s">
        <v>501</v>
      </c>
      <c r="B2224" s="25">
        <v>1</v>
      </c>
    </row>
    <row r="2225" spans="1:2" x14ac:dyDescent="0.25">
      <c r="A2225" s="33" t="s">
        <v>3219</v>
      </c>
      <c r="B2225" s="25">
        <v>1</v>
      </c>
    </row>
    <row r="2226" spans="1:2" x14ac:dyDescent="0.25">
      <c r="A2226" s="33" t="s">
        <v>3335</v>
      </c>
      <c r="B2226" s="25">
        <v>1</v>
      </c>
    </row>
    <row r="2227" spans="1:2" x14ac:dyDescent="0.25">
      <c r="A2227" s="33" t="s">
        <v>1099</v>
      </c>
      <c r="B2227" s="25">
        <v>1</v>
      </c>
    </row>
    <row r="2228" spans="1:2" x14ac:dyDescent="0.25">
      <c r="A2228" s="33" t="s">
        <v>350</v>
      </c>
      <c r="B2228" s="25">
        <v>1</v>
      </c>
    </row>
    <row r="2229" spans="1:2" x14ac:dyDescent="0.25">
      <c r="A2229" s="33" t="s">
        <v>4188</v>
      </c>
      <c r="B2229" s="25">
        <v>1</v>
      </c>
    </row>
    <row r="2230" spans="1:2" x14ac:dyDescent="0.25">
      <c r="A2230" s="33" t="s">
        <v>2782</v>
      </c>
      <c r="B2230" s="25">
        <v>1</v>
      </c>
    </row>
    <row r="2231" spans="1:2" x14ac:dyDescent="0.25">
      <c r="A2231" s="33" t="s">
        <v>287</v>
      </c>
      <c r="B2231" s="25">
        <v>1</v>
      </c>
    </row>
    <row r="2232" spans="1:2" x14ac:dyDescent="0.25">
      <c r="A2232" s="33" t="s">
        <v>2834</v>
      </c>
      <c r="B2232" s="25">
        <v>1</v>
      </c>
    </row>
    <row r="2233" spans="1:2" x14ac:dyDescent="0.25">
      <c r="A2233" s="33" t="s">
        <v>1345</v>
      </c>
      <c r="B2233" s="25">
        <v>1</v>
      </c>
    </row>
    <row r="2234" spans="1:2" x14ac:dyDescent="0.25">
      <c r="A2234" s="33" t="s">
        <v>5150</v>
      </c>
      <c r="B2234" s="25">
        <v>1</v>
      </c>
    </row>
    <row r="2235" spans="1:2" x14ac:dyDescent="0.25">
      <c r="A2235" s="33" t="s">
        <v>6101</v>
      </c>
      <c r="B2235" s="25">
        <v>1</v>
      </c>
    </row>
    <row r="2236" spans="1:2" x14ac:dyDescent="0.25">
      <c r="A2236" s="33" t="s">
        <v>1895</v>
      </c>
      <c r="B2236" s="25">
        <v>1</v>
      </c>
    </row>
    <row r="2237" spans="1:2" x14ac:dyDescent="0.25">
      <c r="A2237" s="33" t="s">
        <v>2709</v>
      </c>
      <c r="B2237" s="25">
        <v>1</v>
      </c>
    </row>
    <row r="2238" spans="1:2" x14ac:dyDescent="0.25">
      <c r="A2238" s="33" t="s">
        <v>2969</v>
      </c>
      <c r="B2238" s="25">
        <v>1</v>
      </c>
    </row>
    <row r="2239" spans="1:2" x14ac:dyDescent="0.25">
      <c r="A2239" s="33" t="s">
        <v>4159</v>
      </c>
      <c r="B2239" s="25">
        <v>1</v>
      </c>
    </row>
    <row r="2240" spans="1:2" x14ac:dyDescent="0.25">
      <c r="A2240" s="33" t="s">
        <v>4218</v>
      </c>
      <c r="B2240" s="25">
        <v>1</v>
      </c>
    </row>
    <row r="2241" spans="1:2" x14ac:dyDescent="0.25">
      <c r="A2241" s="33" t="s">
        <v>983</v>
      </c>
      <c r="B2241" s="25">
        <v>1</v>
      </c>
    </row>
    <row r="2242" spans="1:2" x14ac:dyDescent="0.25">
      <c r="A2242" s="33" t="s">
        <v>5944</v>
      </c>
      <c r="B2242" s="25">
        <v>1</v>
      </c>
    </row>
    <row r="2243" spans="1:2" x14ac:dyDescent="0.25">
      <c r="A2243" s="33" t="s">
        <v>3382</v>
      </c>
      <c r="B2243" s="25">
        <v>1</v>
      </c>
    </row>
    <row r="2244" spans="1:2" x14ac:dyDescent="0.25">
      <c r="A2244" s="33" t="s">
        <v>372</v>
      </c>
      <c r="B2244" s="25">
        <v>1</v>
      </c>
    </row>
    <row r="2245" spans="1:2" x14ac:dyDescent="0.25">
      <c r="A2245" s="33" t="s">
        <v>3388</v>
      </c>
      <c r="B2245" s="25">
        <v>1</v>
      </c>
    </row>
    <row r="2246" spans="1:2" x14ac:dyDescent="0.25">
      <c r="A2246" s="33" t="s">
        <v>3814</v>
      </c>
      <c r="B2246" s="25">
        <v>1</v>
      </c>
    </row>
    <row r="2247" spans="1:2" x14ac:dyDescent="0.25">
      <c r="A2247" s="33" t="s">
        <v>5955</v>
      </c>
      <c r="B2247" s="25">
        <v>1</v>
      </c>
    </row>
    <row r="2248" spans="1:2" x14ac:dyDescent="0.25">
      <c r="A2248" s="33" t="s">
        <v>3563</v>
      </c>
      <c r="B2248" s="25">
        <v>1</v>
      </c>
    </row>
    <row r="2249" spans="1:2" x14ac:dyDescent="0.25">
      <c r="A2249" s="33" t="s">
        <v>3032</v>
      </c>
      <c r="B2249" s="25">
        <v>1</v>
      </c>
    </row>
    <row r="2250" spans="1:2" x14ac:dyDescent="0.25">
      <c r="A2250" s="33" t="s">
        <v>5558</v>
      </c>
      <c r="B2250" s="25">
        <v>1</v>
      </c>
    </row>
    <row r="2251" spans="1:2" x14ac:dyDescent="0.25">
      <c r="A2251" s="33" t="s">
        <v>4748</v>
      </c>
      <c r="B2251" s="25">
        <v>1</v>
      </c>
    </row>
    <row r="2252" spans="1:2" x14ac:dyDescent="0.25">
      <c r="A2252" s="33" t="s">
        <v>433</v>
      </c>
      <c r="B2252" s="25">
        <v>1</v>
      </c>
    </row>
    <row r="2253" spans="1:2" x14ac:dyDescent="0.25">
      <c r="A2253" s="33" t="s">
        <v>896</v>
      </c>
      <c r="B2253" s="25">
        <v>1</v>
      </c>
    </row>
    <row r="2254" spans="1:2" x14ac:dyDescent="0.25">
      <c r="A2254" s="33" t="s">
        <v>4915</v>
      </c>
      <c r="B2254" s="25">
        <v>1</v>
      </c>
    </row>
    <row r="2255" spans="1:2" x14ac:dyDescent="0.25">
      <c r="A2255" s="33" t="s">
        <v>5355</v>
      </c>
      <c r="B2255" s="25">
        <v>1</v>
      </c>
    </row>
    <row r="2256" spans="1:2" x14ac:dyDescent="0.25">
      <c r="A2256" s="33" t="s">
        <v>1140</v>
      </c>
      <c r="B2256" s="25">
        <v>1</v>
      </c>
    </row>
    <row r="2257" spans="1:2" x14ac:dyDescent="0.25">
      <c r="A2257" s="33" t="s">
        <v>4007</v>
      </c>
      <c r="B2257" s="25">
        <v>1</v>
      </c>
    </row>
    <row r="2258" spans="1:2" x14ac:dyDescent="0.25">
      <c r="A2258" s="33" t="s">
        <v>4279</v>
      </c>
      <c r="B2258" s="25">
        <v>1</v>
      </c>
    </row>
    <row r="2259" spans="1:2" x14ac:dyDescent="0.25">
      <c r="A2259" s="33" t="s">
        <v>1820</v>
      </c>
      <c r="B2259" s="25">
        <v>1</v>
      </c>
    </row>
    <row r="2260" spans="1:2" x14ac:dyDescent="0.25">
      <c r="A2260" s="33" t="s">
        <v>3400</v>
      </c>
      <c r="B2260" s="25">
        <v>1</v>
      </c>
    </row>
    <row r="2261" spans="1:2" x14ac:dyDescent="0.25">
      <c r="A2261" s="33" t="s">
        <v>1161</v>
      </c>
      <c r="B2261" s="25">
        <v>1</v>
      </c>
    </row>
    <row r="2262" spans="1:2" x14ac:dyDescent="0.25">
      <c r="A2262" s="33" t="s">
        <v>1497</v>
      </c>
      <c r="B2262" s="25">
        <v>1</v>
      </c>
    </row>
    <row r="2263" spans="1:2" x14ac:dyDescent="0.25">
      <c r="A2263" s="33" t="s">
        <v>3357</v>
      </c>
      <c r="B2263" s="25">
        <v>1</v>
      </c>
    </row>
    <row r="2264" spans="1:2" x14ac:dyDescent="0.25">
      <c r="A2264" s="33" t="s">
        <v>4098</v>
      </c>
      <c r="B2264" s="25">
        <v>1</v>
      </c>
    </row>
    <row r="2265" spans="1:2" x14ac:dyDescent="0.25">
      <c r="A2265" s="33" t="s">
        <v>1886</v>
      </c>
      <c r="B2265" s="25">
        <v>1</v>
      </c>
    </row>
    <row r="2266" spans="1:2" x14ac:dyDescent="0.25">
      <c r="A2266" s="33" t="s">
        <v>5949</v>
      </c>
      <c r="B2266" s="25">
        <v>1</v>
      </c>
    </row>
    <row r="2267" spans="1:2" x14ac:dyDescent="0.25">
      <c r="A2267" s="33" t="s">
        <v>5915</v>
      </c>
      <c r="B2267" s="25">
        <v>1</v>
      </c>
    </row>
    <row r="2268" spans="1:2" x14ac:dyDescent="0.25">
      <c r="A2268" s="33" t="s">
        <v>3027</v>
      </c>
      <c r="B2268" s="25">
        <v>1</v>
      </c>
    </row>
    <row r="2269" spans="1:2" x14ac:dyDescent="0.25">
      <c r="A2269" s="33" t="s">
        <v>1793</v>
      </c>
      <c r="B2269" s="25">
        <v>1</v>
      </c>
    </row>
    <row r="2270" spans="1:2" x14ac:dyDescent="0.25">
      <c r="A2270" s="33" t="s">
        <v>2975</v>
      </c>
      <c r="B2270" s="25">
        <v>1</v>
      </c>
    </row>
    <row r="2271" spans="1:2" x14ac:dyDescent="0.25">
      <c r="A2271" s="33" t="s">
        <v>1770</v>
      </c>
      <c r="B2271" s="25">
        <v>1</v>
      </c>
    </row>
    <row r="2272" spans="1:2" x14ac:dyDescent="0.25">
      <c r="A2272" s="33" t="s">
        <v>5180</v>
      </c>
      <c r="B2272" s="25">
        <v>1</v>
      </c>
    </row>
    <row r="2273" spans="1:2" x14ac:dyDescent="0.25">
      <c r="A2273" s="33" t="s">
        <v>2780</v>
      </c>
      <c r="B2273" s="25">
        <v>1</v>
      </c>
    </row>
    <row r="2274" spans="1:2" x14ac:dyDescent="0.25">
      <c r="A2274" s="33" t="s">
        <v>3497</v>
      </c>
      <c r="B2274" s="25">
        <v>1</v>
      </c>
    </row>
    <row r="2275" spans="1:2" x14ac:dyDescent="0.25">
      <c r="A2275" s="33" t="s">
        <v>3424</v>
      </c>
      <c r="B2275" s="25">
        <v>1</v>
      </c>
    </row>
    <row r="2276" spans="1:2" x14ac:dyDescent="0.25">
      <c r="A2276" s="33" t="s">
        <v>5081</v>
      </c>
      <c r="B2276" s="25">
        <v>1</v>
      </c>
    </row>
    <row r="2277" spans="1:2" x14ac:dyDescent="0.25">
      <c r="A2277" s="33" t="s">
        <v>3099</v>
      </c>
      <c r="B2277" s="25">
        <v>1</v>
      </c>
    </row>
    <row r="2278" spans="1:2" x14ac:dyDescent="0.25">
      <c r="A2278" s="33" t="s">
        <v>5711</v>
      </c>
      <c r="B2278" s="25">
        <v>1</v>
      </c>
    </row>
    <row r="2279" spans="1:2" x14ac:dyDescent="0.25">
      <c r="A2279" s="33" t="s">
        <v>4801</v>
      </c>
      <c r="B2279" s="25">
        <v>1</v>
      </c>
    </row>
    <row r="2280" spans="1:2" x14ac:dyDescent="0.25">
      <c r="A2280" s="33" t="s">
        <v>4621</v>
      </c>
      <c r="B2280" s="25">
        <v>1</v>
      </c>
    </row>
    <row r="2281" spans="1:2" x14ac:dyDescent="0.25">
      <c r="A2281" s="33" t="s">
        <v>3075</v>
      </c>
      <c r="B2281" s="25">
        <v>1</v>
      </c>
    </row>
    <row r="2282" spans="1:2" x14ac:dyDescent="0.25">
      <c r="A2282" s="33" t="s">
        <v>5507</v>
      </c>
      <c r="B2282" s="25">
        <v>1</v>
      </c>
    </row>
    <row r="2283" spans="1:2" x14ac:dyDescent="0.25">
      <c r="A2283" s="33" t="s">
        <v>5013</v>
      </c>
      <c r="B2283" s="25">
        <v>1</v>
      </c>
    </row>
    <row r="2284" spans="1:2" x14ac:dyDescent="0.25">
      <c r="A2284" s="33" t="s">
        <v>311</v>
      </c>
      <c r="B2284" s="25">
        <v>1</v>
      </c>
    </row>
    <row r="2285" spans="1:2" x14ac:dyDescent="0.25">
      <c r="A2285" s="33" t="s">
        <v>957</v>
      </c>
      <c r="B2285" s="25">
        <v>1</v>
      </c>
    </row>
    <row r="2286" spans="1:2" x14ac:dyDescent="0.25">
      <c r="A2286" s="33" t="s">
        <v>301</v>
      </c>
      <c r="B2286" s="25">
        <v>1</v>
      </c>
    </row>
    <row r="2287" spans="1:2" x14ac:dyDescent="0.25">
      <c r="A2287" s="33" t="s">
        <v>3682</v>
      </c>
      <c r="B2287" s="25">
        <v>1</v>
      </c>
    </row>
    <row r="2288" spans="1:2" x14ac:dyDescent="0.25">
      <c r="A2288" s="33" t="s">
        <v>5117</v>
      </c>
      <c r="B2288" s="25">
        <v>1</v>
      </c>
    </row>
    <row r="2289" spans="1:2" x14ac:dyDescent="0.25">
      <c r="A2289" s="33" t="s">
        <v>643</v>
      </c>
      <c r="B2289" s="25">
        <v>1</v>
      </c>
    </row>
    <row r="2290" spans="1:2" x14ac:dyDescent="0.25">
      <c r="A2290" s="33" t="s">
        <v>5793</v>
      </c>
      <c r="B2290" s="25">
        <v>1</v>
      </c>
    </row>
    <row r="2291" spans="1:2" x14ac:dyDescent="0.25">
      <c r="A2291" s="33" t="s">
        <v>2669</v>
      </c>
      <c r="B2291" s="25">
        <v>1</v>
      </c>
    </row>
    <row r="2292" spans="1:2" x14ac:dyDescent="0.25">
      <c r="A2292" s="33" t="s">
        <v>2545</v>
      </c>
      <c r="B2292" s="25">
        <v>1</v>
      </c>
    </row>
    <row r="2293" spans="1:2" x14ac:dyDescent="0.25">
      <c r="A2293" s="33" t="s">
        <v>5238</v>
      </c>
      <c r="B2293" s="25">
        <v>1</v>
      </c>
    </row>
    <row r="2294" spans="1:2" x14ac:dyDescent="0.25">
      <c r="A2294" s="33" t="s">
        <v>1056</v>
      </c>
      <c r="B2294" s="25">
        <v>1</v>
      </c>
    </row>
    <row r="2295" spans="1:2" x14ac:dyDescent="0.25">
      <c r="A2295" s="33" t="s">
        <v>3719</v>
      </c>
      <c r="B2295" s="25">
        <v>1</v>
      </c>
    </row>
    <row r="2296" spans="1:2" x14ac:dyDescent="0.25">
      <c r="A2296" s="33" t="s">
        <v>221</v>
      </c>
      <c r="B2296" s="25">
        <v>1</v>
      </c>
    </row>
    <row r="2297" spans="1:2" x14ac:dyDescent="0.25">
      <c r="A2297" s="33" t="s">
        <v>537</v>
      </c>
      <c r="B2297" s="25">
        <v>1</v>
      </c>
    </row>
    <row r="2298" spans="1:2" x14ac:dyDescent="0.25">
      <c r="A2298" s="33" t="s">
        <v>5178</v>
      </c>
      <c r="B2298" s="25">
        <v>1</v>
      </c>
    </row>
    <row r="2299" spans="1:2" x14ac:dyDescent="0.25">
      <c r="A2299" s="33" t="s">
        <v>2300</v>
      </c>
      <c r="B2299" s="25">
        <v>1</v>
      </c>
    </row>
    <row r="2300" spans="1:2" x14ac:dyDescent="0.25">
      <c r="A2300" s="33" t="s">
        <v>5928</v>
      </c>
      <c r="B2300" s="25">
        <v>1</v>
      </c>
    </row>
    <row r="2301" spans="1:2" x14ac:dyDescent="0.25">
      <c r="A2301" s="33" t="s">
        <v>4998</v>
      </c>
      <c r="B2301" s="25">
        <v>1</v>
      </c>
    </row>
    <row r="2302" spans="1:2" x14ac:dyDescent="0.25">
      <c r="A2302" s="33" t="s">
        <v>5994</v>
      </c>
      <c r="B2302" s="25">
        <v>1</v>
      </c>
    </row>
    <row r="2303" spans="1:2" x14ac:dyDescent="0.25">
      <c r="A2303" s="33" t="s">
        <v>5459</v>
      </c>
      <c r="B2303" s="25">
        <v>1</v>
      </c>
    </row>
    <row r="2304" spans="1:2" x14ac:dyDescent="0.25">
      <c r="A2304" s="33" t="s">
        <v>1068</v>
      </c>
      <c r="B2304" s="25">
        <v>1</v>
      </c>
    </row>
    <row r="2305" spans="1:2" x14ac:dyDescent="0.25">
      <c r="A2305" s="33" t="s">
        <v>4060</v>
      </c>
      <c r="B2305" s="25">
        <v>1</v>
      </c>
    </row>
    <row r="2306" spans="1:2" x14ac:dyDescent="0.25">
      <c r="A2306" s="33" t="s">
        <v>2165</v>
      </c>
      <c r="B2306" s="25">
        <v>1</v>
      </c>
    </row>
    <row r="2307" spans="1:2" x14ac:dyDescent="0.25">
      <c r="A2307" s="33" t="s">
        <v>486</v>
      </c>
      <c r="B2307" s="25">
        <v>1</v>
      </c>
    </row>
    <row r="2308" spans="1:2" x14ac:dyDescent="0.25">
      <c r="A2308" s="33" t="s">
        <v>5142</v>
      </c>
      <c r="B2308" s="25">
        <v>1</v>
      </c>
    </row>
    <row r="2309" spans="1:2" x14ac:dyDescent="0.25">
      <c r="A2309" s="33" t="s">
        <v>1409</v>
      </c>
      <c r="B2309" s="25">
        <v>1</v>
      </c>
    </row>
    <row r="2310" spans="1:2" x14ac:dyDescent="0.25">
      <c r="A2310" s="33" t="s">
        <v>1679</v>
      </c>
      <c r="B2310" s="25">
        <v>1</v>
      </c>
    </row>
    <row r="2311" spans="1:2" x14ac:dyDescent="0.25">
      <c r="A2311" s="33" t="s">
        <v>3329</v>
      </c>
      <c r="B2311" s="25">
        <v>1</v>
      </c>
    </row>
    <row r="2312" spans="1:2" x14ac:dyDescent="0.25">
      <c r="A2312" s="33" t="s">
        <v>4046</v>
      </c>
      <c r="B2312" s="25">
        <v>1</v>
      </c>
    </row>
    <row r="2313" spans="1:2" x14ac:dyDescent="0.25">
      <c r="A2313" s="33" t="s">
        <v>4088</v>
      </c>
      <c r="B2313" s="25">
        <v>1</v>
      </c>
    </row>
    <row r="2314" spans="1:2" x14ac:dyDescent="0.25">
      <c r="A2314" s="33" t="s">
        <v>3455</v>
      </c>
      <c r="B2314" s="25">
        <v>1</v>
      </c>
    </row>
    <row r="2315" spans="1:2" x14ac:dyDescent="0.25">
      <c r="A2315" s="33" t="s">
        <v>5880</v>
      </c>
      <c r="B2315" s="25">
        <v>1</v>
      </c>
    </row>
    <row r="2316" spans="1:2" x14ac:dyDescent="0.25">
      <c r="A2316" s="33" t="s">
        <v>5191</v>
      </c>
      <c r="B2316" s="25">
        <v>1</v>
      </c>
    </row>
    <row r="2317" spans="1:2" x14ac:dyDescent="0.25">
      <c r="A2317" s="33" t="s">
        <v>2619</v>
      </c>
      <c r="B2317" s="25">
        <v>1</v>
      </c>
    </row>
    <row r="2318" spans="1:2" x14ac:dyDescent="0.25">
      <c r="A2318" s="33" t="s">
        <v>862</v>
      </c>
      <c r="B2318" s="25">
        <v>1</v>
      </c>
    </row>
    <row r="2319" spans="1:2" x14ac:dyDescent="0.25">
      <c r="A2319" s="33" t="s">
        <v>1258</v>
      </c>
      <c r="B2319" s="25">
        <v>1</v>
      </c>
    </row>
    <row r="2320" spans="1:2" x14ac:dyDescent="0.25">
      <c r="A2320" s="33" t="s">
        <v>2532</v>
      </c>
      <c r="B2320" s="25">
        <v>1</v>
      </c>
    </row>
    <row r="2321" spans="1:2" x14ac:dyDescent="0.25">
      <c r="A2321" s="33" t="s">
        <v>3519</v>
      </c>
      <c r="B2321" s="25">
        <v>1</v>
      </c>
    </row>
    <row r="2322" spans="1:2" x14ac:dyDescent="0.25">
      <c r="A2322" s="33" t="s">
        <v>2557</v>
      </c>
      <c r="B2322" s="25">
        <v>1</v>
      </c>
    </row>
    <row r="2323" spans="1:2" x14ac:dyDescent="0.25">
      <c r="A2323" s="33" t="s">
        <v>5693</v>
      </c>
      <c r="B2323" s="25">
        <v>1</v>
      </c>
    </row>
    <row r="2324" spans="1:2" x14ac:dyDescent="0.25">
      <c r="A2324" s="33" t="s">
        <v>3113</v>
      </c>
      <c r="B2324" s="25">
        <v>1</v>
      </c>
    </row>
    <row r="2325" spans="1:2" x14ac:dyDescent="0.25">
      <c r="A2325" s="33" t="s">
        <v>764</v>
      </c>
      <c r="B2325" s="25">
        <v>1</v>
      </c>
    </row>
    <row r="2326" spans="1:2" x14ac:dyDescent="0.25">
      <c r="A2326" s="33" t="s">
        <v>3138</v>
      </c>
      <c r="B2326" s="25">
        <v>1</v>
      </c>
    </row>
    <row r="2327" spans="1:2" x14ac:dyDescent="0.25">
      <c r="A2327" s="33" t="s">
        <v>4975</v>
      </c>
      <c r="B2327" s="25">
        <v>1</v>
      </c>
    </row>
    <row r="2328" spans="1:2" x14ac:dyDescent="0.25">
      <c r="A2328" s="33" t="s">
        <v>4052</v>
      </c>
      <c r="B2328" s="25">
        <v>1</v>
      </c>
    </row>
    <row r="2329" spans="1:2" x14ac:dyDescent="0.25">
      <c r="A2329" s="33" t="s">
        <v>2855</v>
      </c>
      <c r="B2329" s="25">
        <v>1</v>
      </c>
    </row>
    <row r="2330" spans="1:2" x14ac:dyDescent="0.25">
      <c r="A2330" s="33" t="s">
        <v>3784</v>
      </c>
      <c r="B2330" s="25">
        <v>1</v>
      </c>
    </row>
    <row r="2331" spans="1:2" x14ac:dyDescent="0.25">
      <c r="A2331" s="33" t="s">
        <v>3321</v>
      </c>
      <c r="B2331" s="25">
        <v>1</v>
      </c>
    </row>
    <row r="2332" spans="1:2" x14ac:dyDescent="0.25">
      <c r="A2332" s="33" t="s">
        <v>3262</v>
      </c>
      <c r="B2332" s="25">
        <v>1</v>
      </c>
    </row>
    <row r="2333" spans="1:2" x14ac:dyDescent="0.25">
      <c r="A2333" s="33" t="s">
        <v>3667</v>
      </c>
      <c r="B2333" s="25">
        <v>1</v>
      </c>
    </row>
    <row r="2334" spans="1:2" x14ac:dyDescent="0.25">
      <c r="A2334" s="33" t="s">
        <v>5809</v>
      </c>
      <c r="B2334" s="25">
        <v>1</v>
      </c>
    </row>
    <row r="2335" spans="1:2" x14ac:dyDescent="0.25">
      <c r="A2335" s="33" t="s">
        <v>3244</v>
      </c>
      <c r="B2335" s="25">
        <v>1</v>
      </c>
    </row>
    <row r="2336" spans="1:2" x14ac:dyDescent="0.25">
      <c r="A2336" s="33" t="s">
        <v>2153</v>
      </c>
      <c r="B2336" s="25">
        <v>1</v>
      </c>
    </row>
    <row r="2337" spans="1:2" x14ac:dyDescent="0.25">
      <c r="A2337" s="33" t="s">
        <v>5737</v>
      </c>
      <c r="B2337" s="25">
        <v>1</v>
      </c>
    </row>
    <row r="2338" spans="1:2" x14ac:dyDescent="0.25">
      <c r="A2338" s="33" t="s">
        <v>4023</v>
      </c>
      <c r="B2338" s="25">
        <v>1</v>
      </c>
    </row>
    <row r="2339" spans="1:2" x14ac:dyDescent="0.25">
      <c r="A2339" s="33" t="s">
        <v>4314</v>
      </c>
      <c r="B2339" s="25">
        <v>1</v>
      </c>
    </row>
    <row r="2340" spans="1:2" x14ac:dyDescent="0.25">
      <c r="A2340" s="33" t="s">
        <v>4106</v>
      </c>
      <c r="B2340" s="25">
        <v>1</v>
      </c>
    </row>
    <row r="2341" spans="1:2" x14ac:dyDescent="0.25">
      <c r="A2341" s="33" t="s">
        <v>1766</v>
      </c>
      <c r="B2341" s="25">
        <v>1</v>
      </c>
    </row>
    <row r="2342" spans="1:2" x14ac:dyDescent="0.25">
      <c r="A2342" s="33" t="s">
        <v>1925</v>
      </c>
      <c r="B2342" s="25">
        <v>1</v>
      </c>
    </row>
    <row r="2343" spans="1:2" x14ac:dyDescent="0.25">
      <c r="A2343" s="33" t="s">
        <v>5182</v>
      </c>
      <c r="B2343" s="25">
        <v>1</v>
      </c>
    </row>
    <row r="2344" spans="1:2" x14ac:dyDescent="0.25">
      <c r="A2344" s="33" t="s">
        <v>5491</v>
      </c>
      <c r="B2344" s="25">
        <v>1</v>
      </c>
    </row>
    <row r="2345" spans="1:2" x14ac:dyDescent="0.25">
      <c r="A2345" s="33" t="s">
        <v>5045</v>
      </c>
      <c r="B2345" s="25">
        <v>1</v>
      </c>
    </row>
    <row r="2346" spans="1:2" x14ac:dyDescent="0.25">
      <c r="A2346" s="33" t="s">
        <v>1811</v>
      </c>
      <c r="B2346" s="25">
        <v>1</v>
      </c>
    </row>
    <row r="2347" spans="1:2" x14ac:dyDescent="0.25">
      <c r="A2347" s="33" t="s">
        <v>5144</v>
      </c>
      <c r="B2347" s="25">
        <v>1</v>
      </c>
    </row>
    <row r="2348" spans="1:2" x14ac:dyDescent="0.25">
      <c r="A2348" s="33" t="s">
        <v>3447</v>
      </c>
      <c r="B2348" s="25">
        <v>1</v>
      </c>
    </row>
    <row r="2349" spans="1:2" x14ac:dyDescent="0.25">
      <c r="A2349" s="33" t="s">
        <v>4694</v>
      </c>
      <c r="B2349" s="25">
        <v>1</v>
      </c>
    </row>
    <row r="2350" spans="1:2" x14ac:dyDescent="0.25">
      <c r="A2350" s="33" t="s">
        <v>103</v>
      </c>
      <c r="B2350" s="25">
        <v>1</v>
      </c>
    </row>
    <row r="2351" spans="1:2" x14ac:dyDescent="0.25">
      <c r="A2351" s="33" t="s">
        <v>2957</v>
      </c>
      <c r="B2351" s="25">
        <v>1</v>
      </c>
    </row>
    <row r="2352" spans="1:2" x14ac:dyDescent="0.25">
      <c r="A2352" s="33" t="s">
        <v>2438</v>
      </c>
      <c r="B2352" s="25">
        <v>1</v>
      </c>
    </row>
    <row r="2353" spans="1:2" x14ac:dyDescent="0.25">
      <c r="A2353" s="33" t="s">
        <v>3856</v>
      </c>
      <c r="B2353" s="25">
        <v>1</v>
      </c>
    </row>
    <row r="2354" spans="1:2" x14ac:dyDescent="0.25">
      <c r="A2354" s="33" t="s">
        <v>5097</v>
      </c>
      <c r="B2354" s="25">
        <v>1</v>
      </c>
    </row>
    <row r="2355" spans="1:2" x14ac:dyDescent="0.25">
      <c r="A2355" s="33" t="s">
        <v>2861</v>
      </c>
      <c r="B2355" s="25">
        <v>1</v>
      </c>
    </row>
    <row r="2356" spans="1:2" x14ac:dyDescent="0.25">
      <c r="A2356" s="33" t="s">
        <v>634</v>
      </c>
      <c r="B2356" s="25">
        <v>1</v>
      </c>
    </row>
    <row r="2357" spans="1:2" x14ac:dyDescent="0.25">
      <c r="A2357" s="33" t="s">
        <v>5748</v>
      </c>
      <c r="B2357" s="25">
        <v>1</v>
      </c>
    </row>
    <row r="2358" spans="1:2" x14ac:dyDescent="0.25">
      <c r="A2358" s="33" t="s">
        <v>4114</v>
      </c>
      <c r="B2358" s="25">
        <v>1</v>
      </c>
    </row>
    <row r="2359" spans="1:2" x14ac:dyDescent="0.25">
      <c r="A2359" s="33" t="s">
        <v>5513</v>
      </c>
      <c r="B2359" s="25">
        <v>1</v>
      </c>
    </row>
    <row r="2360" spans="1:2" x14ac:dyDescent="0.25">
      <c r="A2360" s="33" t="s">
        <v>2875</v>
      </c>
      <c r="B2360" s="25">
        <v>1</v>
      </c>
    </row>
    <row r="2361" spans="1:2" x14ac:dyDescent="0.25">
      <c r="A2361" s="33" t="s">
        <v>1278</v>
      </c>
      <c r="B2361" s="25">
        <v>1</v>
      </c>
    </row>
    <row r="2362" spans="1:2" x14ac:dyDescent="0.25">
      <c r="A2362" s="33" t="s">
        <v>3467</v>
      </c>
      <c r="B2362" s="25">
        <v>1</v>
      </c>
    </row>
    <row r="2363" spans="1:2" x14ac:dyDescent="0.25">
      <c r="A2363" s="33" t="s">
        <v>4656</v>
      </c>
      <c r="B2363" s="25">
        <v>1</v>
      </c>
    </row>
    <row r="2364" spans="1:2" x14ac:dyDescent="0.25">
      <c r="A2364" s="33" t="s">
        <v>2585</v>
      </c>
      <c r="B2364" s="25">
        <v>1</v>
      </c>
    </row>
    <row r="2365" spans="1:2" x14ac:dyDescent="0.25">
      <c r="A2365" s="33" t="s">
        <v>5388</v>
      </c>
      <c r="B2365" s="25">
        <v>1</v>
      </c>
    </row>
    <row r="2366" spans="1:2" x14ac:dyDescent="0.25">
      <c r="A2366" s="33" t="s">
        <v>3665</v>
      </c>
      <c r="B2366" s="25">
        <v>1</v>
      </c>
    </row>
    <row r="2367" spans="1:2" x14ac:dyDescent="0.25">
      <c r="A2367" s="33" t="s">
        <v>2818</v>
      </c>
      <c r="B2367" s="25">
        <v>1</v>
      </c>
    </row>
    <row r="2368" spans="1:2" x14ac:dyDescent="0.25">
      <c r="A2368" s="33" t="s">
        <v>842</v>
      </c>
      <c r="B2368" s="25">
        <v>1</v>
      </c>
    </row>
    <row r="2369" spans="1:2" x14ac:dyDescent="0.25">
      <c r="A2369" s="33" t="s">
        <v>243</v>
      </c>
      <c r="B2369" s="25">
        <v>1</v>
      </c>
    </row>
    <row r="2370" spans="1:2" x14ac:dyDescent="0.25">
      <c r="A2370" s="33" t="s">
        <v>6111</v>
      </c>
      <c r="B2370" s="25">
        <v>1</v>
      </c>
    </row>
    <row r="2371" spans="1:2" x14ac:dyDescent="0.25">
      <c r="A2371" s="33" t="s">
        <v>2671</v>
      </c>
      <c r="B2371" s="25">
        <v>1</v>
      </c>
    </row>
    <row r="2372" spans="1:2" x14ac:dyDescent="0.25">
      <c r="A2372" s="33" t="s">
        <v>5275</v>
      </c>
      <c r="B2372" s="25">
        <v>1</v>
      </c>
    </row>
    <row r="2373" spans="1:2" x14ac:dyDescent="0.25">
      <c r="A2373" s="33" t="s">
        <v>3804</v>
      </c>
      <c r="B2373" s="25">
        <v>1</v>
      </c>
    </row>
    <row r="2374" spans="1:2" x14ac:dyDescent="0.25">
      <c r="A2374" s="33" t="s">
        <v>4957</v>
      </c>
      <c r="B2374" s="25">
        <v>1</v>
      </c>
    </row>
    <row r="2375" spans="1:2" x14ac:dyDescent="0.25">
      <c r="A2375" s="33" t="s">
        <v>5735</v>
      </c>
      <c r="B2375" s="25">
        <v>1</v>
      </c>
    </row>
    <row r="2376" spans="1:2" x14ac:dyDescent="0.25">
      <c r="A2376" s="33" t="s">
        <v>519</v>
      </c>
      <c r="B2376" s="25">
        <v>1</v>
      </c>
    </row>
    <row r="2377" spans="1:2" x14ac:dyDescent="0.25">
      <c r="A2377" s="33" t="s">
        <v>2927</v>
      </c>
      <c r="B2377" s="25">
        <v>1</v>
      </c>
    </row>
    <row r="2378" spans="1:2" x14ac:dyDescent="0.25">
      <c r="A2378" s="33" t="s">
        <v>1076</v>
      </c>
      <c r="B2378" s="25">
        <v>1</v>
      </c>
    </row>
    <row r="2379" spans="1:2" x14ac:dyDescent="0.25">
      <c r="A2379" s="33" t="s">
        <v>4260</v>
      </c>
      <c r="B2379" s="25">
        <v>1</v>
      </c>
    </row>
    <row r="2380" spans="1:2" x14ac:dyDescent="0.25">
      <c r="A2380" s="33" t="s">
        <v>5661</v>
      </c>
      <c r="B2380" s="25">
        <v>1</v>
      </c>
    </row>
    <row r="2381" spans="1:2" x14ac:dyDescent="0.25">
      <c r="A2381" s="33" t="s">
        <v>2879</v>
      </c>
      <c r="B2381" s="25">
        <v>1</v>
      </c>
    </row>
    <row r="2382" spans="1:2" x14ac:dyDescent="0.25">
      <c r="A2382" s="33" t="s">
        <v>4740</v>
      </c>
      <c r="B2382" s="25">
        <v>1</v>
      </c>
    </row>
    <row r="2383" spans="1:2" x14ac:dyDescent="0.25">
      <c r="A2383" s="33" t="s">
        <v>3177</v>
      </c>
      <c r="B2383" s="25">
        <v>1</v>
      </c>
    </row>
    <row r="2384" spans="1:2" x14ac:dyDescent="0.25">
      <c r="A2384" s="33" t="s">
        <v>4322</v>
      </c>
      <c r="B2384" s="25">
        <v>1</v>
      </c>
    </row>
    <row r="2385" spans="1:2" x14ac:dyDescent="0.25">
      <c r="A2385" s="33" t="s">
        <v>2705</v>
      </c>
      <c r="B2385" s="25">
        <v>1</v>
      </c>
    </row>
    <row r="2386" spans="1:2" x14ac:dyDescent="0.25">
      <c r="A2386" s="33" t="s">
        <v>336</v>
      </c>
      <c r="B2386" s="25">
        <v>1</v>
      </c>
    </row>
    <row r="2387" spans="1:2" x14ac:dyDescent="0.25">
      <c r="A2387" s="33" t="s">
        <v>1224</v>
      </c>
      <c r="B2387" s="25">
        <v>1</v>
      </c>
    </row>
    <row r="2388" spans="1:2" x14ac:dyDescent="0.25">
      <c r="A2388" s="33" t="s">
        <v>5209</v>
      </c>
      <c r="B2388" s="25">
        <v>1</v>
      </c>
    </row>
    <row r="2389" spans="1:2" x14ac:dyDescent="0.25">
      <c r="A2389" s="33" t="s">
        <v>5217</v>
      </c>
      <c r="B2389" s="25">
        <v>1</v>
      </c>
    </row>
    <row r="2390" spans="1:2" x14ac:dyDescent="0.25">
      <c r="A2390" s="33" t="s">
        <v>1689</v>
      </c>
      <c r="B2390" s="25">
        <v>1</v>
      </c>
    </row>
    <row r="2391" spans="1:2" x14ac:dyDescent="0.25">
      <c r="A2391" s="33" t="s">
        <v>3794</v>
      </c>
      <c r="B2391" s="25">
        <v>1</v>
      </c>
    </row>
    <row r="2392" spans="1:2" x14ac:dyDescent="0.25">
      <c r="A2392" s="33" t="s">
        <v>4545</v>
      </c>
      <c r="B2392" s="25">
        <v>1</v>
      </c>
    </row>
    <row r="2393" spans="1:2" x14ac:dyDescent="0.25">
      <c r="A2393" s="33" t="s">
        <v>2356</v>
      </c>
      <c r="B2393" s="25">
        <v>1</v>
      </c>
    </row>
    <row r="2394" spans="1:2" x14ac:dyDescent="0.25">
      <c r="A2394" s="33" t="s">
        <v>4852</v>
      </c>
      <c r="B2394" s="25">
        <v>1</v>
      </c>
    </row>
    <row r="2395" spans="1:2" x14ac:dyDescent="0.25">
      <c r="A2395" s="33" t="s">
        <v>3579</v>
      </c>
      <c r="B2395" s="25">
        <v>1</v>
      </c>
    </row>
    <row r="2396" spans="1:2" x14ac:dyDescent="0.25">
      <c r="A2396" s="33" t="s">
        <v>2500</v>
      </c>
      <c r="B2396" s="25">
        <v>1</v>
      </c>
    </row>
    <row r="2397" spans="1:2" x14ac:dyDescent="0.25">
      <c r="A2397" s="33" t="s">
        <v>4882</v>
      </c>
      <c r="B2397" s="25">
        <v>1</v>
      </c>
    </row>
    <row r="2398" spans="1:2" x14ac:dyDescent="0.25">
      <c r="A2398" s="33" t="s">
        <v>2504</v>
      </c>
      <c r="B2398" s="25">
        <v>1</v>
      </c>
    </row>
    <row r="2399" spans="1:2" x14ac:dyDescent="0.25">
      <c r="A2399" s="33" t="s">
        <v>3187</v>
      </c>
      <c r="B2399" s="25">
        <v>1</v>
      </c>
    </row>
    <row r="2400" spans="1:2" x14ac:dyDescent="0.25">
      <c r="A2400" s="33" t="s">
        <v>3786</v>
      </c>
      <c r="B2400" s="25">
        <v>1</v>
      </c>
    </row>
    <row r="2401" spans="1:2" x14ac:dyDescent="0.25">
      <c r="A2401" s="33" t="s">
        <v>4283</v>
      </c>
      <c r="B2401" s="25">
        <v>1</v>
      </c>
    </row>
    <row r="2402" spans="1:2" x14ac:dyDescent="0.25">
      <c r="A2402" s="33" t="s">
        <v>1801</v>
      </c>
      <c r="B2402" s="25">
        <v>1</v>
      </c>
    </row>
    <row r="2403" spans="1:2" x14ac:dyDescent="0.25">
      <c r="A2403" s="33" t="s">
        <v>5966</v>
      </c>
      <c r="B2403" s="25">
        <v>1</v>
      </c>
    </row>
    <row r="2404" spans="1:2" x14ac:dyDescent="0.25">
      <c r="A2404" s="33" t="s">
        <v>2479</v>
      </c>
      <c r="B2404" s="25">
        <v>1</v>
      </c>
    </row>
    <row r="2405" spans="1:2" x14ac:dyDescent="0.25">
      <c r="A2405" s="33" t="s">
        <v>1686</v>
      </c>
      <c r="B2405" s="25">
        <v>1</v>
      </c>
    </row>
    <row r="2406" spans="1:2" x14ac:dyDescent="0.25">
      <c r="A2406" s="33" t="s">
        <v>5887</v>
      </c>
      <c r="B2406" s="25">
        <v>1</v>
      </c>
    </row>
    <row r="2407" spans="1:2" x14ac:dyDescent="0.25">
      <c r="A2407" s="33" t="s">
        <v>1808</v>
      </c>
      <c r="B2407" s="25">
        <v>1</v>
      </c>
    </row>
    <row r="2408" spans="1:2" x14ac:dyDescent="0.25">
      <c r="A2408" s="33" t="s">
        <v>4402</v>
      </c>
      <c r="B2408" s="25">
        <v>1</v>
      </c>
    </row>
    <row r="2409" spans="1:2" x14ac:dyDescent="0.25">
      <c r="A2409" s="33" t="s">
        <v>5797</v>
      </c>
      <c r="B2409" s="25">
        <v>1</v>
      </c>
    </row>
    <row r="2410" spans="1:2" x14ac:dyDescent="0.25">
      <c r="A2410" s="33" t="s">
        <v>5902</v>
      </c>
      <c r="B2410" s="25">
        <v>1</v>
      </c>
    </row>
    <row r="2411" spans="1:2" x14ac:dyDescent="0.25">
      <c r="A2411" s="33" t="s">
        <v>5669</v>
      </c>
      <c r="B2411" s="25">
        <v>1</v>
      </c>
    </row>
    <row r="2412" spans="1:2" x14ac:dyDescent="0.25">
      <c r="A2412" s="33" t="s">
        <v>4108</v>
      </c>
      <c r="B2412" s="25">
        <v>1</v>
      </c>
    </row>
    <row r="2413" spans="1:2" x14ac:dyDescent="0.25">
      <c r="A2413" s="33" t="s">
        <v>1315</v>
      </c>
      <c r="B2413" s="25">
        <v>1</v>
      </c>
    </row>
    <row r="2414" spans="1:2" x14ac:dyDescent="0.25">
      <c r="A2414" s="33" t="s">
        <v>561</v>
      </c>
      <c r="B2414" s="25">
        <v>1</v>
      </c>
    </row>
    <row r="2415" spans="1:2" x14ac:dyDescent="0.25">
      <c r="A2415" s="33" t="s">
        <v>4900</v>
      </c>
      <c r="B2415" s="25">
        <v>1</v>
      </c>
    </row>
    <row r="2416" spans="1:2" x14ac:dyDescent="0.25">
      <c r="A2416" s="33" t="s">
        <v>914</v>
      </c>
      <c r="B2416" s="25">
        <v>1</v>
      </c>
    </row>
    <row r="2417" spans="1:2" x14ac:dyDescent="0.25">
      <c r="A2417" s="33" t="s">
        <v>5273</v>
      </c>
      <c r="B2417" s="25">
        <v>1</v>
      </c>
    </row>
    <row r="2418" spans="1:2" x14ac:dyDescent="0.25">
      <c r="A2418" s="33" t="s">
        <v>6047</v>
      </c>
      <c r="B2418" s="25">
        <v>1</v>
      </c>
    </row>
    <row r="2419" spans="1:2" x14ac:dyDescent="0.25">
      <c r="A2419" s="33" t="s">
        <v>338</v>
      </c>
      <c r="B2419" s="25">
        <v>1</v>
      </c>
    </row>
    <row r="2420" spans="1:2" x14ac:dyDescent="0.25">
      <c r="A2420" s="33" t="s">
        <v>5637</v>
      </c>
      <c r="B2420" s="25">
        <v>1</v>
      </c>
    </row>
    <row r="2421" spans="1:2" x14ac:dyDescent="0.25">
      <c r="A2421" s="33" t="s">
        <v>2455</v>
      </c>
      <c r="B2421" s="25">
        <v>1</v>
      </c>
    </row>
    <row r="2422" spans="1:2" x14ac:dyDescent="0.25">
      <c r="A2422" s="33" t="s">
        <v>3213</v>
      </c>
      <c r="B2422" s="25">
        <v>1</v>
      </c>
    </row>
    <row r="2423" spans="1:2" x14ac:dyDescent="0.25">
      <c r="A2423" s="33" t="s">
        <v>3215</v>
      </c>
      <c r="B2423" s="25">
        <v>1</v>
      </c>
    </row>
    <row r="2424" spans="1:2" x14ac:dyDescent="0.25">
      <c r="A2424" s="33" t="s">
        <v>1507</v>
      </c>
      <c r="B2424" s="25">
        <v>1</v>
      </c>
    </row>
    <row r="2425" spans="1:2" x14ac:dyDescent="0.25">
      <c r="A2425" s="33" t="s">
        <v>5037</v>
      </c>
      <c r="B2425" s="25">
        <v>1</v>
      </c>
    </row>
    <row r="2426" spans="1:2" x14ac:dyDescent="0.25">
      <c r="A2426" s="33" t="s">
        <v>5697</v>
      </c>
      <c r="B2426" s="25">
        <v>1</v>
      </c>
    </row>
    <row r="2427" spans="1:2" x14ac:dyDescent="0.25">
      <c r="A2427" s="33" t="s">
        <v>689</v>
      </c>
      <c r="B2427" s="25">
        <v>1</v>
      </c>
    </row>
    <row r="2428" spans="1:2" x14ac:dyDescent="0.25">
      <c r="A2428" s="33" t="s">
        <v>3623</v>
      </c>
      <c r="B2428" s="25">
        <v>1</v>
      </c>
    </row>
    <row r="2429" spans="1:2" x14ac:dyDescent="0.25">
      <c r="A2429" s="33" t="s">
        <v>3124</v>
      </c>
      <c r="B2429" s="25">
        <v>1</v>
      </c>
    </row>
    <row r="2430" spans="1:2" x14ac:dyDescent="0.25">
      <c r="A2430" s="33" t="s">
        <v>3012</v>
      </c>
      <c r="B2430" s="25">
        <v>1</v>
      </c>
    </row>
    <row r="2431" spans="1:2" x14ac:dyDescent="0.25">
      <c r="A2431" s="33" t="s">
        <v>5089</v>
      </c>
      <c r="B2431" s="25">
        <v>1</v>
      </c>
    </row>
    <row r="2432" spans="1:2" x14ac:dyDescent="0.25">
      <c r="A2432" s="33" t="s">
        <v>2609</v>
      </c>
      <c r="B2432" s="25">
        <v>1</v>
      </c>
    </row>
    <row r="2433" spans="1:2" x14ac:dyDescent="0.25">
      <c r="A2433" s="33" t="s">
        <v>2494</v>
      </c>
      <c r="B2433" s="25">
        <v>1</v>
      </c>
    </row>
    <row r="2434" spans="1:2" x14ac:dyDescent="0.25">
      <c r="A2434" s="33" t="s">
        <v>285</v>
      </c>
      <c r="B2434" s="25">
        <v>1</v>
      </c>
    </row>
    <row r="2435" spans="1:2" x14ac:dyDescent="0.25">
      <c r="A2435" s="33" t="s">
        <v>251</v>
      </c>
      <c r="B2435" s="25">
        <v>1</v>
      </c>
    </row>
    <row r="2436" spans="1:2" x14ac:dyDescent="0.25">
      <c r="A2436" s="33" t="s">
        <v>5909</v>
      </c>
      <c r="B2436" s="25">
        <v>1</v>
      </c>
    </row>
    <row r="2437" spans="1:2" x14ac:dyDescent="0.25">
      <c r="A2437" s="33" t="s">
        <v>2138</v>
      </c>
      <c r="B2437" s="25">
        <v>1</v>
      </c>
    </row>
    <row r="2438" spans="1:2" x14ac:dyDescent="0.25">
      <c r="A2438" s="33" t="s">
        <v>1272</v>
      </c>
      <c r="B2438" s="25">
        <v>1</v>
      </c>
    </row>
    <row r="2439" spans="1:2" x14ac:dyDescent="0.25">
      <c r="A2439" s="33" t="s">
        <v>1609</v>
      </c>
      <c r="B2439" s="25">
        <v>1</v>
      </c>
    </row>
    <row r="2440" spans="1:2" x14ac:dyDescent="0.25">
      <c r="A2440" s="33" t="s">
        <v>144</v>
      </c>
      <c r="B2440" s="25">
        <v>1</v>
      </c>
    </row>
    <row r="2441" spans="1:2" x14ac:dyDescent="0.25">
      <c r="A2441" s="33" t="s">
        <v>5588</v>
      </c>
      <c r="B2441" s="25">
        <v>1</v>
      </c>
    </row>
    <row r="2442" spans="1:2" x14ac:dyDescent="0.25">
      <c r="A2442" s="33" t="s">
        <v>2276</v>
      </c>
      <c r="B2442" s="25">
        <v>1</v>
      </c>
    </row>
    <row r="2443" spans="1:2" x14ac:dyDescent="0.25">
      <c r="A2443" s="33" t="s">
        <v>3386</v>
      </c>
      <c r="B2443" s="25">
        <v>1</v>
      </c>
    </row>
    <row r="2444" spans="1:2" x14ac:dyDescent="0.25">
      <c r="A2444" s="33" t="s">
        <v>4285</v>
      </c>
      <c r="B2444" s="25">
        <v>1</v>
      </c>
    </row>
    <row r="2445" spans="1:2" x14ac:dyDescent="0.25">
      <c r="A2445" s="33" t="s">
        <v>1262</v>
      </c>
      <c r="B2445" s="25">
        <v>1</v>
      </c>
    </row>
    <row r="2446" spans="1:2" x14ac:dyDescent="0.25">
      <c r="A2446" s="33" t="s">
        <v>1872</v>
      </c>
      <c r="B2446" s="25">
        <v>1</v>
      </c>
    </row>
    <row r="2447" spans="1:2" x14ac:dyDescent="0.25">
      <c r="A2447" s="33" t="s">
        <v>5453</v>
      </c>
      <c r="B2447" s="25">
        <v>1</v>
      </c>
    </row>
    <row r="2448" spans="1:2" x14ac:dyDescent="0.25">
      <c r="A2448" s="33" t="s">
        <v>2461</v>
      </c>
      <c r="B2448" s="25">
        <v>1</v>
      </c>
    </row>
    <row r="2449" spans="1:2" x14ac:dyDescent="0.25">
      <c r="A2449" s="33" t="s">
        <v>864</v>
      </c>
      <c r="B2449" s="25">
        <v>1</v>
      </c>
    </row>
    <row r="2450" spans="1:2" x14ac:dyDescent="0.25">
      <c r="A2450" s="33" t="s">
        <v>2042</v>
      </c>
      <c r="B2450" s="25">
        <v>1</v>
      </c>
    </row>
    <row r="2451" spans="1:2" x14ac:dyDescent="0.25">
      <c r="A2451" s="33" t="s">
        <v>3686</v>
      </c>
      <c r="B2451" s="25">
        <v>1</v>
      </c>
    </row>
    <row r="2452" spans="1:2" x14ac:dyDescent="0.25">
      <c r="A2452" s="33" t="s">
        <v>1363</v>
      </c>
      <c r="B2452" s="25">
        <v>1</v>
      </c>
    </row>
    <row r="2453" spans="1:2" x14ac:dyDescent="0.25">
      <c r="A2453" s="33" t="s">
        <v>2490</v>
      </c>
      <c r="B2453" s="25">
        <v>1</v>
      </c>
    </row>
    <row r="2454" spans="1:2" x14ac:dyDescent="0.25">
      <c r="A2454" s="33" t="s">
        <v>4350</v>
      </c>
      <c r="B2454" s="25">
        <v>1</v>
      </c>
    </row>
    <row r="2455" spans="1:2" x14ac:dyDescent="0.25">
      <c r="A2455" s="33" t="s">
        <v>5174</v>
      </c>
      <c r="B2455" s="25">
        <v>1</v>
      </c>
    </row>
    <row r="2456" spans="1:2" x14ac:dyDescent="0.25">
      <c r="A2456" s="33" t="s">
        <v>3036</v>
      </c>
      <c r="B2456" s="25">
        <v>1</v>
      </c>
    </row>
    <row r="2457" spans="1:2" x14ac:dyDescent="0.25">
      <c r="A2457" s="33" t="s">
        <v>1731</v>
      </c>
      <c r="B2457" s="25">
        <v>1</v>
      </c>
    </row>
    <row r="2458" spans="1:2" x14ac:dyDescent="0.25">
      <c r="A2458" s="33" t="s">
        <v>3418</v>
      </c>
      <c r="B2458" s="25">
        <v>1</v>
      </c>
    </row>
    <row r="2459" spans="1:2" x14ac:dyDescent="0.25">
      <c r="A2459" s="33" t="s">
        <v>6041</v>
      </c>
      <c r="B2459" s="25">
        <v>1</v>
      </c>
    </row>
    <row r="2460" spans="1:2" x14ac:dyDescent="0.25">
      <c r="A2460" s="33" t="s">
        <v>3284</v>
      </c>
      <c r="B2460" s="25">
        <v>1</v>
      </c>
    </row>
    <row r="2461" spans="1:2" x14ac:dyDescent="0.25">
      <c r="A2461" s="33" t="s">
        <v>495</v>
      </c>
      <c r="B2461" s="25">
        <v>1</v>
      </c>
    </row>
    <row r="2462" spans="1:2" x14ac:dyDescent="0.25">
      <c r="A2462" s="33" t="s">
        <v>4514</v>
      </c>
      <c r="B2462" s="25">
        <v>1</v>
      </c>
    </row>
    <row r="2463" spans="1:2" x14ac:dyDescent="0.25">
      <c r="A2463" s="33" t="s">
        <v>1913</v>
      </c>
      <c r="B2463" s="25">
        <v>1</v>
      </c>
    </row>
    <row r="2464" spans="1:2" x14ac:dyDescent="0.25">
      <c r="A2464" s="33" t="s">
        <v>1909</v>
      </c>
      <c r="B2464" s="25">
        <v>1</v>
      </c>
    </row>
    <row r="2465" spans="1:2" x14ac:dyDescent="0.25">
      <c r="A2465" s="33" t="s">
        <v>1319</v>
      </c>
      <c r="B2465" s="25">
        <v>1</v>
      </c>
    </row>
    <row r="2466" spans="1:2" x14ac:dyDescent="0.25">
      <c r="A2466" s="33" t="s">
        <v>2575</v>
      </c>
      <c r="B2466" s="25">
        <v>1</v>
      </c>
    </row>
    <row r="2467" spans="1:2" x14ac:dyDescent="0.25">
      <c r="A2467" s="33" t="s">
        <v>50</v>
      </c>
      <c r="B2467" s="25">
        <v>1</v>
      </c>
    </row>
    <row r="2468" spans="1:2" x14ac:dyDescent="0.25">
      <c r="A2468" s="33" t="s">
        <v>2340</v>
      </c>
      <c r="B2468" s="25">
        <v>1</v>
      </c>
    </row>
    <row r="2469" spans="1:2" x14ac:dyDescent="0.25">
      <c r="A2469" s="33" t="s">
        <v>5002</v>
      </c>
      <c r="B2469" s="25">
        <v>1</v>
      </c>
    </row>
    <row r="2470" spans="1:2" x14ac:dyDescent="0.25">
      <c r="A2470" s="33" t="s">
        <v>4599</v>
      </c>
      <c r="B2470" s="25">
        <v>1</v>
      </c>
    </row>
    <row r="2471" spans="1:2" x14ac:dyDescent="0.25">
      <c r="A2471" s="33" t="s">
        <v>348</v>
      </c>
      <c r="B2471" s="25">
        <v>1</v>
      </c>
    </row>
    <row r="2472" spans="1:2" x14ac:dyDescent="0.25">
      <c r="A2472" s="33" t="s">
        <v>333</v>
      </c>
      <c r="B2472" s="25">
        <v>1</v>
      </c>
    </row>
    <row r="2473" spans="1:2" x14ac:dyDescent="0.25">
      <c r="A2473" s="33" t="s">
        <v>4631</v>
      </c>
      <c r="B2473" s="25">
        <v>1</v>
      </c>
    </row>
    <row r="2474" spans="1:2" x14ac:dyDescent="0.25">
      <c r="A2474" s="33" t="s">
        <v>2440</v>
      </c>
      <c r="B2474" s="25">
        <v>1</v>
      </c>
    </row>
    <row r="2475" spans="1:2" x14ac:dyDescent="0.25">
      <c r="A2475" s="33" t="s">
        <v>4977</v>
      </c>
      <c r="B2475" s="25">
        <v>1</v>
      </c>
    </row>
    <row r="2476" spans="1:2" x14ac:dyDescent="0.25">
      <c r="A2476" s="33" t="s">
        <v>2316</v>
      </c>
      <c r="B2476" s="25">
        <v>1</v>
      </c>
    </row>
    <row r="2477" spans="1:2" x14ac:dyDescent="0.25">
      <c r="A2477" s="33" t="s">
        <v>4235</v>
      </c>
      <c r="B2477" s="25">
        <v>1</v>
      </c>
    </row>
    <row r="2478" spans="1:2" x14ac:dyDescent="0.25">
      <c r="A2478" s="33" t="s">
        <v>1590</v>
      </c>
      <c r="B2478" s="25">
        <v>1</v>
      </c>
    </row>
    <row r="2479" spans="1:2" x14ac:dyDescent="0.25">
      <c r="A2479" s="33" t="s">
        <v>1214</v>
      </c>
      <c r="B2479" s="25">
        <v>1</v>
      </c>
    </row>
    <row r="2480" spans="1:2" x14ac:dyDescent="0.25">
      <c r="A2480" s="33" t="s">
        <v>4607</v>
      </c>
      <c r="B2480" s="25">
        <v>1</v>
      </c>
    </row>
    <row r="2481" spans="1:2" x14ac:dyDescent="0.25">
      <c r="A2481" s="33" t="s">
        <v>902</v>
      </c>
      <c r="B2481" s="25">
        <v>1</v>
      </c>
    </row>
    <row r="2482" spans="1:2" x14ac:dyDescent="0.25">
      <c r="A2482" s="33" t="s">
        <v>3231</v>
      </c>
      <c r="B2482" s="25">
        <v>1</v>
      </c>
    </row>
    <row r="2483" spans="1:2" x14ac:dyDescent="0.25">
      <c r="A2483" s="33" t="s">
        <v>5251</v>
      </c>
      <c r="B2483" s="25">
        <v>1</v>
      </c>
    </row>
    <row r="2484" spans="1:2" x14ac:dyDescent="0.25">
      <c r="A2484" s="33" t="s">
        <v>1803</v>
      </c>
      <c r="B2484" s="25">
        <v>1</v>
      </c>
    </row>
    <row r="2485" spans="1:2" x14ac:dyDescent="0.25">
      <c r="A2485" s="33" t="s">
        <v>2240</v>
      </c>
      <c r="B2485" s="25">
        <v>1</v>
      </c>
    </row>
    <row r="2486" spans="1:2" x14ac:dyDescent="0.25">
      <c r="A2486" s="33" t="s">
        <v>4167</v>
      </c>
      <c r="B2486" s="25">
        <v>1</v>
      </c>
    </row>
    <row r="2487" spans="1:2" x14ac:dyDescent="0.25">
      <c r="A2487" s="33" t="s">
        <v>507</v>
      </c>
      <c r="B2487" s="25">
        <v>1</v>
      </c>
    </row>
    <row r="2488" spans="1:2" x14ac:dyDescent="0.25">
      <c r="A2488" s="33" t="s">
        <v>1460</v>
      </c>
      <c r="B2488" s="25">
        <v>1</v>
      </c>
    </row>
    <row r="2489" spans="1:2" x14ac:dyDescent="0.25">
      <c r="A2489" s="33" t="s">
        <v>2995</v>
      </c>
      <c r="B2489" s="25">
        <v>1</v>
      </c>
    </row>
    <row r="2490" spans="1:2" x14ac:dyDescent="0.25">
      <c r="A2490" s="33" t="s">
        <v>2711</v>
      </c>
      <c r="B2490" s="25">
        <v>1</v>
      </c>
    </row>
    <row r="2491" spans="1:2" x14ac:dyDescent="0.25">
      <c r="A2491" s="33" t="s">
        <v>549</v>
      </c>
      <c r="B2491" s="25">
        <v>1</v>
      </c>
    </row>
    <row r="2492" spans="1:2" x14ac:dyDescent="0.25">
      <c r="A2492" s="33" t="s">
        <v>2655</v>
      </c>
      <c r="B2492" s="25">
        <v>1</v>
      </c>
    </row>
    <row r="2493" spans="1:2" x14ac:dyDescent="0.25">
      <c r="A2493" s="33" t="s">
        <v>3302</v>
      </c>
      <c r="B2493" s="25">
        <v>1</v>
      </c>
    </row>
    <row r="2494" spans="1:2" x14ac:dyDescent="0.25">
      <c r="A2494" s="33" t="s">
        <v>3475</v>
      </c>
      <c r="B2494" s="25">
        <v>1</v>
      </c>
    </row>
    <row r="2495" spans="1:2" x14ac:dyDescent="0.25">
      <c r="A2495" s="33" t="s">
        <v>2915</v>
      </c>
      <c r="B2495" s="25">
        <v>1</v>
      </c>
    </row>
    <row r="2496" spans="1:2" x14ac:dyDescent="0.25">
      <c r="A2496" s="33" t="s">
        <v>5754</v>
      </c>
      <c r="B2496" s="25">
        <v>1</v>
      </c>
    </row>
    <row r="2497" spans="1:2" x14ac:dyDescent="0.25">
      <c r="A2497" s="33" t="s">
        <v>904</v>
      </c>
      <c r="B2497" s="25">
        <v>1</v>
      </c>
    </row>
    <row r="2498" spans="1:2" x14ac:dyDescent="0.25">
      <c r="A2498" s="33" t="s">
        <v>4643</v>
      </c>
      <c r="B2498" s="25">
        <v>1</v>
      </c>
    </row>
    <row r="2499" spans="1:2" x14ac:dyDescent="0.25">
      <c r="A2499" s="33" t="s">
        <v>3105</v>
      </c>
      <c r="B2499" s="25">
        <v>1</v>
      </c>
    </row>
    <row r="2500" spans="1:2" x14ac:dyDescent="0.25">
      <c r="A2500" s="33" t="s">
        <v>2272</v>
      </c>
      <c r="B2500" s="25">
        <v>1</v>
      </c>
    </row>
    <row r="2501" spans="1:2" x14ac:dyDescent="0.25">
      <c r="A2501" s="33" t="s">
        <v>4439</v>
      </c>
      <c r="B2501" s="25">
        <v>1</v>
      </c>
    </row>
    <row r="2502" spans="1:2" x14ac:dyDescent="0.25">
      <c r="A2502" s="33" t="s">
        <v>5336</v>
      </c>
      <c r="B2502" s="25">
        <v>1</v>
      </c>
    </row>
    <row r="2503" spans="1:2" x14ac:dyDescent="0.25">
      <c r="A2503" s="33" t="s">
        <v>2036</v>
      </c>
      <c r="B2503" s="25">
        <v>1</v>
      </c>
    </row>
    <row r="2504" spans="1:2" x14ac:dyDescent="0.25">
      <c r="A2504" s="33" t="s">
        <v>4717</v>
      </c>
      <c r="B2504" s="25">
        <v>1</v>
      </c>
    </row>
    <row r="2505" spans="1:2" x14ac:dyDescent="0.25">
      <c r="A2505" s="33" t="s">
        <v>184</v>
      </c>
      <c r="B2505" s="25">
        <v>1</v>
      </c>
    </row>
    <row r="2506" spans="1:2" x14ac:dyDescent="0.25">
      <c r="A2506" s="33" t="s">
        <v>599</v>
      </c>
      <c r="B2506" s="25">
        <v>1</v>
      </c>
    </row>
    <row r="2507" spans="1:2" x14ac:dyDescent="0.25">
      <c r="A2507" s="33" t="s">
        <v>358</v>
      </c>
      <c r="B2507" s="25">
        <v>1</v>
      </c>
    </row>
    <row r="2508" spans="1:2" x14ac:dyDescent="0.25">
      <c r="A2508" s="33" t="s">
        <v>1003</v>
      </c>
      <c r="B2508" s="25">
        <v>1</v>
      </c>
    </row>
    <row r="2509" spans="1:2" x14ac:dyDescent="0.25">
      <c r="A2509" s="33" t="s">
        <v>3613</v>
      </c>
      <c r="B2509" s="25">
        <v>1</v>
      </c>
    </row>
    <row r="2510" spans="1:2" x14ac:dyDescent="0.25">
      <c r="A2510" s="33" t="s">
        <v>3830</v>
      </c>
      <c r="B2510" s="25">
        <v>1</v>
      </c>
    </row>
    <row r="2511" spans="1:2" x14ac:dyDescent="0.25">
      <c r="A2511" s="33" t="s">
        <v>5859</v>
      </c>
      <c r="B2511" s="25">
        <v>1</v>
      </c>
    </row>
    <row r="2512" spans="1:2" x14ac:dyDescent="0.25">
      <c r="A2512" s="33" t="s">
        <v>4582</v>
      </c>
      <c r="B2512" s="25">
        <v>1</v>
      </c>
    </row>
    <row r="2513" spans="1:2" x14ac:dyDescent="0.25">
      <c r="A2513" s="33" t="s">
        <v>6016</v>
      </c>
      <c r="B2513" s="25">
        <v>1</v>
      </c>
    </row>
    <row r="2514" spans="1:2" x14ac:dyDescent="0.25">
      <c r="A2514" s="33" t="s">
        <v>1082</v>
      </c>
      <c r="B2514" s="25">
        <v>1</v>
      </c>
    </row>
    <row r="2515" spans="1:2" x14ac:dyDescent="0.25">
      <c r="A2515" s="33" t="s">
        <v>3798</v>
      </c>
      <c r="B2515" s="25">
        <v>1</v>
      </c>
    </row>
    <row r="2516" spans="1:2" x14ac:dyDescent="0.25">
      <c r="A2516" s="33" t="s">
        <v>822</v>
      </c>
      <c r="B2516" s="25">
        <v>1</v>
      </c>
    </row>
    <row r="2517" spans="1:2" x14ac:dyDescent="0.25">
      <c r="A2517" s="33" t="s">
        <v>5750</v>
      </c>
      <c r="B2517" s="25">
        <v>1</v>
      </c>
    </row>
    <row r="2518" spans="1:2" x14ac:dyDescent="0.25">
      <c r="A2518" s="33" t="s">
        <v>5657</v>
      </c>
      <c r="B2518" s="25">
        <v>1</v>
      </c>
    </row>
    <row r="2519" spans="1:2" x14ac:dyDescent="0.25">
      <c r="A2519" s="33" t="s">
        <v>4971</v>
      </c>
      <c r="B2519" s="25">
        <v>1</v>
      </c>
    </row>
    <row r="2520" spans="1:2" x14ac:dyDescent="0.25">
      <c r="A2520" s="33" t="s">
        <v>5101</v>
      </c>
      <c r="B2520" s="25">
        <v>1</v>
      </c>
    </row>
    <row r="2521" spans="1:2" x14ac:dyDescent="0.25">
      <c r="A2521" s="33" t="s">
        <v>797</v>
      </c>
      <c r="B2521" s="25">
        <v>1</v>
      </c>
    </row>
    <row r="2522" spans="1:2" x14ac:dyDescent="0.25">
      <c r="A2522" s="33" t="s">
        <v>195</v>
      </c>
      <c r="B2522" s="25">
        <v>1</v>
      </c>
    </row>
    <row r="2523" spans="1:2" x14ac:dyDescent="0.25">
      <c r="A2523" s="33" t="s">
        <v>4641</v>
      </c>
      <c r="B2523" s="25">
        <v>1</v>
      </c>
    </row>
    <row r="2524" spans="1:2" x14ac:dyDescent="0.25">
      <c r="A2524" s="33" t="s">
        <v>2820</v>
      </c>
      <c r="B2524" s="25">
        <v>1</v>
      </c>
    </row>
    <row r="2525" spans="1:2" x14ac:dyDescent="0.25">
      <c r="A2525" s="33" t="s">
        <v>3062</v>
      </c>
      <c r="B2525" s="25">
        <v>1</v>
      </c>
    </row>
    <row r="2526" spans="1:2" x14ac:dyDescent="0.25">
      <c r="A2526" s="33" t="s">
        <v>2631</v>
      </c>
      <c r="B2526" s="25">
        <v>1</v>
      </c>
    </row>
    <row r="2527" spans="1:2" x14ac:dyDescent="0.25">
      <c r="A2527" s="33" t="s">
        <v>1337</v>
      </c>
      <c r="B2527" s="25">
        <v>1</v>
      </c>
    </row>
    <row r="2528" spans="1:2" x14ac:dyDescent="0.25">
      <c r="A2528" s="33" t="s">
        <v>2418</v>
      </c>
      <c r="B2528" s="25">
        <v>1</v>
      </c>
    </row>
    <row r="2529" spans="1:2" x14ac:dyDescent="0.25">
      <c r="A2529" s="33" t="s">
        <v>2247</v>
      </c>
      <c r="B2529" s="25">
        <v>1</v>
      </c>
    </row>
    <row r="2530" spans="1:2" x14ac:dyDescent="0.25">
      <c r="A2530" s="33" t="s">
        <v>1834</v>
      </c>
      <c r="B2530" s="25">
        <v>1</v>
      </c>
    </row>
    <row r="2531" spans="1:2" x14ac:dyDescent="0.25">
      <c r="A2531" s="33" t="s">
        <v>2205</v>
      </c>
      <c r="B2531" s="25">
        <v>1</v>
      </c>
    </row>
    <row r="2532" spans="1:2" x14ac:dyDescent="0.25">
      <c r="A2532" s="33" t="s">
        <v>1711</v>
      </c>
      <c r="B2532" s="25">
        <v>1</v>
      </c>
    </row>
    <row r="2533" spans="1:2" x14ac:dyDescent="0.25">
      <c r="A2533" s="33" t="s">
        <v>4421</v>
      </c>
      <c r="B2533" s="25">
        <v>1</v>
      </c>
    </row>
    <row r="2534" spans="1:2" x14ac:dyDescent="0.25">
      <c r="A2534" s="33" t="s">
        <v>3862</v>
      </c>
      <c r="B2534" s="25">
        <v>1</v>
      </c>
    </row>
    <row r="2535" spans="1:2" x14ac:dyDescent="0.25">
      <c r="A2535" s="33" t="s">
        <v>2742</v>
      </c>
      <c r="B2535" s="25">
        <v>1</v>
      </c>
    </row>
    <row r="2536" spans="1:2" x14ac:dyDescent="0.25">
      <c r="A2536" s="33" t="s">
        <v>4568</v>
      </c>
      <c r="B2536" s="25">
        <v>1</v>
      </c>
    </row>
    <row r="2537" spans="1:2" x14ac:dyDescent="0.25">
      <c r="A2537" s="33" t="s">
        <v>4247</v>
      </c>
      <c r="B2537" s="25">
        <v>1</v>
      </c>
    </row>
    <row r="2538" spans="1:2" x14ac:dyDescent="0.25">
      <c r="A2538" s="33" t="s">
        <v>3146</v>
      </c>
      <c r="B2538" s="25">
        <v>1</v>
      </c>
    </row>
    <row r="2539" spans="1:2" x14ac:dyDescent="0.25">
      <c r="A2539" s="33" t="s">
        <v>4590</v>
      </c>
      <c r="B2539" s="25">
        <v>1</v>
      </c>
    </row>
    <row r="2540" spans="1:2" x14ac:dyDescent="0.25">
      <c r="A2540" s="33" t="s">
        <v>4013</v>
      </c>
      <c r="B2540" s="25">
        <v>1</v>
      </c>
    </row>
    <row r="2541" spans="1:2" x14ac:dyDescent="0.25">
      <c r="A2541" s="33" t="s">
        <v>4124</v>
      </c>
      <c r="B2541" s="25">
        <v>1</v>
      </c>
    </row>
    <row r="2542" spans="1:2" x14ac:dyDescent="0.25">
      <c r="A2542" s="33" t="s">
        <v>2840</v>
      </c>
      <c r="B2542" s="25">
        <v>1</v>
      </c>
    </row>
    <row r="2543" spans="1:2" x14ac:dyDescent="0.25">
      <c r="A2543" s="33" t="s">
        <v>4937</v>
      </c>
      <c r="B2543" s="25">
        <v>1</v>
      </c>
    </row>
    <row r="2544" spans="1:2" x14ac:dyDescent="0.25">
      <c r="A2544" s="33" t="s">
        <v>5529</v>
      </c>
      <c r="B2544" s="25">
        <v>1</v>
      </c>
    </row>
    <row r="2545" spans="1:2" x14ac:dyDescent="0.25">
      <c r="A2545" s="33" t="s">
        <v>4153</v>
      </c>
      <c r="B2545" s="25">
        <v>1</v>
      </c>
    </row>
    <row r="2546" spans="1:2" x14ac:dyDescent="0.25">
      <c r="A2546" s="33" t="s">
        <v>4100</v>
      </c>
      <c r="B2546" s="25">
        <v>1</v>
      </c>
    </row>
    <row r="2547" spans="1:2" x14ac:dyDescent="0.25">
      <c r="A2547" s="33" t="s">
        <v>898</v>
      </c>
      <c r="B2547" s="25">
        <v>1</v>
      </c>
    </row>
    <row r="2548" spans="1:2" x14ac:dyDescent="0.25">
      <c r="A2548" s="33" t="s">
        <v>5085</v>
      </c>
      <c r="B2548" s="25">
        <v>1</v>
      </c>
    </row>
    <row r="2549" spans="1:2" x14ac:dyDescent="0.25">
      <c r="A2549" s="33" t="s">
        <v>3824</v>
      </c>
      <c r="B2549" s="25">
        <v>1</v>
      </c>
    </row>
    <row r="2550" spans="1:2" x14ac:dyDescent="0.25">
      <c r="A2550" s="33" t="s">
        <v>2255</v>
      </c>
      <c r="B2550" s="25">
        <v>1</v>
      </c>
    </row>
    <row r="2551" spans="1:2" x14ac:dyDescent="0.25">
      <c r="A2551" s="33" t="s">
        <v>3167</v>
      </c>
      <c r="B2551" s="25">
        <v>1</v>
      </c>
    </row>
    <row r="2552" spans="1:2" x14ac:dyDescent="0.25">
      <c r="A2552" s="33" t="s">
        <v>4186</v>
      </c>
      <c r="B2552" s="25">
        <v>1</v>
      </c>
    </row>
    <row r="2553" spans="1:2" x14ac:dyDescent="0.25">
      <c r="A2553" s="33" t="s">
        <v>3565</v>
      </c>
      <c r="B2553" s="25">
        <v>1</v>
      </c>
    </row>
    <row r="2554" spans="1:2" x14ac:dyDescent="0.25">
      <c r="A2554" s="33" t="s">
        <v>4756</v>
      </c>
      <c r="B2554" s="25">
        <v>1</v>
      </c>
    </row>
    <row r="2555" spans="1:2" x14ac:dyDescent="0.25">
      <c r="A2555" s="33" t="s">
        <v>3912</v>
      </c>
      <c r="B2555" s="25">
        <v>1</v>
      </c>
    </row>
    <row r="2556" spans="1:2" x14ac:dyDescent="0.25">
      <c r="A2556" s="33" t="s">
        <v>949</v>
      </c>
      <c r="B2556" s="25">
        <v>1</v>
      </c>
    </row>
    <row r="2557" spans="1:2" x14ac:dyDescent="0.25">
      <c r="A2557" s="33" t="s">
        <v>1668</v>
      </c>
      <c r="B2557" s="25">
        <v>1</v>
      </c>
    </row>
    <row r="2558" spans="1:2" x14ac:dyDescent="0.25">
      <c r="A2558" s="33" t="s">
        <v>4738</v>
      </c>
      <c r="B2558" s="25">
        <v>1</v>
      </c>
    </row>
    <row r="2559" spans="1:2" x14ac:dyDescent="0.25">
      <c r="A2559" s="33" t="s">
        <v>1830</v>
      </c>
      <c r="B2559" s="25">
        <v>1</v>
      </c>
    </row>
    <row r="2560" spans="1:2" x14ac:dyDescent="0.25">
      <c r="A2560" s="33" t="s">
        <v>5421</v>
      </c>
      <c r="B2560" s="25">
        <v>1</v>
      </c>
    </row>
    <row r="2561" spans="1:2" x14ac:dyDescent="0.25">
      <c r="A2561" s="33" t="s">
        <v>1264</v>
      </c>
      <c r="B2561" s="25">
        <v>1</v>
      </c>
    </row>
    <row r="2562" spans="1:2" x14ac:dyDescent="0.25">
      <c r="A2562" s="33" t="s">
        <v>378</v>
      </c>
      <c r="B2562" s="25">
        <v>1</v>
      </c>
    </row>
    <row r="2563" spans="1:2" x14ac:dyDescent="0.25">
      <c r="A2563" s="33" t="s">
        <v>2740</v>
      </c>
      <c r="B2563" s="25">
        <v>1</v>
      </c>
    </row>
    <row r="2564" spans="1:2" x14ac:dyDescent="0.25">
      <c r="A2564" s="33" t="s">
        <v>5598</v>
      </c>
      <c r="B2564" s="25">
        <v>1</v>
      </c>
    </row>
    <row r="2565" spans="1:2" x14ac:dyDescent="0.25">
      <c r="A2565" s="33" t="s">
        <v>2146</v>
      </c>
      <c r="B2565" s="25">
        <v>1</v>
      </c>
    </row>
    <row r="2566" spans="1:2" x14ac:dyDescent="0.25">
      <c r="A2566" s="33" t="s">
        <v>4576</v>
      </c>
      <c r="B2566" s="25">
        <v>1</v>
      </c>
    </row>
    <row r="2567" spans="1:2" x14ac:dyDescent="0.25">
      <c r="A2567" s="33" t="s">
        <v>3492</v>
      </c>
      <c r="B2567" s="25">
        <v>1</v>
      </c>
    </row>
    <row r="2568" spans="1:2" x14ac:dyDescent="0.25">
      <c r="A2568" s="33" t="s">
        <v>3669</v>
      </c>
      <c r="B2568" s="25">
        <v>1</v>
      </c>
    </row>
    <row r="2569" spans="1:2" x14ac:dyDescent="0.25">
      <c r="A2569" s="33" t="s">
        <v>6010</v>
      </c>
      <c r="B2569" s="25">
        <v>1</v>
      </c>
    </row>
    <row r="2570" spans="1:2" x14ac:dyDescent="0.25">
      <c r="A2570" s="33" t="s">
        <v>4258</v>
      </c>
      <c r="B2570" s="25">
        <v>1</v>
      </c>
    </row>
    <row r="2571" spans="1:2" x14ac:dyDescent="0.25">
      <c r="A2571" s="33" t="s">
        <v>150</v>
      </c>
      <c r="B2571" s="25">
        <v>1</v>
      </c>
    </row>
    <row r="2572" spans="1:2" x14ac:dyDescent="0.25">
      <c r="A2572" s="33" t="s">
        <v>1985</v>
      </c>
      <c r="B2572" s="25">
        <v>1</v>
      </c>
    </row>
    <row r="2573" spans="1:2" x14ac:dyDescent="0.25">
      <c r="A2573" s="33" t="s">
        <v>1915</v>
      </c>
      <c r="B2573" s="25">
        <v>1</v>
      </c>
    </row>
    <row r="2574" spans="1:2" x14ac:dyDescent="0.25">
      <c r="A2574" s="33" t="s">
        <v>3619</v>
      </c>
      <c r="B2574" s="25">
        <v>1</v>
      </c>
    </row>
    <row r="2575" spans="1:2" x14ac:dyDescent="0.25">
      <c r="A2575" s="33" t="s">
        <v>4417</v>
      </c>
      <c r="B2575" s="25">
        <v>1</v>
      </c>
    </row>
    <row r="2576" spans="1:2" x14ac:dyDescent="0.25">
      <c r="A2576" s="33" t="s">
        <v>1334</v>
      </c>
      <c r="B2576" s="25">
        <v>1</v>
      </c>
    </row>
    <row r="2577" spans="1:2" x14ac:dyDescent="0.25">
      <c r="A2577" s="33" t="s">
        <v>4504</v>
      </c>
      <c r="B2577" s="25">
        <v>1</v>
      </c>
    </row>
    <row r="2578" spans="1:2" x14ac:dyDescent="0.25">
      <c r="A2578" s="33" t="s">
        <v>2389</v>
      </c>
      <c r="B2578" s="25">
        <v>1</v>
      </c>
    </row>
    <row r="2579" spans="1:2" x14ac:dyDescent="0.25">
      <c r="A2579" s="33" t="s">
        <v>1007</v>
      </c>
      <c r="B2579" s="25">
        <v>1</v>
      </c>
    </row>
    <row r="2580" spans="1:2" x14ac:dyDescent="0.25">
      <c r="A2580" s="33" t="s">
        <v>5447</v>
      </c>
      <c r="B2580" s="25">
        <v>1</v>
      </c>
    </row>
    <row r="2581" spans="1:2" x14ac:dyDescent="0.25">
      <c r="A2581" s="33" t="s">
        <v>5363</v>
      </c>
      <c r="B2581" s="25">
        <v>1</v>
      </c>
    </row>
    <row r="2582" spans="1:2" x14ac:dyDescent="0.25">
      <c r="A2582" s="33" t="s">
        <v>4996</v>
      </c>
      <c r="B2582" s="25">
        <v>1</v>
      </c>
    </row>
    <row r="2583" spans="1:2" x14ac:dyDescent="0.25">
      <c r="A2583" s="33" t="s">
        <v>5111</v>
      </c>
      <c r="B2583" s="25">
        <v>1</v>
      </c>
    </row>
    <row r="2584" spans="1:2" x14ac:dyDescent="0.25">
      <c r="A2584" s="33" t="s">
        <v>3109</v>
      </c>
      <c r="B2584" s="25">
        <v>1</v>
      </c>
    </row>
    <row r="2585" spans="1:2" x14ac:dyDescent="0.25">
      <c r="A2585" s="33" t="s">
        <v>945</v>
      </c>
      <c r="B2585" s="25">
        <v>1</v>
      </c>
    </row>
    <row r="2586" spans="1:2" x14ac:dyDescent="0.25">
      <c r="A2586" s="33" t="s">
        <v>2465</v>
      </c>
      <c r="B2586" s="25">
        <v>1</v>
      </c>
    </row>
    <row r="2587" spans="1:2" x14ac:dyDescent="0.25">
      <c r="A2587" s="33" t="s">
        <v>374</v>
      </c>
      <c r="B2587" s="25">
        <v>1</v>
      </c>
    </row>
    <row r="2588" spans="1:2" x14ac:dyDescent="0.25">
      <c r="A2588" s="33" t="s">
        <v>4208</v>
      </c>
      <c r="B2588" s="25">
        <v>1</v>
      </c>
    </row>
    <row r="2589" spans="1:2" x14ac:dyDescent="0.25">
      <c r="A2589" s="33" t="s">
        <v>892</v>
      </c>
      <c r="B2589" s="25">
        <v>1</v>
      </c>
    </row>
    <row r="2590" spans="1:2" x14ac:dyDescent="0.25">
      <c r="A2590" s="33" t="s">
        <v>3207</v>
      </c>
      <c r="B2590" s="25">
        <v>1</v>
      </c>
    </row>
    <row r="2591" spans="1:2" x14ac:dyDescent="0.25">
      <c r="A2591" s="33" t="s">
        <v>4104</v>
      </c>
      <c r="B2591" s="25">
        <v>1</v>
      </c>
    </row>
    <row r="2592" spans="1:2" x14ac:dyDescent="0.25">
      <c r="A2592" s="33" t="s">
        <v>4927</v>
      </c>
      <c r="B2592" s="25">
        <v>1</v>
      </c>
    </row>
    <row r="2593" spans="1:2" x14ac:dyDescent="0.25">
      <c r="A2593" s="33" t="s">
        <v>1293</v>
      </c>
      <c r="B2593" s="25">
        <v>1</v>
      </c>
    </row>
    <row r="2594" spans="1:2" x14ac:dyDescent="0.25">
      <c r="A2594" s="33" t="s">
        <v>1749</v>
      </c>
      <c r="B2594" s="25">
        <v>1</v>
      </c>
    </row>
    <row r="2595" spans="1:2" x14ac:dyDescent="0.25">
      <c r="A2595" s="33" t="s">
        <v>1978</v>
      </c>
      <c r="B2595" s="25">
        <v>1</v>
      </c>
    </row>
    <row r="2596" spans="1:2" x14ac:dyDescent="0.25">
      <c r="A2596" s="33" t="s">
        <v>4076</v>
      </c>
      <c r="B2596" s="25">
        <v>1</v>
      </c>
    </row>
    <row r="2597" spans="1:2" x14ac:dyDescent="0.25">
      <c r="A2597" s="33" t="s">
        <v>1373</v>
      </c>
      <c r="B2597" s="25">
        <v>1</v>
      </c>
    </row>
    <row r="2598" spans="1:2" x14ac:dyDescent="0.25">
      <c r="A2598" s="33" t="s">
        <v>1535</v>
      </c>
      <c r="B2598" s="25">
        <v>1</v>
      </c>
    </row>
    <row r="2599" spans="1:2" x14ac:dyDescent="0.25">
      <c r="A2599" s="33" t="s">
        <v>830</v>
      </c>
      <c r="B2599" s="25">
        <v>1</v>
      </c>
    </row>
    <row r="2600" spans="1:2" x14ac:dyDescent="0.25">
      <c r="A2600" s="33" t="s">
        <v>2881</v>
      </c>
      <c r="B2600" s="25">
        <v>1</v>
      </c>
    </row>
    <row r="2601" spans="1:2" x14ac:dyDescent="0.25">
      <c r="A2601" s="33" t="s">
        <v>3122</v>
      </c>
      <c r="B2601" s="25">
        <v>1</v>
      </c>
    </row>
    <row r="2602" spans="1:2" x14ac:dyDescent="0.25">
      <c r="A2602" s="33" t="s">
        <v>2931</v>
      </c>
      <c r="B2602" s="25">
        <v>1</v>
      </c>
    </row>
    <row r="2603" spans="1:2" x14ac:dyDescent="0.25">
      <c r="A2603" s="33" t="s">
        <v>2734</v>
      </c>
      <c r="B2603" s="25">
        <v>1</v>
      </c>
    </row>
    <row r="2604" spans="1:2" x14ac:dyDescent="0.25">
      <c r="A2604" s="33" t="s">
        <v>2812</v>
      </c>
      <c r="B2604" s="25">
        <v>1</v>
      </c>
    </row>
    <row r="2605" spans="1:2" x14ac:dyDescent="0.25">
      <c r="A2605" s="33" t="s">
        <v>2395</v>
      </c>
      <c r="B2605" s="25">
        <v>1</v>
      </c>
    </row>
    <row r="2606" spans="1:2" x14ac:dyDescent="0.25">
      <c r="A2606" s="33" t="s">
        <v>5043</v>
      </c>
      <c r="B2606" s="25">
        <v>1</v>
      </c>
    </row>
    <row r="2607" spans="1:2" x14ac:dyDescent="0.25">
      <c r="A2607" s="33" t="s">
        <v>3504</v>
      </c>
      <c r="B2607" s="25">
        <v>1</v>
      </c>
    </row>
    <row r="2608" spans="1:2" x14ac:dyDescent="0.25">
      <c r="A2608" s="33" t="s">
        <v>3347</v>
      </c>
      <c r="B2608" s="25">
        <v>1</v>
      </c>
    </row>
    <row r="2609" spans="1:2" x14ac:dyDescent="0.25">
      <c r="A2609" s="33" t="s">
        <v>3818</v>
      </c>
      <c r="B2609" s="25">
        <v>1</v>
      </c>
    </row>
    <row r="2610" spans="1:2" x14ac:dyDescent="0.25">
      <c r="A2610" s="33" t="s">
        <v>3430</v>
      </c>
      <c r="B2610" s="25">
        <v>1</v>
      </c>
    </row>
    <row r="2611" spans="1:2" x14ac:dyDescent="0.25">
      <c r="A2611" s="33" t="s">
        <v>2911</v>
      </c>
      <c r="B2611" s="25">
        <v>1</v>
      </c>
    </row>
    <row r="2612" spans="1:2" x14ac:dyDescent="0.25">
      <c r="A2612" s="33" t="s">
        <v>4470</v>
      </c>
      <c r="B2612" s="25">
        <v>1</v>
      </c>
    </row>
    <row r="2613" spans="1:2" x14ac:dyDescent="0.25">
      <c r="A2613" s="33" t="s">
        <v>5331</v>
      </c>
      <c r="B2613" s="25">
        <v>1</v>
      </c>
    </row>
    <row r="2614" spans="1:2" x14ac:dyDescent="0.25">
      <c r="A2614" s="33" t="s">
        <v>2070</v>
      </c>
      <c r="B2614" s="25">
        <v>1</v>
      </c>
    </row>
    <row r="2615" spans="1:2" x14ac:dyDescent="0.25">
      <c r="A2615" s="33" t="s">
        <v>6020</v>
      </c>
      <c r="B2615" s="25">
        <v>1</v>
      </c>
    </row>
    <row r="2616" spans="1:2" x14ac:dyDescent="0.25">
      <c r="A2616" s="33" t="s">
        <v>4267</v>
      </c>
      <c r="B2616" s="25">
        <v>1</v>
      </c>
    </row>
    <row r="2617" spans="1:2" x14ac:dyDescent="0.25">
      <c r="A2617" s="33" t="s">
        <v>2003</v>
      </c>
      <c r="B2617" s="25">
        <v>1</v>
      </c>
    </row>
    <row r="2618" spans="1:2" x14ac:dyDescent="0.25">
      <c r="A2618" s="33" t="s">
        <v>4225</v>
      </c>
      <c r="B2618" s="25">
        <v>1</v>
      </c>
    </row>
    <row r="2619" spans="1:2" x14ac:dyDescent="0.25">
      <c r="A2619" s="33" t="s">
        <v>6097</v>
      </c>
      <c r="B2619" s="25">
        <v>1</v>
      </c>
    </row>
    <row r="2620" spans="1:2" x14ac:dyDescent="0.25">
      <c r="A2620" s="33" t="s">
        <v>1671</v>
      </c>
      <c r="B2620" s="25">
        <v>1</v>
      </c>
    </row>
    <row r="2621" spans="1:2" x14ac:dyDescent="0.25">
      <c r="A2621" s="33" t="s">
        <v>4192</v>
      </c>
      <c r="B2621" s="25">
        <v>1</v>
      </c>
    </row>
    <row r="2622" spans="1:2" x14ac:dyDescent="0.25">
      <c r="A2622" s="33" t="s">
        <v>2561</v>
      </c>
      <c r="B2622" s="25">
        <v>1</v>
      </c>
    </row>
    <row r="2623" spans="1:2" x14ac:dyDescent="0.25">
      <c r="A2623" s="33" t="s">
        <v>6056</v>
      </c>
      <c r="B2623" s="25">
        <v>1</v>
      </c>
    </row>
    <row r="2624" spans="1:2" x14ac:dyDescent="0.25">
      <c r="A2624" s="33" t="s">
        <v>5785</v>
      </c>
      <c r="B2624" s="25">
        <v>1</v>
      </c>
    </row>
    <row r="2625" spans="1:2" x14ac:dyDescent="0.25">
      <c r="A2625" s="33" t="s">
        <v>2263</v>
      </c>
      <c r="B2625" s="25">
        <v>1</v>
      </c>
    </row>
    <row r="2626" spans="1:2" x14ac:dyDescent="0.25">
      <c r="A2626" s="33" t="s">
        <v>4674</v>
      </c>
      <c r="B2626" s="25">
        <v>1</v>
      </c>
    </row>
    <row r="2627" spans="1:2" x14ac:dyDescent="0.25">
      <c r="A2627" s="33" t="s">
        <v>1036</v>
      </c>
      <c r="B2627" s="25">
        <v>1</v>
      </c>
    </row>
    <row r="2628" spans="1:2" x14ac:dyDescent="0.25">
      <c r="A2628" s="33" t="s">
        <v>3621</v>
      </c>
      <c r="B2628" s="25">
        <v>1</v>
      </c>
    </row>
    <row r="2629" spans="1:2" x14ac:dyDescent="0.25">
      <c r="A2629" s="33" t="s">
        <v>1868</v>
      </c>
      <c r="B2629" s="25">
        <v>1</v>
      </c>
    </row>
    <row r="2630" spans="1:2" x14ac:dyDescent="0.25">
      <c r="A2630" s="33" t="s">
        <v>3500</v>
      </c>
      <c r="B2630" s="25">
        <v>1</v>
      </c>
    </row>
    <row r="2631" spans="1:2" x14ac:dyDescent="0.25">
      <c r="A2631" s="33" t="s">
        <v>1169</v>
      </c>
      <c r="B2631" s="25">
        <v>1</v>
      </c>
    </row>
    <row r="2632" spans="1:2" x14ac:dyDescent="0.25">
      <c r="A2632" s="33" t="s">
        <v>718</v>
      </c>
      <c r="B2632" s="25">
        <v>1</v>
      </c>
    </row>
    <row r="2633" spans="1:2" x14ac:dyDescent="0.25">
      <c r="A2633" s="33" t="s">
        <v>6060</v>
      </c>
      <c r="B2633" s="25">
        <v>1</v>
      </c>
    </row>
    <row r="2634" spans="1:2" x14ac:dyDescent="0.25">
      <c r="A2634" s="33" t="s">
        <v>4815</v>
      </c>
      <c r="B2634" s="25">
        <v>1</v>
      </c>
    </row>
    <row r="2635" spans="1:2" x14ac:dyDescent="0.25">
      <c r="A2635" s="33" t="s">
        <v>5685</v>
      </c>
      <c r="B2635" s="25">
        <v>1</v>
      </c>
    </row>
    <row r="2636" spans="1:2" x14ac:dyDescent="0.25">
      <c r="A2636" s="33" t="s">
        <v>4256</v>
      </c>
      <c r="B2636" s="25">
        <v>1</v>
      </c>
    </row>
    <row r="2637" spans="1:2" x14ac:dyDescent="0.25">
      <c r="A2637" s="33" t="s">
        <v>3306</v>
      </c>
      <c r="B2637" s="25">
        <v>1</v>
      </c>
    </row>
    <row r="2638" spans="1:2" x14ac:dyDescent="0.25">
      <c r="A2638" s="33" t="s">
        <v>5982</v>
      </c>
      <c r="B2638" s="25">
        <v>1</v>
      </c>
    </row>
    <row r="2639" spans="1:2" x14ac:dyDescent="0.25">
      <c r="A2639" s="33" t="s">
        <v>1379</v>
      </c>
      <c r="B2639" s="25">
        <v>1</v>
      </c>
    </row>
    <row r="2640" spans="1:2" x14ac:dyDescent="0.25">
      <c r="A2640" s="33" t="s">
        <v>3688</v>
      </c>
      <c r="B2640" s="25">
        <v>1</v>
      </c>
    </row>
    <row r="2641" spans="1:2" x14ac:dyDescent="0.25">
      <c r="A2641" s="33" t="s">
        <v>734</v>
      </c>
      <c r="B2641" s="25">
        <v>1</v>
      </c>
    </row>
    <row r="2642" spans="1:2" x14ac:dyDescent="0.25">
      <c r="A2642" s="33" t="s">
        <v>2637</v>
      </c>
      <c r="B2642" s="25">
        <v>1</v>
      </c>
    </row>
    <row r="2643" spans="1:2" x14ac:dyDescent="0.25">
      <c r="A2643" s="33" t="s">
        <v>2028</v>
      </c>
      <c r="B2643" s="25">
        <v>1</v>
      </c>
    </row>
    <row r="2644" spans="1:2" x14ac:dyDescent="0.25">
      <c r="A2644" s="33" t="s">
        <v>393</v>
      </c>
      <c r="B2644" s="25">
        <v>1</v>
      </c>
    </row>
    <row r="2645" spans="1:2" x14ac:dyDescent="0.25">
      <c r="A2645" s="33" t="s">
        <v>1797</v>
      </c>
      <c r="B2645" s="25">
        <v>1</v>
      </c>
    </row>
    <row r="2646" spans="1:2" x14ac:dyDescent="0.25">
      <c r="A2646" s="33" t="s">
        <v>1149</v>
      </c>
      <c r="B2646" s="25">
        <v>1</v>
      </c>
    </row>
    <row r="2647" spans="1:2" x14ac:dyDescent="0.25">
      <c r="A2647" s="33" t="s">
        <v>4586</v>
      </c>
      <c r="B2647" s="25">
        <v>1</v>
      </c>
    </row>
    <row r="2648" spans="1:2" x14ac:dyDescent="0.25">
      <c r="A2648" s="33" t="s">
        <v>1576</v>
      </c>
      <c r="B2648" s="25">
        <v>1</v>
      </c>
    </row>
    <row r="2649" spans="1:2" x14ac:dyDescent="0.25">
      <c r="A2649" s="33" t="s">
        <v>3272</v>
      </c>
      <c r="B2649" s="25">
        <v>1</v>
      </c>
    </row>
    <row r="2650" spans="1:2" x14ac:dyDescent="0.25">
      <c r="A2650" s="33" t="s">
        <v>1933</v>
      </c>
      <c r="B2650" s="25">
        <v>1</v>
      </c>
    </row>
    <row r="2651" spans="1:2" x14ac:dyDescent="0.25">
      <c r="A2651" s="33" t="s">
        <v>1001</v>
      </c>
      <c r="B2651" s="25">
        <v>1</v>
      </c>
    </row>
    <row r="2652" spans="1:2" x14ac:dyDescent="0.25">
      <c r="A2652" s="33" t="s">
        <v>3248</v>
      </c>
      <c r="B2652" s="25">
        <v>1</v>
      </c>
    </row>
    <row r="2653" spans="1:2" x14ac:dyDescent="0.25">
      <c r="A2653" s="33" t="s">
        <v>894</v>
      </c>
      <c r="B2653" s="25">
        <v>1</v>
      </c>
    </row>
    <row r="2654" spans="1:2" x14ac:dyDescent="0.25">
      <c r="A2654" s="33" t="s">
        <v>4848</v>
      </c>
      <c r="B2654" s="25">
        <v>1</v>
      </c>
    </row>
    <row r="2655" spans="1:2" x14ac:dyDescent="0.25">
      <c r="A2655" s="33" t="s">
        <v>2651</v>
      </c>
      <c r="B2655" s="25">
        <v>1</v>
      </c>
    </row>
    <row r="2656" spans="1:2" x14ac:dyDescent="0.25">
      <c r="A2656" s="33" t="s">
        <v>2467</v>
      </c>
      <c r="B2656" s="25">
        <v>1</v>
      </c>
    </row>
    <row r="2657" spans="1:2" x14ac:dyDescent="0.25">
      <c r="A2657" s="33" t="s">
        <v>5065</v>
      </c>
      <c r="B2657" s="25">
        <v>1</v>
      </c>
    </row>
    <row r="2658" spans="1:2" x14ac:dyDescent="0.25">
      <c r="A2658" s="33" t="s">
        <v>2113</v>
      </c>
      <c r="B2658" s="25">
        <v>1</v>
      </c>
    </row>
    <row r="2659" spans="1:2" x14ac:dyDescent="0.25">
      <c r="A2659" s="33" t="s">
        <v>1066</v>
      </c>
      <c r="B2659" s="25">
        <v>1</v>
      </c>
    </row>
    <row r="2660" spans="1:2" x14ac:dyDescent="0.25">
      <c r="A2660" s="33" t="s">
        <v>2209</v>
      </c>
      <c r="B2660" s="25">
        <v>1</v>
      </c>
    </row>
    <row r="2661" spans="1:2" x14ac:dyDescent="0.25">
      <c r="A2661" s="33" t="s">
        <v>3378</v>
      </c>
      <c r="B2661" s="25">
        <v>1</v>
      </c>
    </row>
    <row r="2662" spans="1:2" x14ac:dyDescent="0.25">
      <c r="A2662" s="33" t="s">
        <v>3748</v>
      </c>
      <c r="B2662" s="25">
        <v>1</v>
      </c>
    </row>
    <row r="2663" spans="1:2" x14ac:dyDescent="0.25">
      <c r="A2663" s="33" t="s">
        <v>3808</v>
      </c>
      <c r="B2663" s="25">
        <v>1</v>
      </c>
    </row>
    <row r="2664" spans="1:2" x14ac:dyDescent="0.25">
      <c r="A2664" s="33" t="s">
        <v>453</v>
      </c>
      <c r="B2664" s="25">
        <v>1</v>
      </c>
    </row>
    <row r="2665" spans="1:2" x14ac:dyDescent="0.25">
      <c r="A2665" s="33" t="s">
        <v>3587</v>
      </c>
      <c r="B2665" s="25">
        <v>1</v>
      </c>
    </row>
    <row r="2666" spans="1:2" x14ac:dyDescent="0.25">
      <c r="A2666" s="33" t="s">
        <v>2412</v>
      </c>
      <c r="B2666" s="25">
        <v>1</v>
      </c>
    </row>
    <row r="2667" spans="1:2" x14ac:dyDescent="0.25">
      <c r="A2667" s="33" t="s">
        <v>2442</v>
      </c>
      <c r="B2667" s="25">
        <v>1</v>
      </c>
    </row>
    <row r="2668" spans="1:2" x14ac:dyDescent="0.25">
      <c r="A2668" s="33" t="s">
        <v>2859</v>
      </c>
      <c r="B2668" s="25">
        <v>1</v>
      </c>
    </row>
    <row r="2669" spans="1:2" x14ac:dyDescent="0.25">
      <c r="A2669" s="33" t="s">
        <v>3264</v>
      </c>
      <c r="B2669" s="25">
        <v>1</v>
      </c>
    </row>
    <row r="2670" spans="1:2" x14ac:dyDescent="0.25">
      <c r="A2670" s="33" t="s">
        <v>5361</v>
      </c>
      <c r="B2670" s="25">
        <v>1</v>
      </c>
    </row>
    <row r="2671" spans="1:2" x14ac:dyDescent="0.25">
      <c r="A2671" s="33" t="s">
        <v>5299</v>
      </c>
      <c r="B2671" s="25">
        <v>1</v>
      </c>
    </row>
    <row r="2672" spans="1:2" x14ac:dyDescent="0.25">
      <c r="A2672" s="33" t="s">
        <v>3278</v>
      </c>
      <c r="B2672" s="25">
        <v>1</v>
      </c>
    </row>
    <row r="2673" spans="1:2" x14ac:dyDescent="0.25">
      <c r="A2673" s="33" t="s">
        <v>3353</v>
      </c>
      <c r="B2673" s="25">
        <v>1</v>
      </c>
    </row>
    <row r="2674" spans="1:2" x14ac:dyDescent="0.25">
      <c r="A2674" s="33" t="s">
        <v>4072</v>
      </c>
      <c r="B2674" s="25">
        <v>1</v>
      </c>
    </row>
    <row r="2675" spans="1:2" x14ac:dyDescent="0.25">
      <c r="A2675" s="33" t="s">
        <v>547</v>
      </c>
      <c r="B2675" s="25">
        <v>1</v>
      </c>
    </row>
    <row r="2676" spans="1:2" x14ac:dyDescent="0.25">
      <c r="A2676" s="33" t="s">
        <v>2030</v>
      </c>
      <c r="B2676" s="25">
        <v>1</v>
      </c>
    </row>
    <row r="2677" spans="1:2" x14ac:dyDescent="0.25">
      <c r="A2677" s="33" t="s">
        <v>912</v>
      </c>
      <c r="B2677" s="25">
        <v>1</v>
      </c>
    </row>
    <row r="2678" spans="1:2" x14ac:dyDescent="0.25">
      <c r="A2678" s="33" t="s">
        <v>3274</v>
      </c>
      <c r="B2678" s="25">
        <v>1</v>
      </c>
    </row>
    <row r="2679" spans="1:2" x14ac:dyDescent="0.25">
      <c r="A2679" s="33" t="s">
        <v>5063</v>
      </c>
      <c r="B2679" s="25">
        <v>1</v>
      </c>
    </row>
    <row r="2680" spans="1:2" x14ac:dyDescent="0.25">
      <c r="A2680" s="33" t="s">
        <v>5582</v>
      </c>
      <c r="B2680" s="25">
        <v>1</v>
      </c>
    </row>
    <row r="2681" spans="1:2" x14ac:dyDescent="0.25">
      <c r="A2681" s="33" t="s">
        <v>3750</v>
      </c>
      <c r="B2681" s="25">
        <v>1</v>
      </c>
    </row>
    <row r="2682" spans="1:2" x14ac:dyDescent="0.25">
      <c r="A2682" s="33" t="s">
        <v>134</v>
      </c>
      <c r="B2682" s="25">
        <v>1</v>
      </c>
    </row>
    <row r="2683" spans="1:2" x14ac:dyDescent="0.25">
      <c r="A2683" s="33" t="s">
        <v>1103</v>
      </c>
      <c r="B2683" s="25">
        <v>1</v>
      </c>
    </row>
    <row r="2684" spans="1:2" x14ac:dyDescent="0.25">
      <c r="A2684" s="33" t="s">
        <v>4508</v>
      </c>
      <c r="B2684" s="25">
        <v>1</v>
      </c>
    </row>
    <row r="2685" spans="1:2" x14ac:dyDescent="0.25">
      <c r="A2685" s="33" t="s">
        <v>3707</v>
      </c>
      <c r="B2685" s="25">
        <v>1</v>
      </c>
    </row>
    <row r="2686" spans="1:2" x14ac:dyDescent="0.25">
      <c r="A2686" s="33" t="s">
        <v>4713</v>
      </c>
      <c r="B2686" s="25">
        <v>1</v>
      </c>
    </row>
    <row r="2687" spans="1:2" x14ac:dyDescent="0.25">
      <c r="A2687" s="33" t="s">
        <v>5329</v>
      </c>
      <c r="B2687" s="25">
        <v>1</v>
      </c>
    </row>
    <row r="2688" spans="1:2" x14ac:dyDescent="0.25">
      <c r="A2688" s="33" t="s">
        <v>4122</v>
      </c>
      <c r="B2688" s="25">
        <v>1</v>
      </c>
    </row>
    <row r="2689" spans="1:2" x14ac:dyDescent="0.25">
      <c r="A2689" s="33" t="s">
        <v>5152</v>
      </c>
      <c r="B2689" s="25">
        <v>1</v>
      </c>
    </row>
    <row r="2690" spans="1:2" x14ac:dyDescent="0.25">
      <c r="A2690" s="33" t="s">
        <v>4212</v>
      </c>
      <c r="B2690" s="25">
        <v>1</v>
      </c>
    </row>
    <row r="2691" spans="1:2" x14ac:dyDescent="0.25">
      <c r="A2691" s="33" t="s">
        <v>900</v>
      </c>
      <c r="B2691" s="25">
        <v>1</v>
      </c>
    </row>
    <row r="2692" spans="1:2" x14ac:dyDescent="0.25">
      <c r="A2692" s="33" t="s">
        <v>2373</v>
      </c>
      <c r="B2692" s="25">
        <v>1</v>
      </c>
    </row>
    <row r="2693" spans="1:2" x14ac:dyDescent="0.25">
      <c r="A2693" s="33" t="s">
        <v>5545</v>
      </c>
      <c r="B2693" s="25">
        <v>1</v>
      </c>
    </row>
    <row r="2694" spans="1:2" x14ac:dyDescent="0.25">
      <c r="A2694" s="33" t="s">
        <v>3625</v>
      </c>
      <c r="B2694" s="25">
        <v>1</v>
      </c>
    </row>
    <row r="2695" spans="1:2" x14ac:dyDescent="0.25">
      <c r="A2695" s="33" t="s">
        <v>4682</v>
      </c>
      <c r="B2695" s="25">
        <v>1</v>
      </c>
    </row>
    <row r="2696" spans="1:2" x14ac:dyDescent="0.25">
      <c r="A2696" s="33" t="s">
        <v>109</v>
      </c>
      <c r="B2696" s="25">
        <v>1</v>
      </c>
    </row>
    <row r="2697" spans="1:2" x14ac:dyDescent="0.25">
      <c r="A2697" s="33" t="s">
        <v>2187</v>
      </c>
      <c r="B2697" s="25">
        <v>1</v>
      </c>
    </row>
    <row r="2698" spans="1:2" x14ac:dyDescent="0.25">
      <c r="A2698" s="33" t="s">
        <v>1054</v>
      </c>
      <c r="B2698" s="25">
        <v>1</v>
      </c>
    </row>
    <row r="2699" spans="1:2" x14ac:dyDescent="0.25">
      <c r="A2699" s="33" t="s">
        <v>1693</v>
      </c>
      <c r="B2699" s="25">
        <v>1</v>
      </c>
    </row>
    <row r="2700" spans="1:2" x14ac:dyDescent="0.25">
      <c r="A2700" s="33" t="s">
        <v>2169</v>
      </c>
      <c r="B2700" s="25">
        <v>1</v>
      </c>
    </row>
    <row r="2701" spans="1:2" x14ac:dyDescent="0.25">
      <c r="A2701" s="33" t="s">
        <v>2181</v>
      </c>
      <c r="B2701" s="25">
        <v>1</v>
      </c>
    </row>
    <row r="2702" spans="1:2" x14ac:dyDescent="0.25">
      <c r="A2702" s="33" t="s">
        <v>3906</v>
      </c>
      <c r="B2702" s="25">
        <v>1</v>
      </c>
    </row>
    <row r="2703" spans="1:2" x14ac:dyDescent="0.25">
      <c r="A2703" s="33" t="s">
        <v>2020</v>
      </c>
      <c r="B2703" s="25">
        <v>1</v>
      </c>
    </row>
    <row r="2704" spans="1:2" x14ac:dyDescent="0.25">
      <c r="A2704" s="33" t="s">
        <v>3890</v>
      </c>
      <c r="B2704" s="25">
        <v>1</v>
      </c>
    </row>
    <row r="2705" spans="1:2" x14ac:dyDescent="0.25">
      <c r="A2705" s="33" t="s">
        <v>5715</v>
      </c>
      <c r="B2705" s="25">
        <v>1</v>
      </c>
    </row>
    <row r="2706" spans="1:2" x14ac:dyDescent="0.25">
      <c r="A2706" s="33" t="s">
        <v>3962</v>
      </c>
      <c r="B2706" s="25">
        <v>1</v>
      </c>
    </row>
    <row r="2707" spans="1:2" x14ac:dyDescent="0.25">
      <c r="A2707" s="33" t="s">
        <v>360</v>
      </c>
      <c r="B2707" s="25">
        <v>1</v>
      </c>
    </row>
    <row r="2708" spans="1:2" x14ac:dyDescent="0.25">
      <c r="A2708" s="33" t="s">
        <v>4784</v>
      </c>
      <c r="B2708" s="25">
        <v>1</v>
      </c>
    </row>
    <row r="2709" spans="1:2" x14ac:dyDescent="0.25">
      <c r="A2709" s="33" t="s">
        <v>3647</v>
      </c>
      <c r="B2709" s="25">
        <v>1</v>
      </c>
    </row>
    <row r="2710" spans="1:2" x14ac:dyDescent="0.25">
      <c r="A2710" s="33" t="s">
        <v>4112</v>
      </c>
      <c r="B2710" s="25">
        <v>1</v>
      </c>
    </row>
    <row r="2711" spans="1:2" x14ac:dyDescent="0.25">
      <c r="A2711" s="33" t="s">
        <v>625</v>
      </c>
      <c r="B2711" s="25">
        <v>1</v>
      </c>
    </row>
    <row r="2712" spans="1:2" x14ac:dyDescent="0.25">
      <c r="A2712" s="33" t="s">
        <v>1032</v>
      </c>
      <c r="B2712" s="25">
        <v>1</v>
      </c>
    </row>
    <row r="2713" spans="1:2" x14ac:dyDescent="0.25">
      <c r="A2713" s="33" t="s">
        <v>649</v>
      </c>
      <c r="B2713" s="25">
        <v>1</v>
      </c>
    </row>
    <row r="2714" spans="1:2" x14ac:dyDescent="0.25">
      <c r="A2714" s="33" t="s">
        <v>4948</v>
      </c>
      <c r="B2714" s="25">
        <v>1</v>
      </c>
    </row>
    <row r="2715" spans="1:2" x14ac:dyDescent="0.25">
      <c r="A2715" s="33" t="s">
        <v>5553</v>
      </c>
      <c r="B2715" s="25">
        <v>1</v>
      </c>
    </row>
    <row r="2716" spans="1:2" x14ac:dyDescent="0.25">
      <c r="A2716" s="33" t="s">
        <v>1177</v>
      </c>
      <c r="B2716" s="25">
        <v>1</v>
      </c>
    </row>
    <row r="2717" spans="1:2" x14ac:dyDescent="0.25">
      <c r="A2717" s="33" t="s">
        <v>342</v>
      </c>
      <c r="B2717" s="25">
        <v>1</v>
      </c>
    </row>
    <row r="2718" spans="1:2" x14ac:dyDescent="0.25">
      <c r="A2718" s="33" t="s">
        <v>703</v>
      </c>
      <c r="B2718" s="25">
        <v>1</v>
      </c>
    </row>
    <row r="2719" spans="1:2" x14ac:dyDescent="0.25">
      <c r="A2719" s="33" t="s">
        <v>4478</v>
      </c>
      <c r="B2719" s="25">
        <v>1</v>
      </c>
    </row>
    <row r="2720" spans="1:2" x14ac:dyDescent="0.25">
      <c r="A2720" s="33" t="s">
        <v>610</v>
      </c>
      <c r="B2720" s="25">
        <v>1</v>
      </c>
    </row>
    <row r="2721" spans="1:2" x14ac:dyDescent="0.25">
      <c r="A2721" s="33" t="s">
        <v>2393</v>
      </c>
      <c r="B2721" s="25">
        <v>1</v>
      </c>
    </row>
    <row r="2722" spans="1:2" x14ac:dyDescent="0.25">
      <c r="A2722" s="33" t="s">
        <v>5205</v>
      </c>
      <c r="B2722" s="25">
        <v>1</v>
      </c>
    </row>
    <row r="2723" spans="1:2" x14ac:dyDescent="0.25">
      <c r="A2723" s="33" t="s">
        <v>2702</v>
      </c>
      <c r="B2723" s="25">
        <v>1</v>
      </c>
    </row>
    <row r="2724" spans="1:2" x14ac:dyDescent="0.25">
      <c r="A2724" s="33" t="s">
        <v>6025</v>
      </c>
      <c r="B2724" s="25">
        <v>1</v>
      </c>
    </row>
    <row r="2725" spans="1:2" x14ac:dyDescent="0.25">
      <c r="A2725" s="33" t="s">
        <v>1236</v>
      </c>
      <c r="B2725" s="25">
        <v>1</v>
      </c>
    </row>
    <row r="2726" spans="1:2" x14ac:dyDescent="0.25">
      <c r="A2726" s="33" t="s">
        <v>5021</v>
      </c>
      <c r="B2726" s="25">
        <v>1</v>
      </c>
    </row>
    <row r="2727" spans="1:2" x14ac:dyDescent="0.25">
      <c r="A2727" s="33" t="s">
        <v>382</v>
      </c>
      <c r="B2727" s="25">
        <v>1</v>
      </c>
    </row>
    <row r="2728" spans="1:2" x14ac:dyDescent="0.25">
      <c r="A2728" s="33" t="s">
        <v>437</v>
      </c>
      <c r="B2728" s="25">
        <v>1</v>
      </c>
    </row>
    <row r="2729" spans="1:2" x14ac:dyDescent="0.25">
      <c r="A2729" s="33" t="s">
        <v>844</v>
      </c>
      <c r="B2729" s="25">
        <v>1</v>
      </c>
    </row>
    <row r="2730" spans="1:2" x14ac:dyDescent="0.25">
      <c r="A2730" s="33" t="s">
        <v>694</v>
      </c>
      <c r="B2730" s="25">
        <v>1</v>
      </c>
    </row>
    <row r="2731" spans="1:2" x14ac:dyDescent="0.25">
      <c r="A2731" s="33" t="s">
        <v>2157</v>
      </c>
      <c r="B2731" s="25">
        <v>1</v>
      </c>
    </row>
    <row r="2732" spans="1:2" x14ac:dyDescent="0.25">
      <c r="A2732" s="33" t="s">
        <v>5160</v>
      </c>
      <c r="B2732" s="25">
        <v>1</v>
      </c>
    </row>
    <row r="2733" spans="1:2" x14ac:dyDescent="0.25">
      <c r="A2733" s="33" t="s">
        <v>4911</v>
      </c>
      <c r="B2733" s="25">
        <v>1</v>
      </c>
    </row>
    <row r="2734" spans="1:2" x14ac:dyDescent="0.25">
      <c r="A2734" s="33" t="s">
        <v>354</v>
      </c>
      <c r="B2734" s="25">
        <v>1</v>
      </c>
    </row>
    <row r="2735" spans="1:2" x14ac:dyDescent="0.25">
      <c r="A2735" s="33" t="s">
        <v>2758</v>
      </c>
      <c r="B2735" s="25">
        <v>1</v>
      </c>
    </row>
    <row r="2736" spans="1:2" x14ac:dyDescent="0.25">
      <c r="A2736" s="33" t="s">
        <v>60</v>
      </c>
      <c r="B2736" s="25">
        <v>1</v>
      </c>
    </row>
    <row r="2737" spans="1:2" x14ac:dyDescent="0.25">
      <c r="A2737" s="33" t="s">
        <v>5053</v>
      </c>
      <c r="B2737" s="25">
        <v>1</v>
      </c>
    </row>
    <row r="2738" spans="1:2" x14ac:dyDescent="0.25">
      <c r="A2738" s="33" t="s">
        <v>4615</v>
      </c>
      <c r="B2738" s="25">
        <v>1</v>
      </c>
    </row>
    <row r="2739" spans="1:2" x14ac:dyDescent="0.25">
      <c r="A2739" s="33" t="s">
        <v>5350</v>
      </c>
      <c r="B2739" s="25">
        <v>1</v>
      </c>
    </row>
    <row r="2740" spans="1:2" x14ac:dyDescent="0.25">
      <c r="A2740" s="33" t="s">
        <v>2290</v>
      </c>
      <c r="B2740" s="25">
        <v>1</v>
      </c>
    </row>
    <row r="2741" spans="1:2" x14ac:dyDescent="0.25">
      <c r="A2741" s="33" t="s">
        <v>1428</v>
      </c>
      <c r="B2741" s="25">
        <v>1</v>
      </c>
    </row>
    <row r="2742" spans="1:2" x14ac:dyDescent="0.25">
      <c r="A2742" s="33" t="s">
        <v>529</v>
      </c>
      <c r="B2742" s="25">
        <v>1</v>
      </c>
    </row>
    <row r="2743" spans="1:2" x14ac:dyDescent="0.25">
      <c r="A2743" s="33" t="s">
        <v>1252</v>
      </c>
      <c r="B2743" s="25">
        <v>1</v>
      </c>
    </row>
    <row r="2744" spans="1:2" x14ac:dyDescent="0.25">
      <c r="A2744" s="33" t="s">
        <v>525</v>
      </c>
      <c r="B2744" s="25">
        <v>1</v>
      </c>
    </row>
    <row r="2745" spans="1:2" x14ac:dyDescent="0.25">
      <c r="A2745" s="33" t="s">
        <v>313</v>
      </c>
      <c r="B2745" s="25">
        <v>1</v>
      </c>
    </row>
    <row r="2746" spans="1:2" x14ac:dyDescent="0.25">
      <c r="A2746" s="33" t="s">
        <v>2726</v>
      </c>
      <c r="B2746" s="25">
        <v>1</v>
      </c>
    </row>
    <row r="2747" spans="1:2" x14ac:dyDescent="0.25">
      <c r="A2747" s="33" t="s">
        <v>3319</v>
      </c>
      <c r="B2747" s="25">
        <v>1</v>
      </c>
    </row>
    <row r="2748" spans="1:2" x14ac:dyDescent="0.25">
      <c r="A2748" s="33" t="s">
        <v>6007</v>
      </c>
      <c r="B2748" s="25">
        <v>1</v>
      </c>
    </row>
    <row r="2749" spans="1:2" x14ac:dyDescent="0.25">
      <c r="A2749" s="33" t="s">
        <v>1959</v>
      </c>
      <c r="B2749" s="25">
        <v>1</v>
      </c>
    </row>
    <row r="2750" spans="1:2" x14ac:dyDescent="0.25">
      <c r="A2750" s="33" t="s">
        <v>81</v>
      </c>
      <c r="B2750" s="25">
        <v>1</v>
      </c>
    </row>
    <row r="2751" spans="1:2" x14ac:dyDescent="0.25">
      <c r="A2751" s="33" t="s">
        <v>407</v>
      </c>
      <c r="B2751" s="25">
        <v>1</v>
      </c>
    </row>
    <row r="2752" spans="1:2" x14ac:dyDescent="0.25">
      <c r="A2752" s="33" t="s">
        <v>3289</v>
      </c>
      <c r="B2752" s="25">
        <v>1</v>
      </c>
    </row>
    <row r="2753" spans="1:2" x14ac:dyDescent="0.25">
      <c r="A2753" s="33" t="s">
        <v>5000</v>
      </c>
      <c r="B2753" s="25">
        <v>1</v>
      </c>
    </row>
    <row r="2754" spans="1:2" x14ac:dyDescent="0.25">
      <c r="A2754" s="33" t="s">
        <v>58</v>
      </c>
      <c r="B2754" s="25">
        <v>1</v>
      </c>
    </row>
    <row r="2755" spans="1:2" x14ac:dyDescent="0.25">
      <c r="A2755" s="33" t="s">
        <v>140</v>
      </c>
      <c r="B2755" s="25">
        <v>1</v>
      </c>
    </row>
    <row r="2756" spans="1:2" x14ac:dyDescent="0.25">
      <c r="A2756" s="33" t="s">
        <v>3089</v>
      </c>
      <c r="B2756" s="25">
        <v>1</v>
      </c>
    </row>
    <row r="2757" spans="1:2" x14ac:dyDescent="0.25">
      <c r="A2757" s="33" t="s">
        <v>1274</v>
      </c>
      <c r="B2757" s="25">
        <v>1</v>
      </c>
    </row>
    <row r="2758" spans="1:2" x14ac:dyDescent="0.25">
      <c r="A2758" s="33" t="s">
        <v>2407</v>
      </c>
      <c r="B2758" s="25">
        <v>1</v>
      </c>
    </row>
    <row r="2759" spans="1:2" x14ac:dyDescent="0.25">
      <c r="A2759" s="33" t="s">
        <v>2163</v>
      </c>
      <c r="B2759" s="25">
        <v>1</v>
      </c>
    </row>
    <row r="2760" spans="1:2" x14ac:dyDescent="0.25">
      <c r="A2760" s="33" t="s">
        <v>4000</v>
      </c>
      <c r="B2760" s="25">
        <v>1</v>
      </c>
    </row>
    <row r="2761" spans="1:2" x14ac:dyDescent="0.25">
      <c r="A2761" s="33" t="s">
        <v>368</v>
      </c>
      <c r="B2761" s="25">
        <v>1</v>
      </c>
    </row>
    <row r="2762" spans="1:2" x14ac:dyDescent="0.25">
      <c r="A2762" s="33" t="s">
        <v>1533</v>
      </c>
      <c r="B2762" s="25">
        <v>1</v>
      </c>
    </row>
    <row r="2763" spans="1:2" x14ac:dyDescent="0.25">
      <c r="A2763" s="33" t="s">
        <v>3517</v>
      </c>
      <c r="B2763" s="25">
        <v>1</v>
      </c>
    </row>
    <row r="2764" spans="1:2" x14ac:dyDescent="0.25">
      <c r="A2764" s="33" t="s">
        <v>6051</v>
      </c>
      <c r="B2764" s="25">
        <v>1</v>
      </c>
    </row>
    <row r="2765" spans="1:2" x14ac:dyDescent="0.25">
      <c r="A2765" s="33" t="s">
        <v>886</v>
      </c>
      <c r="B2765" s="25">
        <v>1</v>
      </c>
    </row>
    <row r="2766" spans="1:2" x14ac:dyDescent="0.25">
      <c r="A2766" s="33" t="s">
        <v>5578</v>
      </c>
      <c r="B2766" s="25">
        <v>1</v>
      </c>
    </row>
    <row r="2767" spans="1:2" x14ac:dyDescent="0.25">
      <c r="A2767" s="33" t="s">
        <v>908</v>
      </c>
      <c r="B2767" s="25">
        <v>1</v>
      </c>
    </row>
    <row r="2768" spans="1:2" x14ac:dyDescent="0.25">
      <c r="A2768" s="33" t="s">
        <v>539</v>
      </c>
      <c r="B2768" s="25">
        <v>1</v>
      </c>
    </row>
    <row r="2769" spans="1:2" x14ac:dyDescent="0.25">
      <c r="A2769" s="33" t="s">
        <v>1705</v>
      </c>
      <c r="B2769" s="25">
        <v>1</v>
      </c>
    </row>
    <row r="2770" spans="1:2" x14ac:dyDescent="0.25">
      <c r="A2770" s="33" t="s">
        <v>1398</v>
      </c>
      <c r="B2770" s="25">
        <v>1</v>
      </c>
    </row>
    <row r="2771" spans="1:2" x14ac:dyDescent="0.25">
      <c r="A2771" s="33" t="s">
        <v>4645</v>
      </c>
      <c r="B2771" s="25">
        <v>1</v>
      </c>
    </row>
    <row r="2772" spans="1:2" x14ac:dyDescent="0.25">
      <c r="A2772" s="33" t="s">
        <v>521</v>
      </c>
      <c r="B2772" s="25">
        <v>1</v>
      </c>
    </row>
    <row r="2773" spans="1:2" x14ac:dyDescent="0.25">
      <c r="A2773" s="33" t="s">
        <v>555</v>
      </c>
      <c r="B2773" s="25">
        <v>1</v>
      </c>
    </row>
    <row r="2774" spans="1:2" x14ac:dyDescent="0.25">
      <c r="A2774" s="33" t="s">
        <v>229</v>
      </c>
      <c r="B2774" s="25">
        <v>1</v>
      </c>
    </row>
    <row r="2775" spans="1:2" x14ac:dyDescent="0.25">
      <c r="A2775" s="33" t="s">
        <v>4204</v>
      </c>
      <c r="B2775" s="25">
        <v>1</v>
      </c>
    </row>
    <row r="2776" spans="1:2" x14ac:dyDescent="0.25">
      <c r="A2776" s="33" t="s">
        <v>4408</v>
      </c>
      <c r="B2776" s="25">
        <v>1</v>
      </c>
    </row>
    <row r="2777" spans="1:2" x14ac:dyDescent="0.25">
      <c r="A2777" s="33" t="s">
        <v>4175</v>
      </c>
      <c r="B2777" s="25">
        <v>1</v>
      </c>
    </row>
    <row r="2778" spans="1:2" x14ac:dyDescent="0.25">
      <c r="A2778" s="33" t="s">
        <v>4466</v>
      </c>
      <c r="B2778" s="25">
        <v>1</v>
      </c>
    </row>
    <row r="2779" spans="1:2" x14ac:dyDescent="0.25">
      <c r="A2779" s="33" t="s">
        <v>1475</v>
      </c>
      <c r="B2779" s="25">
        <v>1</v>
      </c>
    </row>
    <row r="2780" spans="1:2" x14ac:dyDescent="0.25">
      <c r="A2780" s="33" t="s">
        <v>685</v>
      </c>
      <c r="B2780" s="25">
        <v>1</v>
      </c>
    </row>
    <row r="2781" spans="1:2" x14ac:dyDescent="0.25">
      <c r="A2781" s="33" t="s">
        <v>3838</v>
      </c>
      <c r="B2781" s="25">
        <v>1</v>
      </c>
    </row>
    <row r="2782" spans="1:2" x14ac:dyDescent="0.25">
      <c r="A2782" s="33" t="s">
        <v>928</v>
      </c>
      <c r="B2782" s="25">
        <v>1</v>
      </c>
    </row>
    <row r="2783" spans="1:2" x14ac:dyDescent="0.25">
      <c r="A2783" s="33" t="s">
        <v>5390</v>
      </c>
      <c r="B2783" s="25">
        <v>1</v>
      </c>
    </row>
    <row r="2784" spans="1:2" x14ac:dyDescent="0.25">
      <c r="A2784" s="33" t="s">
        <v>5134</v>
      </c>
      <c r="B2784" s="25">
        <v>1</v>
      </c>
    </row>
    <row r="2785" spans="1:2" x14ac:dyDescent="0.25">
      <c r="A2785" s="33" t="s">
        <v>2847</v>
      </c>
      <c r="B2785" s="25">
        <v>1</v>
      </c>
    </row>
    <row r="2786" spans="1:2" x14ac:dyDescent="0.25">
      <c r="A2786" s="33" t="s">
        <v>3443</v>
      </c>
      <c r="B2786" s="25">
        <v>1</v>
      </c>
    </row>
    <row r="2787" spans="1:2" x14ac:dyDescent="0.25">
      <c r="A2787" s="33" t="s">
        <v>425</v>
      </c>
      <c r="B2787" s="25">
        <v>1</v>
      </c>
    </row>
    <row r="2788" spans="1:2" x14ac:dyDescent="0.25">
      <c r="A2788" s="33" t="s">
        <v>5236</v>
      </c>
      <c r="B2788" s="25">
        <v>1</v>
      </c>
    </row>
    <row r="2789" spans="1:2" x14ac:dyDescent="0.25">
      <c r="A2789" s="33" t="s">
        <v>3577</v>
      </c>
      <c r="B2789" s="25">
        <v>1</v>
      </c>
    </row>
    <row r="2790" spans="1:2" x14ac:dyDescent="0.25">
      <c r="A2790" s="33" t="s">
        <v>1509</v>
      </c>
      <c r="B2790" s="25">
        <v>1</v>
      </c>
    </row>
    <row r="2791" spans="1:2" x14ac:dyDescent="0.25">
      <c r="A2791" s="33" t="s">
        <v>3022</v>
      </c>
      <c r="B2791" s="25">
        <v>1</v>
      </c>
    </row>
    <row r="2792" spans="1:2" x14ac:dyDescent="0.25">
      <c r="A2792" s="33" t="s">
        <v>5845</v>
      </c>
      <c r="B2792" s="25">
        <v>1</v>
      </c>
    </row>
    <row r="2793" spans="1:2" x14ac:dyDescent="0.25">
      <c r="A2793" s="33" t="s">
        <v>1458</v>
      </c>
      <c r="B2793" s="25">
        <v>1</v>
      </c>
    </row>
    <row r="2794" spans="1:2" x14ac:dyDescent="0.25">
      <c r="A2794" s="33" t="s">
        <v>2774</v>
      </c>
      <c r="B2794" s="25">
        <v>1</v>
      </c>
    </row>
    <row r="2795" spans="1:2" x14ac:dyDescent="0.25">
      <c r="A2795" s="33" t="s">
        <v>4155</v>
      </c>
      <c r="B2795" s="25">
        <v>1</v>
      </c>
    </row>
    <row r="2796" spans="1:2" x14ac:dyDescent="0.25">
      <c r="A2796" s="33" t="s">
        <v>4935</v>
      </c>
      <c r="B2796" s="25">
        <v>1</v>
      </c>
    </row>
    <row r="2797" spans="1:2" x14ac:dyDescent="0.25">
      <c r="A2797" s="33" t="s">
        <v>6033</v>
      </c>
      <c r="B2797" s="25">
        <v>1</v>
      </c>
    </row>
    <row r="2798" spans="1:2" x14ac:dyDescent="0.25">
      <c r="A2798" s="33" t="s">
        <v>5742</v>
      </c>
      <c r="B2798" s="25">
        <v>1</v>
      </c>
    </row>
    <row r="2799" spans="1:2" x14ac:dyDescent="0.25">
      <c r="A2799" s="33" t="s">
        <v>2032</v>
      </c>
      <c r="B2799" s="25">
        <v>1</v>
      </c>
    </row>
    <row r="2800" spans="1:2" x14ac:dyDescent="0.25">
      <c r="A2800" s="33" t="s">
        <v>4650</v>
      </c>
      <c r="B2800" s="25">
        <v>1</v>
      </c>
    </row>
    <row r="2801" spans="1:2" x14ac:dyDescent="0.25">
      <c r="A2801" s="33" t="s">
        <v>4572</v>
      </c>
      <c r="B2801" s="25">
        <v>1</v>
      </c>
    </row>
    <row r="2802" spans="1:2" x14ac:dyDescent="0.25">
      <c r="A2802" s="33" t="s">
        <v>4377</v>
      </c>
      <c r="B2802" s="25">
        <v>1</v>
      </c>
    </row>
    <row r="2803" spans="1:2" x14ac:dyDescent="0.25">
      <c r="A2803" s="33" t="s">
        <v>5291</v>
      </c>
      <c r="B2803" s="25">
        <v>1</v>
      </c>
    </row>
    <row r="2804" spans="1:2" x14ac:dyDescent="0.25">
      <c r="A2804" s="33" t="s">
        <v>916</v>
      </c>
      <c r="B2804" s="25">
        <v>1</v>
      </c>
    </row>
    <row r="2805" spans="1:2" x14ac:dyDescent="0.25">
      <c r="A2805" s="33" t="s">
        <v>2985</v>
      </c>
      <c r="B2805" s="25">
        <v>1</v>
      </c>
    </row>
    <row r="2806" spans="1:2" x14ac:dyDescent="0.25">
      <c r="A2806" s="33" t="s">
        <v>2750</v>
      </c>
      <c r="B2806" s="25">
        <v>1</v>
      </c>
    </row>
    <row r="2807" spans="1:2" x14ac:dyDescent="0.25">
      <c r="A2807" s="33" t="s">
        <v>3627</v>
      </c>
      <c r="B2807" s="25">
        <v>1</v>
      </c>
    </row>
    <row r="2808" spans="1:2" x14ac:dyDescent="0.25">
      <c r="A2808" s="33" t="s">
        <v>2314</v>
      </c>
      <c r="B2808" s="25">
        <v>1</v>
      </c>
    </row>
    <row r="2809" spans="1:2" x14ac:dyDescent="0.25">
      <c r="A2809" s="33" t="s">
        <v>1854</v>
      </c>
      <c r="B2809" s="25">
        <v>1</v>
      </c>
    </row>
    <row r="2810" spans="1:2" x14ac:dyDescent="0.25">
      <c r="A2810" s="33" t="s">
        <v>2415</v>
      </c>
      <c r="B2810" s="25">
        <v>1</v>
      </c>
    </row>
    <row r="2811" spans="1:2" x14ac:dyDescent="0.25">
      <c r="A2811" s="33" t="s">
        <v>3581</v>
      </c>
      <c r="B2811" s="25">
        <v>1</v>
      </c>
    </row>
    <row r="2812" spans="1:2" x14ac:dyDescent="0.25">
      <c r="A2812" s="33" t="s">
        <v>1120</v>
      </c>
      <c r="B2812" s="25">
        <v>1</v>
      </c>
    </row>
    <row r="2813" spans="1:2" x14ac:dyDescent="0.25">
      <c r="A2813" s="33" t="s">
        <v>1597</v>
      </c>
      <c r="B2813" s="25">
        <v>1</v>
      </c>
    </row>
    <row r="2814" spans="1:2" x14ac:dyDescent="0.25">
      <c r="A2814" s="33" t="s">
        <v>1844</v>
      </c>
      <c r="B2814" s="25">
        <v>1</v>
      </c>
    </row>
    <row r="2815" spans="1:2" x14ac:dyDescent="0.25">
      <c r="A2815" s="33" t="s">
        <v>1707</v>
      </c>
      <c r="B2815" s="25">
        <v>1</v>
      </c>
    </row>
    <row r="2816" spans="1:2" x14ac:dyDescent="0.25">
      <c r="A2816" s="33" t="s">
        <v>3705</v>
      </c>
      <c r="B2816" s="25">
        <v>1</v>
      </c>
    </row>
    <row r="2817" spans="1:2" x14ac:dyDescent="0.25">
      <c r="A2817" s="33" t="s">
        <v>3850</v>
      </c>
      <c r="B2817" s="25">
        <v>1</v>
      </c>
    </row>
    <row r="2818" spans="1:2" x14ac:dyDescent="0.25">
      <c r="A2818" s="33" t="s">
        <v>5184</v>
      </c>
      <c r="B2818" s="25">
        <v>1</v>
      </c>
    </row>
    <row r="2819" spans="1:2" x14ac:dyDescent="0.25">
      <c r="A2819" s="33" t="s">
        <v>3229</v>
      </c>
      <c r="B2819" s="25">
        <v>1</v>
      </c>
    </row>
    <row r="2820" spans="1:2" x14ac:dyDescent="0.25">
      <c r="A2820" s="33" t="s">
        <v>2183</v>
      </c>
      <c r="B2820" s="25">
        <v>1</v>
      </c>
    </row>
    <row r="2821" spans="1:2" x14ac:dyDescent="0.25">
      <c r="A2821" s="33" t="s">
        <v>5503</v>
      </c>
      <c r="B2821" s="25">
        <v>1</v>
      </c>
    </row>
    <row r="2822" spans="1:2" x14ac:dyDescent="0.25">
      <c r="A2822" s="33" t="s">
        <v>22</v>
      </c>
      <c r="B2822" s="25">
        <v>1</v>
      </c>
    </row>
    <row r="2823" spans="1:2" x14ac:dyDescent="0.25">
      <c r="A2823" s="33" t="s">
        <v>3495</v>
      </c>
      <c r="B2823" s="25">
        <v>1</v>
      </c>
    </row>
    <row r="2824" spans="1:2" x14ac:dyDescent="0.25">
      <c r="A2824" s="33" t="s">
        <v>4635</v>
      </c>
      <c r="B2824" s="25">
        <v>1</v>
      </c>
    </row>
    <row r="2825" spans="1:2" x14ac:dyDescent="0.25">
      <c r="A2825" s="33" t="s">
        <v>2197</v>
      </c>
      <c r="B2825" s="25">
        <v>1</v>
      </c>
    </row>
    <row r="2826" spans="1:2" x14ac:dyDescent="0.25">
      <c r="A2826" s="33" t="s">
        <v>5488</v>
      </c>
      <c r="B2826" s="25">
        <v>1</v>
      </c>
    </row>
    <row r="2827" spans="1:2" x14ac:dyDescent="0.25">
      <c r="A2827" s="33" t="s">
        <v>6125</v>
      </c>
      <c r="B2827" s="25">
        <v>1</v>
      </c>
    </row>
    <row r="2828" spans="1:2" x14ac:dyDescent="0.25">
      <c r="A2828" s="33" t="s">
        <v>3998</v>
      </c>
      <c r="B2828" s="25">
        <v>1</v>
      </c>
    </row>
    <row r="2829" spans="1:2" x14ac:dyDescent="0.25">
      <c r="A2829" s="33" t="s">
        <v>1091</v>
      </c>
      <c r="B2829" s="25">
        <v>1</v>
      </c>
    </row>
    <row r="2830" spans="1:2" x14ac:dyDescent="0.25">
      <c r="A2830" s="33" t="s">
        <v>1332</v>
      </c>
      <c r="B2830" s="25">
        <v>1</v>
      </c>
    </row>
    <row r="2831" spans="1:2" x14ac:dyDescent="0.25">
      <c r="A2831" s="33" t="s">
        <v>4427</v>
      </c>
      <c r="B2831" s="25">
        <v>1</v>
      </c>
    </row>
    <row r="2832" spans="1:2" x14ac:dyDescent="0.25">
      <c r="A2832" s="33" t="s">
        <v>18</v>
      </c>
      <c r="B2832" s="25">
        <v>1</v>
      </c>
    </row>
    <row r="2833" spans="1:2" x14ac:dyDescent="0.25">
      <c r="A2833" s="33" t="s">
        <v>3942</v>
      </c>
      <c r="B2833" s="25">
        <v>1</v>
      </c>
    </row>
    <row r="2834" spans="1:2" x14ac:dyDescent="0.25">
      <c r="A2834" s="33" t="s">
        <v>1955</v>
      </c>
      <c r="B2834" s="25">
        <v>1</v>
      </c>
    </row>
    <row r="2835" spans="1:2" x14ac:dyDescent="0.25">
      <c r="A2835" s="33" t="s">
        <v>581</v>
      </c>
      <c r="B2835" s="25">
        <v>1</v>
      </c>
    </row>
    <row r="2836" spans="1:2" x14ac:dyDescent="0.25">
      <c r="A2836" s="33" t="s">
        <v>1369</v>
      </c>
      <c r="B2836" s="25">
        <v>1</v>
      </c>
    </row>
    <row r="2837" spans="1:2" x14ac:dyDescent="0.25">
      <c r="A2837" s="33" t="s">
        <v>1941</v>
      </c>
      <c r="B2837" s="25">
        <v>1</v>
      </c>
    </row>
    <row r="2838" spans="1:2" x14ac:dyDescent="0.25">
      <c r="A2838" s="33" t="s">
        <v>3380</v>
      </c>
      <c r="B2838" s="25">
        <v>1</v>
      </c>
    </row>
    <row r="2839" spans="1:2" x14ac:dyDescent="0.25">
      <c r="A2839" s="33" t="s">
        <v>6132</v>
      </c>
      <c r="B2839" s="25">
        <v>1</v>
      </c>
    </row>
    <row r="2840" spans="1:2" x14ac:dyDescent="0.25">
      <c r="A2840" s="33" t="s">
        <v>815</v>
      </c>
      <c r="B2840" s="25">
        <v>1</v>
      </c>
    </row>
    <row r="2841" spans="1:2" x14ac:dyDescent="0.25">
      <c r="A2841" s="33" t="s">
        <v>5067</v>
      </c>
      <c r="B2841" s="25">
        <v>1</v>
      </c>
    </row>
    <row r="2842" spans="1:2" x14ac:dyDescent="0.25">
      <c r="A2842" s="33" t="s">
        <v>1640</v>
      </c>
      <c r="B2842" s="25">
        <v>1</v>
      </c>
    </row>
    <row r="2843" spans="1:2" x14ac:dyDescent="0.25">
      <c r="A2843" s="33" t="s">
        <v>5478</v>
      </c>
      <c r="B2843" s="25">
        <v>1</v>
      </c>
    </row>
    <row r="2844" spans="1:2" x14ac:dyDescent="0.25">
      <c r="A2844" s="33" t="s">
        <v>5126</v>
      </c>
      <c r="B2844" s="25">
        <v>1</v>
      </c>
    </row>
    <row r="2845" spans="1:2" x14ac:dyDescent="0.25">
      <c r="A2845" s="33" t="s">
        <v>5359</v>
      </c>
      <c r="B2845" s="25">
        <v>1</v>
      </c>
    </row>
    <row r="2846" spans="1:2" x14ac:dyDescent="0.25">
      <c r="A2846" s="33" t="s">
        <v>5519</v>
      </c>
      <c r="B2846" s="25">
        <v>1</v>
      </c>
    </row>
    <row r="2847" spans="1:2" x14ac:dyDescent="0.25">
      <c r="A2847" s="33" t="s">
        <v>2549</v>
      </c>
      <c r="B2847" s="25">
        <v>1</v>
      </c>
    </row>
    <row r="2848" spans="1:2" x14ac:dyDescent="0.25">
      <c r="A2848" s="33" t="s">
        <v>2093</v>
      </c>
      <c r="B2848" s="25">
        <v>1</v>
      </c>
    </row>
    <row r="2849" spans="1:2" x14ac:dyDescent="0.25">
      <c r="A2849" s="33" t="s">
        <v>5791</v>
      </c>
      <c r="B2849" s="25">
        <v>1</v>
      </c>
    </row>
    <row r="2850" spans="1:2" x14ac:dyDescent="0.25">
      <c r="A2850" s="33" t="s">
        <v>3762</v>
      </c>
      <c r="B2850" s="25">
        <v>1</v>
      </c>
    </row>
    <row r="2851" spans="1:2" x14ac:dyDescent="0.25">
      <c r="A2851" s="33" t="s">
        <v>832</v>
      </c>
      <c r="B2851" s="25">
        <v>1</v>
      </c>
    </row>
    <row r="2852" spans="1:2" x14ac:dyDescent="0.25">
      <c r="A2852" s="33" t="s">
        <v>2399</v>
      </c>
      <c r="B2852" s="25">
        <v>1</v>
      </c>
    </row>
    <row r="2853" spans="1:2" x14ac:dyDescent="0.25">
      <c r="A2853" s="33" t="s">
        <v>4807</v>
      </c>
      <c r="B2853" s="25">
        <v>1</v>
      </c>
    </row>
    <row r="2854" spans="1:2" x14ac:dyDescent="0.25">
      <c r="A2854" s="33" t="s">
        <v>5259</v>
      </c>
      <c r="B2854" s="25">
        <v>1</v>
      </c>
    </row>
    <row r="2855" spans="1:2" x14ac:dyDescent="0.25">
      <c r="A2855" s="33" t="s">
        <v>1860</v>
      </c>
      <c r="B2855" s="25">
        <v>1</v>
      </c>
    </row>
    <row r="2856" spans="1:2" x14ac:dyDescent="0.25">
      <c r="A2856" s="33" t="s">
        <v>2366</v>
      </c>
      <c r="B2856" s="25">
        <v>1</v>
      </c>
    </row>
    <row r="2857" spans="1:2" x14ac:dyDescent="0.25">
      <c r="A2857" s="33" t="s">
        <v>1727</v>
      </c>
      <c r="B2857" s="25">
        <v>1</v>
      </c>
    </row>
    <row r="2858" spans="1:2" x14ac:dyDescent="0.25">
      <c r="A2858" s="33" t="s">
        <v>3922</v>
      </c>
      <c r="B2858" s="25">
        <v>1</v>
      </c>
    </row>
    <row r="2859" spans="1:2" x14ac:dyDescent="0.25">
      <c r="A2859" s="33" t="s">
        <v>2983</v>
      </c>
      <c r="B2859" s="25">
        <v>1</v>
      </c>
    </row>
    <row r="2860" spans="1:2" x14ac:dyDescent="0.25">
      <c r="A2860" s="33" t="s">
        <v>4702</v>
      </c>
      <c r="B2860" s="25">
        <v>1</v>
      </c>
    </row>
    <row r="2861" spans="1:2" x14ac:dyDescent="0.25">
      <c r="A2861" s="33" t="s">
        <v>1250</v>
      </c>
      <c r="B2861" s="25">
        <v>1</v>
      </c>
    </row>
    <row r="2862" spans="1:2" x14ac:dyDescent="0.25">
      <c r="A2862" s="33" t="s">
        <v>413</v>
      </c>
      <c r="B2862" s="25">
        <v>1</v>
      </c>
    </row>
    <row r="2863" spans="1:2" x14ac:dyDescent="0.25">
      <c r="A2863" s="33" t="s">
        <v>5019</v>
      </c>
      <c r="B2863" s="25">
        <v>1</v>
      </c>
    </row>
    <row r="2864" spans="1:2" x14ac:dyDescent="0.25">
      <c r="A2864" s="33" t="s">
        <v>5611</v>
      </c>
      <c r="B2864" s="25">
        <v>1</v>
      </c>
    </row>
    <row r="2865" spans="1:2" x14ac:dyDescent="0.25">
      <c r="A2865" s="33" t="s">
        <v>2569</v>
      </c>
      <c r="B2865" s="25">
        <v>1</v>
      </c>
    </row>
    <row r="2866" spans="1:2" x14ac:dyDescent="0.25">
      <c r="A2866" s="33" t="s">
        <v>4068</v>
      </c>
      <c r="B2866" s="25">
        <v>1</v>
      </c>
    </row>
    <row r="2867" spans="1:2" x14ac:dyDescent="0.25">
      <c r="A2867" s="33" t="s">
        <v>993</v>
      </c>
      <c r="B2867" s="25">
        <v>1</v>
      </c>
    </row>
    <row r="2868" spans="1:2" x14ac:dyDescent="0.25">
      <c r="A2868" s="33" t="s">
        <v>3250</v>
      </c>
      <c r="B2868" s="25">
        <v>1</v>
      </c>
    </row>
    <row r="2869" spans="1:2" x14ac:dyDescent="0.25">
      <c r="A2869" s="33" t="s">
        <v>870</v>
      </c>
      <c r="B2869" s="25">
        <v>1</v>
      </c>
    </row>
    <row r="2870" spans="1:2" x14ac:dyDescent="0.25">
      <c r="A2870" s="33" t="s">
        <v>34</v>
      </c>
      <c r="B2870" s="25">
        <v>1</v>
      </c>
    </row>
    <row r="2871" spans="1:2" x14ac:dyDescent="0.25">
      <c r="A2871" s="33" t="s">
        <v>1799</v>
      </c>
      <c r="B2871" s="25">
        <v>1</v>
      </c>
    </row>
    <row r="2872" spans="1:2" x14ac:dyDescent="0.25">
      <c r="A2872" s="33" t="s">
        <v>4445</v>
      </c>
      <c r="B2872" s="25">
        <v>1</v>
      </c>
    </row>
    <row r="2873" spans="1:2" x14ac:dyDescent="0.25">
      <c r="A2873" s="33" t="s">
        <v>24</v>
      </c>
      <c r="B2873" s="25">
        <v>1</v>
      </c>
    </row>
    <row r="2874" spans="1:2" x14ac:dyDescent="0.25">
      <c r="A2874" s="33" t="s">
        <v>4474</v>
      </c>
      <c r="B2874" s="25">
        <v>1</v>
      </c>
    </row>
    <row r="2875" spans="1:2" x14ac:dyDescent="0.25">
      <c r="A2875" s="33" t="s">
        <v>1501</v>
      </c>
      <c r="B2875" s="25">
        <v>1</v>
      </c>
    </row>
    <row r="2876" spans="1:2" x14ac:dyDescent="0.25">
      <c r="A2876" s="33" t="s">
        <v>1244</v>
      </c>
      <c r="B2876" s="25">
        <v>1</v>
      </c>
    </row>
    <row r="2877" spans="1:2" x14ac:dyDescent="0.25">
      <c r="A2877" s="33" t="s">
        <v>62</v>
      </c>
      <c r="B2877" s="25">
        <v>1</v>
      </c>
    </row>
    <row r="2878" spans="1:2" x14ac:dyDescent="0.25">
      <c r="A2878" s="33" t="s">
        <v>1838</v>
      </c>
      <c r="B2878" s="25">
        <v>1</v>
      </c>
    </row>
    <row r="2879" spans="1:2" x14ac:dyDescent="0.25">
      <c r="A2879" s="33" t="s">
        <v>2015</v>
      </c>
      <c r="B2879" s="25">
        <v>1</v>
      </c>
    </row>
    <row r="2880" spans="1:2" x14ac:dyDescent="0.25">
      <c r="A2880" s="33" t="s">
        <v>1721</v>
      </c>
      <c r="B2880" s="25">
        <v>1</v>
      </c>
    </row>
    <row r="2881" spans="1:2" x14ac:dyDescent="0.25">
      <c r="A2881" s="33" t="s">
        <v>3163</v>
      </c>
      <c r="B2881" s="25">
        <v>1</v>
      </c>
    </row>
    <row r="2882" spans="1:2" x14ac:dyDescent="0.25">
      <c r="A2882" s="33" t="s">
        <v>2681</v>
      </c>
      <c r="B2882" s="25">
        <v>1</v>
      </c>
    </row>
    <row r="2883" spans="1:2" x14ac:dyDescent="0.25">
      <c r="A2883" s="33" t="s">
        <v>3458</v>
      </c>
      <c r="B2883" s="25">
        <v>1</v>
      </c>
    </row>
    <row r="2884" spans="1:2" x14ac:dyDescent="0.25">
      <c r="A2884" s="33" t="s">
        <v>3148</v>
      </c>
      <c r="B2884" s="25">
        <v>1</v>
      </c>
    </row>
    <row r="2885" spans="1:2" x14ac:dyDescent="0.25">
      <c r="A2885" s="33" t="s">
        <v>3144</v>
      </c>
      <c r="B2885" s="25">
        <v>1</v>
      </c>
    </row>
    <row r="2886" spans="1:2" x14ac:dyDescent="0.25">
      <c r="A2886" s="33" t="s">
        <v>2991</v>
      </c>
      <c r="B2886" s="25">
        <v>1</v>
      </c>
    </row>
    <row r="2887" spans="1:2" x14ac:dyDescent="0.25">
      <c r="A2887" s="33" t="s">
        <v>3453</v>
      </c>
      <c r="B2887" s="25">
        <v>1</v>
      </c>
    </row>
    <row r="2888" spans="1:2" x14ac:dyDescent="0.25">
      <c r="A2888" s="33" t="s">
        <v>3984</v>
      </c>
      <c r="B2888" s="25">
        <v>1</v>
      </c>
    </row>
    <row r="2889" spans="1:2" x14ac:dyDescent="0.25">
      <c r="A2889" s="33" t="s">
        <v>5087</v>
      </c>
      <c r="B2889" s="25">
        <v>1</v>
      </c>
    </row>
    <row r="2890" spans="1:2" x14ac:dyDescent="0.25">
      <c r="A2890" s="33" t="s">
        <v>4609</v>
      </c>
      <c r="B2890" s="25">
        <v>1</v>
      </c>
    </row>
    <row r="2891" spans="1:2" x14ac:dyDescent="0.25">
      <c r="A2891" s="33" t="s">
        <v>460</v>
      </c>
      <c r="B2891" s="25">
        <v>1</v>
      </c>
    </row>
    <row r="2892" spans="1:2" x14ac:dyDescent="0.25">
      <c r="A2892" s="33" t="s">
        <v>5705</v>
      </c>
      <c r="B2892" s="25">
        <v>1</v>
      </c>
    </row>
    <row r="2893" spans="1:2" x14ac:dyDescent="0.25">
      <c r="A2893" s="33" t="s">
        <v>2304</v>
      </c>
      <c r="B2893" s="25">
        <v>1</v>
      </c>
    </row>
    <row r="2894" spans="1:2" x14ac:dyDescent="0.25">
      <c r="A2894" s="33" t="s">
        <v>5017</v>
      </c>
      <c r="B2894" s="25">
        <v>1</v>
      </c>
    </row>
    <row r="2895" spans="1:2" x14ac:dyDescent="0.25">
      <c r="A2895" s="33" t="s">
        <v>6049</v>
      </c>
      <c r="B2895" s="25">
        <v>1</v>
      </c>
    </row>
    <row r="2896" spans="1:2" x14ac:dyDescent="0.25">
      <c r="A2896" s="33" t="s">
        <v>2269</v>
      </c>
      <c r="B2896" s="25">
        <v>1</v>
      </c>
    </row>
    <row r="2897" spans="1:2" x14ac:dyDescent="0.25">
      <c r="A2897" s="33" t="s">
        <v>5246</v>
      </c>
      <c r="B2897" s="25">
        <v>1</v>
      </c>
    </row>
    <row r="2898" spans="1:2" x14ac:dyDescent="0.25">
      <c r="A2898" s="33" t="s">
        <v>6027</v>
      </c>
      <c r="B2898" s="25">
        <v>1</v>
      </c>
    </row>
    <row r="2899" spans="1:2" x14ac:dyDescent="0.25">
      <c r="A2899" s="33" t="s">
        <v>3788</v>
      </c>
      <c r="B2899" s="25">
        <v>1</v>
      </c>
    </row>
    <row r="2900" spans="1:2" x14ac:dyDescent="0.25">
      <c r="A2900" s="33" t="s">
        <v>4512</v>
      </c>
      <c r="B2900" s="25">
        <v>1</v>
      </c>
    </row>
    <row r="2901" spans="1:2" x14ac:dyDescent="0.25">
      <c r="A2901" s="33" t="s">
        <v>3727</v>
      </c>
      <c r="B2901" s="25">
        <v>1</v>
      </c>
    </row>
    <row r="2902" spans="1:2" x14ac:dyDescent="0.25">
      <c r="A2902" s="33" t="s">
        <v>3085</v>
      </c>
      <c r="B2902" s="25">
        <v>1</v>
      </c>
    </row>
    <row r="2903" spans="1:2" x14ac:dyDescent="0.25">
      <c r="A2903" s="33" t="s">
        <v>5719</v>
      </c>
      <c r="B2903" s="25">
        <v>1</v>
      </c>
    </row>
    <row r="2904" spans="1:2" x14ac:dyDescent="0.25">
      <c r="A2904" s="33" t="s">
        <v>4147</v>
      </c>
      <c r="B2904" s="25">
        <v>1</v>
      </c>
    </row>
    <row r="2905" spans="1:2" x14ac:dyDescent="0.25">
      <c r="A2905" s="33" t="s">
        <v>5665</v>
      </c>
      <c r="B2905" s="25">
        <v>1</v>
      </c>
    </row>
    <row r="2906" spans="1:2" x14ac:dyDescent="0.25">
      <c r="A2906" s="33" t="s">
        <v>2591</v>
      </c>
      <c r="B2906" s="25">
        <v>1</v>
      </c>
    </row>
    <row r="2907" spans="1:2" x14ac:dyDescent="0.25">
      <c r="A2907" s="33" t="s">
        <v>2051</v>
      </c>
      <c r="B2907" s="25">
        <v>1</v>
      </c>
    </row>
    <row r="2908" spans="1:2" x14ac:dyDescent="0.25">
      <c r="A2908" s="33" t="s">
        <v>4145</v>
      </c>
      <c r="B2908" s="25">
        <v>1</v>
      </c>
    </row>
    <row r="2909" spans="1:2" x14ac:dyDescent="0.25">
      <c r="A2909" s="33" t="s">
        <v>3310</v>
      </c>
      <c r="B2909" s="25">
        <v>1</v>
      </c>
    </row>
    <row r="2910" spans="1:2" x14ac:dyDescent="0.25">
      <c r="A2910" s="33" t="s">
        <v>2103</v>
      </c>
      <c r="B2910" s="25">
        <v>1</v>
      </c>
    </row>
    <row r="2911" spans="1:2" x14ac:dyDescent="0.25">
      <c r="A2911" s="33" t="s">
        <v>160</v>
      </c>
      <c r="B2911" s="25">
        <v>1</v>
      </c>
    </row>
    <row r="2912" spans="1:2" x14ac:dyDescent="0.25">
      <c r="A2912" s="33" t="s">
        <v>5154</v>
      </c>
      <c r="B2912" s="25">
        <v>1</v>
      </c>
    </row>
    <row r="2913" spans="1:2" x14ac:dyDescent="0.25">
      <c r="A2913" s="33" t="s">
        <v>1062</v>
      </c>
      <c r="B2913" s="25">
        <v>1</v>
      </c>
    </row>
    <row r="2914" spans="1:2" x14ac:dyDescent="0.25">
      <c r="A2914" s="33" t="s">
        <v>5367</v>
      </c>
      <c r="B2914" s="25">
        <v>1</v>
      </c>
    </row>
    <row r="2915" spans="1:2" x14ac:dyDescent="0.25">
      <c r="A2915" s="33" t="s">
        <v>2810</v>
      </c>
      <c r="B2915" s="25">
        <v>1</v>
      </c>
    </row>
    <row r="2916" spans="1:2" x14ac:dyDescent="0.25">
      <c r="A2916" s="33" t="s">
        <v>3485</v>
      </c>
      <c r="B2916" s="25">
        <v>1</v>
      </c>
    </row>
    <row r="2917" spans="1:2" x14ac:dyDescent="0.25">
      <c r="A2917" s="33" t="s">
        <v>4157</v>
      </c>
      <c r="B2917" s="25">
        <v>1</v>
      </c>
    </row>
    <row r="2918" spans="1:2" x14ac:dyDescent="0.25">
      <c r="A2918" s="33" t="s">
        <v>3282</v>
      </c>
      <c r="B2918" s="25">
        <v>1</v>
      </c>
    </row>
    <row r="2919" spans="1:2" x14ac:dyDescent="0.25">
      <c r="A2919" s="33" t="s">
        <v>5467</v>
      </c>
      <c r="B2919" s="25">
        <v>1</v>
      </c>
    </row>
    <row r="2920" spans="1:2" x14ac:dyDescent="0.25">
      <c r="A2920" s="33" t="s">
        <v>2989</v>
      </c>
      <c r="B2920" s="25">
        <v>1</v>
      </c>
    </row>
    <row r="2921" spans="1:2" x14ac:dyDescent="0.25">
      <c r="A2921" s="33" t="s">
        <v>1521</v>
      </c>
      <c r="B2921" s="25">
        <v>1</v>
      </c>
    </row>
    <row r="2922" spans="1:2" x14ac:dyDescent="0.25">
      <c r="A2922" s="33" t="s">
        <v>1020</v>
      </c>
      <c r="B2922" s="25">
        <v>1</v>
      </c>
    </row>
    <row r="2923" spans="1:2" x14ac:dyDescent="0.25">
      <c r="A2923" s="33" t="s">
        <v>2514</v>
      </c>
      <c r="B2923" s="25">
        <v>1</v>
      </c>
    </row>
    <row r="2924" spans="1:2" x14ac:dyDescent="0.25">
      <c r="A2924" s="33" t="s">
        <v>3368</v>
      </c>
      <c r="B2924" s="25">
        <v>1</v>
      </c>
    </row>
    <row r="2925" spans="1:2" x14ac:dyDescent="0.25">
      <c r="A2925" s="33" t="s">
        <v>4830</v>
      </c>
      <c r="B2925" s="25">
        <v>1</v>
      </c>
    </row>
    <row r="2926" spans="1:2" x14ac:dyDescent="0.25">
      <c r="A2926" s="33" t="s">
        <v>6079</v>
      </c>
      <c r="B2926" s="25">
        <v>1</v>
      </c>
    </row>
  </sheetData>
  <autoFilter ref="A1:B1" xr:uid="{6E41009B-9277-4A0E-9A49-2FB061F49DEA}">
    <sortState xmlns:xlrd2="http://schemas.microsoft.com/office/spreadsheetml/2017/richdata2" ref="A2:B2926">
      <sortCondition descending="1" ref="B1"/>
    </sortState>
  </autoFilter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CB245-E310-4B03-A3FB-DA2C5BEECF7C}">
  <sheetPr filterMode="1"/>
  <dimension ref="A1:J2705"/>
  <sheetViews>
    <sheetView workbookViewId="0"/>
  </sheetViews>
  <sheetFormatPr defaultRowHeight="15" x14ac:dyDescent="0.25"/>
  <cols>
    <col min="1" max="1" width="18.28515625" style="25" bestFit="1" customWidth="1"/>
    <col min="2" max="2" width="24.28515625" style="24" customWidth="1"/>
    <col min="3" max="3" width="23.85546875" style="24" customWidth="1"/>
    <col min="4" max="4" width="21.140625" style="24" customWidth="1"/>
    <col min="5" max="16384" width="9.140625" style="24"/>
  </cols>
  <sheetData>
    <row r="1" spans="1:10" s="36" customFormat="1" ht="144" customHeight="1" x14ac:dyDescent="0.25">
      <c r="A1" s="34" t="s">
        <v>12446</v>
      </c>
      <c r="B1" s="35" t="s">
        <v>12438</v>
      </c>
      <c r="C1" s="35" t="s">
        <v>12439</v>
      </c>
      <c r="D1" s="35" t="s">
        <v>12440</v>
      </c>
      <c r="E1" s="34"/>
      <c r="F1" s="34"/>
      <c r="G1" s="34"/>
      <c r="H1" s="34"/>
      <c r="I1" s="34"/>
      <c r="J1" s="34"/>
    </row>
    <row r="2" spans="1:10" customFormat="1" ht="15.75" hidden="1" x14ac:dyDescent="0.25">
      <c r="A2" s="27">
        <v>11750</v>
      </c>
      <c r="B2" s="13" t="str">
        <f>IF(VLOOKUP($A2,'Unique Clients'!$A$2:$F$2705,3,0)&gt;=5,IF(VLOOKUP($A2,'Unique Clients'!$A$2:$F$2705,6,0)&gt;=60%,"FRAUD"),"NO FRAUD")</f>
        <v>FRAUD</v>
      </c>
      <c r="C2" s="13" t="str">
        <f>IF(VLOOKUP($A2,'Behaviors Clients'!$A$2:$B$2705,2,0)="FRAUD","FRAUD",IF(VLOOKUP($A2,'Unique Clients'!$A$2:$F$2705,3,0)&lt;=4,IF(VLOOKUP($A2,'Unique Clients'!$A$2:$F$2705,6,0)&gt;=60%,"MODERATE RISK OF FRAUD","NO FRAUD"),"NO FRAUD"))</f>
        <v>FRAUD</v>
      </c>
      <c r="D2" s="13" t="str">
        <f>IF(VLOOKUP($A2,'Unique Clients'!$A$2:$G$2705,7,0) &gt;= 3,"FRAUD","NO FRAUD")</f>
        <v>FRAUD</v>
      </c>
    </row>
    <row r="3" spans="1:10" customFormat="1" ht="15.75" hidden="1" x14ac:dyDescent="0.25">
      <c r="A3" s="27">
        <v>91637</v>
      </c>
      <c r="B3" s="13" t="str">
        <f>IF(VLOOKUP($A3,'Unique Clients'!$A$2:$F$2705,3,0)&gt;=5,IF(VLOOKUP($A3,'Unique Clients'!$A$2:$F$2705,6,0)&gt;=60%,"FRAUD","NO FRAUD"),"NO FRAUD")</f>
        <v>FRAUD</v>
      </c>
      <c r="C3" s="13" t="str">
        <f>IF(VLOOKUP($A3,'Behaviors Clients'!$A$2:$B$2705,2,0)="FRAUD","FRAUD",IF(VLOOKUP($A3,'Unique Clients'!$A$2:$F$2705,3,0)&lt;=4,IF(VLOOKUP($A3,'Unique Clients'!$A$2:$F$2705,6,0)&gt;=60%,"MODERATE RISK OF FRAUD","NO FRAUD"),"NO FRAUD"))</f>
        <v>FRAUD</v>
      </c>
      <c r="D3" s="13" t="str">
        <f>IF(VLOOKUP($A3,'Unique Clients'!$A$2:$G$2705,7,0) &gt;= 3,"FRAUD","NO FRAUD")</f>
        <v>FRAUD</v>
      </c>
    </row>
    <row r="4" spans="1:10" customFormat="1" ht="15.75" hidden="1" x14ac:dyDescent="0.25">
      <c r="A4" s="27">
        <v>79054</v>
      </c>
      <c r="B4" s="13" t="str">
        <f>IF(VLOOKUP($A4,'Unique Clients'!$A$2:$F$2705,3,0)&gt;=5,IF(VLOOKUP($A4,'Unique Clients'!$A$2:$F$2705,6,0)&gt;=60%,"FRAUD","NO FRAUD"),"NO FRAUD")</f>
        <v>FRAUD</v>
      </c>
      <c r="C4" s="13" t="str">
        <f>IF(VLOOKUP($A4,'Behaviors Clients'!$A$2:$B$2705,2,0)="FRAUD","FRAUD",IF(VLOOKUP($A4,'Unique Clients'!$A$2:$F$2705,3,0)&lt;=4,IF(VLOOKUP($A4,'Unique Clients'!$A$2:$F$2705,6,0)&gt;=60%,"MODERATE RISK OF FRAUD","NO FRAUD"),"NO FRAUD"))</f>
        <v>FRAUD</v>
      </c>
      <c r="D4" s="13" t="str">
        <f>IF(VLOOKUP($A4,'Unique Clients'!$A$2:$G$2705,7,0) &gt;= 3,"FRAUD","NO FRAUD")</f>
        <v>FRAUD</v>
      </c>
    </row>
    <row r="5" spans="1:10" customFormat="1" ht="15.75" hidden="1" x14ac:dyDescent="0.25">
      <c r="A5" s="27">
        <v>96025</v>
      </c>
      <c r="B5" s="13" t="str">
        <f>IF(VLOOKUP($A5,'Unique Clients'!$A$2:$F$2705,3,0)&gt;=5,IF(VLOOKUP($A5,'Unique Clients'!$A$2:$F$2705,6,0)&gt;=60%,"FRAUD","NO FRAUD"),"NO FRAUD")</f>
        <v>FRAUD</v>
      </c>
      <c r="C5" s="13" t="str">
        <f>IF(VLOOKUP($A5,'Behaviors Clients'!$A$2:$B$2705,2,0)="FRAUD","FRAUD",IF(VLOOKUP($A5,'Unique Clients'!$A$2:$F$2705,3,0)&lt;=4,IF(VLOOKUP($A5,'Unique Clients'!$A$2:$F$2705,6,0)&gt;=60%,"MODERATE RISK OF FRAUD","NO FRAUD"),"NO FRAUD"))</f>
        <v>FRAUD</v>
      </c>
      <c r="D5" s="13" t="str">
        <f>IF(VLOOKUP($A5,'Unique Clients'!$A$2:$G$2705,7,0) &gt;= 3,"FRAUD","NO FRAUD")</f>
        <v>FRAUD</v>
      </c>
    </row>
    <row r="6" spans="1:10" customFormat="1" ht="15.75" hidden="1" x14ac:dyDescent="0.25">
      <c r="A6" s="27">
        <v>78262</v>
      </c>
      <c r="B6" s="13" t="str">
        <f>IF(VLOOKUP($A6,'Unique Clients'!$A$2:$F$2705,3,0)&gt;=5,IF(VLOOKUP($A6,'Unique Clients'!$A$2:$F$2705,6,0)&gt;=60%,"FRAUD","NO FRAUD"),"NO FRAUD")</f>
        <v>FRAUD</v>
      </c>
      <c r="C6" s="13" t="str">
        <f>IF(VLOOKUP($A6,'Behaviors Clients'!$A$2:$B$2705,2,0)="FRAUD","FRAUD",IF(VLOOKUP($A6,'Unique Clients'!$A$2:$F$2705,3,0)&lt;=4,IF(VLOOKUP($A6,'Unique Clients'!$A$2:$F$2705,6,0)&gt;=60%,"MODERATE RISK OF FRAUD","NO FRAUD"),"NO FRAUD"))</f>
        <v>FRAUD</v>
      </c>
      <c r="D6" s="13" t="str">
        <f>IF(VLOOKUP($A6,'Unique Clients'!$A$2:$G$2705,7,0) &gt;= 3,"FRAUD","NO FRAUD")</f>
        <v>NO FRAUD</v>
      </c>
    </row>
    <row r="7" spans="1:10" customFormat="1" ht="29.25" hidden="1" x14ac:dyDescent="0.25">
      <c r="A7" s="27">
        <v>75710</v>
      </c>
      <c r="B7" s="13" t="str">
        <f>IF(VLOOKUP($A7,'Unique Clients'!$A$2:$F$2705,3,0)&gt;=5,IF(VLOOKUP($A7,'Unique Clients'!$A$2:$F$2705,6,0)&gt;=60%,"FRAUD","NO FRAUD"),"NO FRAUD")</f>
        <v>FRAUD</v>
      </c>
      <c r="C7" s="13" t="str">
        <f>IF(VLOOKUP($A7,'Behaviors Clients'!$A$2:$B$2705,2,0)="FRAUD","FRAUD",IF(VLOOKUP($A7,'Unique Clients'!$A$2:$F$2705,3,0)&lt;=4,IF(VLOOKUP($A7,'Unique Clients'!$A$2:$F$2705,6,0)&gt;=60%,"MODERATE RISK OF FRAUD","NO FRAUD"),"NO FRAUD"))</f>
        <v>FRAUD</v>
      </c>
      <c r="D7" s="13" t="str">
        <f>IF(VLOOKUP($A7,'Unique Clients'!$A$2:$G$2705,7,0) &gt;= 3,"FRAUD","NO FRAUD")</f>
        <v>FRAUD</v>
      </c>
    </row>
    <row r="8" spans="1:10" x14ac:dyDescent="0.25">
      <c r="A8" s="25">
        <v>56877</v>
      </c>
      <c r="B8" s="25" t="str">
        <f>IF(VLOOKUP($A8,'Unique Clients'!$A$2:$F$2705,3,0)&gt;=5,IF(VLOOKUP($A8,'Unique Clients'!$A$2:$F$2705,6,0)&gt;=60%,"FRAUD","NO FRAUD"),"NO FRAUD")</f>
        <v>NO FRAUD</v>
      </c>
      <c r="C8" s="25" t="str">
        <f>IF(VLOOKUP($A8,'Behaviors Clients'!$A$2:$B$2705,2,0)="FRAUD","FRAUD",IF(VLOOKUP($A8,'Unique Clients'!$A$2:$F$2705,3,0)&lt;=4,IF(VLOOKUP($A8,'Unique Clients'!$A$2:$F$2705,6,0)&gt;=60%,"MODERATE RISK OF FRAUD","NO FRAUD"),"NO FRAUD"))</f>
        <v>NO FRAUD</v>
      </c>
      <c r="D8" s="25" t="str">
        <f>IF(VLOOKUP($A8,'Unique Clients'!$A$2:$G$2705,7,0) &gt;= 3,"FRAUD","NO FRAUD")</f>
        <v>FRAUD</v>
      </c>
    </row>
    <row r="9" spans="1:10" x14ac:dyDescent="0.25">
      <c r="A9" s="25">
        <v>9853</v>
      </c>
      <c r="B9" s="25" t="str">
        <f>IF(VLOOKUP($A9,'Unique Clients'!$A$2:$F$2705,3,0)&gt;=5,IF(VLOOKUP($A9,'Unique Clients'!$A$2:$F$2705,6,0)&gt;=60%,"FRAUD","NO FRAUD"),"NO FRAUD")</f>
        <v>NO FRAUD</v>
      </c>
      <c r="C9" s="25" t="str">
        <f>IF(VLOOKUP($A9,'Behaviors Clients'!$A$2:$B$2705,2,0)="FRAUD","FRAUD",IF(VLOOKUP($A9,'Unique Clients'!$A$2:$F$2705,3,0)&lt;=4,IF(VLOOKUP($A9,'Unique Clients'!$A$2:$F$2705,6,0)&gt;=60%,"MODERATE RISK OF FRAUD","NO FRAUD"),"NO FRAUD"))</f>
        <v>NO FRAUD</v>
      </c>
      <c r="D9" s="25" t="str">
        <f>IF(VLOOKUP($A9,'Unique Clients'!$A$2:$G$2705,7,0) &gt;= 3,"FRAUD","NO FRAUD")</f>
        <v>FRAUD</v>
      </c>
    </row>
    <row r="10" spans="1:10" customFormat="1" hidden="1" x14ac:dyDescent="0.25">
      <c r="A10" s="13">
        <v>11452</v>
      </c>
      <c r="B10" s="13" t="str">
        <f>IF(VLOOKUP($A10,'Unique Clients'!$A$2:$F$2705,3,0)&gt;=5,IF(VLOOKUP($A10,'Unique Clients'!$A$2:$F$2705,6,0)&gt;=60%,"FRAUD","NO FRAUD"),"NO FRAUD")</f>
        <v>NO FRAUD</v>
      </c>
      <c r="C10" s="13" t="str">
        <f>IF(VLOOKUP($A10,'Behaviors Clients'!$A$2:$B$2705,2,0)="FRAUD","FRAUD",IF(VLOOKUP($A10,'Unique Clients'!$A$2:$F$2705,3,0)&lt;=4,IF(VLOOKUP($A10,'Unique Clients'!$A$2:$F$2705,6,0)&gt;=60%,"MODERATE RISK OF FRAUD","NO FRAUD"),"NO FRAUD"))</f>
        <v>NO FRAUD</v>
      </c>
      <c r="D10" s="13" t="str">
        <f>IF(VLOOKUP($A10,'Unique Clients'!$A$2:$G$2705,7,0) &gt;= 3,"FRAUD","NO FRAUD")</f>
        <v>NO FRAUD</v>
      </c>
    </row>
    <row r="11" spans="1:10" customFormat="1" ht="15.75" hidden="1" x14ac:dyDescent="0.25">
      <c r="A11" s="27">
        <v>7725</v>
      </c>
      <c r="B11" s="13" t="str">
        <f>IF(VLOOKUP($A11,'Unique Clients'!$A$2:$F$2705,3,0)&gt;=5,IF(VLOOKUP($A11,'Unique Clients'!$A$2:$F$2705,6,0)&gt;=60%,"FRAUD","NO FRAUD"),"NO FRAUD")</f>
        <v>FRAUD</v>
      </c>
      <c r="C11" s="13" t="str">
        <f>IF(VLOOKUP($A11,'Behaviors Clients'!$A$2:$B$2705,2,0)="FRAUD","FRAUD",IF(VLOOKUP($A11,'Unique Clients'!$A$2:$F$2705,3,0)&lt;=4,IF(VLOOKUP($A11,'Unique Clients'!$A$2:$F$2705,6,0)&gt;=60%,"MODERATE RISK OF FRAUD","NO FRAUD"),"NO FRAUD"))</f>
        <v>FRAUD</v>
      </c>
      <c r="D11" s="13" t="str">
        <f>IF(VLOOKUP($A11,'Unique Clients'!$A$2:$G$2705,7,0) &gt;= 3,"FRAUD","NO FRAUD")</f>
        <v>NO FRAUD</v>
      </c>
    </row>
    <row r="12" spans="1:10" customFormat="1" hidden="1" x14ac:dyDescent="0.25">
      <c r="A12" s="13">
        <v>7695</v>
      </c>
      <c r="B12" s="13" t="str">
        <f>IF(VLOOKUP($A12,'Unique Clients'!$A$2:$F$2705,3,0)&gt;=5,IF(VLOOKUP($A12,'Unique Clients'!$A$2:$F$2705,6,0)&gt;=60%,"FRAUD","NO FRAUD"),"NO FRAUD")</f>
        <v>NO FRAUD</v>
      </c>
      <c r="C12" s="13" t="str">
        <f>IF(VLOOKUP($A12,'Behaviors Clients'!$A$2:$B$2705,2,0)="FRAUD","FRAUD",IF(VLOOKUP($A12,'Unique Clients'!$A$2:$F$2705,3,0)&lt;=4,IF(VLOOKUP($A12,'Unique Clients'!$A$2:$F$2705,6,0)&gt;=60%,"MODERATE RISK OF FRAUD","NO FRAUD"),"NO FRAUD"))</f>
        <v>NO FRAUD</v>
      </c>
      <c r="D12" s="13" t="str">
        <f>IF(VLOOKUP($A12,'Unique Clients'!$A$2:$G$2705,7,0) &gt;= 3,"FRAUD","NO FRAUD")</f>
        <v>NO FRAUD</v>
      </c>
    </row>
    <row r="13" spans="1:10" x14ac:dyDescent="0.25">
      <c r="A13" s="25">
        <v>49106</v>
      </c>
      <c r="B13" s="25" t="str">
        <f>IF(VLOOKUP($A13,'Unique Clients'!$A$2:$F$2705,3,0)&gt;=5,IF(VLOOKUP($A13,'Unique Clients'!$A$2:$F$2705,6,0)&gt;=60%,"FRAUD","NO FRAUD"),"NO FRAUD")</f>
        <v>NO FRAUD</v>
      </c>
      <c r="C13" s="25" t="str">
        <f>IF(VLOOKUP($A13,'Behaviors Clients'!$A$2:$B$2705,2,0)="FRAUD","FRAUD",IF(VLOOKUP($A13,'Unique Clients'!$A$2:$F$2705,3,0)&lt;=4,IF(VLOOKUP($A13,'Unique Clients'!$A$2:$F$2705,6,0)&gt;=60%,"MODERATE RISK OF FRAUD","NO FRAUD"),"NO FRAUD"))</f>
        <v>NO FRAUD</v>
      </c>
      <c r="D13" s="25" t="str">
        <f>IF(VLOOKUP($A13,'Unique Clients'!$A$2:$G$2705,7,0) &gt;= 3,"FRAUD","NO FRAUD")</f>
        <v>FRAUD</v>
      </c>
    </row>
    <row r="14" spans="1:10" x14ac:dyDescent="0.25">
      <c r="A14" s="25">
        <v>77959</v>
      </c>
      <c r="B14" s="25" t="str">
        <f>IF(VLOOKUP($A14,'Unique Clients'!$A$2:$F$2705,3,0)&gt;=5,IF(VLOOKUP($A14,'Unique Clients'!$A$2:$F$2705,6,0)&gt;=60%,"FRAUD","NO FRAUD"),"NO FRAUD")</f>
        <v>NO FRAUD</v>
      </c>
      <c r="C14" s="25" t="str">
        <f>IF(VLOOKUP($A14,'Behaviors Clients'!$A$2:$B$2705,2,0)="FRAUD","FRAUD",IF(VLOOKUP($A14,'Unique Clients'!$A$2:$F$2705,3,0)&lt;=4,IF(VLOOKUP($A14,'Unique Clients'!$A$2:$F$2705,6,0)&gt;=60%,"MODERATE RISK OF FRAUD","NO FRAUD"),"NO FRAUD"))</f>
        <v>NO FRAUD</v>
      </c>
      <c r="D14" s="25" t="str">
        <f>IF(VLOOKUP($A14,'Unique Clients'!$A$2:$G$2705,7,0) &gt;= 3,"FRAUD","NO FRAUD")</f>
        <v>FRAUD</v>
      </c>
    </row>
    <row r="15" spans="1:10" customFormat="1" ht="15.75" hidden="1" x14ac:dyDescent="0.25">
      <c r="A15" s="27">
        <v>17929</v>
      </c>
      <c r="B15" s="13" t="str">
        <f>IF(VLOOKUP($A15,'Unique Clients'!$A$2:$F$2705,3,0)&gt;=5,IF(VLOOKUP($A15,'Unique Clients'!$A$2:$F$2705,6,0)&gt;=60%,"FRAUD","NO FRAUD"),"NO FRAUD")</f>
        <v>FRAUD</v>
      </c>
      <c r="C15" s="13" t="str">
        <f>IF(VLOOKUP($A15,'Behaviors Clients'!$A$2:$B$2705,2,0)="FRAUD","FRAUD",IF(VLOOKUP($A15,'Unique Clients'!$A$2:$F$2705,3,0)&lt;=4,IF(VLOOKUP($A15,'Unique Clients'!$A$2:$F$2705,6,0)&gt;=60%,"MODERATE RISK OF FRAUD","NO FRAUD"),"NO FRAUD"))</f>
        <v>FRAUD</v>
      </c>
      <c r="D15" s="13" t="str">
        <f>IF(VLOOKUP($A15,'Unique Clients'!$A$2:$G$2705,7,0) &gt;= 3,"FRAUD","NO FRAUD")</f>
        <v>FRAUD</v>
      </c>
    </row>
    <row r="16" spans="1:10" customFormat="1" ht="15.75" hidden="1" x14ac:dyDescent="0.25">
      <c r="A16" s="27">
        <v>21768</v>
      </c>
      <c r="B16" s="13" t="str">
        <f>IF(VLOOKUP($A16,'Unique Clients'!$A$2:$F$2705,3,0)&gt;=5,IF(VLOOKUP($A16,'Unique Clients'!$A$2:$F$2705,6,0)&gt;=60%,"FRAUD","NO FRAUD"),"NO FRAUD")</f>
        <v>FRAUD</v>
      </c>
      <c r="C16" s="13" t="str">
        <f>IF(VLOOKUP($A16,'Behaviors Clients'!$A$2:$B$2705,2,0)="FRAUD","FRAUD",IF(VLOOKUP($A16,'Unique Clients'!$A$2:$F$2705,3,0)&lt;=4,IF(VLOOKUP($A16,'Unique Clients'!$A$2:$F$2705,6,0)&gt;=60%,"MODERATE RISK OF FRAUD","NO FRAUD"),"NO FRAUD"))</f>
        <v>FRAUD</v>
      </c>
      <c r="D16" s="13" t="str">
        <f>IF(VLOOKUP($A16,'Unique Clients'!$A$2:$G$2705,7,0) &gt;= 3,"FRAUD","NO FRAUD")</f>
        <v>FRAUD</v>
      </c>
    </row>
    <row r="17" spans="1:4" customFormat="1" ht="15.75" hidden="1" x14ac:dyDescent="0.25">
      <c r="A17" s="27">
        <v>3584</v>
      </c>
      <c r="B17" s="13" t="str">
        <f>IF(VLOOKUP($A17,'Unique Clients'!$A$2:$F$2705,3,0)&gt;=5,IF(VLOOKUP($A17,'Unique Clients'!$A$2:$F$2705,6,0)&gt;=60%,"FRAUD","NO FRAUD"),"NO FRAUD")</f>
        <v>FRAUD</v>
      </c>
      <c r="C17" s="13" t="str">
        <f>IF(VLOOKUP($A17,'Behaviors Clients'!$A$2:$B$2705,2,0)="FRAUD","FRAUD",IF(VLOOKUP($A17,'Unique Clients'!$A$2:$F$2705,3,0)&lt;=4,IF(VLOOKUP($A17,'Unique Clients'!$A$2:$F$2705,6,0)&gt;=60%,"MODERATE RISK OF FRAUD","NO FRAUD"),"NO FRAUD"))</f>
        <v>FRAUD</v>
      </c>
      <c r="D17" s="13" t="str">
        <f>IF(VLOOKUP($A17,'Unique Clients'!$A$2:$G$2705,7,0) &gt;= 3,"FRAUD","NO FRAUD")</f>
        <v>NO FRAUD</v>
      </c>
    </row>
    <row r="18" spans="1:4" customFormat="1" ht="15.75" hidden="1" x14ac:dyDescent="0.25">
      <c r="A18" s="27">
        <v>67519</v>
      </c>
      <c r="B18" s="13" t="str">
        <f>IF(VLOOKUP($A18,'Unique Clients'!$A$2:$F$2705,3,0)&gt;=5,IF(VLOOKUP($A18,'Unique Clients'!$A$2:$F$2705,6,0)&gt;=60%,"FRAUD","NO FRAUD"),"NO FRAUD")</f>
        <v>FRAUD</v>
      </c>
      <c r="C18" s="13" t="str">
        <f>IF(VLOOKUP($A18,'Behaviors Clients'!$A$2:$B$2705,2,0)="FRAUD","FRAUD",IF(VLOOKUP($A18,'Unique Clients'!$A$2:$F$2705,3,0)&lt;=4,IF(VLOOKUP($A18,'Unique Clients'!$A$2:$F$2705,6,0)&gt;=60%,"MODERATE RISK OF FRAUD","NO FRAUD"),"NO FRAUD"))</f>
        <v>FRAUD</v>
      </c>
      <c r="D18" s="13" t="str">
        <f>IF(VLOOKUP($A18,'Unique Clients'!$A$2:$G$2705,7,0) &gt;= 3,"FRAUD","NO FRAUD")</f>
        <v>FRAUD</v>
      </c>
    </row>
    <row r="19" spans="1:4" customFormat="1" ht="15.75" hidden="1" x14ac:dyDescent="0.25">
      <c r="A19" s="27">
        <v>83722</v>
      </c>
      <c r="B19" s="13" t="str">
        <f>IF(VLOOKUP($A19,'Unique Clients'!$A$2:$F$2705,3,0)&gt;=5,IF(VLOOKUP($A19,'Unique Clients'!$A$2:$F$2705,6,0)&gt;=60%,"FRAUD","NO FRAUD"),"NO FRAUD")</f>
        <v>FRAUD</v>
      </c>
      <c r="C19" s="13" t="str">
        <f>IF(VLOOKUP($A19,'Behaviors Clients'!$A$2:$B$2705,2,0)="FRAUD","FRAUD",IF(VLOOKUP($A19,'Unique Clients'!$A$2:$F$2705,3,0)&lt;=4,IF(VLOOKUP($A19,'Unique Clients'!$A$2:$F$2705,6,0)&gt;=60%,"MODERATE RISK OF FRAUD","NO FRAUD"),"NO FRAUD"))</f>
        <v>FRAUD</v>
      </c>
      <c r="D19" s="13" t="str">
        <f>IF(VLOOKUP($A19,'Unique Clients'!$A$2:$G$2705,7,0) &gt;= 3,"FRAUD","NO FRAUD")</f>
        <v>NO FRAUD</v>
      </c>
    </row>
    <row r="20" spans="1:4" customFormat="1" hidden="1" x14ac:dyDescent="0.25">
      <c r="A20" s="13">
        <v>34548</v>
      </c>
      <c r="B20" s="13" t="str">
        <f>IF(VLOOKUP($A20,'Unique Clients'!$A$2:$F$2705,3,0)&gt;=5,IF(VLOOKUP($A20,'Unique Clients'!$A$2:$F$2705,6,0)&gt;=60%,"FRAUD","NO FRAUD"),"NO FRAUD")</f>
        <v>NO FRAUD</v>
      </c>
      <c r="C20" s="13" t="str">
        <f>IF(VLOOKUP($A20,'Behaviors Clients'!$A$2:$B$2705,2,0)="FRAUD","FRAUD",IF(VLOOKUP($A20,'Unique Clients'!$A$2:$F$2705,3,0)&lt;=4,IF(VLOOKUP($A20,'Unique Clients'!$A$2:$F$2705,6,0)&gt;=60%,"MODERATE RISK OF FRAUD","NO FRAUD"),"NO FRAUD"))</f>
        <v>NO FRAUD</v>
      </c>
      <c r="D20" s="13" t="str">
        <f>IF(VLOOKUP($A20,'Unique Clients'!$A$2:$G$2705,7,0) &gt;= 3,"FRAUD","NO FRAUD")</f>
        <v>NO FRAUD</v>
      </c>
    </row>
    <row r="21" spans="1:4" x14ac:dyDescent="0.25">
      <c r="A21" s="25">
        <v>40779</v>
      </c>
      <c r="B21" s="25" t="str">
        <f>IF(VLOOKUP($A21,'Unique Clients'!$A$2:$F$2705,3,0)&gt;=5,IF(VLOOKUP($A21,'Unique Clients'!$A$2:$F$2705,6,0)&gt;=60%,"FRAUD","NO FRAUD"),"NO FRAUD")</f>
        <v>NO FRAUD</v>
      </c>
      <c r="C21" s="25" t="str">
        <f>IF(VLOOKUP($A21,'Behaviors Clients'!$A$2:$B$2705,2,0)="FRAUD","FRAUD",IF(VLOOKUP($A21,'Unique Clients'!$A$2:$F$2705,3,0)&lt;=4,IF(VLOOKUP($A21,'Unique Clients'!$A$2:$F$2705,6,0)&gt;=60%,"MODERATE RISK OF FRAUD","NO FRAUD"),"NO FRAUD"))</f>
        <v>NO FRAUD</v>
      </c>
      <c r="D21" s="25" t="str">
        <f>IF(VLOOKUP($A21,'Unique Clients'!$A$2:$G$2705,7,0) &gt;= 3,"FRAUD","NO FRAUD")</f>
        <v>FRAUD</v>
      </c>
    </row>
    <row r="22" spans="1:4" customFormat="1" ht="15.75" hidden="1" x14ac:dyDescent="0.25">
      <c r="A22" s="27">
        <v>28218</v>
      </c>
      <c r="B22" s="13" t="str">
        <f>IF(VLOOKUP($A22,'Unique Clients'!$A$2:$F$2705,3,0)&gt;=5,IF(VLOOKUP($A22,'Unique Clients'!$A$2:$F$2705,6,0)&gt;=60%,"FRAUD","NO FRAUD"),"NO FRAUD")</f>
        <v>FRAUD</v>
      </c>
      <c r="C22" s="13" t="str">
        <f>IF(VLOOKUP($A22,'Behaviors Clients'!$A$2:$B$2705,2,0)="FRAUD","FRAUD",IF(VLOOKUP($A22,'Unique Clients'!$A$2:$F$2705,3,0)&lt;=4,IF(VLOOKUP($A22,'Unique Clients'!$A$2:$F$2705,6,0)&gt;=60%,"MODERATE RISK OF FRAUD","NO FRAUD"),"NO FRAUD"))</f>
        <v>FRAUD</v>
      </c>
      <c r="D22" s="13" t="str">
        <f>IF(VLOOKUP($A22,'Unique Clients'!$A$2:$G$2705,7,0) &gt;= 3,"FRAUD","NO FRAUD")</f>
        <v>NO FRAUD</v>
      </c>
    </row>
    <row r="23" spans="1:4" customFormat="1" ht="15.75" hidden="1" x14ac:dyDescent="0.25">
      <c r="A23" s="27">
        <v>71424</v>
      </c>
      <c r="B23" s="13" t="str">
        <f>IF(VLOOKUP($A23,'Unique Clients'!$A$2:$F$2705,3,0)&gt;=5,IF(VLOOKUP($A23,'Unique Clients'!$A$2:$F$2705,6,0)&gt;=60%,"FRAUD","NO FRAUD"),"NO FRAUD")</f>
        <v>FRAUD</v>
      </c>
      <c r="C23" s="13" t="str">
        <f>IF(VLOOKUP($A23,'Behaviors Clients'!$A$2:$B$2705,2,0)="FRAUD","FRAUD",IF(VLOOKUP($A23,'Unique Clients'!$A$2:$F$2705,3,0)&lt;=4,IF(VLOOKUP($A23,'Unique Clients'!$A$2:$F$2705,6,0)&gt;=60%,"MODERATE RISK OF FRAUD","NO FRAUD"),"NO FRAUD"))</f>
        <v>FRAUD</v>
      </c>
      <c r="D23" s="13" t="str">
        <f>IF(VLOOKUP($A23,'Unique Clients'!$A$2:$G$2705,7,0) &gt;= 3,"FRAUD","NO FRAUD")</f>
        <v>NO FRAUD</v>
      </c>
    </row>
    <row r="24" spans="1:4" customFormat="1" ht="15.75" hidden="1" x14ac:dyDescent="0.25">
      <c r="A24" s="27">
        <v>86411</v>
      </c>
      <c r="B24" s="13" t="str">
        <f>IF(VLOOKUP($A24,'Unique Clients'!$A$2:$F$2705,3,0)&gt;=5,IF(VLOOKUP($A24,'Unique Clients'!$A$2:$F$2705,6,0)&gt;=60%,"FRAUD","NO FRAUD"),"NO FRAUD")</f>
        <v>FRAUD</v>
      </c>
      <c r="C24" s="13" t="str">
        <f>IF(VLOOKUP($A24,'Behaviors Clients'!$A$2:$B$2705,2,0)="FRAUD","FRAUD",IF(VLOOKUP($A24,'Unique Clients'!$A$2:$F$2705,3,0)&lt;=4,IF(VLOOKUP($A24,'Unique Clients'!$A$2:$F$2705,6,0)&gt;=60%,"MODERATE RISK OF FRAUD","NO FRAUD"),"NO FRAUD"))</f>
        <v>FRAUD</v>
      </c>
      <c r="D24" s="13" t="str">
        <f>IF(VLOOKUP($A24,'Unique Clients'!$A$2:$G$2705,7,0) &gt;= 3,"FRAUD","NO FRAUD")</f>
        <v>NO FRAUD</v>
      </c>
    </row>
    <row r="25" spans="1:4" customFormat="1" ht="15.75" hidden="1" x14ac:dyDescent="0.25">
      <c r="A25" s="27">
        <v>99396</v>
      </c>
      <c r="B25" s="13" t="str">
        <f>IF(VLOOKUP($A25,'Unique Clients'!$A$2:$F$2705,3,0)&gt;=5,IF(VLOOKUP($A25,'Unique Clients'!$A$2:$F$2705,6,0)&gt;=60%,"FRAUD","NO FRAUD"),"NO FRAUD")</f>
        <v>FRAUD</v>
      </c>
      <c r="C25" s="13" t="str">
        <f>IF(VLOOKUP($A25,'Behaviors Clients'!$A$2:$B$2705,2,0)="FRAUD","FRAUD",IF(VLOOKUP($A25,'Unique Clients'!$A$2:$F$2705,3,0)&lt;=4,IF(VLOOKUP($A25,'Unique Clients'!$A$2:$F$2705,6,0)&gt;=60%,"MODERATE RISK OF FRAUD","NO FRAUD"),"NO FRAUD"))</f>
        <v>FRAUD</v>
      </c>
      <c r="D25" s="13" t="str">
        <f>IF(VLOOKUP($A25,'Unique Clients'!$A$2:$G$2705,7,0) &gt;= 3,"FRAUD","NO FRAUD")</f>
        <v>NO FRAUD</v>
      </c>
    </row>
    <row r="26" spans="1:4" customFormat="1" ht="15.75" hidden="1" x14ac:dyDescent="0.25">
      <c r="A26" s="27">
        <v>27657</v>
      </c>
      <c r="B26" s="13" t="str">
        <f>IF(VLOOKUP($A26,'Unique Clients'!$A$2:$F$2705,3,0)&gt;=5,IF(VLOOKUP($A26,'Unique Clients'!$A$2:$F$2705,6,0)&gt;=60%,"FRAUD","NO FRAUD"),"NO FRAUD")</f>
        <v>FRAUD</v>
      </c>
      <c r="C26" s="13" t="str">
        <f>IF(VLOOKUP($A26,'Behaviors Clients'!$A$2:$B$2705,2,0)="FRAUD","FRAUD",IF(VLOOKUP($A26,'Unique Clients'!$A$2:$F$2705,3,0)&lt;=4,IF(VLOOKUP($A26,'Unique Clients'!$A$2:$F$2705,6,0)&gt;=60%,"MODERATE RISK OF FRAUD","NO FRAUD"),"NO FRAUD"))</f>
        <v>FRAUD</v>
      </c>
      <c r="D26" s="13" t="str">
        <f>IF(VLOOKUP($A26,'Unique Clients'!$A$2:$G$2705,7,0) &gt;= 3,"FRAUD","NO FRAUD")</f>
        <v>NO FRAUD</v>
      </c>
    </row>
    <row r="27" spans="1:4" customFormat="1" ht="15.75" hidden="1" x14ac:dyDescent="0.25">
      <c r="A27" s="27">
        <v>69588</v>
      </c>
      <c r="B27" s="13" t="str">
        <f>IF(VLOOKUP($A27,'Unique Clients'!$A$2:$F$2705,3,0)&gt;=5,IF(VLOOKUP($A27,'Unique Clients'!$A$2:$F$2705,6,0)&gt;=60%,"FRAUD","NO FRAUD"),"NO FRAUD")</f>
        <v>FRAUD</v>
      </c>
      <c r="C27" s="13" t="str">
        <f>IF(VLOOKUP($A27,'Behaviors Clients'!$A$2:$B$2705,2,0)="FRAUD","FRAUD",IF(VLOOKUP($A27,'Unique Clients'!$A$2:$F$2705,3,0)&lt;=4,IF(VLOOKUP($A27,'Unique Clients'!$A$2:$F$2705,6,0)&gt;=60%,"MODERATE RISK OF FRAUD","NO FRAUD"),"NO FRAUD"))</f>
        <v>FRAUD</v>
      </c>
      <c r="D27" s="13" t="str">
        <f>IF(VLOOKUP($A27,'Unique Clients'!$A$2:$G$2705,7,0) &gt;= 3,"FRAUD","NO FRAUD")</f>
        <v>FRAUD</v>
      </c>
    </row>
    <row r="28" spans="1:4" customFormat="1" ht="15.75" hidden="1" x14ac:dyDescent="0.25">
      <c r="A28" s="27">
        <v>42677</v>
      </c>
      <c r="B28" s="13" t="str">
        <f>IF(VLOOKUP($A28,'Unique Clients'!$A$2:$F$2705,3,0)&gt;=5,IF(VLOOKUP($A28,'Unique Clients'!$A$2:$F$2705,6,0)&gt;=60%,"FRAUD","NO FRAUD"),"NO FRAUD")</f>
        <v>FRAUD</v>
      </c>
      <c r="C28" s="13" t="str">
        <f>IF(VLOOKUP($A28,'Behaviors Clients'!$A$2:$B$2705,2,0)="FRAUD","FRAUD",IF(VLOOKUP($A28,'Unique Clients'!$A$2:$F$2705,3,0)&lt;=4,IF(VLOOKUP($A28,'Unique Clients'!$A$2:$F$2705,6,0)&gt;=60%,"MODERATE RISK OF FRAUD","NO FRAUD"),"NO FRAUD"))</f>
        <v>FRAUD</v>
      </c>
      <c r="D28" s="13" t="str">
        <f>IF(VLOOKUP($A28,'Unique Clients'!$A$2:$G$2705,7,0) &gt;= 3,"FRAUD","NO FRAUD")</f>
        <v>NO FRAUD</v>
      </c>
    </row>
    <row r="29" spans="1:4" customFormat="1" hidden="1" x14ac:dyDescent="0.25">
      <c r="A29" s="13">
        <v>10241</v>
      </c>
      <c r="B29" s="13" t="str">
        <f>IF(VLOOKUP($A29,'Unique Clients'!$A$2:$F$2705,3,0)&gt;=5,IF(VLOOKUP($A29,'Unique Clients'!$A$2:$F$2705,6,0)&gt;=60%,"FRAUD","NO FRAUD"),"NO FRAUD")</f>
        <v>NO FRAUD</v>
      </c>
      <c r="C29" s="13" t="str">
        <f>IF(VLOOKUP($A29,'Behaviors Clients'!$A$2:$B$2705,2,0)="FRAUD","FRAUD",IF(VLOOKUP($A29,'Unique Clients'!$A$2:$F$2705,3,0)&lt;=4,IF(VLOOKUP($A29,'Unique Clients'!$A$2:$F$2705,6,0)&gt;=60%,"MODERATE RISK OF FRAUD","NO FRAUD"),"NO FRAUD"))</f>
        <v>NO FRAUD</v>
      </c>
      <c r="D29" s="13" t="str">
        <f>IF(VLOOKUP($A29,'Unique Clients'!$A$2:$G$2705,7,0) &gt;= 3,"FRAUD","NO FRAUD")</f>
        <v>NO FRAUD</v>
      </c>
    </row>
    <row r="30" spans="1:4" customFormat="1" hidden="1" x14ac:dyDescent="0.25">
      <c r="A30" s="13">
        <v>67245</v>
      </c>
      <c r="B30" s="13" t="str">
        <f>IF(VLOOKUP($A30,'Unique Clients'!$A$2:$F$2705,3,0)&gt;=5,IF(VLOOKUP($A30,'Unique Clients'!$A$2:$F$2705,6,0)&gt;=60%,"FRAUD","NO FRAUD"),"NO FRAUD")</f>
        <v>NO FRAUD</v>
      </c>
      <c r="C30" s="13" t="str">
        <f>IF(VLOOKUP($A30,'Behaviors Clients'!$A$2:$B$2705,2,0)="FRAUD","FRAUD",IF(VLOOKUP($A30,'Unique Clients'!$A$2:$F$2705,3,0)&lt;=4,IF(VLOOKUP($A30,'Unique Clients'!$A$2:$F$2705,6,0)&gt;=60%,"MODERATE RISK OF FRAUD","NO FRAUD"),"NO FRAUD"))</f>
        <v>NO FRAUD</v>
      </c>
      <c r="D30" s="13" t="str">
        <f>IF(VLOOKUP($A30,'Unique Clients'!$A$2:$G$2705,7,0) &gt;= 3,"FRAUD","NO FRAUD")</f>
        <v>NO FRAUD</v>
      </c>
    </row>
    <row r="31" spans="1:4" customFormat="1" hidden="1" x14ac:dyDescent="0.25">
      <c r="A31" s="13">
        <v>11065</v>
      </c>
      <c r="B31" s="13" t="str">
        <f>IF(VLOOKUP($A31,'Unique Clients'!$A$2:$F$2705,3,0)&gt;=5,IF(VLOOKUP($A31,'Unique Clients'!$A$2:$F$2705,6,0)&gt;=60%,"FRAUD","NO FRAUD"),"NO FRAUD")</f>
        <v>NO FRAUD</v>
      </c>
      <c r="C31" s="13" t="str">
        <f>IF(VLOOKUP($A31,'Behaviors Clients'!$A$2:$B$2705,2,0)="FRAUD","FRAUD",IF(VLOOKUP($A31,'Unique Clients'!$A$2:$F$2705,3,0)&lt;=4,IF(VLOOKUP($A31,'Unique Clients'!$A$2:$F$2705,6,0)&gt;=60%,"MODERATE RISK OF FRAUD","NO FRAUD"),"NO FRAUD"))</f>
        <v>MODERATE RISK OF FRAUD</v>
      </c>
      <c r="D31" s="13" t="str">
        <f>IF(VLOOKUP($A31,'Unique Clients'!$A$2:$G$2705,7,0) &gt;= 3,"FRAUD","NO FRAUD")</f>
        <v>NO FRAUD</v>
      </c>
    </row>
    <row r="32" spans="1:4" customFormat="1" hidden="1" x14ac:dyDescent="0.25">
      <c r="A32" s="13">
        <v>17807</v>
      </c>
      <c r="B32" s="13" t="str">
        <f>IF(VLOOKUP($A32,'Unique Clients'!$A$2:$F$2705,3,0)&gt;=5,IF(VLOOKUP($A32,'Unique Clients'!$A$2:$F$2705,6,0)&gt;=60%,"FRAUD","NO FRAUD"),"NO FRAUD")</f>
        <v>NO FRAUD</v>
      </c>
      <c r="C32" s="13" t="str">
        <f>IF(VLOOKUP($A32,'Behaviors Clients'!$A$2:$B$2705,2,0)="FRAUD","FRAUD",IF(VLOOKUP($A32,'Unique Clients'!$A$2:$F$2705,3,0)&lt;=4,IF(VLOOKUP($A32,'Unique Clients'!$A$2:$F$2705,6,0)&gt;=60%,"MODERATE RISK OF FRAUD","NO FRAUD"),"NO FRAUD"))</f>
        <v>MODERATE RISK OF FRAUD</v>
      </c>
      <c r="D32" s="13" t="str">
        <f>IF(VLOOKUP($A32,'Unique Clients'!$A$2:$G$2705,7,0) &gt;= 3,"FRAUD","NO FRAUD")</f>
        <v>NO FRAUD</v>
      </c>
    </row>
    <row r="33" spans="1:4" customFormat="1" hidden="1" x14ac:dyDescent="0.25">
      <c r="A33" s="13">
        <v>27555</v>
      </c>
      <c r="B33" s="13" t="str">
        <f>IF(VLOOKUP($A33,'Unique Clients'!$A$2:$F$2705,3,0)&gt;=5,IF(VLOOKUP($A33,'Unique Clients'!$A$2:$F$2705,6,0)&gt;=60%,"FRAUD","NO FRAUD"),"NO FRAUD")</f>
        <v>NO FRAUD</v>
      </c>
      <c r="C33" s="13" t="str">
        <f>IF(VLOOKUP($A33,'Behaviors Clients'!$A$2:$B$2705,2,0)="FRAUD","FRAUD",IF(VLOOKUP($A33,'Unique Clients'!$A$2:$F$2705,3,0)&lt;=4,IF(VLOOKUP($A33,'Unique Clients'!$A$2:$F$2705,6,0)&gt;=60%,"MODERATE RISK OF FRAUD","NO FRAUD"),"NO FRAUD"))</f>
        <v>MODERATE RISK OF FRAUD</v>
      </c>
      <c r="D33" s="13" t="str">
        <f>IF(VLOOKUP($A33,'Unique Clients'!$A$2:$G$2705,7,0) &gt;= 3,"FRAUD","NO FRAUD")</f>
        <v>NO FRAUD</v>
      </c>
    </row>
    <row r="34" spans="1:4" customFormat="1" hidden="1" x14ac:dyDescent="0.25">
      <c r="A34" s="13">
        <v>30874</v>
      </c>
      <c r="B34" s="13" t="str">
        <f>IF(VLOOKUP($A34,'Unique Clients'!$A$2:$F$2705,3,0)&gt;=5,IF(VLOOKUP($A34,'Unique Clients'!$A$2:$F$2705,6,0)&gt;=60%,"FRAUD","NO FRAUD"),"NO FRAUD")</f>
        <v>NO FRAUD</v>
      </c>
      <c r="C34" s="13" t="str">
        <f>IF(VLOOKUP($A34,'Behaviors Clients'!$A$2:$B$2705,2,0)="FRAUD","FRAUD",IF(VLOOKUP($A34,'Unique Clients'!$A$2:$F$2705,3,0)&lt;=4,IF(VLOOKUP($A34,'Unique Clients'!$A$2:$F$2705,6,0)&gt;=60%,"MODERATE RISK OF FRAUD","NO FRAUD"),"NO FRAUD"))</f>
        <v>MODERATE RISK OF FRAUD</v>
      </c>
      <c r="D34" s="13" t="str">
        <f>IF(VLOOKUP($A34,'Unique Clients'!$A$2:$G$2705,7,0) &gt;= 3,"FRAUD","NO FRAUD")</f>
        <v>NO FRAUD</v>
      </c>
    </row>
    <row r="35" spans="1:4" customFormat="1" hidden="1" x14ac:dyDescent="0.25">
      <c r="A35" s="13">
        <v>50643</v>
      </c>
      <c r="B35" s="13" t="str">
        <f>IF(VLOOKUP($A35,'Unique Clients'!$A$2:$F$2705,3,0)&gt;=5,IF(VLOOKUP($A35,'Unique Clients'!$A$2:$F$2705,6,0)&gt;=60%,"FRAUD","NO FRAUD"),"NO FRAUD")</f>
        <v>NO FRAUD</v>
      </c>
      <c r="C35" s="13" t="str">
        <f>IF(VLOOKUP($A35,'Behaviors Clients'!$A$2:$B$2705,2,0)="FRAUD","FRAUD",IF(VLOOKUP($A35,'Unique Clients'!$A$2:$F$2705,3,0)&lt;=4,IF(VLOOKUP($A35,'Unique Clients'!$A$2:$F$2705,6,0)&gt;=60%,"MODERATE RISK OF FRAUD","NO FRAUD"),"NO FRAUD"))</f>
        <v>MODERATE RISK OF FRAUD</v>
      </c>
      <c r="D35" s="13" t="str">
        <f>IF(VLOOKUP($A35,'Unique Clients'!$A$2:$G$2705,7,0) &gt;= 3,"FRAUD","NO FRAUD")</f>
        <v>NO FRAUD</v>
      </c>
    </row>
    <row r="36" spans="1:4" customFormat="1" hidden="1" x14ac:dyDescent="0.25">
      <c r="A36" s="13">
        <v>58905</v>
      </c>
      <c r="B36" s="13" t="str">
        <f>IF(VLOOKUP($A36,'Unique Clients'!$A$2:$F$2705,3,0)&gt;=5,IF(VLOOKUP($A36,'Unique Clients'!$A$2:$F$2705,6,0)&gt;=60%,"FRAUD","NO FRAUD"),"NO FRAUD")</f>
        <v>NO FRAUD</v>
      </c>
      <c r="C36" s="13" t="str">
        <f>IF(VLOOKUP($A36,'Behaviors Clients'!$A$2:$B$2705,2,0)="FRAUD","FRAUD",IF(VLOOKUP($A36,'Unique Clients'!$A$2:$F$2705,3,0)&lt;=4,IF(VLOOKUP($A36,'Unique Clients'!$A$2:$F$2705,6,0)&gt;=60%,"MODERATE RISK OF FRAUD","NO FRAUD"),"NO FRAUD"))</f>
        <v>MODERATE RISK OF FRAUD</v>
      </c>
      <c r="D36" s="13" t="str">
        <f>IF(VLOOKUP($A36,'Unique Clients'!$A$2:$G$2705,7,0) &gt;= 3,"FRAUD","NO FRAUD")</f>
        <v>NO FRAUD</v>
      </c>
    </row>
    <row r="37" spans="1:4" customFormat="1" hidden="1" x14ac:dyDescent="0.25">
      <c r="A37" s="13">
        <v>76819</v>
      </c>
      <c r="B37" s="13" t="str">
        <f>IF(VLOOKUP($A37,'Unique Clients'!$A$2:$F$2705,3,0)&gt;=5,IF(VLOOKUP($A37,'Unique Clients'!$A$2:$F$2705,6,0)&gt;=60%,"FRAUD","NO FRAUD"),"NO FRAUD")</f>
        <v>NO FRAUD</v>
      </c>
      <c r="C37" s="13" t="str">
        <f>IF(VLOOKUP($A37,'Behaviors Clients'!$A$2:$B$2705,2,0)="FRAUD","FRAUD",IF(VLOOKUP($A37,'Unique Clients'!$A$2:$F$2705,3,0)&lt;=4,IF(VLOOKUP($A37,'Unique Clients'!$A$2:$F$2705,6,0)&gt;=60%,"MODERATE RISK OF FRAUD","NO FRAUD"),"NO FRAUD"))</f>
        <v>MODERATE RISK OF FRAUD</v>
      </c>
      <c r="D37" s="13" t="str">
        <f>IF(VLOOKUP($A37,'Unique Clients'!$A$2:$G$2705,7,0) &gt;= 3,"FRAUD","NO FRAUD")</f>
        <v>FRAUD</v>
      </c>
    </row>
    <row r="38" spans="1:4" customFormat="1" hidden="1" x14ac:dyDescent="0.25">
      <c r="A38" s="13">
        <v>81152</v>
      </c>
      <c r="B38" s="13" t="str">
        <f>IF(VLOOKUP($A38,'Unique Clients'!$A$2:$F$2705,3,0)&gt;=5,IF(VLOOKUP($A38,'Unique Clients'!$A$2:$F$2705,6,0)&gt;=60%,"FRAUD","NO FRAUD"),"NO FRAUD")</f>
        <v>NO FRAUD</v>
      </c>
      <c r="C38" s="13" t="str">
        <f>IF(VLOOKUP($A38,'Behaviors Clients'!$A$2:$B$2705,2,0)="FRAUD","FRAUD",IF(VLOOKUP($A38,'Unique Clients'!$A$2:$F$2705,3,0)&lt;=4,IF(VLOOKUP($A38,'Unique Clients'!$A$2:$F$2705,6,0)&gt;=60%,"MODERATE RISK OF FRAUD","NO FRAUD"),"NO FRAUD"))</f>
        <v>MODERATE RISK OF FRAUD</v>
      </c>
      <c r="D38" s="13" t="str">
        <f>IF(VLOOKUP($A38,'Unique Clients'!$A$2:$G$2705,7,0) &gt;= 3,"FRAUD","NO FRAUD")</f>
        <v>FRAUD</v>
      </c>
    </row>
    <row r="39" spans="1:4" customFormat="1" hidden="1" x14ac:dyDescent="0.25">
      <c r="A39" s="13">
        <v>18227</v>
      </c>
      <c r="B39" s="13" t="str">
        <f>IF(VLOOKUP($A39,'Unique Clients'!$A$2:$F$2705,3,0)&gt;=5,IF(VLOOKUP($A39,'Unique Clients'!$A$2:$F$2705,6,0)&gt;=60%,"FRAUD","NO FRAUD"),"NO FRAUD")</f>
        <v>NO FRAUD</v>
      </c>
      <c r="C39" s="13" t="str">
        <f>IF(VLOOKUP($A39,'Behaviors Clients'!$A$2:$B$2705,2,0)="FRAUD","FRAUD",IF(VLOOKUP($A39,'Unique Clients'!$A$2:$F$2705,3,0)&lt;=4,IF(VLOOKUP($A39,'Unique Clients'!$A$2:$F$2705,6,0)&gt;=60%,"MODERATE RISK OF FRAUD","NO FRAUD"),"NO FRAUD"))</f>
        <v>MODERATE RISK OF FRAUD</v>
      </c>
      <c r="D39" s="13" t="str">
        <f>IF(VLOOKUP($A39,'Unique Clients'!$A$2:$G$2705,7,0) &gt;= 3,"FRAUD","NO FRAUD")</f>
        <v>NO FRAUD</v>
      </c>
    </row>
    <row r="40" spans="1:4" customFormat="1" hidden="1" x14ac:dyDescent="0.25">
      <c r="A40" s="13">
        <v>31819</v>
      </c>
      <c r="B40" s="13" t="str">
        <f>IF(VLOOKUP($A40,'Unique Clients'!$A$2:$F$2705,3,0)&gt;=5,IF(VLOOKUP($A40,'Unique Clients'!$A$2:$F$2705,6,0)&gt;=60%,"FRAUD","NO FRAUD"),"NO FRAUD")</f>
        <v>NO FRAUD</v>
      </c>
      <c r="C40" s="13" t="str">
        <f>IF(VLOOKUP($A40,'Behaviors Clients'!$A$2:$B$2705,2,0)="FRAUD","FRAUD",IF(VLOOKUP($A40,'Unique Clients'!$A$2:$F$2705,3,0)&lt;=4,IF(VLOOKUP($A40,'Unique Clients'!$A$2:$F$2705,6,0)&gt;=60%,"MODERATE RISK OF FRAUD","NO FRAUD"),"NO FRAUD"))</f>
        <v>MODERATE RISK OF FRAUD</v>
      </c>
      <c r="D40" s="13" t="str">
        <f>IF(VLOOKUP($A40,'Unique Clients'!$A$2:$G$2705,7,0) &gt;= 3,"FRAUD","NO FRAUD")</f>
        <v>NO FRAUD</v>
      </c>
    </row>
    <row r="41" spans="1:4" customFormat="1" hidden="1" x14ac:dyDescent="0.25">
      <c r="A41" s="13">
        <v>89615</v>
      </c>
      <c r="B41" s="13" t="str">
        <f>IF(VLOOKUP($A41,'Unique Clients'!$A$2:$F$2705,3,0)&gt;=5,IF(VLOOKUP($A41,'Unique Clients'!$A$2:$F$2705,6,0)&gt;=60%,"FRAUD","NO FRAUD"),"NO FRAUD")</f>
        <v>NO FRAUD</v>
      </c>
      <c r="C41" s="13" t="str">
        <f>IF(VLOOKUP($A41,'Behaviors Clients'!$A$2:$B$2705,2,0)="FRAUD","FRAUD",IF(VLOOKUP($A41,'Unique Clients'!$A$2:$F$2705,3,0)&lt;=4,IF(VLOOKUP($A41,'Unique Clients'!$A$2:$F$2705,6,0)&gt;=60%,"MODERATE RISK OF FRAUD","NO FRAUD"),"NO FRAUD"))</f>
        <v>MODERATE RISK OF FRAUD</v>
      </c>
      <c r="D41" s="13" t="str">
        <f>IF(VLOOKUP($A41,'Unique Clients'!$A$2:$G$2705,7,0) &gt;= 3,"FRAUD","NO FRAUD")</f>
        <v>NO FRAUD</v>
      </c>
    </row>
    <row r="42" spans="1:4" customFormat="1" hidden="1" x14ac:dyDescent="0.25">
      <c r="A42" s="13">
        <v>92034</v>
      </c>
      <c r="B42" s="13" t="str">
        <f>IF(VLOOKUP($A42,'Unique Clients'!$A$2:$F$2705,3,0)&gt;=5,IF(VLOOKUP($A42,'Unique Clients'!$A$2:$F$2705,6,0)&gt;=60%,"FRAUD","NO FRAUD"),"NO FRAUD")</f>
        <v>NO FRAUD</v>
      </c>
      <c r="C42" s="13" t="str">
        <f>IF(VLOOKUP($A42,'Behaviors Clients'!$A$2:$B$2705,2,0)="FRAUD","FRAUD",IF(VLOOKUP($A42,'Unique Clients'!$A$2:$F$2705,3,0)&lt;=4,IF(VLOOKUP($A42,'Unique Clients'!$A$2:$F$2705,6,0)&gt;=60%,"MODERATE RISK OF FRAUD","NO FRAUD"),"NO FRAUD"))</f>
        <v>MODERATE RISK OF FRAUD</v>
      </c>
      <c r="D42" s="13" t="str">
        <f>IF(VLOOKUP($A42,'Unique Clients'!$A$2:$G$2705,7,0) &gt;= 3,"FRAUD","NO FRAUD")</f>
        <v>NO FRAUD</v>
      </c>
    </row>
    <row r="43" spans="1:4" customFormat="1" hidden="1" x14ac:dyDescent="0.25">
      <c r="A43" s="13">
        <v>7281</v>
      </c>
      <c r="B43" s="13" t="str">
        <f>IF(VLOOKUP($A43,'Unique Clients'!$A$2:$F$2705,3,0)&gt;=5,IF(VLOOKUP($A43,'Unique Clients'!$A$2:$F$2705,6,0)&gt;=60%,"FRAUD","NO FRAUD"),"NO FRAUD")</f>
        <v>NO FRAUD</v>
      </c>
      <c r="C43" s="13" t="str">
        <f>IF(VLOOKUP($A43,'Behaviors Clients'!$A$2:$B$2705,2,0)="FRAUD","FRAUD",IF(VLOOKUP($A43,'Unique Clients'!$A$2:$F$2705,3,0)&lt;=4,IF(VLOOKUP($A43,'Unique Clients'!$A$2:$F$2705,6,0)&gt;=60%,"MODERATE RISK OF FRAUD","NO FRAUD"),"NO FRAUD"))</f>
        <v>NO FRAUD</v>
      </c>
      <c r="D43" s="13" t="str">
        <f>IF(VLOOKUP($A43,'Unique Clients'!$A$2:$G$2705,7,0) &gt;= 3,"FRAUD","NO FRAUD")</f>
        <v>NO FRAUD</v>
      </c>
    </row>
    <row r="44" spans="1:4" customFormat="1" hidden="1" x14ac:dyDescent="0.25">
      <c r="A44" s="13">
        <v>13001</v>
      </c>
      <c r="B44" s="13" t="str">
        <f>IF(VLOOKUP($A44,'Unique Clients'!$A$2:$F$2705,3,0)&gt;=5,IF(VLOOKUP($A44,'Unique Clients'!$A$2:$F$2705,6,0)&gt;=60%,"FRAUD","NO FRAUD"),"NO FRAUD")</f>
        <v>NO FRAUD</v>
      </c>
      <c r="C44" s="13" t="str">
        <f>IF(VLOOKUP($A44,'Behaviors Clients'!$A$2:$B$2705,2,0)="FRAUD","FRAUD",IF(VLOOKUP($A44,'Unique Clients'!$A$2:$F$2705,3,0)&lt;=4,IF(VLOOKUP($A44,'Unique Clients'!$A$2:$F$2705,6,0)&gt;=60%,"MODERATE RISK OF FRAUD","NO FRAUD"),"NO FRAUD"))</f>
        <v>NO FRAUD</v>
      </c>
      <c r="D44" s="13" t="str">
        <f>IF(VLOOKUP($A44,'Unique Clients'!$A$2:$G$2705,7,0) &gt;= 3,"FRAUD","NO FRAUD")</f>
        <v>NO FRAUD</v>
      </c>
    </row>
    <row r="45" spans="1:4" customFormat="1" hidden="1" x14ac:dyDescent="0.25">
      <c r="A45" s="13">
        <v>18205</v>
      </c>
      <c r="B45" s="13" t="str">
        <f>IF(VLOOKUP($A45,'Unique Clients'!$A$2:$F$2705,3,0)&gt;=5,IF(VLOOKUP($A45,'Unique Clients'!$A$2:$F$2705,6,0)&gt;=60%,"FRAUD","NO FRAUD"),"NO FRAUD")</f>
        <v>NO FRAUD</v>
      </c>
      <c r="C45" s="13" t="str">
        <f>IF(VLOOKUP($A45,'Behaviors Clients'!$A$2:$B$2705,2,0)="FRAUD","FRAUD",IF(VLOOKUP($A45,'Unique Clients'!$A$2:$F$2705,3,0)&lt;=4,IF(VLOOKUP($A45,'Unique Clients'!$A$2:$F$2705,6,0)&gt;=60%,"MODERATE RISK OF FRAUD","NO FRAUD"),"NO FRAUD"))</f>
        <v>NO FRAUD</v>
      </c>
      <c r="D45" s="13" t="str">
        <f>IF(VLOOKUP($A45,'Unique Clients'!$A$2:$G$2705,7,0) &gt;= 3,"FRAUD","NO FRAUD")</f>
        <v>NO FRAUD</v>
      </c>
    </row>
    <row r="46" spans="1:4" customFormat="1" hidden="1" x14ac:dyDescent="0.25">
      <c r="A46" s="13">
        <v>23204</v>
      </c>
      <c r="B46" s="13" t="str">
        <f>IF(VLOOKUP($A46,'Unique Clients'!$A$2:$F$2705,3,0)&gt;=5,IF(VLOOKUP($A46,'Unique Clients'!$A$2:$F$2705,6,0)&gt;=60%,"FRAUD","NO FRAUD"),"NO FRAUD")</f>
        <v>NO FRAUD</v>
      </c>
      <c r="C46" s="13" t="str">
        <f>IF(VLOOKUP($A46,'Behaviors Clients'!$A$2:$B$2705,2,0)="FRAUD","FRAUD",IF(VLOOKUP($A46,'Unique Clients'!$A$2:$F$2705,3,0)&lt;=4,IF(VLOOKUP($A46,'Unique Clients'!$A$2:$F$2705,6,0)&gt;=60%,"MODERATE RISK OF FRAUD","NO FRAUD"),"NO FRAUD"))</f>
        <v>NO FRAUD</v>
      </c>
      <c r="D46" s="13" t="str">
        <f>IF(VLOOKUP($A46,'Unique Clients'!$A$2:$G$2705,7,0) &gt;= 3,"FRAUD","NO FRAUD")</f>
        <v>NO FRAUD</v>
      </c>
    </row>
    <row r="47" spans="1:4" customFormat="1" hidden="1" x14ac:dyDescent="0.25">
      <c r="A47" s="13">
        <v>74585</v>
      </c>
      <c r="B47" s="13" t="str">
        <f>IF(VLOOKUP($A47,'Unique Clients'!$A$2:$F$2705,3,0)&gt;=5,IF(VLOOKUP($A47,'Unique Clients'!$A$2:$F$2705,6,0)&gt;=60%,"FRAUD","NO FRAUD"),"NO FRAUD")</f>
        <v>NO FRAUD</v>
      </c>
      <c r="C47" s="13" t="str">
        <f>IF(VLOOKUP($A47,'Behaviors Clients'!$A$2:$B$2705,2,0)="FRAUD","FRAUD",IF(VLOOKUP($A47,'Unique Clients'!$A$2:$F$2705,3,0)&lt;=4,IF(VLOOKUP($A47,'Unique Clients'!$A$2:$F$2705,6,0)&gt;=60%,"MODERATE RISK OF FRAUD","NO FRAUD"),"NO FRAUD"))</f>
        <v>NO FRAUD</v>
      </c>
      <c r="D47" s="13" t="str">
        <f>IF(VLOOKUP($A47,'Unique Clients'!$A$2:$G$2705,7,0) &gt;= 3,"FRAUD","NO FRAUD")</f>
        <v>NO FRAUD</v>
      </c>
    </row>
    <row r="48" spans="1:4" x14ac:dyDescent="0.25">
      <c r="A48" s="25">
        <v>76837</v>
      </c>
      <c r="B48" s="25" t="str">
        <f>IF(VLOOKUP($A48,'Unique Clients'!$A$2:$F$2705,3,0)&gt;=5,IF(VLOOKUP($A48,'Unique Clients'!$A$2:$F$2705,6,0)&gt;=60%,"FRAUD","NO FRAUD"),"NO FRAUD")</f>
        <v>NO FRAUD</v>
      </c>
      <c r="C48" s="25" t="str">
        <f>IF(VLOOKUP($A48,'Behaviors Clients'!$A$2:$B$2705,2,0)="FRAUD","FRAUD",IF(VLOOKUP($A48,'Unique Clients'!$A$2:$F$2705,3,0)&lt;=4,IF(VLOOKUP($A48,'Unique Clients'!$A$2:$F$2705,6,0)&gt;=60%,"MODERATE RISK OF FRAUD","NO FRAUD"),"NO FRAUD"))</f>
        <v>NO FRAUD</v>
      </c>
      <c r="D48" s="25" t="str">
        <f>IF(VLOOKUP($A48,'Unique Clients'!$A$2:$G$2705,7,0) &gt;= 3,"FRAUD","NO FRAUD")</f>
        <v>FRAUD</v>
      </c>
    </row>
    <row r="49" spans="1:4" customFormat="1" hidden="1" x14ac:dyDescent="0.25">
      <c r="A49" s="13">
        <v>88553</v>
      </c>
      <c r="B49" s="13" t="str">
        <f>IF(VLOOKUP($A49,'Unique Clients'!$A$2:$F$2705,3,0)&gt;=5,IF(VLOOKUP($A49,'Unique Clients'!$A$2:$F$2705,6,0)&gt;=60%,"FRAUD","NO FRAUD"),"NO FRAUD")</f>
        <v>NO FRAUD</v>
      </c>
      <c r="C49" s="13" t="str">
        <f>IF(VLOOKUP($A49,'Behaviors Clients'!$A$2:$B$2705,2,0)="FRAUD","FRAUD",IF(VLOOKUP($A49,'Unique Clients'!$A$2:$F$2705,3,0)&lt;=4,IF(VLOOKUP($A49,'Unique Clients'!$A$2:$F$2705,6,0)&gt;=60%,"MODERATE RISK OF FRAUD","NO FRAUD"),"NO FRAUD"))</f>
        <v>NO FRAUD</v>
      </c>
      <c r="D49" s="13" t="str">
        <f>IF(VLOOKUP($A49,'Unique Clients'!$A$2:$G$2705,7,0) &gt;= 3,"FRAUD","NO FRAUD")</f>
        <v>NO FRAUD</v>
      </c>
    </row>
    <row r="50" spans="1:4" customFormat="1" hidden="1" x14ac:dyDescent="0.25">
      <c r="A50" s="13">
        <v>4651</v>
      </c>
      <c r="B50" s="13" t="str">
        <f>IF(VLOOKUP($A50,'Unique Clients'!$A$2:$F$2705,3,0)&gt;=5,IF(VLOOKUP($A50,'Unique Clients'!$A$2:$F$2705,6,0)&gt;=60%,"FRAUD","NO FRAUD"),"NO FRAUD")</f>
        <v>NO FRAUD</v>
      </c>
      <c r="C50" s="13" t="str">
        <f>IF(VLOOKUP($A50,'Behaviors Clients'!$A$2:$B$2705,2,0)="FRAUD","FRAUD",IF(VLOOKUP($A50,'Unique Clients'!$A$2:$F$2705,3,0)&lt;=4,IF(VLOOKUP($A50,'Unique Clients'!$A$2:$F$2705,6,0)&gt;=60%,"MODERATE RISK OF FRAUD","NO FRAUD"),"NO FRAUD"))</f>
        <v>MODERATE RISK OF FRAUD</v>
      </c>
      <c r="D50" s="13" t="str">
        <f>IF(VLOOKUP($A50,'Unique Clients'!$A$2:$G$2705,7,0) &gt;= 3,"FRAUD","NO FRAUD")</f>
        <v>NO FRAUD</v>
      </c>
    </row>
    <row r="51" spans="1:4" customFormat="1" hidden="1" x14ac:dyDescent="0.25">
      <c r="A51" s="13">
        <v>5541</v>
      </c>
      <c r="B51" s="13" t="str">
        <f>IF(VLOOKUP($A51,'Unique Clients'!$A$2:$F$2705,3,0)&gt;=5,IF(VLOOKUP($A51,'Unique Clients'!$A$2:$F$2705,6,0)&gt;=60%,"FRAUD","NO FRAUD"),"NO FRAUD")</f>
        <v>NO FRAUD</v>
      </c>
      <c r="C51" s="13" t="str">
        <f>IF(VLOOKUP($A51,'Behaviors Clients'!$A$2:$B$2705,2,0)="FRAUD","FRAUD",IF(VLOOKUP($A51,'Unique Clients'!$A$2:$F$2705,3,0)&lt;=4,IF(VLOOKUP($A51,'Unique Clients'!$A$2:$F$2705,6,0)&gt;=60%,"MODERATE RISK OF FRAUD","NO FRAUD"),"NO FRAUD"))</f>
        <v>MODERATE RISK OF FRAUD</v>
      </c>
      <c r="D51" s="13" t="str">
        <f>IF(VLOOKUP($A51,'Unique Clients'!$A$2:$G$2705,7,0) &gt;= 3,"FRAUD","NO FRAUD")</f>
        <v>NO FRAUD</v>
      </c>
    </row>
    <row r="52" spans="1:4" customFormat="1" hidden="1" x14ac:dyDescent="0.25">
      <c r="A52" s="13">
        <v>6761</v>
      </c>
      <c r="B52" s="13" t="str">
        <f>IF(VLOOKUP($A52,'Unique Clients'!$A$2:$F$2705,3,0)&gt;=5,IF(VLOOKUP($A52,'Unique Clients'!$A$2:$F$2705,6,0)&gt;=60%,"FRAUD","NO FRAUD"),"NO FRAUD")</f>
        <v>NO FRAUD</v>
      </c>
      <c r="C52" s="13" t="str">
        <f>IF(VLOOKUP($A52,'Behaviors Clients'!$A$2:$B$2705,2,0)="FRAUD","FRAUD",IF(VLOOKUP($A52,'Unique Clients'!$A$2:$F$2705,3,0)&lt;=4,IF(VLOOKUP($A52,'Unique Clients'!$A$2:$F$2705,6,0)&gt;=60%,"MODERATE RISK OF FRAUD","NO FRAUD"),"NO FRAUD"))</f>
        <v>MODERATE RISK OF FRAUD</v>
      </c>
      <c r="D52" s="13" t="str">
        <f>IF(VLOOKUP($A52,'Unique Clients'!$A$2:$G$2705,7,0) &gt;= 3,"FRAUD","NO FRAUD")</f>
        <v>NO FRAUD</v>
      </c>
    </row>
    <row r="53" spans="1:4" customFormat="1" hidden="1" x14ac:dyDescent="0.25">
      <c r="A53" s="13">
        <v>19820</v>
      </c>
      <c r="B53" s="13" t="str">
        <f>IF(VLOOKUP($A53,'Unique Clients'!$A$2:$F$2705,3,0)&gt;=5,IF(VLOOKUP($A53,'Unique Clients'!$A$2:$F$2705,6,0)&gt;=60%,"FRAUD","NO FRAUD"),"NO FRAUD")</f>
        <v>NO FRAUD</v>
      </c>
      <c r="C53" s="13" t="str">
        <f>IF(VLOOKUP($A53,'Behaviors Clients'!$A$2:$B$2705,2,0)="FRAUD","FRAUD",IF(VLOOKUP($A53,'Unique Clients'!$A$2:$F$2705,3,0)&lt;=4,IF(VLOOKUP($A53,'Unique Clients'!$A$2:$F$2705,6,0)&gt;=60%,"MODERATE RISK OF FRAUD","NO FRAUD"),"NO FRAUD"))</f>
        <v>MODERATE RISK OF FRAUD</v>
      </c>
      <c r="D53" s="13" t="str">
        <f>IF(VLOOKUP($A53,'Unique Clients'!$A$2:$G$2705,7,0) &gt;= 3,"FRAUD","NO FRAUD")</f>
        <v>NO FRAUD</v>
      </c>
    </row>
    <row r="54" spans="1:4" customFormat="1" hidden="1" x14ac:dyDescent="0.25">
      <c r="A54" s="13">
        <v>40493</v>
      </c>
      <c r="B54" s="13" t="str">
        <f>IF(VLOOKUP($A54,'Unique Clients'!$A$2:$F$2705,3,0)&gt;=5,IF(VLOOKUP($A54,'Unique Clients'!$A$2:$F$2705,6,0)&gt;=60%,"FRAUD","NO FRAUD"),"NO FRAUD")</f>
        <v>NO FRAUD</v>
      </c>
      <c r="C54" s="13" t="str">
        <f>IF(VLOOKUP($A54,'Behaviors Clients'!$A$2:$B$2705,2,0)="FRAUD","FRAUD",IF(VLOOKUP($A54,'Unique Clients'!$A$2:$F$2705,3,0)&lt;=4,IF(VLOOKUP($A54,'Unique Clients'!$A$2:$F$2705,6,0)&gt;=60%,"MODERATE RISK OF FRAUD","NO FRAUD"),"NO FRAUD"))</f>
        <v>MODERATE RISK OF FRAUD</v>
      </c>
      <c r="D54" s="13" t="str">
        <f>IF(VLOOKUP($A54,'Unique Clients'!$A$2:$G$2705,7,0) &gt;= 3,"FRAUD","NO FRAUD")</f>
        <v>NO FRAUD</v>
      </c>
    </row>
    <row r="55" spans="1:4" customFormat="1" hidden="1" x14ac:dyDescent="0.25">
      <c r="A55" s="13">
        <v>44531</v>
      </c>
      <c r="B55" s="13" t="str">
        <f>IF(VLOOKUP($A55,'Unique Clients'!$A$2:$F$2705,3,0)&gt;=5,IF(VLOOKUP($A55,'Unique Clients'!$A$2:$F$2705,6,0)&gt;=60%,"FRAUD","NO FRAUD"),"NO FRAUD")</f>
        <v>NO FRAUD</v>
      </c>
      <c r="C55" s="13" t="str">
        <f>IF(VLOOKUP($A55,'Behaviors Clients'!$A$2:$B$2705,2,0)="FRAUD","FRAUD",IF(VLOOKUP($A55,'Unique Clients'!$A$2:$F$2705,3,0)&lt;=4,IF(VLOOKUP($A55,'Unique Clients'!$A$2:$F$2705,6,0)&gt;=60%,"MODERATE RISK OF FRAUD","NO FRAUD"),"NO FRAUD"))</f>
        <v>MODERATE RISK OF FRAUD</v>
      </c>
      <c r="D55" s="13" t="str">
        <f>IF(VLOOKUP($A55,'Unique Clients'!$A$2:$G$2705,7,0) &gt;= 3,"FRAUD","NO FRAUD")</f>
        <v>NO FRAUD</v>
      </c>
    </row>
    <row r="56" spans="1:4" customFormat="1" hidden="1" x14ac:dyDescent="0.25">
      <c r="A56" s="13">
        <v>53850</v>
      </c>
      <c r="B56" s="13" t="str">
        <f>IF(VLOOKUP($A56,'Unique Clients'!$A$2:$F$2705,3,0)&gt;=5,IF(VLOOKUP($A56,'Unique Clients'!$A$2:$F$2705,6,0)&gt;=60%,"FRAUD","NO FRAUD"),"NO FRAUD")</f>
        <v>NO FRAUD</v>
      </c>
      <c r="C56" s="13" t="str">
        <f>IF(VLOOKUP($A56,'Behaviors Clients'!$A$2:$B$2705,2,0)="FRAUD","FRAUD",IF(VLOOKUP($A56,'Unique Clients'!$A$2:$F$2705,3,0)&lt;=4,IF(VLOOKUP($A56,'Unique Clients'!$A$2:$F$2705,6,0)&gt;=60%,"MODERATE RISK OF FRAUD","NO FRAUD"),"NO FRAUD"))</f>
        <v>MODERATE RISK OF FRAUD</v>
      </c>
      <c r="D56" s="13" t="str">
        <f>IF(VLOOKUP($A56,'Unique Clients'!$A$2:$G$2705,7,0) &gt;= 3,"FRAUD","NO FRAUD")</f>
        <v>NO FRAUD</v>
      </c>
    </row>
    <row r="57" spans="1:4" customFormat="1" hidden="1" x14ac:dyDescent="0.25">
      <c r="A57" s="13">
        <v>55630</v>
      </c>
      <c r="B57" s="13" t="str">
        <f>IF(VLOOKUP($A57,'Unique Clients'!$A$2:$F$2705,3,0)&gt;=5,IF(VLOOKUP($A57,'Unique Clients'!$A$2:$F$2705,6,0)&gt;=60%,"FRAUD","NO FRAUD"),"NO FRAUD")</f>
        <v>NO FRAUD</v>
      </c>
      <c r="C57" s="13" t="str">
        <f>IF(VLOOKUP($A57,'Behaviors Clients'!$A$2:$B$2705,2,0)="FRAUD","FRAUD",IF(VLOOKUP($A57,'Unique Clients'!$A$2:$F$2705,3,0)&lt;=4,IF(VLOOKUP($A57,'Unique Clients'!$A$2:$F$2705,6,0)&gt;=60%,"MODERATE RISK OF FRAUD","NO FRAUD"),"NO FRAUD"))</f>
        <v>MODERATE RISK OF FRAUD</v>
      </c>
      <c r="D57" s="13" t="str">
        <f>IF(VLOOKUP($A57,'Unique Clients'!$A$2:$G$2705,7,0) &gt;= 3,"FRAUD","NO FRAUD")</f>
        <v>NO FRAUD</v>
      </c>
    </row>
    <row r="58" spans="1:4" customFormat="1" hidden="1" x14ac:dyDescent="0.25">
      <c r="A58" s="13">
        <v>66979</v>
      </c>
      <c r="B58" s="13" t="str">
        <f>IF(VLOOKUP($A58,'Unique Clients'!$A$2:$F$2705,3,0)&gt;=5,IF(VLOOKUP($A58,'Unique Clients'!$A$2:$F$2705,6,0)&gt;=60%,"FRAUD","NO FRAUD"),"NO FRAUD")</f>
        <v>NO FRAUD</v>
      </c>
      <c r="C58" s="13" t="str">
        <f>IF(VLOOKUP($A58,'Behaviors Clients'!$A$2:$B$2705,2,0)="FRAUD","FRAUD",IF(VLOOKUP($A58,'Unique Clients'!$A$2:$F$2705,3,0)&lt;=4,IF(VLOOKUP($A58,'Unique Clients'!$A$2:$F$2705,6,0)&gt;=60%,"MODERATE RISK OF FRAUD","NO FRAUD"),"NO FRAUD"))</f>
        <v>MODERATE RISK OF FRAUD</v>
      </c>
      <c r="D58" s="13" t="str">
        <f>IF(VLOOKUP($A58,'Unique Clients'!$A$2:$G$2705,7,0) &gt;= 3,"FRAUD","NO FRAUD")</f>
        <v>NO FRAUD</v>
      </c>
    </row>
    <row r="59" spans="1:4" customFormat="1" hidden="1" x14ac:dyDescent="0.25">
      <c r="A59" s="13">
        <v>73385</v>
      </c>
      <c r="B59" s="13" t="str">
        <f>IF(VLOOKUP($A59,'Unique Clients'!$A$2:$F$2705,3,0)&gt;=5,IF(VLOOKUP($A59,'Unique Clients'!$A$2:$F$2705,6,0)&gt;=60%,"FRAUD","NO FRAUD"),"NO FRAUD")</f>
        <v>NO FRAUD</v>
      </c>
      <c r="C59" s="13" t="str">
        <f>IF(VLOOKUP($A59,'Behaviors Clients'!$A$2:$B$2705,2,0)="FRAUD","FRAUD",IF(VLOOKUP($A59,'Unique Clients'!$A$2:$F$2705,3,0)&lt;=4,IF(VLOOKUP($A59,'Unique Clients'!$A$2:$F$2705,6,0)&gt;=60%,"MODERATE RISK OF FRAUD","NO FRAUD"),"NO FRAUD"))</f>
        <v>MODERATE RISK OF FRAUD</v>
      </c>
      <c r="D59" s="13" t="str">
        <f>IF(VLOOKUP($A59,'Unique Clients'!$A$2:$G$2705,7,0) &gt;= 3,"FRAUD","NO FRAUD")</f>
        <v>NO FRAUD</v>
      </c>
    </row>
    <row r="60" spans="1:4" customFormat="1" hidden="1" x14ac:dyDescent="0.25">
      <c r="A60" s="13">
        <v>76768</v>
      </c>
      <c r="B60" s="13" t="str">
        <f>IF(VLOOKUP($A60,'Unique Clients'!$A$2:$F$2705,3,0)&gt;=5,IF(VLOOKUP($A60,'Unique Clients'!$A$2:$F$2705,6,0)&gt;=60%,"FRAUD","NO FRAUD"),"NO FRAUD")</f>
        <v>NO FRAUD</v>
      </c>
      <c r="C60" s="13" t="str">
        <f>IF(VLOOKUP($A60,'Behaviors Clients'!$A$2:$B$2705,2,0)="FRAUD","FRAUD",IF(VLOOKUP($A60,'Unique Clients'!$A$2:$F$2705,3,0)&lt;=4,IF(VLOOKUP($A60,'Unique Clients'!$A$2:$F$2705,6,0)&gt;=60%,"MODERATE RISK OF FRAUD","NO FRAUD"),"NO FRAUD"))</f>
        <v>MODERATE RISK OF FRAUD</v>
      </c>
      <c r="D60" s="13" t="str">
        <f>IF(VLOOKUP($A60,'Unique Clients'!$A$2:$G$2705,7,0) &gt;= 3,"FRAUD","NO FRAUD")</f>
        <v>NO FRAUD</v>
      </c>
    </row>
    <row r="61" spans="1:4" customFormat="1" hidden="1" x14ac:dyDescent="0.25">
      <c r="A61" s="13">
        <v>83258</v>
      </c>
      <c r="B61" s="13" t="str">
        <f>IF(VLOOKUP($A61,'Unique Clients'!$A$2:$F$2705,3,0)&gt;=5,IF(VLOOKUP($A61,'Unique Clients'!$A$2:$F$2705,6,0)&gt;=60%,"FRAUD","NO FRAUD"),"NO FRAUD")</f>
        <v>NO FRAUD</v>
      </c>
      <c r="C61" s="13" t="str">
        <f>IF(VLOOKUP($A61,'Behaviors Clients'!$A$2:$B$2705,2,0)="FRAUD","FRAUD",IF(VLOOKUP($A61,'Unique Clients'!$A$2:$F$2705,3,0)&lt;=4,IF(VLOOKUP($A61,'Unique Clients'!$A$2:$F$2705,6,0)&gt;=60%,"MODERATE RISK OF FRAUD","NO FRAUD"),"NO FRAUD"))</f>
        <v>MODERATE RISK OF FRAUD</v>
      </c>
      <c r="D61" s="13" t="str">
        <f>IF(VLOOKUP($A61,'Unique Clients'!$A$2:$G$2705,7,0) &gt;= 3,"FRAUD","NO FRAUD")</f>
        <v>NO FRAUD</v>
      </c>
    </row>
    <row r="62" spans="1:4" customFormat="1" hidden="1" x14ac:dyDescent="0.25">
      <c r="A62" s="13">
        <v>87048</v>
      </c>
      <c r="B62" s="13" t="str">
        <f>IF(VLOOKUP($A62,'Unique Clients'!$A$2:$F$2705,3,0)&gt;=5,IF(VLOOKUP($A62,'Unique Clients'!$A$2:$F$2705,6,0)&gt;=60%,"FRAUD","NO FRAUD"),"NO FRAUD")</f>
        <v>NO FRAUD</v>
      </c>
      <c r="C62" s="13" t="str">
        <f>IF(VLOOKUP($A62,'Behaviors Clients'!$A$2:$B$2705,2,0)="FRAUD","FRAUD",IF(VLOOKUP($A62,'Unique Clients'!$A$2:$F$2705,3,0)&lt;=4,IF(VLOOKUP($A62,'Unique Clients'!$A$2:$F$2705,6,0)&gt;=60%,"MODERATE RISK OF FRAUD","NO FRAUD"),"NO FRAUD"))</f>
        <v>MODERATE RISK OF FRAUD</v>
      </c>
      <c r="D62" s="13" t="str">
        <f>IF(VLOOKUP($A62,'Unique Clients'!$A$2:$G$2705,7,0) &gt;= 3,"FRAUD","NO FRAUD")</f>
        <v>NO FRAUD</v>
      </c>
    </row>
    <row r="63" spans="1:4" customFormat="1" hidden="1" x14ac:dyDescent="0.25">
      <c r="A63" s="13">
        <v>92259</v>
      </c>
      <c r="B63" s="13" t="str">
        <f>IF(VLOOKUP($A63,'Unique Clients'!$A$2:$F$2705,3,0)&gt;=5,IF(VLOOKUP($A63,'Unique Clients'!$A$2:$F$2705,6,0)&gt;=60%,"FRAUD","NO FRAUD"),"NO FRAUD")</f>
        <v>NO FRAUD</v>
      </c>
      <c r="C63" s="13" t="str">
        <f>IF(VLOOKUP($A63,'Behaviors Clients'!$A$2:$B$2705,2,0)="FRAUD","FRAUD",IF(VLOOKUP($A63,'Unique Clients'!$A$2:$F$2705,3,0)&lt;=4,IF(VLOOKUP($A63,'Unique Clients'!$A$2:$F$2705,6,0)&gt;=60%,"MODERATE RISK OF FRAUD","NO FRAUD"),"NO FRAUD"))</f>
        <v>MODERATE RISK OF FRAUD</v>
      </c>
      <c r="D63" s="13" t="str">
        <f>IF(VLOOKUP($A63,'Unique Clients'!$A$2:$G$2705,7,0) &gt;= 3,"FRAUD","NO FRAUD")</f>
        <v>NO FRAUD</v>
      </c>
    </row>
    <row r="64" spans="1:4" customFormat="1" hidden="1" x14ac:dyDescent="0.25">
      <c r="A64" s="13">
        <v>10378</v>
      </c>
      <c r="B64" s="13" t="str">
        <f>IF(VLOOKUP($A64,'Unique Clients'!$A$2:$F$2705,3,0)&gt;=5,IF(VLOOKUP($A64,'Unique Clients'!$A$2:$F$2705,6,0)&gt;=60%,"FRAUD","NO FRAUD"),"NO FRAUD")</f>
        <v>NO FRAUD</v>
      </c>
      <c r="C64" s="13" t="str">
        <f>IF(VLOOKUP($A64,'Behaviors Clients'!$A$2:$B$2705,2,0)="FRAUD","FRAUD",IF(VLOOKUP($A64,'Unique Clients'!$A$2:$F$2705,3,0)&lt;=4,IF(VLOOKUP($A64,'Unique Clients'!$A$2:$F$2705,6,0)&gt;=60%,"MODERATE RISK OF FRAUD","NO FRAUD"),"NO FRAUD"))</f>
        <v>MODERATE RISK OF FRAUD</v>
      </c>
      <c r="D64" s="13" t="str">
        <f>IF(VLOOKUP($A64,'Unique Clients'!$A$2:$G$2705,7,0) &gt;= 3,"FRAUD","NO FRAUD")</f>
        <v>NO FRAUD</v>
      </c>
    </row>
    <row r="65" spans="1:4" customFormat="1" hidden="1" x14ac:dyDescent="0.25">
      <c r="A65" s="13">
        <v>65935</v>
      </c>
      <c r="B65" s="13" t="str">
        <f>IF(VLOOKUP($A65,'Unique Clients'!$A$2:$F$2705,3,0)&gt;=5,IF(VLOOKUP($A65,'Unique Clients'!$A$2:$F$2705,6,0)&gt;=60%,"FRAUD","NO FRAUD"),"NO FRAUD")</f>
        <v>NO FRAUD</v>
      </c>
      <c r="C65" s="13" t="str">
        <f>IF(VLOOKUP($A65,'Behaviors Clients'!$A$2:$B$2705,2,0)="FRAUD","FRAUD",IF(VLOOKUP($A65,'Unique Clients'!$A$2:$F$2705,3,0)&lt;=4,IF(VLOOKUP($A65,'Unique Clients'!$A$2:$F$2705,6,0)&gt;=60%,"MODERATE RISK OF FRAUD","NO FRAUD"),"NO FRAUD"))</f>
        <v>MODERATE RISK OF FRAUD</v>
      </c>
      <c r="D65" s="13" t="str">
        <f>IF(VLOOKUP($A65,'Unique Clients'!$A$2:$G$2705,7,0) &gt;= 3,"FRAUD","NO FRAUD")</f>
        <v>NO FRAUD</v>
      </c>
    </row>
    <row r="66" spans="1:4" customFormat="1" hidden="1" x14ac:dyDescent="0.25">
      <c r="A66" s="13">
        <v>71433</v>
      </c>
      <c r="B66" s="13" t="str">
        <f>IF(VLOOKUP($A66,'Unique Clients'!$A$2:$F$2705,3,0)&gt;=5,IF(VLOOKUP($A66,'Unique Clients'!$A$2:$F$2705,6,0)&gt;=60%,"FRAUD","NO FRAUD"),"NO FRAUD")</f>
        <v>NO FRAUD</v>
      </c>
      <c r="C66" s="13" t="str">
        <f>IF(VLOOKUP($A66,'Behaviors Clients'!$A$2:$B$2705,2,0)="FRAUD","FRAUD",IF(VLOOKUP($A66,'Unique Clients'!$A$2:$F$2705,3,0)&lt;=4,IF(VLOOKUP($A66,'Unique Clients'!$A$2:$F$2705,6,0)&gt;=60%,"MODERATE RISK OF FRAUD","NO FRAUD"),"NO FRAUD"))</f>
        <v>MODERATE RISK OF FRAUD</v>
      </c>
      <c r="D66" s="13" t="str">
        <f>IF(VLOOKUP($A66,'Unique Clients'!$A$2:$G$2705,7,0) &gt;= 3,"FRAUD","NO FRAUD")</f>
        <v>NO FRAUD</v>
      </c>
    </row>
    <row r="67" spans="1:4" customFormat="1" hidden="1" x14ac:dyDescent="0.25">
      <c r="A67" s="13">
        <v>57594</v>
      </c>
      <c r="B67" s="13" t="str">
        <f>IF(VLOOKUP($A67,'Unique Clients'!$A$2:$F$2705,3,0)&gt;=5,IF(VLOOKUP($A67,'Unique Clients'!$A$2:$F$2705,6,0)&gt;=60%,"FRAUD","NO FRAUD"),"NO FRAUD")</f>
        <v>NO FRAUD</v>
      </c>
      <c r="C67" s="13" t="str">
        <f>IF(VLOOKUP($A67,'Behaviors Clients'!$A$2:$B$2705,2,0)="FRAUD","FRAUD",IF(VLOOKUP($A67,'Unique Clients'!$A$2:$F$2705,3,0)&lt;=4,IF(VLOOKUP($A67,'Unique Clients'!$A$2:$F$2705,6,0)&gt;=60%,"MODERATE RISK OF FRAUD","NO FRAUD"),"NO FRAUD"))</f>
        <v>NO FRAUD</v>
      </c>
      <c r="D67" s="13" t="str">
        <f>IF(VLOOKUP($A67,'Unique Clients'!$A$2:$G$2705,7,0) &gt;= 3,"FRAUD","NO FRAUD")</f>
        <v>NO FRAUD</v>
      </c>
    </row>
    <row r="68" spans="1:4" customFormat="1" hidden="1" x14ac:dyDescent="0.25">
      <c r="A68" s="13">
        <v>2866</v>
      </c>
      <c r="B68" s="13" t="str">
        <f>IF(VLOOKUP($A68,'Unique Clients'!$A$2:$F$2705,3,0)&gt;=5,IF(VLOOKUP($A68,'Unique Clients'!$A$2:$F$2705,6,0)&gt;=60%,"FRAUD","NO FRAUD"),"NO FRAUD")</f>
        <v>NO FRAUD</v>
      </c>
      <c r="C68" s="13" t="str">
        <f>IF(VLOOKUP($A68,'Behaviors Clients'!$A$2:$B$2705,2,0)="FRAUD","FRAUD",IF(VLOOKUP($A68,'Unique Clients'!$A$2:$F$2705,3,0)&lt;=4,IF(VLOOKUP($A68,'Unique Clients'!$A$2:$F$2705,6,0)&gt;=60%,"MODERATE RISK OF FRAUD","NO FRAUD"),"NO FRAUD"))</f>
        <v>NO FRAUD</v>
      </c>
      <c r="D68" s="13" t="str">
        <f>IF(VLOOKUP($A68,'Unique Clients'!$A$2:$G$2705,7,0) &gt;= 3,"FRAUD","NO FRAUD")</f>
        <v>NO FRAUD</v>
      </c>
    </row>
    <row r="69" spans="1:4" customFormat="1" hidden="1" x14ac:dyDescent="0.25">
      <c r="A69" s="13">
        <v>6538</v>
      </c>
      <c r="B69" s="13" t="str">
        <f>IF(VLOOKUP($A69,'Unique Clients'!$A$2:$F$2705,3,0)&gt;=5,IF(VLOOKUP($A69,'Unique Clients'!$A$2:$F$2705,6,0)&gt;=60%,"FRAUD","NO FRAUD"),"NO FRAUD")</f>
        <v>NO FRAUD</v>
      </c>
      <c r="C69" s="13" t="str">
        <f>IF(VLOOKUP($A69,'Behaviors Clients'!$A$2:$B$2705,2,0)="FRAUD","FRAUD",IF(VLOOKUP($A69,'Unique Clients'!$A$2:$F$2705,3,0)&lt;=4,IF(VLOOKUP($A69,'Unique Clients'!$A$2:$F$2705,6,0)&gt;=60%,"MODERATE RISK OF FRAUD","NO FRAUD"),"NO FRAUD"))</f>
        <v>NO FRAUD</v>
      </c>
      <c r="D69" s="13" t="str">
        <f>IF(VLOOKUP($A69,'Unique Clients'!$A$2:$G$2705,7,0) &gt;= 3,"FRAUD","NO FRAUD")</f>
        <v>NO FRAUD</v>
      </c>
    </row>
    <row r="70" spans="1:4" customFormat="1" hidden="1" x14ac:dyDescent="0.25">
      <c r="A70" s="13">
        <v>9005</v>
      </c>
      <c r="B70" s="13" t="str">
        <f>IF(VLOOKUP($A70,'Unique Clients'!$A$2:$F$2705,3,0)&gt;=5,IF(VLOOKUP($A70,'Unique Clients'!$A$2:$F$2705,6,0)&gt;=60%,"FRAUD","NO FRAUD"),"NO FRAUD")</f>
        <v>NO FRAUD</v>
      </c>
      <c r="C70" s="13" t="str">
        <f>IF(VLOOKUP($A70,'Behaviors Clients'!$A$2:$B$2705,2,0)="FRAUD","FRAUD",IF(VLOOKUP($A70,'Unique Clients'!$A$2:$F$2705,3,0)&lt;=4,IF(VLOOKUP($A70,'Unique Clients'!$A$2:$F$2705,6,0)&gt;=60%,"MODERATE RISK OF FRAUD","NO FRAUD"),"NO FRAUD"))</f>
        <v>NO FRAUD</v>
      </c>
      <c r="D70" s="13" t="str">
        <f>IF(VLOOKUP($A70,'Unique Clients'!$A$2:$G$2705,7,0) &gt;= 3,"FRAUD","NO FRAUD")</f>
        <v>NO FRAUD</v>
      </c>
    </row>
    <row r="71" spans="1:4" customFormat="1" hidden="1" x14ac:dyDescent="0.25">
      <c r="A71" s="13">
        <v>9669</v>
      </c>
      <c r="B71" s="13" t="str">
        <f>IF(VLOOKUP($A71,'Unique Clients'!$A$2:$F$2705,3,0)&gt;=5,IF(VLOOKUP($A71,'Unique Clients'!$A$2:$F$2705,6,0)&gt;=60%,"FRAUD","NO FRAUD"),"NO FRAUD")</f>
        <v>NO FRAUD</v>
      </c>
      <c r="C71" s="13" t="str">
        <f>IF(VLOOKUP($A71,'Behaviors Clients'!$A$2:$B$2705,2,0)="FRAUD","FRAUD",IF(VLOOKUP($A71,'Unique Clients'!$A$2:$F$2705,3,0)&lt;=4,IF(VLOOKUP($A71,'Unique Clients'!$A$2:$F$2705,6,0)&gt;=60%,"MODERATE RISK OF FRAUD","NO FRAUD"),"NO FRAUD"))</f>
        <v>NO FRAUD</v>
      </c>
      <c r="D71" s="13" t="str">
        <f>IF(VLOOKUP($A71,'Unique Clients'!$A$2:$G$2705,7,0) &gt;= 3,"FRAUD","NO FRAUD")</f>
        <v>NO FRAUD</v>
      </c>
    </row>
    <row r="72" spans="1:4" customFormat="1" hidden="1" x14ac:dyDescent="0.25">
      <c r="A72" s="13">
        <v>27939</v>
      </c>
      <c r="B72" s="13" t="str">
        <f>IF(VLOOKUP($A72,'Unique Clients'!$A$2:$F$2705,3,0)&gt;=5,IF(VLOOKUP($A72,'Unique Clients'!$A$2:$F$2705,6,0)&gt;=60%,"FRAUD","NO FRAUD"),"NO FRAUD")</f>
        <v>NO FRAUD</v>
      </c>
      <c r="C72" s="13" t="str">
        <f>IF(VLOOKUP($A72,'Behaviors Clients'!$A$2:$B$2705,2,0)="FRAUD","FRAUD",IF(VLOOKUP($A72,'Unique Clients'!$A$2:$F$2705,3,0)&lt;=4,IF(VLOOKUP($A72,'Unique Clients'!$A$2:$F$2705,6,0)&gt;=60%,"MODERATE RISK OF FRAUD","NO FRAUD"),"NO FRAUD"))</f>
        <v>NO FRAUD</v>
      </c>
      <c r="D72" s="13" t="str">
        <f>IF(VLOOKUP($A72,'Unique Clients'!$A$2:$G$2705,7,0) &gt;= 3,"FRAUD","NO FRAUD")</f>
        <v>NO FRAUD</v>
      </c>
    </row>
    <row r="73" spans="1:4" customFormat="1" hidden="1" x14ac:dyDescent="0.25">
      <c r="A73" s="13">
        <v>31561</v>
      </c>
      <c r="B73" s="13" t="str">
        <f>IF(VLOOKUP($A73,'Unique Clients'!$A$2:$F$2705,3,0)&gt;=5,IF(VLOOKUP($A73,'Unique Clients'!$A$2:$F$2705,6,0)&gt;=60%,"FRAUD","NO FRAUD"),"NO FRAUD")</f>
        <v>NO FRAUD</v>
      </c>
      <c r="C73" s="13" t="str">
        <f>IF(VLOOKUP($A73,'Behaviors Clients'!$A$2:$B$2705,2,0)="FRAUD","FRAUD",IF(VLOOKUP($A73,'Unique Clients'!$A$2:$F$2705,3,0)&lt;=4,IF(VLOOKUP($A73,'Unique Clients'!$A$2:$F$2705,6,0)&gt;=60%,"MODERATE RISK OF FRAUD","NO FRAUD"),"NO FRAUD"))</f>
        <v>NO FRAUD</v>
      </c>
      <c r="D73" s="13" t="str">
        <f>IF(VLOOKUP($A73,'Unique Clients'!$A$2:$G$2705,7,0) &gt;= 3,"FRAUD","NO FRAUD")</f>
        <v>NO FRAUD</v>
      </c>
    </row>
    <row r="74" spans="1:4" customFormat="1" hidden="1" x14ac:dyDescent="0.25">
      <c r="A74" s="13">
        <v>33071</v>
      </c>
      <c r="B74" s="13" t="str">
        <f>IF(VLOOKUP($A74,'Unique Clients'!$A$2:$F$2705,3,0)&gt;=5,IF(VLOOKUP($A74,'Unique Clients'!$A$2:$F$2705,6,0)&gt;=60%,"FRAUD","NO FRAUD"),"NO FRAUD")</f>
        <v>NO FRAUD</v>
      </c>
      <c r="C74" s="13" t="str">
        <f>IF(VLOOKUP($A74,'Behaviors Clients'!$A$2:$B$2705,2,0)="FRAUD","FRAUD",IF(VLOOKUP($A74,'Unique Clients'!$A$2:$F$2705,3,0)&lt;=4,IF(VLOOKUP($A74,'Unique Clients'!$A$2:$F$2705,6,0)&gt;=60%,"MODERATE RISK OF FRAUD","NO FRAUD"),"NO FRAUD"))</f>
        <v>NO FRAUD</v>
      </c>
      <c r="D74" s="13" t="str">
        <f>IF(VLOOKUP($A74,'Unique Clients'!$A$2:$G$2705,7,0) &gt;= 3,"FRAUD","NO FRAUD")</f>
        <v>NO FRAUD</v>
      </c>
    </row>
    <row r="75" spans="1:4" customFormat="1" hidden="1" x14ac:dyDescent="0.25">
      <c r="A75" s="13">
        <v>62541</v>
      </c>
      <c r="B75" s="13" t="str">
        <f>IF(VLOOKUP($A75,'Unique Clients'!$A$2:$F$2705,3,0)&gt;=5,IF(VLOOKUP($A75,'Unique Clients'!$A$2:$F$2705,6,0)&gt;=60%,"FRAUD","NO FRAUD"),"NO FRAUD")</f>
        <v>NO FRAUD</v>
      </c>
      <c r="C75" s="13" t="str">
        <f>IF(VLOOKUP($A75,'Behaviors Clients'!$A$2:$B$2705,2,0)="FRAUD","FRAUD",IF(VLOOKUP($A75,'Unique Clients'!$A$2:$F$2705,3,0)&lt;=4,IF(VLOOKUP($A75,'Unique Clients'!$A$2:$F$2705,6,0)&gt;=60%,"MODERATE RISK OF FRAUD","NO FRAUD"),"NO FRAUD"))</f>
        <v>NO FRAUD</v>
      </c>
      <c r="D75" s="13" t="str">
        <f>IF(VLOOKUP($A75,'Unique Clients'!$A$2:$G$2705,7,0) &gt;= 3,"FRAUD","NO FRAUD")</f>
        <v>NO FRAUD</v>
      </c>
    </row>
    <row r="76" spans="1:4" customFormat="1" hidden="1" x14ac:dyDescent="0.25">
      <c r="A76" s="13">
        <v>63952</v>
      </c>
      <c r="B76" s="13" t="str">
        <f>IF(VLOOKUP($A76,'Unique Clients'!$A$2:$F$2705,3,0)&gt;=5,IF(VLOOKUP($A76,'Unique Clients'!$A$2:$F$2705,6,0)&gt;=60%,"FRAUD","NO FRAUD"),"NO FRAUD")</f>
        <v>NO FRAUD</v>
      </c>
      <c r="C76" s="13" t="str">
        <f>IF(VLOOKUP($A76,'Behaviors Clients'!$A$2:$B$2705,2,0)="FRAUD","FRAUD",IF(VLOOKUP($A76,'Unique Clients'!$A$2:$F$2705,3,0)&lt;=4,IF(VLOOKUP($A76,'Unique Clients'!$A$2:$F$2705,6,0)&gt;=60%,"MODERATE RISK OF FRAUD","NO FRAUD"),"NO FRAUD"))</f>
        <v>NO FRAUD</v>
      </c>
      <c r="D76" s="13" t="str">
        <f>IF(VLOOKUP($A76,'Unique Clients'!$A$2:$G$2705,7,0) &gt;= 3,"FRAUD","NO FRAUD")</f>
        <v>NO FRAUD</v>
      </c>
    </row>
    <row r="77" spans="1:4" customFormat="1" hidden="1" x14ac:dyDescent="0.25">
      <c r="A77" s="13">
        <v>68468</v>
      </c>
      <c r="B77" s="13" t="str">
        <f>IF(VLOOKUP($A77,'Unique Clients'!$A$2:$F$2705,3,0)&gt;=5,IF(VLOOKUP($A77,'Unique Clients'!$A$2:$F$2705,6,0)&gt;=60%,"FRAUD","NO FRAUD"),"NO FRAUD")</f>
        <v>NO FRAUD</v>
      </c>
      <c r="C77" s="13" t="str">
        <f>IF(VLOOKUP($A77,'Behaviors Clients'!$A$2:$B$2705,2,0)="FRAUD","FRAUD",IF(VLOOKUP($A77,'Unique Clients'!$A$2:$F$2705,3,0)&lt;=4,IF(VLOOKUP($A77,'Unique Clients'!$A$2:$F$2705,6,0)&gt;=60%,"MODERATE RISK OF FRAUD","NO FRAUD"),"NO FRAUD"))</f>
        <v>NO FRAUD</v>
      </c>
      <c r="D77" s="13" t="str">
        <f>IF(VLOOKUP($A77,'Unique Clients'!$A$2:$G$2705,7,0) &gt;= 3,"FRAUD","NO FRAUD")</f>
        <v>NO FRAUD</v>
      </c>
    </row>
    <row r="78" spans="1:4" customFormat="1" hidden="1" x14ac:dyDescent="0.25">
      <c r="A78" s="13">
        <v>81594</v>
      </c>
      <c r="B78" s="13" t="str">
        <f>IF(VLOOKUP($A78,'Unique Clients'!$A$2:$F$2705,3,0)&gt;=5,IF(VLOOKUP($A78,'Unique Clients'!$A$2:$F$2705,6,0)&gt;=60%,"FRAUD","NO FRAUD"),"NO FRAUD")</f>
        <v>NO FRAUD</v>
      </c>
      <c r="C78" s="13" t="str">
        <f>IF(VLOOKUP($A78,'Behaviors Clients'!$A$2:$B$2705,2,0)="FRAUD","FRAUD",IF(VLOOKUP($A78,'Unique Clients'!$A$2:$F$2705,3,0)&lt;=4,IF(VLOOKUP($A78,'Unique Clients'!$A$2:$F$2705,6,0)&gt;=60%,"MODERATE RISK OF FRAUD","NO FRAUD"),"NO FRAUD"))</f>
        <v>NO FRAUD</v>
      </c>
      <c r="D78" s="13" t="str">
        <f>IF(VLOOKUP($A78,'Unique Clients'!$A$2:$G$2705,7,0) &gt;= 3,"FRAUD","NO FRAUD")</f>
        <v>NO FRAUD</v>
      </c>
    </row>
    <row r="79" spans="1:4" customFormat="1" hidden="1" x14ac:dyDescent="0.25">
      <c r="A79" s="13">
        <v>84486</v>
      </c>
      <c r="B79" s="13" t="str">
        <f>IF(VLOOKUP($A79,'Unique Clients'!$A$2:$F$2705,3,0)&gt;=5,IF(VLOOKUP($A79,'Unique Clients'!$A$2:$F$2705,6,0)&gt;=60%,"FRAUD","NO FRAUD"),"NO FRAUD")</f>
        <v>NO FRAUD</v>
      </c>
      <c r="C79" s="13" t="str">
        <f>IF(VLOOKUP($A79,'Behaviors Clients'!$A$2:$B$2705,2,0)="FRAUD","FRAUD",IF(VLOOKUP($A79,'Unique Clients'!$A$2:$F$2705,3,0)&lt;=4,IF(VLOOKUP($A79,'Unique Clients'!$A$2:$F$2705,6,0)&gt;=60%,"MODERATE RISK OF FRAUD","NO FRAUD"),"NO FRAUD"))</f>
        <v>NO FRAUD</v>
      </c>
      <c r="D79" s="13" t="str">
        <f>IF(VLOOKUP($A79,'Unique Clients'!$A$2:$G$2705,7,0) &gt;= 3,"FRAUD","NO FRAUD")</f>
        <v>NO FRAUD</v>
      </c>
    </row>
    <row r="80" spans="1:4" customFormat="1" hidden="1" x14ac:dyDescent="0.25">
      <c r="A80" s="13">
        <v>95855</v>
      </c>
      <c r="B80" s="13" t="str">
        <f>IF(VLOOKUP($A80,'Unique Clients'!$A$2:$F$2705,3,0)&gt;=5,IF(VLOOKUP($A80,'Unique Clients'!$A$2:$F$2705,6,0)&gt;=60%,"FRAUD","NO FRAUD"),"NO FRAUD")</f>
        <v>NO FRAUD</v>
      </c>
      <c r="C80" s="13" t="str">
        <f>IF(VLOOKUP($A80,'Behaviors Clients'!$A$2:$B$2705,2,0)="FRAUD","FRAUD",IF(VLOOKUP($A80,'Unique Clients'!$A$2:$F$2705,3,0)&lt;=4,IF(VLOOKUP($A80,'Unique Clients'!$A$2:$F$2705,6,0)&gt;=60%,"MODERATE RISK OF FRAUD","NO FRAUD"),"NO FRAUD"))</f>
        <v>NO FRAUD</v>
      </c>
      <c r="D80" s="13" t="str">
        <f>IF(VLOOKUP($A80,'Unique Clients'!$A$2:$G$2705,7,0) &gt;= 3,"FRAUD","NO FRAUD")</f>
        <v>NO FRAUD</v>
      </c>
    </row>
    <row r="81" spans="1:4" customFormat="1" hidden="1" x14ac:dyDescent="0.25">
      <c r="A81" s="13">
        <v>99760</v>
      </c>
      <c r="B81" s="13" t="str">
        <f>IF(VLOOKUP($A81,'Unique Clients'!$A$2:$F$2705,3,0)&gt;=5,IF(VLOOKUP($A81,'Unique Clients'!$A$2:$F$2705,6,0)&gt;=60%,"FRAUD","NO FRAUD"),"NO FRAUD")</f>
        <v>NO FRAUD</v>
      </c>
      <c r="C81" s="13" t="str">
        <f>IF(VLOOKUP($A81,'Behaviors Clients'!$A$2:$B$2705,2,0)="FRAUD","FRAUD",IF(VLOOKUP($A81,'Unique Clients'!$A$2:$F$2705,3,0)&lt;=4,IF(VLOOKUP($A81,'Unique Clients'!$A$2:$F$2705,6,0)&gt;=60%,"MODERATE RISK OF FRAUD","NO FRAUD"),"NO FRAUD"))</f>
        <v>NO FRAUD</v>
      </c>
      <c r="D81" s="13" t="str">
        <f>IF(VLOOKUP($A81,'Unique Clients'!$A$2:$G$2705,7,0) &gt;= 3,"FRAUD","NO FRAUD")</f>
        <v>NO FRAUD</v>
      </c>
    </row>
    <row r="82" spans="1:4" customFormat="1" hidden="1" x14ac:dyDescent="0.25">
      <c r="A82" s="13">
        <v>9600</v>
      </c>
      <c r="B82" s="13" t="str">
        <f>IF(VLOOKUP($A82,'Unique Clients'!$A$2:$F$2705,3,0)&gt;=5,IF(VLOOKUP($A82,'Unique Clients'!$A$2:$F$2705,6,0)&gt;=60%,"FRAUD","NO FRAUD"),"NO FRAUD")</f>
        <v>NO FRAUD</v>
      </c>
      <c r="C82" s="13" t="str">
        <f>IF(VLOOKUP($A82,'Behaviors Clients'!$A$2:$B$2705,2,0)="FRAUD","FRAUD",IF(VLOOKUP($A82,'Unique Clients'!$A$2:$F$2705,3,0)&lt;=4,IF(VLOOKUP($A82,'Unique Clients'!$A$2:$F$2705,6,0)&gt;=60%,"MODERATE RISK OF FRAUD","NO FRAUD"),"NO FRAUD"))</f>
        <v>MODERATE RISK OF FRAUD</v>
      </c>
      <c r="D82" s="13" t="str">
        <f>IF(VLOOKUP($A82,'Unique Clients'!$A$2:$G$2705,7,0) &gt;= 3,"FRAUD","NO FRAUD")</f>
        <v>NO FRAUD</v>
      </c>
    </row>
    <row r="83" spans="1:4" customFormat="1" hidden="1" x14ac:dyDescent="0.25">
      <c r="A83" s="13">
        <v>12678</v>
      </c>
      <c r="B83" s="13" t="str">
        <f>IF(VLOOKUP($A83,'Unique Clients'!$A$2:$F$2705,3,0)&gt;=5,IF(VLOOKUP($A83,'Unique Clients'!$A$2:$F$2705,6,0)&gt;=60%,"FRAUD","NO FRAUD"),"NO FRAUD")</f>
        <v>NO FRAUD</v>
      </c>
      <c r="C83" s="13" t="str">
        <f>IF(VLOOKUP($A83,'Behaviors Clients'!$A$2:$B$2705,2,0)="FRAUD","FRAUD",IF(VLOOKUP($A83,'Unique Clients'!$A$2:$F$2705,3,0)&lt;=4,IF(VLOOKUP($A83,'Unique Clients'!$A$2:$F$2705,6,0)&gt;=60%,"MODERATE RISK OF FRAUD","NO FRAUD"),"NO FRAUD"))</f>
        <v>MODERATE RISK OF FRAUD</v>
      </c>
      <c r="D83" s="13" t="str">
        <f>IF(VLOOKUP($A83,'Unique Clients'!$A$2:$G$2705,7,0) &gt;= 3,"FRAUD","NO FRAUD")</f>
        <v>NO FRAUD</v>
      </c>
    </row>
    <row r="84" spans="1:4" customFormat="1" hidden="1" x14ac:dyDescent="0.25">
      <c r="A84" s="13">
        <v>16862</v>
      </c>
      <c r="B84" s="13" t="str">
        <f>IF(VLOOKUP($A84,'Unique Clients'!$A$2:$F$2705,3,0)&gt;=5,IF(VLOOKUP($A84,'Unique Clients'!$A$2:$F$2705,6,0)&gt;=60%,"FRAUD","NO FRAUD"),"NO FRAUD")</f>
        <v>NO FRAUD</v>
      </c>
      <c r="C84" s="13" t="str">
        <f>IF(VLOOKUP($A84,'Behaviors Clients'!$A$2:$B$2705,2,0)="FRAUD","FRAUD",IF(VLOOKUP($A84,'Unique Clients'!$A$2:$F$2705,3,0)&lt;=4,IF(VLOOKUP($A84,'Unique Clients'!$A$2:$F$2705,6,0)&gt;=60%,"MODERATE RISK OF FRAUD","NO FRAUD"),"NO FRAUD"))</f>
        <v>MODERATE RISK OF FRAUD</v>
      </c>
      <c r="D84" s="13" t="str">
        <f>IF(VLOOKUP($A84,'Unique Clients'!$A$2:$G$2705,7,0) &gt;= 3,"FRAUD","NO FRAUD")</f>
        <v>NO FRAUD</v>
      </c>
    </row>
    <row r="85" spans="1:4" customFormat="1" hidden="1" x14ac:dyDescent="0.25">
      <c r="A85" s="13">
        <v>21233</v>
      </c>
      <c r="B85" s="13" t="str">
        <f>IF(VLOOKUP($A85,'Unique Clients'!$A$2:$F$2705,3,0)&gt;=5,IF(VLOOKUP($A85,'Unique Clients'!$A$2:$F$2705,6,0)&gt;=60%,"FRAUD","NO FRAUD"),"NO FRAUD")</f>
        <v>NO FRAUD</v>
      </c>
      <c r="C85" s="13" t="str">
        <f>IF(VLOOKUP($A85,'Behaviors Clients'!$A$2:$B$2705,2,0)="FRAUD","FRAUD",IF(VLOOKUP($A85,'Unique Clients'!$A$2:$F$2705,3,0)&lt;=4,IF(VLOOKUP($A85,'Unique Clients'!$A$2:$F$2705,6,0)&gt;=60%,"MODERATE RISK OF FRAUD","NO FRAUD"),"NO FRAUD"))</f>
        <v>MODERATE RISK OF FRAUD</v>
      </c>
      <c r="D85" s="13" t="str">
        <f>IF(VLOOKUP($A85,'Unique Clients'!$A$2:$G$2705,7,0) &gt;= 3,"FRAUD","NO FRAUD")</f>
        <v>NO FRAUD</v>
      </c>
    </row>
    <row r="86" spans="1:4" customFormat="1" hidden="1" x14ac:dyDescent="0.25">
      <c r="A86" s="13">
        <v>21702</v>
      </c>
      <c r="B86" s="13" t="str">
        <f>IF(VLOOKUP($A86,'Unique Clients'!$A$2:$F$2705,3,0)&gt;=5,IF(VLOOKUP($A86,'Unique Clients'!$A$2:$F$2705,6,0)&gt;=60%,"FRAUD","NO FRAUD"),"NO FRAUD")</f>
        <v>NO FRAUD</v>
      </c>
      <c r="C86" s="13" t="str">
        <f>IF(VLOOKUP($A86,'Behaviors Clients'!$A$2:$B$2705,2,0)="FRAUD","FRAUD",IF(VLOOKUP($A86,'Unique Clients'!$A$2:$F$2705,3,0)&lt;=4,IF(VLOOKUP($A86,'Unique Clients'!$A$2:$F$2705,6,0)&gt;=60%,"MODERATE RISK OF FRAUD","NO FRAUD"),"NO FRAUD"))</f>
        <v>MODERATE RISK OF FRAUD</v>
      </c>
      <c r="D86" s="13" t="str">
        <f>IF(VLOOKUP($A86,'Unique Clients'!$A$2:$G$2705,7,0) &gt;= 3,"FRAUD","NO FRAUD")</f>
        <v>NO FRAUD</v>
      </c>
    </row>
    <row r="87" spans="1:4" customFormat="1" hidden="1" x14ac:dyDescent="0.25">
      <c r="A87" s="13">
        <v>24543</v>
      </c>
      <c r="B87" s="13" t="str">
        <f>IF(VLOOKUP($A87,'Unique Clients'!$A$2:$F$2705,3,0)&gt;=5,IF(VLOOKUP($A87,'Unique Clients'!$A$2:$F$2705,6,0)&gt;=60%,"FRAUD","NO FRAUD"),"NO FRAUD")</f>
        <v>NO FRAUD</v>
      </c>
      <c r="C87" s="13" t="str">
        <f>IF(VLOOKUP($A87,'Behaviors Clients'!$A$2:$B$2705,2,0)="FRAUD","FRAUD",IF(VLOOKUP($A87,'Unique Clients'!$A$2:$F$2705,3,0)&lt;=4,IF(VLOOKUP($A87,'Unique Clients'!$A$2:$F$2705,6,0)&gt;=60%,"MODERATE RISK OF FRAUD","NO FRAUD"),"NO FRAUD"))</f>
        <v>MODERATE RISK OF FRAUD</v>
      </c>
      <c r="D87" s="13" t="str">
        <f>IF(VLOOKUP($A87,'Unique Clients'!$A$2:$G$2705,7,0) &gt;= 3,"FRAUD","NO FRAUD")</f>
        <v>NO FRAUD</v>
      </c>
    </row>
    <row r="88" spans="1:4" customFormat="1" hidden="1" x14ac:dyDescent="0.25">
      <c r="A88" s="13">
        <v>26251</v>
      </c>
      <c r="B88" s="13" t="str">
        <f>IF(VLOOKUP($A88,'Unique Clients'!$A$2:$F$2705,3,0)&gt;=5,IF(VLOOKUP($A88,'Unique Clients'!$A$2:$F$2705,6,0)&gt;=60%,"FRAUD","NO FRAUD"),"NO FRAUD")</f>
        <v>NO FRAUD</v>
      </c>
      <c r="C88" s="13" t="str">
        <f>IF(VLOOKUP($A88,'Behaviors Clients'!$A$2:$B$2705,2,0)="FRAUD","FRAUD",IF(VLOOKUP($A88,'Unique Clients'!$A$2:$F$2705,3,0)&lt;=4,IF(VLOOKUP($A88,'Unique Clients'!$A$2:$F$2705,6,0)&gt;=60%,"MODERATE RISK OF FRAUD","NO FRAUD"),"NO FRAUD"))</f>
        <v>MODERATE RISK OF FRAUD</v>
      </c>
      <c r="D88" s="13" t="str">
        <f>IF(VLOOKUP($A88,'Unique Clients'!$A$2:$G$2705,7,0) &gt;= 3,"FRAUD","NO FRAUD")</f>
        <v>NO FRAUD</v>
      </c>
    </row>
    <row r="89" spans="1:4" customFormat="1" hidden="1" x14ac:dyDescent="0.25">
      <c r="A89" s="13">
        <v>27779</v>
      </c>
      <c r="B89" s="13" t="str">
        <f>IF(VLOOKUP($A89,'Unique Clients'!$A$2:$F$2705,3,0)&gt;=5,IF(VLOOKUP($A89,'Unique Clients'!$A$2:$F$2705,6,0)&gt;=60%,"FRAUD","NO FRAUD"),"NO FRAUD")</f>
        <v>NO FRAUD</v>
      </c>
      <c r="C89" s="13" t="str">
        <f>IF(VLOOKUP($A89,'Behaviors Clients'!$A$2:$B$2705,2,0)="FRAUD","FRAUD",IF(VLOOKUP($A89,'Unique Clients'!$A$2:$F$2705,3,0)&lt;=4,IF(VLOOKUP($A89,'Unique Clients'!$A$2:$F$2705,6,0)&gt;=60%,"MODERATE RISK OF FRAUD","NO FRAUD"),"NO FRAUD"))</f>
        <v>MODERATE RISK OF FRAUD</v>
      </c>
      <c r="D89" s="13" t="str">
        <f>IF(VLOOKUP($A89,'Unique Clients'!$A$2:$G$2705,7,0) &gt;= 3,"FRAUD","NO FRAUD")</f>
        <v>NO FRAUD</v>
      </c>
    </row>
    <row r="90" spans="1:4" customFormat="1" hidden="1" x14ac:dyDescent="0.25">
      <c r="A90" s="13">
        <v>35138</v>
      </c>
      <c r="B90" s="13" t="str">
        <f>IF(VLOOKUP($A90,'Unique Clients'!$A$2:$F$2705,3,0)&gt;=5,IF(VLOOKUP($A90,'Unique Clients'!$A$2:$F$2705,6,0)&gt;=60%,"FRAUD","NO FRAUD"),"NO FRAUD")</f>
        <v>NO FRAUD</v>
      </c>
      <c r="C90" s="13" t="str">
        <f>IF(VLOOKUP($A90,'Behaviors Clients'!$A$2:$B$2705,2,0)="FRAUD","FRAUD",IF(VLOOKUP($A90,'Unique Clients'!$A$2:$F$2705,3,0)&lt;=4,IF(VLOOKUP($A90,'Unique Clients'!$A$2:$F$2705,6,0)&gt;=60%,"MODERATE RISK OF FRAUD","NO FRAUD"),"NO FRAUD"))</f>
        <v>MODERATE RISK OF FRAUD</v>
      </c>
      <c r="D90" s="13" t="str">
        <f>IF(VLOOKUP($A90,'Unique Clients'!$A$2:$G$2705,7,0) &gt;= 3,"FRAUD","NO FRAUD")</f>
        <v>NO FRAUD</v>
      </c>
    </row>
    <row r="91" spans="1:4" customFormat="1" hidden="1" x14ac:dyDescent="0.25">
      <c r="A91" s="13">
        <v>37113</v>
      </c>
      <c r="B91" s="13" t="str">
        <f>IF(VLOOKUP($A91,'Unique Clients'!$A$2:$F$2705,3,0)&gt;=5,IF(VLOOKUP($A91,'Unique Clients'!$A$2:$F$2705,6,0)&gt;=60%,"FRAUD","NO FRAUD"),"NO FRAUD")</f>
        <v>NO FRAUD</v>
      </c>
      <c r="C91" s="13" t="str">
        <f>IF(VLOOKUP($A91,'Behaviors Clients'!$A$2:$B$2705,2,0)="FRAUD","FRAUD",IF(VLOOKUP($A91,'Unique Clients'!$A$2:$F$2705,3,0)&lt;=4,IF(VLOOKUP($A91,'Unique Clients'!$A$2:$F$2705,6,0)&gt;=60%,"MODERATE RISK OF FRAUD","NO FRAUD"),"NO FRAUD"))</f>
        <v>MODERATE RISK OF FRAUD</v>
      </c>
      <c r="D91" s="13" t="str">
        <f>IF(VLOOKUP($A91,'Unique Clients'!$A$2:$G$2705,7,0) &gt;= 3,"FRAUD","NO FRAUD")</f>
        <v>NO FRAUD</v>
      </c>
    </row>
    <row r="92" spans="1:4" customFormat="1" hidden="1" x14ac:dyDescent="0.25">
      <c r="A92" s="13">
        <v>47604</v>
      </c>
      <c r="B92" s="13" t="str">
        <f>IF(VLOOKUP($A92,'Unique Clients'!$A$2:$F$2705,3,0)&gt;=5,IF(VLOOKUP($A92,'Unique Clients'!$A$2:$F$2705,6,0)&gt;=60%,"FRAUD","NO FRAUD"),"NO FRAUD")</f>
        <v>NO FRAUD</v>
      </c>
      <c r="C92" s="13" t="str">
        <f>IF(VLOOKUP($A92,'Behaviors Clients'!$A$2:$B$2705,2,0)="FRAUD","FRAUD",IF(VLOOKUP($A92,'Unique Clients'!$A$2:$F$2705,3,0)&lt;=4,IF(VLOOKUP($A92,'Unique Clients'!$A$2:$F$2705,6,0)&gt;=60%,"MODERATE RISK OF FRAUD","NO FRAUD"),"NO FRAUD"))</f>
        <v>MODERATE RISK OF FRAUD</v>
      </c>
      <c r="D92" s="13" t="str">
        <f>IF(VLOOKUP($A92,'Unique Clients'!$A$2:$G$2705,7,0) &gt;= 3,"FRAUD","NO FRAUD")</f>
        <v>NO FRAUD</v>
      </c>
    </row>
    <row r="93" spans="1:4" customFormat="1" hidden="1" x14ac:dyDescent="0.25">
      <c r="A93" s="13">
        <v>52129</v>
      </c>
      <c r="B93" s="13" t="str">
        <f>IF(VLOOKUP($A93,'Unique Clients'!$A$2:$F$2705,3,0)&gt;=5,IF(VLOOKUP($A93,'Unique Clients'!$A$2:$F$2705,6,0)&gt;=60%,"FRAUD","NO FRAUD"),"NO FRAUD")</f>
        <v>NO FRAUD</v>
      </c>
      <c r="C93" s="13" t="str">
        <f>IF(VLOOKUP($A93,'Behaviors Clients'!$A$2:$B$2705,2,0)="FRAUD","FRAUD",IF(VLOOKUP($A93,'Unique Clients'!$A$2:$F$2705,3,0)&lt;=4,IF(VLOOKUP($A93,'Unique Clients'!$A$2:$F$2705,6,0)&gt;=60%,"MODERATE RISK OF FRAUD","NO FRAUD"),"NO FRAUD"))</f>
        <v>MODERATE RISK OF FRAUD</v>
      </c>
      <c r="D93" s="13" t="str">
        <f>IF(VLOOKUP($A93,'Unique Clients'!$A$2:$G$2705,7,0) &gt;= 3,"FRAUD","NO FRAUD")</f>
        <v>NO FRAUD</v>
      </c>
    </row>
    <row r="94" spans="1:4" customFormat="1" hidden="1" x14ac:dyDescent="0.25">
      <c r="A94" s="13">
        <v>56139</v>
      </c>
      <c r="B94" s="13" t="str">
        <f>IF(VLOOKUP($A94,'Unique Clients'!$A$2:$F$2705,3,0)&gt;=5,IF(VLOOKUP($A94,'Unique Clients'!$A$2:$F$2705,6,0)&gt;=60%,"FRAUD","NO FRAUD"),"NO FRAUD")</f>
        <v>NO FRAUD</v>
      </c>
      <c r="C94" s="13" t="str">
        <f>IF(VLOOKUP($A94,'Behaviors Clients'!$A$2:$B$2705,2,0)="FRAUD","FRAUD",IF(VLOOKUP($A94,'Unique Clients'!$A$2:$F$2705,3,0)&lt;=4,IF(VLOOKUP($A94,'Unique Clients'!$A$2:$F$2705,6,0)&gt;=60%,"MODERATE RISK OF FRAUD","NO FRAUD"),"NO FRAUD"))</f>
        <v>MODERATE RISK OF FRAUD</v>
      </c>
      <c r="D94" s="13" t="str">
        <f>IF(VLOOKUP($A94,'Unique Clients'!$A$2:$G$2705,7,0) &gt;= 3,"FRAUD","NO FRAUD")</f>
        <v>NO FRAUD</v>
      </c>
    </row>
    <row r="95" spans="1:4" customFormat="1" hidden="1" x14ac:dyDescent="0.25">
      <c r="A95" s="13">
        <v>69466</v>
      </c>
      <c r="B95" s="13" t="str">
        <f>IF(VLOOKUP($A95,'Unique Clients'!$A$2:$F$2705,3,0)&gt;=5,IF(VLOOKUP($A95,'Unique Clients'!$A$2:$F$2705,6,0)&gt;=60%,"FRAUD","NO FRAUD"),"NO FRAUD")</f>
        <v>NO FRAUD</v>
      </c>
      <c r="C95" s="13" t="str">
        <f>IF(VLOOKUP($A95,'Behaviors Clients'!$A$2:$B$2705,2,0)="FRAUD","FRAUD",IF(VLOOKUP($A95,'Unique Clients'!$A$2:$F$2705,3,0)&lt;=4,IF(VLOOKUP($A95,'Unique Clients'!$A$2:$F$2705,6,0)&gt;=60%,"MODERATE RISK OF FRAUD","NO FRAUD"),"NO FRAUD"))</f>
        <v>MODERATE RISK OF FRAUD</v>
      </c>
      <c r="D95" s="13" t="str">
        <f>IF(VLOOKUP($A95,'Unique Clients'!$A$2:$G$2705,7,0) &gt;= 3,"FRAUD","NO FRAUD")</f>
        <v>NO FRAUD</v>
      </c>
    </row>
    <row r="96" spans="1:4" customFormat="1" hidden="1" x14ac:dyDescent="0.25">
      <c r="A96" s="13">
        <v>69758</v>
      </c>
      <c r="B96" s="13" t="str">
        <f>IF(VLOOKUP($A96,'Unique Clients'!$A$2:$F$2705,3,0)&gt;=5,IF(VLOOKUP($A96,'Unique Clients'!$A$2:$F$2705,6,0)&gt;=60%,"FRAUD","NO FRAUD"),"NO FRAUD")</f>
        <v>NO FRAUD</v>
      </c>
      <c r="C96" s="13" t="str">
        <f>IF(VLOOKUP($A96,'Behaviors Clients'!$A$2:$B$2705,2,0)="FRAUD","FRAUD",IF(VLOOKUP($A96,'Unique Clients'!$A$2:$F$2705,3,0)&lt;=4,IF(VLOOKUP($A96,'Unique Clients'!$A$2:$F$2705,6,0)&gt;=60%,"MODERATE RISK OF FRAUD","NO FRAUD"),"NO FRAUD"))</f>
        <v>MODERATE RISK OF FRAUD</v>
      </c>
      <c r="D96" s="13" t="str">
        <f>IF(VLOOKUP($A96,'Unique Clients'!$A$2:$G$2705,7,0) &gt;= 3,"FRAUD","NO FRAUD")</f>
        <v>NO FRAUD</v>
      </c>
    </row>
    <row r="97" spans="1:4" customFormat="1" hidden="1" x14ac:dyDescent="0.25">
      <c r="A97" s="13">
        <v>70557</v>
      </c>
      <c r="B97" s="13" t="str">
        <f>IF(VLOOKUP($A97,'Unique Clients'!$A$2:$F$2705,3,0)&gt;=5,IF(VLOOKUP($A97,'Unique Clients'!$A$2:$F$2705,6,0)&gt;=60%,"FRAUD","NO FRAUD"),"NO FRAUD")</f>
        <v>NO FRAUD</v>
      </c>
      <c r="C97" s="13" t="str">
        <f>IF(VLOOKUP($A97,'Behaviors Clients'!$A$2:$B$2705,2,0)="FRAUD","FRAUD",IF(VLOOKUP($A97,'Unique Clients'!$A$2:$F$2705,3,0)&lt;=4,IF(VLOOKUP($A97,'Unique Clients'!$A$2:$F$2705,6,0)&gt;=60%,"MODERATE RISK OF FRAUD","NO FRAUD"),"NO FRAUD"))</f>
        <v>MODERATE RISK OF FRAUD</v>
      </c>
      <c r="D97" s="13" t="str">
        <f>IF(VLOOKUP($A97,'Unique Clients'!$A$2:$G$2705,7,0) &gt;= 3,"FRAUD","NO FRAUD")</f>
        <v>NO FRAUD</v>
      </c>
    </row>
    <row r="98" spans="1:4" customFormat="1" hidden="1" x14ac:dyDescent="0.25">
      <c r="A98" s="13">
        <v>75889</v>
      </c>
      <c r="B98" s="13" t="str">
        <f>IF(VLOOKUP($A98,'Unique Clients'!$A$2:$F$2705,3,0)&gt;=5,IF(VLOOKUP($A98,'Unique Clients'!$A$2:$F$2705,6,0)&gt;=60%,"FRAUD","NO FRAUD"),"NO FRAUD")</f>
        <v>NO FRAUD</v>
      </c>
      <c r="C98" s="13" t="str">
        <f>IF(VLOOKUP($A98,'Behaviors Clients'!$A$2:$B$2705,2,0)="FRAUD","FRAUD",IF(VLOOKUP($A98,'Unique Clients'!$A$2:$F$2705,3,0)&lt;=4,IF(VLOOKUP($A98,'Unique Clients'!$A$2:$F$2705,6,0)&gt;=60%,"MODERATE RISK OF FRAUD","NO FRAUD"),"NO FRAUD"))</f>
        <v>MODERATE RISK OF FRAUD</v>
      </c>
      <c r="D98" s="13" t="str">
        <f>IF(VLOOKUP($A98,'Unique Clients'!$A$2:$G$2705,7,0) &gt;= 3,"FRAUD","NO FRAUD")</f>
        <v>NO FRAUD</v>
      </c>
    </row>
    <row r="99" spans="1:4" customFormat="1" hidden="1" x14ac:dyDescent="0.25">
      <c r="A99" s="13">
        <v>76422</v>
      </c>
      <c r="B99" s="13" t="str">
        <f>IF(VLOOKUP($A99,'Unique Clients'!$A$2:$F$2705,3,0)&gt;=5,IF(VLOOKUP($A99,'Unique Clients'!$A$2:$F$2705,6,0)&gt;=60%,"FRAUD","NO FRAUD"),"NO FRAUD")</f>
        <v>NO FRAUD</v>
      </c>
      <c r="C99" s="13" t="str">
        <f>IF(VLOOKUP($A99,'Behaviors Clients'!$A$2:$B$2705,2,0)="FRAUD","FRAUD",IF(VLOOKUP($A99,'Unique Clients'!$A$2:$F$2705,3,0)&lt;=4,IF(VLOOKUP($A99,'Unique Clients'!$A$2:$F$2705,6,0)&gt;=60%,"MODERATE RISK OF FRAUD","NO FRAUD"),"NO FRAUD"))</f>
        <v>MODERATE RISK OF FRAUD</v>
      </c>
      <c r="D99" s="13" t="str">
        <f>IF(VLOOKUP($A99,'Unique Clients'!$A$2:$G$2705,7,0) &gt;= 3,"FRAUD","NO FRAUD")</f>
        <v>NO FRAUD</v>
      </c>
    </row>
    <row r="100" spans="1:4" customFormat="1" hidden="1" x14ac:dyDescent="0.25">
      <c r="A100" s="13">
        <v>79998</v>
      </c>
      <c r="B100" s="13" t="str">
        <f>IF(VLOOKUP($A100,'Unique Clients'!$A$2:$F$2705,3,0)&gt;=5,IF(VLOOKUP($A100,'Unique Clients'!$A$2:$F$2705,6,0)&gt;=60%,"FRAUD","NO FRAUD"),"NO FRAUD")</f>
        <v>NO FRAUD</v>
      </c>
      <c r="C100" s="13" t="str">
        <f>IF(VLOOKUP($A100,'Behaviors Clients'!$A$2:$B$2705,2,0)="FRAUD","FRAUD",IF(VLOOKUP($A100,'Unique Clients'!$A$2:$F$2705,3,0)&lt;=4,IF(VLOOKUP($A100,'Unique Clients'!$A$2:$F$2705,6,0)&gt;=60%,"MODERATE RISK OF FRAUD","NO FRAUD"),"NO FRAUD"))</f>
        <v>MODERATE RISK OF FRAUD</v>
      </c>
      <c r="D100" s="13" t="str">
        <f>IF(VLOOKUP($A100,'Unique Clients'!$A$2:$G$2705,7,0) &gt;= 3,"FRAUD","NO FRAUD")</f>
        <v>NO FRAUD</v>
      </c>
    </row>
    <row r="101" spans="1:4" customFormat="1" hidden="1" x14ac:dyDescent="0.25">
      <c r="A101" s="13">
        <v>81164</v>
      </c>
      <c r="B101" s="13" t="str">
        <f>IF(VLOOKUP($A101,'Unique Clients'!$A$2:$F$2705,3,0)&gt;=5,IF(VLOOKUP($A101,'Unique Clients'!$A$2:$F$2705,6,0)&gt;=60%,"FRAUD","NO FRAUD"),"NO FRAUD")</f>
        <v>NO FRAUD</v>
      </c>
      <c r="C101" s="13" t="str">
        <f>IF(VLOOKUP($A101,'Behaviors Clients'!$A$2:$B$2705,2,0)="FRAUD","FRAUD",IF(VLOOKUP($A101,'Unique Clients'!$A$2:$F$2705,3,0)&lt;=4,IF(VLOOKUP($A101,'Unique Clients'!$A$2:$F$2705,6,0)&gt;=60%,"MODERATE RISK OF FRAUD","NO FRAUD"),"NO FRAUD"))</f>
        <v>MODERATE RISK OF FRAUD</v>
      </c>
      <c r="D101" s="13" t="str">
        <f>IF(VLOOKUP($A101,'Unique Clients'!$A$2:$G$2705,7,0) &gt;= 3,"FRAUD","NO FRAUD")</f>
        <v>NO FRAUD</v>
      </c>
    </row>
    <row r="102" spans="1:4" customFormat="1" hidden="1" x14ac:dyDescent="0.25">
      <c r="A102" s="13">
        <v>90176</v>
      </c>
      <c r="B102" s="13" t="str">
        <f>IF(VLOOKUP($A102,'Unique Clients'!$A$2:$F$2705,3,0)&gt;=5,IF(VLOOKUP($A102,'Unique Clients'!$A$2:$F$2705,6,0)&gt;=60%,"FRAUD","NO FRAUD"),"NO FRAUD")</f>
        <v>NO FRAUD</v>
      </c>
      <c r="C102" s="13" t="str">
        <f>IF(VLOOKUP($A102,'Behaviors Clients'!$A$2:$B$2705,2,0)="FRAUD","FRAUD",IF(VLOOKUP($A102,'Unique Clients'!$A$2:$F$2705,3,0)&lt;=4,IF(VLOOKUP($A102,'Unique Clients'!$A$2:$F$2705,6,0)&gt;=60%,"MODERATE RISK OF FRAUD","NO FRAUD"),"NO FRAUD"))</f>
        <v>MODERATE RISK OF FRAUD</v>
      </c>
      <c r="D102" s="13" t="str">
        <f>IF(VLOOKUP($A102,'Unique Clients'!$A$2:$G$2705,7,0) &gt;= 3,"FRAUD","NO FRAUD")</f>
        <v>NO FRAUD</v>
      </c>
    </row>
    <row r="103" spans="1:4" customFormat="1" hidden="1" x14ac:dyDescent="0.25">
      <c r="A103" s="13">
        <v>92930</v>
      </c>
      <c r="B103" s="13" t="str">
        <f>IF(VLOOKUP($A103,'Unique Clients'!$A$2:$F$2705,3,0)&gt;=5,IF(VLOOKUP($A103,'Unique Clients'!$A$2:$F$2705,6,0)&gt;=60%,"FRAUD","NO FRAUD"),"NO FRAUD")</f>
        <v>NO FRAUD</v>
      </c>
      <c r="C103" s="13" t="str">
        <f>IF(VLOOKUP($A103,'Behaviors Clients'!$A$2:$B$2705,2,0)="FRAUD","FRAUD",IF(VLOOKUP($A103,'Unique Clients'!$A$2:$F$2705,3,0)&lt;=4,IF(VLOOKUP($A103,'Unique Clients'!$A$2:$F$2705,6,0)&gt;=60%,"MODERATE RISK OF FRAUD","NO FRAUD"),"NO FRAUD"))</f>
        <v>MODERATE RISK OF FRAUD</v>
      </c>
      <c r="D103" s="13" t="str">
        <f>IF(VLOOKUP($A103,'Unique Clients'!$A$2:$G$2705,7,0) &gt;= 3,"FRAUD","NO FRAUD")</f>
        <v>NO FRAUD</v>
      </c>
    </row>
    <row r="104" spans="1:4" customFormat="1" hidden="1" x14ac:dyDescent="0.25">
      <c r="A104" s="13">
        <v>93156</v>
      </c>
      <c r="B104" s="13" t="str">
        <f>IF(VLOOKUP($A104,'Unique Clients'!$A$2:$F$2705,3,0)&gt;=5,IF(VLOOKUP($A104,'Unique Clients'!$A$2:$F$2705,6,0)&gt;=60%,"FRAUD","NO FRAUD"),"NO FRAUD")</f>
        <v>NO FRAUD</v>
      </c>
      <c r="C104" s="13" t="str">
        <f>IF(VLOOKUP($A104,'Behaviors Clients'!$A$2:$B$2705,2,0)="FRAUD","FRAUD",IF(VLOOKUP($A104,'Unique Clients'!$A$2:$F$2705,3,0)&lt;=4,IF(VLOOKUP($A104,'Unique Clients'!$A$2:$F$2705,6,0)&gt;=60%,"MODERATE RISK OF FRAUD","NO FRAUD"),"NO FRAUD"))</f>
        <v>MODERATE RISK OF FRAUD</v>
      </c>
      <c r="D104" s="13" t="str">
        <f>IF(VLOOKUP($A104,'Unique Clients'!$A$2:$G$2705,7,0) &gt;= 3,"FRAUD","NO FRAUD")</f>
        <v>NO FRAUD</v>
      </c>
    </row>
    <row r="105" spans="1:4" customFormat="1" hidden="1" x14ac:dyDescent="0.25">
      <c r="A105" s="13">
        <v>93767</v>
      </c>
      <c r="B105" s="13" t="str">
        <f>IF(VLOOKUP($A105,'Unique Clients'!$A$2:$F$2705,3,0)&gt;=5,IF(VLOOKUP($A105,'Unique Clients'!$A$2:$F$2705,6,0)&gt;=60%,"FRAUD","NO FRAUD"),"NO FRAUD")</f>
        <v>NO FRAUD</v>
      </c>
      <c r="C105" s="13" t="str">
        <f>IF(VLOOKUP($A105,'Behaviors Clients'!$A$2:$B$2705,2,0)="FRAUD","FRAUD",IF(VLOOKUP($A105,'Unique Clients'!$A$2:$F$2705,3,0)&lt;=4,IF(VLOOKUP($A105,'Unique Clients'!$A$2:$F$2705,6,0)&gt;=60%,"MODERATE RISK OF FRAUD","NO FRAUD"),"NO FRAUD"))</f>
        <v>MODERATE RISK OF FRAUD</v>
      </c>
      <c r="D105" s="13" t="str">
        <f>IF(VLOOKUP($A105,'Unique Clients'!$A$2:$G$2705,7,0) &gt;= 3,"FRAUD","NO FRAUD")</f>
        <v>NO FRAUD</v>
      </c>
    </row>
    <row r="106" spans="1:4" customFormat="1" hidden="1" x14ac:dyDescent="0.25">
      <c r="A106" s="13">
        <v>96495</v>
      </c>
      <c r="B106" s="13" t="str">
        <f>IF(VLOOKUP($A106,'Unique Clients'!$A$2:$F$2705,3,0)&gt;=5,IF(VLOOKUP($A106,'Unique Clients'!$A$2:$F$2705,6,0)&gt;=60%,"FRAUD","NO FRAUD"),"NO FRAUD")</f>
        <v>NO FRAUD</v>
      </c>
      <c r="C106" s="13" t="str">
        <f>IF(VLOOKUP($A106,'Behaviors Clients'!$A$2:$B$2705,2,0)="FRAUD","FRAUD",IF(VLOOKUP($A106,'Unique Clients'!$A$2:$F$2705,3,0)&lt;=4,IF(VLOOKUP($A106,'Unique Clients'!$A$2:$F$2705,6,0)&gt;=60%,"MODERATE RISK OF FRAUD","NO FRAUD"),"NO FRAUD"))</f>
        <v>MODERATE RISK OF FRAUD</v>
      </c>
      <c r="D106" s="13" t="str">
        <f>IF(VLOOKUP($A106,'Unique Clients'!$A$2:$G$2705,7,0) &gt;= 3,"FRAUD","NO FRAUD")</f>
        <v>NO FRAUD</v>
      </c>
    </row>
    <row r="107" spans="1:4" customFormat="1" hidden="1" x14ac:dyDescent="0.25">
      <c r="A107" s="13">
        <v>97611</v>
      </c>
      <c r="B107" s="13" t="str">
        <f>IF(VLOOKUP($A107,'Unique Clients'!$A$2:$F$2705,3,0)&gt;=5,IF(VLOOKUP($A107,'Unique Clients'!$A$2:$F$2705,6,0)&gt;=60%,"FRAUD","NO FRAUD"),"NO FRAUD")</f>
        <v>NO FRAUD</v>
      </c>
      <c r="C107" s="13" t="str">
        <f>IF(VLOOKUP($A107,'Behaviors Clients'!$A$2:$B$2705,2,0)="FRAUD","FRAUD",IF(VLOOKUP($A107,'Unique Clients'!$A$2:$F$2705,3,0)&lt;=4,IF(VLOOKUP($A107,'Unique Clients'!$A$2:$F$2705,6,0)&gt;=60%,"MODERATE RISK OF FRAUD","NO FRAUD"),"NO FRAUD"))</f>
        <v>MODERATE RISK OF FRAUD</v>
      </c>
      <c r="D107" s="13" t="str">
        <f>IF(VLOOKUP($A107,'Unique Clients'!$A$2:$G$2705,7,0) &gt;= 3,"FRAUD","NO FRAUD")</f>
        <v>NO FRAUD</v>
      </c>
    </row>
    <row r="108" spans="1:4" customFormat="1" hidden="1" x14ac:dyDescent="0.25">
      <c r="A108" s="13">
        <v>2708</v>
      </c>
      <c r="B108" s="13" t="str">
        <f>IF(VLOOKUP($A108,'Unique Clients'!$A$2:$F$2705,3,0)&gt;=5,IF(VLOOKUP($A108,'Unique Clients'!$A$2:$F$2705,6,0)&gt;=60%,"FRAUD","NO FRAUD"),"NO FRAUD")</f>
        <v>NO FRAUD</v>
      </c>
      <c r="C108" s="13" t="str">
        <f>IF(VLOOKUP($A108,'Behaviors Clients'!$A$2:$B$2705,2,0)="FRAUD","FRAUD",IF(VLOOKUP($A108,'Unique Clients'!$A$2:$F$2705,3,0)&lt;=4,IF(VLOOKUP($A108,'Unique Clients'!$A$2:$F$2705,6,0)&gt;=60%,"MODERATE RISK OF FRAUD","NO FRAUD"),"NO FRAUD"))</f>
        <v>NO FRAUD</v>
      </c>
      <c r="D108" s="13" t="str">
        <f>IF(VLOOKUP($A108,'Unique Clients'!$A$2:$G$2705,7,0) &gt;= 3,"FRAUD","NO FRAUD")</f>
        <v>NO FRAUD</v>
      </c>
    </row>
    <row r="109" spans="1:4" customFormat="1" hidden="1" x14ac:dyDescent="0.25">
      <c r="A109" s="13">
        <v>16781</v>
      </c>
      <c r="B109" s="13" t="str">
        <f>IF(VLOOKUP($A109,'Unique Clients'!$A$2:$F$2705,3,0)&gt;=5,IF(VLOOKUP($A109,'Unique Clients'!$A$2:$F$2705,6,0)&gt;=60%,"FRAUD","NO FRAUD"),"NO FRAUD")</f>
        <v>NO FRAUD</v>
      </c>
      <c r="C109" s="13" t="str">
        <f>IF(VLOOKUP($A109,'Behaviors Clients'!$A$2:$B$2705,2,0)="FRAUD","FRAUD",IF(VLOOKUP($A109,'Unique Clients'!$A$2:$F$2705,3,0)&lt;=4,IF(VLOOKUP($A109,'Unique Clients'!$A$2:$F$2705,6,0)&gt;=60%,"MODERATE RISK OF FRAUD","NO FRAUD"),"NO FRAUD"))</f>
        <v>NO FRAUD</v>
      </c>
      <c r="D109" s="13" t="str">
        <f>IF(VLOOKUP($A109,'Unique Clients'!$A$2:$G$2705,7,0) &gt;= 3,"FRAUD","NO FRAUD")</f>
        <v>NO FRAUD</v>
      </c>
    </row>
    <row r="110" spans="1:4" customFormat="1" hidden="1" x14ac:dyDescent="0.25">
      <c r="A110" s="13">
        <v>23429</v>
      </c>
      <c r="B110" s="13" t="str">
        <f>IF(VLOOKUP($A110,'Unique Clients'!$A$2:$F$2705,3,0)&gt;=5,IF(VLOOKUP($A110,'Unique Clients'!$A$2:$F$2705,6,0)&gt;=60%,"FRAUD","NO FRAUD"),"NO FRAUD")</f>
        <v>NO FRAUD</v>
      </c>
      <c r="C110" s="13" t="str">
        <f>IF(VLOOKUP($A110,'Behaviors Clients'!$A$2:$B$2705,2,0)="FRAUD","FRAUD",IF(VLOOKUP($A110,'Unique Clients'!$A$2:$F$2705,3,0)&lt;=4,IF(VLOOKUP($A110,'Unique Clients'!$A$2:$F$2705,6,0)&gt;=60%,"MODERATE RISK OF FRAUD","NO FRAUD"),"NO FRAUD"))</f>
        <v>NO FRAUD</v>
      </c>
      <c r="D110" s="13" t="str">
        <f>IF(VLOOKUP($A110,'Unique Clients'!$A$2:$G$2705,7,0) &gt;= 3,"FRAUD","NO FRAUD")</f>
        <v>NO FRAUD</v>
      </c>
    </row>
    <row r="111" spans="1:4" customFormat="1" hidden="1" x14ac:dyDescent="0.25">
      <c r="A111" s="13">
        <v>24644</v>
      </c>
      <c r="B111" s="13" t="str">
        <f>IF(VLOOKUP($A111,'Unique Clients'!$A$2:$F$2705,3,0)&gt;=5,IF(VLOOKUP($A111,'Unique Clients'!$A$2:$F$2705,6,0)&gt;=60%,"FRAUD","NO FRAUD"),"NO FRAUD")</f>
        <v>NO FRAUD</v>
      </c>
      <c r="C111" s="13" t="str">
        <f>IF(VLOOKUP($A111,'Behaviors Clients'!$A$2:$B$2705,2,0)="FRAUD","FRAUD",IF(VLOOKUP($A111,'Unique Clients'!$A$2:$F$2705,3,0)&lt;=4,IF(VLOOKUP($A111,'Unique Clients'!$A$2:$F$2705,6,0)&gt;=60%,"MODERATE RISK OF FRAUD","NO FRAUD"),"NO FRAUD"))</f>
        <v>NO FRAUD</v>
      </c>
      <c r="D111" s="13" t="str">
        <f>IF(VLOOKUP($A111,'Unique Clients'!$A$2:$G$2705,7,0) &gt;= 3,"FRAUD","NO FRAUD")</f>
        <v>NO FRAUD</v>
      </c>
    </row>
    <row r="112" spans="1:4" customFormat="1" hidden="1" x14ac:dyDescent="0.25">
      <c r="A112" s="13">
        <v>33805</v>
      </c>
      <c r="B112" s="13" t="str">
        <f>IF(VLOOKUP($A112,'Unique Clients'!$A$2:$F$2705,3,0)&gt;=5,IF(VLOOKUP($A112,'Unique Clients'!$A$2:$F$2705,6,0)&gt;=60%,"FRAUD","NO FRAUD"),"NO FRAUD")</f>
        <v>NO FRAUD</v>
      </c>
      <c r="C112" s="13" t="str">
        <f>IF(VLOOKUP($A112,'Behaviors Clients'!$A$2:$B$2705,2,0)="FRAUD","FRAUD",IF(VLOOKUP($A112,'Unique Clients'!$A$2:$F$2705,3,0)&lt;=4,IF(VLOOKUP($A112,'Unique Clients'!$A$2:$F$2705,6,0)&gt;=60%,"MODERATE RISK OF FRAUD","NO FRAUD"),"NO FRAUD"))</f>
        <v>NO FRAUD</v>
      </c>
      <c r="D112" s="13" t="str">
        <f>IF(VLOOKUP($A112,'Unique Clients'!$A$2:$G$2705,7,0) &gt;= 3,"FRAUD","NO FRAUD")</f>
        <v>NO FRAUD</v>
      </c>
    </row>
    <row r="113" spans="1:4" customFormat="1" hidden="1" x14ac:dyDescent="0.25">
      <c r="A113" s="13">
        <v>39443</v>
      </c>
      <c r="B113" s="13" t="str">
        <f>IF(VLOOKUP($A113,'Unique Clients'!$A$2:$F$2705,3,0)&gt;=5,IF(VLOOKUP($A113,'Unique Clients'!$A$2:$F$2705,6,0)&gt;=60%,"FRAUD","NO FRAUD"),"NO FRAUD")</f>
        <v>NO FRAUD</v>
      </c>
      <c r="C113" s="13" t="str">
        <f>IF(VLOOKUP($A113,'Behaviors Clients'!$A$2:$B$2705,2,0)="FRAUD","FRAUD",IF(VLOOKUP($A113,'Unique Clients'!$A$2:$F$2705,3,0)&lt;=4,IF(VLOOKUP($A113,'Unique Clients'!$A$2:$F$2705,6,0)&gt;=60%,"MODERATE RISK OF FRAUD","NO FRAUD"),"NO FRAUD"))</f>
        <v>NO FRAUD</v>
      </c>
      <c r="D113" s="13" t="str">
        <f>IF(VLOOKUP($A113,'Unique Clients'!$A$2:$G$2705,7,0) &gt;= 3,"FRAUD","NO FRAUD")</f>
        <v>NO FRAUD</v>
      </c>
    </row>
    <row r="114" spans="1:4" customFormat="1" hidden="1" x14ac:dyDescent="0.25">
      <c r="A114" s="13">
        <v>64057</v>
      </c>
      <c r="B114" s="13" t="str">
        <f>IF(VLOOKUP($A114,'Unique Clients'!$A$2:$F$2705,3,0)&gt;=5,IF(VLOOKUP($A114,'Unique Clients'!$A$2:$F$2705,6,0)&gt;=60%,"FRAUD","NO FRAUD"),"NO FRAUD")</f>
        <v>NO FRAUD</v>
      </c>
      <c r="C114" s="13" t="str">
        <f>IF(VLOOKUP($A114,'Behaviors Clients'!$A$2:$B$2705,2,0)="FRAUD","FRAUD",IF(VLOOKUP($A114,'Unique Clients'!$A$2:$F$2705,3,0)&lt;=4,IF(VLOOKUP($A114,'Unique Clients'!$A$2:$F$2705,6,0)&gt;=60%,"MODERATE RISK OF FRAUD","NO FRAUD"),"NO FRAUD"))</f>
        <v>NO FRAUD</v>
      </c>
      <c r="D114" s="13" t="str">
        <f>IF(VLOOKUP($A114,'Unique Clients'!$A$2:$G$2705,7,0) &gt;= 3,"FRAUD","NO FRAUD")</f>
        <v>NO FRAUD</v>
      </c>
    </row>
    <row r="115" spans="1:4" customFormat="1" hidden="1" x14ac:dyDescent="0.25">
      <c r="A115" s="13">
        <v>90182</v>
      </c>
      <c r="B115" s="13" t="str">
        <f>IF(VLOOKUP($A115,'Unique Clients'!$A$2:$F$2705,3,0)&gt;=5,IF(VLOOKUP($A115,'Unique Clients'!$A$2:$F$2705,6,0)&gt;=60%,"FRAUD","NO FRAUD"),"NO FRAUD")</f>
        <v>NO FRAUD</v>
      </c>
      <c r="C115" s="13" t="str">
        <f>IF(VLOOKUP($A115,'Behaviors Clients'!$A$2:$B$2705,2,0)="FRAUD","FRAUD",IF(VLOOKUP($A115,'Unique Clients'!$A$2:$F$2705,3,0)&lt;=4,IF(VLOOKUP($A115,'Unique Clients'!$A$2:$F$2705,6,0)&gt;=60%,"MODERATE RISK OF FRAUD","NO FRAUD"),"NO FRAUD"))</f>
        <v>NO FRAUD</v>
      </c>
      <c r="D115" s="13" t="str">
        <f>IF(VLOOKUP($A115,'Unique Clients'!$A$2:$G$2705,7,0) &gt;= 3,"FRAUD","NO FRAUD")</f>
        <v>NO FRAUD</v>
      </c>
    </row>
    <row r="116" spans="1:4" customFormat="1" hidden="1" x14ac:dyDescent="0.25">
      <c r="A116" s="13">
        <v>266</v>
      </c>
      <c r="B116" s="13" t="str">
        <f>IF(VLOOKUP($A116,'Unique Clients'!$A$2:$F$2705,3,0)&gt;=5,IF(VLOOKUP($A116,'Unique Clients'!$A$2:$F$2705,6,0)&gt;=60%,"FRAUD","NO FRAUD"),"NO FRAUD")</f>
        <v>NO FRAUD</v>
      </c>
      <c r="C116" s="13" t="str">
        <f>IF(VLOOKUP($A116,'Behaviors Clients'!$A$2:$B$2705,2,0)="FRAUD","FRAUD",IF(VLOOKUP($A116,'Unique Clients'!$A$2:$F$2705,3,0)&lt;=4,IF(VLOOKUP($A116,'Unique Clients'!$A$2:$F$2705,6,0)&gt;=60%,"MODERATE RISK OF FRAUD","NO FRAUD"),"NO FRAUD"))</f>
        <v>NO FRAUD</v>
      </c>
      <c r="D116" s="13" t="str">
        <f>IF(VLOOKUP($A116,'Unique Clients'!$A$2:$G$2705,7,0) &gt;= 3,"FRAUD","NO FRAUD")</f>
        <v>NO FRAUD</v>
      </c>
    </row>
    <row r="117" spans="1:4" customFormat="1" hidden="1" x14ac:dyDescent="0.25">
      <c r="A117" s="13">
        <v>1516</v>
      </c>
      <c r="B117" s="13" t="str">
        <f>IF(VLOOKUP($A117,'Unique Clients'!$A$2:$F$2705,3,0)&gt;=5,IF(VLOOKUP($A117,'Unique Clients'!$A$2:$F$2705,6,0)&gt;=60%,"FRAUD","NO FRAUD"),"NO FRAUD")</f>
        <v>NO FRAUD</v>
      </c>
      <c r="C117" s="13" t="str">
        <f>IF(VLOOKUP($A117,'Behaviors Clients'!$A$2:$B$2705,2,0)="FRAUD","FRAUD",IF(VLOOKUP($A117,'Unique Clients'!$A$2:$F$2705,3,0)&lt;=4,IF(VLOOKUP($A117,'Unique Clients'!$A$2:$F$2705,6,0)&gt;=60%,"MODERATE RISK OF FRAUD","NO FRAUD"),"NO FRAUD"))</f>
        <v>NO FRAUD</v>
      </c>
      <c r="D117" s="13" t="str">
        <f>IF(VLOOKUP($A117,'Unique Clients'!$A$2:$G$2705,7,0) &gt;= 3,"FRAUD","NO FRAUD")</f>
        <v>NO FRAUD</v>
      </c>
    </row>
    <row r="118" spans="1:4" customFormat="1" hidden="1" x14ac:dyDescent="0.25">
      <c r="A118" s="13">
        <v>1668</v>
      </c>
      <c r="B118" s="13" t="str">
        <f>IF(VLOOKUP($A118,'Unique Clients'!$A$2:$F$2705,3,0)&gt;=5,IF(VLOOKUP($A118,'Unique Clients'!$A$2:$F$2705,6,0)&gt;=60%,"FRAUD","NO FRAUD"),"NO FRAUD")</f>
        <v>NO FRAUD</v>
      </c>
      <c r="C118" s="13" t="str">
        <f>IF(VLOOKUP($A118,'Behaviors Clients'!$A$2:$B$2705,2,0)="FRAUD","FRAUD",IF(VLOOKUP($A118,'Unique Clients'!$A$2:$F$2705,3,0)&lt;=4,IF(VLOOKUP($A118,'Unique Clients'!$A$2:$F$2705,6,0)&gt;=60%,"MODERATE RISK OF FRAUD","NO FRAUD"),"NO FRAUD"))</f>
        <v>NO FRAUD</v>
      </c>
      <c r="D118" s="13" t="str">
        <f>IF(VLOOKUP($A118,'Unique Clients'!$A$2:$G$2705,7,0) &gt;= 3,"FRAUD","NO FRAUD")</f>
        <v>NO FRAUD</v>
      </c>
    </row>
    <row r="119" spans="1:4" customFormat="1" hidden="1" x14ac:dyDescent="0.25">
      <c r="A119" s="13">
        <v>1703</v>
      </c>
      <c r="B119" s="13" t="str">
        <f>IF(VLOOKUP($A119,'Unique Clients'!$A$2:$F$2705,3,0)&gt;=5,IF(VLOOKUP($A119,'Unique Clients'!$A$2:$F$2705,6,0)&gt;=60%,"FRAUD","NO FRAUD"),"NO FRAUD")</f>
        <v>NO FRAUD</v>
      </c>
      <c r="C119" s="13" t="str">
        <f>IF(VLOOKUP($A119,'Behaviors Clients'!$A$2:$B$2705,2,0)="FRAUD","FRAUD",IF(VLOOKUP($A119,'Unique Clients'!$A$2:$F$2705,3,0)&lt;=4,IF(VLOOKUP($A119,'Unique Clients'!$A$2:$F$2705,6,0)&gt;=60%,"MODERATE RISK OF FRAUD","NO FRAUD"),"NO FRAUD"))</f>
        <v>NO FRAUD</v>
      </c>
      <c r="D119" s="13" t="str">
        <f>IF(VLOOKUP($A119,'Unique Clients'!$A$2:$G$2705,7,0) &gt;= 3,"FRAUD","NO FRAUD")</f>
        <v>NO FRAUD</v>
      </c>
    </row>
    <row r="120" spans="1:4" customFormat="1" hidden="1" x14ac:dyDescent="0.25">
      <c r="A120" s="13">
        <v>1836</v>
      </c>
      <c r="B120" s="13" t="str">
        <f>IF(VLOOKUP($A120,'Unique Clients'!$A$2:$F$2705,3,0)&gt;=5,IF(VLOOKUP($A120,'Unique Clients'!$A$2:$F$2705,6,0)&gt;=60%,"FRAUD","NO FRAUD"),"NO FRAUD")</f>
        <v>NO FRAUD</v>
      </c>
      <c r="C120" s="13" t="str">
        <f>IF(VLOOKUP($A120,'Behaviors Clients'!$A$2:$B$2705,2,0)="FRAUD","FRAUD",IF(VLOOKUP($A120,'Unique Clients'!$A$2:$F$2705,3,0)&lt;=4,IF(VLOOKUP($A120,'Unique Clients'!$A$2:$F$2705,6,0)&gt;=60%,"MODERATE RISK OF FRAUD","NO FRAUD"),"NO FRAUD"))</f>
        <v>NO FRAUD</v>
      </c>
      <c r="D120" s="13" t="str">
        <f>IF(VLOOKUP($A120,'Unique Clients'!$A$2:$G$2705,7,0) &gt;= 3,"FRAUD","NO FRAUD")</f>
        <v>NO FRAUD</v>
      </c>
    </row>
    <row r="121" spans="1:4" customFormat="1" hidden="1" x14ac:dyDescent="0.25">
      <c r="A121" s="13">
        <v>4798</v>
      </c>
      <c r="B121" s="13" t="str">
        <f>IF(VLOOKUP($A121,'Unique Clients'!$A$2:$F$2705,3,0)&gt;=5,IF(VLOOKUP($A121,'Unique Clients'!$A$2:$F$2705,6,0)&gt;=60%,"FRAUD","NO FRAUD"),"NO FRAUD")</f>
        <v>NO FRAUD</v>
      </c>
      <c r="C121" s="13" t="str">
        <f>IF(VLOOKUP($A121,'Behaviors Clients'!$A$2:$B$2705,2,0)="FRAUD","FRAUD",IF(VLOOKUP($A121,'Unique Clients'!$A$2:$F$2705,3,0)&lt;=4,IF(VLOOKUP($A121,'Unique Clients'!$A$2:$F$2705,6,0)&gt;=60%,"MODERATE RISK OF FRAUD","NO FRAUD"),"NO FRAUD"))</f>
        <v>NO FRAUD</v>
      </c>
      <c r="D121" s="13" t="str">
        <f>IF(VLOOKUP($A121,'Unique Clients'!$A$2:$G$2705,7,0) &gt;= 3,"FRAUD","NO FRAUD")</f>
        <v>NO FRAUD</v>
      </c>
    </row>
    <row r="122" spans="1:4" customFormat="1" hidden="1" x14ac:dyDescent="0.25">
      <c r="A122" s="13">
        <v>5288</v>
      </c>
      <c r="B122" s="13" t="str">
        <f>IF(VLOOKUP($A122,'Unique Clients'!$A$2:$F$2705,3,0)&gt;=5,IF(VLOOKUP($A122,'Unique Clients'!$A$2:$F$2705,6,0)&gt;=60%,"FRAUD","NO FRAUD"),"NO FRAUD")</f>
        <v>NO FRAUD</v>
      </c>
      <c r="C122" s="13" t="str">
        <f>IF(VLOOKUP($A122,'Behaviors Clients'!$A$2:$B$2705,2,0)="FRAUD","FRAUD",IF(VLOOKUP($A122,'Unique Clients'!$A$2:$F$2705,3,0)&lt;=4,IF(VLOOKUP($A122,'Unique Clients'!$A$2:$F$2705,6,0)&gt;=60%,"MODERATE RISK OF FRAUD","NO FRAUD"),"NO FRAUD"))</f>
        <v>NO FRAUD</v>
      </c>
      <c r="D122" s="13" t="str">
        <f>IF(VLOOKUP($A122,'Unique Clients'!$A$2:$G$2705,7,0) &gt;= 3,"FRAUD","NO FRAUD")</f>
        <v>NO FRAUD</v>
      </c>
    </row>
    <row r="123" spans="1:4" customFormat="1" hidden="1" x14ac:dyDescent="0.25">
      <c r="A123" s="13">
        <v>5537</v>
      </c>
      <c r="B123" s="13" t="str">
        <f>IF(VLOOKUP($A123,'Unique Clients'!$A$2:$F$2705,3,0)&gt;=5,IF(VLOOKUP($A123,'Unique Clients'!$A$2:$F$2705,6,0)&gt;=60%,"FRAUD","NO FRAUD"),"NO FRAUD")</f>
        <v>NO FRAUD</v>
      </c>
      <c r="C123" s="13" t="str">
        <f>IF(VLOOKUP($A123,'Behaviors Clients'!$A$2:$B$2705,2,0)="FRAUD","FRAUD",IF(VLOOKUP($A123,'Unique Clients'!$A$2:$F$2705,3,0)&lt;=4,IF(VLOOKUP($A123,'Unique Clients'!$A$2:$F$2705,6,0)&gt;=60%,"MODERATE RISK OF FRAUD","NO FRAUD"),"NO FRAUD"))</f>
        <v>NO FRAUD</v>
      </c>
      <c r="D123" s="13" t="str">
        <f>IF(VLOOKUP($A123,'Unique Clients'!$A$2:$G$2705,7,0) &gt;= 3,"FRAUD","NO FRAUD")</f>
        <v>NO FRAUD</v>
      </c>
    </row>
    <row r="124" spans="1:4" customFormat="1" hidden="1" x14ac:dyDescent="0.25">
      <c r="A124" s="13">
        <v>6024</v>
      </c>
      <c r="B124" s="13" t="str">
        <f>IF(VLOOKUP($A124,'Unique Clients'!$A$2:$F$2705,3,0)&gt;=5,IF(VLOOKUP($A124,'Unique Clients'!$A$2:$F$2705,6,0)&gt;=60%,"FRAUD","NO FRAUD"),"NO FRAUD")</f>
        <v>NO FRAUD</v>
      </c>
      <c r="C124" s="13" t="str">
        <f>IF(VLOOKUP($A124,'Behaviors Clients'!$A$2:$B$2705,2,0)="FRAUD","FRAUD",IF(VLOOKUP($A124,'Unique Clients'!$A$2:$F$2705,3,0)&lt;=4,IF(VLOOKUP($A124,'Unique Clients'!$A$2:$F$2705,6,0)&gt;=60%,"MODERATE RISK OF FRAUD","NO FRAUD"),"NO FRAUD"))</f>
        <v>NO FRAUD</v>
      </c>
      <c r="D124" s="13" t="str">
        <f>IF(VLOOKUP($A124,'Unique Clients'!$A$2:$G$2705,7,0) &gt;= 3,"FRAUD","NO FRAUD")</f>
        <v>NO FRAUD</v>
      </c>
    </row>
    <row r="125" spans="1:4" customFormat="1" hidden="1" x14ac:dyDescent="0.25">
      <c r="A125" s="13">
        <v>6363</v>
      </c>
      <c r="B125" s="13" t="str">
        <f>IF(VLOOKUP($A125,'Unique Clients'!$A$2:$F$2705,3,0)&gt;=5,IF(VLOOKUP($A125,'Unique Clients'!$A$2:$F$2705,6,0)&gt;=60%,"FRAUD","NO FRAUD"),"NO FRAUD")</f>
        <v>NO FRAUD</v>
      </c>
      <c r="C125" s="13" t="str">
        <f>IF(VLOOKUP($A125,'Behaviors Clients'!$A$2:$B$2705,2,0)="FRAUD","FRAUD",IF(VLOOKUP($A125,'Unique Clients'!$A$2:$F$2705,3,0)&lt;=4,IF(VLOOKUP($A125,'Unique Clients'!$A$2:$F$2705,6,0)&gt;=60%,"MODERATE RISK OF FRAUD","NO FRAUD"),"NO FRAUD"))</f>
        <v>NO FRAUD</v>
      </c>
      <c r="D125" s="13" t="str">
        <f>IF(VLOOKUP($A125,'Unique Clients'!$A$2:$G$2705,7,0) &gt;= 3,"FRAUD","NO FRAUD")</f>
        <v>NO FRAUD</v>
      </c>
    </row>
    <row r="126" spans="1:4" customFormat="1" hidden="1" x14ac:dyDescent="0.25">
      <c r="A126" s="13">
        <v>7196</v>
      </c>
      <c r="B126" s="13" t="str">
        <f>IF(VLOOKUP($A126,'Unique Clients'!$A$2:$F$2705,3,0)&gt;=5,IF(VLOOKUP($A126,'Unique Clients'!$A$2:$F$2705,6,0)&gt;=60%,"FRAUD","NO FRAUD"),"NO FRAUD")</f>
        <v>NO FRAUD</v>
      </c>
      <c r="C126" s="13" t="str">
        <f>IF(VLOOKUP($A126,'Behaviors Clients'!$A$2:$B$2705,2,0)="FRAUD","FRAUD",IF(VLOOKUP($A126,'Unique Clients'!$A$2:$F$2705,3,0)&lt;=4,IF(VLOOKUP($A126,'Unique Clients'!$A$2:$F$2705,6,0)&gt;=60%,"MODERATE RISK OF FRAUD","NO FRAUD"),"NO FRAUD"))</f>
        <v>NO FRAUD</v>
      </c>
      <c r="D126" s="13" t="str">
        <f>IF(VLOOKUP($A126,'Unique Clients'!$A$2:$G$2705,7,0) &gt;= 3,"FRAUD","NO FRAUD")</f>
        <v>NO FRAUD</v>
      </c>
    </row>
    <row r="127" spans="1:4" customFormat="1" hidden="1" x14ac:dyDescent="0.25">
      <c r="A127" s="13">
        <v>7811</v>
      </c>
      <c r="B127" s="13" t="str">
        <f>IF(VLOOKUP($A127,'Unique Clients'!$A$2:$F$2705,3,0)&gt;=5,IF(VLOOKUP($A127,'Unique Clients'!$A$2:$F$2705,6,0)&gt;=60%,"FRAUD","NO FRAUD"),"NO FRAUD")</f>
        <v>NO FRAUD</v>
      </c>
      <c r="C127" s="13" t="str">
        <f>IF(VLOOKUP($A127,'Behaviors Clients'!$A$2:$B$2705,2,0)="FRAUD","FRAUD",IF(VLOOKUP($A127,'Unique Clients'!$A$2:$F$2705,3,0)&lt;=4,IF(VLOOKUP($A127,'Unique Clients'!$A$2:$F$2705,6,0)&gt;=60%,"MODERATE RISK OF FRAUD","NO FRAUD"),"NO FRAUD"))</f>
        <v>NO FRAUD</v>
      </c>
      <c r="D127" s="13" t="str">
        <f>IF(VLOOKUP($A127,'Unique Clients'!$A$2:$G$2705,7,0) &gt;= 3,"FRAUD","NO FRAUD")</f>
        <v>NO FRAUD</v>
      </c>
    </row>
    <row r="128" spans="1:4" customFormat="1" hidden="1" x14ac:dyDescent="0.25">
      <c r="A128" s="13">
        <v>10405</v>
      </c>
      <c r="B128" s="13" t="str">
        <f>IF(VLOOKUP($A128,'Unique Clients'!$A$2:$F$2705,3,0)&gt;=5,IF(VLOOKUP($A128,'Unique Clients'!$A$2:$F$2705,6,0)&gt;=60%,"FRAUD","NO FRAUD"),"NO FRAUD")</f>
        <v>NO FRAUD</v>
      </c>
      <c r="C128" s="13" t="str">
        <f>IF(VLOOKUP($A128,'Behaviors Clients'!$A$2:$B$2705,2,0)="FRAUD","FRAUD",IF(VLOOKUP($A128,'Unique Clients'!$A$2:$F$2705,3,0)&lt;=4,IF(VLOOKUP($A128,'Unique Clients'!$A$2:$F$2705,6,0)&gt;=60%,"MODERATE RISK OF FRAUD","NO FRAUD"),"NO FRAUD"))</f>
        <v>NO FRAUD</v>
      </c>
      <c r="D128" s="13" t="str">
        <f>IF(VLOOKUP($A128,'Unique Clients'!$A$2:$G$2705,7,0) &gt;= 3,"FRAUD","NO FRAUD")</f>
        <v>NO FRAUD</v>
      </c>
    </row>
    <row r="129" spans="1:4" customFormat="1" hidden="1" x14ac:dyDescent="0.25">
      <c r="A129" s="13">
        <v>11383</v>
      </c>
      <c r="B129" s="13" t="str">
        <f>IF(VLOOKUP($A129,'Unique Clients'!$A$2:$F$2705,3,0)&gt;=5,IF(VLOOKUP($A129,'Unique Clients'!$A$2:$F$2705,6,0)&gt;=60%,"FRAUD","NO FRAUD"),"NO FRAUD")</f>
        <v>NO FRAUD</v>
      </c>
      <c r="C129" s="13" t="str">
        <f>IF(VLOOKUP($A129,'Behaviors Clients'!$A$2:$B$2705,2,0)="FRAUD","FRAUD",IF(VLOOKUP($A129,'Unique Clients'!$A$2:$F$2705,3,0)&lt;=4,IF(VLOOKUP($A129,'Unique Clients'!$A$2:$F$2705,6,0)&gt;=60%,"MODERATE RISK OF FRAUD","NO FRAUD"),"NO FRAUD"))</f>
        <v>NO FRAUD</v>
      </c>
      <c r="D129" s="13" t="str">
        <f>IF(VLOOKUP($A129,'Unique Clients'!$A$2:$G$2705,7,0) &gt;= 3,"FRAUD","NO FRAUD")</f>
        <v>NO FRAUD</v>
      </c>
    </row>
    <row r="130" spans="1:4" customFormat="1" hidden="1" x14ac:dyDescent="0.25">
      <c r="A130" s="13">
        <v>11791</v>
      </c>
      <c r="B130" s="13" t="str">
        <f>IF(VLOOKUP($A130,'Unique Clients'!$A$2:$F$2705,3,0)&gt;=5,IF(VLOOKUP($A130,'Unique Clients'!$A$2:$F$2705,6,0)&gt;=60%,"FRAUD","NO FRAUD"),"NO FRAUD")</f>
        <v>NO FRAUD</v>
      </c>
      <c r="C130" s="13" t="str">
        <f>IF(VLOOKUP($A130,'Behaviors Clients'!$A$2:$B$2705,2,0)="FRAUD","FRAUD",IF(VLOOKUP($A130,'Unique Clients'!$A$2:$F$2705,3,0)&lt;=4,IF(VLOOKUP($A130,'Unique Clients'!$A$2:$F$2705,6,0)&gt;=60%,"MODERATE RISK OF FRAUD","NO FRAUD"),"NO FRAUD"))</f>
        <v>NO FRAUD</v>
      </c>
      <c r="D130" s="13" t="str">
        <f>IF(VLOOKUP($A130,'Unique Clients'!$A$2:$G$2705,7,0) &gt;= 3,"FRAUD","NO FRAUD")</f>
        <v>NO FRAUD</v>
      </c>
    </row>
    <row r="131" spans="1:4" customFormat="1" hidden="1" x14ac:dyDescent="0.25">
      <c r="A131" s="13">
        <v>13229</v>
      </c>
      <c r="B131" s="13" t="str">
        <f>IF(VLOOKUP($A131,'Unique Clients'!$A$2:$F$2705,3,0)&gt;=5,IF(VLOOKUP($A131,'Unique Clients'!$A$2:$F$2705,6,0)&gt;=60%,"FRAUD","NO FRAUD"),"NO FRAUD")</f>
        <v>NO FRAUD</v>
      </c>
      <c r="C131" s="13" t="str">
        <f>IF(VLOOKUP($A131,'Behaviors Clients'!$A$2:$B$2705,2,0)="FRAUD","FRAUD",IF(VLOOKUP($A131,'Unique Clients'!$A$2:$F$2705,3,0)&lt;=4,IF(VLOOKUP($A131,'Unique Clients'!$A$2:$F$2705,6,0)&gt;=60%,"MODERATE RISK OF FRAUD","NO FRAUD"),"NO FRAUD"))</f>
        <v>NO FRAUD</v>
      </c>
      <c r="D131" s="13" t="str">
        <f>IF(VLOOKUP($A131,'Unique Clients'!$A$2:$G$2705,7,0) &gt;= 3,"FRAUD","NO FRAUD")</f>
        <v>NO FRAUD</v>
      </c>
    </row>
    <row r="132" spans="1:4" customFormat="1" hidden="1" x14ac:dyDescent="0.25">
      <c r="A132" s="13">
        <v>14870</v>
      </c>
      <c r="B132" s="13" t="str">
        <f>IF(VLOOKUP($A132,'Unique Clients'!$A$2:$F$2705,3,0)&gt;=5,IF(VLOOKUP($A132,'Unique Clients'!$A$2:$F$2705,6,0)&gt;=60%,"FRAUD","NO FRAUD"),"NO FRAUD")</f>
        <v>NO FRAUD</v>
      </c>
      <c r="C132" s="13" t="str">
        <f>IF(VLOOKUP($A132,'Behaviors Clients'!$A$2:$B$2705,2,0)="FRAUD","FRAUD",IF(VLOOKUP($A132,'Unique Clients'!$A$2:$F$2705,3,0)&lt;=4,IF(VLOOKUP($A132,'Unique Clients'!$A$2:$F$2705,6,0)&gt;=60%,"MODERATE RISK OF FRAUD","NO FRAUD"),"NO FRAUD"))</f>
        <v>NO FRAUD</v>
      </c>
      <c r="D132" s="13" t="str">
        <f>IF(VLOOKUP($A132,'Unique Clients'!$A$2:$G$2705,7,0) &gt;= 3,"FRAUD","NO FRAUD")</f>
        <v>NO FRAUD</v>
      </c>
    </row>
    <row r="133" spans="1:4" customFormat="1" hidden="1" x14ac:dyDescent="0.25">
      <c r="A133" s="13">
        <v>15629</v>
      </c>
      <c r="B133" s="13" t="str">
        <f>IF(VLOOKUP($A133,'Unique Clients'!$A$2:$F$2705,3,0)&gt;=5,IF(VLOOKUP($A133,'Unique Clients'!$A$2:$F$2705,6,0)&gt;=60%,"FRAUD","NO FRAUD"),"NO FRAUD")</f>
        <v>NO FRAUD</v>
      </c>
      <c r="C133" s="13" t="str">
        <f>IF(VLOOKUP($A133,'Behaviors Clients'!$A$2:$B$2705,2,0)="FRAUD","FRAUD",IF(VLOOKUP($A133,'Unique Clients'!$A$2:$F$2705,3,0)&lt;=4,IF(VLOOKUP($A133,'Unique Clients'!$A$2:$F$2705,6,0)&gt;=60%,"MODERATE RISK OF FRAUD","NO FRAUD"),"NO FRAUD"))</f>
        <v>NO FRAUD</v>
      </c>
      <c r="D133" s="13" t="str">
        <f>IF(VLOOKUP($A133,'Unique Clients'!$A$2:$G$2705,7,0) &gt;= 3,"FRAUD","NO FRAUD")</f>
        <v>NO FRAUD</v>
      </c>
    </row>
    <row r="134" spans="1:4" customFormat="1" hidden="1" x14ac:dyDescent="0.25">
      <c r="A134" s="13">
        <v>16657</v>
      </c>
      <c r="B134" s="13" t="str">
        <f>IF(VLOOKUP($A134,'Unique Clients'!$A$2:$F$2705,3,0)&gt;=5,IF(VLOOKUP($A134,'Unique Clients'!$A$2:$F$2705,6,0)&gt;=60%,"FRAUD","NO FRAUD"),"NO FRAUD")</f>
        <v>NO FRAUD</v>
      </c>
      <c r="C134" s="13" t="str">
        <f>IF(VLOOKUP($A134,'Behaviors Clients'!$A$2:$B$2705,2,0)="FRAUD","FRAUD",IF(VLOOKUP($A134,'Unique Clients'!$A$2:$F$2705,3,0)&lt;=4,IF(VLOOKUP($A134,'Unique Clients'!$A$2:$F$2705,6,0)&gt;=60%,"MODERATE RISK OF FRAUD","NO FRAUD"),"NO FRAUD"))</f>
        <v>NO FRAUD</v>
      </c>
      <c r="D134" s="13" t="str">
        <f>IF(VLOOKUP($A134,'Unique Clients'!$A$2:$G$2705,7,0) &gt;= 3,"FRAUD","NO FRAUD")</f>
        <v>NO FRAUD</v>
      </c>
    </row>
    <row r="135" spans="1:4" customFormat="1" hidden="1" x14ac:dyDescent="0.25">
      <c r="A135" s="13">
        <v>17246</v>
      </c>
      <c r="B135" s="13" t="str">
        <f>IF(VLOOKUP($A135,'Unique Clients'!$A$2:$F$2705,3,0)&gt;=5,IF(VLOOKUP($A135,'Unique Clients'!$A$2:$F$2705,6,0)&gt;=60%,"FRAUD","NO FRAUD"),"NO FRAUD")</f>
        <v>NO FRAUD</v>
      </c>
      <c r="C135" s="13" t="str">
        <f>IF(VLOOKUP($A135,'Behaviors Clients'!$A$2:$B$2705,2,0)="FRAUD","FRAUD",IF(VLOOKUP($A135,'Unique Clients'!$A$2:$F$2705,3,0)&lt;=4,IF(VLOOKUP($A135,'Unique Clients'!$A$2:$F$2705,6,0)&gt;=60%,"MODERATE RISK OF FRAUD","NO FRAUD"),"NO FRAUD"))</f>
        <v>NO FRAUD</v>
      </c>
      <c r="D135" s="13" t="str">
        <f>IF(VLOOKUP($A135,'Unique Clients'!$A$2:$G$2705,7,0) &gt;= 3,"FRAUD","NO FRAUD")</f>
        <v>NO FRAUD</v>
      </c>
    </row>
    <row r="136" spans="1:4" customFormat="1" hidden="1" x14ac:dyDescent="0.25">
      <c r="A136" s="13">
        <v>17407</v>
      </c>
      <c r="B136" s="13" t="str">
        <f>IF(VLOOKUP($A136,'Unique Clients'!$A$2:$F$2705,3,0)&gt;=5,IF(VLOOKUP($A136,'Unique Clients'!$A$2:$F$2705,6,0)&gt;=60%,"FRAUD","NO FRAUD"),"NO FRAUD")</f>
        <v>NO FRAUD</v>
      </c>
      <c r="C136" s="13" t="str">
        <f>IF(VLOOKUP($A136,'Behaviors Clients'!$A$2:$B$2705,2,0)="FRAUD","FRAUD",IF(VLOOKUP($A136,'Unique Clients'!$A$2:$F$2705,3,0)&lt;=4,IF(VLOOKUP($A136,'Unique Clients'!$A$2:$F$2705,6,0)&gt;=60%,"MODERATE RISK OF FRAUD","NO FRAUD"),"NO FRAUD"))</f>
        <v>NO FRAUD</v>
      </c>
      <c r="D136" s="13" t="str">
        <f>IF(VLOOKUP($A136,'Unique Clients'!$A$2:$G$2705,7,0) &gt;= 3,"FRAUD","NO FRAUD")</f>
        <v>NO FRAUD</v>
      </c>
    </row>
    <row r="137" spans="1:4" customFormat="1" hidden="1" x14ac:dyDescent="0.25">
      <c r="A137" s="13">
        <v>19385</v>
      </c>
      <c r="B137" s="13" t="str">
        <f>IF(VLOOKUP($A137,'Unique Clients'!$A$2:$F$2705,3,0)&gt;=5,IF(VLOOKUP($A137,'Unique Clients'!$A$2:$F$2705,6,0)&gt;=60%,"FRAUD","NO FRAUD"),"NO FRAUD")</f>
        <v>NO FRAUD</v>
      </c>
      <c r="C137" s="13" t="str">
        <f>IF(VLOOKUP($A137,'Behaviors Clients'!$A$2:$B$2705,2,0)="FRAUD","FRAUD",IF(VLOOKUP($A137,'Unique Clients'!$A$2:$F$2705,3,0)&lt;=4,IF(VLOOKUP($A137,'Unique Clients'!$A$2:$F$2705,6,0)&gt;=60%,"MODERATE RISK OF FRAUD","NO FRAUD"),"NO FRAUD"))</f>
        <v>NO FRAUD</v>
      </c>
      <c r="D137" s="13" t="str">
        <f>IF(VLOOKUP($A137,'Unique Clients'!$A$2:$G$2705,7,0) &gt;= 3,"FRAUD","NO FRAUD")</f>
        <v>NO FRAUD</v>
      </c>
    </row>
    <row r="138" spans="1:4" customFormat="1" hidden="1" x14ac:dyDescent="0.25">
      <c r="A138" s="13">
        <v>20191</v>
      </c>
      <c r="B138" s="13" t="str">
        <f>IF(VLOOKUP($A138,'Unique Clients'!$A$2:$F$2705,3,0)&gt;=5,IF(VLOOKUP($A138,'Unique Clients'!$A$2:$F$2705,6,0)&gt;=60%,"FRAUD","NO FRAUD"),"NO FRAUD")</f>
        <v>NO FRAUD</v>
      </c>
      <c r="C138" s="13" t="str">
        <f>IF(VLOOKUP($A138,'Behaviors Clients'!$A$2:$B$2705,2,0)="FRAUD","FRAUD",IF(VLOOKUP($A138,'Unique Clients'!$A$2:$F$2705,3,0)&lt;=4,IF(VLOOKUP($A138,'Unique Clients'!$A$2:$F$2705,6,0)&gt;=60%,"MODERATE RISK OF FRAUD","NO FRAUD"),"NO FRAUD"))</f>
        <v>NO FRAUD</v>
      </c>
      <c r="D138" s="13" t="str">
        <f>IF(VLOOKUP($A138,'Unique Clients'!$A$2:$G$2705,7,0) &gt;= 3,"FRAUD","NO FRAUD")</f>
        <v>NO FRAUD</v>
      </c>
    </row>
    <row r="139" spans="1:4" customFormat="1" hidden="1" x14ac:dyDescent="0.25">
      <c r="A139" s="13">
        <v>21048</v>
      </c>
      <c r="B139" s="13" t="str">
        <f>IF(VLOOKUP($A139,'Unique Clients'!$A$2:$F$2705,3,0)&gt;=5,IF(VLOOKUP($A139,'Unique Clients'!$A$2:$F$2705,6,0)&gt;=60%,"FRAUD","NO FRAUD"),"NO FRAUD")</f>
        <v>NO FRAUD</v>
      </c>
      <c r="C139" s="13" t="str">
        <f>IF(VLOOKUP($A139,'Behaviors Clients'!$A$2:$B$2705,2,0)="FRAUD","FRAUD",IF(VLOOKUP($A139,'Unique Clients'!$A$2:$F$2705,3,0)&lt;=4,IF(VLOOKUP($A139,'Unique Clients'!$A$2:$F$2705,6,0)&gt;=60%,"MODERATE RISK OF FRAUD","NO FRAUD"),"NO FRAUD"))</f>
        <v>NO FRAUD</v>
      </c>
      <c r="D139" s="13" t="str">
        <f>IF(VLOOKUP($A139,'Unique Clients'!$A$2:$G$2705,7,0) &gt;= 3,"FRAUD","NO FRAUD")</f>
        <v>NO FRAUD</v>
      </c>
    </row>
    <row r="140" spans="1:4" customFormat="1" hidden="1" x14ac:dyDescent="0.25">
      <c r="A140" s="13">
        <v>23123</v>
      </c>
      <c r="B140" s="13" t="str">
        <f>IF(VLOOKUP($A140,'Unique Clients'!$A$2:$F$2705,3,0)&gt;=5,IF(VLOOKUP($A140,'Unique Clients'!$A$2:$F$2705,6,0)&gt;=60%,"FRAUD","NO FRAUD"),"NO FRAUD")</f>
        <v>NO FRAUD</v>
      </c>
      <c r="C140" s="13" t="str">
        <f>IF(VLOOKUP($A140,'Behaviors Clients'!$A$2:$B$2705,2,0)="FRAUD","FRAUD",IF(VLOOKUP($A140,'Unique Clients'!$A$2:$F$2705,3,0)&lt;=4,IF(VLOOKUP($A140,'Unique Clients'!$A$2:$F$2705,6,0)&gt;=60%,"MODERATE RISK OF FRAUD","NO FRAUD"),"NO FRAUD"))</f>
        <v>NO FRAUD</v>
      </c>
      <c r="D140" s="13" t="str">
        <f>IF(VLOOKUP($A140,'Unique Clients'!$A$2:$G$2705,7,0) &gt;= 3,"FRAUD","NO FRAUD")</f>
        <v>NO FRAUD</v>
      </c>
    </row>
    <row r="141" spans="1:4" customFormat="1" hidden="1" x14ac:dyDescent="0.25">
      <c r="A141" s="13">
        <v>23201</v>
      </c>
      <c r="B141" s="13" t="str">
        <f>IF(VLOOKUP($A141,'Unique Clients'!$A$2:$F$2705,3,0)&gt;=5,IF(VLOOKUP($A141,'Unique Clients'!$A$2:$F$2705,6,0)&gt;=60%,"FRAUD","NO FRAUD"),"NO FRAUD")</f>
        <v>NO FRAUD</v>
      </c>
      <c r="C141" s="13" t="str">
        <f>IF(VLOOKUP($A141,'Behaviors Clients'!$A$2:$B$2705,2,0)="FRAUD","FRAUD",IF(VLOOKUP($A141,'Unique Clients'!$A$2:$F$2705,3,0)&lt;=4,IF(VLOOKUP($A141,'Unique Clients'!$A$2:$F$2705,6,0)&gt;=60%,"MODERATE RISK OF FRAUD","NO FRAUD"),"NO FRAUD"))</f>
        <v>NO FRAUD</v>
      </c>
      <c r="D141" s="13" t="str">
        <f>IF(VLOOKUP($A141,'Unique Clients'!$A$2:$G$2705,7,0) &gt;= 3,"FRAUD","NO FRAUD")</f>
        <v>NO FRAUD</v>
      </c>
    </row>
    <row r="142" spans="1:4" customFormat="1" hidden="1" x14ac:dyDescent="0.25">
      <c r="A142" s="13">
        <v>23723</v>
      </c>
      <c r="B142" s="13" t="str">
        <f>IF(VLOOKUP($A142,'Unique Clients'!$A$2:$F$2705,3,0)&gt;=5,IF(VLOOKUP($A142,'Unique Clients'!$A$2:$F$2705,6,0)&gt;=60%,"FRAUD","NO FRAUD"),"NO FRAUD")</f>
        <v>NO FRAUD</v>
      </c>
      <c r="C142" s="13" t="str">
        <f>IF(VLOOKUP($A142,'Behaviors Clients'!$A$2:$B$2705,2,0)="FRAUD","FRAUD",IF(VLOOKUP($A142,'Unique Clients'!$A$2:$F$2705,3,0)&lt;=4,IF(VLOOKUP($A142,'Unique Clients'!$A$2:$F$2705,6,0)&gt;=60%,"MODERATE RISK OF FRAUD","NO FRAUD"),"NO FRAUD"))</f>
        <v>NO FRAUD</v>
      </c>
      <c r="D142" s="13" t="str">
        <f>IF(VLOOKUP($A142,'Unique Clients'!$A$2:$G$2705,7,0) &gt;= 3,"FRAUD","NO FRAUD")</f>
        <v>NO FRAUD</v>
      </c>
    </row>
    <row r="143" spans="1:4" customFormat="1" hidden="1" x14ac:dyDescent="0.25">
      <c r="A143" s="13">
        <v>23970</v>
      </c>
      <c r="B143" s="13" t="str">
        <f>IF(VLOOKUP($A143,'Unique Clients'!$A$2:$F$2705,3,0)&gt;=5,IF(VLOOKUP($A143,'Unique Clients'!$A$2:$F$2705,6,0)&gt;=60%,"FRAUD","NO FRAUD"),"NO FRAUD")</f>
        <v>NO FRAUD</v>
      </c>
      <c r="C143" s="13" t="str">
        <f>IF(VLOOKUP($A143,'Behaviors Clients'!$A$2:$B$2705,2,0)="FRAUD","FRAUD",IF(VLOOKUP($A143,'Unique Clients'!$A$2:$F$2705,3,0)&lt;=4,IF(VLOOKUP($A143,'Unique Clients'!$A$2:$F$2705,6,0)&gt;=60%,"MODERATE RISK OF FRAUD","NO FRAUD"),"NO FRAUD"))</f>
        <v>NO FRAUD</v>
      </c>
      <c r="D143" s="13" t="str">
        <f>IF(VLOOKUP($A143,'Unique Clients'!$A$2:$G$2705,7,0) &gt;= 3,"FRAUD","NO FRAUD")</f>
        <v>NO FRAUD</v>
      </c>
    </row>
    <row r="144" spans="1:4" customFormat="1" hidden="1" x14ac:dyDescent="0.25">
      <c r="A144" s="13">
        <v>24625</v>
      </c>
      <c r="B144" s="13" t="str">
        <f>IF(VLOOKUP($A144,'Unique Clients'!$A$2:$F$2705,3,0)&gt;=5,IF(VLOOKUP($A144,'Unique Clients'!$A$2:$F$2705,6,0)&gt;=60%,"FRAUD","NO FRAUD"),"NO FRAUD")</f>
        <v>NO FRAUD</v>
      </c>
      <c r="C144" s="13" t="str">
        <f>IF(VLOOKUP($A144,'Behaviors Clients'!$A$2:$B$2705,2,0)="FRAUD","FRAUD",IF(VLOOKUP($A144,'Unique Clients'!$A$2:$F$2705,3,0)&lt;=4,IF(VLOOKUP($A144,'Unique Clients'!$A$2:$F$2705,6,0)&gt;=60%,"MODERATE RISK OF FRAUD","NO FRAUD"),"NO FRAUD"))</f>
        <v>NO FRAUD</v>
      </c>
      <c r="D144" s="13" t="str">
        <f>IF(VLOOKUP($A144,'Unique Clients'!$A$2:$G$2705,7,0) &gt;= 3,"FRAUD","NO FRAUD")</f>
        <v>NO FRAUD</v>
      </c>
    </row>
    <row r="145" spans="1:4" customFormat="1" hidden="1" x14ac:dyDescent="0.25">
      <c r="A145" s="13">
        <v>24776</v>
      </c>
      <c r="B145" s="13" t="str">
        <f>IF(VLOOKUP($A145,'Unique Clients'!$A$2:$F$2705,3,0)&gt;=5,IF(VLOOKUP($A145,'Unique Clients'!$A$2:$F$2705,6,0)&gt;=60%,"FRAUD","NO FRAUD"),"NO FRAUD")</f>
        <v>NO FRAUD</v>
      </c>
      <c r="C145" s="13" t="str">
        <f>IF(VLOOKUP($A145,'Behaviors Clients'!$A$2:$B$2705,2,0)="FRAUD","FRAUD",IF(VLOOKUP($A145,'Unique Clients'!$A$2:$F$2705,3,0)&lt;=4,IF(VLOOKUP($A145,'Unique Clients'!$A$2:$F$2705,6,0)&gt;=60%,"MODERATE RISK OF FRAUD","NO FRAUD"),"NO FRAUD"))</f>
        <v>NO FRAUD</v>
      </c>
      <c r="D145" s="13" t="str">
        <f>IF(VLOOKUP($A145,'Unique Clients'!$A$2:$G$2705,7,0) &gt;= 3,"FRAUD","NO FRAUD")</f>
        <v>NO FRAUD</v>
      </c>
    </row>
    <row r="146" spans="1:4" customFormat="1" hidden="1" x14ac:dyDescent="0.25">
      <c r="A146" s="13">
        <v>25385</v>
      </c>
      <c r="B146" s="13" t="str">
        <f>IF(VLOOKUP($A146,'Unique Clients'!$A$2:$F$2705,3,0)&gt;=5,IF(VLOOKUP($A146,'Unique Clients'!$A$2:$F$2705,6,0)&gt;=60%,"FRAUD","NO FRAUD"),"NO FRAUD")</f>
        <v>NO FRAUD</v>
      </c>
      <c r="C146" s="13" t="str">
        <f>IF(VLOOKUP($A146,'Behaviors Clients'!$A$2:$B$2705,2,0)="FRAUD","FRAUD",IF(VLOOKUP($A146,'Unique Clients'!$A$2:$F$2705,3,0)&lt;=4,IF(VLOOKUP($A146,'Unique Clients'!$A$2:$F$2705,6,0)&gt;=60%,"MODERATE RISK OF FRAUD","NO FRAUD"),"NO FRAUD"))</f>
        <v>NO FRAUD</v>
      </c>
      <c r="D146" s="13" t="str">
        <f>IF(VLOOKUP($A146,'Unique Clients'!$A$2:$G$2705,7,0) &gt;= 3,"FRAUD","NO FRAUD")</f>
        <v>NO FRAUD</v>
      </c>
    </row>
    <row r="147" spans="1:4" customFormat="1" hidden="1" x14ac:dyDescent="0.25">
      <c r="A147" s="13">
        <v>26106</v>
      </c>
      <c r="B147" s="13" t="str">
        <f>IF(VLOOKUP($A147,'Unique Clients'!$A$2:$F$2705,3,0)&gt;=5,IF(VLOOKUP($A147,'Unique Clients'!$A$2:$F$2705,6,0)&gt;=60%,"FRAUD","NO FRAUD"),"NO FRAUD")</f>
        <v>NO FRAUD</v>
      </c>
      <c r="C147" s="13" t="str">
        <f>IF(VLOOKUP($A147,'Behaviors Clients'!$A$2:$B$2705,2,0)="FRAUD","FRAUD",IF(VLOOKUP($A147,'Unique Clients'!$A$2:$F$2705,3,0)&lt;=4,IF(VLOOKUP($A147,'Unique Clients'!$A$2:$F$2705,6,0)&gt;=60%,"MODERATE RISK OF FRAUD","NO FRAUD"),"NO FRAUD"))</f>
        <v>NO FRAUD</v>
      </c>
      <c r="D147" s="13" t="str">
        <f>IF(VLOOKUP($A147,'Unique Clients'!$A$2:$G$2705,7,0) &gt;= 3,"FRAUD","NO FRAUD")</f>
        <v>NO FRAUD</v>
      </c>
    </row>
    <row r="148" spans="1:4" customFormat="1" hidden="1" x14ac:dyDescent="0.25">
      <c r="A148" s="13">
        <v>26913</v>
      </c>
      <c r="B148" s="13" t="str">
        <f>IF(VLOOKUP($A148,'Unique Clients'!$A$2:$F$2705,3,0)&gt;=5,IF(VLOOKUP($A148,'Unique Clients'!$A$2:$F$2705,6,0)&gt;=60%,"FRAUD","NO FRAUD"),"NO FRAUD")</f>
        <v>NO FRAUD</v>
      </c>
      <c r="C148" s="13" t="str">
        <f>IF(VLOOKUP($A148,'Behaviors Clients'!$A$2:$B$2705,2,0)="FRAUD","FRAUD",IF(VLOOKUP($A148,'Unique Clients'!$A$2:$F$2705,3,0)&lt;=4,IF(VLOOKUP($A148,'Unique Clients'!$A$2:$F$2705,6,0)&gt;=60%,"MODERATE RISK OF FRAUD","NO FRAUD"),"NO FRAUD"))</f>
        <v>NO FRAUD</v>
      </c>
      <c r="D148" s="13" t="str">
        <f>IF(VLOOKUP($A148,'Unique Clients'!$A$2:$G$2705,7,0) &gt;= 3,"FRAUD","NO FRAUD")</f>
        <v>NO FRAUD</v>
      </c>
    </row>
    <row r="149" spans="1:4" customFormat="1" hidden="1" x14ac:dyDescent="0.25">
      <c r="A149" s="13">
        <v>27183</v>
      </c>
      <c r="B149" s="13" t="str">
        <f>IF(VLOOKUP($A149,'Unique Clients'!$A$2:$F$2705,3,0)&gt;=5,IF(VLOOKUP($A149,'Unique Clients'!$A$2:$F$2705,6,0)&gt;=60%,"FRAUD","NO FRAUD"),"NO FRAUD")</f>
        <v>NO FRAUD</v>
      </c>
      <c r="C149" s="13" t="str">
        <f>IF(VLOOKUP($A149,'Behaviors Clients'!$A$2:$B$2705,2,0)="FRAUD","FRAUD",IF(VLOOKUP($A149,'Unique Clients'!$A$2:$F$2705,3,0)&lt;=4,IF(VLOOKUP($A149,'Unique Clients'!$A$2:$F$2705,6,0)&gt;=60%,"MODERATE RISK OF FRAUD","NO FRAUD"),"NO FRAUD"))</f>
        <v>NO FRAUD</v>
      </c>
      <c r="D149" s="13" t="str">
        <f>IF(VLOOKUP($A149,'Unique Clients'!$A$2:$G$2705,7,0) &gt;= 3,"FRAUD","NO FRAUD")</f>
        <v>NO FRAUD</v>
      </c>
    </row>
    <row r="150" spans="1:4" customFormat="1" hidden="1" x14ac:dyDescent="0.25">
      <c r="A150" s="13">
        <v>28518</v>
      </c>
      <c r="B150" s="13" t="str">
        <f>IF(VLOOKUP($A150,'Unique Clients'!$A$2:$F$2705,3,0)&gt;=5,IF(VLOOKUP($A150,'Unique Clients'!$A$2:$F$2705,6,0)&gt;=60%,"FRAUD","NO FRAUD"),"NO FRAUD")</f>
        <v>NO FRAUD</v>
      </c>
      <c r="C150" s="13" t="str">
        <f>IF(VLOOKUP($A150,'Behaviors Clients'!$A$2:$B$2705,2,0)="FRAUD","FRAUD",IF(VLOOKUP($A150,'Unique Clients'!$A$2:$F$2705,3,0)&lt;=4,IF(VLOOKUP($A150,'Unique Clients'!$A$2:$F$2705,6,0)&gt;=60%,"MODERATE RISK OF FRAUD","NO FRAUD"),"NO FRAUD"))</f>
        <v>NO FRAUD</v>
      </c>
      <c r="D150" s="13" t="str">
        <f>IF(VLOOKUP($A150,'Unique Clients'!$A$2:$G$2705,7,0) &gt;= 3,"FRAUD","NO FRAUD")</f>
        <v>NO FRAUD</v>
      </c>
    </row>
    <row r="151" spans="1:4" customFormat="1" hidden="1" x14ac:dyDescent="0.25">
      <c r="A151" s="13">
        <v>30702</v>
      </c>
      <c r="B151" s="13" t="str">
        <f>IF(VLOOKUP($A151,'Unique Clients'!$A$2:$F$2705,3,0)&gt;=5,IF(VLOOKUP($A151,'Unique Clients'!$A$2:$F$2705,6,0)&gt;=60%,"FRAUD","NO FRAUD"),"NO FRAUD")</f>
        <v>NO FRAUD</v>
      </c>
      <c r="C151" s="13" t="str">
        <f>IF(VLOOKUP($A151,'Behaviors Clients'!$A$2:$B$2705,2,0)="FRAUD","FRAUD",IF(VLOOKUP($A151,'Unique Clients'!$A$2:$F$2705,3,0)&lt;=4,IF(VLOOKUP($A151,'Unique Clients'!$A$2:$F$2705,6,0)&gt;=60%,"MODERATE RISK OF FRAUD","NO FRAUD"),"NO FRAUD"))</f>
        <v>NO FRAUD</v>
      </c>
      <c r="D151" s="13" t="str">
        <f>IF(VLOOKUP($A151,'Unique Clients'!$A$2:$G$2705,7,0) &gt;= 3,"FRAUD","NO FRAUD")</f>
        <v>NO FRAUD</v>
      </c>
    </row>
    <row r="152" spans="1:4" customFormat="1" hidden="1" x14ac:dyDescent="0.25">
      <c r="A152" s="13">
        <v>33326</v>
      </c>
      <c r="B152" s="13" t="str">
        <f>IF(VLOOKUP($A152,'Unique Clients'!$A$2:$F$2705,3,0)&gt;=5,IF(VLOOKUP($A152,'Unique Clients'!$A$2:$F$2705,6,0)&gt;=60%,"FRAUD","NO FRAUD"),"NO FRAUD")</f>
        <v>NO FRAUD</v>
      </c>
      <c r="C152" s="13" t="str">
        <f>IF(VLOOKUP($A152,'Behaviors Clients'!$A$2:$B$2705,2,0)="FRAUD","FRAUD",IF(VLOOKUP($A152,'Unique Clients'!$A$2:$F$2705,3,0)&lt;=4,IF(VLOOKUP($A152,'Unique Clients'!$A$2:$F$2705,6,0)&gt;=60%,"MODERATE RISK OF FRAUD","NO FRAUD"),"NO FRAUD"))</f>
        <v>NO FRAUD</v>
      </c>
      <c r="D152" s="13" t="str">
        <f>IF(VLOOKUP($A152,'Unique Clients'!$A$2:$G$2705,7,0) &gt;= 3,"FRAUD","NO FRAUD")</f>
        <v>NO FRAUD</v>
      </c>
    </row>
    <row r="153" spans="1:4" customFormat="1" hidden="1" x14ac:dyDescent="0.25">
      <c r="A153" s="13">
        <v>34109</v>
      </c>
      <c r="B153" s="13" t="str">
        <f>IF(VLOOKUP($A153,'Unique Clients'!$A$2:$F$2705,3,0)&gt;=5,IF(VLOOKUP($A153,'Unique Clients'!$A$2:$F$2705,6,0)&gt;=60%,"FRAUD","NO FRAUD"),"NO FRAUD")</f>
        <v>NO FRAUD</v>
      </c>
      <c r="C153" s="13" t="str">
        <f>IF(VLOOKUP($A153,'Behaviors Clients'!$A$2:$B$2705,2,0)="FRAUD","FRAUD",IF(VLOOKUP($A153,'Unique Clients'!$A$2:$F$2705,3,0)&lt;=4,IF(VLOOKUP($A153,'Unique Clients'!$A$2:$F$2705,6,0)&gt;=60%,"MODERATE RISK OF FRAUD","NO FRAUD"),"NO FRAUD"))</f>
        <v>NO FRAUD</v>
      </c>
      <c r="D153" s="13" t="str">
        <f>IF(VLOOKUP($A153,'Unique Clients'!$A$2:$G$2705,7,0) &gt;= 3,"FRAUD","NO FRAUD")</f>
        <v>NO FRAUD</v>
      </c>
    </row>
    <row r="154" spans="1:4" customFormat="1" hidden="1" x14ac:dyDescent="0.25">
      <c r="A154" s="13">
        <v>34172</v>
      </c>
      <c r="B154" s="13" t="str">
        <f>IF(VLOOKUP($A154,'Unique Clients'!$A$2:$F$2705,3,0)&gt;=5,IF(VLOOKUP($A154,'Unique Clients'!$A$2:$F$2705,6,0)&gt;=60%,"FRAUD","NO FRAUD"),"NO FRAUD")</f>
        <v>NO FRAUD</v>
      </c>
      <c r="C154" s="13" t="str">
        <f>IF(VLOOKUP($A154,'Behaviors Clients'!$A$2:$B$2705,2,0)="FRAUD","FRAUD",IF(VLOOKUP($A154,'Unique Clients'!$A$2:$F$2705,3,0)&lt;=4,IF(VLOOKUP($A154,'Unique Clients'!$A$2:$F$2705,6,0)&gt;=60%,"MODERATE RISK OF FRAUD","NO FRAUD"),"NO FRAUD"))</f>
        <v>NO FRAUD</v>
      </c>
      <c r="D154" s="13" t="str">
        <f>IF(VLOOKUP($A154,'Unique Clients'!$A$2:$G$2705,7,0) &gt;= 3,"FRAUD","NO FRAUD")</f>
        <v>NO FRAUD</v>
      </c>
    </row>
    <row r="155" spans="1:4" customFormat="1" hidden="1" x14ac:dyDescent="0.25">
      <c r="A155" s="13">
        <v>34482</v>
      </c>
      <c r="B155" s="13" t="str">
        <f>IF(VLOOKUP($A155,'Unique Clients'!$A$2:$F$2705,3,0)&gt;=5,IF(VLOOKUP($A155,'Unique Clients'!$A$2:$F$2705,6,0)&gt;=60%,"FRAUD","NO FRAUD"),"NO FRAUD")</f>
        <v>NO FRAUD</v>
      </c>
      <c r="C155" s="13" t="str">
        <f>IF(VLOOKUP($A155,'Behaviors Clients'!$A$2:$B$2705,2,0)="FRAUD","FRAUD",IF(VLOOKUP($A155,'Unique Clients'!$A$2:$F$2705,3,0)&lt;=4,IF(VLOOKUP($A155,'Unique Clients'!$A$2:$F$2705,6,0)&gt;=60%,"MODERATE RISK OF FRAUD","NO FRAUD"),"NO FRAUD"))</f>
        <v>NO FRAUD</v>
      </c>
      <c r="D155" s="13" t="str">
        <f>IF(VLOOKUP($A155,'Unique Clients'!$A$2:$G$2705,7,0) &gt;= 3,"FRAUD","NO FRAUD")</f>
        <v>NO FRAUD</v>
      </c>
    </row>
    <row r="156" spans="1:4" customFormat="1" hidden="1" x14ac:dyDescent="0.25">
      <c r="A156" s="13">
        <v>35083</v>
      </c>
      <c r="B156" s="13" t="str">
        <f>IF(VLOOKUP($A156,'Unique Clients'!$A$2:$F$2705,3,0)&gt;=5,IF(VLOOKUP($A156,'Unique Clients'!$A$2:$F$2705,6,0)&gt;=60%,"FRAUD","NO FRAUD"),"NO FRAUD")</f>
        <v>NO FRAUD</v>
      </c>
      <c r="C156" s="13" t="str">
        <f>IF(VLOOKUP($A156,'Behaviors Clients'!$A$2:$B$2705,2,0)="FRAUD","FRAUD",IF(VLOOKUP($A156,'Unique Clients'!$A$2:$F$2705,3,0)&lt;=4,IF(VLOOKUP($A156,'Unique Clients'!$A$2:$F$2705,6,0)&gt;=60%,"MODERATE RISK OF FRAUD","NO FRAUD"),"NO FRAUD"))</f>
        <v>NO FRAUD</v>
      </c>
      <c r="D156" s="13" t="str">
        <f>IF(VLOOKUP($A156,'Unique Clients'!$A$2:$G$2705,7,0) &gt;= 3,"FRAUD","NO FRAUD")</f>
        <v>NO FRAUD</v>
      </c>
    </row>
    <row r="157" spans="1:4" customFormat="1" hidden="1" x14ac:dyDescent="0.25">
      <c r="A157" s="13">
        <v>35268</v>
      </c>
      <c r="B157" s="13" t="str">
        <f>IF(VLOOKUP($A157,'Unique Clients'!$A$2:$F$2705,3,0)&gt;=5,IF(VLOOKUP($A157,'Unique Clients'!$A$2:$F$2705,6,0)&gt;=60%,"FRAUD","NO FRAUD"),"NO FRAUD")</f>
        <v>NO FRAUD</v>
      </c>
      <c r="C157" s="13" t="str">
        <f>IF(VLOOKUP($A157,'Behaviors Clients'!$A$2:$B$2705,2,0)="FRAUD","FRAUD",IF(VLOOKUP($A157,'Unique Clients'!$A$2:$F$2705,3,0)&lt;=4,IF(VLOOKUP($A157,'Unique Clients'!$A$2:$F$2705,6,0)&gt;=60%,"MODERATE RISK OF FRAUD","NO FRAUD"),"NO FRAUD"))</f>
        <v>NO FRAUD</v>
      </c>
      <c r="D157" s="13" t="str">
        <f>IF(VLOOKUP($A157,'Unique Clients'!$A$2:$G$2705,7,0) &gt;= 3,"FRAUD","NO FRAUD")</f>
        <v>NO FRAUD</v>
      </c>
    </row>
    <row r="158" spans="1:4" customFormat="1" hidden="1" x14ac:dyDescent="0.25">
      <c r="A158" s="13">
        <v>35907</v>
      </c>
      <c r="B158" s="13" t="str">
        <f>IF(VLOOKUP($A158,'Unique Clients'!$A$2:$F$2705,3,0)&gt;=5,IF(VLOOKUP($A158,'Unique Clients'!$A$2:$F$2705,6,0)&gt;=60%,"FRAUD","NO FRAUD"),"NO FRAUD")</f>
        <v>NO FRAUD</v>
      </c>
      <c r="C158" s="13" t="str">
        <f>IF(VLOOKUP($A158,'Behaviors Clients'!$A$2:$B$2705,2,0)="FRAUD","FRAUD",IF(VLOOKUP($A158,'Unique Clients'!$A$2:$F$2705,3,0)&lt;=4,IF(VLOOKUP($A158,'Unique Clients'!$A$2:$F$2705,6,0)&gt;=60%,"MODERATE RISK OF FRAUD","NO FRAUD"),"NO FRAUD"))</f>
        <v>NO FRAUD</v>
      </c>
      <c r="D158" s="13" t="str">
        <f>IF(VLOOKUP($A158,'Unique Clients'!$A$2:$G$2705,7,0) &gt;= 3,"FRAUD","NO FRAUD")</f>
        <v>NO FRAUD</v>
      </c>
    </row>
    <row r="159" spans="1:4" customFormat="1" hidden="1" x14ac:dyDescent="0.25">
      <c r="A159" s="13">
        <v>37373</v>
      </c>
      <c r="B159" s="13" t="str">
        <f>IF(VLOOKUP($A159,'Unique Clients'!$A$2:$F$2705,3,0)&gt;=5,IF(VLOOKUP($A159,'Unique Clients'!$A$2:$F$2705,6,0)&gt;=60%,"FRAUD","NO FRAUD"),"NO FRAUD")</f>
        <v>NO FRAUD</v>
      </c>
      <c r="C159" s="13" t="str">
        <f>IF(VLOOKUP($A159,'Behaviors Clients'!$A$2:$B$2705,2,0)="FRAUD","FRAUD",IF(VLOOKUP($A159,'Unique Clients'!$A$2:$F$2705,3,0)&lt;=4,IF(VLOOKUP($A159,'Unique Clients'!$A$2:$F$2705,6,0)&gt;=60%,"MODERATE RISK OF FRAUD","NO FRAUD"),"NO FRAUD"))</f>
        <v>NO FRAUD</v>
      </c>
      <c r="D159" s="13" t="str">
        <f>IF(VLOOKUP($A159,'Unique Clients'!$A$2:$G$2705,7,0) &gt;= 3,"FRAUD","NO FRAUD")</f>
        <v>NO FRAUD</v>
      </c>
    </row>
    <row r="160" spans="1:4" customFormat="1" hidden="1" x14ac:dyDescent="0.25">
      <c r="A160" s="13">
        <v>37798</v>
      </c>
      <c r="B160" s="13" t="str">
        <f>IF(VLOOKUP($A160,'Unique Clients'!$A$2:$F$2705,3,0)&gt;=5,IF(VLOOKUP($A160,'Unique Clients'!$A$2:$F$2705,6,0)&gt;=60%,"FRAUD","NO FRAUD"),"NO FRAUD")</f>
        <v>NO FRAUD</v>
      </c>
      <c r="C160" s="13" t="str">
        <f>IF(VLOOKUP($A160,'Behaviors Clients'!$A$2:$B$2705,2,0)="FRAUD","FRAUD",IF(VLOOKUP($A160,'Unique Clients'!$A$2:$F$2705,3,0)&lt;=4,IF(VLOOKUP($A160,'Unique Clients'!$A$2:$F$2705,6,0)&gt;=60%,"MODERATE RISK OF FRAUD","NO FRAUD"),"NO FRAUD"))</f>
        <v>NO FRAUD</v>
      </c>
      <c r="D160" s="13" t="str">
        <f>IF(VLOOKUP($A160,'Unique Clients'!$A$2:$G$2705,7,0) &gt;= 3,"FRAUD","NO FRAUD")</f>
        <v>NO FRAUD</v>
      </c>
    </row>
    <row r="161" spans="1:4" customFormat="1" hidden="1" x14ac:dyDescent="0.25">
      <c r="A161" s="13">
        <v>38249</v>
      </c>
      <c r="B161" s="13" t="str">
        <f>IF(VLOOKUP($A161,'Unique Clients'!$A$2:$F$2705,3,0)&gt;=5,IF(VLOOKUP($A161,'Unique Clients'!$A$2:$F$2705,6,0)&gt;=60%,"FRAUD","NO FRAUD"),"NO FRAUD")</f>
        <v>NO FRAUD</v>
      </c>
      <c r="C161" s="13" t="str">
        <f>IF(VLOOKUP($A161,'Behaviors Clients'!$A$2:$B$2705,2,0)="FRAUD","FRAUD",IF(VLOOKUP($A161,'Unique Clients'!$A$2:$F$2705,3,0)&lt;=4,IF(VLOOKUP($A161,'Unique Clients'!$A$2:$F$2705,6,0)&gt;=60%,"MODERATE RISK OF FRAUD","NO FRAUD"),"NO FRAUD"))</f>
        <v>NO FRAUD</v>
      </c>
      <c r="D161" s="13" t="str">
        <f>IF(VLOOKUP($A161,'Unique Clients'!$A$2:$G$2705,7,0) &gt;= 3,"FRAUD","NO FRAUD")</f>
        <v>NO FRAUD</v>
      </c>
    </row>
    <row r="162" spans="1:4" customFormat="1" hidden="1" x14ac:dyDescent="0.25">
      <c r="A162" s="13">
        <v>38839</v>
      </c>
      <c r="B162" s="13" t="str">
        <f>IF(VLOOKUP($A162,'Unique Clients'!$A$2:$F$2705,3,0)&gt;=5,IF(VLOOKUP($A162,'Unique Clients'!$A$2:$F$2705,6,0)&gt;=60%,"FRAUD","NO FRAUD"),"NO FRAUD")</f>
        <v>NO FRAUD</v>
      </c>
      <c r="C162" s="13" t="str">
        <f>IF(VLOOKUP($A162,'Behaviors Clients'!$A$2:$B$2705,2,0)="FRAUD","FRAUD",IF(VLOOKUP($A162,'Unique Clients'!$A$2:$F$2705,3,0)&lt;=4,IF(VLOOKUP($A162,'Unique Clients'!$A$2:$F$2705,6,0)&gt;=60%,"MODERATE RISK OF FRAUD","NO FRAUD"),"NO FRAUD"))</f>
        <v>NO FRAUD</v>
      </c>
      <c r="D162" s="13" t="str">
        <f>IF(VLOOKUP($A162,'Unique Clients'!$A$2:$G$2705,7,0) &gt;= 3,"FRAUD","NO FRAUD")</f>
        <v>NO FRAUD</v>
      </c>
    </row>
    <row r="163" spans="1:4" customFormat="1" hidden="1" x14ac:dyDescent="0.25">
      <c r="A163" s="13">
        <v>39157</v>
      </c>
      <c r="B163" s="13" t="str">
        <f>IF(VLOOKUP($A163,'Unique Clients'!$A$2:$F$2705,3,0)&gt;=5,IF(VLOOKUP($A163,'Unique Clients'!$A$2:$F$2705,6,0)&gt;=60%,"FRAUD","NO FRAUD"),"NO FRAUD")</f>
        <v>NO FRAUD</v>
      </c>
      <c r="C163" s="13" t="str">
        <f>IF(VLOOKUP($A163,'Behaviors Clients'!$A$2:$B$2705,2,0)="FRAUD","FRAUD",IF(VLOOKUP($A163,'Unique Clients'!$A$2:$F$2705,3,0)&lt;=4,IF(VLOOKUP($A163,'Unique Clients'!$A$2:$F$2705,6,0)&gt;=60%,"MODERATE RISK OF FRAUD","NO FRAUD"),"NO FRAUD"))</f>
        <v>NO FRAUD</v>
      </c>
      <c r="D163" s="13" t="str">
        <f>IF(VLOOKUP($A163,'Unique Clients'!$A$2:$G$2705,7,0) &gt;= 3,"FRAUD","NO FRAUD")</f>
        <v>NO FRAUD</v>
      </c>
    </row>
    <row r="164" spans="1:4" customFormat="1" hidden="1" x14ac:dyDescent="0.25">
      <c r="A164" s="13">
        <v>39273</v>
      </c>
      <c r="B164" s="13" t="str">
        <f>IF(VLOOKUP($A164,'Unique Clients'!$A$2:$F$2705,3,0)&gt;=5,IF(VLOOKUP($A164,'Unique Clients'!$A$2:$F$2705,6,0)&gt;=60%,"FRAUD","NO FRAUD"),"NO FRAUD")</f>
        <v>NO FRAUD</v>
      </c>
      <c r="C164" s="13" t="str">
        <f>IF(VLOOKUP($A164,'Behaviors Clients'!$A$2:$B$2705,2,0)="FRAUD","FRAUD",IF(VLOOKUP($A164,'Unique Clients'!$A$2:$F$2705,3,0)&lt;=4,IF(VLOOKUP($A164,'Unique Clients'!$A$2:$F$2705,6,0)&gt;=60%,"MODERATE RISK OF FRAUD","NO FRAUD"),"NO FRAUD"))</f>
        <v>NO FRAUD</v>
      </c>
      <c r="D164" s="13" t="str">
        <f>IF(VLOOKUP($A164,'Unique Clients'!$A$2:$G$2705,7,0) &gt;= 3,"FRAUD","NO FRAUD")</f>
        <v>NO FRAUD</v>
      </c>
    </row>
    <row r="165" spans="1:4" customFormat="1" hidden="1" x14ac:dyDescent="0.25">
      <c r="A165" s="13">
        <v>39396</v>
      </c>
      <c r="B165" s="13" t="str">
        <f>IF(VLOOKUP($A165,'Unique Clients'!$A$2:$F$2705,3,0)&gt;=5,IF(VLOOKUP($A165,'Unique Clients'!$A$2:$F$2705,6,0)&gt;=60%,"FRAUD","NO FRAUD"),"NO FRAUD")</f>
        <v>NO FRAUD</v>
      </c>
      <c r="C165" s="13" t="str">
        <f>IF(VLOOKUP($A165,'Behaviors Clients'!$A$2:$B$2705,2,0)="FRAUD","FRAUD",IF(VLOOKUP($A165,'Unique Clients'!$A$2:$F$2705,3,0)&lt;=4,IF(VLOOKUP($A165,'Unique Clients'!$A$2:$F$2705,6,0)&gt;=60%,"MODERATE RISK OF FRAUD","NO FRAUD"),"NO FRAUD"))</f>
        <v>NO FRAUD</v>
      </c>
      <c r="D165" s="13" t="str">
        <f>IF(VLOOKUP($A165,'Unique Clients'!$A$2:$G$2705,7,0) &gt;= 3,"FRAUD","NO FRAUD")</f>
        <v>NO FRAUD</v>
      </c>
    </row>
    <row r="166" spans="1:4" customFormat="1" hidden="1" x14ac:dyDescent="0.25">
      <c r="A166" s="13">
        <v>40302</v>
      </c>
      <c r="B166" s="13" t="str">
        <f>IF(VLOOKUP($A166,'Unique Clients'!$A$2:$F$2705,3,0)&gt;=5,IF(VLOOKUP($A166,'Unique Clients'!$A$2:$F$2705,6,0)&gt;=60%,"FRAUD","NO FRAUD"),"NO FRAUD")</f>
        <v>NO FRAUD</v>
      </c>
      <c r="C166" s="13" t="str">
        <f>IF(VLOOKUP($A166,'Behaviors Clients'!$A$2:$B$2705,2,0)="FRAUD","FRAUD",IF(VLOOKUP($A166,'Unique Clients'!$A$2:$F$2705,3,0)&lt;=4,IF(VLOOKUP($A166,'Unique Clients'!$A$2:$F$2705,6,0)&gt;=60%,"MODERATE RISK OF FRAUD","NO FRAUD"),"NO FRAUD"))</f>
        <v>NO FRAUD</v>
      </c>
      <c r="D166" s="13" t="str">
        <f>IF(VLOOKUP($A166,'Unique Clients'!$A$2:$G$2705,7,0) &gt;= 3,"FRAUD","NO FRAUD")</f>
        <v>NO FRAUD</v>
      </c>
    </row>
    <row r="167" spans="1:4" customFormat="1" hidden="1" x14ac:dyDescent="0.25">
      <c r="A167" s="13">
        <v>42388</v>
      </c>
      <c r="B167" s="13" t="str">
        <f>IF(VLOOKUP($A167,'Unique Clients'!$A$2:$F$2705,3,0)&gt;=5,IF(VLOOKUP($A167,'Unique Clients'!$A$2:$F$2705,6,0)&gt;=60%,"FRAUD","NO FRAUD"),"NO FRAUD")</f>
        <v>NO FRAUD</v>
      </c>
      <c r="C167" s="13" t="str">
        <f>IF(VLOOKUP($A167,'Behaviors Clients'!$A$2:$B$2705,2,0)="FRAUD","FRAUD",IF(VLOOKUP($A167,'Unique Clients'!$A$2:$F$2705,3,0)&lt;=4,IF(VLOOKUP($A167,'Unique Clients'!$A$2:$F$2705,6,0)&gt;=60%,"MODERATE RISK OF FRAUD","NO FRAUD"),"NO FRAUD"))</f>
        <v>NO FRAUD</v>
      </c>
      <c r="D167" s="13" t="str">
        <f>IF(VLOOKUP($A167,'Unique Clients'!$A$2:$G$2705,7,0) &gt;= 3,"FRAUD","NO FRAUD")</f>
        <v>NO FRAUD</v>
      </c>
    </row>
    <row r="168" spans="1:4" customFormat="1" hidden="1" x14ac:dyDescent="0.25">
      <c r="A168" s="13">
        <v>43730</v>
      </c>
      <c r="B168" s="13" t="str">
        <f>IF(VLOOKUP($A168,'Unique Clients'!$A$2:$F$2705,3,0)&gt;=5,IF(VLOOKUP($A168,'Unique Clients'!$A$2:$F$2705,6,0)&gt;=60%,"FRAUD","NO FRAUD"),"NO FRAUD")</f>
        <v>NO FRAUD</v>
      </c>
      <c r="C168" s="13" t="str">
        <f>IF(VLOOKUP($A168,'Behaviors Clients'!$A$2:$B$2705,2,0)="FRAUD","FRAUD",IF(VLOOKUP($A168,'Unique Clients'!$A$2:$F$2705,3,0)&lt;=4,IF(VLOOKUP($A168,'Unique Clients'!$A$2:$F$2705,6,0)&gt;=60%,"MODERATE RISK OF FRAUD","NO FRAUD"),"NO FRAUD"))</f>
        <v>NO FRAUD</v>
      </c>
      <c r="D168" s="13" t="str">
        <f>IF(VLOOKUP($A168,'Unique Clients'!$A$2:$G$2705,7,0) &gt;= 3,"FRAUD","NO FRAUD")</f>
        <v>NO FRAUD</v>
      </c>
    </row>
    <row r="169" spans="1:4" customFormat="1" hidden="1" x14ac:dyDescent="0.25">
      <c r="A169" s="13">
        <v>44280</v>
      </c>
      <c r="B169" s="13" t="str">
        <f>IF(VLOOKUP($A169,'Unique Clients'!$A$2:$F$2705,3,0)&gt;=5,IF(VLOOKUP($A169,'Unique Clients'!$A$2:$F$2705,6,0)&gt;=60%,"FRAUD","NO FRAUD"),"NO FRAUD")</f>
        <v>NO FRAUD</v>
      </c>
      <c r="C169" s="13" t="str">
        <f>IF(VLOOKUP($A169,'Behaviors Clients'!$A$2:$B$2705,2,0)="FRAUD","FRAUD",IF(VLOOKUP($A169,'Unique Clients'!$A$2:$F$2705,3,0)&lt;=4,IF(VLOOKUP($A169,'Unique Clients'!$A$2:$F$2705,6,0)&gt;=60%,"MODERATE RISK OF FRAUD","NO FRAUD"),"NO FRAUD"))</f>
        <v>NO FRAUD</v>
      </c>
      <c r="D169" s="13" t="str">
        <f>IF(VLOOKUP($A169,'Unique Clients'!$A$2:$G$2705,7,0) &gt;= 3,"FRAUD","NO FRAUD")</f>
        <v>NO FRAUD</v>
      </c>
    </row>
    <row r="170" spans="1:4" customFormat="1" hidden="1" x14ac:dyDescent="0.25">
      <c r="A170" s="13">
        <v>45797</v>
      </c>
      <c r="B170" s="13" t="str">
        <f>IF(VLOOKUP($A170,'Unique Clients'!$A$2:$F$2705,3,0)&gt;=5,IF(VLOOKUP($A170,'Unique Clients'!$A$2:$F$2705,6,0)&gt;=60%,"FRAUD","NO FRAUD"),"NO FRAUD")</f>
        <v>NO FRAUD</v>
      </c>
      <c r="C170" s="13" t="str">
        <f>IF(VLOOKUP($A170,'Behaviors Clients'!$A$2:$B$2705,2,0)="FRAUD","FRAUD",IF(VLOOKUP($A170,'Unique Clients'!$A$2:$F$2705,3,0)&lt;=4,IF(VLOOKUP($A170,'Unique Clients'!$A$2:$F$2705,6,0)&gt;=60%,"MODERATE RISK OF FRAUD","NO FRAUD"),"NO FRAUD"))</f>
        <v>NO FRAUD</v>
      </c>
      <c r="D170" s="13" t="str">
        <f>IF(VLOOKUP($A170,'Unique Clients'!$A$2:$G$2705,7,0) &gt;= 3,"FRAUD","NO FRAUD")</f>
        <v>NO FRAUD</v>
      </c>
    </row>
    <row r="171" spans="1:4" customFormat="1" hidden="1" x14ac:dyDescent="0.25">
      <c r="A171" s="13">
        <v>46813</v>
      </c>
      <c r="B171" s="13" t="str">
        <f>IF(VLOOKUP($A171,'Unique Clients'!$A$2:$F$2705,3,0)&gt;=5,IF(VLOOKUP($A171,'Unique Clients'!$A$2:$F$2705,6,0)&gt;=60%,"FRAUD","NO FRAUD"),"NO FRAUD")</f>
        <v>NO FRAUD</v>
      </c>
      <c r="C171" s="13" t="str">
        <f>IF(VLOOKUP($A171,'Behaviors Clients'!$A$2:$B$2705,2,0)="FRAUD","FRAUD",IF(VLOOKUP($A171,'Unique Clients'!$A$2:$F$2705,3,0)&lt;=4,IF(VLOOKUP($A171,'Unique Clients'!$A$2:$F$2705,6,0)&gt;=60%,"MODERATE RISK OF FRAUD","NO FRAUD"),"NO FRAUD"))</f>
        <v>NO FRAUD</v>
      </c>
      <c r="D171" s="13" t="str">
        <f>IF(VLOOKUP($A171,'Unique Clients'!$A$2:$G$2705,7,0) &gt;= 3,"FRAUD","NO FRAUD")</f>
        <v>NO FRAUD</v>
      </c>
    </row>
    <row r="172" spans="1:4" customFormat="1" hidden="1" x14ac:dyDescent="0.25">
      <c r="A172" s="13">
        <v>48426</v>
      </c>
      <c r="B172" s="13" t="str">
        <f>IF(VLOOKUP($A172,'Unique Clients'!$A$2:$F$2705,3,0)&gt;=5,IF(VLOOKUP($A172,'Unique Clients'!$A$2:$F$2705,6,0)&gt;=60%,"FRAUD","NO FRAUD"),"NO FRAUD")</f>
        <v>NO FRAUD</v>
      </c>
      <c r="C172" s="13" t="str">
        <f>IF(VLOOKUP($A172,'Behaviors Clients'!$A$2:$B$2705,2,0)="FRAUD","FRAUD",IF(VLOOKUP($A172,'Unique Clients'!$A$2:$F$2705,3,0)&lt;=4,IF(VLOOKUP($A172,'Unique Clients'!$A$2:$F$2705,6,0)&gt;=60%,"MODERATE RISK OF FRAUD","NO FRAUD"),"NO FRAUD"))</f>
        <v>NO FRAUD</v>
      </c>
      <c r="D172" s="13" t="str">
        <f>IF(VLOOKUP($A172,'Unique Clients'!$A$2:$G$2705,7,0) &gt;= 3,"FRAUD","NO FRAUD")</f>
        <v>NO FRAUD</v>
      </c>
    </row>
    <row r="173" spans="1:4" customFormat="1" hidden="1" x14ac:dyDescent="0.25">
      <c r="A173" s="13">
        <v>49121</v>
      </c>
      <c r="B173" s="13" t="str">
        <f>IF(VLOOKUP($A173,'Unique Clients'!$A$2:$F$2705,3,0)&gt;=5,IF(VLOOKUP($A173,'Unique Clients'!$A$2:$F$2705,6,0)&gt;=60%,"FRAUD","NO FRAUD"),"NO FRAUD")</f>
        <v>NO FRAUD</v>
      </c>
      <c r="C173" s="13" t="str">
        <f>IF(VLOOKUP($A173,'Behaviors Clients'!$A$2:$B$2705,2,0)="FRAUD","FRAUD",IF(VLOOKUP($A173,'Unique Clients'!$A$2:$F$2705,3,0)&lt;=4,IF(VLOOKUP($A173,'Unique Clients'!$A$2:$F$2705,6,0)&gt;=60%,"MODERATE RISK OF FRAUD","NO FRAUD"),"NO FRAUD"))</f>
        <v>NO FRAUD</v>
      </c>
      <c r="D173" s="13" t="str">
        <f>IF(VLOOKUP($A173,'Unique Clients'!$A$2:$G$2705,7,0) &gt;= 3,"FRAUD","NO FRAUD")</f>
        <v>NO FRAUD</v>
      </c>
    </row>
    <row r="174" spans="1:4" customFormat="1" hidden="1" x14ac:dyDescent="0.25">
      <c r="A174" s="13">
        <v>49150</v>
      </c>
      <c r="B174" s="13" t="str">
        <f>IF(VLOOKUP($A174,'Unique Clients'!$A$2:$F$2705,3,0)&gt;=5,IF(VLOOKUP($A174,'Unique Clients'!$A$2:$F$2705,6,0)&gt;=60%,"FRAUD","NO FRAUD"),"NO FRAUD")</f>
        <v>NO FRAUD</v>
      </c>
      <c r="C174" s="13" t="str">
        <f>IF(VLOOKUP($A174,'Behaviors Clients'!$A$2:$B$2705,2,0)="FRAUD","FRAUD",IF(VLOOKUP($A174,'Unique Clients'!$A$2:$F$2705,3,0)&lt;=4,IF(VLOOKUP($A174,'Unique Clients'!$A$2:$F$2705,6,0)&gt;=60%,"MODERATE RISK OF FRAUD","NO FRAUD"),"NO FRAUD"))</f>
        <v>NO FRAUD</v>
      </c>
      <c r="D174" s="13" t="str">
        <f>IF(VLOOKUP($A174,'Unique Clients'!$A$2:$G$2705,7,0) &gt;= 3,"FRAUD","NO FRAUD")</f>
        <v>NO FRAUD</v>
      </c>
    </row>
    <row r="175" spans="1:4" customFormat="1" hidden="1" x14ac:dyDescent="0.25">
      <c r="A175" s="13">
        <v>50105</v>
      </c>
      <c r="B175" s="13" t="str">
        <f>IF(VLOOKUP($A175,'Unique Clients'!$A$2:$F$2705,3,0)&gt;=5,IF(VLOOKUP($A175,'Unique Clients'!$A$2:$F$2705,6,0)&gt;=60%,"FRAUD","NO FRAUD"),"NO FRAUD")</f>
        <v>NO FRAUD</v>
      </c>
      <c r="C175" s="13" t="str">
        <f>IF(VLOOKUP($A175,'Behaviors Clients'!$A$2:$B$2705,2,0)="FRAUD","FRAUD",IF(VLOOKUP($A175,'Unique Clients'!$A$2:$F$2705,3,0)&lt;=4,IF(VLOOKUP($A175,'Unique Clients'!$A$2:$F$2705,6,0)&gt;=60%,"MODERATE RISK OF FRAUD","NO FRAUD"),"NO FRAUD"))</f>
        <v>NO FRAUD</v>
      </c>
      <c r="D175" s="13" t="str">
        <f>IF(VLOOKUP($A175,'Unique Clients'!$A$2:$G$2705,7,0) &gt;= 3,"FRAUD","NO FRAUD")</f>
        <v>NO FRAUD</v>
      </c>
    </row>
    <row r="176" spans="1:4" customFormat="1" hidden="1" x14ac:dyDescent="0.25">
      <c r="A176" s="13">
        <v>50329</v>
      </c>
      <c r="B176" s="13" t="str">
        <f>IF(VLOOKUP($A176,'Unique Clients'!$A$2:$F$2705,3,0)&gt;=5,IF(VLOOKUP($A176,'Unique Clients'!$A$2:$F$2705,6,0)&gt;=60%,"FRAUD","NO FRAUD"),"NO FRAUD")</f>
        <v>NO FRAUD</v>
      </c>
      <c r="C176" s="13" t="str">
        <f>IF(VLOOKUP($A176,'Behaviors Clients'!$A$2:$B$2705,2,0)="FRAUD","FRAUD",IF(VLOOKUP($A176,'Unique Clients'!$A$2:$F$2705,3,0)&lt;=4,IF(VLOOKUP($A176,'Unique Clients'!$A$2:$F$2705,6,0)&gt;=60%,"MODERATE RISK OF FRAUD","NO FRAUD"),"NO FRAUD"))</f>
        <v>NO FRAUD</v>
      </c>
      <c r="D176" s="13" t="str">
        <f>IF(VLOOKUP($A176,'Unique Clients'!$A$2:$G$2705,7,0) &gt;= 3,"FRAUD","NO FRAUD")</f>
        <v>NO FRAUD</v>
      </c>
    </row>
    <row r="177" spans="1:4" customFormat="1" hidden="1" x14ac:dyDescent="0.25">
      <c r="A177" s="13">
        <v>50672</v>
      </c>
      <c r="B177" s="13" t="str">
        <f>IF(VLOOKUP($A177,'Unique Clients'!$A$2:$F$2705,3,0)&gt;=5,IF(VLOOKUP($A177,'Unique Clients'!$A$2:$F$2705,6,0)&gt;=60%,"FRAUD","NO FRAUD"),"NO FRAUD")</f>
        <v>NO FRAUD</v>
      </c>
      <c r="C177" s="13" t="str">
        <f>IF(VLOOKUP($A177,'Behaviors Clients'!$A$2:$B$2705,2,0)="FRAUD","FRAUD",IF(VLOOKUP($A177,'Unique Clients'!$A$2:$F$2705,3,0)&lt;=4,IF(VLOOKUP($A177,'Unique Clients'!$A$2:$F$2705,6,0)&gt;=60%,"MODERATE RISK OF FRAUD","NO FRAUD"),"NO FRAUD"))</f>
        <v>NO FRAUD</v>
      </c>
      <c r="D177" s="13" t="str">
        <f>IF(VLOOKUP($A177,'Unique Clients'!$A$2:$G$2705,7,0) &gt;= 3,"FRAUD","NO FRAUD")</f>
        <v>NO FRAUD</v>
      </c>
    </row>
    <row r="178" spans="1:4" customFormat="1" hidden="1" x14ac:dyDescent="0.25">
      <c r="A178" s="13">
        <v>50685</v>
      </c>
      <c r="B178" s="13" t="str">
        <f>IF(VLOOKUP($A178,'Unique Clients'!$A$2:$F$2705,3,0)&gt;=5,IF(VLOOKUP($A178,'Unique Clients'!$A$2:$F$2705,6,0)&gt;=60%,"FRAUD","NO FRAUD"),"NO FRAUD")</f>
        <v>NO FRAUD</v>
      </c>
      <c r="C178" s="13" t="str">
        <f>IF(VLOOKUP($A178,'Behaviors Clients'!$A$2:$B$2705,2,0)="FRAUD","FRAUD",IF(VLOOKUP($A178,'Unique Clients'!$A$2:$F$2705,3,0)&lt;=4,IF(VLOOKUP($A178,'Unique Clients'!$A$2:$F$2705,6,0)&gt;=60%,"MODERATE RISK OF FRAUD","NO FRAUD"),"NO FRAUD"))</f>
        <v>NO FRAUD</v>
      </c>
      <c r="D178" s="13" t="str">
        <f>IF(VLOOKUP($A178,'Unique Clients'!$A$2:$G$2705,7,0) &gt;= 3,"FRAUD","NO FRAUD")</f>
        <v>NO FRAUD</v>
      </c>
    </row>
    <row r="179" spans="1:4" customFormat="1" hidden="1" x14ac:dyDescent="0.25">
      <c r="A179" s="13">
        <v>52613</v>
      </c>
      <c r="B179" s="13" t="str">
        <f>IF(VLOOKUP($A179,'Unique Clients'!$A$2:$F$2705,3,0)&gt;=5,IF(VLOOKUP($A179,'Unique Clients'!$A$2:$F$2705,6,0)&gt;=60%,"FRAUD","NO FRAUD"),"NO FRAUD")</f>
        <v>NO FRAUD</v>
      </c>
      <c r="C179" s="13" t="str">
        <f>IF(VLOOKUP($A179,'Behaviors Clients'!$A$2:$B$2705,2,0)="FRAUD","FRAUD",IF(VLOOKUP($A179,'Unique Clients'!$A$2:$F$2705,3,0)&lt;=4,IF(VLOOKUP($A179,'Unique Clients'!$A$2:$F$2705,6,0)&gt;=60%,"MODERATE RISK OF FRAUD","NO FRAUD"),"NO FRAUD"))</f>
        <v>NO FRAUD</v>
      </c>
      <c r="D179" s="13" t="str">
        <f>IF(VLOOKUP($A179,'Unique Clients'!$A$2:$G$2705,7,0) &gt;= 3,"FRAUD","NO FRAUD")</f>
        <v>NO FRAUD</v>
      </c>
    </row>
    <row r="180" spans="1:4" customFormat="1" hidden="1" x14ac:dyDescent="0.25">
      <c r="A180" s="13">
        <v>52854</v>
      </c>
      <c r="B180" s="13" t="str">
        <f>IF(VLOOKUP($A180,'Unique Clients'!$A$2:$F$2705,3,0)&gt;=5,IF(VLOOKUP($A180,'Unique Clients'!$A$2:$F$2705,6,0)&gt;=60%,"FRAUD","NO FRAUD"),"NO FRAUD")</f>
        <v>NO FRAUD</v>
      </c>
      <c r="C180" s="13" t="str">
        <f>IF(VLOOKUP($A180,'Behaviors Clients'!$A$2:$B$2705,2,0)="FRAUD","FRAUD",IF(VLOOKUP($A180,'Unique Clients'!$A$2:$F$2705,3,0)&lt;=4,IF(VLOOKUP($A180,'Unique Clients'!$A$2:$F$2705,6,0)&gt;=60%,"MODERATE RISK OF FRAUD","NO FRAUD"),"NO FRAUD"))</f>
        <v>NO FRAUD</v>
      </c>
      <c r="D180" s="13" t="str">
        <f>IF(VLOOKUP($A180,'Unique Clients'!$A$2:$G$2705,7,0) &gt;= 3,"FRAUD","NO FRAUD")</f>
        <v>NO FRAUD</v>
      </c>
    </row>
    <row r="181" spans="1:4" customFormat="1" hidden="1" x14ac:dyDescent="0.25">
      <c r="A181" s="13">
        <v>55007</v>
      </c>
      <c r="B181" s="13" t="str">
        <f>IF(VLOOKUP($A181,'Unique Clients'!$A$2:$F$2705,3,0)&gt;=5,IF(VLOOKUP($A181,'Unique Clients'!$A$2:$F$2705,6,0)&gt;=60%,"FRAUD","NO FRAUD"),"NO FRAUD")</f>
        <v>NO FRAUD</v>
      </c>
      <c r="C181" s="13" t="str">
        <f>IF(VLOOKUP($A181,'Behaviors Clients'!$A$2:$B$2705,2,0)="FRAUD","FRAUD",IF(VLOOKUP($A181,'Unique Clients'!$A$2:$F$2705,3,0)&lt;=4,IF(VLOOKUP($A181,'Unique Clients'!$A$2:$F$2705,6,0)&gt;=60%,"MODERATE RISK OF FRAUD","NO FRAUD"),"NO FRAUD"))</f>
        <v>NO FRAUD</v>
      </c>
      <c r="D181" s="13" t="str">
        <f>IF(VLOOKUP($A181,'Unique Clients'!$A$2:$G$2705,7,0) &gt;= 3,"FRAUD","NO FRAUD")</f>
        <v>NO FRAUD</v>
      </c>
    </row>
    <row r="182" spans="1:4" customFormat="1" hidden="1" x14ac:dyDescent="0.25">
      <c r="A182" s="13">
        <v>55544</v>
      </c>
      <c r="B182" s="13" t="str">
        <f>IF(VLOOKUP($A182,'Unique Clients'!$A$2:$F$2705,3,0)&gt;=5,IF(VLOOKUP($A182,'Unique Clients'!$A$2:$F$2705,6,0)&gt;=60%,"FRAUD","NO FRAUD"),"NO FRAUD")</f>
        <v>NO FRAUD</v>
      </c>
      <c r="C182" s="13" t="str">
        <f>IF(VLOOKUP($A182,'Behaviors Clients'!$A$2:$B$2705,2,0)="FRAUD","FRAUD",IF(VLOOKUP($A182,'Unique Clients'!$A$2:$F$2705,3,0)&lt;=4,IF(VLOOKUP($A182,'Unique Clients'!$A$2:$F$2705,6,0)&gt;=60%,"MODERATE RISK OF FRAUD","NO FRAUD"),"NO FRAUD"))</f>
        <v>NO FRAUD</v>
      </c>
      <c r="D182" s="13" t="str">
        <f>IF(VLOOKUP($A182,'Unique Clients'!$A$2:$G$2705,7,0) &gt;= 3,"FRAUD","NO FRAUD")</f>
        <v>NO FRAUD</v>
      </c>
    </row>
    <row r="183" spans="1:4" customFormat="1" hidden="1" x14ac:dyDescent="0.25">
      <c r="A183" s="13">
        <v>55581</v>
      </c>
      <c r="B183" s="13" t="str">
        <f>IF(VLOOKUP($A183,'Unique Clients'!$A$2:$F$2705,3,0)&gt;=5,IF(VLOOKUP($A183,'Unique Clients'!$A$2:$F$2705,6,0)&gt;=60%,"FRAUD","NO FRAUD"),"NO FRAUD")</f>
        <v>NO FRAUD</v>
      </c>
      <c r="C183" s="13" t="str">
        <f>IF(VLOOKUP($A183,'Behaviors Clients'!$A$2:$B$2705,2,0)="FRAUD","FRAUD",IF(VLOOKUP($A183,'Unique Clients'!$A$2:$F$2705,3,0)&lt;=4,IF(VLOOKUP($A183,'Unique Clients'!$A$2:$F$2705,6,0)&gt;=60%,"MODERATE RISK OF FRAUD","NO FRAUD"),"NO FRAUD"))</f>
        <v>NO FRAUD</v>
      </c>
      <c r="D183" s="13" t="str">
        <f>IF(VLOOKUP($A183,'Unique Clients'!$A$2:$G$2705,7,0) &gt;= 3,"FRAUD","NO FRAUD")</f>
        <v>NO FRAUD</v>
      </c>
    </row>
    <row r="184" spans="1:4" customFormat="1" hidden="1" x14ac:dyDescent="0.25">
      <c r="A184" s="13">
        <v>56986</v>
      </c>
      <c r="B184" s="13" t="str">
        <f>IF(VLOOKUP($A184,'Unique Clients'!$A$2:$F$2705,3,0)&gt;=5,IF(VLOOKUP($A184,'Unique Clients'!$A$2:$F$2705,6,0)&gt;=60%,"FRAUD","NO FRAUD"),"NO FRAUD")</f>
        <v>NO FRAUD</v>
      </c>
      <c r="C184" s="13" t="str">
        <f>IF(VLOOKUP($A184,'Behaviors Clients'!$A$2:$B$2705,2,0)="FRAUD","FRAUD",IF(VLOOKUP($A184,'Unique Clients'!$A$2:$F$2705,3,0)&lt;=4,IF(VLOOKUP($A184,'Unique Clients'!$A$2:$F$2705,6,0)&gt;=60%,"MODERATE RISK OF FRAUD","NO FRAUD"),"NO FRAUD"))</f>
        <v>NO FRAUD</v>
      </c>
      <c r="D184" s="13" t="str">
        <f>IF(VLOOKUP($A184,'Unique Clients'!$A$2:$G$2705,7,0) &gt;= 3,"FRAUD","NO FRAUD")</f>
        <v>NO FRAUD</v>
      </c>
    </row>
    <row r="185" spans="1:4" customFormat="1" hidden="1" x14ac:dyDescent="0.25">
      <c r="A185" s="13">
        <v>58011</v>
      </c>
      <c r="B185" s="13" t="str">
        <f>IF(VLOOKUP($A185,'Unique Clients'!$A$2:$F$2705,3,0)&gt;=5,IF(VLOOKUP($A185,'Unique Clients'!$A$2:$F$2705,6,0)&gt;=60%,"FRAUD","NO FRAUD"),"NO FRAUD")</f>
        <v>NO FRAUD</v>
      </c>
      <c r="C185" s="13" t="str">
        <f>IF(VLOOKUP($A185,'Behaviors Clients'!$A$2:$B$2705,2,0)="FRAUD","FRAUD",IF(VLOOKUP($A185,'Unique Clients'!$A$2:$F$2705,3,0)&lt;=4,IF(VLOOKUP($A185,'Unique Clients'!$A$2:$F$2705,6,0)&gt;=60%,"MODERATE RISK OF FRAUD","NO FRAUD"),"NO FRAUD"))</f>
        <v>NO FRAUD</v>
      </c>
      <c r="D185" s="13" t="str">
        <f>IF(VLOOKUP($A185,'Unique Clients'!$A$2:$G$2705,7,0) &gt;= 3,"FRAUD","NO FRAUD")</f>
        <v>NO FRAUD</v>
      </c>
    </row>
    <row r="186" spans="1:4" customFormat="1" hidden="1" x14ac:dyDescent="0.25">
      <c r="A186" s="13">
        <v>58343</v>
      </c>
      <c r="B186" s="13" t="str">
        <f>IF(VLOOKUP($A186,'Unique Clients'!$A$2:$F$2705,3,0)&gt;=5,IF(VLOOKUP($A186,'Unique Clients'!$A$2:$F$2705,6,0)&gt;=60%,"FRAUD","NO FRAUD"),"NO FRAUD")</f>
        <v>NO FRAUD</v>
      </c>
      <c r="C186" s="13" t="str">
        <f>IF(VLOOKUP($A186,'Behaviors Clients'!$A$2:$B$2705,2,0)="FRAUD","FRAUD",IF(VLOOKUP($A186,'Unique Clients'!$A$2:$F$2705,3,0)&lt;=4,IF(VLOOKUP($A186,'Unique Clients'!$A$2:$F$2705,6,0)&gt;=60%,"MODERATE RISK OF FRAUD","NO FRAUD"),"NO FRAUD"))</f>
        <v>NO FRAUD</v>
      </c>
      <c r="D186" s="13" t="str">
        <f>IF(VLOOKUP($A186,'Unique Clients'!$A$2:$G$2705,7,0) &gt;= 3,"FRAUD","NO FRAUD")</f>
        <v>NO FRAUD</v>
      </c>
    </row>
    <row r="187" spans="1:4" customFormat="1" hidden="1" x14ac:dyDescent="0.25">
      <c r="A187" s="13">
        <v>58799</v>
      </c>
      <c r="B187" s="13" t="str">
        <f>IF(VLOOKUP($A187,'Unique Clients'!$A$2:$F$2705,3,0)&gt;=5,IF(VLOOKUP($A187,'Unique Clients'!$A$2:$F$2705,6,0)&gt;=60%,"FRAUD","NO FRAUD"),"NO FRAUD")</f>
        <v>NO FRAUD</v>
      </c>
      <c r="C187" s="13" t="str">
        <f>IF(VLOOKUP($A187,'Behaviors Clients'!$A$2:$B$2705,2,0)="FRAUD","FRAUD",IF(VLOOKUP($A187,'Unique Clients'!$A$2:$F$2705,3,0)&lt;=4,IF(VLOOKUP($A187,'Unique Clients'!$A$2:$F$2705,6,0)&gt;=60%,"MODERATE RISK OF FRAUD","NO FRAUD"),"NO FRAUD"))</f>
        <v>NO FRAUD</v>
      </c>
      <c r="D187" s="13" t="str">
        <f>IF(VLOOKUP($A187,'Unique Clients'!$A$2:$G$2705,7,0) &gt;= 3,"FRAUD","NO FRAUD")</f>
        <v>NO FRAUD</v>
      </c>
    </row>
    <row r="188" spans="1:4" customFormat="1" hidden="1" x14ac:dyDescent="0.25">
      <c r="A188" s="13">
        <v>59456</v>
      </c>
      <c r="B188" s="13" t="str">
        <f>IF(VLOOKUP($A188,'Unique Clients'!$A$2:$F$2705,3,0)&gt;=5,IF(VLOOKUP($A188,'Unique Clients'!$A$2:$F$2705,6,0)&gt;=60%,"FRAUD","NO FRAUD"),"NO FRAUD")</f>
        <v>NO FRAUD</v>
      </c>
      <c r="C188" s="13" t="str">
        <f>IF(VLOOKUP($A188,'Behaviors Clients'!$A$2:$B$2705,2,0)="FRAUD","FRAUD",IF(VLOOKUP($A188,'Unique Clients'!$A$2:$F$2705,3,0)&lt;=4,IF(VLOOKUP($A188,'Unique Clients'!$A$2:$F$2705,6,0)&gt;=60%,"MODERATE RISK OF FRAUD","NO FRAUD"),"NO FRAUD"))</f>
        <v>NO FRAUD</v>
      </c>
      <c r="D188" s="13" t="str">
        <f>IF(VLOOKUP($A188,'Unique Clients'!$A$2:$G$2705,7,0) &gt;= 3,"FRAUD","NO FRAUD")</f>
        <v>NO FRAUD</v>
      </c>
    </row>
    <row r="189" spans="1:4" customFormat="1" hidden="1" x14ac:dyDescent="0.25">
      <c r="A189" s="13">
        <v>59902</v>
      </c>
      <c r="B189" s="13" t="str">
        <f>IF(VLOOKUP($A189,'Unique Clients'!$A$2:$F$2705,3,0)&gt;=5,IF(VLOOKUP($A189,'Unique Clients'!$A$2:$F$2705,6,0)&gt;=60%,"FRAUD","NO FRAUD"),"NO FRAUD")</f>
        <v>NO FRAUD</v>
      </c>
      <c r="C189" s="13" t="str">
        <f>IF(VLOOKUP($A189,'Behaviors Clients'!$A$2:$B$2705,2,0)="FRAUD","FRAUD",IF(VLOOKUP($A189,'Unique Clients'!$A$2:$F$2705,3,0)&lt;=4,IF(VLOOKUP($A189,'Unique Clients'!$A$2:$F$2705,6,0)&gt;=60%,"MODERATE RISK OF FRAUD","NO FRAUD"),"NO FRAUD"))</f>
        <v>NO FRAUD</v>
      </c>
      <c r="D189" s="13" t="str">
        <f>IF(VLOOKUP($A189,'Unique Clients'!$A$2:$G$2705,7,0) &gt;= 3,"FRAUD","NO FRAUD")</f>
        <v>NO FRAUD</v>
      </c>
    </row>
    <row r="190" spans="1:4" customFormat="1" hidden="1" x14ac:dyDescent="0.25">
      <c r="A190" s="13">
        <v>61637</v>
      </c>
      <c r="B190" s="13" t="str">
        <f>IF(VLOOKUP($A190,'Unique Clients'!$A$2:$F$2705,3,0)&gt;=5,IF(VLOOKUP($A190,'Unique Clients'!$A$2:$F$2705,6,0)&gt;=60%,"FRAUD","NO FRAUD"),"NO FRAUD")</f>
        <v>NO FRAUD</v>
      </c>
      <c r="C190" s="13" t="str">
        <f>IF(VLOOKUP($A190,'Behaviors Clients'!$A$2:$B$2705,2,0)="FRAUD","FRAUD",IF(VLOOKUP($A190,'Unique Clients'!$A$2:$F$2705,3,0)&lt;=4,IF(VLOOKUP($A190,'Unique Clients'!$A$2:$F$2705,6,0)&gt;=60%,"MODERATE RISK OF FRAUD","NO FRAUD"),"NO FRAUD"))</f>
        <v>NO FRAUD</v>
      </c>
      <c r="D190" s="13" t="str">
        <f>IF(VLOOKUP($A190,'Unique Clients'!$A$2:$G$2705,7,0) &gt;= 3,"FRAUD","NO FRAUD")</f>
        <v>NO FRAUD</v>
      </c>
    </row>
    <row r="191" spans="1:4" customFormat="1" hidden="1" x14ac:dyDescent="0.25">
      <c r="A191" s="13">
        <v>61644</v>
      </c>
      <c r="B191" s="13" t="str">
        <f>IF(VLOOKUP($A191,'Unique Clients'!$A$2:$F$2705,3,0)&gt;=5,IF(VLOOKUP($A191,'Unique Clients'!$A$2:$F$2705,6,0)&gt;=60%,"FRAUD","NO FRAUD"),"NO FRAUD")</f>
        <v>NO FRAUD</v>
      </c>
      <c r="C191" s="13" t="str">
        <f>IF(VLOOKUP($A191,'Behaviors Clients'!$A$2:$B$2705,2,0)="FRAUD","FRAUD",IF(VLOOKUP($A191,'Unique Clients'!$A$2:$F$2705,3,0)&lt;=4,IF(VLOOKUP($A191,'Unique Clients'!$A$2:$F$2705,6,0)&gt;=60%,"MODERATE RISK OF FRAUD","NO FRAUD"),"NO FRAUD"))</f>
        <v>NO FRAUD</v>
      </c>
      <c r="D191" s="13" t="str">
        <f>IF(VLOOKUP($A191,'Unique Clients'!$A$2:$G$2705,7,0) &gt;= 3,"FRAUD","NO FRAUD")</f>
        <v>NO FRAUD</v>
      </c>
    </row>
    <row r="192" spans="1:4" customFormat="1" hidden="1" x14ac:dyDescent="0.25">
      <c r="A192" s="13">
        <v>61968</v>
      </c>
      <c r="B192" s="13" t="str">
        <f>IF(VLOOKUP($A192,'Unique Clients'!$A$2:$F$2705,3,0)&gt;=5,IF(VLOOKUP($A192,'Unique Clients'!$A$2:$F$2705,6,0)&gt;=60%,"FRAUD","NO FRAUD"),"NO FRAUD")</f>
        <v>NO FRAUD</v>
      </c>
      <c r="C192" s="13" t="str">
        <f>IF(VLOOKUP($A192,'Behaviors Clients'!$A$2:$B$2705,2,0)="FRAUD","FRAUD",IF(VLOOKUP($A192,'Unique Clients'!$A$2:$F$2705,3,0)&lt;=4,IF(VLOOKUP($A192,'Unique Clients'!$A$2:$F$2705,6,0)&gt;=60%,"MODERATE RISK OF FRAUD","NO FRAUD"),"NO FRAUD"))</f>
        <v>NO FRAUD</v>
      </c>
      <c r="D192" s="13" t="str">
        <f>IF(VLOOKUP($A192,'Unique Clients'!$A$2:$G$2705,7,0) &gt;= 3,"FRAUD","NO FRAUD")</f>
        <v>NO FRAUD</v>
      </c>
    </row>
    <row r="193" spans="1:4" customFormat="1" hidden="1" x14ac:dyDescent="0.25">
      <c r="A193" s="13">
        <v>63096</v>
      </c>
      <c r="B193" s="13" t="str">
        <f>IF(VLOOKUP($A193,'Unique Clients'!$A$2:$F$2705,3,0)&gt;=5,IF(VLOOKUP($A193,'Unique Clients'!$A$2:$F$2705,6,0)&gt;=60%,"FRAUD","NO FRAUD"),"NO FRAUD")</f>
        <v>NO FRAUD</v>
      </c>
      <c r="C193" s="13" t="str">
        <f>IF(VLOOKUP($A193,'Behaviors Clients'!$A$2:$B$2705,2,0)="FRAUD","FRAUD",IF(VLOOKUP($A193,'Unique Clients'!$A$2:$F$2705,3,0)&lt;=4,IF(VLOOKUP($A193,'Unique Clients'!$A$2:$F$2705,6,0)&gt;=60%,"MODERATE RISK OF FRAUD","NO FRAUD"),"NO FRAUD"))</f>
        <v>NO FRAUD</v>
      </c>
      <c r="D193" s="13" t="str">
        <f>IF(VLOOKUP($A193,'Unique Clients'!$A$2:$G$2705,7,0) &gt;= 3,"FRAUD","NO FRAUD")</f>
        <v>NO FRAUD</v>
      </c>
    </row>
    <row r="194" spans="1:4" customFormat="1" hidden="1" x14ac:dyDescent="0.25">
      <c r="A194" s="13">
        <v>63685</v>
      </c>
      <c r="B194" s="13" t="str">
        <f>IF(VLOOKUP($A194,'Unique Clients'!$A$2:$F$2705,3,0)&gt;=5,IF(VLOOKUP($A194,'Unique Clients'!$A$2:$F$2705,6,0)&gt;=60%,"FRAUD","NO FRAUD"),"NO FRAUD")</f>
        <v>NO FRAUD</v>
      </c>
      <c r="C194" s="13" t="str">
        <f>IF(VLOOKUP($A194,'Behaviors Clients'!$A$2:$B$2705,2,0)="FRAUD","FRAUD",IF(VLOOKUP($A194,'Unique Clients'!$A$2:$F$2705,3,0)&lt;=4,IF(VLOOKUP($A194,'Unique Clients'!$A$2:$F$2705,6,0)&gt;=60%,"MODERATE RISK OF FRAUD","NO FRAUD"),"NO FRAUD"))</f>
        <v>NO FRAUD</v>
      </c>
      <c r="D194" s="13" t="str">
        <f>IF(VLOOKUP($A194,'Unique Clients'!$A$2:$G$2705,7,0) &gt;= 3,"FRAUD","NO FRAUD")</f>
        <v>NO FRAUD</v>
      </c>
    </row>
    <row r="195" spans="1:4" customFormat="1" hidden="1" x14ac:dyDescent="0.25">
      <c r="A195" s="13">
        <v>64435</v>
      </c>
      <c r="B195" s="13" t="str">
        <f>IF(VLOOKUP($A195,'Unique Clients'!$A$2:$F$2705,3,0)&gt;=5,IF(VLOOKUP($A195,'Unique Clients'!$A$2:$F$2705,6,0)&gt;=60%,"FRAUD","NO FRAUD"),"NO FRAUD")</f>
        <v>NO FRAUD</v>
      </c>
      <c r="C195" s="13" t="str">
        <f>IF(VLOOKUP($A195,'Behaviors Clients'!$A$2:$B$2705,2,0)="FRAUD","FRAUD",IF(VLOOKUP($A195,'Unique Clients'!$A$2:$F$2705,3,0)&lt;=4,IF(VLOOKUP($A195,'Unique Clients'!$A$2:$F$2705,6,0)&gt;=60%,"MODERATE RISK OF FRAUD","NO FRAUD"),"NO FRAUD"))</f>
        <v>NO FRAUD</v>
      </c>
      <c r="D195" s="13" t="str">
        <f>IF(VLOOKUP($A195,'Unique Clients'!$A$2:$G$2705,7,0) &gt;= 3,"FRAUD","NO FRAUD")</f>
        <v>NO FRAUD</v>
      </c>
    </row>
    <row r="196" spans="1:4" customFormat="1" hidden="1" x14ac:dyDescent="0.25">
      <c r="A196" s="13">
        <v>65326</v>
      </c>
      <c r="B196" s="13" t="str">
        <f>IF(VLOOKUP($A196,'Unique Clients'!$A$2:$F$2705,3,0)&gt;=5,IF(VLOOKUP($A196,'Unique Clients'!$A$2:$F$2705,6,0)&gt;=60%,"FRAUD","NO FRAUD"),"NO FRAUD")</f>
        <v>NO FRAUD</v>
      </c>
      <c r="C196" s="13" t="str">
        <f>IF(VLOOKUP($A196,'Behaviors Clients'!$A$2:$B$2705,2,0)="FRAUD","FRAUD",IF(VLOOKUP($A196,'Unique Clients'!$A$2:$F$2705,3,0)&lt;=4,IF(VLOOKUP($A196,'Unique Clients'!$A$2:$F$2705,6,0)&gt;=60%,"MODERATE RISK OF FRAUD","NO FRAUD"),"NO FRAUD"))</f>
        <v>NO FRAUD</v>
      </c>
      <c r="D196" s="13" t="str">
        <f>IF(VLOOKUP($A196,'Unique Clients'!$A$2:$G$2705,7,0) &gt;= 3,"FRAUD","NO FRAUD")</f>
        <v>NO FRAUD</v>
      </c>
    </row>
    <row r="197" spans="1:4" customFormat="1" hidden="1" x14ac:dyDescent="0.25">
      <c r="A197" s="13">
        <v>66147</v>
      </c>
      <c r="B197" s="13" t="str">
        <f>IF(VLOOKUP($A197,'Unique Clients'!$A$2:$F$2705,3,0)&gt;=5,IF(VLOOKUP($A197,'Unique Clients'!$A$2:$F$2705,6,0)&gt;=60%,"FRAUD","NO FRAUD"),"NO FRAUD")</f>
        <v>NO FRAUD</v>
      </c>
      <c r="C197" s="13" t="str">
        <f>IF(VLOOKUP($A197,'Behaviors Clients'!$A$2:$B$2705,2,0)="FRAUD","FRAUD",IF(VLOOKUP($A197,'Unique Clients'!$A$2:$F$2705,3,0)&lt;=4,IF(VLOOKUP($A197,'Unique Clients'!$A$2:$F$2705,6,0)&gt;=60%,"MODERATE RISK OF FRAUD","NO FRAUD"),"NO FRAUD"))</f>
        <v>NO FRAUD</v>
      </c>
      <c r="D197" s="13" t="str">
        <f>IF(VLOOKUP($A197,'Unique Clients'!$A$2:$G$2705,7,0) &gt;= 3,"FRAUD","NO FRAUD")</f>
        <v>NO FRAUD</v>
      </c>
    </row>
    <row r="198" spans="1:4" customFormat="1" hidden="1" x14ac:dyDescent="0.25">
      <c r="A198" s="13">
        <v>66157</v>
      </c>
      <c r="B198" s="13" t="str">
        <f>IF(VLOOKUP($A198,'Unique Clients'!$A$2:$F$2705,3,0)&gt;=5,IF(VLOOKUP($A198,'Unique Clients'!$A$2:$F$2705,6,0)&gt;=60%,"FRAUD","NO FRAUD"),"NO FRAUD")</f>
        <v>NO FRAUD</v>
      </c>
      <c r="C198" s="13" t="str">
        <f>IF(VLOOKUP($A198,'Behaviors Clients'!$A$2:$B$2705,2,0)="FRAUD","FRAUD",IF(VLOOKUP($A198,'Unique Clients'!$A$2:$F$2705,3,0)&lt;=4,IF(VLOOKUP($A198,'Unique Clients'!$A$2:$F$2705,6,0)&gt;=60%,"MODERATE RISK OF FRAUD","NO FRAUD"),"NO FRAUD"))</f>
        <v>NO FRAUD</v>
      </c>
      <c r="D198" s="13" t="str">
        <f>IF(VLOOKUP($A198,'Unique Clients'!$A$2:$G$2705,7,0) &gt;= 3,"FRAUD","NO FRAUD")</f>
        <v>NO FRAUD</v>
      </c>
    </row>
    <row r="199" spans="1:4" customFormat="1" hidden="1" x14ac:dyDescent="0.25">
      <c r="A199" s="13">
        <v>67226</v>
      </c>
      <c r="B199" s="13" t="str">
        <f>IF(VLOOKUP($A199,'Unique Clients'!$A$2:$F$2705,3,0)&gt;=5,IF(VLOOKUP($A199,'Unique Clients'!$A$2:$F$2705,6,0)&gt;=60%,"FRAUD","NO FRAUD"),"NO FRAUD")</f>
        <v>NO FRAUD</v>
      </c>
      <c r="C199" s="13" t="str">
        <f>IF(VLOOKUP($A199,'Behaviors Clients'!$A$2:$B$2705,2,0)="FRAUD","FRAUD",IF(VLOOKUP($A199,'Unique Clients'!$A$2:$F$2705,3,0)&lt;=4,IF(VLOOKUP($A199,'Unique Clients'!$A$2:$F$2705,6,0)&gt;=60%,"MODERATE RISK OF FRAUD","NO FRAUD"),"NO FRAUD"))</f>
        <v>NO FRAUD</v>
      </c>
      <c r="D199" s="13" t="str">
        <f>IF(VLOOKUP($A199,'Unique Clients'!$A$2:$G$2705,7,0) &gt;= 3,"FRAUD","NO FRAUD")</f>
        <v>NO FRAUD</v>
      </c>
    </row>
    <row r="200" spans="1:4" customFormat="1" hidden="1" x14ac:dyDescent="0.25">
      <c r="A200" s="13">
        <v>67903</v>
      </c>
      <c r="B200" s="13" t="str">
        <f>IF(VLOOKUP($A200,'Unique Clients'!$A$2:$F$2705,3,0)&gt;=5,IF(VLOOKUP($A200,'Unique Clients'!$A$2:$F$2705,6,0)&gt;=60%,"FRAUD","NO FRAUD"),"NO FRAUD")</f>
        <v>NO FRAUD</v>
      </c>
      <c r="C200" s="13" t="str">
        <f>IF(VLOOKUP($A200,'Behaviors Clients'!$A$2:$B$2705,2,0)="FRAUD","FRAUD",IF(VLOOKUP($A200,'Unique Clients'!$A$2:$F$2705,3,0)&lt;=4,IF(VLOOKUP($A200,'Unique Clients'!$A$2:$F$2705,6,0)&gt;=60%,"MODERATE RISK OF FRAUD","NO FRAUD"),"NO FRAUD"))</f>
        <v>NO FRAUD</v>
      </c>
      <c r="D200" s="13" t="str">
        <f>IF(VLOOKUP($A200,'Unique Clients'!$A$2:$G$2705,7,0) &gt;= 3,"FRAUD","NO FRAUD")</f>
        <v>NO FRAUD</v>
      </c>
    </row>
    <row r="201" spans="1:4" customFormat="1" hidden="1" x14ac:dyDescent="0.25">
      <c r="A201" s="13">
        <v>69321</v>
      </c>
      <c r="B201" s="13" t="str">
        <f>IF(VLOOKUP($A201,'Unique Clients'!$A$2:$F$2705,3,0)&gt;=5,IF(VLOOKUP($A201,'Unique Clients'!$A$2:$F$2705,6,0)&gt;=60%,"FRAUD","NO FRAUD"),"NO FRAUD")</f>
        <v>NO FRAUD</v>
      </c>
      <c r="C201" s="13" t="str">
        <f>IF(VLOOKUP($A201,'Behaviors Clients'!$A$2:$B$2705,2,0)="FRAUD","FRAUD",IF(VLOOKUP($A201,'Unique Clients'!$A$2:$F$2705,3,0)&lt;=4,IF(VLOOKUP($A201,'Unique Clients'!$A$2:$F$2705,6,0)&gt;=60%,"MODERATE RISK OF FRAUD","NO FRAUD"),"NO FRAUD"))</f>
        <v>NO FRAUD</v>
      </c>
      <c r="D201" s="13" t="str">
        <f>IF(VLOOKUP($A201,'Unique Clients'!$A$2:$G$2705,7,0) &gt;= 3,"FRAUD","NO FRAUD")</f>
        <v>NO FRAUD</v>
      </c>
    </row>
    <row r="202" spans="1:4" customFormat="1" hidden="1" x14ac:dyDescent="0.25">
      <c r="A202" s="13">
        <v>70198</v>
      </c>
      <c r="B202" s="13" t="str">
        <f>IF(VLOOKUP($A202,'Unique Clients'!$A$2:$F$2705,3,0)&gt;=5,IF(VLOOKUP($A202,'Unique Clients'!$A$2:$F$2705,6,0)&gt;=60%,"FRAUD","NO FRAUD"),"NO FRAUD")</f>
        <v>NO FRAUD</v>
      </c>
      <c r="C202" s="13" t="str">
        <f>IF(VLOOKUP($A202,'Behaviors Clients'!$A$2:$B$2705,2,0)="FRAUD","FRAUD",IF(VLOOKUP($A202,'Unique Clients'!$A$2:$F$2705,3,0)&lt;=4,IF(VLOOKUP($A202,'Unique Clients'!$A$2:$F$2705,6,0)&gt;=60%,"MODERATE RISK OF FRAUD","NO FRAUD"),"NO FRAUD"))</f>
        <v>NO FRAUD</v>
      </c>
      <c r="D202" s="13" t="str">
        <f>IF(VLOOKUP($A202,'Unique Clients'!$A$2:$G$2705,7,0) &gt;= 3,"FRAUD","NO FRAUD")</f>
        <v>NO FRAUD</v>
      </c>
    </row>
    <row r="203" spans="1:4" customFormat="1" hidden="1" x14ac:dyDescent="0.25">
      <c r="A203" s="13">
        <v>70790</v>
      </c>
      <c r="B203" s="13" t="str">
        <f>IF(VLOOKUP($A203,'Unique Clients'!$A$2:$F$2705,3,0)&gt;=5,IF(VLOOKUP($A203,'Unique Clients'!$A$2:$F$2705,6,0)&gt;=60%,"FRAUD","NO FRAUD"),"NO FRAUD")</f>
        <v>NO FRAUD</v>
      </c>
      <c r="C203" s="13" t="str">
        <f>IF(VLOOKUP($A203,'Behaviors Clients'!$A$2:$B$2705,2,0)="FRAUD","FRAUD",IF(VLOOKUP($A203,'Unique Clients'!$A$2:$F$2705,3,0)&lt;=4,IF(VLOOKUP($A203,'Unique Clients'!$A$2:$F$2705,6,0)&gt;=60%,"MODERATE RISK OF FRAUD","NO FRAUD"),"NO FRAUD"))</f>
        <v>NO FRAUD</v>
      </c>
      <c r="D203" s="13" t="str">
        <f>IF(VLOOKUP($A203,'Unique Clients'!$A$2:$G$2705,7,0) &gt;= 3,"FRAUD","NO FRAUD")</f>
        <v>NO FRAUD</v>
      </c>
    </row>
    <row r="204" spans="1:4" customFormat="1" hidden="1" x14ac:dyDescent="0.25">
      <c r="A204" s="13">
        <v>72132</v>
      </c>
      <c r="B204" s="13" t="str">
        <f>IF(VLOOKUP($A204,'Unique Clients'!$A$2:$F$2705,3,0)&gt;=5,IF(VLOOKUP($A204,'Unique Clients'!$A$2:$F$2705,6,0)&gt;=60%,"FRAUD","NO FRAUD"),"NO FRAUD")</f>
        <v>NO FRAUD</v>
      </c>
      <c r="C204" s="13" t="str">
        <f>IF(VLOOKUP($A204,'Behaviors Clients'!$A$2:$B$2705,2,0)="FRAUD","FRAUD",IF(VLOOKUP($A204,'Unique Clients'!$A$2:$F$2705,3,0)&lt;=4,IF(VLOOKUP($A204,'Unique Clients'!$A$2:$F$2705,6,0)&gt;=60%,"MODERATE RISK OF FRAUD","NO FRAUD"),"NO FRAUD"))</f>
        <v>NO FRAUD</v>
      </c>
      <c r="D204" s="13" t="str">
        <f>IF(VLOOKUP($A204,'Unique Clients'!$A$2:$G$2705,7,0) &gt;= 3,"FRAUD","NO FRAUD")</f>
        <v>NO FRAUD</v>
      </c>
    </row>
    <row r="205" spans="1:4" customFormat="1" hidden="1" x14ac:dyDescent="0.25">
      <c r="A205" s="13">
        <v>74563</v>
      </c>
      <c r="B205" s="13" t="str">
        <f>IF(VLOOKUP($A205,'Unique Clients'!$A$2:$F$2705,3,0)&gt;=5,IF(VLOOKUP($A205,'Unique Clients'!$A$2:$F$2705,6,0)&gt;=60%,"FRAUD","NO FRAUD"),"NO FRAUD")</f>
        <v>NO FRAUD</v>
      </c>
      <c r="C205" s="13" t="str">
        <f>IF(VLOOKUP($A205,'Behaviors Clients'!$A$2:$B$2705,2,0)="FRAUD","FRAUD",IF(VLOOKUP($A205,'Unique Clients'!$A$2:$F$2705,3,0)&lt;=4,IF(VLOOKUP($A205,'Unique Clients'!$A$2:$F$2705,6,0)&gt;=60%,"MODERATE RISK OF FRAUD","NO FRAUD"),"NO FRAUD"))</f>
        <v>NO FRAUD</v>
      </c>
      <c r="D205" s="13" t="str">
        <f>IF(VLOOKUP($A205,'Unique Clients'!$A$2:$G$2705,7,0) &gt;= 3,"FRAUD","NO FRAUD")</f>
        <v>NO FRAUD</v>
      </c>
    </row>
    <row r="206" spans="1:4" customFormat="1" hidden="1" x14ac:dyDescent="0.25">
      <c r="A206" s="13">
        <v>75245</v>
      </c>
      <c r="B206" s="13" t="str">
        <f>IF(VLOOKUP($A206,'Unique Clients'!$A$2:$F$2705,3,0)&gt;=5,IF(VLOOKUP($A206,'Unique Clients'!$A$2:$F$2705,6,0)&gt;=60%,"FRAUD","NO FRAUD"),"NO FRAUD")</f>
        <v>NO FRAUD</v>
      </c>
      <c r="C206" s="13" t="str">
        <f>IF(VLOOKUP($A206,'Behaviors Clients'!$A$2:$B$2705,2,0)="FRAUD","FRAUD",IF(VLOOKUP($A206,'Unique Clients'!$A$2:$F$2705,3,0)&lt;=4,IF(VLOOKUP($A206,'Unique Clients'!$A$2:$F$2705,6,0)&gt;=60%,"MODERATE RISK OF FRAUD","NO FRAUD"),"NO FRAUD"))</f>
        <v>NO FRAUD</v>
      </c>
      <c r="D206" s="13" t="str">
        <f>IF(VLOOKUP($A206,'Unique Clients'!$A$2:$G$2705,7,0) &gt;= 3,"FRAUD","NO FRAUD")</f>
        <v>NO FRAUD</v>
      </c>
    </row>
    <row r="207" spans="1:4" customFormat="1" hidden="1" x14ac:dyDescent="0.25">
      <c r="A207" s="13">
        <v>76708</v>
      </c>
      <c r="B207" s="13" t="str">
        <f>IF(VLOOKUP($A207,'Unique Clients'!$A$2:$F$2705,3,0)&gt;=5,IF(VLOOKUP($A207,'Unique Clients'!$A$2:$F$2705,6,0)&gt;=60%,"FRAUD","NO FRAUD"),"NO FRAUD")</f>
        <v>NO FRAUD</v>
      </c>
      <c r="C207" s="13" t="str">
        <f>IF(VLOOKUP($A207,'Behaviors Clients'!$A$2:$B$2705,2,0)="FRAUD","FRAUD",IF(VLOOKUP($A207,'Unique Clients'!$A$2:$F$2705,3,0)&lt;=4,IF(VLOOKUP($A207,'Unique Clients'!$A$2:$F$2705,6,0)&gt;=60%,"MODERATE RISK OF FRAUD","NO FRAUD"),"NO FRAUD"))</f>
        <v>NO FRAUD</v>
      </c>
      <c r="D207" s="13" t="str">
        <f>IF(VLOOKUP($A207,'Unique Clients'!$A$2:$G$2705,7,0) &gt;= 3,"FRAUD","NO FRAUD")</f>
        <v>NO FRAUD</v>
      </c>
    </row>
    <row r="208" spans="1:4" customFormat="1" hidden="1" x14ac:dyDescent="0.25">
      <c r="A208" s="13">
        <v>77608</v>
      </c>
      <c r="B208" s="13" t="str">
        <f>IF(VLOOKUP($A208,'Unique Clients'!$A$2:$F$2705,3,0)&gt;=5,IF(VLOOKUP($A208,'Unique Clients'!$A$2:$F$2705,6,0)&gt;=60%,"FRAUD","NO FRAUD"),"NO FRAUD")</f>
        <v>NO FRAUD</v>
      </c>
      <c r="C208" s="13" t="str">
        <f>IF(VLOOKUP($A208,'Behaviors Clients'!$A$2:$B$2705,2,0)="FRAUD","FRAUD",IF(VLOOKUP($A208,'Unique Clients'!$A$2:$F$2705,3,0)&lt;=4,IF(VLOOKUP($A208,'Unique Clients'!$A$2:$F$2705,6,0)&gt;=60%,"MODERATE RISK OF FRAUD","NO FRAUD"),"NO FRAUD"))</f>
        <v>NO FRAUD</v>
      </c>
      <c r="D208" s="13" t="str">
        <f>IF(VLOOKUP($A208,'Unique Clients'!$A$2:$G$2705,7,0) &gt;= 3,"FRAUD","NO FRAUD")</f>
        <v>NO FRAUD</v>
      </c>
    </row>
    <row r="209" spans="1:4" customFormat="1" hidden="1" x14ac:dyDescent="0.25">
      <c r="A209" s="13">
        <v>79167</v>
      </c>
      <c r="B209" s="13" t="str">
        <f>IF(VLOOKUP($A209,'Unique Clients'!$A$2:$F$2705,3,0)&gt;=5,IF(VLOOKUP($A209,'Unique Clients'!$A$2:$F$2705,6,0)&gt;=60%,"FRAUD","NO FRAUD"),"NO FRAUD")</f>
        <v>NO FRAUD</v>
      </c>
      <c r="C209" s="13" t="str">
        <f>IF(VLOOKUP($A209,'Behaviors Clients'!$A$2:$B$2705,2,0)="FRAUD","FRAUD",IF(VLOOKUP($A209,'Unique Clients'!$A$2:$F$2705,3,0)&lt;=4,IF(VLOOKUP($A209,'Unique Clients'!$A$2:$F$2705,6,0)&gt;=60%,"MODERATE RISK OF FRAUD","NO FRAUD"),"NO FRAUD"))</f>
        <v>NO FRAUD</v>
      </c>
      <c r="D209" s="13" t="str">
        <f>IF(VLOOKUP($A209,'Unique Clients'!$A$2:$G$2705,7,0) &gt;= 3,"FRAUD","NO FRAUD")</f>
        <v>NO FRAUD</v>
      </c>
    </row>
    <row r="210" spans="1:4" customFormat="1" hidden="1" x14ac:dyDescent="0.25">
      <c r="A210" s="13">
        <v>79725</v>
      </c>
      <c r="B210" s="13" t="str">
        <f>IF(VLOOKUP($A210,'Unique Clients'!$A$2:$F$2705,3,0)&gt;=5,IF(VLOOKUP($A210,'Unique Clients'!$A$2:$F$2705,6,0)&gt;=60%,"FRAUD","NO FRAUD"),"NO FRAUD")</f>
        <v>NO FRAUD</v>
      </c>
      <c r="C210" s="13" t="str">
        <f>IF(VLOOKUP($A210,'Behaviors Clients'!$A$2:$B$2705,2,0)="FRAUD","FRAUD",IF(VLOOKUP($A210,'Unique Clients'!$A$2:$F$2705,3,0)&lt;=4,IF(VLOOKUP($A210,'Unique Clients'!$A$2:$F$2705,6,0)&gt;=60%,"MODERATE RISK OF FRAUD","NO FRAUD"),"NO FRAUD"))</f>
        <v>NO FRAUD</v>
      </c>
      <c r="D210" s="13" t="str">
        <f>IF(VLOOKUP($A210,'Unique Clients'!$A$2:$G$2705,7,0) &gt;= 3,"FRAUD","NO FRAUD")</f>
        <v>NO FRAUD</v>
      </c>
    </row>
    <row r="211" spans="1:4" customFormat="1" hidden="1" x14ac:dyDescent="0.25">
      <c r="A211" s="13">
        <v>80432</v>
      </c>
      <c r="B211" s="13" t="str">
        <f>IF(VLOOKUP($A211,'Unique Clients'!$A$2:$F$2705,3,0)&gt;=5,IF(VLOOKUP($A211,'Unique Clients'!$A$2:$F$2705,6,0)&gt;=60%,"FRAUD","NO FRAUD"),"NO FRAUD")</f>
        <v>NO FRAUD</v>
      </c>
      <c r="C211" s="13" t="str">
        <f>IF(VLOOKUP($A211,'Behaviors Clients'!$A$2:$B$2705,2,0)="FRAUD","FRAUD",IF(VLOOKUP($A211,'Unique Clients'!$A$2:$F$2705,3,0)&lt;=4,IF(VLOOKUP($A211,'Unique Clients'!$A$2:$F$2705,6,0)&gt;=60%,"MODERATE RISK OF FRAUD","NO FRAUD"),"NO FRAUD"))</f>
        <v>NO FRAUD</v>
      </c>
      <c r="D211" s="13" t="str">
        <f>IF(VLOOKUP($A211,'Unique Clients'!$A$2:$G$2705,7,0) &gt;= 3,"FRAUD","NO FRAUD")</f>
        <v>NO FRAUD</v>
      </c>
    </row>
    <row r="212" spans="1:4" customFormat="1" hidden="1" x14ac:dyDescent="0.25">
      <c r="A212" s="13">
        <v>81062</v>
      </c>
      <c r="B212" s="13" t="str">
        <f>IF(VLOOKUP($A212,'Unique Clients'!$A$2:$F$2705,3,0)&gt;=5,IF(VLOOKUP($A212,'Unique Clients'!$A$2:$F$2705,6,0)&gt;=60%,"FRAUD","NO FRAUD"),"NO FRAUD")</f>
        <v>NO FRAUD</v>
      </c>
      <c r="C212" s="13" t="str">
        <f>IF(VLOOKUP($A212,'Behaviors Clients'!$A$2:$B$2705,2,0)="FRAUD","FRAUD",IF(VLOOKUP($A212,'Unique Clients'!$A$2:$F$2705,3,0)&lt;=4,IF(VLOOKUP($A212,'Unique Clients'!$A$2:$F$2705,6,0)&gt;=60%,"MODERATE RISK OF FRAUD","NO FRAUD"),"NO FRAUD"))</f>
        <v>NO FRAUD</v>
      </c>
      <c r="D212" s="13" t="str">
        <f>IF(VLOOKUP($A212,'Unique Clients'!$A$2:$G$2705,7,0) &gt;= 3,"FRAUD","NO FRAUD")</f>
        <v>NO FRAUD</v>
      </c>
    </row>
    <row r="213" spans="1:4" customFormat="1" hidden="1" x14ac:dyDescent="0.25">
      <c r="A213" s="13">
        <v>82361</v>
      </c>
      <c r="B213" s="13" t="str">
        <f>IF(VLOOKUP($A213,'Unique Clients'!$A$2:$F$2705,3,0)&gt;=5,IF(VLOOKUP($A213,'Unique Clients'!$A$2:$F$2705,6,0)&gt;=60%,"FRAUD","NO FRAUD"),"NO FRAUD")</f>
        <v>NO FRAUD</v>
      </c>
      <c r="C213" s="13" t="str">
        <f>IF(VLOOKUP($A213,'Behaviors Clients'!$A$2:$B$2705,2,0)="FRAUD","FRAUD",IF(VLOOKUP($A213,'Unique Clients'!$A$2:$F$2705,3,0)&lt;=4,IF(VLOOKUP($A213,'Unique Clients'!$A$2:$F$2705,6,0)&gt;=60%,"MODERATE RISK OF FRAUD","NO FRAUD"),"NO FRAUD"))</f>
        <v>NO FRAUD</v>
      </c>
      <c r="D213" s="13" t="str">
        <f>IF(VLOOKUP($A213,'Unique Clients'!$A$2:$G$2705,7,0) &gt;= 3,"FRAUD","NO FRAUD")</f>
        <v>NO FRAUD</v>
      </c>
    </row>
    <row r="214" spans="1:4" customFormat="1" hidden="1" x14ac:dyDescent="0.25">
      <c r="A214" s="13">
        <v>83452</v>
      </c>
      <c r="B214" s="13" t="str">
        <f>IF(VLOOKUP($A214,'Unique Clients'!$A$2:$F$2705,3,0)&gt;=5,IF(VLOOKUP($A214,'Unique Clients'!$A$2:$F$2705,6,0)&gt;=60%,"FRAUD","NO FRAUD"),"NO FRAUD")</f>
        <v>NO FRAUD</v>
      </c>
      <c r="C214" s="13" t="str">
        <f>IF(VLOOKUP($A214,'Behaviors Clients'!$A$2:$B$2705,2,0)="FRAUD","FRAUD",IF(VLOOKUP($A214,'Unique Clients'!$A$2:$F$2705,3,0)&lt;=4,IF(VLOOKUP($A214,'Unique Clients'!$A$2:$F$2705,6,0)&gt;=60%,"MODERATE RISK OF FRAUD","NO FRAUD"),"NO FRAUD"))</f>
        <v>NO FRAUD</v>
      </c>
      <c r="D214" s="13" t="str">
        <f>IF(VLOOKUP($A214,'Unique Clients'!$A$2:$G$2705,7,0) &gt;= 3,"FRAUD","NO FRAUD")</f>
        <v>NO FRAUD</v>
      </c>
    </row>
    <row r="215" spans="1:4" customFormat="1" hidden="1" x14ac:dyDescent="0.25">
      <c r="A215" s="13">
        <v>83670</v>
      </c>
      <c r="B215" s="13" t="str">
        <f>IF(VLOOKUP($A215,'Unique Clients'!$A$2:$F$2705,3,0)&gt;=5,IF(VLOOKUP($A215,'Unique Clients'!$A$2:$F$2705,6,0)&gt;=60%,"FRAUD","NO FRAUD"),"NO FRAUD")</f>
        <v>NO FRAUD</v>
      </c>
      <c r="C215" s="13" t="str">
        <f>IF(VLOOKUP($A215,'Behaviors Clients'!$A$2:$B$2705,2,0)="FRAUD","FRAUD",IF(VLOOKUP($A215,'Unique Clients'!$A$2:$F$2705,3,0)&lt;=4,IF(VLOOKUP($A215,'Unique Clients'!$A$2:$F$2705,6,0)&gt;=60%,"MODERATE RISK OF FRAUD","NO FRAUD"),"NO FRAUD"))</f>
        <v>NO FRAUD</v>
      </c>
      <c r="D215" s="13" t="str">
        <f>IF(VLOOKUP($A215,'Unique Clients'!$A$2:$G$2705,7,0) &gt;= 3,"FRAUD","NO FRAUD")</f>
        <v>NO FRAUD</v>
      </c>
    </row>
    <row r="216" spans="1:4" customFormat="1" hidden="1" x14ac:dyDescent="0.25">
      <c r="A216" s="13">
        <v>84730</v>
      </c>
      <c r="B216" s="13" t="str">
        <f>IF(VLOOKUP($A216,'Unique Clients'!$A$2:$F$2705,3,0)&gt;=5,IF(VLOOKUP($A216,'Unique Clients'!$A$2:$F$2705,6,0)&gt;=60%,"FRAUD","NO FRAUD"),"NO FRAUD")</f>
        <v>NO FRAUD</v>
      </c>
      <c r="C216" s="13" t="str">
        <f>IF(VLOOKUP($A216,'Behaviors Clients'!$A$2:$B$2705,2,0)="FRAUD","FRAUD",IF(VLOOKUP($A216,'Unique Clients'!$A$2:$F$2705,3,0)&lt;=4,IF(VLOOKUP($A216,'Unique Clients'!$A$2:$F$2705,6,0)&gt;=60%,"MODERATE RISK OF FRAUD","NO FRAUD"),"NO FRAUD"))</f>
        <v>NO FRAUD</v>
      </c>
      <c r="D216" s="13" t="str">
        <f>IF(VLOOKUP($A216,'Unique Clients'!$A$2:$G$2705,7,0) &gt;= 3,"FRAUD","NO FRAUD")</f>
        <v>NO FRAUD</v>
      </c>
    </row>
    <row r="217" spans="1:4" customFormat="1" hidden="1" x14ac:dyDescent="0.25">
      <c r="A217" s="13">
        <v>84940</v>
      </c>
      <c r="B217" s="13" t="str">
        <f>IF(VLOOKUP($A217,'Unique Clients'!$A$2:$F$2705,3,0)&gt;=5,IF(VLOOKUP($A217,'Unique Clients'!$A$2:$F$2705,6,0)&gt;=60%,"FRAUD","NO FRAUD"),"NO FRAUD")</f>
        <v>NO FRAUD</v>
      </c>
      <c r="C217" s="13" t="str">
        <f>IF(VLOOKUP($A217,'Behaviors Clients'!$A$2:$B$2705,2,0)="FRAUD","FRAUD",IF(VLOOKUP($A217,'Unique Clients'!$A$2:$F$2705,3,0)&lt;=4,IF(VLOOKUP($A217,'Unique Clients'!$A$2:$F$2705,6,0)&gt;=60%,"MODERATE RISK OF FRAUD","NO FRAUD"),"NO FRAUD"))</f>
        <v>NO FRAUD</v>
      </c>
      <c r="D217" s="13" t="str">
        <f>IF(VLOOKUP($A217,'Unique Clients'!$A$2:$G$2705,7,0) &gt;= 3,"FRAUD","NO FRAUD")</f>
        <v>NO FRAUD</v>
      </c>
    </row>
    <row r="218" spans="1:4" customFormat="1" hidden="1" x14ac:dyDescent="0.25">
      <c r="A218" s="13">
        <v>85053</v>
      </c>
      <c r="B218" s="13" t="str">
        <f>IF(VLOOKUP($A218,'Unique Clients'!$A$2:$F$2705,3,0)&gt;=5,IF(VLOOKUP($A218,'Unique Clients'!$A$2:$F$2705,6,0)&gt;=60%,"FRAUD","NO FRAUD"),"NO FRAUD")</f>
        <v>NO FRAUD</v>
      </c>
      <c r="C218" s="13" t="str">
        <f>IF(VLOOKUP($A218,'Behaviors Clients'!$A$2:$B$2705,2,0)="FRAUD","FRAUD",IF(VLOOKUP($A218,'Unique Clients'!$A$2:$F$2705,3,0)&lt;=4,IF(VLOOKUP($A218,'Unique Clients'!$A$2:$F$2705,6,0)&gt;=60%,"MODERATE RISK OF FRAUD","NO FRAUD"),"NO FRAUD"))</f>
        <v>NO FRAUD</v>
      </c>
      <c r="D218" s="13" t="str">
        <f>IF(VLOOKUP($A218,'Unique Clients'!$A$2:$G$2705,7,0) &gt;= 3,"FRAUD","NO FRAUD")</f>
        <v>NO FRAUD</v>
      </c>
    </row>
    <row r="219" spans="1:4" customFormat="1" hidden="1" x14ac:dyDescent="0.25">
      <c r="A219" s="13">
        <v>85267</v>
      </c>
      <c r="B219" s="13" t="str">
        <f>IF(VLOOKUP($A219,'Unique Clients'!$A$2:$F$2705,3,0)&gt;=5,IF(VLOOKUP($A219,'Unique Clients'!$A$2:$F$2705,6,0)&gt;=60%,"FRAUD","NO FRAUD"),"NO FRAUD")</f>
        <v>NO FRAUD</v>
      </c>
      <c r="C219" s="13" t="str">
        <f>IF(VLOOKUP($A219,'Behaviors Clients'!$A$2:$B$2705,2,0)="FRAUD","FRAUD",IF(VLOOKUP($A219,'Unique Clients'!$A$2:$F$2705,3,0)&lt;=4,IF(VLOOKUP($A219,'Unique Clients'!$A$2:$F$2705,6,0)&gt;=60%,"MODERATE RISK OF FRAUD","NO FRAUD"),"NO FRAUD"))</f>
        <v>NO FRAUD</v>
      </c>
      <c r="D219" s="13" t="str">
        <f>IF(VLOOKUP($A219,'Unique Clients'!$A$2:$G$2705,7,0) &gt;= 3,"FRAUD","NO FRAUD")</f>
        <v>NO FRAUD</v>
      </c>
    </row>
    <row r="220" spans="1:4" customFormat="1" hidden="1" x14ac:dyDescent="0.25">
      <c r="A220" s="13">
        <v>85565</v>
      </c>
      <c r="B220" s="13" t="str">
        <f>IF(VLOOKUP($A220,'Unique Clients'!$A$2:$F$2705,3,0)&gt;=5,IF(VLOOKUP($A220,'Unique Clients'!$A$2:$F$2705,6,0)&gt;=60%,"FRAUD","NO FRAUD"),"NO FRAUD")</f>
        <v>NO FRAUD</v>
      </c>
      <c r="C220" s="13" t="str">
        <f>IF(VLOOKUP($A220,'Behaviors Clients'!$A$2:$B$2705,2,0)="FRAUD","FRAUD",IF(VLOOKUP($A220,'Unique Clients'!$A$2:$F$2705,3,0)&lt;=4,IF(VLOOKUP($A220,'Unique Clients'!$A$2:$F$2705,6,0)&gt;=60%,"MODERATE RISK OF FRAUD","NO FRAUD"),"NO FRAUD"))</f>
        <v>NO FRAUD</v>
      </c>
      <c r="D220" s="13" t="str">
        <f>IF(VLOOKUP($A220,'Unique Clients'!$A$2:$G$2705,7,0) &gt;= 3,"FRAUD","NO FRAUD")</f>
        <v>NO FRAUD</v>
      </c>
    </row>
    <row r="221" spans="1:4" customFormat="1" hidden="1" x14ac:dyDescent="0.25">
      <c r="A221" s="13">
        <v>86483</v>
      </c>
      <c r="B221" s="13" t="str">
        <f>IF(VLOOKUP($A221,'Unique Clients'!$A$2:$F$2705,3,0)&gt;=5,IF(VLOOKUP($A221,'Unique Clients'!$A$2:$F$2705,6,0)&gt;=60%,"FRAUD","NO FRAUD"),"NO FRAUD")</f>
        <v>NO FRAUD</v>
      </c>
      <c r="C221" s="13" t="str">
        <f>IF(VLOOKUP($A221,'Behaviors Clients'!$A$2:$B$2705,2,0)="FRAUD","FRAUD",IF(VLOOKUP($A221,'Unique Clients'!$A$2:$F$2705,3,0)&lt;=4,IF(VLOOKUP($A221,'Unique Clients'!$A$2:$F$2705,6,0)&gt;=60%,"MODERATE RISK OF FRAUD","NO FRAUD"),"NO FRAUD"))</f>
        <v>NO FRAUD</v>
      </c>
      <c r="D221" s="13" t="str">
        <f>IF(VLOOKUP($A221,'Unique Clients'!$A$2:$G$2705,7,0) &gt;= 3,"FRAUD","NO FRAUD")</f>
        <v>NO FRAUD</v>
      </c>
    </row>
    <row r="222" spans="1:4" customFormat="1" hidden="1" x14ac:dyDescent="0.25">
      <c r="A222" s="13">
        <v>87340</v>
      </c>
      <c r="B222" s="13" t="str">
        <f>IF(VLOOKUP($A222,'Unique Clients'!$A$2:$F$2705,3,0)&gt;=5,IF(VLOOKUP($A222,'Unique Clients'!$A$2:$F$2705,6,0)&gt;=60%,"FRAUD","NO FRAUD"),"NO FRAUD")</f>
        <v>NO FRAUD</v>
      </c>
      <c r="C222" s="13" t="str">
        <f>IF(VLOOKUP($A222,'Behaviors Clients'!$A$2:$B$2705,2,0)="FRAUD","FRAUD",IF(VLOOKUP($A222,'Unique Clients'!$A$2:$F$2705,3,0)&lt;=4,IF(VLOOKUP($A222,'Unique Clients'!$A$2:$F$2705,6,0)&gt;=60%,"MODERATE RISK OF FRAUD","NO FRAUD"),"NO FRAUD"))</f>
        <v>NO FRAUD</v>
      </c>
      <c r="D222" s="13" t="str">
        <f>IF(VLOOKUP($A222,'Unique Clients'!$A$2:$G$2705,7,0) &gt;= 3,"FRAUD","NO FRAUD")</f>
        <v>NO FRAUD</v>
      </c>
    </row>
    <row r="223" spans="1:4" customFormat="1" hidden="1" x14ac:dyDescent="0.25">
      <c r="A223" s="13">
        <v>88625</v>
      </c>
      <c r="B223" s="13" t="str">
        <f>IF(VLOOKUP($A223,'Unique Clients'!$A$2:$F$2705,3,0)&gt;=5,IF(VLOOKUP($A223,'Unique Clients'!$A$2:$F$2705,6,0)&gt;=60%,"FRAUD","NO FRAUD"),"NO FRAUD")</f>
        <v>NO FRAUD</v>
      </c>
      <c r="C223" s="13" t="str">
        <f>IF(VLOOKUP($A223,'Behaviors Clients'!$A$2:$B$2705,2,0)="FRAUD","FRAUD",IF(VLOOKUP($A223,'Unique Clients'!$A$2:$F$2705,3,0)&lt;=4,IF(VLOOKUP($A223,'Unique Clients'!$A$2:$F$2705,6,0)&gt;=60%,"MODERATE RISK OF FRAUD","NO FRAUD"),"NO FRAUD"))</f>
        <v>NO FRAUD</v>
      </c>
      <c r="D223" s="13" t="str">
        <f>IF(VLOOKUP($A223,'Unique Clients'!$A$2:$G$2705,7,0) &gt;= 3,"FRAUD","NO FRAUD")</f>
        <v>NO FRAUD</v>
      </c>
    </row>
    <row r="224" spans="1:4" customFormat="1" hidden="1" x14ac:dyDescent="0.25">
      <c r="A224" s="13">
        <v>89071</v>
      </c>
      <c r="B224" s="13" t="str">
        <f>IF(VLOOKUP($A224,'Unique Clients'!$A$2:$F$2705,3,0)&gt;=5,IF(VLOOKUP($A224,'Unique Clients'!$A$2:$F$2705,6,0)&gt;=60%,"FRAUD","NO FRAUD"),"NO FRAUD")</f>
        <v>NO FRAUD</v>
      </c>
      <c r="C224" s="13" t="str">
        <f>IF(VLOOKUP($A224,'Behaviors Clients'!$A$2:$B$2705,2,0)="FRAUD","FRAUD",IF(VLOOKUP($A224,'Unique Clients'!$A$2:$F$2705,3,0)&lt;=4,IF(VLOOKUP($A224,'Unique Clients'!$A$2:$F$2705,6,0)&gt;=60%,"MODERATE RISK OF FRAUD","NO FRAUD"),"NO FRAUD"))</f>
        <v>NO FRAUD</v>
      </c>
      <c r="D224" s="13" t="str">
        <f>IF(VLOOKUP($A224,'Unique Clients'!$A$2:$G$2705,7,0) &gt;= 3,"FRAUD","NO FRAUD")</f>
        <v>NO FRAUD</v>
      </c>
    </row>
    <row r="225" spans="1:4" customFormat="1" hidden="1" x14ac:dyDescent="0.25">
      <c r="A225" s="13">
        <v>89626</v>
      </c>
      <c r="B225" s="13" t="str">
        <f>IF(VLOOKUP($A225,'Unique Clients'!$A$2:$F$2705,3,0)&gt;=5,IF(VLOOKUP($A225,'Unique Clients'!$A$2:$F$2705,6,0)&gt;=60%,"FRAUD","NO FRAUD"),"NO FRAUD")</f>
        <v>NO FRAUD</v>
      </c>
      <c r="C225" s="13" t="str">
        <f>IF(VLOOKUP($A225,'Behaviors Clients'!$A$2:$B$2705,2,0)="FRAUD","FRAUD",IF(VLOOKUP($A225,'Unique Clients'!$A$2:$F$2705,3,0)&lt;=4,IF(VLOOKUP($A225,'Unique Clients'!$A$2:$F$2705,6,0)&gt;=60%,"MODERATE RISK OF FRAUD","NO FRAUD"),"NO FRAUD"))</f>
        <v>NO FRAUD</v>
      </c>
      <c r="D225" s="13" t="str">
        <f>IF(VLOOKUP($A225,'Unique Clients'!$A$2:$G$2705,7,0) &gt;= 3,"FRAUD","NO FRAUD")</f>
        <v>NO FRAUD</v>
      </c>
    </row>
    <row r="226" spans="1:4" customFormat="1" hidden="1" x14ac:dyDescent="0.25">
      <c r="A226" s="13">
        <v>90148</v>
      </c>
      <c r="B226" s="13" t="str">
        <f>IF(VLOOKUP($A226,'Unique Clients'!$A$2:$F$2705,3,0)&gt;=5,IF(VLOOKUP($A226,'Unique Clients'!$A$2:$F$2705,6,0)&gt;=60%,"FRAUD","NO FRAUD"),"NO FRAUD")</f>
        <v>NO FRAUD</v>
      </c>
      <c r="C226" s="13" t="str">
        <f>IF(VLOOKUP($A226,'Behaviors Clients'!$A$2:$B$2705,2,0)="FRAUD","FRAUD",IF(VLOOKUP($A226,'Unique Clients'!$A$2:$F$2705,3,0)&lt;=4,IF(VLOOKUP($A226,'Unique Clients'!$A$2:$F$2705,6,0)&gt;=60%,"MODERATE RISK OF FRAUD","NO FRAUD"),"NO FRAUD"))</f>
        <v>NO FRAUD</v>
      </c>
      <c r="D226" s="13" t="str">
        <f>IF(VLOOKUP($A226,'Unique Clients'!$A$2:$G$2705,7,0) &gt;= 3,"FRAUD","NO FRAUD")</f>
        <v>NO FRAUD</v>
      </c>
    </row>
    <row r="227" spans="1:4" customFormat="1" hidden="1" x14ac:dyDescent="0.25">
      <c r="A227" s="13">
        <v>90169</v>
      </c>
      <c r="B227" s="13" t="str">
        <f>IF(VLOOKUP($A227,'Unique Clients'!$A$2:$F$2705,3,0)&gt;=5,IF(VLOOKUP($A227,'Unique Clients'!$A$2:$F$2705,6,0)&gt;=60%,"FRAUD","NO FRAUD"),"NO FRAUD")</f>
        <v>NO FRAUD</v>
      </c>
      <c r="C227" s="13" t="str">
        <f>IF(VLOOKUP($A227,'Behaviors Clients'!$A$2:$B$2705,2,0)="FRAUD","FRAUD",IF(VLOOKUP($A227,'Unique Clients'!$A$2:$F$2705,3,0)&lt;=4,IF(VLOOKUP($A227,'Unique Clients'!$A$2:$F$2705,6,0)&gt;=60%,"MODERATE RISK OF FRAUD","NO FRAUD"),"NO FRAUD"))</f>
        <v>NO FRAUD</v>
      </c>
      <c r="D227" s="13" t="str">
        <f>IF(VLOOKUP($A227,'Unique Clients'!$A$2:$G$2705,7,0) &gt;= 3,"FRAUD","NO FRAUD")</f>
        <v>NO FRAUD</v>
      </c>
    </row>
    <row r="228" spans="1:4" customFormat="1" hidden="1" x14ac:dyDescent="0.25">
      <c r="A228" s="13">
        <v>94446</v>
      </c>
      <c r="B228" s="13" t="str">
        <f>IF(VLOOKUP($A228,'Unique Clients'!$A$2:$F$2705,3,0)&gt;=5,IF(VLOOKUP($A228,'Unique Clients'!$A$2:$F$2705,6,0)&gt;=60%,"FRAUD","NO FRAUD"),"NO FRAUD")</f>
        <v>NO FRAUD</v>
      </c>
      <c r="C228" s="13" t="str">
        <f>IF(VLOOKUP($A228,'Behaviors Clients'!$A$2:$B$2705,2,0)="FRAUD","FRAUD",IF(VLOOKUP($A228,'Unique Clients'!$A$2:$F$2705,3,0)&lt;=4,IF(VLOOKUP($A228,'Unique Clients'!$A$2:$F$2705,6,0)&gt;=60%,"MODERATE RISK OF FRAUD","NO FRAUD"),"NO FRAUD"))</f>
        <v>NO FRAUD</v>
      </c>
      <c r="D228" s="13" t="str">
        <f>IF(VLOOKUP($A228,'Unique Clients'!$A$2:$G$2705,7,0) &gt;= 3,"FRAUD","NO FRAUD")</f>
        <v>NO FRAUD</v>
      </c>
    </row>
    <row r="229" spans="1:4" customFormat="1" hidden="1" x14ac:dyDescent="0.25">
      <c r="A229" s="13">
        <v>95034</v>
      </c>
      <c r="B229" s="13" t="str">
        <f>IF(VLOOKUP($A229,'Unique Clients'!$A$2:$F$2705,3,0)&gt;=5,IF(VLOOKUP($A229,'Unique Clients'!$A$2:$F$2705,6,0)&gt;=60%,"FRAUD","NO FRAUD"),"NO FRAUD")</f>
        <v>NO FRAUD</v>
      </c>
      <c r="C229" s="13" t="str">
        <f>IF(VLOOKUP($A229,'Behaviors Clients'!$A$2:$B$2705,2,0)="FRAUD","FRAUD",IF(VLOOKUP($A229,'Unique Clients'!$A$2:$F$2705,3,0)&lt;=4,IF(VLOOKUP($A229,'Unique Clients'!$A$2:$F$2705,6,0)&gt;=60%,"MODERATE RISK OF FRAUD","NO FRAUD"),"NO FRAUD"))</f>
        <v>NO FRAUD</v>
      </c>
      <c r="D229" s="13" t="str">
        <f>IF(VLOOKUP($A229,'Unique Clients'!$A$2:$G$2705,7,0) &gt;= 3,"FRAUD","NO FRAUD")</f>
        <v>NO FRAUD</v>
      </c>
    </row>
    <row r="230" spans="1:4" customFormat="1" hidden="1" x14ac:dyDescent="0.25">
      <c r="A230" s="13">
        <v>95163</v>
      </c>
      <c r="B230" s="13" t="str">
        <f>IF(VLOOKUP($A230,'Unique Clients'!$A$2:$F$2705,3,0)&gt;=5,IF(VLOOKUP($A230,'Unique Clients'!$A$2:$F$2705,6,0)&gt;=60%,"FRAUD","NO FRAUD"),"NO FRAUD")</f>
        <v>NO FRAUD</v>
      </c>
      <c r="C230" s="13" t="str">
        <f>IF(VLOOKUP($A230,'Behaviors Clients'!$A$2:$B$2705,2,0)="FRAUD","FRAUD",IF(VLOOKUP($A230,'Unique Clients'!$A$2:$F$2705,3,0)&lt;=4,IF(VLOOKUP($A230,'Unique Clients'!$A$2:$F$2705,6,0)&gt;=60%,"MODERATE RISK OF FRAUD","NO FRAUD"),"NO FRAUD"))</f>
        <v>NO FRAUD</v>
      </c>
      <c r="D230" s="13" t="str">
        <f>IF(VLOOKUP($A230,'Unique Clients'!$A$2:$G$2705,7,0) &gt;= 3,"FRAUD","NO FRAUD")</f>
        <v>NO FRAUD</v>
      </c>
    </row>
    <row r="231" spans="1:4" customFormat="1" hidden="1" x14ac:dyDescent="0.25">
      <c r="A231" s="13">
        <v>95266</v>
      </c>
      <c r="B231" s="13" t="str">
        <f>IF(VLOOKUP($A231,'Unique Clients'!$A$2:$F$2705,3,0)&gt;=5,IF(VLOOKUP($A231,'Unique Clients'!$A$2:$F$2705,6,0)&gt;=60%,"FRAUD","NO FRAUD"),"NO FRAUD")</f>
        <v>NO FRAUD</v>
      </c>
      <c r="C231" s="13" t="str">
        <f>IF(VLOOKUP($A231,'Behaviors Clients'!$A$2:$B$2705,2,0)="FRAUD","FRAUD",IF(VLOOKUP($A231,'Unique Clients'!$A$2:$F$2705,3,0)&lt;=4,IF(VLOOKUP($A231,'Unique Clients'!$A$2:$F$2705,6,0)&gt;=60%,"MODERATE RISK OF FRAUD","NO FRAUD"),"NO FRAUD"))</f>
        <v>NO FRAUD</v>
      </c>
      <c r="D231" s="13" t="str">
        <f>IF(VLOOKUP($A231,'Unique Clients'!$A$2:$G$2705,7,0) &gt;= 3,"FRAUD","NO FRAUD")</f>
        <v>NO FRAUD</v>
      </c>
    </row>
    <row r="232" spans="1:4" customFormat="1" hidden="1" x14ac:dyDescent="0.25">
      <c r="A232" s="13">
        <v>95527</v>
      </c>
      <c r="B232" s="13" t="str">
        <f>IF(VLOOKUP($A232,'Unique Clients'!$A$2:$F$2705,3,0)&gt;=5,IF(VLOOKUP($A232,'Unique Clients'!$A$2:$F$2705,6,0)&gt;=60%,"FRAUD","NO FRAUD"),"NO FRAUD")</f>
        <v>NO FRAUD</v>
      </c>
      <c r="C232" s="13" t="str">
        <f>IF(VLOOKUP($A232,'Behaviors Clients'!$A$2:$B$2705,2,0)="FRAUD","FRAUD",IF(VLOOKUP($A232,'Unique Clients'!$A$2:$F$2705,3,0)&lt;=4,IF(VLOOKUP($A232,'Unique Clients'!$A$2:$F$2705,6,0)&gt;=60%,"MODERATE RISK OF FRAUD","NO FRAUD"),"NO FRAUD"))</f>
        <v>NO FRAUD</v>
      </c>
      <c r="D232" s="13" t="str">
        <f>IF(VLOOKUP($A232,'Unique Clients'!$A$2:$G$2705,7,0) &gt;= 3,"FRAUD","NO FRAUD")</f>
        <v>NO FRAUD</v>
      </c>
    </row>
    <row r="233" spans="1:4" customFormat="1" hidden="1" x14ac:dyDescent="0.25">
      <c r="A233" s="13">
        <v>96512</v>
      </c>
      <c r="B233" s="13" t="str">
        <f>IF(VLOOKUP($A233,'Unique Clients'!$A$2:$F$2705,3,0)&gt;=5,IF(VLOOKUP($A233,'Unique Clients'!$A$2:$F$2705,6,0)&gt;=60%,"FRAUD","NO FRAUD"),"NO FRAUD")</f>
        <v>NO FRAUD</v>
      </c>
      <c r="C233" s="13" t="str">
        <f>IF(VLOOKUP($A233,'Behaviors Clients'!$A$2:$B$2705,2,0)="FRAUD","FRAUD",IF(VLOOKUP($A233,'Unique Clients'!$A$2:$F$2705,3,0)&lt;=4,IF(VLOOKUP($A233,'Unique Clients'!$A$2:$F$2705,6,0)&gt;=60%,"MODERATE RISK OF FRAUD","NO FRAUD"),"NO FRAUD"))</f>
        <v>NO FRAUD</v>
      </c>
      <c r="D233" s="13" t="str">
        <f>IF(VLOOKUP($A233,'Unique Clients'!$A$2:$G$2705,7,0) &gt;= 3,"FRAUD","NO FRAUD")</f>
        <v>NO FRAUD</v>
      </c>
    </row>
    <row r="234" spans="1:4" customFormat="1" hidden="1" x14ac:dyDescent="0.25">
      <c r="A234" s="13">
        <v>98432</v>
      </c>
      <c r="B234" s="13" t="str">
        <f>IF(VLOOKUP($A234,'Unique Clients'!$A$2:$F$2705,3,0)&gt;=5,IF(VLOOKUP($A234,'Unique Clients'!$A$2:$F$2705,6,0)&gt;=60%,"FRAUD","NO FRAUD"),"NO FRAUD")</f>
        <v>NO FRAUD</v>
      </c>
      <c r="C234" s="13" t="str">
        <f>IF(VLOOKUP($A234,'Behaviors Clients'!$A$2:$B$2705,2,0)="FRAUD","FRAUD",IF(VLOOKUP($A234,'Unique Clients'!$A$2:$F$2705,3,0)&lt;=4,IF(VLOOKUP($A234,'Unique Clients'!$A$2:$F$2705,6,0)&gt;=60%,"MODERATE RISK OF FRAUD","NO FRAUD"),"NO FRAUD"))</f>
        <v>NO FRAUD</v>
      </c>
      <c r="D234" s="13" t="str">
        <f>IF(VLOOKUP($A234,'Unique Clients'!$A$2:$G$2705,7,0) &gt;= 3,"FRAUD","NO FRAUD")</f>
        <v>NO FRAUD</v>
      </c>
    </row>
    <row r="235" spans="1:4" customFormat="1" hidden="1" x14ac:dyDescent="0.25">
      <c r="A235" s="13">
        <v>98739</v>
      </c>
      <c r="B235" s="13" t="str">
        <f>IF(VLOOKUP($A235,'Unique Clients'!$A$2:$F$2705,3,0)&gt;=5,IF(VLOOKUP($A235,'Unique Clients'!$A$2:$F$2705,6,0)&gt;=60%,"FRAUD","NO FRAUD"),"NO FRAUD")</f>
        <v>NO FRAUD</v>
      </c>
      <c r="C235" s="13" t="str">
        <f>IF(VLOOKUP($A235,'Behaviors Clients'!$A$2:$B$2705,2,0)="FRAUD","FRAUD",IF(VLOOKUP($A235,'Unique Clients'!$A$2:$F$2705,3,0)&lt;=4,IF(VLOOKUP($A235,'Unique Clients'!$A$2:$F$2705,6,0)&gt;=60%,"MODERATE RISK OF FRAUD","NO FRAUD"),"NO FRAUD"))</f>
        <v>NO FRAUD</v>
      </c>
      <c r="D235" s="13" t="str">
        <f>IF(VLOOKUP($A235,'Unique Clients'!$A$2:$G$2705,7,0) &gt;= 3,"FRAUD","NO FRAUD")</f>
        <v>NO FRAUD</v>
      </c>
    </row>
    <row r="236" spans="1:4" customFormat="1" hidden="1" x14ac:dyDescent="0.25">
      <c r="A236" s="13">
        <v>99850</v>
      </c>
      <c r="B236" s="13" t="str">
        <f>IF(VLOOKUP($A236,'Unique Clients'!$A$2:$F$2705,3,0)&gt;=5,IF(VLOOKUP($A236,'Unique Clients'!$A$2:$F$2705,6,0)&gt;=60%,"FRAUD","NO FRAUD"),"NO FRAUD")</f>
        <v>NO FRAUD</v>
      </c>
      <c r="C236" s="13" t="str">
        <f>IF(VLOOKUP($A236,'Behaviors Clients'!$A$2:$B$2705,2,0)="FRAUD","FRAUD",IF(VLOOKUP($A236,'Unique Clients'!$A$2:$F$2705,3,0)&lt;=4,IF(VLOOKUP($A236,'Unique Clients'!$A$2:$F$2705,6,0)&gt;=60%,"MODERATE RISK OF FRAUD","NO FRAUD"),"NO FRAUD"))</f>
        <v>NO FRAUD</v>
      </c>
      <c r="D236" s="13" t="str">
        <f>IF(VLOOKUP($A236,'Unique Clients'!$A$2:$G$2705,7,0) &gt;= 3,"FRAUD","NO FRAUD")</f>
        <v>NO FRAUD</v>
      </c>
    </row>
    <row r="237" spans="1:4" customFormat="1" hidden="1" x14ac:dyDescent="0.25">
      <c r="A237" s="13">
        <v>900</v>
      </c>
      <c r="B237" s="13" t="str">
        <f>IF(VLOOKUP($A237,'Unique Clients'!$A$2:$F$2705,3,0)&gt;=5,IF(VLOOKUP($A237,'Unique Clients'!$A$2:$F$2705,6,0)&gt;=60%,"FRAUD","NO FRAUD"),"NO FRAUD")</f>
        <v>NO FRAUD</v>
      </c>
      <c r="C237" s="13" t="str">
        <f>IF(VLOOKUP($A237,'Behaviors Clients'!$A$2:$B$2705,2,0)="FRAUD","FRAUD",IF(VLOOKUP($A237,'Unique Clients'!$A$2:$F$2705,3,0)&lt;=4,IF(VLOOKUP($A237,'Unique Clients'!$A$2:$F$2705,6,0)&gt;=60%,"MODERATE RISK OF FRAUD","NO FRAUD"),"NO FRAUD"))</f>
        <v>MODERATE RISK OF FRAUD</v>
      </c>
      <c r="D237" s="13" t="str">
        <f>IF(VLOOKUP($A237,'Unique Clients'!$A$2:$G$2705,7,0) &gt;= 3,"FRAUD","NO FRAUD")</f>
        <v>NO FRAUD</v>
      </c>
    </row>
    <row r="238" spans="1:4" customFormat="1" hidden="1" x14ac:dyDescent="0.25">
      <c r="A238" s="13">
        <v>3157</v>
      </c>
      <c r="B238" s="13" t="str">
        <f>IF(VLOOKUP($A238,'Unique Clients'!$A$2:$F$2705,3,0)&gt;=5,IF(VLOOKUP($A238,'Unique Clients'!$A$2:$F$2705,6,0)&gt;=60%,"FRAUD","NO FRAUD"),"NO FRAUD")</f>
        <v>NO FRAUD</v>
      </c>
      <c r="C238" s="13" t="str">
        <f>IF(VLOOKUP($A238,'Behaviors Clients'!$A$2:$B$2705,2,0)="FRAUD","FRAUD",IF(VLOOKUP($A238,'Unique Clients'!$A$2:$F$2705,3,0)&lt;=4,IF(VLOOKUP($A238,'Unique Clients'!$A$2:$F$2705,6,0)&gt;=60%,"MODERATE RISK OF FRAUD","NO FRAUD"),"NO FRAUD"))</f>
        <v>MODERATE RISK OF FRAUD</v>
      </c>
      <c r="D238" s="13" t="str">
        <f>IF(VLOOKUP($A238,'Unique Clients'!$A$2:$G$2705,7,0) &gt;= 3,"FRAUD","NO FRAUD")</f>
        <v>NO FRAUD</v>
      </c>
    </row>
    <row r="239" spans="1:4" customFormat="1" hidden="1" x14ac:dyDescent="0.25">
      <c r="A239" s="13">
        <v>4744</v>
      </c>
      <c r="B239" s="13" t="str">
        <f>IF(VLOOKUP($A239,'Unique Clients'!$A$2:$F$2705,3,0)&gt;=5,IF(VLOOKUP($A239,'Unique Clients'!$A$2:$F$2705,6,0)&gt;=60%,"FRAUD","NO FRAUD"),"NO FRAUD")</f>
        <v>NO FRAUD</v>
      </c>
      <c r="C239" s="13" t="str">
        <f>IF(VLOOKUP($A239,'Behaviors Clients'!$A$2:$B$2705,2,0)="FRAUD","FRAUD",IF(VLOOKUP($A239,'Unique Clients'!$A$2:$F$2705,3,0)&lt;=4,IF(VLOOKUP($A239,'Unique Clients'!$A$2:$F$2705,6,0)&gt;=60%,"MODERATE RISK OF FRAUD","NO FRAUD"),"NO FRAUD"))</f>
        <v>MODERATE RISK OF FRAUD</v>
      </c>
      <c r="D239" s="13" t="str">
        <f>IF(VLOOKUP($A239,'Unique Clients'!$A$2:$G$2705,7,0) &gt;= 3,"FRAUD","NO FRAUD")</f>
        <v>NO FRAUD</v>
      </c>
    </row>
    <row r="240" spans="1:4" customFormat="1" hidden="1" x14ac:dyDescent="0.25">
      <c r="A240" s="13">
        <v>8743</v>
      </c>
      <c r="B240" s="13" t="str">
        <f>IF(VLOOKUP($A240,'Unique Clients'!$A$2:$F$2705,3,0)&gt;=5,IF(VLOOKUP($A240,'Unique Clients'!$A$2:$F$2705,6,0)&gt;=60%,"FRAUD","NO FRAUD"),"NO FRAUD")</f>
        <v>NO FRAUD</v>
      </c>
      <c r="C240" s="13" t="str">
        <f>IF(VLOOKUP($A240,'Behaviors Clients'!$A$2:$B$2705,2,0)="FRAUD","FRAUD",IF(VLOOKUP($A240,'Unique Clients'!$A$2:$F$2705,3,0)&lt;=4,IF(VLOOKUP($A240,'Unique Clients'!$A$2:$F$2705,6,0)&gt;=60%,"MODERATE RISK OF FRAUD","NO FRAUD"),"NO FRAUD"))</f>
        <v>MODERATE RISK OF FRAUD</v>
      </c>
      <c r="D240" s="13" t="str">
        <f>IF(VLOOKUP($A240,'Unique Clients'!$A$2:$G$2705,7,0) &gt;= 3,"FRAUD","NO FRAUD")</f>
        <v>NO FRAUD</v>
      </c>
    </row>
    <row r="241" spans="1:4" customFormat="1" hidden="1" x14ac:dyDescent="0.25">
      <c r="A241" s="13">
        <v>8761</v>
      </c>
      <c r="B241" s="13" t="str">
        <f>IF(VLOOKUP($A241,'Unique Clients'!$A$2:$F$2705,3,0)&gt;=5,IF(VLOOKUP($A241,'Unique Clients'!$A$2:$F$2705,6,0)&gt;=60%,"FRAUD","NO FRAUD"),"NO FRAUD")</f>
        <v>NO FRAUD</v>
      </c>
      <c r="C241" s="13" t="str">
        <f>IF(VLOOKUP($A241,'Behaviors Clients'!$A$2:$B$2705,2,0)="FRAUD","FRAUD",IF(VLOOKUP($A241,'Unique Clients'!$A$2:$F$2705,3,0)&lt;=4,IF(VLOOKUP($A241,'Unique Clients'!$A$2:$F$2705,6,0)&gt;=60%,"MODERATE RISK OF FRAUD","NO FRAUD"),"NO FRAUD"))</f>
        <v>MODERATE RISK OF FRAUD</v>
      </c>
      <c r="D241" s="13" t="str">
        <f>IF(VLOOKUP($A241,'Unique Clients'!$A$2:$G$2705,7,0) &gt;= 3,"FRAUD","NO FRAUD")</f>
        <v>NO FRAUD</v>
      </c>
    </row>
    <row r="242" spans="1:4" customFormat="1" hidden="1" x14ac:dyDescent="0.25">
      <c r="A242" s="13">
        <v>11858</v>
      </c>
      <c r="B242" s="13" t="str">
        <f>IF(VLOOKUP($A242,'Unique Clients'!$A$2:$F$2705,3,0)&gt;=5,IF(VLOOKUP($A242,'Unique Clients'!$A$2:$F$2705,6,0)&gt;=60%,"FRAUD","NO FRAUD"),"NO FRAUD")</f>
        <v>NO FRAUD</v>
      </c>
      <c r="C242" s="13" t="str">
        <f>IF(VLOOKUP($A242,'Behaviors Clients'!$A$2:$B$2705,2,0)="FRAUD","FRAUD",IF(VLOOKUP($A242,'Unique Clients'!$A$2:$F$2705,3,0)&lt;=4,IF(VLOOKUP($A242,'Unique Clients'!$A$2:$F$2705,6,0)&gt;=60%,"MODERATE RISK OF FRAUD","NO FRAUD"),"NO FRAUD"))</f>
        <v>MODERATE RISK OF FRAUD</v>
      </c>
      <c r="D242" s="13" t="str">
        <f>IF(VLOOKUP($A242,'Unique Clients'!$A$2:$G$2705,7,0) &gt;= 3,"FRAUD","NO FRAUD")</f>
        <v>NO FRAUD</v>
      </c>
    </row>
    <row r="243" spans="1:4" customFormat="1" hidden="1" x14ac:dyDescent="0.25">
      <c r="A243" s="13">
        <v>12756</v>
      </c>
      <c r="B243" s="13" t="str">
        <f>IF(VLOOKUP($A243,'Unique Clients'!$A$2:$F$2705,3,0)&gt;=5,IF(VLOOKUP($A243,'Unique Clients'!$A$2:$F$2705,6,0)&gt;=60%,"FRAUD","NO FRAUD"),"NO FRAUD")</f>
        <v>NO FRAUD</v>
      </c>
      <c r="C243" s="13" t="str">
        <f>IF(VLOOKUP($A243,'Behaviors Clients'!$A$2:$B$2705,2,0)="FRAUD","FRAUD",IF(VLOOKUP($A243,'Unique Clients'!$A$2:$F$2705,3,0)&lt;=4,IF(VLOOKUP($A243,'Unique Clients'!$A$2:$F$2705,6,0)&gt;=60%,"MODERATE RISK OF FRAUD","NO FRAUD"),"NO FRAUD"))</f>
        <v>MODERATE RISK OF FRAUD</v>
      </c>
      <c r="D243" s="13" t="str">
        <f>IF(VLOOKUP($A243,'Unique Clients'!$A$2:$G$2705,7,0) &gt;= 3,"FRAUD","NO FRAUD")</f>
        <v>NO FRAUD</v>
      </c>
    </row>
    <row r="244" spans="1:4" customFormat="1" hidden="1" x14ac:dyDescent="0.25">
      <c r="A244" s="13">
        <v>13793</v>
      </c>
      <c r="B244" s="13" t="str">
        <f>IF(VLOOKUP($A244,'Unique Clients'!$A$2:$F$2705,3,0)&gt;=5,IF(VLOOKUP($A244,'Unique Clients'!$A$2:$F$2705,6,0)&gt;=60%,"FRAUD","NO FRAUD"),"NO FRAUD")</f>
        <v>NO FRAUD</v>
      </c>
      <c r="C244" s="13" t="str">
        <f>IF(VLOOKUP($A244,'Behaviors Clients'!$A$2:$B$2705,2,0)="FRAUD","FRAUD",IF(VLOOKUP($A244,'Unique Clients'!$A$2:$F$2705,3,0)&lt;=4,IF(VLOOKUP($A244,'Unique Clients'!$A$2:$F$2705,6,0)&gt;=60%,"MODERATE RISK OF FRAUD","NO FRAUD"),"NO FRAUD"))</f>
        <v>MODERATE RISK OF FRAUD</v>
      </c>
      <c r="D244" s="13" t="str">
        <f>IF(VLOOKUP($A244,'Unique Clients'!$A$2:$G$2705,7,0) &gt;= 3,"FRAUD","NO FRAUD")</f>
        <v>NO FRAUD</v>
      </c>
    </row>
    <row r="245" spans="1:4" customFormat="1" hidden="1" x14ac:dyDescent="0.25">
      <c r="A245" s="13">
        <v>16644</v>
      </c>
      <c r="B245" s="13" t="str">
        <f>IF(VLOOKUP($A245,'Unique Clients'!$A$2:$F$2705,3,0)&gt;=5,IF(VLOOKUP($A245,'Unique Clients'!$A$2:$F$2705,6,0)&gt;=60%,"FRAUD","NO FRAUD"),"NO FRAUD")</f>
        <v>NO FRAUD</v>
      </c>
      <c r="C245" s="13" t="str">
        <f>IF(VLOOKUP($A245,'Behaviors Clients'!$A$2:$B$2705,2,0)="FRAUD","FRAUD",IF(VLOOKUP($A245,'Unique Clients'!$A$2:$F$2705,3,0)&lt;=4,IF(VLOOKUP($A245,'Unique Clients'!$A$2:$F$2705,6,0)&gt;=60%,"MODERATE RISK OF FRAUD","NO FRAUD"),"NO FRAUD"))</f>
        <v>MODERATE RISK OF FRAUD</v>
      </c>
      <c r="D245" s="13" t="str">
        <f>IF(VLOOKUP($A245,'Unique Clients'!$A$2:$G$2705,7,0) &gt;= 3,"FRAUD","NO FRAUD")</f>
        <v>NO FRAUD</v>
      </c>
    </row>
    <row r="246" spans="1:4" customFormat="1" hidden="1" x14ac:dyDescent="0.25">
      <c r="A246" s="13">
        <v>17507</v>
      </c>
      <c r="B246" s="13" t="str">
        <f>IF(VLOOKUP($A246,'Unique Clients'!$A$2:$F$2705,3,0)&gt;=5,IF(VLOOKUP($A246,'Unique Clients'!$A$2:$F$2705,6,0)&gt;=60%,"FRAUD","NO FRAUD"),"NO FRAUD")</f>
        <v>NO FRAUD</v>
      </c>
      <c r="C246" s="13" t="str">
        <f>IF(VLOOKUP($A246,'Behaviors Clients'!$A$2:$B$2705,2,0)="FRAUD","FRAUD",IF(VLOOKUP($A246,'Unique Clients'!$A$2:$F$2705,3,0)&lt;=4,IF(VLOOKUP($A246,'Unique Clients'!$A$2:$F$2705,6,0)&gt;=60%,"MODERATE RISK OF FRAUD","NO FRAUD"),"NO FRAUD"))</f>
        <v>MODERATE RISK OF FRAUD</v>
      </c>
      <c r="D246" s="13" t="str">
        <f>IF(VLOOKUP($A246,'Unique Clients'!$A$2:$G$2705,7,0) &gt;= 3,"FRAUD","NO FRAUD")</f>
        <v>NO FRAUD</v>
      </c>
    </row>
    <row r="247" spans="1:4" customFormat="1" hidden="1" x14ac:dyDescent="0.25">
      <c r="A247" s="13">
        <v>19199</v>
      </c>
      <c r="B247" s="13" t="str">
        <f>IF(VLOOKUP($A247,'Unique Clients'!$A$2:$F$2705,3,0)&gt;=5,IF(VLOOKUP($A247,'Unique Clients'!$A$2:$F$2705,6,0)&gt;=60%,"FRAUD","NO FRAUD"),"NO FRAUD")</f>
        <v>NO FRAUD</v>
      </c>
      <c r="C247" s="13" t="str">
        <f>IF(VLOOKUP($A247,'Behaviors Clients'!$A$2:$B$2705,2,0)="FRAUD","FRAUD",IF(VLOOKUP($A247,'Unique Clients'!$A$2:$F$2705,3,0)&lt;=4,IF(VLOOKUP($A247,'Unique Clients'!$A$2:$F$2705,6,0)&gt;=60%,"MODERATE RISK OF FRAUD","NO FRAUD"),"NO FRAUD"))</f>
        <v>MODERATE RISK OF FRAUD</v>
      </c>
      <c r="D247" s="13" t="str">
        <f>IF(VLOOKUP($A247,'Unique Clients'!$A$2:$G$2705,7,0) &gt;= 3,"FRAUD","NO FRAUD")</f>
        <v>NO FRAUD</v>
      </c>
    </row>
    <row r="248" spans="1:4" customFormat="1" hidden="1" x14ac:dyDescent="0.25">
      <c r="A248" s="13">
        <v>19440</v>
      </c>
      <c r="B248" s="13" t="str">
        <f>IF(VLOOKUP($A248,'Unique Clients'!$A$2:$F$2705,3,0)&gt;=5,IF(VLOOKUP($A248,'Unique Clients'!$A$2:$F$2705,6,0)&gt;=60%,"FRAUD","NO FRAUD"),"NO FRAUD")</f>
        <v>NO FRAUD</v>
      </c>
      <c r="C248" s="13" t="str">
        <f>IF(VLOOKUP($A248,'Behaviors Clients'!$A$2:$B$2705,2,0)="FRAUD","FRAUD",IF(VLOOKUP($A248,'Unique Clients'!$A$2:$F$2705,3,0)&lt;=4,IF(VLOOKUP($A248,'Unique Clients'!$A$2:$F$2705,6,0)&gt;=60%,"MODERATE RISK OF FRAUD","NO FRAUD"),"NO FRAUD"))</f>
        <v>MODERATE RISK OF FRAUD</v>
      </c>
      <c r="D248" s="13" t="str">
        <f>IF(VLOOKUP($A248,'Unique Clients'!$A$2:$G$2705,7,0) &gt;= 3,"FRAUD","NO FRAUD")</f>
        <v>NO FRAUD</v>
      </c>
    </row>
    <row r="249" spans="1:4" customFormat="1" hidden="1" x14ac:dyDescent="0.25">
      <c r="A249" s="13">
        <v>23916</v>
      </c>
      <c r="B249" s="13" t="str">
        <f>IF(VLOOKUP($A249,'Unique Clients'!$A$2:$F$2705,3,0)&gt;=5,IF(VLOOKUP($A249,'Unique Clients'!$A$2:$F$2705,6,0)&gt;=60%,"FRAUD","NO FRAUD"),"NO FRAUD")</f>
        <v>NO FRAUD</v>
      </c>
      <c r="C249" s="13" t="str">
        <f>IF(VLOOKUP($A249,'Behaviors Clients'!$A$2:$B$2705,2,0)="FRAUD","FRAUD",IF(VLOOKUP($A249,'Unique Clients'!$A$2:$F$2705,3,0)&lt;=4,IF(VLOOKUP($A249,'Unique Clients'!$A$2:$F$2705,6,0)&gt;=60%,"MODERATE RISK OF FRAUD","NO FRAUD"),"NO FRAUD"))</f>
        <v>MODERATE RISK OF FRAUD</v>
      </c>
      <c r="D249" s="13" t="str">
        <f>IF(VLOOKUP($A249,'Unique Clients'!$A$2:$G$2705,7,0) &gt;= 3,"FRAUD","NO FRAUD")</f>
        <v>NO FRAUD</v>
      </c>
    </row>
    <row r="250" spans="1:4" customFormat="1" hidden="1" x14ac:dyDescent="0.25">
      <c r="A250" s="13">
        <v>24027</v>
      </c>
      <c r="B250" s="13" t="str">
        <f>IF(VLOOKUP($A250,'Unique Clients'!$A$2:$F$2705,3,0)&gt;=5,IF(VLOOKUP($A250,'Unique Clients'!$A$2:$F$2705,6,0)&gt;=60%,"FRAUD","NO FRAUD"),"NO FRAUD")</f>
        <v>NO FRAUD</v>
      </c>
      <c r="C250" s="13" t="str">
        <f>IF(VLOOKUP($A250,'Behaviors Clients'!$A$2:$B$2705,2,0)="FRAUD","FRAUD",IF(VLOOKUP($A250,'Unique Clients'!$A$2:$F$2705,3,0)&lt;=4,IF(VLOOKUP($A250,'Unique Clients'!$A$2:$F$2705,6,0)&gt;=60%,"MODERATE RISK OF FRAUD","NO FRAUD"),"NO FRAUD"))</f>
        <v>MODERATE RISK OF FRAUD</v>
      </c>
      <c r="D250" s="13" t="str">
        <f>IF(VLOOKUP($A250,'Unique Clients'!$A$2:$G$2705,7,0) &gt;= 3,"FRAUD","NO FRAUD")</f>
        <v>NO FRAUD</v>
      </c>
    </row>
    <row r="251" spans="1:4" customFormat="1" hidden="1" x14ac:dyDescent="0.25">
      <c r="A251" s="13">
        <v>27987</v>
      </c>
      <c r="B251" s="13" t="str">
        <f>IF(VLOOKUP($A251,'Unique Clients'!$A$2:$F$2705,3,0)&gt;=5,IF(VLOOKUP($A251,'Unique Clients'!$A$2:$F$2705,6,0)&gt;=60%,"FRAUD","NO FRAUD"),"NO FRAUD")</f>
        <v>NO FRAUD</v>
      </c>
      <c r="C251" s="13" t="str">
        <f>IF(VLOOKUP($A251,'Behaviors Clients'!$A$2:$B$2705,2,0)="FRAUD","FRAUD",IF(VLOOKUP($A251,'Unique Clients'!$A$2:$F$2705,3,0)&lt;=4,IF(VLOOKUP($A251,'Unique Clients'!$A$2:$F$2705,6,0)&gt;=60%,"MODERATE RISK OF FRAUD","NO FRAUD"),"NO FRAUD"))</f>
        <v>MODERATE RISK OF FRAUD</v>
      </c>
      <c r="D251" s="13" t="str">
        <f>IF(VLOOKUP($A251,'Unique Clients'!$A$2:$G$2705,7,0) &gt;= 3,"FRAUD","NO FRAUD")</f>
        <v>NO FRAUD</v>
      </c>
    </row>
    <row r="252" spans="1:4" customFormat="1" hidden="1" x14ac:dyDescent="0.25">
      <c r="A252" s="13">
        <v>31867</v>
      </c>
      <c r="B252" s="13" t="str">
        <f>IF(VLOOKUP($A252,'Unique Clients'!$A$2:$F$2705,3,0)&gt;=5,IF(VLOOKUP($A252,'Unique Clients'!$A$2:$F$2705,6,0)&gt;=60%,"FRAUD","NO FRAUD"),"NO FRAUD")</f>
        <v>NO FRAUD</v>
      </c>
      <c r="C252" s="13" t="str">
        <f>IF(VLOOKUP($A252,'Behaviors Clients'!$A$2:$B$2705,2,0)="FRAUD","FRAUD",IF(VLOOKUP($A252,'Unique Clients'!$A$2:$F$2705,3,0)&lt;=4,IF(VLOOKUP($A252,'Unique Clients'!$A$2:$F$2705,6,0)&gt;=60%,"MODERATE RISK OF FRAUD","NO FRAUD"),"NO FRAUD"))</f>
        <v>MODERATE RISK OF FRAUD</v>
      </c>
      <c r="D252" s="13" t="str">
        <f>IF(VLOOKUP($A252,'Unique Clients'!$A$2:$G$2705,7,0) &gt;= 3,"FRAUD","NO FRAUD")</f>
        <v>NO FRAUD</v>
      </c>
    </row>
    <row r="253" spans="1:4" customFormat="1" hidden="1" x14ac:dyDescent="0.25">
      <c r="A253" s="13">
        <v>38734</v>
      </c>
      <c r="B253" s="13" t="str">
        <f>IF(VLOOKUP($A253,'Unique Clients'!$A$2:$F$2705,3,0)&gt;=5,IF(VLOOKUP($A253,'Unique Clients'!$A$2:$F$2705,6,0)&gt;=60%,"FRAUD","NO FRAUD"),"NO FRAUD")</f>
        <v>NO FRAUD</v>
      </c>
      <c r="C253" s="13" t="str">
        <f>IF(VLOOKUP($A253,'Behaviors Clients'!$A$2:$B$2705,2,0)="FRAUD","FRAUD",IF(VLOOKUP($A253,'Unique Clients'!$A$2:$F$2705,3,0)&lt;=4,IF(VLOOKUP($A253,'Unique Clients'!$A$2:$F$2705,6,0)&gt;=60%,"MODERATE RISK OF FRAUD","NO FRAUD"),"NO FRAUD"))</f>
        <v>MODERATE RISK OF FRAUD</v>
      </c>
      <c r="D253" s="13" t="str">
        <f>IF(VLOOKUP($A253,'Unique Clients'!$A$2:$G$2705,7,0) &gt;= 3,"FRAUD","NO FRAUD")</f>
        <v>NO FRAUD</v>
      </c>
    </row>
    <row r="254" spans="1:4" customFormat="1" hidden="1" x14ac:dyDescent="0.25">
      <c r="A254" s="13">
        <v>38890</v>
      </c>
      <c r="B254" s="13" t="str">
        <f>IF(VLOOKUP($A254,'Unique Clients'!$A$2:$F$2705,3,0)&gt;=5,IF(VLOOKUP($A254,'Unique Clients'!$A$2:$F$2705,6,0)&gt;=60%,"FRAUD","NO FRAUD"),"NO FRAUD")</f>
        <v>NO FRAUD</v>
      </c>
      <c r="C254" s="13" t="str">
        <f>IF(VLOOKUP($A254,'Behaviors Clients'!$A$2:$B$2705,2,0)="FRAUD","FRAUD",IF(VLOOKUP($A254,'Unique Clients'!$A$2:$F$2705,3,0)&lt;=4,IF(VLOOKUP($A254,'Unique Clients'!$A$2:$F$2705,6,0)&gt;=60%,"MODERATE RISK OF FRAUD","NO FRAUD"),"NO FRAUD"))</f>
        <v>MODERATE RISK OF FRAUD</v>
      </c>
      <c r="D254" s="13" t="str">
        <f>IF(VLOOKUP($A254,'Unique Clients'!$A$2:$G$2705,7,0) &gt;= 3,"FRAUD","NO FRAUD")</f>
        <v>NO FRAUD</v>
      </c>
    </row>
    <row r="255" spans="1:4" customFormat="1" hidden="1" x14ac:dyDescent="0.25">
      <c r="A255" s="13">
        <v>39334</v>
      </c>
      <c r="B255" s="13" t="str">
        <f>IF(VLOOKUP($A255,'Unique Clients'!$A$2:$F$2705,3,0)&gt;=5,IF(VLOOKUP($A255,'Unique Clients'!$A$2:$F$2705,6,0)&gt;=60%,"FRAUD","NO FRAUD"),"NO FRAUD")</f>
        <v>NO FRAUD</v>
      </c>
      <c r="C255" s="13" t="str">
        <f>IF(VLOOKUP($A255,'Behaviors Clients'!$A$2:$B$2705,2,0)="FRAUD","FRAUD",IF(VLOOKUP($A255,'Unique Clients'!$A$2:$F$2705,3,0)&lt;=4,IF(VLOOKUP($A255,'Unique Clients'!$A$2:$F$2705,6,0)&gt;=60%,"MODERATE RISK OF FRAUD","NO FRAUD"),"NO FRAUD"))</f>
        <v>MODERATE RISK OF FRAUD</v>
      </c>
      <c r="D255" s="13" t="str">
        <f>IF(VLOOKUP($A255,'Unique Clients'!$A$2:$G$2705,7,0) &gt;= 3,"FRAUD","NO FRAUD")</f>
        <v>NO FRAUD</v>
      </c>
    </row>
    <row r="256" spans="1:4" customFormat="1" hidden="1" x14ac:dyDescent="0.25">
      <c r="A256" s="13">
        <v>40595</v>
      </c>
      <c r="B256" s="13" t="str">
        <f>IF(VLOOKUP($A256,'Unique Clients'!$A$2:$F$2705,3,0)&gt;=5,IF(VLOOKUP($A256,'Unique Clients'!$A$2:$F$2705,6,0)&gt;=60%,"FRAUD","NO FRAUD"),"NO FRAUD")</f>
        <v>NO FRAUD</v>
      </c>
      <c r="C256" s="13" t="str">
        <f>IF(VLOOKUP($A256,'Behaviors Clients'!$A$2:$B$2705,2,0)="FRAUD","FRAUD",IF(VLOOKUP($A256,'Unique Clients'!$A$2:$F$2705,3,0)&lt;=4,IF(VLOOKUP($A256,'Unique Clients'!$A$2:$F$2705,6,0)&gt;=60%,"MODERATE RISK OF FRAUD","NO FRAUD"),"NO FRAUD"))</f>
        <v>MODERATE RISK OF FRAUD</v>
      </c>
      <c r="D256" s="13" t="str">
        <f>IF(VLOOKUP($A256,'Unique Clients'!$A$2:$G$2705,7,0) &gt;= 3,"FRAUD","NO FRAUD")</f>
        <v>NO FRAUD</v>
      </c>
    </row>
    <row r="257" spans="1:4" customFormat="1" hidden="1" x14ac:dyDescent="0.25">
      <c r="A257" s="13">
        <v>41281</v>
      </c>
      <c r="B257" s="13" t="str">
        <f>IF(VLOOKUP($A257,'Unique Clients'!$A$2:$F$2705,3,0)&gt;=5,IF(VLOOKUP($A257,'Unique Clients'!$A$2:$F$2705,6,0)&gt;=60%,"FRAUD","NO FRAUD"),"NO FRAUD")</f>
        <v>NO FRAUD</v>
      </c>
      <c r="C257" s="13" t="str">
        <f>IF(VLOOKUP($A257,'Behaviors Clients'!$A$2:$B$2705,2,0)="FRAUD","FRAUD",IF(VLOOKUP($A257,'Unique Clients'!$A$2:$F$2705,3,0)&lt;=4,IF(VLOOKUP($A257,'Unique Clients'!$A$2:$F$2705,6,0)&gt;=60%,"MODERATE RISK OF FRAUD","NO FRAUD"),"NO FRAUD"))</f>
        <v>MODERATE RISK OF FRAUD</v>
      </c>
      <c r="D257" s="13" t="str">
        <f>IF(VLOOKUP($A257,'Unique Clients'!$A$2:$G$2705,7,0) &gt;= 3,"FRAUD","NO FRAUD")</f>
        <v>NO FRAUD</v>
      </c>
    </row>
    <row r="258" spans="1:4" customFormat="1" hidden="1" x14ac:dyDescent="0.25">
      <c r="A258" s="13">
        <v>43018</v>
      </c>
      <c r="B258" s="13" t="str">
        <f>IF(VLOOKUP($A258,'Unique Clients'!$A$2:$F$2705,3,0)&gt;=5,IF(VLOOKUP($A258,'Unique Clients'!$A$2:$F$2705,6,0)&gt;=60%,"FRAUD","NO FRAUD"),"NO FRAUD")</f>
        <v>NO FRAUD</v>
      </c>
      <c r="C258" s="13" t="str">
        <f>IF(VLOOKUP($A258,'Behaviors Clients'!$A$2:$B$2705,2,0)="FRAUD","FRAUD",IF(VLOOKUP($A258,'Unique Clients'!$A$2:$F$2705,3,0)&lt;=4,IF(VLOOKUP($A258,'Unique Clients'!$A$2:$F$2705,6,0)&gt;=60%,"MODERATE RISK OF FRAUD","NO FRAUD"),"NO FRAUD"))</f>
        <v>MODERATE RISK OF FRAUD</v>
      </c>
      <c r="D258" s="13" t="str">
        <f>IF(VLOOKUP($A258,'Unique Clients'!$A$2:$G$2705,7,0) &gt;= 3,"FRAUD","NO FRAUD")</f>
        <v>NO FRAUD</v>
      </c>
    </row>
    <row r="259" spans="1:4" customFormat="1" hidden="1" x14ac:dyDescent="0.25">
      <c r="A259" s="13">
        <v>43108</v>
      </c>
      <c r="B259" s="13" t="str">
        <f>IF(VLOOKUP($A259,'Unique Clients'!$A$2:$F$2705,3,0)&gt;=5,IF(VLOOKUP($A259,'Unique Clients'!$A$2:$F$2705,6,0)&gt;=60%,"FRAUD","NO FRAUD"),"NO FRAUD")</f>
        <v>NO FRAUD</v>
      </c>
      <c r="C259" s="13" t="str">
        <f>IF(VLOOKUP($A259,'Behaviors Clients'!$A$2:$B$2705,2,0)="FRAUD","FRAUD",IF(VLOOKUP($A259,'Unique Clients'!$A$2:$F$2705,3,0)&lt;=4,IF(VLOOKUP($A259,'Unique Clients'!$A$2:$F$2705,6,0)&gt;=60%,"MODERATE RISK OF FRAUD","NO FRAUD"),"NO FRAUD"))</f>
        <v>MODERATE RISK OF FRAUD</v>
      </c>
      <c r="D259" s="13" t="str">
        <f>IF(VLOOKUP($A259,'Unique Clients'!$A$2:$G$2705,7,0) &gt;= 3,"FRAUD","NO FRAUD")</f>
        <v>NO FRAUD</v>
      </c>
    </row>
    <row r="260" spans="1:4" customFormat="1" hidden="1" x14ac:dyDescent="0.25">
      <c r="A260" s="13">
        <v>43913</v>
      </c>
      <c r="B260" s="13" t="str">
        <f>IF(VLOOKUP($A260,'Unique Clients'!$A$2:$F$2705,3,0)&gt;=5,IF(VLOOKUP($A260,'Unique Clients'!$A$2:$F$2705,6,0)&gt;=60%,"FRAUD","NO FRAUD"),"NO FRAUD")</f>
        <v>NO FRAUD</v>
      </c>
      <c r="C260" s="13" t="str">
        <f>IF(VLOOKUP($A260,'Behaviors Clients'!$A$2:$B$2705,2,0)="FRAUD","FRAUD",IF(VLOOKUP($A260,'Unique Clients'!$A$2:$F$2705,3,0)&lt;=4,IF(VLOOKUP($A260,'Unique Clients'!$A$2:$F$2705,6,0)&gt;=60%,"MODERATE RISK OF FRAUD","NO FRAUD"),"NO FRAUD"))</f>
        <v>MODERATE RISK OF FRAUD</v>
      </c>
      <c r="D260" s="13" t="str">
        <f>IF(VLOOKUP($A260,'Unique Clients'!$A$2:$G$2705,7,0) &gt;= 3,"FRAUD","NO FRAUD")</f>
        <v>NO FRAUD</v>
      </c>
    </row>
    <row r="261" spans="1:4" customFormat="1" hidden="1" x14ac:dyDescent="0.25">
      <c r="A261" s="13">
        <v>44494</v>
      </c>
      <c r="B261" s="13" t="str">
        <f>IF(VLOOKUP($A261,'Unique Clients'!$A$2:$F$2705,3,0)&gt;=5,IF(VLOOKUP($A261,'Unique Clients'!$A$2:$F$2705,6,0)&gt;=60%,"FRAUD","NO FRAUD"),"NO FRAUD")</f>
        <v>NO FRAUD</v>
      </c>
      <c r="C261" s="13" t="str">
        <f>IF(VLOOKUP($A261,'Behaviors Clients'!$A$2:$B$2705,2,0)="FRAUD","FRAUD",IF(VLOOKUP($A261,'Unique Clients'!$A$2:$F$2705,3,0)&lt;=4,IF(VLOOKUP($A261,'Unique Clients'!$A$2:$F$2705,6,0)&gt;=60%,"MODERATE RISK OF FRAUD","NO FRAUD"),"NO FRAUD"))</f>
        <v>MODERATE RISK OF FRAUD</v>
      </c>
      <c r="D261" s="13" t="str">
        <f>IF(VLOOKUP($A261,'Unique Clients'!$A$2:$G$2705,7,0) &gt;= 3,"FRAUD","NO FRAUD")</f>
        <v>NO FRAUD</v>
      </c>
    </row>
    <row r="262" spans="1:4" customFormat="1" hidden="1" x14ac:dyDescent="0.25">
      <c r="A262" s="13">
        <v>45031</v>
      </c>
      <c r="B262" s="13" t="str">
        <f>IF(VLOOKUP($A262,'Unique Clients'!$A$2:$F$2705,3,0)&gt;=5,IF(VLOOKUP($A262,'Unique Clients'!$A$2:$F$2705,6,0)&gt;=60%,"FRAUD","NO FRAUD"),"NO FRAUD")</f>
        <v>NO FRAUD</v>
      </c>
      <c r="C262" s="13" t="str">
        <f>IF(VLOOKUP($A262,'Behaviors Clients'!$A$2:$B$2705,2,0)="FRAUD","FRAUD",IF(VLOOKUP($A262,'Unique Clients'!$A$2:$F$2705,3,0)&lt;=4,IF(VLOOKUP($A262,'Unique Clients'!$A$2:$F$2705,6,0)&gt;=60%,"MODERATE RISK OF FRAUD","NO FRAUD"),"NO FRAUD"))</f>
        <v>MODERATE RISK OF FRAUD</v>
      </c>
      <c r="D262" s="13" t="str">
        <f>IF(VLOOKUP($A262,'Unique Clients'!$A$2:$G$2705,7,0) &gt;= 3,"FRAUD","NO FRAUD")</f>
        <v>NO FRAUD</v>
      </c>
    </row>
    <row r="263" spans="1:4" customFormat="1" hidden="1" x14ac:dyDescent="0.25">
      <c r="A263" s="13">
        <v>45420</v>
      </c>
      <c r="B263" s="13" t="str">
        <f>IF(VLOOKUP($A263,'Unique Clients'!$A$2:$F$2705,3,0)&gt;=5,IF(VLOOKUP($A263,'Unique Clients'!$A$2:$F$2705,6,0)&gt;=60%,"FRAUD","NO FRAUD"),"NO FRAUD")</f>
        <v>NO FRAUD</v>
      </c>
      <c r="C263" s="13" t="str">
        <f>IF(VLOOKUP($A263,'Behaviors Clients'!$A$2:$B$2705,2,0)="FRAUD","FRAUD",IF(VLOOKUP($A263,'Unique Clients'!$A$2:$F$2705,3,0)&lt;=4,IF(VLOOKUP($A263,'Unique Clients'!$A$2:$F$2705,6,0)&gt;=60%,"MODERATE RISK OF FRAUD","NO FRAUD"),"NO FRAUD"))</f>
        <v>MODERATE RISK OF FRAUD</v>
      </c>
      <c r="D263" s="13" t="str">
        <f>IF(VLOOKUP($A263,'Unique Clients'!$A$2:$G$2705,7,0) &gt;= 3,"FRAUD","NO FRAUD")</f>
        <v>NO FRAUD</v>
      </c>
    </row>
    <row r="264" spans="1:4" customFormat="1" hidden="1" x14ac:dyDescent="0.25">
      <c r="A264" s="13">
        <v>50699</v>
      </c>
      <c r="B264" s="13" t="str">
        <f>IF(VLOOKUP($A264,'Unique Clients'!$A$2:$F$2705,3,0)&gt;=5,IF(VLOOKUP($A264,'Unique Clients'!$A$2:$F$2705,6,0)&gt;=60%,"FRAUD","NO FRAUD"),"NO FRAUD")</f>
        <v>NO FRAUD</v>
      </c>
      <c r="C264" s="13" t="str">
        <f>IF(VLOOKUP($A264,'Behaviors Clients'!$A$2:$B$2705,2,0)="FRAUD","FRAUD",IF(VLOOKUP($A264,'Unique Clients'!$A$2:$F$2705,3,0)&lt;=4,IF(VLOOKUP($A264,'Unique Clients'!$A$2:$F$2705,6,0)&gt;=60%,"MODERATE RISK OF FRAUD","NO FRAUD"),"NO FRAUD"))</f>
        <v>MODERATE RISK OF FRAUD</v>
      </c>
      <c r="D264" s="13" t="str">
        <f>IF(VLOOKUP($A264,'Unique Clients'!$A$2:$G$2705,7,0) &gt;= 3,"FRAUD","NO FRAUD")</f>
        <v>NO FRAUD</v>
      </c>
    </row>
    <row r="265" spans="1:4" customFormat="1" hidden="1" x14ac:dyDescent="0.25">
      <c r="A265" s="13">
        <v>50734</v>
      </c>
      <c r="B265" s="13" t="str">
        <f>IF(VLOOKUP($A265,'Unique Clients'!$A$2:$F$2705,3,0)&gt;=5,IF(VLOOKUP($A265,'Unique Clients'!$A$2:$F$2705,6,0)&gt;=60%,"FRAUD","NO FRAUD"),"NO FRAUD")</f>
        <v>NO FRAUD</v>
      </c>
      <c r="C265" s="13" t="str">
        <f>IF(VLOOKUP($A265,'Behaviors Clients'!$A$2:$B$2705,2,0)="FRAUD","FRAUD",IF(VLOOKUP($A265,'Unique Clients'!$A$2:$F$2705,3,0)&lt;=4,IF(VLOOKUP($A265,'Unique Clients'!$A$2:$F$2705,6,0)&gt;=60%,"MODERATE RISK OF FRAUD","NO FRAUD"),"NO FRAUD"))</f>
        <v>MODERATE RISK OF FRAUD</v>
      </c>
      <c r="D265" s="13" t="str">
        <f>IF(VLOOKUP($A265,'Unique Clients'!$A$2:$G$2705,7,0) &gt;= 3,"FRAUD","NO FRAUD")</f>
        <v>NO FRAUD</v>
      </c>
    </row>
    <row r="266" spans="1:4" customFormat="1" hidden="1" x14ac:dyDescent="0.25">
      <c r="A266" s="13">
        <v>57127</v>
      </c>
      <c r="B266" s="13" t="str">
        <f>IF(VLOOKUP($A266,'Unique Clients'!$A$2:$F$2705,3,0)&gt;=5,IF(VLOOKUP($A266,'Unique Clients'!$A$2:$F$2705,6,0)&gt;=60%,"FRAUD","NO FRAUD"),"NO FRAUD")</f>
        <v>NO FRAUD</v>
      </c>
      <c r="C266" s="13" t="str">
        <f>IF(VLOOKUP($A266,'Behaviors Clients'!$A$2:$B$2705,2,0)="FRAUD","FRAUD",IF(VLOOKUP($A266,'Unique Clients'!$A$2:$F$2705,3,0)&lt;=4,IF(VLOOKUP($A266,'Unique Clients'!$A$2:$F$2705,6,0)&gt;=60%,"MODERATE RISK OF FRAUD","NO FRAUD"),"NO FRAUD"))</f>
        <v>MODERATE RISK OF FRAUD</v>
      </c>
      <c r="D266" s="13" t="str">
        <f>IF(VLOOKUP($A266,'Unique Clients'!$A$2:$G$2705,7,0) &gt;= 3,"FRAUD","NO FRAUD")</f>
        <v>NO FRAUD</v>
      </c>
    </row>
    <row r="267" spans="1:4" customFormat="1" hidden="1" x14ac:dyDescent="0.25">
      <c r="A267" s="13">
        <v>58709</v>
      </c>
      <c r="B267" s="13" t="str">
        <f>IF(VLOOKUP($A267,'Unique Clients'!$A$2:$F$2705,3,0)&gt;=5,IF(VLOOKUP($A267,'Unique Clients'!$A$2:$F$2705,6,0)&gt;=60%,"FRAUD","NO FRAUD"),"NO FRAUD")</f>
        <v>NO FRAUD</v>
      </c>
      <c r="C267" s="13" t="str">
        <f>IF(VLOOKUP($A267,'Behaviors Clients'!$A$2:$B$2705,2,0)="FRAUD","FRAUD",IF(VLOOKUP($A267,'Unique Clients'!$A$2:$F$2705,3,0)&lt;=4,IF(VLOOKUP($A267,'Unique Clients'!$A$2:$F$2705,6,0)&gt;=60%,"MODERATE RISK OF FRAUD","NO FRAUD"),"NO FRAUD"))</f>
        <v>MODERATE RISK OF FRAUD</v>
      </c>
      <c r="D267" s="13" t="str">
        <f>IF(VLOOKUP($A267,'Unique Clients'!$A$2:$G$2705,7,0) &gt;= 3,"FRAUD","NO FRAUD")</f>
        <v>NO FRAUD</v>
      </c>
    </row>
    <row r="268" spans="1:4" customFormat="1" hidden="1" x14ac:dyDescent="0.25">
      <c r="A268" s="13">
        <v>59418</v>
      </c>
      <c r="B268" s="13" t="str">
        <f>IF(VLOOKUP($A268,'Unique Clients'!$A$2:$F$2705,3,0)&gt;=5,IF(VLOOKUP($A268,'Unique Clients'!$A$2:$F$2705,6,0)&gt;=60%,"FRAUD","NO FRAUD"),"NO FRAUD")</f>
        <v>NO FRAUD</v>
      </c>
      <c r="C268" s="13" t="str">
        <f>IF(VLOOKUP($A268,'Behaviors Clients'!$A$2:$B$2705,2,0)="FRAUD","FRAUD",IF(VLOOKUP($A268,'Unique Clients'!$A$2:$F$2705,3,0)&lt;=4,IF(VLOOKUP($A268,'Unique Clients'!$A$2:$F$2705,6,0)&gt;=60%,"MODERATE RISK OF FRAUD","NO FRAUD"),"NO FRAUD"))</f>
        <v>MODERATE RISK OF FRAUD</v>
      </c>
      <c r="D268" s="13" t="str">
        <f>IF(VLOOKUP($A268,'Unique Clients'!$A$2:$G$2705,7,0) &gt;= 3,"FRAUD","NO FRAUD")</f>
        <v>NO FRAUD</v>
      </c>
    </row>
    <row r="269" spans="1:4" customFormat="1" hidden="1" x14ac:dyDescent="0.25">
      <c r="A269" s="13">
        <v>60263</v>
      </c>
      <c r="B269" s="13" t="str">
        <f>IF(VLOOKUP($A269,'Unique Clients'!$A$2:$F$2705,3,0)&gt;=5,IF(VLOOKUP($A269,'Unique Clients'!$A$2:$F$2705,6,0)&gt;=60%,"FRAUD","NO FRAUD"),"NO FRAUD")</f>
        <v>NO FRAUD</v>
      </c>
      <c r="C269" s="13" t="str">
        <f>IF(VLOOKUP($A269,'Behaviors Clients'!$A$2:$B$2705,2,0)="FRAUD","FRAUD",IF(VLOOKUP($A269,'Unique Clients'!$A$2:$F$2705,3,0)&lt;=4,IF(VLOOKUP($A269,'Unique Clients'!$A$2:$F$2705,6,0)&gt;=60%,"MODERATE RISK OF FRAUD","NO FRAUD"),"NO FRAUD"))</f>
        <v>MODERATE RISK OF FRAUD</v>
      </c>
      <c r="D269" s="13" t="str">
        <f>IF(VLOOKUP($A269,'Unique Clients'!$A$2:$G$2705,7,0) &gt;= 3,"FRAUD","NO FRAUD")</f>
        <v>NO FRAUD</v>
      </c>
    </row>
    <row r="270" spans="1:4" customFormat="1" hidden="1" x14ac:dyDescent="0.25">
      <c r="A270" s="13">
        <v>61047</v>
      </c>
      <c r="B270" s="13" t="str">
        <f>IF(VLOOKUP($A270,'Unique Clients'!$A$2:$F$2705,3,0)&gt;=5,IF(VLOOKUP($A270,'Unique Clients'!$A$2:$F$2705,6,0)&gt;=60%,"FRAUD","NO FRAUD"),"NO FRAUD")</f>
        <v>NO FRAUD</v>
      </c>
      <c r="C270" s="13" t="str">
        <f>IF(VLOOKUP($A270,'Behaviors Clients'!$A$2:$B$2705,2,0)="FRAUD","FRAUD",IF(VLOOKUP($A270,'Unique Clients'!$A$2:$F$2705,3,0)&lt;=4,IF(VLOOKUP($A270,'Unique Clients'!$A$2:$F$2705,6,0)&gt;=60%,"MODERATE RISK OF FRAUD","NO FRAUD"),"NO FRAUD"))</f>
        <v>MODERATE RISK OF FRAUD</v>
      </c>
      <c r="D270" s="13" t="str">
        <f>IF(VLOOKUP($A270,'Unique Clients'!$A$2:$G$2705,7,0) &gt;= 3,"FRAUD","NO FRAUD")</f>
        <v>NO FRAUD</v>
      </c>
    </row>
    <row r="271" spans="1:4" customFormat="1" hidden="1" x14ac:dyDescent="0.25">
      <c r="A271" s="13">
        <v>61415</v>
      </c>
      <c r="B271" s="13" t="str">
        <f>IF(VLOOKUP($A271,'Unique Clients'!$A$2:$F$2705,3,0)&gt;=5,IF(VLOOKUP($A271,'Unique Clients'!$A$2:$F$2705,6,0)&gt;=60%,"FRAUD","NO FRAUD"),"NO FRAUD")</f>
        <v>NO FRAUD</v>
      </c>
      <c r="C271" s="13" t="str">
        <f>IF(VLOOKUP($A271,'Behaviors Clients'!$A$2:$B$2705,2,0)="FRAUD","FRAUD",IF(VLOOKUP($A271,'Unique Clients'!$A$2:$F$2705,3,0)&lt;=4,IF(VLOOKUP($A271,'Unique Clients'!$A$2:$F$2705,6,0)&gt;=60%,"MODERATE RISK OF FRAUD","NO FRAUD"),"NO FRAUD"))</f>
        <v>MODERATE RISK OF FRAUD</v>
      </c>
      <c r="D271" s="13" t="str">
        <f>IF(VLOOKUP($A271,'Unique Clients'!$A$2:$G$2705,7,0) &gt;= 3,"FRAUD","NO FRAUD")</f>
        <v>NO FRAUD</v>
      </c>
    </row>
    <row r="272" spans="1:4" customFormat="1" hidden="1" x14ac:dyDescent="0.25">
      <c r="A272" s="13">
        <v>62888</v>
      </c>
      <c r="B272" s="13" t="str">
        <f>IF(VLOOKUP($A272,'Unique Clients'!$A$2:$F$2705,3,0)&gt;=5,IF(VLOOKUP($A272,'Unique Clients'!$A$2:$F$2705,6,0)&gt;=60%,"FRAUD","NO FRAUD"),"NO FRAUD")</f>
        <v>NO FRAUD</v>
      </c>
      <c r="C272" s="13" t="str">
        <f>IF(VLOOKUP($A272,'Behaviors Clients'!$A$2:$B$2705,2,0)="FRAUD","FRAUD",IF(VLOOKUP($A272,'Unique Clients'!$A$2:$F$2705,3,0)&lt;=4,IF(VLOOKUP($A272,'Unique Clients'!$A$2:$F$2705,6,0)&gt;=60%,"MODERATE RISK OF FRAUD","NO FRAUD"),"NO FRAUD"))</f>
        <v>MODERATE RISK OF FRAUD</v>
      </c>
      <c r="D272" s="13" t="str">
        <f>IF(VLOOKUP($A272,'Unique Clients'!$A$2:$G$2705,7,0) &gt;= 3,"FRAUD","NO FRAUD")</f>
        <v>NO FRAUD</v>
      </c>
    </row>
    <row r="273" spans="1:4" customFormat="1" hidden="1" x14ac:dyDescent="0.25">
      <c r="A273" s="13">
        <v>63582</v>
      </c>
      <c r="B273" s="13" t="str">
        <f>IF(VLOOKUP($A273,'Unique Clients'!$A$2:$F$2705,3,0)&gt;=5,IF(VLOOKUP($A273,'Unique Clients'!$A$2:$F$2705,6,0)&gt;=60%,"FRAUD","NO FRAUD"),"NO FRAUD")</f>
        <v>NO FRAUD</v>
      </c>
      <c r="C273" s="13" t="str">
        <f>IF(VLOOKUP($A273,'Behaviors Clients'!$A$2:$B$2705,2,0)="FRAUD","FRAUD",IF(VLOOKUP($A273,'Unique Clients'!$A$2:$F$2705,3,0)&lt;=4,IF(VLOOKUP($A273,'Unique Clients'!$A$2:$F$2705,6,0)&gt;=60%,"MODERATE RISK OF FRAUD","NO FRAUD"),"NO FRAUD"))</f>
        <v>MODERATE RISK OF FRAUD</v>
      </c>
      <c r="D273" s="13" t="str">
        <f>IF(VLOOKUP($A273,'Unique Clients'!$A$2:$G$2705,7,0) &gt;= 3,"FRAUD","NO FRAUD")</f>
        <v>NO FRAUD</v>
      </c>
    </row>
    <row r="274" spans="1:4" customFormat="1" hidden="1" x14ac:dyDescent="0.25">
      <c r="A274" s="13">
        <v>66643</v>
      </c>
      <c r="B274" s="13" t="str">
        <f>IF(VLOOKUP($A274,'Unique Clients'!$A$2:$F$2705,3,0)&gt;=5,IF(VLOOKUP($A274,'Unique Clients'!$A$2:$F$2705,6,0)&gt;=60%,"FRAUD","NO FRAUD"),"NO FRAUD")</f>
        <v>NO FRAUD</v>
      </c>
      <c r="C274" s="13" t="str">
        <f>IF(VLOOKUP($A274,'Behaviors Clients'!$A$2:$B$2705,2,0)="FRAUD","FRAUD",IF(VLOOKUP($A274,'Unique Clients'!$A$2:$F$2705,3,0)&lt;=4,IF(VLOOKUP($A274,'Unique Clients'!$A$2:$F$2705,6,0)&gt;=60%,"MODERATE RISK OF FRAUD","NO FRAUD"),"NO FRAUD"))</f>
        <v>MODERATE RISK OF FRAUD</v>
      </c>
      <c r="D274" s="13" t="str">
        <f>IF(VLOOKUP($A274,'Unique Clients'!$A$2:$G$2705,7,0) &gt;= 3,"FRAUD","NO FRAUD")</f>
        <v>NO FRAUD</v>
      </c>
    </row>
    <row r="275" spans="1:4" customFormat="1" hidden="1" x14ac:dyDescent="0.25">
      <c r="A275" s="13">
        <v>67845</v>
      </c>
      <c r="B275" s="13" t="str">
        <f>IF(VLOOKUP($A275,'Unique Clients'!$A$2:$F$2705,3,0)&gt;=5,IF(VLOOKUP($A275,'Unique Clients'!$A$2:$F$2705,6,0)&gt;=60%,"FRAUD","NO FRAUD"),"NO FRAUD")</f>
        <v>NO FRAUD</v>
      </c>
      <c r="C275" s="13" t="str">
        <f>IF(VLOOKUP($A275,'Behaviors Clients'!$A$2:$B$2705,2,0)="FRAUD","FRAUD",IF(VLOOKUP($A275,'Unique Clients'!$A$2:$F$2705,3,0)&lt;=4,IF(VLOOKUP($A275,'Unique Clients'!$A$2:$F$2705,6,0)&gt;=60%,"MODERATE RISK OF FRAUD","NO FRAUD"),"NO FRAUD"))</f>
        <v>MODERATE RISK OF FRAUD</v>
      </c>
      <c r="D275" s="13" t="str">
        <f>IF(VLOOKUP($A275,'Unique Clients'!$A$2:$G$2705,7,0) &gt;= 3,"FRAUD","NO FRAUD")</f>
        <v>NO FRAUD</v>
      </c>
    </row>
    <row r="276" spans="1:4" customFormat="1" hidden="1" x14ac:dyDescent="0.25">
      <c r="A276" s="13">
        <v>68191</v>
      </c>
      <c r="B276" s="13" t="str">
        <f>IF(VLOOKUP($A276,'Unique Clients'!$A$2:$F$2705,3,0)&gt;=5,IF(VLOOKUP($A276,'Unique Clients'!$A$2:$F$2705,6,0)&gt;=60%,"FRAUD","NO FRAUD"),"NO FRAUD")</f>
        <v>NO FRAUD</v>
      </c>
      <c r="C276" s="13" t="str">
        <f>IF(VLOOKUP($A276,'Behaviors Clients'!$A$2:$B$2705,2,0)="FRAUD","FRAUD",IF(VLOOKUP($A276,'Unique Clients'!$A$2:$F$2705,3,0)&lt;=4,IF(VLOOKUP($A276,'Unique Clients'!$A$2:$F$2705,6,0)&gt;=60%,"MODERATE RISK OF FRAUD","NO FRAUD"),"NO FRAUD"))</f>
        <v>MODERATE RISK OF FRAUD</v>
      </c>
      <c r="D276" s="13" t="str">
        <f>IF(VLOOKUP($A276,'Unique Clients'!$A$2:$G$2705,7,0) &gt;= 3,"FRAUD","NO FRAUD")</f>
        <v>NO FRAUD</v>
      </c>
    </row>
    <row r="277" spans="1:4" customFormat="1" hidden="1" x14ac:dyDescent="0.25">
      <c r="A277" s="13">
        <v>69973</v>
      </c>
      <c r="B277" s="13" t="str">
        <f>IF(VLOOKUP($A277,'Unique Clients'!$A$2:$F$2705,3,0)&gt;=5,IF(VLOOKUP($A277,'Unique Clients'!$A$2:$F$2705,6,0)&gt;=60%,"FRAUD","NO FRAUD"),"NO FRAUD")</f>
        <v>NO FRAUD</v>
      </c>
      <c r="C277" s="13" t="str">
        <f>IF(VLOOKUP($A277,'Behaviors Clients'!$A$2:$B$2705,2,0)="FRAUD","FRAUD",IF(VLOOKUP($A277,'Unique Clients'!$A$2:$F$2705,3,0)&lt;=4,IF(VLOOKUP($A277,'Unique Clients'!$A$2:$F$2705,6,0)&gt;=60%,"MODERATE RISK OF FRAUD","NO FRAUD"),"NO FRAUD"))</f>
        <v>MODERATE RISK OF FRAUD</v>
      </c>
      <c r="D277" s="13" t="str">
        <f>IF(VLOOKUP($A277,'Unique Clients'!$A$2:$G$2705,7,0) &gt;= 3,"FRAUD","NO FRAUD")</f>
        <v>NO FRAUD</v>
      </c>
    </row>
    <row r="278" spans="1:4" customFormat="1" hidden="1" x14ac:dyDescent="0.25">
      <c r="A278" s="13">
        <v>70457</v>
      </c>
      <c r="B278" s="13" t="str">
        <f>IF(VLOOKUP($A278,'Unique Clients'!$A$2:$F$2705,3,0)&gt;=5,IF(VLOOKUP($A278,'Unique Clients'!$A$2:$F$2705,6,0)&gt;=60%,"FRAUD","NO FRAUD"),"NO FRAUD")</f>
        <v>NO FRAUD</v>
      </c>
      <c r="C278" s="13" t="str">
        <f>IF(VLOOKUP($A278,'Behaviors Clients'!$A$2:$B$2705,2,0)="FRAUD","FRAUD",IF(VLOOKUP($A278,'Unique Clients'!$A$2:$F$2705,3,0)&lt;=4,IF(VLOOKUP($A278,'Unique Clients'!$A$2:$F$2705,6,0)&gt;=60%,"MODERATE RISK OF FRAUD","NO FRAUD"),"NO FRAUD"))</f>
        <v>MODERATE RISK OF FRAUD</v>
      </c>
      <c r="D278" s="13" t="str">
        <f>IF(VLOOKUP($A278,'Unique Clients'!$A$2:$G$2705,7,0) &gt;= 3,"FRAUD","NO FRAUD")</f>
        <v>NO FRAUD</v>
      </c>
    </row>
    <row r="279" spans="1:4" customFormat="1" hidden="1" x14ac:dyDescent="0.25">
      <c r="A279" s="13">
        <v>70465</v>
      </c>
      <c r="B279" s="13" t="str">
        <f>IF(VLOOKUP($A279,'Unique Clients'!$A$2:$F$2705,3,0)&gt;=5,IF(VLOOKUP($A279,'Unique Clients'!$A$2:$F$2705,6,0)&gt;=60%,"FRAUD","NO FRAUD"),"NO FRAUD")</f>
        <v>NO FRAUD</v>
      </c>
      <c r="C279" s="13" t="str">
        <f>IF(VLOOKUP($A279,'Behaviors Clients'!$A$2:$B$2705,2,0)="FRAUD","FRAUD",IF(VLOOKUP($A279,'Unique Clients'!$A$2:$F$2705,3,0)&lt;=4,IF(VLOOKUP($A279,'Unique Clients'!$A$2:$F$2705,6,0)&gt;=60%,"MODERATE RISK OF FRAUD","NO FRAUD"),"NO FRAUD"))</f>
        <v>MODERATE RISK OF FRAUD</v>
      </c>
      <c r="D279" s="13" t="str">
        <f>IF(VLOOKUP($A279,'Unique Clients'!$A$2:$G$2705,7,0) &gt;= 3,"FRAUD","NO FRAUD")</f>
        <v>NO FRAUD</v>
      </c>
    </row>
    <row r="280" spans="1:4" customFormat="1" hidden="1" x14ac:dyDescent="0.25">
      <c r="A280" s="13">
        <v>73867</v>
      </c>
      <c r="B280" s="13" t="str">
        <f>IF(VLOOKUP($A280,'Unique Clients'!$A$2:$F$2705,3,0)&gt;=5,IF(VLOOKUP($A280,'Unique Clients'!$A$2:$F$2705,6,0)&gt;=60%,"FRAUD","NO FRAUD"),"NO FRAUD")</f>
        <v>NO FRAUD</v>
      </c>
      <c r="C280" s="13" t="str">
        <f>IF(VLOOKUP($A280,'Behaviors Clients'!$A$2:$B$2705,2,0)="FRAUD","FRAUD",IF(VLOOKUP($A280,'Unique Clients'!$A$2:$F$2705,3,0)&lt;=4,IF(VLOOKUP($A280,'Unique Clients'!$A$2:$F$2705,6,0)&gt;=60%,"MODERATE RISK OF FRAUD","NO FRAUD"),"NO FRAUD"))</f>
        <v>MODERATE RISK OF FRAUD</v>
      </c>
      <c r="D280" s="13" t="str">
        <f>IF(VLOOKUP($A280,'Unique Clients'!$A$2:$G$2705,7,0) &gt;= 3,"FRAUD","NO FRAUD")</f>
        <v>NO FRAUD</v>
      </c>
    </row>
    <row r="281" spans="1:4" customFormat="1" hidden="1" x14ac:dyDescent="0.25">
      <c r="A281" s="13">
        <v>74844</v>
      </c>
      <c r="B281" s="13" t="str">
        <f>IF(VLOOKUP($A281,'Unique Clients'!$A$2:$F$2705,3,0)&gt;=5,IF(VLOOKUP($A281,'Unique Clients'!$A$2:$F$2705,6,0)&gt;=60%,"FRAUD","NO FRAUD"),"NO FRAUD")</f>
        <v>NO FRAUD</v>
      </c>
      <c r="C281" s="13" t="str">
        <f>IF(VLOOKUP($A281,'Behaviors Clients'!$A$2:$B$2705,2,0)="FRAUD","FRAUD",IF(VLOOKUP($A281,'Unique Clients'!$A$2:$F$2705,3,0)&lt;=4,IF(VLOOKUP($A281,'Unique Clients'!$A$2:$F$2705,6,0)&gt;=60%,"MODERATE RISK OF FRAUD","NO FRAUD"),"NO FRAUD"))</f>
        <v>MODERATE RISK OF FRAUD</v>
      </c>
      <c r="D281" s="13" t="str">
        <f>IF(VLOOKUP($A281,'Unique Clients'!$A$2:$G$2705,7,0) &gt;= 3,"FRAUD","NO FRAUD")</f>
        <v>NO FRAUD</v>
      </c>
    </row>
    <row r="282" spans="1:4" customFormat="1" hidden="1" x14ac:dyDescent="0.25">
      <c r="A282" s="13">
        <v>77999</v>
      </c>
      <c r="B282" s="13" t="str">
        <f>IF(VLOOKUP($A282,'Unique Clients'!$A$2:$F$2705,3,0)&gt;=5,IF(VLOOKUP($A282,'Unique Clients'!$A$2:$F$2705,6,0)&gt;=60%,"FRAUD","NO FRAUD"),"NO FRAUD")</f>
        <v>NO FRAUD</v>
      </c>
      <c r="C282" s="13" t="str">
        <f>IF(VLOOKUP($A282,'Behaviors Clients'!$A$2:$B$2705,2,0)="FRAUD","FRAUD",IF(VLOOKUP($A282,'Unique Clients'!$A$2:$F$2705,3,0)&lt;=4,IF(VLOOKUP($A282,'Unique Clients'!$A$2:$F$2705,6,0)&gt;=60%,"MODERATE RISK OF FRAUD","NO FRAUD"),"NO FRAUD"))</f>
        <v>MODERATE RISK OF FRAUD</v>
      </c>
      <c r="D282" s="13" t="str">
        <f>IF(VLOOKUP($A282,'Unique Clients'!$A$2:$G$2705,7,0) &gt;= 3,"FRAUD","NO FRAUD")</f>
        <v>NO FRAUD</v>
      </c>
    </row>
    <row r="283" spans="1:4" customFormat="1" hidden="1" x14ac:dyDescent="0.25">
      <c r="A283" s="13">
        <v>79237</v>
      </c>
      <c r="B283" s="13" t="str">
        <f>IF(VLOOKUP($A283,'Unique Clients'!$A$2:$F$2705,3,0)&gt;=5,IF(VLOOKUP($A283,'Unique Clients'!$A$2:$F$2705,6,0)&gt;=60%,"FRAUD","NO FRAUD"),"NO FRAUD")</f>
        <v>NO FRAUD</v>
      </c>
      <c r="C283" s="13" t="str">
        <f>IF(VLOOKUP($A283,'Behaviors Clients'!$A$2:$B$2705,2,0)="FRAUD","FRAUD",IF(VLOOKUP($A283,'Unique Clients'!$A$2:$F$2705,3,0)&lt;=4,IF(VLOOKUP($A283,'Unique Clients'!$A$2:$F$2705,6,0)&gt;=60%,"MODERATE RISK OF FRAUD","NO FRAUD"),"NO FRAUD"))</f>
        <v>MODERATE RISK OF FRAUD</v>
      </c>
      <c r="D283" s="13" t="str">
        <f>IF(VLOOKUP($A283,'Unique Clients'!$A$2:$G$2705,7,0) &gt;= 3,"FRAUD","NO FRAUD")</f>
        <v>NO FRAUD</v>
      </c>
    </row>
    <row r="284" spans="1:4" customFormat="1" hidden="1" x14ac:dyDescent="0.25">
      <c r="A284" s="13">
        <v>79462</v>
      </c>
      <c r="B284" s="13" t="str">
        <f>IF(VLOOKUP($A284,'Unique Clients'!$A$2:$F$2705,3,0)&gt;=5,IF(VLOOKUP($A284,'Unique Clients'!$A$2:$F$2705,6,0)&gt;=60%,"FRAUD","NO FRAUD"),"NO FRAUD")</f>
        <v>NO FRAUD</v>
      </c>
      <c r="C284" s="13" t="str">
        <f>IF(VLOOKUP($A284,'Behaviors Clients'!$A$2:$B$2705,2,0)="FRAUD","FRAUD",IF(VLOOKUP($A284,'Unique Clients'!$A$2:$F$2705,3,0)&lt;=4,IF(VLOOKUP($A284,'Unique Clients'!$A$2:$F$2705,6,0)&gt;=60%,"MODERATE RISK OF FRAUD","NO FRAUD"),"NO FRAUD"))</f>
        <v>MODERATE RISK OF FRAUD</v>
      </c>
      <c r="D284" s="13" t="str">
        <f>IF(VLOOKUP($A284,'Unique Clients'!$A$2:$G$2705,7,0) &gt;= 3,"FRAUD","NO FRAUD")</f>
        <v>NO FRAUD</v>
      </c>
    </row>
    <row r="285" spans="1:4" customFormat="1" hidden="1" x14ac:dyDescent="0.25">
      <c r="A285" s="13">
        <v>80769</v>
      </c>
      <c r="B285" s="13" t="str">
        <f>IF(VLOOKUP($A285,'Unique Clients'!$A$2:$F$2705,3,0)&gt;=5,IF(VLOOKUP($A285,'Unique Clients'!$A$2:$F$2705,6,0)&gt;=60%,"FRAUD","NO FRAUD"),"NO FRAUD")</f>
        <v>NO FRAUD</v>
      </c>
      <c r="C285" s="13" t="str">
        <f>IF(VLOOKUP($A285,'Behaviors Clients'!$A$2:$B$2705,2,0)="FRAUD","FRAUD",IF(VLOOKUP($A285,'Unique Clients'!$A$2:$F$2705,3,0)&lt;=4,IF(VLOOKUP($A285,'Unique Clients'!$A$2:$F$2705,6,0)&gt;=60%,"MODERATE RISK OF FRAUD","NO FRAUD"),"NO FRAUD"))</f>
        <v>MODERATE RISK OF FRAUD</v>
      </c>
      <c r="D285" s="13" t="str">
        <f>IF(VLOOKUP($A285,'Unique Clients'!$A$2:$G$2705,7,0) &gt;= 3,"FRAUD","NO FRAUD")</f>
        <v>NO FRAUD</v>
      </c>
    </row>
    <row r="286" spans="1:4" customFormat="1" hidden="1" x14ac:dyDescent="0.25">
      <c r="A286" s="13">
        <v>81642</v>
      </c>
      <c r="B286" s="13" t="str">
        <f>IF(VLOOKUP($A286,'Unique Clients'!$A$2:$F$2705,3,0)&gt;=5,IF(VLOOKUP($A286,'Unique Clients'!$A$2:$F$2705,6,0)&gt;=60%,"FRAUD","NO FRAUD"),"NO FRAUD")</f>
        <v>NO FRAUD</v>
      </c>
      <c r="C286" s="13" t="str">
        <f>IF(VLOOKUP($A286,'Behaviors Clients'!$A$2:$B$2705,2,0)="FRAUD","FRAUD",IF(VLOOKUP($A286,'Unique Clients'!$A$2:$F$2705,3,0)&lt;=4,IF(VLOOKUP($A286,'Unique Clients'!$A$2:$F$2705,6,0)&gt;=60%,"MODERATE RISK OF FRAUD","NO FRAUD"),"NO FRAUD"))</f>
        <v>MODERATE RISK OF FRAUD</v>
      </c>
      <c r="D286" s="13" t="str">
        <f>IF(VLOOKUP($A286,'Unique Clients'!$A$2:$G$2705,7,0) &gt;= 3,"FRAUD","NO FRAUD")</f>
        <v>NO FRAUD</v>
      </c>
    </row>
    <row r="287" spans="1:4" customFormat="1" hidden="1" x14ac:dyDescent="0.25">
      <c r="A287" s="13">
        <v>83826</v>
      </c>
      <c r="B287" s="13" t="str">
        <f>IF(VLOOKUP($A287,'Unique Clients'!$A$2:$F$2705,3,0)&gt;=5,IF(VLOOKUP($A287,'Unique Clients'!$A$2:$F$2705,6,0)&gt;=60%,"FRAUD","NO FRAUD"),"NO FRAUD")</f>
        <v>NO FRAUD</v>
      </c>
      <c r="C287" s="13" t="str">
        <f>IF(VLOOKUP($A287,'Behaviors Clients'!$A$2:$B$2705,2,0)="FRAUD","FRAUD",IF(VLOOKUP($A287,'Unique Clients'!$A$2:$F$2705,3,0)&lt;=4,IF(VLOOKUP($A287,'Unique Clients'!$A$2:$F$2705,6,0)&gt;=60%,"MODERATE RISK OF FRAUD","NO FRAUD"),"NO FRAUD"))</f>
        <v>MODERATE RISK OF FRAUD</v>
      </c>
      <c r="D287" s="13" t="str">
        <f>IF(VLOOKUP($A287,'Unique Clients'!$A$2:$G$2705,7,0) &gt;= 3,"FRAUD","NO FRAUD")</f>
        <v>NO FRAUD</v>
      </c>
    </row>
    <row r="288" spans="1:4" customFormat="1" hidden="1" x14ac:dyDescent="0.25">
      <c r="A288" s="13">
        <v>84071</v>
      </c>
      <c r="B288" s="13" t="str">
        <f>IF(VLOOKUP($A288,'Unique Clients'!$A$2:$F$2705,3,0)&gt;=5,IF(VLOOKUP($A288,'Unique Clients'!$A$2:$F$2705,6,0)&gt;=60%,"FRAUD","NO FRAUD"),"NO FRAUD")</f>
        <v>NO FRAUD</v>
      </c>
      <c r="C288" s="13" t="str">
        <f>IF(VLOOKUP($A288,'Behaviors Clients'!$A$2:$B$2705,2,0)="FRAUD","FRAUD",IF(VLOOKUP($A288,'Unique Clients'!$A$2:$F$2705,3,0)&lt;=4,IF(VLOOKUP($A288,'Unique Clients'!$A$2:$F$2705,6,0)&gt;=60%,"MODERATE RISK OF FRAUD","NO FRAUD"),"NO FRAUD"))</f>
        <v>MODERATE RISK OF FRAUD</v>
      </c>
      <c r="D288" s="13" t="str">
        <f>IF(VLOOKUP($A288,'Unique Clients'!$A$2:$G$2705,7,0) &gt;= 3,"FRAUD","NO FRAUD")</f>
        <v>NO FRAUD</v>
      </c>
    </row>
    <row r="289" spans="1:4" customFormat="1" hidden="1" x14ac:dyDescent="0.25">
      <c r="A289" s="13">
        <v>85612</v>
      </c>
      <c r="B289" s="13" t="str">
        <f>IF(VLOOKUP($A289,'Unique Clients'!$A$2:$F$2705,3,0)&gt;=5,IF(VLOOKUP($A289,'Unique Clients'!$A$2:$F$2705,6,0)&gt;=60%,"FRAUD","NO FRAUD"),"NO FRAUD")</f>
        <v>NO FRAUD</v>
      </c>
      <c r="C289" s="13" t="str">
        <f>IF(VLOOKUP($A289,'Behaviors Clients'!$A$2:$B$2705,2,0)="FRAUD","FRAUD",IF(VLOOKUP($A289,'Unique Clients'!$A$2:$F$2705,3,0)&lt;=4,IF(VLOOKUP($A289,'Unique Clients'!$A$2:$F$2705,6,0)&gt;=60%,"MODERATE RISK OF FRAUD","NO FRAUD"),"NO FRAUD"))</f>
        <v>MODERATE RISK OF FRAUD</v>
      </c>
      <c r="D289" s="13" t="str">
        <f>IF(VLOOKUP($A289,'Unique Clients'!$A$2:$G$2705,7,0) &gt;= 3,"FRAUD","NO FRAUD")</f>
        <v>NO FRAUD</v>
      </c>
    </row>
    <row r="290" spans="1:4" customFormat="1" hidden="1" x14ac:dyDescent="0.25">
      <c r="A290" s="13">
        <v>85897</v>
      </c>
      <c r="B290" s="13" t="str">
        <f>IF(VLOOKUP($A290,'Unique Clients'!$A$2:$F$2705,3,0)&gt;=5,IF(VLOOKUP($A290,'Unique Clients'!$A$2:$F$2705,6,0)&gt;=60%,"FRAUD","NO FRAUD"),"NO FRAUD")</f>
        <v>NO FRAUD</v>
      </c>
      <c r="C290" s="13" t="str">
        <f>IF(VLOOKUP($A290,'Behaviors Clients'!$A$2:$B$2705,2,0)="FRAUD","FRAUD",IF(VLOOKUP($A290,'Unique Clients'!$A$2:$F$2705,3,0)&lt;=4,IF(VLOOKUP($A290,'Unique Clients'!$A$2:$F$2705,6,0)&gt;=60%,"MODERATE RISK OF FRAUD","NO FRAUD"),"NO FRAUD"))</f>
        <v>MODERATE RISK OF FRAUD</v>
      </c>
      <c r="D290" s="13" t="str">
        <f>IF(VLOOKUP($A290,'Unique Clients'!$A$2:$G$2705,7,0) &gt;= 3,"FRAUD","NO FRAUD")</f>
        <v>NO FRAUD</v>
      </c>
    </row>
    <row r="291" spans="1:4" customFormat="1" hidden="1" x14ac:dyDescent="0.25">
      <c r="A291" s="13">
        <v>86219</v>
      </c>
      <c r="B291" s="13" t="str">
        <f>IF(VLOOKUP($A291,'Unique Clients'!$A$2:$F$2705,3,0)&gt;=5,IF(VLOOKUP($A291,'Unique Clients'!$A$2:$F$2705,6,0)&gt;=60%,"FRAUD","NO FRAUD"),"NO FRAUD")</f>
        <v>NO FRAUD</v>
      </c>
      <c r="C291" s="13" t="str">
        <f>IF(VLOOKUP($A291,'Behaviors Clients'!$A$2:$B$2705,2,0)="FRAUD","FRAUD",IF(VLOOKUP($A291,'Unique Clients'!$A$2:$F$2705,3,0)&lt;=4,IF(VLOOKUP($A291,'Unique Clients'!$A$2:$F$2705,6,0)&gt;=60%,"MODERATE RISK OF FRAUD","NO FRAUD"),"NO FRAUD"))</f>
        <v>MODERATE RISK OF FRAUD</v>
      </c>
      <c r="D291" s="13" t="str">
        <f>IF(VLOOKUP($A291,'Unique Clients'!$A$2:$G$2705,7,0) &gt;= 3,"FRAUD","NO FRAUD")</f>
        <v>NO FRAUD</v>
      </c>
    </row>
    <row r="292" spans="1:4" customFormat="1" hidden="1" x14ac:dyDescent="0.25">
      <c r="A292" s="13">
        <v>89064</v>
      </c>
      <c r="B292" s="13" t="str">
        <f>IF(VLOOKUP($A292,'Unique Clients'!$A$2:$F$2705,3,0)&gt;=5,IF(VLOOKUP($A292,'Unique Clients'!$A$2:$F$2705,6,0)&gt;=60%,"FRAUD","NO FRAUD"),"NO FRAUD")</f>
        <v>NO FRAUD</v>
      </c>
      <c r="C292" s="13" t="str">
        <f>IF(VLOOKUP($A292,'Behaviors Clients'!$A$2:$B$2705,2,0)="FRAUD","FRAUD",IF(VLOOKUP($A292,'Unique Clients'!$A$2:$F$2705,3,0)&lt;=4,IF(VLOOKUP($A292,'Unique Clients'!$A$2:$F$2705,6,0)&gt;=60%,"MODERATE RISK OF FRAUD","NO FRAUD"),"NO FRAUD"))</f>
        <v>MODERATE RISK OF FRAUD</v>
      </c>
      <c r="D292" s="13" t="str">
        <f>IF(VLOOKUP($A292,'Unique Clients'!$A$2:$G$2705,7,0) &gt;= 3,"FRAUD","NO FRAUD")</f>
        <v>NO FRAUD</v>
      </c>
    </row>
    <row r="293" spans="1:4" customFormat="1" hidden="1" x14ac:dyDescent="0.25">
      <c r="A293" s="13">
        <v>90144</v>
      </c>
      <c r="B293" s="13" t="str">
        <f>IF(VLOOKUP($A293,'Unique Clients'!$A$2:$F$2705,3,0)&gt;=5,IF(VLOOKUP($A293,'Unique Clients'!$A$2:$F$2705,6,0)&gt;=60%,"FRAUD","NO FRAUD"),"NO FRAUD")</f>
        <v>NO FRAUD</v>
      </c>
      <c r="C293" s="13" t="str">
        <f>IF(VLOOKUP($A293,'Behaviors Clients'!$A$2:$B$2705,2,0)="FRAUD","FRAUD",IF(VLOOKUP($A293,'Unique Clients'!$A$2:$F$2705,3,0)&lt;=4,IF(VLOOKUP($A293,'Unique Clients'!$A$2:$F$2705,6,0)&gt;=60%,"MODERATE RISK OF FRAUD","NO FRAUD"),"NO FRAUD"))</f>
        <v>MODERATE RISK OF FRAUD</v>
      </c>
      <c r="D293" s="13" t="str">
        <f>IF(VLOOKUP($A293,'Unique Clients'!$A$2:$G$2705,7,0) &gt;= 3,"FRAUD","NO FRAUD")</f>
        <v>NO FRAUD</v>
      </c>
    </row>
    <row r="294" spans="1:4" customFormat="1" hidden="1" x14ac:dyDescent="0.25">
      <c r="A294" s="13">
        <v>93679</v>
      </c>
      <c r="B294" s="13" t="str">
        <f>IF(VLOOKUP($A294,'Unique Clients'!$A$2:$F$2705,3,0)&gt;=5,IF(VLOOKUP($A294,'Unique Clients'!$A$2:$F$2705,6,0)&gt;=60%,"FRAUD","NO FRAUD"),"NO FRAUD")</f>
        <v>NO FRAUD</v>
      </c>
      <c r="C294" s="13" t="str">
        <f>IF(VLOOKUP($A294,'Behaviors Clients'!$A$2:$B$2705,2,0)="FRAUD","FRAUD",IF(VLOOKUP($A294,'Unique Clients'!$A$2:$F$2705,3,0)&lt;=4,IF(VLOOKUP($A294,'Unique Clients'!$A$2:$F$2705,6,0)&gt;=60%,"MODERATE RISK OF FRAUD","NO FRAUD"),"NO FRAUD"))</f>
        <v>MODERATE RISK OF FRAUD</v>
      </c>
      <c r="D294" s="13" t="str">
        <f>IF(VLOOKUP($A294,'Unique Clients'!$A$2:$G$2705,7,0) &gt;= 3,"FRAUD","NO FRAUD")</f>
        <v>NO FRAUD</v>
      </c>
    </row>
    <row r="295" spans="1:4" customFormat="1" hidden="1" x14ac:dyDescent="0.25">
      <c r="A295" s="13">
        <v>95694</v>
      </c>
      <c r="B295" s="13" t="str">
        <f>IF(VLOOKUP($A295,'Unique Clients'!$A$2:$F$2705,3,0)&gt;=5,IF(VLOOKUP($A295,'Unique Clients'!$A$2:$F$2705,6,0)&gt;=60%,"FRAUD","NO FRAUD"),"NO FRAUD")</f>
        <v>NO FRAUD</v>
      </c>
      <c r="C295" s="13" t="str">
        <f>IF(VLOOKUP($A295,'Behaviors Clients'!$A$2:$B$2705,2,0)="FRAUD","FRAUD",IF(VLOOKUP($A295,'Unique Clients'!$A$2:$F$2705,3,0)&lt;=4,IF(VLOOKUP($A295,'Unique Clients'!$A$2:$F$2705,6,0)&gt;=60%,"MODERATE RISK OF FRAUD","NO FRAUD"),"NO FRAUD"))</f>
        <v>MODERATE RISK OF FRAUD</v>
      </c>
      <c r="D295" s="13" t="str">
        <f>IF(VLOOKUP($A295,'Unique Clients'!$A$2:$G$2705,7,0) &gt;= 3,"FRAUD","NO FRAUD")</f>
        <v>NO FRAUD</v>
      </c>
    </row>
    <row r="296" spans="1:4" customFormat="1" hidden="1" x14ac:dyDescent="0.25">
      <c r="A296" s="13">
        <v>96576</v>
      </c>
      <c r="B296" s="13" t="str">
        <f>IF(VLOOKUP($A296,'Unique Clients'!$A$2:$F$2705,3,0)&gt;=5,IF(VLOOKUP($A296,'Unique Clients'!$A$2:$F$2705,6,0)&gt;=60%,"FRAUD","NO FRAUD"),"NO FRAUD")</f>
        <v>NO FRAUD</v>
      </c>
      <c r="C296" s="13" t="str">
        <f>IF(VLOOKUP($A296,'Behaviors Clients'!$A$2:$B$2705,2,0)="FRAUD","FRAUD",IF(VLOOKUP($A296,'Unique Clients'!$A$2:$F$2705,3,0)&lt;=4,IF(VLOOKUP($A296,'Unique Clients'!$A$2:$F$2705,6,0)&gt;=60%,"MODERATE RISK OF FRAUD","NO FRAUD"),"NO FRAUD"))</f>
        <v>MODERATE RISK OF FRAUD</v>
      </c>
      <c r="D296" s="13" t="str">
        <f>IF(VLOOKUP($A296,'Unique Clients'!$A$2:$G$2705,7,0) &gt;= 3,"FRAUD","NO FRAUD")</f>
        <v>NO FRAUD</v>
      </c>
    </row>
    <row r="297" spans="1:4" customFormat="1" hidden="1" x14ac:dyDescent="0.25">
      <c r="A297" s="13">
        <v>96972</v>
      </c>
      <c r="B297" s="13" t="str">
        <f>IF(VLOOKUP($A297,'Unique Clients'!$A$2:$F$2705,3,0)&gt;=5,IF(VLOOKUP($A297,'Unique Clients'!$A$2:$F$2705,6,0)&gt;=60%,"FRAUD","NO FRAUD"),"NO FRAUD")</f>
        <v>NO FRAUD</v>
      </c>
      <c r="C297" s="13" t="str">
        <f>IF(VLOOKUP($A297,'Behaviors Clients'!$A$2:$B$2705,2,0)="FRAUD","FRAUD",IF(VLOOKUP($A297,'Unique Clients'!$A$2:$F$2705,3,0)&lt;=4,IF(VLOOKUP($A297,'Unique Clients'!$A$2:$F$2705,6,0)&gt;=60%,"MODERATE RISK OF FRAUD","NO FRAUD"),"NO FRAUD"))</f>
        <v>MODERATE RISK OF FRAUD</v>
      </c>
      <c r="D297" s="13" t="str">
        <f>IF(VLOOKUP($A297,'Unique Clients'!$A$2:$G$2705,7,0) &gt;= 3,"FRAUD","NO FRAUD")</f>
        <v>NO FRAUD</v>
      </c>
    </row>
    <row r="298" spans="1:4" customFormat="1" hidden="1" x14ac:dyDescent="0.25">
      <c r="A298" s="13">
        <v>96976</v>
      </c>
      <c r="B298" s="13" t="str">
        <f>IF(VLOOKUP($A298,'Unique Clients'!$A$2:$F$2705,3,0)&gt;=5,IF(VLOOKUP($A298,'Unique Clients'!$A$2:$F$2705,6,0)&gt;=60%,"FRAUD","NO FRAUD"),"NO FRAUD")</f>
        <v>NO FRAUD</v>
      </c>
      <c r="C298" s="13" t="str">
        <f>IF(VLOOKUP($A298,'Behaviors Clients'!$A$2:$B$2705,2,0)="FRAUD","FRAUD",IF(VLOOKUP($A298,'Unique Clients'!$A$2:$F$2705,3,0)&lt;=4,IF(VLOOKUP($A298,'Unique Clients'!$A$2:$F$2705,6,0)&gt;=60%,"MODERATE RISK OF FRAUD","NO FRAUD"),"NO FRAUD"))</f>
        <v>MODERATE RISK OF FRAUD</v>
      </c>
      <c r="D298" s="13" t="str">
        <f>IF(VLOOKUP($A298,'Unique Clients'!$A$2:$G$2705,7,0) &gt;= 3,"FRAUD","NO FRAUD")</f>
        <v>NO FRAUD</v>
      </c>
    </row>
    <row r="299" spans="1:4" customFormat="1" hidden="1" x14ac:dyDescent="0.25">
      <c r="A299" s="13">
        <v>97150</v>
      </c>
      <c r="B299" s="13" t="str">
        <f>IF(VLOOKUP($A299,'Unique Clients'!$A$2:$F$2705,3,0)&gt;=5,IF(VLOOKUP($A299,'Unique Clients'!$A$2:$F$2705,6,0)&gt;=60%,"FRAUD","NO FRAUD"),"NO FRAUD")</f>
        <v>NO FRAUD</v>
      </c>
      <c r="C299" s="13" t="str">
        <f>IF(VLOOKUP($A299,'Behaviors Clients'!$A$2:$B$2705,2,0)="FRAUD","FRAUD",IF(VLOOKUP($A299,'Unique Clients'!$A$2:$F$2705,3,0)&lt;=4,IF(VLOOKUP($A299,'Unique Clients'!$A$2:$F$2705,6,0)&gt;=60%,"MODERATE RISK OF FRAUD","NO FRAUD"),"NO FRAUD"))</f>
        <v>MODERATE RISK OF FRAUD</v>
      </c>
      <c r="D299" s="13" t="str">
        <f>IF(VLOOKUP($A299,'Unique Clients'!$A$2:$G$2705,7,0) &gt;= 3,"FRAUD","NO FRAUD")</f>
        <v>NO FRAUD</v>
      </c>
    </row>
    <row r="300" spans="1:4" customFormat="1" hidden="1" x14ac:dyDescent="0.25">
      <c r="A300" s="13">
        <v>99876</v>
      </c>
      <c r="B300" s="13" t="str">
        <f>IF(VLOOKUP($A300,'Unique Clients'!$A$2:$F$2705,3,0)&gt;=5,IF(VLOOKUP($A300,'Unique Clients'!$A$2:$F$2705,6,0)&gt;=60%,"FRAUD","NO FRAUD"),"NO FRAUD")</f>
        <v>NO FRAUD</v>
      </c>
      <c r="C300" s="13" t="str">
        <f>IF(VLOOKUP($A300,'Behaviors Clients'!$A$2:$B$2705,2,0)="FRAUD","FRAUD",IF(VLOOKUP($A300,'Unique Clients'!$A$2:$F$2705,3,0)&lt;=4,IF(VLOOKUP($A300,'Unique Clients'!$A$2:$F$2705,6,0)&gt;=60%,"MODERATE RISK OF FRAUD","NO FRAUD"),"NO FRAUD"))</f>
        <v>MODERATE RISK OF FRAUD</v>
      </c>
      <c r="D300" s="13" t="str">
        <f>IF(VLOOKUP($A300,'Unique Clients'!$A$2:$G$2705,7,0) &gt;= 3,"FRAUD","NO FRAUD")</f>
        <v>NO FRAUD</v>
      </c>
    </row>
    <row r="301" spans="1:4" customFormat="1" hidden="1" x14ac:dyDescent="0.25">
      <c r="A301" s="13">
        <v>6</v>
      </c>
      <c r="B301" s="13" t="str">
        <f>IF(VLOOKUP($A301,'Unique Clients'!$A$2:$F$2705,3,0)&gt;=5,IF(VLOOKUP($A301,'Unique Clients'!$A$2:$F$2705,6,0)&gt;=60%,"FRAUD","NO FRAUD"),"NO FRAUD")</f>
        <v>NO FRAUD</v>
      </c>
      <c r="C301" s="13" t="str">
        <f>IF(VLOOKUP($A301,'Behaviors Clients'!$A$2:$B$2705,2,0)="FRAUD","FRAUD",IF(VLOOKUP($A301,'Unique Clients'!$A$2:$F$2705,3,0)&lt;=4,IF(VLOOKUP($A301,'Unique Clients'!$A$2:$F$2705,6,0)&gt;=60%,"MODERATE RISK OF FRAUD","NO FRAUD"),"NO FRAUD"))</f>
        <v>NO FRAUD</v>
      </c>
      <c r="D301" s="13" t="str">
        <f>IF(VLOOKUP($A301,'Unique Clients'!$A$2:$G$2705,7,0) &gt;= 3,"FRAUD","NO FRAUD")</f>
        <v>NO FRAUD</v>
      </c>
    </row>
    <row r="302" spans="1:4" customFormat="1" hidden="1" x14ac:dyDescent="0.25">
      <c r="A302" s="13">
        <v>7</v>
      </c>
      <c r="B302" s="13" t="str">
        <f>IF(VLOOKUP($A302,'Unique Clients'!$A$2:$F$2705,3,0)&gt;=5,IF(VLOOKUP($A302,'Unique Clients'!$A$2:$F$2705,6,0)&gt;=60%,"FRAUD","NO FRAUD"),"NO FRAUD")</f>
        <v>NO FRAUD</v>
      </c>
      <c r="C302" s="13" t="str">
        <f>IF(VLOOKUP($A302,'Behaviors Clients'!$A$2:$B$2705,2,0)="FRAUD","FRAUD",IF(VLOOKUP($A302,'Unique Clients'!$A$2:$F$2705,3,0)&lt;=4,IF(VLOOKUP($A302,'Unique Clients'!$A$2:$F$2705,6,0)&gt;=60%,"MODERATE RISK OF FRAUD","NO FRAUD"),"NO FRAUD"))</f>
        <v>NO FRAUD</v>
      </c>
      <c r="D302" s="13" t="str">
        <f>IF(VLOOKUP($A302,'Unique Clients'!$A$2:$G$2705,7,0) &gt;= 3,"FRAUD","NO FRAUD")</f>
        <v>NO FRAUD</v>
      </c>
    </row>
    <row r="303" spans="1:4" customFormat="1" hidden="1" x14ac:dyDescent="0.25">
      <c r="A303" s="13">
        <v>8</v>
      </c>
      <c r="B303" s="13" t="str">
        <f>IF(VLOOKUP($A303,'Unique Clients'!$A$2:$F$2705,3,0)&gt;=5,IF(VLOOKUP($A303,'Unique Clients'!$A$2:$F$2705,6,0)&gt;=60%,"FRAUD","NO FRAUD"),"NO FRAUD")</f>
        <v>NO FRAUD</v>
      </c>
      <c r="C303" s="13" t="str">
        <f>IF(VLOOKUP($A303,'Behaviors Clients'!$A$2:$B$2705,2,0)="FRAUD","FRAUD",IF(VLOOKUP($A303,'Unique Clients'!$A$2:$F$2705,3,0)&lt;=4,IF(VLOOKUP($A303,'Unique Clients'!$A$2:$F$2705,6,0)&gt;=60%,"MODERATE RISK OF FRAUD","NO FRAUD"),"NO FRAUD"))</f>
        <v>NO FRAUD</v>
      </c>
      <c r="D303" s="13" t="str">
        <f>IF(VLOOKUP($A303,'Unique Clients'!$A$2:$G$2705,7,0) &gt;= 3,"FRAUD","NO FRAUD")</f>
        <v>NO FRAUD</v>
      </c>
    </row>
    <row r="304" spans="1:4" customFormat="1" hidden="1" x14ac:dyDescent="0.25">
      <c r="A304" s="13">
        <v>19</v>
      </c>
      <c r="B304" s="13" t="str">
        <f>IF(VLOOKUP($A304,'Unique Clients'!$A$2:$F$2705,3,0)&gt;=5,IF(VLOOKUP($A304,'Unique Clients'!$A$2:$F$2705,6,0)&gt;=60%,"FRAUD","NO FRAUD"),"NO FRAUD")</f>
        <v>NO FRAUD</v>
      </c>
      <c r="C304" s="13" t="str">
        <f>IF(VLOOKUP($A304,'Behaviors Clients'!$A$2:$B$2705,2,0)="FRAUD","FRAUD",IF(VLOOKUP($A304,'Unique Clients'!$A$2:$F$2705,3,0)&lt;=4,IF(VLOOKUP($A304,'Unique Clients'!$A$2:$F$2705,6,0)&gt;=60%,"MODERATE RISK OF FRAUD","NO FRAUD"),"NO FRAUD"))</f>
        <v>NO FRAUD</v>
      </c>
      <c r="D304" s="13" t="str">
        <f>IF(VLOOKUP($A304,'Unique Clients'!$A$2:$G$2705,7,0) &gt;= 3,"FRAUD","NO FRAUD")</f>
        <v>NO FRAUD</v>
      </c>
    </row>
    <row r="305" spans="1:4" customFormat="1" hidden="1" x14ac:dyDescent="0.25">
      <c r="A305" s="13">
        <v>132</v>
      </c>
      <c r="B305" s="13" t="str">
        <f>IF(VLOOKUP($A305,'Unique Clients'!$A$2:$F$2705,3,0)&gt;=5,IF(VLOOKUP($A305,'Unique Clients'!$A$2:$F$2705,6,0)&gt;=60%,"FRAUD","NO FRAUD"),"NO FRAUD")</f>
        <v>NO FRAUD</v>
      </c>
      <c r="C305" s="13" t="str">
        <f>IF(VLOOKUP($A305,'Behaviors Clients'!$A$2:$B$2705,2,0)="FRAUD","FRAUD",IF(VLOOKUP($A305,'Unique Clients'!$A$2:$F$2705,3,0)&lt;=4,IF(VLOOKUP($A305,'Unique Clients'!$A$2:$F$2705,6,0)&gt;=60%,"MODERATE RISK OF FRAUD","NO FRAUD"),"NO FRAUD"))</f>
        <v>NO FRAUD</v>
      </c>
      <c r="D305" s="13" t="str">
        <f>IF(VLOOKUP($A305,'Unique Clients'!$A$2:$G$2705,7,0) &gt;= 3,"FRAUD","NO FRAUD")</f>
        <v>NO FRAUD</v>
      </c>
    </row>
    <row r="306" spans="1:4" customFormat="1" hidden="1" x14ac:dyDescent="0.25">
      <c r="A306" s="13">
        <v>136</v>
      </c>
      <c r="B306" s="13" t="str">
        <f>IF(VLOOKUP($A306,'Unique Clients'!$A$2:$F$2705,3,0)&gt;=5,IF(VLOOKUP($A306,'Unique Clients'!$A$2:$F$2705,6,0)&gt;=60%,"FRAUD","NO FRAUD"),"NO FRAUD")</f>
        <v>NO FRAUD</v>
      </c>
      <c r="C306" s="13" t="str">
        <f>IF(VLOOKUP($A306,'Behaviors Clients'!$A$2:$B$2705,2,0)="FRAUD","FRAUD",IF(VLOOKUP($A306,'Unique Clients'!$A$2:$F$2705,3,0)&lt;=4,IF(VLOOKUP($A306,'Unique Clients'!$A$2:$F$2705,6,0)&gt;=60%,"MODERATE RISK OF FRAUD","NO FRAUD"),"NO FRAUD"))</f>
        <v>NO FRAUD</v>
      </c>
      <c r="D306" s="13" t="str">
        <f>IF(VLOOKUP($A306,'Unique Clients'!$A$2:$G$2705,7,0) &gt;= 3,"FRAUD","NO FRAUD")</f>
        <v>NO FRAUD</v>
      </c>
    </row>
    <row r="307" spans="1:4" customFormat="1" hidden="1" x14ac:dyDescent="0.25">
      <c r="A307" s="13">
        <v>153</v>
      </c>
      <c r="B307" s="13" t="str">
        <f>IF(VLOOKUP($A307,'Unique Clients'!$A$2:$F$2705,3,0)&gt;=5,IF(VLOOKUP($A307,'Unique Clients'!$A$2:$F$2705,6,0)&gt;=60%,"FRAUD","NO FRAUD"),"NO FRAUD")</f>
        <v>NO FRAUD</v>
      </c>
      <c r="C307" s="13" t="str">
        <f>IF(VLOOKUP($A307,'Behaviors Clients'!$A$2:$B$2705,2,0)="FRAUD","FRAUD",IF(VLOOKUP($A307,'Unique Clients'!$A$2:$F$2705,3,0)&lt;=4,IF(VLOOKUP($A307,'Unique Clients'!$A$2:$F$2705,6,0)&gt;=60%,"MODERATE RISK OF FRAUD","NO FRAUD"),"NO FRAUD"))</f>
        <v>NO FRAUD</v>
      </c>
      <c r="D307" s="13" t="str">
        <f>IF(VLOOKUP($A307,'Unique Clients'!$A$2:$G$2705,7,0) &gt;= 3,"FRAUD","NO FRAUD")</f>
        <v>NO FRAUD</v>
      </c>
    </row>
    <row r="308" spans="1:4" customFormat="1" hidden="1" x14ac:dyDescent="0.25">
      <c r="A308" s="13">
        <v>163</v>
      </c>
      <c r="B308" s="13" t="str">
        <f>IF(VLOOKUP($A308,'Unique Clients'!$A$2:$F$2705,3,0)&gt;=5,IF(VLOOKUP($A308,'Unique Clients'!$A$2:$F$2705,6,0)&gt;=60%,"FRAUD","NO FRAUD"),"NO FRAUD")</f>
        <v>NO FRAUD</v>
      </c>
      <c r="C308" s="13" t="str">
        <f>IF(VLOOKUP($A308,'Behaviors Clients'!$A$2:$B$2705,2,0)="FRAUD","FRAUD",IF(VLOOKUP($A308,'Unique Clients'!$A$2:$F$2705,3,0)&lt;=4,IF(VLOOKUP($A308,'Unique Clients'!$A$2:$F$2705,6,0)&gt;=60%,"MODERATE RISK OF FRAUD","NO FRAUD"),"NO FRAUD"))</f>
        <v>NO FRAUD</v>
      </c>
      <c r="D308" s="13" t="str">
        <f>IF(VLOOKUP($A308,'Unique Clients'!$A$2:$G$2705,7,0) &gt;= 3,"FRAUD","NO FRAUD")</f>
        <v>NO FRAUD</v>
      </c>
    </row>
    <row r="309" spans="1:4" customFormat="1" hidden="1" x14ac:dyDescent="0.25">
      <c r="A309" s="13">
        <v>167</v>
      </c>
      <c r="B309" s="13" t="str">
        <f>IF(VLOOKUP($A309,'Unique Clients'!$A$2:$F$2705,3,0)&gt;=5,IF(VLOOKUP($A309,'Unique Clients'!$A$2:$F$2705,6,0)&gt;=60%,"FRAUD","NO FRAUD"),"NO FRAUD")</f>
        <v>NO FRAUD</v>
      </c>
      <c r="C309" s="13" t="str">
        <f>IF(VLOOKUP($A309,'Behaviors Clients'!$A$2:$B$2705,2,0)="FRAUD","FRAUD",IF(VLOOKUP($A309,'Unique Clients'!$A$2:$F$2705,3,0)&lt;=4,IF(VLOOKUP($A309,'Unique Clients'!$A$2:$F$2705,6,0)&gt;=60%,"MODERATE RISK OF FRAUD","NO FRAUD"),"NO FRAUD"))</f>
        <v>NO FRAUD</v>
      </c>
      <c r="D309" s="13" t="str">
        <f>IF(VLOOKUP($A309,'Unique Clients'!$A$2:$G$2705,7,0) &gt;= 3,"FRAUD","NO FRAUD")</f>
        <v>NO FRAUD</v>
      </c>
    </row>
    <row r="310" spans="1:4" customFormat="1" hidden="1" x14ac:dyDescent="0.25">
      <c r="A310" s="13">
        <v>184</v>
      </c>
      <c r="B310" s="13" t="str">
        <f>IF(VLOOKUP($A310,'Unique Clients'!$A$2:$F$2705,3,0)&gt;=5,IF(VLOOKUP($A310,'Unique Clients'!$A$2:$F$2705,6,0)&gt;=60%,"FRAUD","NO FRAUD"),"NO FRAUD")</f>
        <v>NO FRAUD</v>
      </c>
      <c r="C310" s="13" t="str">
        <f>IF(VLOOKUP($A310,'Behaviors Clients'!$A$2:$B$2705,2,0)="FRAUD","FRAUD",IF(VLOOKUP($A310,'Unique Clients'!$A$2:$F$2705,3,0)&lt;=4,IF(VLOOKUP($A310,'Unique Clients'!$A$2:$F$2705,6,0)&gt;=60%,"MODERATE RISK OF FRAUD","NO FRAUD"),"NO FRAUD"))</f>
        <v>NO FRAUD</v>
      </c>
      <c r="D310" s="13" t="str">
        <f>IF(VLOOKUP($A310,'Unique Clients'!$A$2:$G$2705,7,0) &gt;= 3,"FRAUD","NO FRAUD")</f>
        <v>NO FRAUD</v>
      </c>
    </row>
    <row r="311" spans="1:4" customFormat="1" hidden="1" x14ac:dyDescent="0.25">
      <c r="A311" s="13">
        <v>208</v>
      </c>
      <c r="B311" s="13" t="str">
        <f>IF(VLOOKUP($A311,'Unique Clients'!$A$2:$F$2705,3,0)&gt;=5,IF(VLOOKUP($A311,'Unique Clients'!$A$2:$F$2705,6,0)&gt;=60%,"FRAUD","NO FRAUD"),"NO FRAUD")</f>
        <v>NO FRAUD</v>
      </c>
      <c r="C311" s="13" t="str">
        <f>IF(VLOOKUP($A311,'Behaviors Clients'!$A$2:$B$2705,2,0)="FRAUD","FRAUD",IF(VLOOKUP($A311,'Unique Clients'!$A$2:$F$2705,3,0)&lt;=4,IF(VLOOKUP($A311,'Unique Clients'!$A$2:$F$2705,6,0)&gt;=60%,"MODERATE RISK OF FRAUD","NO FRAUD"),"NO FRAUD"))</f>
        <v>NO FRAUD</v>
      </c>
      <c r="D311" s="13" t="str">
        <f>IF(VLOOKUP($A311,'Unique Clients'!$A$2:$G$2705,7,0) &gt;= 3,"FRAUD","NO FRAUD")</f>
        <v>NO FRAUD</v>
      </c>
    </row>
    <row r="312" spans="1:4" customFormat="1" hidden="1" x14ac:dyDescent="0.25">
      <c r="A312" s="13">
        <v>244</v>
      </c>
      <c r="B312" s="13" t="str">
        <f>IF(VLOOKUP($A312,'Unique Clients'!$A$2:$F$2705,3,0)&gt;=5,IF(VLOOKUP($A312,'Unique Clients'!$A$2:$F$2705,6,0)&gt;=60%,"FRAUD","NO FRAUD"),"NO FRAUD")</f>
        <v>NO FRAUD</v>
      </c>
      <c r="C312" s="13" t="str">
        <f>IF(VLOOKUP($A312,'Behaviors Clients'!$A$2:$B$2705,2,0)="FRAUD","FRAUD",IF(VLOOKUP($A312,'Unique Clients'!$A$2:$F$2705,3,0)&lt;=4,IF(VLOOKUP($A312,'Unique Clients'!$A$2:$F$2705,6,0)&gt;=60%,"MODERATE RISK OF FRAUD","NO FRAUD"),"NO FRAUD"))</f>
        <v>NO FRAUD</v>
      </c>
      <c r="D312" s="13" t="str">
        <f>IF(VLOOKUP($A312,'Unique Clients'!$A$2:$G$2705,7,0) &gt;= 3,"FRAUD","NO FRAUD")</f>
        <v>NO FRAUD</v>
      </c>
    </row>
    <row r="313" spans="1:4" customFormat="1" hidden="1" x14ac:dyDescent="0.25">
      <c r="A313" s="13">
        <v>276</v>
      </c>
      <c r="B313" s="13" t="str">
        <f>IF(VLOOKUP($A313,'Unique Clients'!$A$2:$F$2705,3,0)&gt;=5,IF(VLOOKUP($A313,'Unique Clients'!$A$2:$F$2705,6,0)&gt;=60%,"FRAUD","NO FRAUD"),"NO FRAUD")</f>
        <v>NO FRAUD</v>
      </c>
      <c r="C313" s="13" t="str">
        <f>IF(VLOOKUP($A313,'Behaviors Clients'!$A$2:$B$2705,2,0)="FRAUD","FRAUD",IF(VLOOKUP($A313,'Unique Clients'!$A$2:$F$2705,3,0)&lt;=4,IF(VLOOKUP($A313,'Unique Clients'!$A$2:$F$2705,6,0)&gt;=60%,"MODERATE RISK OF FRAUD","NO FRAUD"),"NO FRAUD"))</f>
        <v>NO FRAUD</v>
      </c>
      <c r="D313" s="13" t="str">
        <f>IF(VLOOKUP($A313,'Unique Clients'!$A$2:$G$2705,7,0) &gt;= 3,"FRAUD","NO FRAUD")</f>
        <v>NO FRAUD</v>
      </c>
    </row>
    <row r="314" spans="1:4" customFormat="1" hidden="1" x14ac:dyDescent="0.25">
      <c r="A314" s="13">
        <v>277</v>
      </c>
      <c r="B314" s="13" t="str">
        <f>IF(VLOOKUP($A314,'Unique Clients'!$A$2:$F$2705,3,0)&gt;=5,IF(VLOOKUP($A314,'Unique Clients'!$A$2:$F$2705,6,0)&gt;=60%,"FRAUD","NO FRAUD"),"NO FRAUD")</f>
        <v>NO FRAUD</v>
      </c>
      <c r="C314" s="13" t="str">
        <f>IF(VLOOKUP($A314,'Behaviors Clients'!$A$2:$B$2705,2,0)="FRAUD","FRAUD",IF(VLOOKUP($A314,'Unique Clients'!$A$2:$F$2705,3,0)&lt;=4,IF(VLOOKUP($A314,'Unique Clients'!$A$2:$F$2705,6,0)&gt;=60%,"MODERATE RISK OF FRAUD","NO FRAUD"),"NO FRAUD"))</f>
        <v>NO FRAUD</v>
      </c>
      <c r="D314" s="13" t="str">
        <f>IF(VLOOKUP($A314,'Unique Clients'!$A$2:$G$2705,7,0) &gt;= 3,"FRAUD","NO FRAUD")</f>
        <v>NO FRAUD</v>
      </c>
    </row>
    <row r="315" spans="1:4" customFormat="1" hidden="1" x14ac:dyDescent="0.25">
      <c r="A315" s="13">
        <v>332</v>
      </c>
      <c r="B315" s="13" t="str">
        <f>IF(VLOOKUP($A315,'Unique Clients'!$A$2:$F$2705,3,0)&gt;=5,IF(VLOOKUP($A315,'Unique Clients'!$A$2:$F$2705,6,0)&gt;=60%,"FRAUD","NO FRAUD"),"NO FRAUD")</f>
        <v>NO FRAUD</v>
      </c>
      <c r="C315" s="13" t="str">
        <f>IF(VLOOKUP($A315,'Behaviors Clients'!$A$2:$B$2705,2,0)="FRAUD","FRAUD",IF(VLOOKUP($A315,'Unique Clients'!$A$2:$F$2705,3,0)&lt;=4,IF(VLOOKUP($A315,'Unique Clients'!$A$2:$F$2705,6,0)&gt;=60%,"MODERATE RISK OF FRAUD","NO FRAUD"),"NO FRAUD"))</f>
        <v>NO FRAUD</v>
      </c>
      <c r="D315" s="13" t="str">
        <f>IF(VLOOKUP($A315,'Unique Clients'!$A$2:$G$2705,7,0) &gt;= 3,"FRAUD","NO FRAUD")</f>
        <v>NO FRAUD</v>
      </c>
    </row>
    <row r="316" spans="1:4" customFormat="1" hidden="1" x14ac:dyDescent="0.25">
      <c r="A316" s="13">
        <v>343</v>
      </c>
      <c r="B316" s="13" t="str">
        <f>IF(VLOOKUP($A316,'Unique Clients'!$A$2:$F$2705,3,0)&gt;=5,IF(VLOOKUP($A316,'Unique Clients'!$A$2:$F$2705,6,0)&gt;=60%,"FRAUD","NO FRAUD"),"NO FRAUD")</f>
        <v>NO FRAUD</v>
      </c>
      <c r="C316" s="13" t="str">
        <f>IF(VLOOKUP($A316,'Behaviors Clients'!$A$2:$B$2705,2,0)="FRAUD","FRAUD",IF(VLOOKUP($A316,'Unique Clients'!$A$2:$F$2705,3,0)&lt;=4,IF(VLOOKUP($A316,'Unique Clients'!$A$2:$F$2705,6,0)&gt;=60%,"MODERATE RISK OF FRAUD","NO FRAUD"),"NO FRAUD"))</f>
        <v>NO FRAUD</v>
      </c>
      <c r="D316" s="13" t="str">
        <f>IF(VLOOKUP($A316,'Unique Clients'!$A$2:$G$2705,7,0) &gt;= 3,"FRAUD","NO FRAUD")</f>
        <v>NO FRAUD</v>
      </c>
    </row>
    <row r="317" spans="1:4" customFormat="1" hidden="1" x14ac:dyDescent="0.25">
      <c r="A317" s="13">
        <v>419</v>
      </c>
      <c r="B317" s="13" t="str">
        <f>IF(VLOOKUP($A317,'Unique Clients'!$A$2:$F$2705,3,0)&gt;=5,IF(VLOOKUP($A317,'Unique Clients'!$A$2:$F$2705,6,0)&gt;=60%,"FRAUD","NO FRAUD"),"NO FRAUD")</f>
        <v>NO FRAUD</v>
      </c>
      <c r="C317" s="13" t="str">
        <f>IF(VLOOKUP($A317,'Behaviors Clients'!$A$2:$B$2705,2,0)="FRAUD","FRAUD",IF(VLOOKUP($A317,'Unique Clients'!$A$2:$F$2705,3,0)&lt;=4,IF(VLOOKUP($A317,'Unique Clients'!$A$2:$F$2705,6,0)&gt;=60%,"MODERATE RISK OF FRAUD","NO FRAUD"),"NO FRAUD"))</f>
        <v>NO FRAUD</v>
      </c>
      <c r="D317" s="13" t="str">
        <f>IF(VLOOKUP($A317,'Unique Clients'!$A$2:$G$2705,7,0) &gt;= 3,"FRAUD","NO FRAUD")</f>
        <v>NO FRAUD</v>
      </c>
    </row>
    <row r="318" spans="1:4" customFormat="1" hidden="1" x14ac:dyDescent="0.25">
      <c r="A318" s="13">
        <v>440</v>
      </c>
      <c r="B318" s="13" t="str">
        <f>IF(VLOOKUP($A318,'Unique Clients'!$A$2:$F$2705,3,0)&gt;=5,IF(VLOOKUP($A318,'Unique Clients'!$A$2:$F$2705,6,0)&gt;=60%,"FRAUD","NO FRAUD"),"NO FRAUD")</f>
        <v>NO FRAUD</v>
      </c>
      <c r="C318" s="13" t="str">
        <f>IF(VLOOKUP($A318,'Behaviors Clients'!$A$2:$B$2705,2,0)="FRAUD","FRAUD",IF(VLOOKUP($A318,'Unique Clients'!$A$2:$F$2705,3,0)&lt;=4,IF(VLOOKUP($A318,'Unique Clients'!$A$2:$F$2705,6,0)&gt;=60%,"MODERATE RISK OF FRAUD","NO FRAUD"),"NO FRAUD"))</f>
        <v>NO FRAUD</v>
      </c>
      <c r="D318" s="13" t="str">
        <f>IF(VLOOKUP($A318,'Unique Clients'!$A$2:$G$2705,7,0) &gt;= 3,"FRAUD","NO FRAUD")</f>
        <v>NO FRAUD</v>
      </c>
    </row>
    <row r="319" spans="1:4" customFormat="1" hidden="1" x14ac:dyDescent="0.25">
      <c r="A319" s="13">
        <v>540</v>
      </c>
      <c r="B319" s="13" t="str">
        <f>IF(VLOOKUP($A319,'Unique Clients'!$A$2:$F$2705,3,0)&gt;=5,IF(VLOOKUP($A319,'Unique Clients'!$A$2:$F$2705,6,0)&gt;=60%,"FRAUD","NO FRAUD"),"NO FRAUD")</f>
        <v>NO FRAUD</v>
      </c>
      <c r="C319" s="13" t="str">
        <f>IF(VLOOKUP($A319,'Behaviors Clients'!$A$2:$B$2705,2,0)="FRAUD","FRAUD",IF(VLOOKUP($A319,'Unique Clients'!$A$2:$F$2705,3,0)&lt;=4,IF(VLOOKUP($A319,'Unique Clients'!$A$2:$F$2705,6,0)&gt;=60%,"MODERATE RISK OF FRAUD","NO FRAUD"),"NO FRAUD"))</f>
        <v>NO FRAUD</v>
      </c>
      <c r="D319" s="13" t="str">
        <f>IF(VLOOKUP($A319,'Unique Clients'!$A$2:$G$2705,7,0) &gt;= 3,"FRAUD","NO FRAUD")</f>
        <v>NO FRAUD</v>
      </c>
    </row>
    <row r="320" spans="1:4" customFormat="1" hidden="1" x14ac:dyDescent="0.25">
      <c r="A320" s="13">
        <v>700</v>
      </c>
      <c r="B320" s="13" t="str">
        <f>IF(VLOOKUP($A320,'Unique Clients'!$A$2:$F$2705,3,0)&gt;=5,IF(VLOOKUP($A320,'Unique Clients'!$A$2:$F$2705,6,0)&gt;=60%,"FRAUD","NO FRAUD"),"NO FRAUD")</f>
        <v>NO FRAUD</v>
      </c>
      <c r="C320" s="13" t="str">
        <f>IF(VLOOKUP($A320,'Behaviors Clients'!$A$2:$B$2705,2,0)="FRAUD","FRAUD",IF(VLOOKUP($A320,'Unique Clients'!$A$2:$F$2705,3,0)&lt;=4,IF(VLOOKUP($A320,'Unique Clients'!$A$2:$F$2705,6,0)&gt;=60%,"MODERATE RISK OF FRAUD","NO FRAUD"),"NO FRAUD"))</f>
        <v>NO FRAUD</v>
      </c>
      <c r="D320" s="13" t="str">
        <f>IF(VLOOKUP($A320,'Unique Clients'!$A$2:$G$2705,7,0) &gt;= 3,"FRAUD","NO FRAUD")</f>
        <v>NO FRAUD</v>
      </c>
    </row>
    <row r="321" spans="1:4" customFormat="1" hidden="1" x14ac:dyDescent="0.25">
      <c r="A321" s="13">
        <v>775</v>
      </c>
      <c r="B321" s="13" t="str">
        <f>IF(VLOOKUP($A321,'Unique Clients'!$A$2:$F$2705,3,0)&gt;=5,IF(VLOOKUP($A321,'Unique Clients'!$A$2:$F$2705,6,0)&gt;=60%,"FRAUD","NO FRAUD"),"NO FRAUD")</f>
        <v>NO FRAUD</v>
      </c>
      <c r="C321" s="13" t="str">
        <f>IF(VLOOKUP($A321,'Behaviors Clients'!$A$2:$B$2705,2,0)="FRAUD","FRAUD",IF(VLOOKUP($A321,'Unique Clients'!$A$2:$F$2705,3,0)&lt;=4,IF(VLOOKUP($A321,'Unique Clients'!$A$2:$F$2705,6,0)&gt;=60%,"MODERATE RISK OF FRAUD","NO FRAUD"),"NO FRAUD"))</f>
        <v>NO FRAUD</v>
      </c>
      <c r="D321" s="13" t="str">
        <f>IF(VLOOKUP($A321,'Unique Clients'!$A$2:$G$2705,7,0) &gt;= 3,"FRAUD","NO FRAUD")</f>
        <v>NO FRAUD</v>
      </c>
    </row>
    <row r="322" spans="1:4" customFormat="1" hidden="1" x14ac:dyDescent="0.25">
      <c r="A322" s="13">
        <v>813</v>
      </c>
      <c r="B322" s="13" t="str">
        <f>IF(VLOOKUP($A322,'Unique Clients'!$A$2:$F$2705,3,0)&gt;=5,IF(VLOOKUP($A322,'Unique Clients'!$A$2:$F$2705,6,0)&gt;=60%,"FRAUD","NO FRAUD"),"NO FRAUD")</f>
        <v>NO FRAUD</v>
      </c>
      <c r="C322" s="13" t="str">
        <f>IF(VLOOKUP($A322,'Behaviors Clients'!$A$2:$B$2705,2,0)="FRAUD","FRAUD",IF(VLOOKUP($A322,'Unique Clients'!$A$2:$F$2705,3,0)&lt;=4,IF(VLOOKUP($A322,'Unique Clients'!$A$2:$F$2705,6,0)&gt;=60%,"MODERATE RISK OF FRAUD","NO FRAUD"),"NO FRAUD"))</f>
        <v>NO FRAUD</v>
      </c>
      <c r="D322" s="13" t="str">
        <f>IF(VLOOKUP($A322,'Unique Clients'!$A$2:$G$2705,7,0) &gt;= 3,"FRAUD","NO FRAUD")</f>
        <v>NO FRAUD</v>
      </c>
    </row>
    <row r="323" spans="1:4" customFormat="1" hidden="1" x14ac:dyDescent="0.25">
      <c r="A323" s="13">
        <v>947</v>
      </c>
      <c r="B323" s="13" t="str">
        <f>IF(VLOOKUP($A323,'Unique Clients'!$A$2:$F$2705,3,0)&gt;=5,IF(VLOOKUP($A323,'Unique Clients'!$A$2:$F$2705,6,0)&gt;=60%,"FRAUD","NO FRAUD"),"NO FRAUD")</f>
        <v>NO FRAUD</v>
      </c>
      <c r="C323" s="13" t="str">
        <f>IF(VLOOKUP($A323,'Behaviors Clients'!$A$2:$B$2705,2,0)="FRAUD","FRAUD",IF(VLOOKUP($A323,'Unique Clients'!$A$2:$F$2705,3,0)&lt;=4,IF(VLOOKUP($A323,'Unique Clients'!$A$2:$F$2705,6,0)&gt;=60%,"MODERATE RISK OF FRAUD","NO FRAUD"),"NO FRAUD"))</f>
        <v>NO FRAUD</v>
      </c>
      <c r="D323" s="13" t="str">
        <f>IF(VLOOKUP($A323,'Unique Clients'!$A$2:$G$2705,7,0) &gt;= 3,"FRAUD","NO FRAUD")</f>
        <v>NO FRAUD</v>
      </c>
    </row>
    <row r="324" spans="1:4" customFormat="1" hidden="1" x14ac:dyDescent="0.25">
      <c r="A324" s="13">
        <v>951</v>
      </c>
      <c r="B324" s="13" t="str">
        <f>IF(VLOOKUP($A324,'Unique Clients'!$A$2:$F$2705,3,0)&gt;=5,IF(VLOOKUP($A324,'Unique Clients'!$A$2:$F$2705,6,0)&gt;=60%,"FRAUD","NO FRAUD"),"NO FRAUD")</f>
        <v>NO FRAUD</v>
      </c>
      <c r="C324" s="13" t="str">
        <f>IF(VLOOKUP($A324,'Behaviors Clients'!$A$2:$B$2705,2,0)="FRAUD","FRAUD",IF(VLOOKUP($A324,'Unique Clients'!$A$2:$F$2705,3,0)&lt;=4,IF(VLOOKUP($A324,'Unique Clients'!$A$2:$F$2705,6,0)&gt;=60%,"MODERATE RISK OF FRAUD","NO FRAUD"),"NO FRAUD"))</f>
        <v>NO FRAUD</v>
      </c>
      <c r="D324" s="13" t="str">
        <f>IF(VLOOKUP($A324,'Unique Clients'!$A$2:$G$2705,7,0) &gt;= 3,"FRAUD","NO FRAUD")</f>
        <v>NO FRAUD</v>
      </c>
    </row>
    <row r="325" spans="1:4" customFormat="1" hidden="1" x14ac:dyDescent="0.25">
      <c r="A325" s="13">
        <v>981</v>
      </c>
      <c r="B325" s="13" t="str">
        <f>IF(VLOOKUP($A325,'Unique Clients'!$A$2:$F$2705,3,0)&gt;=5,IF(VLOOKUP($A325,'Unique Clients'!$A$2:$F$2705,6,0)&gt;=60%,"FRAUD","NO FRAUD"),"NO FRAUD")</f>
        <v>NO FRAUD</v>
      </c>
      <c r="C325" s="13" t="str">
        <f>IF(VLOOKUP($A325,'Behaviors Clients'!$A$2:$B$2705,2,0)="FRAUD","FRAUD",IF(VLOOKUP($A325,'Unique Clients'!$A$2:$F$2705,3,0)&lt;=4,IF(VLOOKUP($A325,'Unique Clients'!$A$2:$F$2705,6,0)&gt;=60%,"MODERATE RISK OF FRAUD","NO FRAUD"),"NO FRAUD"))</f>
        <v>NO FRAUD</v>
      </c>
      <c r="D325" s="13" t="str">
        <f>IF(VLOOKUP($A325,'Unique Clients'!$A$2:$G$2705,7,0) &gt;= 3,"FRAUD","NO FRAUD")</f>
        <v>NO FRAUD</v>
      </c>
    </row>
    <row r="326" spans="1:4" customFormat="1" hidden="1" x14ac:dyDescent="0.25">
      <c r="A326" s="13">
        <v>1011</v>
      </c>
      <c r="B326" s="13" t="str">
        <f>IF(VLOOKUP($A326,'Unique Clients'!$A$2:$F$2705,3,0)&gt;=5,IF(VLOOKUP($A326,'Unique Clients'!$A$2:$F$2705,6,0)&gt;=60%,"FRAUD","NO FRAUD"),"NO FRAUD")</f>
        <v>NO FRAUD</v>
      </c>
      <c r="C326" s="13" t="str">
        <f>IF(VLOOKUP($A326,'Behaviors Clients'!$A$2:$B$2705,2,0)="FRAUD","FRAUD",IF(VLOOKUP($A326,'Unique Clients'!$A$2:$F$2705,3,0)&lt;=4,IF(VLOOKUP($A326,'Unique Clients'!$A$2:$F$2705,6,0)&gt;=60%,"MODERATE RISK OF FRAUD","NO FRAUD"),"NO FRAUD"))</f>
        <v>NO FRAUD</v>
      </c>
      <c r="D326" s="13" t="str">
        <f>IF(VLOOKUP($A326,'Unique Clients'!$A$2:$G$2705,7,0) &gt;= 3,"FRAUD","NO FRAUD")</f>
        <v>NO FRAUD</v>
      </c>
    </row>
    <row r="327" spans="1:4" customFormat="1" hidden="1" x14ac:dyDescent="0.25">
      <c r="A327" s="13">
        <v>1072</v>
      </c>
      <c r="B327" s="13" t="str">
        <f>IF(VLOOKUP($A327,'Unique Clients'!$A$2:$F$2705,3,0)&gt;=5,IF(VLOOKUP($A327,'Unique Clients'!$A$2:$F$2705,6,0)&gt;=60%,"FRAUD","NO FRAUD"),"NO FRAUD")</f>
        <v>NO FRAUD</v>
      </c>
      <c r="C327" s="13" t="str">
        <f>IF(VLOOKUP($A327,'Behaviors Clients'!$A$2:$B$2705,2,0)="FRAUD","FRAUD",IF(VLOOKUP($A327,'Unique Clients'!$A$2:$F$2705,3,0)&lt;=4,IF(VLOOKUP($A327,'Unique Clients'!$A$2:$F$2705,6,0)&gt;=60%,"MODERATE RISK OF FRAUD","NO FRAUD"),"NO FRAUD"))</f>
        <v>NO FRAUD</v>
      </c>
      <c r="D327" s="13" t="str">
        <f>IF(VLOOKUP($A327,'Unique Clients'!$A$2:$G$2705,7,0) &gt;= 3,"FRAUD","NO FRAUD")</f>
        <v>NO FRAUD</v>
      </c>
    </row>
    <row r="328" spans="1:4" customFormat="1" hidden="1" x14ac:dyDescent="0.25">
      <c r="A328" s="13">
        <v>1082</v>
      </c>
      <c r="B328" s="13" t="str">
        <f>IF(VLOOKUP($A328,'Unique Clients'!$A$2:$F$2705,3,0)&gt;=5,IF(VLOOKUP($A328,'Unique Clients'!$A$2:$F$2705,6,0)&gt;=60%,"FRAUD","NO FRAUD"),"NO FRAUD")</f>
        <v>NO FRAUD</v>
      </c>
      <c r="C328" s="13" t="str">
        <f>IF(VLOOKUP($A328,'Behaviors Clients'!$A$2:$B$2705,2,0)="FRAUD","FRAUD",IF(VLOOKUP($A328,'Unique Clients'!$A$2:$F$2705,3,0)&lt;=4,IF(VLOOKUP($A328,'Unique Clients'!$A$2:$F$2705,6,0)&gt;=60%,"MODERATE RISK OF FRAUD","NO FRAUD"),"NO FRAUD"))</f>
        <v>NO FRAUD</v>
      </c>
      <c r="D328" s="13" t="str">
        <f>IF(VLOOKUP($A328,'Unique Clients'!$A$2:$G$2705,7,0) &gt;= 3,"FRAUD","NO FRAUD")</f>
        <v>NO FRAUD</v>
      </c>
    </row>
    <row r="329" spans="1:4" customFormat="1" hidden="1" x14ac:dyDescent="0.25">
      <c r="A329" s="13">
        <v>1085</v>
      </c>
      <c r="B329" s="13" t="str">
        <f>IF(VLOOKUP($A329,'Unique Clients'!$A$2:$F$2705,3,0)&gt;=5,IF(VLOOKUP($A329,'Unique Clients'!$A$2:$F$2705,6,0)&gt;=60%,"FRAUD","NO FRAUD"),"NO FRAUD")</f>
        <v>NO FRAUD</v>
      </c>
      <c r="C329" s="13" t="str">
        <f>IF(VLOOKUP($A329,'Behaviors Clients'!$A$2:$B$2705,2,0)="FRAUD","FRAUD",IF(VLOOKUP($A329,'Unique Clients'!$A$2:$F$2705,3,0)&lt;=4,IF(VLOOKUP($A329,'Unique Clients'!$A$2:$F$2705,6,0)&gt;=60%,"MODERATE RISK OF FRAUD","NO FRAUD"),"NO FRAUD"))</f>
        <v>NO FRAUD</v>
      </c>
      <c r="D329" s="13" t="str">
        <f>IF(VLOOKUP($A329,'Unique Clients'!$A$2:$G$2705,7,0) &gt;= 3,"FRAUD","NO FRAUD")</f>
        <v>NO FRAUD</v>
      </c>
    </row>
    <row r="330" spans="1:4" customFormat="1" hidden="1" x14ac:dyDescent="0.25">
      <c r="A330" s="13">
        <v>1104</v>
      </c>
      <c r="B330" s="13" t="str">
        <f>IF(VLOOKUP($A330,'Unique Clients'!$A$2:$F$2705,3,0)&gt;=5,IF(VLOOKUP($A330,'Unique Clients'!$A$2:$F$2705,6,0)&gt;=60%,"FRAUD","NO FRAUD"),"NO FRAUD")</f>
        <v>NO FRAUD</v>
      </c>
      <c r="C330" s="13" t="str">
        <f>IF(VLOOKUP($A330,'Behaviors Clients'!$A$2:$B$2705,2,0)="FRAUD","FRAUD",IF(VLOOKUP($A330,'Unique Clients'!$A$2:$F$2705,3,0)&lt;=4,IF(VLOOKUP($A330,'Unique Clients'!$A$2:$F$2705,6,0)&gt;=60%,"MODERATE RISK OF FRAUD","NO FRAUD"),"NO FRAUD"))</f>
        <v>NO FRAUD</v>
      </c>
      <c r="D330" s="13" t="str">
        <f>IF(VLOOKUP($A330,'Unique Clients'!$A$2:$G$2705,7,0) &gt;= 3,"FRAUD","NO FRAUD")</f>
        <v>NO FRAUD</v>
      </c>
    </row>
    <row r="331" spans="1:4" customFormat="1" hidden="1" x14ac:dyDescent="0.25">
      <c r="A331" s="13">
        <v>1233</v>
      </c>
      <c r="B331" s="13" t="str">
        <f>IF(VLOOKUP($A331,'Unique Clients'!$A$2:$F$2705,3,0)&gt;=5,IF(VLOOKUP($A331,'Unique Clients'!$A$2:$F$2705,6,0)&gt;=60%,"FRAUD","NO FRAUD"),"NO FRAUD")</f>
        <v>NO FRAUD</v>
      </c>
      <c r="C331" s="13" t="str">
        <f>IF(VLOOKUP($A331,'Behaviors Clients'!$A$2:$B$2705,2,0)="FRAUD","FRAUD",IF(VLOOKUP($A331,'Unique Clients'!$A$2:$F$2705,3,0)&lt;=4,IF(VLOOKUP($A331,'Unique Clients'!$A$2:$F$2705,6,0)&gt;=60%,"MODERATE RISK OF FRAUD","NO FRAUD"),"NO FRAUD"))</f>
        <v>NO FRAUD</v>
      </c>
      <c r="D331" s="13" t="str">
        <f>IF(VLOOKUP($A331,'Unique Clients'!$A$2:$G$2705,7,0) &gt;= 3,"FRAUD","NO FRAUD")</f>
        <v>NO FRAUD</v>
      </c>
    </row>
    <row r="332" spans="1:4" customFormat="1" hidden="1" x14ac:dyDescent="0.25">
      <c r="A332" s="13">
        <v>1266</v>
      </c>
      <c r="B332" s="13" t="str">
        <f>IF(VLOOKUP($A332,'Unique Clients'!$A$2:$F$2705,3,0)&gt;=5,IF(VLOOKUP($A332,'Unique Clients'!$A$2:$F$2705,6,0)&gt;=60%,"FRAUD","NO FRAUD"),"NO FRAUD")</f>
        <v>NO FRAUD</v>
      </c>
      <c r="C332" s="13" t="str">
        <f>IF(VLOOKUP($A332,'Behaviors Clients'!$A$2:$B$2705,2,0)="FRAUD","FRAUD",IF(VLOOKUP($A332,'Unique Clients'!$A$2:$F$2705,3,0)&lt;=4,IF(VLOOKUP($A332,'Unique Clients'!$A$2:$F$2705,6,0)&gt;=60%,"MODERATE RISK OF FRAUD","NO FRAUD"),"NO FRAUD"))</f>
        <v>NO FRAUD</v>
      </c>
      <c r="D332" s="13" t="str">
        <f>IF(VLOOKUP($A332,'Unique Clients'!$A$2:$G$2705,7,0) &gt;= 3,"FRAUD","NO FRAUD")</f>
        <v>NO FRAUD</v>
      </c>
    </row>
    <row r="333" spans="1:4" customFormat="1" hidden="1" x14ac:dyDescent="0.25">
      <c r="A333" s="13">
        <v>1268</v>
      </c>
      <c r="B333" s="13" t="str">
        <f>IF(VLOOKUP($A333,'Unique Clients'!$A$2:$F$2705,3,0)&gt;=5,IF(VLOOKUP($A333,'Unique Clients'!$A$2:$F$2705,6,0)&gt;=60%,"FRAUD","NO FRAUD"),"NO FRAUD")</f>
        <v>NO FRAUD</v>
      </c>
      <c r="C333" s="13" t="str">
        <f>IF(VLOOKUP($A333,'Behaviors Clients'!$A$2:$B$2705,2,0)="FRAUD","FRAUD",IF(VLOOKUP($A333,'Unique Clients'!$A$2:$F$2705,3,0)&lt;=4,IF(VLOOKUP($A333,'Unique Clients'!$A$2:$F$2705,6,0)&gt;=60%,"MODERATE RISK OF FRAUD","NO FRAUD"),"NO FRAUD"))</f>
        <v>NO FRAUD</v>
      </c>
      <c r="D333" s="13" t="str">
        <f>IF(VLOOKUP($A333,'Unique Clients'!$A$2:$G$2705,7,0) &gt;= 3,"FRAUD","NO FRAUD")</f>
        <v>NO FRAUD</v>
      </c>
    </row>
    <row r="334" spans="1:4" customFormat="1" hidden="1" x14ac:dyDescent="0.25">
      <c r="A334" s="13">
        <v>1270</v>
      </c>
      <c r="B334" s="13" t="str">
        <f>IF(VLOOKUP($A334,'Unique Clients'!$A$2:$F$2705,3,0)&gt;=5,IF(VLOOKUP($A334,'Unique Clients'!$A$2:$F$2705,6,0)&gt;=60%,"FRAUD","NO FRAUD"),"NO FRAUD")</f>
        <v>NO FRAUD</v>
      </c>
      <c r="C334" s="13" t="str">
        <f>IF(VLOOKUP($A334,'Behaviors Clients'!$A$2:$B$2705,2,0)="FRAUD","FRAUD",IF(VLOOKUP($A334,'Unique Clients'!$A$2:$F$2705,3,0)&lt;=4,IF(VLOOKUP($A334,'Unique Clients'!$A$2:$F$2705,6,0)&gt;=60%,"MODERATE RISK OF FRAUD","NO FRAUD"),"NO FRAUD"))</f>
        <v>NO FRAUD</v>
      </c>
      <c r="D334" s="13" t="str">
        <f>IF(VLOOKUP($A334,'Unique Clients'!$A$2:$G$2705,7,0) &gt;= 3,"FRAUD","NO FRAUD")</f>
        <v>NO FRAUD</v>
      </c>
    </row>
    <row r="335" spans="1:4" customFormat="1" hidden="1" x14ac:dyDescent="0.25">
      <c r="A335" s="13">
        <v>1283</v>
      </c>
      <c r="B335" s="13" t="str">
        <f>IF(VLOOKUP($A335,'Unique Clients'!$A$2:$F$2705,3,0)&gt;=5,IF(VLOOKUP($A335,'Unique Clients'!$A$2:$F$2705,6,0)&gt;=60%,"FRAUD","NO FRAUD"),"NO FRAUD")</f>
        <v>NO FRAUD</v>
      </c>
      <c r="C335" s="13" t="str">
        <f>IF(VLOOKUP($A335,'Behaviors Clients'!$A$2:$B$2705,2,0)="FRAUD","FRAUD",IF(VLOOKUP($A335,'Unique Clients'!$A$2:$F$2705,3,0)&lt;=4,IF(VLOOKUP($A335,'Unique Clients'!$A$2:$F$2705,6,0)&gt;=60%,"MODERATE RISK OF FRAUD","NO FRAUD"),"NO FRAUD"))</f>
        <v>NO FRAUD</v>
      </c>
      <c r="D335" s="13" t="str">
        <f>IF(VLOOKUP($A335,'Unique Clients'!$A$2:$G$2705,7,0) &gt;= 3,"FRAUD","NO FRAUD")</f>
        <v>NO FRAUD</v>
      </c>
    </row>
    <row r="336" spans="1:4" customFormat="1" hidden="1" x14ac:dyDescent="0.25">
      <c r="A336" s="13">
        <v>1391</v>
      </c>
      <c r="B336" s="13" t="str">
        <f>IF(VLOOKUP($A336,'Unique Clients'!$A$2:$F$2705,3,0)&gt;=5,IF(VLOOKUP($A336,'Unique Clients'!$A$2:$F$2705,6,0)&gt;=60%,"FRAUD","NO FRAUD"),"NO FRAUD")</f>
        <v>NO FRAUD</v>
      </c>
      <c r="C336" s="13" t="str">
        <f>IF(VLOOKUP($A336,'Behaviors Clients'!$A$2:$B$2705,2,0)="FRAUD","FRAUD",IF(VLOOKUP($A336,'Unique Clients'!$A$2:$F$2705,3,0)&lt;=4,IF(VLOOKUP($A336,'Unique Clients'!$A$2:$F$2705,6,0)&gt;=60%,"MODERATE RISK OF FRAUD","NO FRAUD"),"NO FRAUD"))</f>
        <v>NO FRAUD</v>
      </c>
      <c r="D336" s="13" t="str">
        <f>IF(VLOOKUP($A336,'Unique Clients'!$A$2:$G$2705,7,0) &gt;= 3,"FRAUD","NO FRAUD")</f>
        <v>NO FRAUD</v>
      </c>
    </row>
    <row r="337" spans="1:4" customFormat="1" hidden="1" x14ac:dyDescent="0.25">
      <c r="A337" s="13">
        <v>1423</v>
      </c>
      <c r="B337" s="13" t="str">
        <f>IF(VLOOKUP($A337,'Unique Clients'!$A$2:$F$2705,3,0)&gt;=5,IF(VLOOKUP($A337,'Unique Clients'!$A$2:$F$2705,6,0)&gt;=60%,"FRAUD","NO FRAUD"),"NO FRAUD")</f>
        <v>NO FRAUD</v>
      </c>
      <c r="C337" s="13" t="str">
        <f>IF(VLOOKUP($A337,'Behaviors Clients'!$A$2:$B$2705,2,0)="FRAUD","FRAUD",IF(VLOOKUP($A337,'Unique Clients'!$A$2:$F$2705,3,0)&lt;=4,IF(VLOOKUP($A337,'Unique Clients'!$A$2:$F$2705,6,0)&gt;=60%,"MODERATE RISK OF FRAUD","NO FRAUD"),"NO FRAUD"))</f>
        <v>NO FRAUD</v>
      </c>
      <c r="D337" s="13" t="str">
        <f>IF(VLOOKUP($A337,'Unique Clients'!$A$2:$G$2705,7,0) &gt;= 3,"FRAUD","NO FRAUD")</f>
        <v>NO FRAUD</v>
      </c>
    </row>
    <row r="338" spans="1:4" customFormat="1" hidden="1" x14ac:dyDescent="0.25">
      <c r="A338" s="13">
        <v>1518</v>
      </c>
      <c r="B338" s="13" t="str">
        <f>IF(VLOOKUP($A338,'Unique Clients'!$A$2:$F$2705,3,0)&gt;=5,IF(VLOOKUP($A338,'Unique Clients'!$A$2:$F$2705,6,0)&gt;=60%,"FRAUD","NO FRAUD"),"NO FRAUD")</f>
        <v>NO FRAUD</v>
      </c>
      <c r="C338" s="13" t="str">
        <f>IF(VLOOKUP($A338,'Behaviors Clients'!$A$2:$B$2705,2,0)="FRAUD","FRAUD",IF(VLOOKUP($A338,'Unique Clients'!$A$2:$F$2705,3,0)&lt;=4,IF(VLOOKUP($A338,'Unique Clients'!$A$2:$F$2705,6,0)&gt;=60%,"MODERATE RISK OF FRAUD","NO FRAUD"),"NO FRAUD"))</f>
        <v>NO FRAUD</v>
      </c>
      <c r="D338" s="13" t="str">
        <f>IF(VLOOKUP($A338,'Unique Clients'!$A$2:$G$2705,7,0) &gt;= 3,"FRAUD","NO FRAUD")</f>
        <v>NO FRAUD</v>
      </c>
    </row>
    <row r="339" spans="1:4" customFormat="1" hidden="1" x14ac:dyDescent="0.25">
      <c r="A339" s="13">
        <v>1526</v>
      </c>
      <c r="B339" s="13" t="str">
        <f>IF(VLOOKUP($A339,'Unique Clients'!$A$2:$F$2705,3,0)&gt;=5,IF(VLOOKUP($A339,'Unique Clients'!$A$2:$F$2705,6,0)&gt;=60%,"FRAUD","NO FRAUD"),"NO FRAUD")</f>
        <v>NO FRAUD</v>
      </c>
      <c r="C339" s="13" t="str">
        <f>IF(VLOOKUP($A339,'Behaviors Clients'!$A$2:$B$2705,2,0)="FRAUD","FRAUD",IF(VLOOKUP($A339,'Unique Clients'!$A$2:$F$2705,3,0)&lt;=4,IF(VLOOKUP($A339,'Unique Clients'!$A$2:$F$2705,6,0)&gt;=60%,"MODERATE RISK OF FRAUD","NO FRAUD"),"NO FRAUD"))</f>
        <v>NO FRAUD</v>
      </c>
      <c r="D339" s="13" t="str">
        <f>IF(VLOOKUP($A339,'Unique Clients'!$A$2:$G$2705,7,0) &gt;= 3,"FRAUD","NO FRAUD")</f>
        <v>NO FRAUD</v>
      </c>
    </row>
    <row r="340" spans="1:4" customFormat="1" hidden="1" x14ac:dyDescent="0.25">
      <c r="A340" s="13">
        <v>1552</v>
      </c>
      <c r="B340" s="13" t="str">
        <f>IF(VLOOKUP($A340,'Unique Clients'!$A$2:$F$2705,3,0)&gt;=5,IF(VLOOKUP($A340,'Unique Clients'!$A$2:$F$2705,6,0)&gt;=60%,"FRAUD","NO FRAUD"),"NO FRAUD")</f>
        <v>NO FRAUD</v>
      </c>
      <c r="C340" s="13" t="str">
        <f>IF(VLOOKUP($A340,'Behaviors Clients'!$A$2:$B$2705,2,0)="FRAUD","FRAUD",IF(VLOOKUP($A340,'Unique Clients'!$A$2:$F$2705,3,0)&lt;=4,IF(VLOOKUP($A340,'Unique Clients'!$A$2:$F$2705,6,0)&gt;=60%,"MODERATE RISK OF FRAUD","NO FRAUD"),"NO FRAUD"))</f>
        <v>NO FRAUD</v>
      </c>
      <c r="D340" s="13" t="str">
        <f>IF(VLOOKUP($A340,'Unique Clients'!$A$2:$G$2705,7,0) &gt;= 3,"FRAUD","NO FRAUD")</f>
        <v>NO FRAUD</v>
      </c>
    </row>
    <row r="341" spans="1:4" customFormat="1" hidden="1" x14ac:dyDescent="0.25">
      <c r="A341" s="13">
        <v>1620</v>
      </c>
      <c r="B341" s="13" t="str">
        <f>IF(VLOOKUP($A341,'Unique Clients'!$A$2:$F$2705,3,0)&gt;=5,IF(VLOOKUP($A341,'Unique Clients'!$A$2:$F$2705,6,0)&gt;=60%,"FRAUD","NO FRAUD"),"NO FRAUD")</f>
        <v>NO FRAUD</v>
      </c>
      <c r="C341" s="13" t="str">
        <f>IF(VLOOKUP($A341,'Behaviors Clients'!$A$2:$B$2705,2,0)="FRAUD","FRAUD",IF(VLOOKUP($A341,'Unique Clients'!$A$2:$F$2705,3,0)&lt;=4,IF(VLOOKUP($A341,'Unique Clients'!$A$2:$F$2705,6,0)&gt;=60%,"MODERATE RISK OF FRAUD","NO FRAUD"),"NO FRAUD"))</f>
        <v>NO FRAUD</v>
      </c>
      <c r="D341" s="13" t="str">
        <f>IF(VLOOKUP($A341,'Unique Clients'!$A$2:$G$2705,7,0) &gt;= 3,"FRAUD","NO FRAUD")</f>
        <v>NO FRAUD</v>
      </c>
    </row>
    <row r="342" spans="1:4" customFormat="1" hidden="1" x14ac:dyDescent="0.25">
      <c r="A342" s="13">
        <v>1695</v>
      </c>
      <c r="B342" s="13" t="str">
        <f>IF(VLOOKUP($A342,'Unique Clients'!$A$2:$F$2705,3,0)&gt;=5,IF(VLOOKUP($A342,'Unique Clients'!$A$2:$F$2705,6,0)&gt;=60%,"FRAUD","NO FRAUD"),"NO FRAUD")</f>
        <v>NO FRAUD</v>
      </c>
      <c r="C342" s="13" t="str">
        <f>IF(VLOOKUP($A342,'Behaviors Clients'!$A$2:$B$2705,2,0)="FRAUD","FRAUD",IF(VLOOKUP($A342,'Unique Clients'!$A$2:$F$2705,3,0)&lt;=4,IF(VLOOKUP($A342,'Unique Clients'!$A$2:$F$2705,6,0)&gt;=60%,"MODERATE RISK OF FRAUD","NO FRAUD"),"NO FRAUD"))</f>
        <v>NO FRAUD</v>
      </c>
      <c r="D342" s="13" t="str">
        <f>IF(VLOOKUP($A342,'Unique Clients'!$A$2:$G$2705,7,0) &gt;= 3,"FRAUD","NO FRAUD")</f>
        <v>NO FRAUD</v>
      </c>
    </row>
    <row r="343" spans="1:4" customFormat="1" hidden="1" x14ac:dyDescent="0.25">
      <c r="A343" s="13">
        <v>1733</v>
      </c>
      <c r="B343" s="13" t="str">
        <f>IF(VLOOKUP($A343,'Unique Clients'!$A$2:$F$2705,3,0)&gt;=5,IF(VLOOKUP($A343,'Unique Clients'!$A$2:$F$2705,6,0)&gt;=60%,"FRAUD","NO FRAUD"),"NO FRAUD")</f>
        <v>NO FRAUD</v>
      </c>
      <c r="C343" s="13" t="str">
        <f>IF(VLOOKUP($A343,'Behaviors Clients'!$A$2:$B$2705,2,0)="FRAUD","FRAUD",IF(VLOOKUP($A343,'Unique Clients'!$A$2:$F$2705,3,0)&lt;=4,IF(VLOOKUP($A343,'Unique Clients'!$A$2:$F$2705,6,0)&gt;=60%,"MODERATE RISK OF FRAUD","NO FRAUD"),"NO FRAUD"))</f>
        <v>NO FRAUD</v>
      </c>
      <c r="D343" s="13" t="str">
        <f>IF(VLOOKUP($A343,'Unique Clients'!$A$2:$G$2705,7,0) &gt;= 3,"FRAUD","NO FRAUD")</f>
        <v>NO FRAUD</v>
      </c>
    </row>
    <row r="344" spans="1:4" customFormat="1" hidden="1" x14ac:dyDescent="0.25">
      <c r="A344" s="13">
        <v>1747</v>
      </c>
      <c r="B344" s="13" t="str">
        <f>IF(VLOOKUP($A344,'Unique Clients'!$A$2:$F$2705,3,0)&gt;=5,IF(VLOOKUP($A344,'Unique Clients'!$A$2:$F$2705,6,0)&gt;=60%,"FRAUD","NO FRAUD"),"NO FRAUD")</f>
        <v>NO FRAUD</v>
      </c>
      <c r="C344" s="13" t="str">
        <f>IF(VLOOKUP($A344,'Behaviors Clients'!$A$2:$B$2705,2,0)="FRAUD","FRAUD",IF(VLOOKUP($A344,'Unique Clients'!$A$2:$F$2705,3,0)&lt;=4,IF(VLOOKUP($A344,'Unique Clients'!$A$2:$F$2705,6,0)&gt;=60%,"MODERATE RISK OF FRAUD","NO FRAUD"),"NO FRAUD"))</f>
        <v>NO FRAUD</v>
      </c>
      <c r="D344" s="13" t="str">
        <f>IF(VLOOKUP($A344,'Unique Clients'!$A$2:$G$2705,7,0) &gt;= 3,"FRAUD","NO FRAUD")</f>
        <v>NO FRAUD</v>
      </c>
    </row>
    <row r="345" spans="1:4" customFormat="1" hidden="1" x14ac:dyDescent="0.25">
      <c r="A345" s="13">
        <v>1759</v>
      </c>
      <c r="B345" s="13" t="str">
        <f>IF(VLOOKUP($A345,'Unique Clients'!$A$2:$F$2705,3,0)&gt;=5,IF(VLOOKUP($A345,'Unique Clients'!$A$2:$F$2705,6,0)&gt;=60%,"FRAUD","NO FRAUD"),"NO FRAUD")</f>
        <v>NO FRAUD</v>
      </c>
      <c r="C345" s="13" t="str">
        <f>IF(VLOOKUP($A345,'Behaviors Clients'!$A$2:$B$2705,2,0)="FRAUD","FRAUD",IF(VLOOKUP($A345,'Unique Clients'!$A$2:$F$2705,3,0)&lt;=4,IF(VLOOKUP($A345,'Unique Clients'!$A$2:$F$2705,6,0)&gt;=60%,"MODERATE RISK OF FRAUD","NO FRAUD"),"NO FRAUD"))</f>
        <v>NO FRAUD</v>
      </c>
      <c r="D345" s="13" t="str">
        <f>IF(VLOOKUP($A345,'Unique Clients'!$A$2:$G$2705,7,0) &gt;= 3,"FRAUD","NO FRAUD")</f>
        <v>NO FRAUD</v>
      </c>
    </row>
    <row r="346" spans="1:4" customFormat="1" hidden="1" x14ac:dyDescent="0.25">
      <c r="A346" s="13">
        <v>1811</v>
      </c>
      <c r="B346" s="13" t="str">
        <f>IF(VLOOKUP($A346,'Unique Clients'!$A$2:$F$2705,3,0)&gt;=5,IF(VLOOKUP($A346,'Unique Clients'!$A$2:$F$2705,6,0)&gt;=60%,"FRAUD","NO FRAUD"),"NO FRAUD")</f>
        <v>NO FRAUD</v>
      </c>
      <c r="C346" s="13" t="str">
        <f>IF(VLOOKUP($A346,'Behaviors Clients'!$A$2:$B$2705,2,0)="FRAUD","FRAUD",IF(VLOOKUP($A346,'Unique Clients'!$A$2:$F$2705,3,0)&lt;=4,IF(VLOOKUP($A346,'Unique Clients'!$A$2:$F$2705,6,0)&gt;=60%,"MODERATE RISK OF FRAUD","NO FRAUD"),"NO FRAUD"))</f>
        <v>NO FRAUD</v>
      </c>
      <c r="D346" s="13" t="str">
        <f>IF(VLOOKUP($A346,'Unique Clients'!$A$2:$G$2705,7,0) &gt;= 3,"FRAUD","NO FRAUD")</f>
        <v>NO FRAUD</v>
      </c>
    </row>
    <row r="347" spans="1:4" customFormat="1" hidden="1" x14ac:dyDescent="0.25">
      <c r="A347" s="13">
        <v>1831</v>
      </c>
      <c r="B347" s="13" t="str">
        <f>IF(VLOOKUP($A347,'Unique Clients'!$A$2:$F$2705,3,0)&gt;=5,IF(VLOOKUP($A347,'Unique Clients'!$A$2:$F$2705,6,0)&gt;=60%,"FRAUD","NO FRAUD"),"NO FRAUD")</f>
        <v>NO FRAUD</v>
      </c>
      <c r="C347" s="13" t="str">
        <f>IF(VLOOKUP($A347,'Behaviors Clients'!$A$2:$B$2705,2,0)="FRAUD","FRAUD",IF(VLOOKUP($A347,'Unique Clients'!$A$2:$F$2705,3,0)&lt;=4,IF(VLOOKUP($A347,'Unique Clients'!$A$2:$F$2705,6,0)&gt;=60%,"MODERATE RISK OF FRAUD","NO FRAUD"),"NO FRAUD"))</f>
        <v>NO FRAUD</v>
      </c>
      <c r="D347" s="13" t="str">
        <f>IF(VLOOKUP($A347,'Unique Clients'!$A$2:$G$2705,7,0) &gt;= 3,"FRAUD","NO FRAUD")</f>
        <v>NO FRAUD</v>
      </c>
    </row>
    <row r="348" spans="1:4" customFormat="1" hidden="1" x14ac:dyDescent="0.25">
      <c r="A348" s="13">
        <v>1839</v>
      </c>
      <c r="B348" s="13" t="str">
        <f>IF(VLOOKUP($A348,'Unique Clients'!$A$2:$F$2705,3,0)&gt;=5,IF(VLOOKUP($A348,'Unique Clients'!$A$2:$F$2705,6,0)&gt;=60%,"FRAUD","NO FRAUD"),"NO FRAUD")</f>
        <v>NO FRAUD</v>
      </c>
      <c r="C348" s="13" t="str">
        <f>IF(VLOOKUP($A348,'Behaviors Clients'!$A$2:$B$2705,2,0)="FRAUD","FRAUD",IF(VLOOKUP($A348,'Unique Clients'!$A$2:$F$2705,3,0)&lt;=4,IF(VLOOKUP($A348,'Unique Clients'!$A$2:$F$2705,6,0)&gt;=60%,"MODERATE RISK OF FRAUD","NO FRAUD"),"NO FRAUD"))</f>
        <v>NO FRAUD</v>
      </c>
      <c r="D348" s="13" t="str">
        <f>IF(VLOOKUP($A348,'Unique Clients'!$A$2:$G$2705,7,0) &gt;= 3,"FRAUD","NO FRAUD")</f>
        <v>NO FRAUD</v>
      </c>
    </row>
    <row r="349" spans="1:4" customFormat="1" hidden="1" x14ac:dyDescent="0.25">
      <c r="A349" s="13">
        <v>1877</v>
      </c>
      <c r="B349" s="13" t="str">
        <f>IF(VLOOKUP($A349,'Unique Clients'!$A$2:$F$2705,3,0)&gt;=5,IF(VLOOKUP($A349,'Unique Clients'!$A$2:$F$2705,6,0)&gt;=60%,"FRAUD","NO FRAUD"),"NO FRAUD")</f>
        <v>NO FRAUD</v>
      </c>
      <c r="C349" s="13" t="str">
        <f>IF(VLOOKUP($A349,'Behaviors Clients'!$A$2:$B$2705,2,0)="FRAUD","FRAUD",IF(VLOOKUP($A349,'Unique Clients'!$A$2:$F$2705,3,0)&lt;=4,IF(VLOOKUP($A349,'Unique Clients'!$A$2:$F$2705,6,0)&gt;=60%,"MODERATE RISK OF FRAUD","NO FRAUD"),"NO FRAUD"))</f>
        <v>NO FRAUD</v>
      </c>
      <c r="D349" s="13" t="str">
        <f>IF(VLOOKUP($A349,'Unique Clients'!$A$2:$G$2705,7,0) &gt;= 3,"FRAUD","NO FRAUD")</f>
        <v>NO FRAUD</v>
      </c>
    </row>
    <row r="350" spans="1:4" customFormat="1" hidden="1" x14ac:dyDescent="0.25">
      <c r="A350" s="13">
        <v>2084</v>
      </c>
      <c r="B350" s="13" t="str">
        <f>IF(VLOOKUP($A350,'Unique Clients'!$A$2:$F$2705,3,0)&gt;=5,IF(VLOOKUP($A350,'Unique Clients'!$A$2:$F$2705,6,0)&gt;=60%,"FRAUD","NO FRAUD"),"NO FRAUD")</f>
        <v>NO FRAUD</v>
      </c>
      <c r="C350" s="13" t="str">
        <f>IF(VLOOKUP($A350,'Behaviors Clients'!$A$2:$B$2705,2,0)="FRAUD","FRAUD",IF(VLOOKUP($A350,'Unique Clients'!$A$2:$F$2705,3,0)&lt;=4,IF(VLOOKUP($A350,'Unique Clients'!$A$2:$F$2705,6,0)&gt;=60%,"MODERATE RISK OF FRAUD","NO FRAUD"),"NO FRAUD"))</f>
        <v>NO FRAUD</v>
      </c>
      <c r="D350" s="13" t="str">
        <f>IF(VLOOKUP($A350,'Unique Clients'!$A$2:$G$2705,7,0) &gt;= 3,"FRAUD","NO FRAUD")</f>
        <v>NO FRAUD</v>
      </c>
    </row>
    <row r="351" spans="1:4" customFormat="1" hidden="1" x14ac:dyDescent="0.25">
      <c r="A351" s="13">
        <v>2121</v>
      </c>
      <c r="B351" s="13" t="str">
        <f>IF(VLOOKUP($A351,'Unique Clients'!$A$2:$F$2705,3,0)&gt;=5,IF(VLOOKUP($A351,'Unique Clients'!$A$2:$F$2705,6,0)&gt;=60%,"FRAUD","NO FRAUD"),"NO FRAUD")</f>
        <v>NO FRAUD</v>
      </c>
      <c r="C351" s="13" t="str">
        <f>IF(VLOOKUP($A351,'Behaviors Clients'!$A$2:$B$2705,2,0)="FRAUD","FRAUD",IF(VLOOKUP($A351,'Unique Clients'!$A$2:$F$2705,3,0)&lt;=4,IF(VLOOKUP($A351,'Unique Clients'!$A$2:$F$2705,6,0)&gt;=60%,"MODERATE RISK OF FRAUD","NO FRAUD"),"NO FRAUD"))</f>
        <v>NO FRAUD</v>
      </c>
      <c r="D351" s="13" t="str">
        <f>IF(VLOOKUP($A351,'Unique Clients'!$A$2:$G$2705,7,0) &gt;= 3,"FRAUD","NO FRAUD")</f>
        <v>NO FRAUD</v>
      </c>
    </row>
    <row r="352" spans="1:4" customFormat="1" hidden="1" x14ac:dyDescent="0.25">
      <c r="A352" s="13">
        <v>2159</v>
      </c>
      <c r="B352" s="13" t="str">
        <f>IF(VLOOKUP($A352,'Unique Clients'!$A$2:$F$2705,3,0)&gt;=5,IF(VLOOKUP($A352,'Unique Clients'!$A$2:$F$2705,6,0)&gt;=60%,"FRAUD","NO FRAUD"),"NO FRAUD")</f>
        <v>NO FRAUD</v>
      </c>
      <c r="C352" s="13" t="str">
        <f>IF(VLOOKUP($A352,'Behaviors Clients'!$A$2:$B$2705,2,0)="FRAUD","FRAUD",IF(VLOOKUP($A352,'Unique Clients'!$A$2:$F$2705,3,0)&lt;=4,IF(VLOOKUP($A352,'Unique Clients'!$A$2:$F$2705,6,0)&gt;=60%,"MODERATE RISK OF FRAUD","NO FRAUD"),"NO FRAUD"))</f>
        <v>NO FRAUD</v>
      </c>
      <c r="D352" s="13" t="str">
        <f>IF(VLOOKUP($A352,'Unique Clients'!$A$2:$G$2705,7,0) &gt;= 3,"FRAUD","NO FRAUD")</f>
        <v>NO FRAUD</v>
      </c>
    </row>
    <row r="353" spans="1:4" customFormat="1" hidden="1" x14ac:dyDescent="0.25">
      <c r="A353" s="13">
        <v>2195</v>
      </c>
      <c r="B353" s="13" t="str">
        <f>IF(VLOOKUP($A353,'Unique Clients'!$A$2:$F$2705,3,0)&gt;=5,IF(VLOOKUP($A353,'Unique Clients'!$A$2:$F$2705,6,0)&gt;=60%,"FRAUD","NO FRAUD"),"NO FRAUD")</f>
        <v>NO FRAUD</v>
      </c>
      <c r="C353" s="13" t="str">
        <f>IF(VLOOKUP($A353,'Behaviors Clients'!$A$2:$B$2705,2,0)="FRAUD","FRAUD",IF(VLOOKUP($A353,'Unique Clients'!$A$2:$F$2705,3,0)&lt;=4,IF(VLOOKUP($A353,'Unique Clients'!$A$2:$F$2705,6,0)&gt;=60%,"MODERATE RISK OF FRAUD","NO FRAUD"),"NO FRAUD"))</f>
        <v>NO FRAUD</v>
      </c>
      <c r="D353" s="13" t="str">
        <f>IF(VLOOKUP($A353,'Unique Clients'!$A$2:$G$2705,7,0) &gt;= 3,"FRAUD","NO FRAUD")</f>
        <v>NO FRAUD</v>
      </c>
    </row>
    <row r="354" spans="1:4" customFormat="1" hidden="1" x14ac:dyDescent="0.25">
      <c r="A354" s="13">
        <v>2204</v>
      </c>
      <c r="B354" s="13" t="str">
        <f>IF(VLOOKUP($A354,'Unique Clients'!$A$2:$F$2705,3,0)&gt;=5,IF(VLOOKUP($A354,'Unique Clients'!$A$2:$F$2705,6,0)&gt;=60%,"FRAUD","NO FRAUD"),"NO FRAUD")</f>
        <v>NO FRAUD</v>
      </c>
      <c r="C354" s="13" t="str">
        <f>IF(VLOOKUP($A354,'Behaviors Clients'!$A$2:$B$2705,2,0)="FRAUD","FRAUD",IF(VLOOKUP($A354,'Unique Clients'!$A$2:$F$2705,3,0)&lt;=4,IF(VLOOKUP($A354,'Unique Clients'!$A$2:$F$2705,6,0)&gt;=60%,"MODERATE RISK OF FRAUD","NO FRAUD"),"NO FRAUD"))</f>
        <v>NO FRAUD</v>
      </c>
      <c r="D354" s="13" t="str">
        <f>IF(VLOOKUP($A354,'Unique Clients'!$A$2:$G$2705,7,0) &gt;= 3,"FRAUD","NO FRAUD")</f>
        <v>NO FRAUD</v>
      </c>
    </row>
    <row r="355" spans="1:4" customFormat="1" hidden="1" x14ac:dyDescent="0.25">
      <c r="A355" s="13">
        <v>2227</v>
      </c>
      <c r="B355" s="13" t="str">
        <f>IF(VLOOKUP($A355,'Unique Clients'!$A$2:$F$2705,3,0)&gt;=5,IF(VLOOKUP($A355,'Unique Clients'!$A$2:$F$2705,6,0)&gt;=60%,"FRAUD","NO FRAUD"),"NO FRAUD")</f>
        <v>NO FRAUD</v>
      </c>
      <c r="C355" s="13" t="str">
        <f>IF(VLOOKUP($A355,'Behaviors Clients'!$A$2:$B$2705,2,0)="FRAUD","FRAUD",IF(VLOOKUP($A355,'Unique Clients'!$A$2:$F$2705,3,0)&lt;=4,IF(VLOOKUP($A355,'Unique Clients'!$A$2:$F$2705,6,0)&gt;=60%,"MODERATE RISK OF FRAUD","NO FRAUD"),"NO FRAUD"))</f>
        <v>NO FRAUD</v>
      </c>
      <c r="D355" s="13" t="str">
        <f>IF(VLOOKUP($A355,'Unique Clients'!$A$2:$G$2705,7,0) &gt;= 3,"FRAUD","NO FRAUD")</f>
        <v>NO FRAUD</v>
      </c>
    </row>
    <row r="356" spans="1:4" customFormat="1" hidden="1" x14ac:dyDescent="0.25">
      <c r="A356" s="13">
        <v>2243</v>
      </c>
      <c r="B356" s="13" t="str">
        <f>IF(VLOOKUP($A356,'Unique Clients'!$A$2:$F$2705,3,0)&gt;=5,IF(VLOOKUP($A356,'Unique Clients'!$A$2:$F$2705,6,0)&gt;=60%,"FRAUD","NO FRAUD"),"NO FRAUD")</f>
        <v>NO FRAUD</v>
      </c>
      <c r="C356" s="13" t="str">
        <f>IF(VLOOKUP($A356,'Behaviors Clients'!$A$2:$B$2705,2,0)="FRAUD","FRAUD",IF(VLOOKUP($A356,'Unique Clients'!$A$2:$F$2705,3,0)&lt;=4,IF(VLOOKUP($A356,'Unique Clients'!$A$2:$F$2705,6,0)&gt;=60%,"MODERATE RISK OF FRAUD","NO FRAUD"),"NO FRAUD"))</f>
        <v>NO FRAUD</v>
      </c>
      <c r="D356" s="13" t="str">
        <f>IF(VLOOKUP($A356,'Unique Clients'!$A$2:$G$2705,7,0) &gt;= 3,"FRAUD","NO FRAUD")</f>
        <v>NO FRAUD</v>
      </c>
    </row>
    <row r="357" spans="1:4" customFormat="1" hidden="1" x14ac:dyDescent="0.25">
      <c r="A357" s="13">
        <v>2244</v>
      </c>
      <c r="B357" s="13" t="str">
        <f>IF(VLOOKUP($A357,'Unique Clients'!$A$2:$F$2705,3,0)&gt;=5,IF(VLOOKUP($A357,'Unique Clients'!$A$2:$F$2705,6,0)&gt;=60%,"FRAUD","NO FRAUD"),"NO FRAUD")</f>
        <v>NO FRAUD</v>
      </c>
      <c r="C357" s="13" t="str">
        <f>IF(VLOOKUP($A357,'Behaviors Clients'!$A$2:$B$2705,2,0)="FRAUD","FRAUD",IF(VLOOKUP($A357,'Unique Clients'!$A$2:$F$2705,3,0)&lt;=4,IF(VLOOKUP($A357,'Unique Clients'!$A$2:$F$2705,6,0)&gt;=60%,"MODERATE RISK OF FRAUD","NO FRAUD"),"NO FRAUD"))</f>
        <v>NO FRAUD</v>
      </c>
      <c r="D357" s="13" t="str">
        <f>IF(VLOOKUP($A357,'Unique Clients'!$A$2:$G$2705,7,0) &gt;= 3,"FRAUD","NO FRAUD")</f>
        <v>NO FRAUD</v>
      </c>
    </row>
    <row r="358" spans="1:4" customFormat="1" hidden="1" x14ac:dyDescent="0.25">
      <c r="A358" s="13">
        <v>2251</v>
      </c>
      <c r="B358" s="13" t="str">
        <f>IF(VLOOKUP($A358,'Unique Clients'!$A$2:$F$2705,3,0)&gt;=5,IF(VLOOKUP($A358,'Unique Clients'!$A$2:$F$2705,6,0)&gt;=60%,"FRAUD","NO FRAUD"),"NO FRAUD")</f>
        <v>NO FRAUD</v>
      </c>
      <c r="C358" s="13" t="str">
        <f>IF(VLOOKUP($A358,'Behaviors Clients'!$A$2:$B$2705,2,0)="FRAUD","FRAUD",IF(VLOOKUP($A358,'Unique Clients'!$A$2:$F$2705,3,0)&lt;=4,IF(VLOOKUP($A358,'Unique Clients'!$A$2:$F$2705,6,0)&gt;=60%,"MODERATE RISK OF FRAUD","NO FRAUD"),"NO FRAUD"))</f>
        <v>NO FRAUD</v>
      </c>
      <c r="D358" s="13" t="str">
        <f>IF(VLOOKUP($A358,'Unique Clients'!$A$2:$G$2705,7,0) &gt;= 3,"FRAUD","NO FRAUD")</f>
        <v>NO FRAUD</v>
      </c>
    </row>
    <row r="359" spans="1:4" customFormat="1" hidden="1" x14ac:dyDescent="0.25">
      <c r="A359" s="13">
        <v>2278</v>
      </c>
      <c r="B359" s="13" t="str">
        <f>IF(VLOOKUP($A359,'Unique Clients'!$A$2:$F$2705,3,0)&gt;=5,IF(VLOOKUP($A359,'Unique Clients'!$A$2:$F$2705,6,0)&gt;=60%,"FRAUD","NO FRAUD"),"NO FRAUD")</f>
        <v>NO FRAUD</v>
      </c>
      <c r="C359" s="13" t="str">
        <f>IF(VLOOKUP($A359,'Behaviors Clients'!$A$2:$B$2705,2,0)="FRAUD","FRAUD",IF(VLOOKUP($A359,'Unique Clients'!$A$2:$F$2705,3,0)&lt;=4,IF(VLOOKUP($A359,'Unique Clients'!$A$2:$F$2705,6,0)&gt;=60%,"MODERATE RISK OF FRAUD","NO FRAUD"),"NO FRAUD"))</f>
        <v>NO FRAUD</v>
      </c>
      <c r="D359" s="13" t="str">
        <f>IF(VLOOKUP($A359,'Unique Clients'!$A$2:$G$2705,7,0) &gt;= 3,"FRAUD","NO FRAUD")</f>
        <v>NO FRAUD</v>
      </c>
    </row>
    <row r="360" spans="1:4" customFormat="1" hidden="1" x14ac:dyDescent="0.25">
      <c r="A360" s="13">
        <v>2298</v>
      </c>
      <c r="B360" s="13" t="str">
        <f>IF(VLOOKUP($A360,'Unique Clients'!$A$2:$F$2705,3,0)&gt;=5,IF(VLOOKUP($A360,'Unique Clients'!$A$2:$F$2705,6,0)&gt;=60%,"FRAUD","NO FRAUD"),"NO FRAUD")</f>
        <v>NO FRAUD</v>
      </c>
      <c r="C360" s="13" t="str">
        <f>IF(VLOOKUP($A360,'Behaviors Clients'!$A$2:$B$2705,2,0)="FRAUD","FRAUD",IF(VLOOKUP($A360,'Unique Clients'!$A$2:$F$2705,3,0)&lt;=4,IF(VLOOKUP($A360,'Unique Clients'!$A$2:$F$2705,6,0)&gt;=60%,"MODERATE RISK OF FRAUD","NO FRAUD"),"NO FRAUD"))</f>
        <v>NO FRAUD</v>
      </c>
      <c r="D360" s="13" t="str">
        <f>IF(VLOOKUP($A360,'Unique Clients'!$A$2:$G$2705,7,0) &gt;= 3,"FRAUD","NO FRAUD")</f>
        <v>NO FRAUD</v>
      </c>
    </row>
    <row r="361" spans="1:4" customFormat="1" hidden="1" x14ac:dyDescent="0.25">
      <c r="A361" s="13">
        <v>2361</v>
      </c>
      <c r="B361" s="13" t="str">
        <f>IF(VLOOKUP($A361,'Unique Clients'!$A$2:$F$2705,3,0)&gt;=5,IF(VLOOKUP($A361,'Unique Clients'!$A$2:$F$2705,6,0)&gt;=60%,"FRAUD","NO FRAUD"),"NO FRAUD")</f>
        <v>NO FRAUD</v>
      </c>
      <c r="C361" s="13" t="str">
        <f>IF(VLOOKUP($A361,'Behaviors Clients'!$A$2:$B$2705,2,0)="FRAUD","FRAUD",IF(VLOOKUP($A361,'Unique Clients'!$A$2:$F$2705,3,0)&lt;=4,IF(VLOOKUP($A361,'Unique Clients'!$A$2:$F$2705,6,0)&gt;=60%,"MODERATE RISK OF FRAUD","NO FRAUD"),"NO FRAUD"))</f>
        <v>NO FRAUD</v>
      </c>
      <c r="D361" s="13" t="str">
        <f>IF(VLOOKUP($A361,'Unique Clients'!$A$2:$G$2705,7,0) &gt;= 3,"FRAUD","NO FRAUD")</f>
        <v>NO FRAUD</v>
      </c>
    </row>
    <row r="362" spans="1:4" customFormat="1" hidden="1" x14ac:dyDescent="0.25">
      <c r="A362" s="13">
        <v>2395</v>
      </c>
      <c r="B362" s="13" t="str">
        <f>IF(VLOOKUP($A362,'Unique Clients'!$A$2:$F$2705,3,0)&gt;=5,IF(VLOOKUP($A362,'Unique Clients'!$A$2:$F$2705,6,0)&gt;=60%,"FRAUD","NO FRAUD"),"NO FRAUD")</f>
        <v>NO FRAUD</v>
      </c>
      <c r="C362" s="13" t="str">
        <f>IF(VLOOKUP($A362,'Behaviors Clients'!$A$2:$B$2705,2,0)="FRAUD","FRAUD",IF(VLOOKUP($A362,'Unique Clients'!$A$2:$F$2705,3,0)&lt;=4,IF(VLOOKUP($A362,'Unique Clients'!$A$2:$F$2705,6,0)&gt;=60%,"MODERATE RISK OF FRAUD","NO FRAUD"),"NO FRAUD"))</f>
        <v>NO FRAUD</v>
      </c>
      <c r="D362" s="13" t="str">
        <f>IF(VLOOKUP($A362,'Unique Clients'!$A$2:$G$2705,7,0) &gt;= 3,"FRAUD","NO FRAUD")</f>
        <v>NO FRAUD</v>
      </c>
    </row>
    <row r="363" spans="1:4" customFormat="1" hidden="1" x14ac:dyDescent="0.25">
      <c r="A363" s="13">
        <v>2402</v>
      </c>
      <c r="B363" s="13" t="str">
        <f>IF(VLOOKUP($A363,'Unique Clients'!$A$2:$F$2705,3,0)&gt;=5,IF(VLOOKUP($A363,'Unique Clients'!$A$2:$F$2705,6,0)&gt;=60%,"FRAUD","NO FRAUD"),"NO FRAUD")</f>
        <v>NO FRAUD</v>
      </c>
      <c r="C363" s="13" t="str">
        <f>IF(VLOOKUP($A363,'Behaviors Clients'!$A$2:$B$2705,2,0)="FRAUD","FRAUD",IF(VLOOKUP($A363,'Unique Clients'!$A$2:$F$2705,3,0)&lt;=4,IF(VLOOKUP($A363,'Unique Clients'!$A$2:$F$2705,6,0)&gt;=60%,"MODERATE RISK OF FRAUD","NO FRAUD"),"NO FRAUD"))</f>
        <v>NO FRAUD</v>
      </c>
      <c r="D363" s="13" t="str">
        <f>IF(VLOOKUP($A363,'Unique Clients'!$A$2:$G$2705,7,0) &gt;= 3,"FRAUD","NO FRAUD")</f>
        <v>NO FRAUD</v>
      </c>
    </row>
    <row r="364" spans="1:4" customFormat="1" hidden="1" x14ac:dyDescent="0.25">
      <c r="A364" s="13">
        <v>2427</v>
      </c>
      <c r="B364" s="13" t="str">
        <f>IF(VLOOKUP($A364,'Unique Clients'!$A$2:$F$2705,3,0)&gt;=5,IF(VLOOKUP($A364,'Unique Clients'!$A$2:$F$2705,6,0)&gt;=60%,"FRAUD","NO FRAUD"),"NO FRAUD")</f>
        <v>NO FRAUD</v>
      </c>
      <c r="C364" s="13" t="str">
        <f>IF(VLOOKUP($A364,'Behaviors Clients'!$A$2:$B$2705,2,0)="FRAUD","FRAUD",IF(VLOOKUP($A364,'Unique Clients'!$A$2:$F$2705,3,0)&lt;=4,IF(VLOOKUP($A364,'Unique Clients'!$A$2:$F$2705,6,0)&gt;=60%,"MODERATE RISK OF FRAUD","NO FRAUD"),"NO FRAUD"))</f>
        <v>NO FRAUD</v>
      </c>
      <c r="D364" s="13" t="str">
        <f>IF(VLOOKUP($A364,'Unique Clients'!$A$2:$G$2705,7,0) &gt;= 3,"FRAUD","NO FRAUD")</f>
        <v>NO FRAUD</v>
      </c>
    </row>
    <row r="365" spans="1:4" customFormat="1" hidden="1" x14ac:dyDescent="0.25">
      <c r="A365" s="13">
        <v>2431</v>
      </c>
      <c r="B365" s="13" t="str">
        <f>IF(VLOOKUP($A365,'Unique Clients'!$A$2:$F$2705,3,0)&gt;=5,IF(VLOOKUP($A365,'Unique Clients'!$A$2:$F$2705,6,0)&gt;=60%,"FRAUD","NO FRAUD"),"NO FRAUD")</f>
        <v>NO FRAUD</v>
      </c>
      <c r="C365" s="13" t="str">
        <f>IF(VLOOKUP($A365,'Behaviors Clients'!$A$2:$B$2705,2,0)="FRAUD","FRAUD",IF(VLOOKUP($A365,'Unique Clients'!$A$2:$F$2705,3,0)&lt;=4,IF(VLOOKUP($A365,'Unique Clients'!$A$2:$F$2705,6,0)&gt;=60%,"MODERATE RISK OF FRAUD","NO FRAUD"),"NO FRAUD"))</f>
        <v>NO FRAUD</v>
      </c>
      <c r="D365" s="13" t="str">
        <f>IF(VLOOKUP($A365,'Unique Clients'!$A$2:$G$2705,7,0) &gt;= 3,"FRAUD","NO FRAUD")</f>
        <v>NO FRAUD</v>
      </c>
    </row>
    <row r="366" spans="1:4" customFormat="1" hidden="1" x14ac:dyDescent="0.25">
      <c r="A366" s="13">
        <v>2435</v>
      </c>
      <c r="B366" s="13" t="str">
        <f>IF(VLOOKUP($A366,'Unique Clients'!$A$2:$F$2705,3,0)&gt;=5,IF(VLOOKUP($A366,'Unique Clients'!$A$2:$F$2705,6,0)&gt;=60%,"FRAUD","NO FRAUD"),"NO FRAUD")</f>
        <v>NO FRAUD</v>
      </c>
      <c r="C366" s="13" t="str">
        <f>IF(VLOOKUP($A366,'Behaviors Clients'!$A$2:$B$2705,2,0)="FRAUD","FRAUD",IF(VLOOKUP($A366,'Unique Clients'!$A$2:$F$2705,3,0)&lt;=4,IF(VLOOKUP($A366,'Unique Clients'!$A$2:$F$2705,6,0)&gt;=60%,"MODERATE RISK OF FRAUD","NO FRAUD"),"NO FRAUD"))</f>
        <v>NO FRAUD</v>
      </c>
      <c r="D366" s="13" t="str">
        <f>IF(VLOOKUP($A366,'Unique Clients'!$A$2:$G$2705,7,0) &gt;= 3,"FRAUD","NO FRAUD")</f>
        <v>NO FRAUD</v>
      </c>
    </row>
    <row r="367" spans="1:4" customFormat="1" hidden="1" x14ac:dyDescent="0.25">
      <c r="A367" s="13">
        <v>2484</v>
      </c>
      <c r="B367" s="13" t="str">
        <f>IF(VLOOKUP($A367,'Unique Clients'!$A$2:$F$2705,3,0)&gt;=5,IF(VLOOKUP($A367,'Unique Clients'!$A$2:$F$2705,6,0)&gt;=60%,"FRAUD","NO FRAUD"),"NO FRAUD")</f>
        <v>NO FRAUD</v>
      </c>
      <c r="C367" s="13" t="str">
        <f>IF(VLOOKUP($A367,'Behaviors Clients'!$A$2:$B$2705,2,0)="FRAUD","FRAUD",IF(VLOOKUP($A367,'Unique Clients'!$A$2:$F$2705,3,0)&lt;=4,IF(VLOOKUP($A367,'Unique Clients'!$A$2:$F$2705,6,0)&gt;=60%,"MODERATE RISK OF FRAUD","NO FRAUD"),"NO FRAUD"))</f>
        <v>NO FRAUD</v>
      </c>
      <c r="D367" s="13" t="str">
        <f>IF(VLOOKUP($A367,'Unique Clients'!$A$2:$G$2705,7,0) &gt;= 3,"FRAUD","NO FRAUD")</f>
        <v>NO FRAUD</v>
      </c>
    </row>
    <row r="368" spans="1:4" customFormat="1" hidden="1" x14ac:dyDescent="0.25">
      <c r="A368" s="13">
        <v>2503</v>
      </c>
      <c r="B368" s="13" t="str">
        <f>IF(VLOOKUP($A368,'Unique Clients'!$A$2:$F$2705,3,0)&gt;=5,IF(VLOOKUP($A368,'Unique Clients'!$A$2:$F$2705,6,0)&gt;=60%,"FRAUD","NO FRAUD"),"NO FRAUD")</f>
        <v>NO FRAUD</v>
      </c>
      <c r="C368" s="13" t="str">
        <f>IF(VLOOKUP($A368,'Behaviors Clients'!$A$2:$B$2705,2,0)="FRAUD","FRAUD",IF(VLOOKUP($A368,'Unique Clients'!$A$2:$F$2705,3,0)&lt;=4,IF(VLOOKUP($A368,'Unique Clients'!$A$2:$F$2705,6,0)&gt;=60%,"MODERATE RISK OF FRAUD","NO FRAUD"),"NO FRAUD"))</f>
        <v>NO FRAUD</v>
      </c>
      <c r="D368" s="13" t="str">
        <f>IF(VLOOKUP($A368,'Unique Clients'!$A$2:$G$2705,7,0) &gt;= 3,"FRAUD","NO FRAUD")</f>
        <v>NO FRAUD</v>
      </c>
    </row>
    <row r="369" spans="1:4" customFormat="1" hidden="1" x14ac:dyDescent="0.25">
      <c r="A369" s="13">
        <v>2507</v>
      </c>
      <c r="B369" s="13" t="str">
        <f>IF(VLOOKUP($A369,'Unique Clients'!$A$2:$F$2705,3,0)&gt;=5,IF(VLOOKUP($A369,'Unique Clients'!$A$2:$F$2705,6,0)&gt;=60%,"FRAUD","NO FRAUD"),"NO FRAUD")</f>
        <v>NO FRAUD</v>
      </c>
      <c r="C369" s="13" t="str">
        <f>IF(VLOOKUP($A369,'Behaviors Clients'!$A$2:$B$2705,2,0)="FRAUD","FRAUD",IF(VLOOKUP($A369,'Unique Clients'!$A$2:$F$2705,3,0)&lt;=4,IF(VLOOKUP($A369,'Unique Clients'!$A$2:$F$2705,6,0)&gt;=60%,"MODERATE RISK OF FRAUD","NO FRAUD"),"NO FRAUD"))</f>
        <v>NO FRAUD</v>
      </c>
      <c r="D369" s="13" t="str">
        <f>IF(VLOOKUP($A369,'Unique Clients'!$A$2:$G$2705,7,0) &gt;= 3,"FRAUD","NO FRAUD")</f>
        <v>NO FRAUD</v>
      </c>
    </row>
    <row r="370" spans="1:4" customFormat="1" hidden="1" x14ac:dyDescent="0.25">
      <c r="A370" s="13">
        <v>2543</v>
      </c>
      <c r="B370" s="13" t="str">
        <f>IF(VLOOKUP($A370,'Unique Clients'!$A$2:$F$2705,3,0)&gt;=5,IF(VLOOKUP($A370,'Unique Clients'!$A$2:$F$2705,6,0)&gt;=60%,"FRAUD","NO FRAUD"),"NO FRAUD")</f>
        <v>NO FRAUD</v>
      </c>
      <c r="C370" s="13" t="str">
        <f>IF(VLOOKUP($A370,'Behaviors Clients'!$A$2:$B$2705,2,0)="FRAUD","FRAUD",IF(VLOOKUP($A370,'Unique Clients'!$A$2:$F$2705,3,0)&lt;=4,IF(VLOOKUP($A370,'Unique Clients'!$A$2:$F$2705,6,0)&gt;=60%,"MODERATE RISK OF FRAUD","NO FRAUD"),"NO FRAUD"))</f>
        <v>NO FRAUD</v>
      </c>
      <c r="D370" s="13" t="str">
        <f>IF(VLOOKUP($A370,'Unique Clients'!$A$2:$G$2705,7,0) &gt;= 3,"FRAUD","NO FRAUD")</f>
        <v>NO FRAUD</v>
      </c>
    </row>
    <row r="371" spans="1:4" customFormat="1" hidden="1" x14ac:dyDescent="0.25">
      <c r="A371" s="13">
        <v>2594</v>
      </c>
      <c r="B371" s="13" t="str">
        <f>IF(VLOOKUP($A371,'Unique Clients'!$A$2:$F$2705,3,0)&gt;=5,IF(VLOOKUP($A371,'Unique Clients'!$A$2:$F$2705,6,0)&gt;=60%,"FRAUD","NO FRAUD"),"NO FRAUD")</f>
        <v>NO FRAUD</v>
      </c>
      <c r="C371" s="13" t="str">
        <f>IF(VLOOKUP($A371,'Behaviors Clients'!$A$2:$B$2705,2,0)="FRAUD","FRAUD",IF(VLOOKUP($A371,'Unique Clients'!$A$2:$F$2705,3,0)&lt;=4,IF(VLOOKUP($A371,'Unique Clients'!$A$2:$F$2705,6,0)&gt;=60%,"MODERATE RISK OF FRAUD","NO FRAUD"),"NO FRAUD"))</f>
        <v>NO FRAUD</v>
      </c>
      <c r="D371" s="13" t="str">
        <f>IF(VLOOKUP($A371,'Unique Clients'!$A$2:$G$2705,7,0) &gt;= 3,"FRAUD","NO FRAUD")</f>
        <v>NO FRAUD</v>
      </c>
    </row>
    <row r="372" spans="1:4" customFormat="1" hidden="1" x14ac:dyDescent="0.25">
      <c r="A372" s="13">
        <v>2686</v>
      </c>
      <c r="B372" s="13" t="str">
        <f>IF(VLOOKUP($A372,'Unique Clients'!$A$2:$F$2705,3,0)&gt;=5,IF(VLOOKUP($A372,'Unique Clients'!$A$2:$F$2705,6,0)&gt;=60%,"FRAUD","NO FRAUD"),"NO FRAUD")</f>
        <v>NO FRAUD</v>
      </c>
      <c r="C372" s="13" t="str">
        <f>IF(VLOOKUP($A372,'Behaviors Clients'!$A$2:$B$2705,2,0)="FRAUD","FRAUD",IF(VLOOKUP($A372,'Unique Clients'!$A$2:$F$2705,3,0)&lt;=4,IF(VLOOKUP($A372,'Unique Clients'!$A$2:$F$2705,6,0)&gt;=60%,"MODERATE RISK OF FRAUD","NO FRAUD"),"NO FRAUD"))</f>
        <v>NO FRAUD</v>
      </c>
      <c r="D372" s="13" t="str">
        <f>IF(VLOOKUP($A372,'Unique Clients'!$A$2:$G$2705,7,0) &gt;= 3,"FRAUD","NO FRAUD")</f>
        <v>NO FRAUD</v>
      </c>
    </row>
    <row r="373" spans="1:4" customFormat="1" hidden="1" x14ac:dyDescent="0.25">
      <c r="A373" s="13">
        <v>2810</v>
      </c>
      <c r="B373" s="13" t="str">
        <f>IF(VLOOKUP($A373,'Unique Clients'!$A$2:$F$2705,3,0)&gt;=5,IF(VLOOKUP($A373,'Unique Clients'!$A$2:$F$2705,6,0)&gt;=60%,"FRAUD","NO FRAUD"),"NO FRAUD")</f>
        <v>NO FRAUD</v>
      </c>
      <c r="C373" s="13" t="str">
        <f>IF(VLOOKUP($A373,'Behaviors Clients'!$A$2:$B$2705,2,0)="FRAUD","FRAUD",IF(VLOOKUP($A373,'Unique Clients'!$A$2:$F$2705,3,0)&lt;=4,IF(VLOOKUP($A373,'Unique Clients'!$A$2:$F$2705,6,0)&gt;=60%,"MODERATE RISK OF FRAUD","NO FRAUD"),"NO FRAUD"))</f>
        <v>NO FRAUD</v>
      </c>
      <c r="D373" s="13" t="str">
        <f>IF(VLOOKUP($A373,'Unique Clients'!$A$2:$G$2705,7,0) &gt;= 3,"FRAUD","NO FRAUD")</f>
        <v>NO FRAUD</v>
      </c>
    </row>
    <row r="374" spans="1:4" customFormat="1" hidden="1" x14ac:dyDescent="0.25">
      <c r="A374" s="13">
        <v>2868</v>
      </c>
      <c r="B374" s="13" t="str">
        <f>IF(VLOOKUP($A374,'Unique Clients'!$A$2:$F$2705,3,0)&gt;=5,IF(VLOOKUP($A374,'Unique Clients'!$A$2:$F$2705,6,0)&gt;=60%,"FRAUD","NO FRAUD"),"NO FRAUD")</f>
        <v>NO FRAUD</v>
      </c>
      <c r="C374" s="13" t="str">
        <f>IF(VLOOKUP($A374,'Behaviors Clients'!$A$2:$B$2705,2,0)="FRAUD","FRAUD",IF(VLOOKUP($A374,'Unique Clients'!$A$2:$F$2705,3,0)&lt;=4,IF(VLOOKUP($A374,'Unique Clients'!$A$2:$F$2705,6,0)&gt;=60%,"MODERATE RISK OF FRAUD","NO FRAUD"),"NO FRAUD"))</f>
        <v>NO FRAUD</v>
      </c>
      <c r="D374" s="13" t="str">
        <f>IF(VLOOKUP($A374,'Unique Clients'!$A$2:$G$2705,7,0) &gt;= 3,"FRAUD","NO FRAUD")</f>
        <v>NO FRAUD</v>
      </c>
    </row>
    <row r="375" spans="1:4" customFormat="1" hidden="1" x14ac:dyDescent="0.25">
      <c r="A375" s="13">
        <v>2889</v>
      </c>
      <c r="B375" s="13" t="str">
        <f>IF(VLOOKUP($A375,'Unique Clients'!$A$2:$F$2705,3,0)&gt;=5,IF(VLOOKUP($A375,'Unique Clients'!$A$2:$F$2705,6,0)&gt;=60%,"FRAUD","NO FRAUD"),"NO FRAUD")</f>
        <v>NO FRAUD</v>
      </c>
      <c r="C375" s="13" t="str">
        <f>IF(VLOOKUP($A375,'Behaviors Clients'!$A$2:$B$2705,2,0)="FRAUD","FRAUD",IF(VLOOKUP($A375,'Unique Clients'!$A$2:$F$2705,3,0)&lt;=4,IF(VLOOKUP($A375,'Unique Clients'!$A$2:$F$2705,6,0)&gt;=60%,"MODERATE RISK OF FRAUD","NO FRAUD"),"NO FRAUD"))</f>
        <v>NO FRAUD</v>
      </c>
      <c r="D375" s="13" t="str">
        <f>IF(VLOOKUP($A375,'Unique Clients'!$A$2:$G$2705,7,0) &gt;= 3,"FRAUD","NO FRAUD")</f>
        <v>NO FRAUD</v>
      </c>
    </row>
    <row r="376" spans="1:4" customFormat="1" hidden="1" x14ac:dyDescent="0.25">
      <c r="A376" s="13">
        <v>2937</v>
      </c>
      <c r="B376" s="13" t="str">
        <f>IF(VLOOKUP($A376,'Unique Clients'!$A$2:$F$2705,3,0)&gt;=5,IF(VLOOKUP($A376,'Unique Clients'!$A$2:$F$2705,6,0)&gt;=60%,"FRAUD","NO FRAUD"),"NO FRAUD")</f>
        <v>NO FRAUD</v>
      </c>
      <c r="C376" s="13" t="str">
        <f>IF(VLOOKUP($A376,'Behaviors Clients'!$A$2:$B$2705,2,0)="FRAUD","FRAUD",IF(VLOOKUP($A376,'Unique Clients'!$A$2:$F$2705,3,0)&lt;=4,IF(VLOOKUP($A376,'Unique Clients'!$A$2:$F$2705,6,0)&gt;=60%,"MODERATE RISK OF FRAUD","NO FRAUD"),"NO FRAUD"))</f>
        <v>NO FRAUD</v>
      </c>
      <c r="D376" s="13" t="str">
        <f>IF(VLOOKUP($A376,'Unique Clients'!$A$2:$G$2705,7,0) &gt;= 3,"FRAUD","NO FRAUD")</f>
        <v>NO FRAUD</v>
      </c>
    </row>
    <row r="377" spans="1:4" customFormat="1" hidden="1" x14ac:dyDescent="0.25">
      <c r="A377" s="13">
        <v>2975</v>
      </c>
      <c r="B377" s="13" t="str">
        <f>IF(VLOOKUP($A377,'Unique Clients'!$A$2:$F$2705,3,0)&gt;=5,IF(VLOOKUP($A377,'Unique Clients'!$A$2:$F$2705,6,0)&gt;=60%,"FRAUD","NO FRAUD"),"NO FRAUD")</f>
        <v>NO FRAUD</v>
      </c>
      <c r="C377" s="13" t="str">
        <f>IF(VLOOKUP($A377,'Behaviors Clients'!$A$2:$B$2705,2,0)="FRAUD","FRAUD",IF(VLOOKUP($A377,'Unique Clients'!$A$2:$F$2705,3,0)&lt;=4,IF(VLOOKUP($A377,'Unique Clients'!$A$2:$F$2705,6,0)&gt;=60%,"MODERATE RISK OF FRAUD","NO FRAUD"),"NO FRAUD"))</f>
        <v>NO FRAUD</v>
      </c>
      <c r="D377" s="13" t="str">
        <f>IF(VLOOKUP($A377,'Unique Clients'!$A$2:$G$2705,7,0) &gt;= 3,"FRAUD","NO FRAUD")</f>
        <v>NO FRAUD</v>
      </c>
    </row>
    <row r="378" spans="1:4" customFormat="1" hidden="1" x14ac:dyDescent="0.25">
      <c r="A378" s="13">
        <v>3020</v>
      </c>
      <c r="B378" s="13" t="str">
        <f>IF(VLOOKUP($A378,'Unique Clients'!$A$2:$F$2705,3,0)&gt;=5,IF(VLOOKUP($A378,'Unique Clients'!$A$2:$F$2705,6,0)&gt;=60%,"FRAUD","NO FRAUD"),"NO FRAUD")</f>
        <v>NO FRAUD</v>
      </c>
      <c r="C378" s="13" t="str">
        <f>IF(VLOOKUP($A378,'Behaviors Clients'!$A$2:$B$2705,2,0)="FRAUD","FRAUD",IF(VLOOKUP($A378,'Unique Clients'!$A$2:$F$2705,3,0)&lt;=4,IF(VLOOKUP($A378,'Unique Clients'!$A$2:$F$2705,6,0)&gt;=60%,"MODERATE RISK OF FRAUD","NO FRAUD"),"NO FRAUD"))</f>
        <v>NO FRAUD</v>
      </c>
      <c r="D378" s="13" t="str">
        <f>IF(VLOOKUP($A378,'Unique Clients'!$A$2:$G$2705,7,0) &gt;= 3,"FRAUD","NO FRAUD")</f>
        <v>NO FRAUD</v>
      </c>
    </row>
    <row r="379" spans="1:4" customFormat="1" hidden="1" x14ac:dyDescent="0.25">
      <c r="A379" s="13">
        <v>3022</v>
      </c>
      <c r="B379" s="13" t="str">
        <f>IF(VLOOKUP($A379,'Unique Clients'!$A$2:$F$2705,3,0)&gt;=5,IF(VLOOKUP($A379,'Unique Clients'!$A$2:$F$2705,6,0)&gt;=60%,"FRAUD","NO FRAUD"),"NO FRAUD")</f>
        <v>NO FRAUD</v>
      </c>
      <c r="C379" s="13" t="str">
        <f>IF(VLOOKUP($A379,'Behaviors Clients'!$A$2:$B$2705,2,0)="FRAUD","FRAUD",IF(VLOOKUP($A379,'Unique Clients'!$A$2:$F$2705,3,0)&lt;=4,IF(VLOOKUP($A379,'Unique Clients'!$A$2:$F$2705,6,0)&gt;=60%,"MODERATE RISK OF FRAUD","NO FRAUD"),"NO FRAUD"))</f>
        <v>NO FRAUD</v>
      </c>
      <c r="D379" s="13" t="str">
        <f>IF(VLOOKUP($A379,'Unique Clients'!$A$2:$G$2705,7,0) &gt;= 3,"FRAUD","NO FRAUD")</f>
        <v>NO FRAUD</v>
      </c>
    </row>
    <row r="380" spans="1:4" customFormat="1" hidden="1" x14ac:dyDescent="0.25">
      <c r="A380" s="13">
        <v>3039</v>
      </c>
      <c r="B380" s="13" t="str">
        <f>IF(VLOOKUP($A380,'Unique Clients'!$A$2:$F$2705,3,0)&gt;=5,IF(VLOOKUP($A380,'Unique Clients'!$A$2:$F$2705,6,0)&gt;=60%,"FRAUD","NO FRAUD"),"NO FRAUD")</f>
        <v>NO FRAUD</v>
      </c>
      <c r="C380" s="13" t="str">
        <f>IF(VLOOKUP($A380,'Behaviors Clients'!$A$2:$B$2705,2,0)="FRAUD","FRAUD",IF(VLOOKUP($A380,'Unique Clients'!$A$2:$F$2705,3,0)&lt;=4,IF(VLOOKUP($A380,'Unique Clients'!$A$2:$F$2705,6,0)&gt;=60%,"MODERATE RISK OF FRAUD","NO FRAUD"),"NO FRAUD"))</f>
        <v>NO FRAUD</v>
      </c>
      <c r="D380" s="13" t="str">
        <f>IF(VLOOKUP($A380,'Unique Clients'!$A$2:$G$2705,7,0) &gt;= 3,"FRAUD","NO FRAUD")</f>
        <v>NO FRAUD</v>
      </c>
    </row>
    <row r="381" spans="1:4" customFormat="1" hidden="1" x14ac:dyDescent="0.25">
      <c r="A381" s="13">
        <v>3043</v>
      </c>
      <c r="B381" s="13" t="str">
        <f>IF(VLOOKUP($A381,'Unique Clients'!$A$2:$F$2705,3,0)&gt;=5,IF(VLOOKUP($A381,'Unique Clients'!$A$2:$F$2705,6,0)&gt;=60%,"FRAUD","NO FRAUD"),"NO FRAUD")</f>
        <v>NO FRAUD</v>
      </c>
      <c r="C381" s="13" t="str">
        <f>IF(VLOOKUP($A381,'Behaviors Clients'!$A$2:$B$2705,2,0)="FRAUD","FRAUD",IF(VLOOKUP($A381,'Unique Clients'!$A$2:$F$2705,3,0)&lt;=4,IF(VLOOKUP($A381,'Unique Clients'!$A$2:$F$2705,6,0)&gt;=60%,"MODERATE RISK OF FRAUD","NO FRAUD"),"NO FRAUD"))</f>
        <v>NO FRAUD</v>
      </c>
      <c r="D381" s="13" t="str">
        <f>IF(VLOOKUP($A381,'Unique Clients'!$A$2:$G$2705,7,0) &gt;= 3,"FRAUD","NO FRAUD")</f>
        <v>NO FRAUD</v>
      </c>
    </row>
    <row r="382" spans="1:4" customFormat="1" hidden="1" x14ac:dyDescent="0.25">
      <c r="A382" s="13">
        <v>3050</v>
      </c>
      <c r="B382" s="13" t="str">
        <f>IF(VLOOKUP($A382,'Unique Clients'!$A$2:$F$2705,3,0)&gt;=5,IF(VLOOKUP($A382,'Unique Clients'!$A$2:$F$2705,6,0)&gt;=60%,"FRAUD","NO FRAUD"),"NO FRAUD")</f>
        <v>NO FRAUD</v>
      </c>
      <c r="C382" s="13" t="str">
        <f>IF(VLOOKUP($A382,'Behaviors Clients'!$A$2:$B$2705,2,0)="FRAUD","FRAUD",IF(VLOOKUP($A382,'Unique Clients'!$A$2:$F$2705,3,0)&lt;=4,IF(VLOOKUP($A382,'Unique Clients'!$A$2:$F$2705,6,0)&gt;=60%,"MODERATE RISK OF FRAUD","NO FRAUD"),"NO FRAUD"))</f>
        <v>NO FRAUD</v>
      </c>
      <c r="D382" s="13" t="str">
        <f>IF(VLOOKUP($A382,'Unique Clients'!$A$2:$G$2705,7,0) &gt;= 3,"FRAUD","NO FRAUD")</f>
        <v>NO FRAUD</v>
      </c>
    </row>
    <row r="383" spans="1:4" customFormat="1" hidden="1" x14ac:dyDescent="0.25">
      <c r="A383" s="13">
        <v>3060</v>
      </c>
      <c r="B383" s="13" t="str">
        <f>IF(VLOOKUP($A383,'Unique Clients'!$A$2:$F$2705,3,0)&gt;=5,IF(VLOOKUP($A383,'Unique Clients'!$A$2:$F$2705,6,0)&gt;=60%,"FRAUD","NO FRAUD"),"NO FRAUD")</f>
        <v>NO FRAUD</v>
      </c>
      <c r="C383" s="13" t="str">
        <f>IF(VLOOKUP($A383,'Behaviors Clients'!$A$2:$B$2705,2,0)="FRAUD","FRAUD",IF(VLOOKUP($A383,'Unique Clients'!$A$2:$F$2705,3,0)&lt;=4,IF(VLOOKUP($A383,'Unique Clients'!$A$2:$F$2705,6,0)&gt;=60%,"MODERATE RISK OF FRAUD","NO FRAUD"),"NO FRAUD"))</f>
        <v>NO FRAUD</v>
      </c>
      <c r="D383" s="13" t="str">
        <f>IF(VLOOKUP($A383,'Unique Clients'!$A$2:$G$2705,7,0) &gt;= 3,"FRAUD","NO FRAUD")</f>
        <v>NO FRAUD</v>
      </c>
    </row>
    <row r="384" spans="1:4" customFormat="1" hidden="1" x14ac:dyDescent="0.25">
      <c r="A384" s="13">
        <v>3113</v>
      </c>
      <c r="B384" s="13" t="str">
        <f>IF(VLOOKUP($A384,'Unique Clients'!$A$2:$F$2705,3,0)&gt;=5,IF(VLOOKUP($A384,'Unique Clients'!$A$2:$F$2705,6,0)&gt;=60%,"FRAUD","NO FRAUD"),"NO FRAUD")</f>
        <v>NO FRAUD</v>
      </c>
      <c r="C384" s="13" t="str">
        <f>IF(VLOOKUP($A384,'Behaviors Clients'!$A$2:$B$2705,2,0)="FRAUD","FRAUD",IF(VLOOKUP($A384,'Unique Clients'!$A$2:$F$2705,3,0)&lt;=4,IF(VLOOKUP($A384,'Unique Clients'!$A$2:$F$2705,6,0)&gt;=60%,"MODERATE RISK OF FRAUD","NO FRAUD"),"NO FRAUD"))</f>
        <v>NO FRAUD</v>
      </c>
      <c r="D384" s="13" t="str">
        <f>IF(VLOOKUP($A384,'Unique Clients'!$A$2:$G$2705,7,0) &gt;= 3,"FRAUD","NO FRAUD")</f>
        <v>NO FRAUD</v>
      </c>
    </row>
    <row r="385" spans="1:4" customFormat="1" hidden="1" x14ac:dyDescent="0.25">
      <c r="A385" s="13">
        <v>3120</v>
      </c>
      <c r="B385" s="13" t="str">
        <f>IF(VLOOKUP($A385,'Unique Clients'!$A$2:$F$2705,3,0)&gt;=5,IF(VLOOKUP($A385,'Unique Clients'!$A$2:$F$2705,6,0)&gt;=60%,"FRAUD","NO FRAUD"),"NO FRAUD")</f>
        <v>NO FRAUD</v>
      </c>
      <c r="C385" s="13" t="str">
        <f>IF(VLOOKUP($A385,'Behaviors Clients'!$A$2:$B$2705,2,0)="FRAUD","FRAUD",IF(VLOOKUP($A385,'Unique Clients'!$A$2:$F$2705,3,0)&lt;=4,IF(VLOOKUP($A385,'Unique Clients'!$A$2:$F$2705,6,0)&gt;=60%,"MODERATE RISK OF FRAUD","NO FRAUD"),"NO FRAUD"))</f>
        <v>NO FRAUD</v>
      </c>
      <c r="D385" s="13" t="str">
        <f>IF(VLOOKUP($A385,'Unique Clients'!$A$2:$G$2705,7,0) &gt;= 3,"FRAUD","NO FRAUD")</f>
        <v>NO FRAUD</v>
      </c>
    </row>
    <row r="386" spans="1:4" customFormat="1" hidden="1" x14ac:dyDescent="0.25">
      <c r="A386" s="13">
        <v>3251</v>
      </c>
      <c r="B386" s="13" t="str">
        <f>IF(VLOOKUP($A386,'Unique Clients'!$A$2:$F$2705,3,0)&gt;=5,IF(VLOOKUP($A386,'Unique Clients'!$A$2:$F$2705,6,0)&gt;=60%,"FRAUD","NO FRAUD"),"NO FRAUD")</f>
        <v>NO FRAUD</v>
      </c>
      <c r="C386" s="13" t="str">
        <f>IF(VLOOKUP($A386,'Behaviors Clients'!$A$2:$B$2705,2,0)="FRAUD","FRAUD",IF(VLOOKUP($A386,'Unique Clients'!$A$2:$F$2705,3,0)&lt;=4,IF(VLOOKUP($A386,'Unique Clients'!$A$2:$F$2705,6,0)&gt;=60%,"MODERATE RISK OF FRAUD","NO FRAUD"),"NO FRAUD"))</f>
        <v>NO FRAUD</v>
      </c>
      <c r="D386" s="13" t="str">
        <f>IF(VLOOKUP($A386,'Unique Clients'!$A$2:$G$2705,7,0) &gt;= 3,"FRAUD","NO FRAUD")</f>
        <v>NO FRAUD</v>
      </c>
    </row>
    <row r="387" spans="1:4" customFormat="1" hidden="1" x14ac:dyDescent="0.25">
      <c r="A387" s="13">
        <v>3314</v>
      </c>
      <c r="B387" s="13" t="str">
        <f>IF(VLOOKUP($A387,'Unique Clients'!$A$2:$F$2705,3,0)&gt;=5,IF(VLOOKUP($A387,'Unique Clients'!$A$2:$F$2705,6,0)&gt;=60%,"FRAUD","NO FRAUD"),"NO FRAUD")</f>
        <v>NO FRAUD</v>
      </c>
      <c r="C387" s="13" t="str">
        <f>IF(VLOOKUP($A387,'Behaviors Clients'!$A$2:$B$2705,2,0)="FRAUD","FRAUD",IF(VLOOKUP($A387,'Unique Clients'!$A$2:$F$2705,3,0)&lt;=4,IF(VLOOKUP($A387,'Unique Clients'!$A$2:$F$2705,6,0)&gt;=60%,"MODERATE RISK OF FRAUD","NO FRAUD"),"NO FRAUD"))</f>
        <v>NO FRAUD</v>
      </c>
      <c r="D387" s="13" t="str">
        <f>IF(VLOOKUP($A387,'Unique Clients'!$A$2:$G$2705,7,0) &gt;= 3,"FRAUD","NO FRAUD")</f>
        <v>NO FRAUD</v>
      </c>
    </row>
    <row r="388" spans="1:4" customFormat="1" hidden="1" x14ac:dyDescent="0.25">
      <c r="A388" s="13">
        <v>3344</v>
      </c>
      <c r="B388" s="13" t="str">
        <f>IF(VLOOKUP($A388,'Unique Clients'!$A$2:$F$2705,3,0)&gt;=5,IF(VLOOKUP($A388,'Unique Clients'!$A$2:$F$2705,6,0)&gt;=60%,"FRAUD","NO FRAUD"),"NO FRAUD")</f>
        <v>NO FRAUD</v>
      </c>
      <c r="C388" s="13" t="str">
        <f>IF(VLOOKUP($A388,'Behaviors Clients'!$A$2:$B$2705,2,0)="FRAUD","FRAUD",IF(VLOOKUP($A388,'Unique Clients'!$A$2:$F$2705,3,0)&lt;=4,IF(VLOOKUP($A388,'Unique Clients'!$A$2:$F$2705,6,0)&gt;=60%,"MODERATE RISK OF FRAUD","NO FRAUD"),"NO FRAUD"))</f>
        <v>NO FRAUD</v>
      </c>
      <c r="D388" s="13" t="str">
        <f>IF(VLOOKUP($A388,'Unique Clients'!$A$2:$G$2705,7,0) &gt;= 3,"FRAUD","NO FRAUD")</f>
        <v>NO FRAUD</v>
      </c>
    </row>
    <row r="389" spans="1:4" customFormat="1" hidden="1" x14ac:dyDescent="0.25">
      <c r="A389" s="13">
        <v>3345</v>
      </c>
      <c r="B389" s="13" t="str">
        <f>IF(VLOOKUP($A389,'Unique Clients'!$A$2:$F$2705,3,0)&gt;=5,IF(VLOOKUP($A389,'Unique Clients'!$A$2:$F$2705,6,0)&gt;=60%,"FRAUD","NO FRAUD"),"NO FRAUD")</f>
        <v>NO FRAUD</v>
      </c>
      <c r="C389" s="13" t="str">
        <f>IF(VLOOKUP($A389,'Behaviors Clients'!$A$2:$B$2705,2,0)="FRAUD","FRAUD",IF(VLOOKUP($A389,'Unique Clients'!$A$2:$F$2705,3,0)&lt;=4,IF(VLOOKUP($A389,'Unique Clients'!$A$2:$F$2705,6,0)&gt;=60%,"MODERATE RISK OF FRAUD","NO FRAUD"),"NO FRAUD"))</f>
        <v>NO FRAUD</v>
      </c>
      <c r="D389" s="13" t="str">
        <f>IF(VLOOKUP($A389,'Unique Clients'!$A$2:$G$2705,7,0) &gt;= 3,"FRAUD","NO FRAUD")</f>
        <v>NO FRAUD</v>
      </c>
    </row>
    <row r="390" spans="1:4" customFormat="1" hidden="1" x14ac:dyDescent="0.25">
      <c r="A390" s="13">
        <v>3421</v>
      </c>
      <c r="B390" s="13" t="str">
        <f>IF(VLOOKUP($A390,'Unique Clients'!$A$2:$F$2705,3,0)&gt;=5,IF(VLOOKUP($A390,'Unique Clients'!$A$2:$F$2705,6,0)&gt;=60%,"FRAUD","NO FRAUD"),"NO FRAUD")</f>
        <v>NO FRAUD</v>
      </c>
      <c r="C390" s="13" t="str">
        <f>IF(VLOOKUP($A390,'Behaviors Clients'!$A$2:$B$2705,2,0)="FRAUD","FRAUD",IF(VLOOKUP($A390,'Unique Clients'!$A$2:$F$2705,3,0)&lt;=4,IF(VLOOKUP($A390,'Unique Clients'!$A$2:$F$2705,6,0)&gt;=60%,"MODERATE RISK OF FRAUD","NO FRAUD"),"NO FRAUD"))</f>
        <v>NO FRAUD</v>
      </c>
      <c r="D390" s="13" t="str">
        <f>IF(VLOOKUP($A390,'Unique Clients'!$A$2:$G$2705,7,0) &gt;= 3,"FRAUD","NO FRAUD")</f>
        <v>NO FRAUD</v>
      </c>
    </row>
    <row r="391" spans="1:4" customFormat="1" hidden="1" x14ac:dyDescent="0.25">
      <c r="A391" s="13">
        <v>3442</v>
      </c>
      <c r="B391" s="13" t="str">
        <f>IF(VLOOKUP($A391,'Unique Clients'!$A$2:$F$2705,3,0)&gt;=5,IF(VLOOKUP($A391,'Unique Clients'!$A$2:$F$2705,6,0)&gt;=60%,"FRAUD","NO FRAUD"),"NO FRAUD")</f>
        <v>NO FRAUD</v>
      </c>
      <c r="C391" s="13" t="str">
        <f>IF(VLOOKUP($A391,'Behaviors Clients'!$A$2:$B$2705,2,0)="FRAUD","FRAUD",IF(VLOOKUP($A391,'Unique Clients'!$A$2:$F$2705,3,0)&lt;=4,IF(VLOOKUP($A391,'Unique Clients'!$A$2:$F$2705,6,0)&gt;=60%,"MODERATE RISK OF FRAUD","NO FRAUD"),"NO FRAUD"))</f>
        <v>NO FRAUD</v>
      </c>
      <c r="D391" s="13" t="str">
        <f>IF(VLOOKUP($A391,'Unique Clients'!$A$2:$G$2705,7,0) &gt;= 3,"FRAUD","NO FRAUD")</f>
        <v>NO FRAUD</v>
      </c>
    </row>
    <row r="392" spans="1:4" customFormat="1" hidden="1" x14ac:dyDescent="0.25">
      <c r="A392" s="13">
        <v>3454</v>
      </c>
      <c r="B392" s="13" t="str">
        <f>IF(VLOOKUP($A392,'Unique Clients'!$A$2:$F$2705,3,0)&gt;=5,IF(VLOOKUP($A392,'Unique Clients'!$A$2:$F$2705,6,0)&gt;=60%,"FRAUD","NO FRAUD"),"NO FRAUD")</f>
        <v>NO FRAUD</v>
      </c>
      <c r="C392" s="13" t="str">
        <f>IF(VLOOKUP($A392,'Behaviors Clients'!$A$2:$B$2705,2,0)="FRAUD","FRAUD",IF(VLOOKUP($A392,'Unique Clients'!$A$2:$F$2705,3,0)&lt;=4,IF(VLOOKUP($A392,'Unique Clients'!$A$2:$F$2705,6,0)&gt;=60%,"MODERATE RISK OF FRAUD","NO FRAUD"),"NO FRAUD"))</f>
        <v>NO FRAUD</v>
      </c>
      <c r="D392" s="13" t="str">
        <f>IF(VLOOKUP($A392,'Unique Clients'!$A$2:$G$2705,7,0) &gt;= 3,"FRAUD","NO FRAUD")</f>
        <v>NO FRAUD</v>
      </c>
    </row>
    <row r="393" spans="1:4" customFormat="1" hidden="1" x14ac:dyDescent="0.25">
      <c r="A393" s="13">
        <v>3457</v>
      </c>
      <c r="B393" s="13" t="str">
        <f>IF(VLOOKUP($A393,'Unique Clients'!$A$2:$F$2705,3,0)&gt;=5,IF(VLOOKUP($A393,'Unique Clients'!$A$2:$F$2705,6,0)&gt;=60%,"FRAUD","NO FRAUD"),"NO FRAUD")</f>
        <v>NO FRAUD</v>
      </c>
      <c r="C393" s="13" t="str">
        <f>IF(VLOOKUP($A393,'Behaviors Clients'!$A$2:$B$2705,2,0)="FRAUD","FRAUD",IF(VLOOKUP($A393,'Unique Clients'!$A$2:$F$2705,3,0)&lt;=4,IF(VLOOKUP($A393,'Unique Clients'!$A$2:$F$2705,6,0)&gt;=60%,"MODERATE RISK OF FRAUD","NO FRAUD"),"NO FRAUD"))</f>
        <v>NO FRAUD</v>
      </c>
      <c r="D393" s="13" t="str">
        <f>IF(VLOOKUP($A393,'Unique Clients'!$A$2:$G$2705,7,0) &gt;= 3,"FRAUD","NO FRAUD")</f>
        <v>NO FRAUD</v>
      </c>
    </row>
    <row r="394" spans="1:4" customFormat="1" hidden="1" x14ac:dyDescent="0.25">
      <c r="A394" s="13">
        <v>3524</v>
      </c>
      <c r="B394" s="13" t="str">
        <f>IF(VLOOKUP($A394,'Unique Clients'!$A$2:$F$2705,3,0)&gt;=5,IF(VLOOKUP($A394,'Unique Clients'!$A$2:$F$2705,6,0)&gt;=60%,"FRAUD","NO FRAUD"),"NO FRAUD")</f>
        <v>NO FRAUD</v>
      </c>
      <c r="C394" s="13" t="str">
        <f>IF(VLOOKUP($A394,'Behaviors Clients'!$A$2:$B$2705,2,0)="FRAUD","FRAUD",IF(VLOOKUP($A394,'Unique Clients'!$A$2:$F$2705,3,0)&lt;=4,IF(VLOOKUP($A394,'Unique Clients'!$A$2:$F$2705,6,0)&gt;=60%,"MODERATE RISK OF FRAUD","NO FRAUD"),"NO FRAUD"))</f>
        <v>NO FRAUD</v>
      </c>
      <c r="D394" s="13" t="str">
        <f>IF(VLOOKUP($A394,'Unique Clients'!$A$2:$G$2705,7,0) &gt;= 3,"FRAUD","NO FRAUD")</f>
        <v>NO FRAUD</v>
      </c>
    </row>
    <row r="395" spans="1:4" customFormat="1" hidden="1" x14ac:dyDescent="0.25">
      <c r="A395" s="13">
        <v>3601</v>
      </c>
      <c r="B395" s="13" t="str">
        <f>IF(VLOOKUP($A395,'Unique Clients'!$A$2:$F$2705,3,0)&gt;=5,IF(VLOOKUP($A395,'Unique Clients'!$A$2:$F$2705,6,0)&gt;=60%,"FRAUD","NO FRAUD"),"NO FRAUD")</f>
        <v>NO FRAUD</v>
      </c>
      <c r="C395" s="13" t="str">
        <f>IF(VLOOKUP($A395,'Behaviors Clients'!$A$2:$B$2705,2,0)="FRAUD","FRAUD",IF(VLOOKUP($A395,'Unique Clients'!$A$2:$F$2705,3,0)&lt;=4,IF(VLOOKUP($A395,'Unique Clients'!$A$2:$F$2705,6,0)&gt;=60%,"MODERATE RISK OF FRAUD","NO FRAUD"),"NO FRAUD"))</f>
        <v>NO FRAUD</v>
      </c>
      <c r="D395" s="13" t="str">
        <f>IF(VLOOKUP($A395,'Unique Clients'!$A$2:$G$2705,7,0) &gt;= 3,"FRAUD","NO FRAUD")</f>
        <v>NO FRAUD</v>
      </c>
    </row>
    <row r="396" spans="1:4" customFormat="1" hidden="1" x14ac:dyDescent="0.25">
      <c r="A396" s="13">
        <v>3649</v>
      </c>
      <c r="B396" s="13" t="str">
        <f>IF(VLOOKUP($A396,'Unique Clients'!$A$2:$F$2705,3,0)&gt;=5,IF(VLOOKUP($A396,'Unique Clients'!$A$2:$F$2705,6,0)&gt;=60%,"FRAUD","NO FRAUD"),"NO FRAUD")</f>
        <v>NO FRAUD</v>
      </c>
      <c r="C396" s="13" t="str">
        <f>IF(VLOOKUP($A396,'Behaviors Clients'!$A$2:$B$2705,2,0)="FRAUD","FRAUD",IF(VLOOKUP($A396,'Unique Clients'!$A$2:$F$2705,3,0)&lt;=4,IF(VLOOKUP($A396,'Unique Clients'!$A$2:$F$2705,6,0)&gt;=60%,"MODERATE RISK OF FRAUD","NO FRAUD"),"NO FRAUD"))</f>
        <v>NO FRAUD</v>
      </c>
      <c r="D396" s="13" t="str">
        <f>IF(VLOOKUP($A396,'Unique Clients'!$A$2:$G$2705,7,0) &gt;= 3,"FRAUD","NO FRAUD")</f>
        <v>NO FRAUD</v>
      </c>
    </row>
    <row r="397" spans="1:4" customFormat="1" hidden="1" x14ac:dyDescent="0.25">
      <c r="A397" s="13">
        <v>3664</v>
      </c>
      <c r="B397" s="13" t="str">
        <f>IF(VLOOKUP($A397,'Unique Clients'!$A$2:$F$2705,3,0)&gt;=5,IF(VLOOKUP($A397,'Unique Clients'!$A$2:$F$2705,6,0)&gt;=60%,"FRAUD","NO FRAUD"),"NO FRAUD")</f>
        <v>NO FRAUD</v>
      </c>
      <c r="C397" s="13" t="str">
        <f>IF(VLOOKUP($A397,'Behaviors Clients'!$A$2:$B$2705,2,0)="FRAUD","FRAUD",IF(VLOOKUP($A397,'Unique Clients'!$A$2:$F$2705,3,0)&lt;=4,IF(VLOOKUP($A397,'Unique Clients'!$A$2:$F$2705,6,0)&gt;=60%,"MODERATE RISK OF FRAUD","NO FRAUD"),"NO FRAUD"))</f>
        <v>NO FRAUD</v>
      </c>
      <c r="D397" s="13" t="str">
        <f>IF(VLOOKUP($A397,'Unique Clients'!$A$2:$G$2705,7,0) &gt;= 3,"FRAUD","NO FRAUD")</f>
        <v>NO FRAUD</v>
      </c>
    </row>
    <row r="398" spans="1:4" customFormat="1" hidden="1" x14ac:dyDescent="0.25">
      <c r="A398" s="13">
        <v>3681</v>
      </c>
      <c r="B398" s="13" t="str">
        <f>IF(VLOOKUP($A398,'Unique Clients'!$A$2:$F$2705,3,0)&gt;=5,IF(VLOOKUP($A398,'Unique Clients'!$A$2:$F$2705,6,0)&gt;=60%,"FRAUD","NO FRAUD"),"NO FRAUD")</f>
        <v>NO FRAUD</v>
      </c>
      <c r="C398" s="13" t="str">
        <f>IF(VLOOKUP($A398,'Behaviors Clients'!$A$2:$B$2705,2,0)="FRAUD","FRAUD",IF(VLOOKUP($A398,'Unique Clients'!$A$2:$F$2705,3,0)&lt;=4,IF(VLOOKUP($A398,'Unique Clients'!$A$2:$F$2705,6,0)&gt;=60%,"MODERATE RISK OF FRAUD","NO FRAUD"),"NO FRAUD"))</f>
        <v>NO FRAUD</v>
      </c>
      <c r="D398" s="13" t="str">
        <f>IF(VLOOKUP($A398,'Unique Clients'!$A$2:$G$2705,7,0) &gt;= 3,"FRAUD","NO FRAUD")</f>
        <v>NO FRAUD</v>
      </c>
    </row>
    <row r="399" spans="1:4" customFormat="1" hidden="1" x14ac:dyDescent="0.25">
      <c r="A399" s="13">
        <v>3684</v>
      </c>
      <c r="B399" s="13" t="str">
        <f>IF(VLOOKUP($A399,'Unique Clients'!$A$2:$F$2705,3,0)&gt;=5,IF(VLOOKUP($A399,'Unique Clients'!$A$2:$F$2705,6,0)&gt;=60%,"FRAUD","NO FRAUD"),"NO FRAUD")</f>
        <v>NO FRAUD</v>
      </c>
      <c r="C399" s="13" t="str">
        <f>IF(VLOOKUP($A399,'Behaviors Clients'!$A$2:$B$2705,2,0)="FRAUD","FRAUD",IF(VLOOKUP($A399,'Unique Clients'!$A$2:$F$2705,3,0)&lt;=4,IF(VLOOKUP($A399,'Unique Clients'!$A$2:$F$2705,6,0)&gt;=60%,"MODERATE RISK OF FRAUD","NO FRAUD"),"NO FRAUD"))</f>
        <v>NO FRAUD</v>
      </c>
      <c r="D399" s="13" t="str">
        <f>IF(VLOOKUP($A399,'Unique Clients'!$A$2:$G$2705,7,0) &gt;= 3,"FRAUD","NO FRAUD")</f>
        <v>NO FRAUD</v>
      </c>
    </row>
    <row r="400" spans="1:4" customFormat="1" hidden="1" x14ac:dyDescent="0.25">
      <c r="A400" s="13">
        <v>3698</v>
      </c>
      <c r="B400" s="13" t="str">
        <f>IF(VLOOKUP($A400,'Unique Clients'!$A$2:$F$2705,3,0)&gt;=5,IF(VLOOKUP($A400,'Unique Clients'!$A$2:$F$2705,6,0)&gt;=60%,"FRAUD","NO FRAUD"),"NO FRAUD")</f>
        <v>NO FRAUD</v>
      </c>
      <c r="C400" s="13" t="str">
        <f>IF(VLOOKUP($A400,'Behaviors Clients'!$A$2:$B$2705,2,0)="FRAUD","FRAUD",IF(VLOOKUP($A400,'Unique Clients'!$A$2:$F$2705,3,0)&lt;=4,IF(VLOOKUP($A400,'Unique Clients'!$A$2:$F$2705,6,0)&gt;=60%,"MODERATE RISK OF FRAUD","NO FRAUD"),"NO FRAUD"))</f>
        <v>NO FRAUD</v>
      </c>
      <c r="D400" s="13" t="str">
        <f>IF(VLOOKUP($A400,'Unique Clients'!$A$2:$G$2705,7,0) &gt;= 3,"FRAUD","NO FRAUD")</f>
        <v>NO FRAUD</v>
      </c>
    </row>
    <row r="401" spans="1:4" customFormat="1" hidden="1" x14ac:dyDescent="0.25">
      <c r="A401" s="13">
        <v>3722</v>
      </c>
      <c r="B401" s="13" t="str">
        <f>IF(VLOOKUP($A401,'Unique Clients'!$A$2:$F$2705,3,0)&gt;=5,IF(VLOOKUP($A401,'Unique Clients'!$A$2:$F$2705,6,0)&gt;=60%,"FRAUD","NO FRAUD"),"NO FRAUD")</f>
        <v>NO FRAUD</v>
      </c>
      <c r="C401" s="13" t="str">
        <f>IF(VLOOKUP($A401,'Behaviors Clients'!$A$2:$B$2705,2,0)="FRAUD","FRAUD",IF(VLOOKUP($A401,'Unique Clients'!$A$2:$F$2705,3,0)&lt;=4,IF(VLOOKUP($A401,'Unique Clients'!$A$2:$F$2705,6,0)&gt;=60%,"MODERATE RISK OF FRAUD","NO FRAUD"),"NO FRAUD"))</f>
        <v>NO FRAUD</v>
      </c>
      <c r="D401" s="13" t="str">
        <f>IF(VLOOKUP($A401,'Unique Clients'!$A$2:$G$2705,7,0) &gt;= 3,"FRAUD","NO FRAUD")</f>
        <v>NO FRAUD</v>
      </c>
    </row>
    <row r="402" spans="1:4" customFormat="1" hidden="1" x14ac:dyDescent="0.25">
      <c r="A402" s="13">
        <v>3807</v>
      </c>
      <c r="B402" s="13" t="str">
        <f>IF(VLOOKUP($A402,'Unique Clients'!$A$2:$F$2705,3,0)&gt;=5,IF(VLOOKUP($A402,'Unique Clients'!$A$2:$F$2705,6,0)&gt;=60%,"FRAUD","NO FRAUD"),"NO FRAUD")</f>
        <v>NO FRAUD</v>
      </c>
      <c r="C402" s="13" t="str">
        <f>IF(VLOOKUP($A402,'Behaviors Clients'!$A$2:$B$2705,2,0)="FRAUD","FRAUD",IF(VLOOKUP($A402,'Unique Clients'!$A$2:$F$2705,3,0)&lt;=4,IF(VLOOKUP($A402,'Unique Clients'!$A$2:$F$2705,6,0)&gt;=60%,"MODERATE RISK OF FRAUD","NO FRAUD"),"NO FRAUD"))</f>
        <v>NO FRAUD</v>
      </c>
      <c r="D402" s="13" t="str">
        <f>IF(VLOOKUP($A402,'Unique Clients'!$A$2:$G$2705,7,0) &gt;= 3,"FRAUD","NO FRAUD")</f>
        <v>NO FRAUD</v>
      </c>
    </row>
    <row r="403" spans="1:4" customFormat="1" hidden="1" x14ac:dyDescent="0.25">
      <c r="A403" s="13">
        <v>3826</v>
      </c>
      <c r="B403" s="13" t="str">
        <f>IF(VLOOKUP($A403,'Unique Clients'!$A$2:$F$2705,3,0)&gt;=5,IF(VLOOKUP($A403,'Unique Clients'!$A$2:$F$2705,6,0)&gt;=60%,"FRAUD","NO FRAUD"),"NO FRAUD")</f>
        <v>NO FRAUD</v>
      </c>
      <c r="C403" s="13" t="str">
        <f>IF(VLOOKUP($A403,'Behaviors Clients'!$A$2:$B$2705,2,0)="FRAUD","FRAUD",IF(VLOOKUP($A403,'Unique Clients'!$A$2:$F$2705,3,0)&lt;=4,IF(VLOOKUP($A403,'Unique Clients'!$A$2:$F$2705,6,0)&gt;=60%,"MODERATE RISK OF FRAUD","NO FRAUD"),"NO FRAUD"))</f>
        <v>NO FRAUD</v>
      </c>
      <c r="D403" s="13" t="str">
        <f>IF(VLOOKUP($A403,'Unique Clients'!$A$2:$G$2705,7,0) &gt;= 3,"FRAUD","NO FRAUD")</f>
        <v>NO FRAUD</v>
      </c>
    </row>
    <row r="404" spans="1:4" customFormat="1" hidden="1" x14ac:dyDescent="0.25">
      <c r="A404" s="13">
        <v>3838</v>
      </c>
      <c r="B404" s="13" t="str">
        <f>IF(VLOOKUP($A404,'Unique Clients'!$A$2:$F$2705,3,0)&gt;=5,IF(VLOOKUP($A404,'Unique Clients'!$A$2:$F$2705,6,0)&gt;=60%,"FRAUD","NO FRAUD"),"NO FRAUD")</f>
        <v>NO FRAUD</v>
      </c>
      <c r="C404" s="13" t="str">
        <f>IF(VLOOKUP($A404,'Behaviors Clients'!$A$2:$B$2705,2,0)="FRAUD","FRAUD",IF(VLOOKUP($A404,'Unique Clients'!$A$2:$F$2705,3,0)&lt;=4,IF(VLOOKUP($A404,'Unique Clients'!$A$2:$F$2705,6,0)&gt;=60%,"MODERATE RISK OF FRAUD","NO FRAUD"),"NO FRAUD"))</f>
        <v>NO FRAUD</v>
      </c>
      <c r="D404" s="13" t="str">
        <f>IF(VLOOKUP($A404,'Unique Clients'!$A$2:$G$2705,7,0) &gt;= 3,"FRAUD","NO FRAUD")</f>
        <v>NO FRAUD</v>
      </c>
    </row>
    <row r="405" spans="1:4" customFormat="1" hidden="1" x14ac:dyDescent="0.25">
      <c r="A405" s="13">
        <v>3864</v>
      </c>
      <c r="B405" s="13" t="str">
        <f>IF(VLOOKUP($A405,'Unique Clients'!$A$2:$F$2705,3,0)&gt;=5,IF(VLOOKUP($A405,'Unique Clients'!$A$2:$F$2705,6,0)&gt;=60%,"FRAUD","NO FRAUD"),"NO FRAUD")</f>
        <v>NO FRAUD</v>
      </c>
      <c r="C405" s="13" t="str">
        <f>IF(VLOOKUP($A405,'Behaviors Clients'!$A$2:$B$2705,2,0)="FRAUD","FRAUD",IF(VLOOKUP($A405,'Unique Clients'!$A$2:$F$2705,3,0)&lt;=4,IF(VLOOKUP($A405,'Unique Clients'!$A$2:$F$2705,6,0)&gt;=60%,"MODERATE RISK OF FRAUD","NO FRAUD"),"NO FRAUD"))</f>
        <v>NO FRAUD</v>
      </c>
      <c r="D405" s="13" t="str">
        <f>IF(VLOOKUP($A405,'Unique Clients'!$A$2:$G$2705,7,0) &gt;= 3,"FRAUD","NO FRAUD")</f>
        <v>NO FRAUD</v>
      </c>
    </row>
    <row r="406" spans="1:4" customFormat="1" hidden="1" x14ac:dyDescent="0.25">
      <c r="A406" s="13">
        <v>3942</v>
      </c>
      <c r="B406" s="13" t="str">
        <f>IF(VLOOKUP($A406,'Unique Clients'!$A$2:$F$2705,3,0)&gt;=5,IF(VLOOKUP($A406,'Unique Clients'!$A$2:$F$2705,6,0)&gt;=60%,"FRAUD","NO FRAUD"),"NO FRAUD")</f>
        <v>NO FRAUD</v>
      </c>
      <c r="C406" s="13" t="str">
        <f>IF(VLOOKUP($A406,'Behaviors Clients'!$A$2:$B$2705,2,0)="FRAUD","FRAUD",IF(VLOOKUP($A406,'Unique Clients'!$A$2:$F$2705,3,0)&lt;=4,IF(VLOOKUP($A406,'Unique Clients'!$A$2:$F$2705,6,0)&gt;=60%,"MODERATE RISK OF FRAUD","NO FRAUD"),"NO FRAUD"))</f>
        <v>NO FRAUD</v>
      </c>
      <c r="D406" s="13" t="str">
        <f>IF(VLOOKUP($A406,'Unique Clients'!$A$2:$G$2705,7,0) &gt;= 3,"FRAUD","NO FRAUD")</f>
        <v>NO FRAUD</v>
      </c>
    </row>
    <row r="407" spans="1:4" customFormat="1" hidden="1" x14ac:dyDescent="0.25">
      <c r="A407" s="13">
        <v>3995</v>
      </c>
      <c r="B407" s="13" t="str">
        <f>IF(VLOOKUP($A407,'Unique Clients'!$A$2:$F$2705,3,0)&gt;=5,IF(VLOOKUP($A407,'Unique Clients'!$A$2:$F$2705,6,0)&gt;=60%,"FRAUD","NO FRAUD"),"NO FRAUD")</f>
        <v>NO FRAUD</v>
      </c>
      <c r="C407" s="13" t="str">
        <f>IF(VLOOKUP($A407,'Behaviors Clients'!$A$2:$B$2705,2,0)="FRAUD","FRAUD",IF(VLOOKUP($A407,'Unique Clients'!$A$2:$F$2705,3,0)&lt;=4,IF(VLOOKUP($A407,'Unique Clients'!$A$2:$F$2705,6,0)&gt;=60%,"MODERATE RISK OF FRAUD","NO FRAUD"),"NO FRAUD"))</f>
        <v>NO FRAUD</v>
      </c>
      <c r="D407" s="13" t="str">
        <f>IF(VLOOKUP($A407,'Unique Clients'!$A$2:$G$2705,7,0) &gt;= 3,"FRAUD","NO FRAUD")</f>
        <v>NO FRAUD</v>
      </c>
    </row>
    <row r="408" spans="1:4" customFormat="1" hidden="1" x14ac:dyDescent="0.25">
      <c r="A408" s="13">
        <v>4001</v>
      </c>
      <c r="B408" s="13" t="str">
        <f>IF(VLOOKUP($A408,'Unique Clients'!$A$2:$F$2705,3,0)&gt;=5,IF(VLOOKUP($A408,'Unique Clients'!$A$2:$F$2705,6,0)&gt;=60%,"FRAUD","NO FRAUD"),"NO FRAUD")</f>
        <v>NO FRAUD</v>
      </c>
      <c r="C408" s="13" t="str">
        <f>IF(VLOOKUP($A408,'Behaviors Clients'!$A$2:$B$2705,2,0)="FRAUD","FRAUD",IF(VLOOKUP($A408,'Unique Clients'!$A$2:$F$2705,3,0)&lt;=4,IF(VLOOKUP($A408,'Unique Clients'!$A$2:$F$2705,6,0)&gt;=60%,"MODERATE RISK OF FRAUD","NO FRAUD"),"NO FRAUD"))</f>
        <v>NO FRAUD</v>
      </c>
      <c r="D408" s="13" t="str">
        <f>IF(VLOOKUP($A408,'Unique Clients'!$A$2:$G$2705,7,0) &gt;= 3,"FRAUD","NO FRAUD")</f>
        <v>NO FRAUD</v>
      </c>
    </row>
    <row r="409" spans="1:4" customFormat="1" hidden="1" x14ac:dyDescent="0.25">
      <c r="A409" s="13">
        <v>4042</v>
      </c>
      <c r="B409" s="13" t="str">
        <f>IF(VLOOKUP($A409,'Unique Clients'!$A$2:$F$2705,3,0)&gt;=5,IF(VLOOKUP($A409,'Unique Clients'!$A$2:$F$2705,6,0)&gt;=60%,"FRAUD","NO FRAUD"),"NO FRAUD")</f>
        <v>NO FRAUD</v>
      </c>
      <c r="C409" s="13" t="str">
        <f>IF(VLOOKUP($A409,'Behaviors Clients'!$A$2:$B$2705,2,0)="FRAUD","FRAUD",IF(VLOOKUP($A409,'Unique Clients'!$A$2:$F$2705,3,0)&lt;=4,IF(VLOOKUP($A409,'Unique Clients'!$A$2:$F$2705,6,0)&gt;=60%,"MODERATE RISK OF FRAUD","NO FRAUD"),"NO FRAUD"))</f>
        <v>NO FRAUD</v>
      </c>
      <c r="D409" s="13" t="str">
        <f>IF(VLOOKUP($A409,'Unique Clients'!$A$2:$G$2705,7,0) &gt;= 3,"FRAUD","NO FRAUD")</f>
        <v>NO FRAUD</v>
      </c>
    </row>
    <row r="410" spans="1:4" customFormat="1" hidden="1" x14ac:dyDescent="0.25">
      <c r="A410" s="13">
        <v>4047</v>
      </c>
      <c r="B410" s="13" t="str">
        <f>IF(VLOOKUP($A410,'Unique Clients'!$A$2:$F$2705,3,0)&gt;=5,IF(VLOOKUP($A410,'Unique Clients'!$A$2:$F$2705,6,0)&gt;=60%,"FRAUD","NO FRAUD"),"NO FRAUD")</f>
        <v>NO FRAUD</v>
      </c>
      <c r="C410" s="13" t="str">
        <f>IF(VLOOKUP($A410,'Behaviors Clients'!$A$2:$B$2705,2,0)="FRAUD","FRAUD",IF(VLOOKUP($A410,'Unique Clients'!$A$2:$F$2705,3,0)&lt;=4,IF(VLOOKUP($A410,'Unique Clients'!$A$2:$F$2705,6,0)&gt;=60%,"MODERATE RISK OF FRAUD","NO FRAUD"),"NO FRAUD"))</f>
        <v>NO FRAUD</v>
      </c>
      <c r="D410" s="13" t="str">
        <f>IF(VLOOKUP($A410,'Unique Clients'!$A$2:$G$2705,7,0) &gt;= 3,"FRAUD","NO FRAUD")</f>
        <v>NO FRAUD</v>
      </c>
    </row>
    <row r="411" spans="1:4" customFormat="1" hidden="1" x14ac:dyDescent="0.25">
      <c r="A411" s="13">
        <v>4058</v>
      </c>
      <c r="B411" s="13" t="str">
        <f>IF(VLOOKUP($A411,'Unique Clients'!$A$2:$F$2705,3,0)&gt;=5,IF(VLOOKUP($A411,'Unique Clients'!$A$2:$F$2705,6,0)&gt;=60%,"FRAUD","NO FRAUD"),"NO FRAUD")</f>
        <v>NO FRAUD</v>
      </c>
      <c r="C411" s="13" t="str">
        <f>IF(VLOOKUP($A411,'Behaviors Clients'!$A$2:$B$2705,2,0)="FRAUD","FRAUD",IF(VLOOKUP($A411,'Unique Clients'!$A$2:$F$2705,3,0)&lt;=4,IF(VLOOKUP($A411,'Unique Clients'!$A$2:$F$2705,6,0)&gt;=60%,"MODERATE RISK OF FRAUD","NO FRAUD"),"NO FRAUD"))</f>
        <v>NO FRAUD</v>
      </c>
      <c r="D411" s="13" t="str">
        <f>IF(VLOOKUP($A411,'Unique Clients'!$A$2:$G$2705,7,0) &gt;= 3,"FRAUD","NO FRAUD")</f>
        <v>NO FRAUD</v>
      </c>
    </row>
    <row r="412" spans="1:4" customFormat="1" hidden="1" x14ac:dyDescent="0.25">
      <c r="A412" s="13">
        <v>4277</v>
      </c>
      <c r="B412" s="13" t="str">
        <f>IF(VLOOKUP($A412,'Unique Clients'!$A$2:$F$2705,3,0)&gt;=5,IF(VLOOKUP($A412,'Unique Clients'!$A$2:$F$2705,6,0)&gt;=60%,"FRAUD","NO FRAUD"),"NO FRAUD")</f>
        <v>NO FRAUD</v>
      </c>
      <c r="C412" s="13" t="str">
        <f>IF(VLOOKUP($A412,'Behaviors Clients'!$A$2:$B$2705,2,0)="FRAUD","FRAUD",IF(VLOOKUP($A412,'Unique Clients'!$A$2:$F$2705,3,0)&lt;=4,IF(VLOOKUP($A412,'Unique Clients'!$A$2:$F$2705,6,0)&gt;=60%,"MODERATE RISK OF FRAUD","NO FRAUD"),"NO FRAUD"))</f>
        <v>NO FRAUD</v>
      </c>
      <c r="D412" s="13" t="str">
        <f>IF(VLOOKUP($A412,'Unique Clients'!$A$2:$G$2705,7,0) &gt;= 3,"FRAUD","NO FRAUD")</f>
        <v>NO FRAUD</v>
      </c>
    </row>
    <row r="413" spans="1:4" customFormat="1" hidden="1" x14ac:dyDescent="0.25">
      <c r="A413" s="13">
        <v>4337</v>
      </c>
      <c r="B413" s="13" t="str">
        <f>IF(VLOOKUP($A413,'Unique Clients'!$A$2:$F$2705,3,0)&gt;=5,IF(VLOOKUP($A413,'Unique Clients'!$A$2:$F$2705,6,0)&gt;=60%,"FRAUD","NO FRAUD"),"NO FRAUD")</f>
        <v>NO FRAUD</v>
      </c>
      <c r="C413" s="13" t="str">
        <f>IF(VLOOKUP($A413,'Behaviors Clients'!$A$2:$B$2705,2,0)="FRAUD","FRAUD",IF(VLOOKUP($A413,'Unique Clients'!$A$2:$F$2705,3,0)&lt;=4,IF(VLOOKUP($A413,'Unique Clients'!$A$2:$F$2705,6,0)&gt;=60%,"MODERATE RISK OF FRAUD","NO FRAUD"),"NO FRAUD"))</f>
        <v>NO FRAUD</v>
      </c>
      <c r="D413" s="13" t="str">
        <f>IF(VLOOKUP($A413,'Unique Clients'!$A$2:$G$2705,7,0) &gt;= 3,"FRAUD","NO FRAUD")</f>
        <v>NO FRAUD</v>
      </c>
    </row>
    <row r="414" spans="1:4" customFormat="1" hidden="1" x14ac:dyDescent="0.25">
      <c r="A414" s="13">
        <v>4379</v>
      </c>
      <c r="B414" s="13" t="str">
        <f>IF(VLOOKUP($A414,'Unique Clients'!$A$2:$F$2705,3,0)&gt;=5,IF(VLOOKUP($A414,'Unique Clients'!$A$2:$F$2705,6,0)&gt;=60%,"FRAUD","NO FRAUD"),"NO FRAUD")</f>
        <v>NO FRAUD</v>
      </c>
      <c r="C414" s="13" t="str">
        <f>IF(VLOOKUP($A414,'Behaviors Clients'!$A$2:$B$2705,2,0)="FRAUD","FRAUD",IF(VLOOKUP($A414,'Unique Clients'!$A$2:$F$2705,3,0)&lt;=4,IF(VLOOKUP($A414,'Unique Clients'!$A$2:$F$2705,6,0)&gt;=60%,"MODERATE RISK OF FRAUD","NO FRAUD"),"NO FRAUD"))</f>
        <v>NO FRAUD</v>
      </c>
      <c r="D414" s="13" t="str">
        <f>IF(VLOOKUP($A414,'Unique Clients'!$A$2:$G$2705,7,0) &gt;= 3,"FRAUD","NO FRAUD")</f>
        <v>NO FRAUD</v>
      </c>
    </row>
    <row r="415" spans="1:4" customFormat="1" hidden="1" x14ac:dyDescent="0.25">
      <c r="A415" s="13">
        <v>4389</v>
      </c>
      <c r="B415" s="13" t="str">
        <f>IF(VLOOKUP($A415,'Unique Clients'!$A$2:$F$2705,3,0)&gt;=5,IF(VLOOKUP($A415,'Unique Clients'!$A$2:$F$2705,6,0)&gt;=60%,"FRAUD","NO FRAUD"),"NO FRAUD")</f>
        <v>NO FRAUD</v>
      </c>
      <c r="C415" s="13" t="str">
        <f>IF(VLOOKUP($A415,'Behaviors Clients'!$A$2:$B$2705,2,0)="FRAUD","FRAUD",IF(VLOOKUP($A415,'Unique Clients'!$A$2:$F$2705,3,0)&lt;=4,IF(VLOOKUP($A415,'Unique Clients'!$A$2:$F$2705,6,0)&gt;=60%,"MODERATE RISK OF FRAUD","NO FRAUD"),"NO FRAUD"))</f>
        <v>NO FRAUD</v>
      </c>
      <c r="D415" s="13" t="str">
        <f>IF(VLOOKUP($A415,'Unique Clients'!$A$2:$G$2705,7,0) &gt;= 3,"FRAUD","NO FRAUD")</f>
        <v>NO FRAUD</v>
      </c>
    </row>
    <row r="416" spans="1:4" customFormat="1" hidden="1" x14ac:dyDescent="0.25">
      <c r="A416" s="13">
        <v>4414</v>
      </c>
      <c r="B416" s="13" t="str">
        <f>IF(VLOOKUP($A416,'Unique Clients'!$A$2:$F$2705,3,0)&gt;=5,IF(VLOOKUP($A416,'Unique Clients'!$A$2:$F$2705,6,0)&gt;=60%,"FRAUD","NO FRAUD"),"NO FRAUD")</f>
        <v>NO FRAUD</v>
      </c>
      <c r="C416" s="13" t="str">
        <f>IF(VLOOKUP($A416,'Behaviors Clients'!$A$2:$B$2705,2,0)="FRAUD","FRAUD",IF(VLOOKUP($A416,'Unique Clients'!$A$2:$F$2705,3,0)&lt;=4,IF(VLOOKUP($A416,'Unique Clients'!$A$2:$F$2705,6,0)&gt;=60%,"MODERATE RISK OF FRAUD","NO FRAUD"),"NO FRAUD"))</f>
        <v>NO FRAUD</v>
      </c>
      <c r="D416" s="13" t="str">
        <f>IF(VLOOKUP($A416,'Unique Clients'!$A$2:$G$2705,7,0) &gt;= 3,"FRAUD","NO FRAUD")</f>
        <v>NO FRAUD</v>
      </c>
    </row>
    <row r="417" spans="1:4" customFormat="1" hidden="1" x14ac:dyDescent="0.25">
      <c r="A417" s="13">
        <v>4429</v>
      </c>
      <c r="B417" s="13" t="str">
        <f>IF(VLOOKUP($A417,'Unique Clients'!$A$2:$F$2705,3,0)&gt;=5,IF(VLOOKUP($A417,'Unique Clients'!$A$2:$F$2705,6,0)&gt;=60%,"FRAUD","NO FRAUD"),"NO FRAUD")</f>
        <v>NO FRAUD</v>
      </c>
      <c r="C417" s="13" t="str">
        <f>IF(VLOOKUP($A417,'Behaviors Clients'!$A$2:$B$2705,2,0)="FRAUD","FRAUD",IF(VLOOKUP($A417,'Unique Clients'!$A$2:$F$2705,3,0)&lt;=4,IF(VLOOKUP($A417,'Unique Clients'!$A$2:$F$2705,6,0)&gt;=60%,"MODERATE RISK OF FRAUD","NO FRAUD"),"NO FRAUD"))</f>
        <v>NO FRAUD</v>
      </c>
      <c r="D417" s="13" t="str">
        <f>IF(VLOOKUP($A417,'Unique Clients'!$A$2:$G$2705,7,0) &gt;= 3,"FRAUD","NO FRAUD")</f>
        <v>NO FRAUD</v>
      </c>
    </row>
    <row r="418" spans="1:4" customFormat="1" hidden="1" x14ac:dyDescent="0.25">
      <c r="A418" s="13">
        <v>4447</v>
      </c>
      <c r="B418" s="13" t="str">
        <f>IF(VLOOKUP($A418,'Unique Clients'!$A$2:$F$2705,3,0)&gt;=5,IF(VLOOKUP($A418,'Unique Clients'!$A$2:$F$2705,6,0)&gt;=60%,"FRAUD","NO FRAUD"),"NO FRAUD")</f>
        <v>NO FRAUD</v>
      </c>
      <c r="C418" s="13" t="str">
        <f>IF(VLOOKUP($A418,'Behaviors Clients'!$A$2:$B$2705,2,0)="FRAUD","FRAUD",IF(VLOOKUP($A418,'Unique Clients'!$A$2:$F$2705,3,0)&lt;=4,IF(VLOOKUP($A418,'Unique Clients'!$A$2:$F$2705,6,0)&gt;=60%,"MODERATE RISK OF FRAUD","NO FRAUD"),"NO FRAUD"))</f>
        <v>NO FRAUD</v>
      </c>
      <c r="D418" s="13" t="str">
        <f>IF(VLOOKUP($A418,'Unique Clients'!$A$2:$G$2705,7,0) &gt;= 3,"FRAUD","NO FRAUD")</f>
        <v>NO FRAUD</v>
      </c>
    </row>
    <row r="419" spans="1:4" customFormat="1" hidden="1" x14ac:dyDescent="0.25">
      <c r="A419" s="13">
        <v>4453</v>
      </c>
      <c r="B419" s="13" t="str">
        <f>IF(VLOOKUP($A419,'Unique Clients'!$A$2:$F$2705,3,0)&gt;=5,IF(VLOOKUP($A419,'Unique Clients'!$A$2:$F$2705,6,0)&gt;=60%,"FRAUD","NO FRAUD"),"NO FRAUD")</f>
        <v>NO FRAUD</v>
      </c>
      <c r="C419" s="13" t="str">
        <f>IF(VLOOKUP($A419,'Behaviors Clients'!$A$2:$B$2705,2,0)="FRAUD","FRAUD",IF(VLOOKUP($A419,'Unique Clients'!$A$2:$F$2705,3,0)&lt;=4,IF(VLOOKUP($A419,'Unique Clients'!$A$2:$F$2705,6,0)&gt;=60%,"MODERATE RISK OF FRAUD","NO FRAUD"),"NO FRAUD"))</f>
        <v>NO FRAUD</v>
      </c>
      <c r="D419" s="13" t="str">
        <f>IF(VLOOKUP($A419,'Unique Clients'!$A$2:$G$2705,7,0) &gt;= 3,"FRAUD","NO FRAUD")</f>
        <v>NO FRAUD</v>
      </c>
    </row>
    <row r="420" spans="1:4" customFormat="1" hidden="1" x14ac:dyDescent="0.25">
      <c r="A420" s="13">
        <v>4509</v>
      </c>
      <c r="B420" s="13" t="str">
        <f>IF(VLOOKUP($A420,'Unique Clients'!$A$2:$F$2705,3,0)&gt;=5,IF(VLOOKUP($A420,'Unique Clients'!$A$2:$F$2705,6,0)&gt;=60%,"FRAUD","NO FRAUD"),"NO FRAUD")</f>
        <v>NO FRAUD</v>
      </c>
      <c r="C420" s="13" t="str">
        <f>IF(VLOOKUP($A420,'Behaviors Clients'!$A$2:$B$2705,2,0)="FRAUD","FRAUD",IF(VLOOKUP($A420,'Unique Clients'!$A$2:$F$2705,3,0)&lt;=4,IF(VLOOKUP($A420,'Unique Clients'!$A$2:$F$2705,6,0)&gt;=60%,"MODERATE RISK OF FRAUD","NO FRAUD"),"NO FRAUD"))</f>
        <v>NO FRAUD</v>
      </c>
      <c r="D420" s="13" t="str">
        <f>IF(VLOOKUP($A420,'Unique Clients'!$A$2:$G$2705,7,0) &gt;= 3,"FRAUD","NO FRAUD")</f>
        <v>NO FRAUD</v>
      </c>
    </row>
    <row r="421" spans="1:4" customFormat="1" hidden="1" x14ac:dyDescent="0.25">
      <c r="A421" s="13">
        <v>4600</v>
      </c>
      <c r="B421" s="13" t="str">
        <f>IF(VLOOKUP($A421,'Unique Clients'!$A$2:$F$2705,3,0)&gt;=5,IF(VLOOKUP($A421,'Unique Clients'!$A$2:$F$2705,6,0)&gt;=60%,"FRAUD","NO FRAUD"),"NO FRAUD")</f>
        <v>NO FRAUD</v>
      </c>
      <c r="C421" s="13" t="str">
        <f>IF(VLOOKUP($A421,'Behaviors Clients'!$A$2:$B$2705,2,0)="FRAUD","FRAUD",IF(VLOOKUP($A421,'Unique Clients'!$A$2:$F$2705,3,0)&lt;=4,IF(VLOOKUP($A421,'Unique Clients'!$A$2:$F$2705,6,0)&gt;=60%,"MODERATE RISK OF FRAUD","NO FRAUD"),"NO FRAUD"))</f>
        <v>NO FRAUD</v>
      </c>
      <c r="D421" s="13" t="str">
        <f>IF(VLOOKUP($A421,'Unique Clients'!$A$2:$G$2705,7,0) &gt;= 3,"FRAUD","NO FRAUD")</f>
        <v>NO FRAUD</v>
      </c>
    </row>
    <row r="422" spans="1:4" customFormat="1" hidden="1" x14ac:dyDescent="0.25">
      <c r="A422" s="13">
        <v>4688</v>
      </c>
      <c r="B422" s="13" t="str">
        <f>IF(VLOOKUP($A422,'Unique Clients'!$A$2:$F$2705,3,0)&gt;=5,IF(VLOOKUP($A422,'Unique Clients'!$A$2:$F$2705,6,0)&gt;=60%,"FRAUD","NO FRAUD"),"NO FRAUD")</f>
        <v>NO FRAUD</v>
      </c>
      <c r="C422" s="13" t="str">
        <f>IF(VLOOKUP($A422,'Behaviors Clients'!$A$2:$B$2705,2,0)="FRAUD","FRAUD",IF(VLOOKUP($A422,'Unique Clients'!$A$2:$F$2705,3,0)&lt;=4,IF(VLOOKUP($A422,'Unique Clients'!$A$2:$F$2705,6,0)&gt;=60%,"MODERATE RISK OF FRAUD","NO FRAUD"),"NO FRAUD"))</f>
        <v>NO FRAUD</v>
      </c>
      <c r="D422" s="13" t="str">
        <f>IF(VLOOKUP($A422,'Unique Clients'!$A$2:$G$2705,7,0) &gt;= 3,"FRAUD","NO FRAUD")</f>
        <v>NO FRAUD</v>
      </c>
    </row>
    <row r="423" spans="1:4" customFormat="1" hidden="1" x14ac:dyDescent="0.25">
      <c r="A423" s="13">
        <v>4710</v>
      </c>
      <c r="B423" s="13" t="str">
        <f>IF(VLOOKUP($A423,'Unique Clients'!$A$2:$F$2705,3,0)&gt;=5,IF(VLOOKUP($A423,'Unique Clients'!$A$2:$F$2705,6,0)&gt;=60%,"FRAUD","NO FRAUD"),"NO FRAUD")</f>
        <v>NO FRAUD</v>
      </c>
      <c r="C423" s="13" t="str">
        <f>IF(VLOOKUP($A423,'Behaviors Clients'!$A$2:$B$2705,2,0)="FRAUD","FRAUD",IF(VLOOKUP($A423,'Unique Clients'!$A$2:$F$2705,3,0)&lt;=4,IF(VLOOKUP($A423,'Unique Clients'!$A$2:$F$2705,6,0)&gt;=60%,"MODERATE RISK OF FRAUD","NO FRAUD"),"NO FRAUD"))</f>
        <v>NO FRAUD</v>
      </c>
      <c r="D423" s="13" t="str">
        <f>IF(VLOOKUP($A423,'Unique Clients'!$A$2:$G$2705,7,0) &gt;= 3,"FRAUD","NO FRAUD")</f>
        <v>NO FRAUD</v>
      </c>
    </row>
    <row r="424" spans="1:4" customFormat="1" hidden="1" x14ac:dyDescent="0.25">
      <c r="A424" s="13">
        <v>4750</v>
      </c>
      <c r="B424" s="13" t="str">
        <f>IF(VLOOKUP($A424,'Unique Clients'!$A$2:$F$2705,3,0)&gt;=5,IF(VLOOKUP($A424,'Unique Clients'!$A$2:$F$2705,6,0)&gt;=60%,"FRAUD","NO FRAUD"),"NO FRAUD")</f>
        <v>NO FRAUD</v>
      </c>
      <c r="C424" s="13" t="str">
        <f>IF(VLOOKUP($A424,'Behaviors Clients'!$A$2:$B$2705,2,0)="FRAUD","FRAUD",IF(VLOOKUP($A424,'Unique Clients'!$A$2:$F$2705,3,0)&lt;=4,IF(VLOOKUP($A424,'Unique Clients'!$A$2:$F$2705,6,0)&gt;=60%,"MODERATE RISK OF FRAUD","NO FRAUD"),"NO FRAUD"))</f>
        <v>NO FRAUD</v>
      </c>
      <c r="D424" s="13" t="str">
        <f>IF(VLOOKUP($A424,'Unique Clients'!$A$2:$G$2705,7,0) &gt;= 3,"FRAUD","NO FRAUD")</f>
        <v>NO FRAUD</v>
      </c>
    </row>
    <row r="425" spans="1:4" customFormat="1" hidden="1" x14ac:dyDescent="0.25">
      <c r="A425" s="13">
        <v>4800</v>
      </c>
      <c r="B425" s="13" t="str">
        <f>IF(VLOOKUP($A425,'Unique Clients'!$A$2:$F$2705,3,0)&gt;=5,IF(VLOOKUP($A425,'Unique Clients'!$A$2:$F$2705,6,0)&gt;=60%,"FRAUD","NO FRAUD"),"NO FRAUD")</f>
        <v>NO FRAUD</v>
      </c>
      <c r="C425" s="13" t="str">
        <f>IF(VLOOKUP($A425,'Behaviors Clients'!$A$2:$B$2705,2,0)="FRAUD","FRAUD",IF(VLOOKUP($A425,'Unique Clients'!$A$2:$F$2705,3,0)&lt;=4,IF(VLOOKUP($A425,'Unique Clients'!$A$2:$F$2705,6,0)&gt;=60%,"MODERATE RISK OF FRAUD","NO FRAUD"),"NO FRAUD"))</f>
        <v>NO FRAUD</v>
      </c>
      <c r="D425" s="13" t="str">
        <f>IF(VLOOKUP($A425,'Unique Clients'!$A$2:$G$2705,7,0) &gt;= 3,"FRAUD","NO FRAUD")</f>
        <v>NO FRAUD</v>
      </c>
    </row>
    <row r="426" spans="1:4" customFormat="1" hidden="1" x14ac:dyDescent="0.25">
      <c r="A426" s="13">
        <v>4893</v>
      </c>
      <c r="B426" s="13" t="str">
        <f>IF(VLOOKUP($A426,'Unique Clients'!$A$2:$F$2705,3,0)&gt;=5,IF(VLOOKUP($A426,'Unique Clients'!$A$2:$F$2705,6,0)&gt;=60%,"FRAUD","NO FRAUD"),"NO FRAUD")</f>
        <v>NO FRAUD</v>
      </c>
      <c r="C426" s="13" t="str">
        <f>IF(VLOOKUP($A426,'Behaviors Clients'!$A$2:$B$2705,2,0)="FRAUD","FRAUD",IF(VLOOKUP($A426,'Unique Clients'!$A$2:$F$2705,3,0)&lt;=4,IF(VLOOKUP($A426,'Unique Clients'!$A$2:$F$2705,6,0)&gt;=60%,"MODERATE RISK OF FRAUD","NO FRAUD"),"NO FRAUD"))</f>
        <v>NO FRAUD</v>
      </c>
      <c r="D426" s="13" t="str">
        <f>IF(VLOOKUP($A426,'Unique Clients'!$A$2:$G$2705,7,0) &gt;= 3,"FRAUD","NO FRAUD")</f>
        <v>NO FRAUD</v>
      </c>
    </row>
    <row r="427" spans="1:4" customFormat="1" hidden="1" x14ac:dyDescent="0.25">
      <c r="A427" s="13">
        <v>4904</v>
      </c>
      <c r="B427" s="13" t="str">
        <f>IF(VLOOKUP($A427,'Unique Clients'!$A$2:$F$2705,3,0)&gt;=5,IF(VLOOKUP($A427,'Unique Clients'!$A$2:$F$2705,6,0)&gt;=60%,"FRAUD","NO FRAUD"),"NO FRAUD")</f>
        <v>NO FRAUD</v>
      </c>
      <c r="C427" s="13" t="str">
        <f>IF(VLOOKUP($A427,'Behaviors Clients'!$A$2:$B$2705,2,0)="FRAUD","FRAUD",IF(VLOOKUP($A427,'Unique Clients'!$A$2:$F$2705,3,0)&lt;=4,IF(VLOOKUP($A427,'Unique Clients'!$A$2:$F$2705,6,0)&gt;=60%,"MODERATE RISK OF FRAUD","NO FRAUD"),"NO FRAUD"))</f>
        <v>NO FRAUD</v>
      </c>
      <c r="D427" s="13" t="str">
        <f>IF(VLOOKUP($A427,'Unique Clients'!$A$2:$G$2705,7,0) &gt;= 3,"FRAUD","NO FRAUD")</f>
        <v>NO FRAUD</v>
      </c>
    </row>
    <row r="428" spans="1:4" customFormat="1" hidden="1" x14ac:dyDescent="0.25">
      <c r="A428" s="13">
        <v>5058</v>
      </c>
      <c r="B428" s="13" t="str">
        <f>IF(VLOOKUP($A428,'Unique Clients'!$A$2:$F$2705,3,0)&gt;=5,IF(VLOOKUP($A428,'Unique Clients'!$A$2:$F$2705,6,0)&gt;=60%,"FRAUD","NO FRAUD"),"NO FRAUD")</f>
        <v>NO FRAUD</v>
      </c>
      <c r="C428" s="13" t="str">
        <f>IF(VLOOKUP($A428,'Behaviors Clients'!$A$2:$B$2705,2,0)="FRAUD","FRAUD",IF(VLOOKUP($A428,'Unique Clients'!$A$2:$F$2705,3,0)&lt;=4,IF(VLOOKUP($A428,'Unique Clients'!$A$2:$F$2705,6,0)&gt;=60%,"MODERATE RISK OF FRAUD","NO FRAUD"),"NO FRAUD"))</f>
        <v>NO FRAUD</v>
      </c>
      <c r="D428" s="13" t="str">
        <f>IF(VLOOKUP($A428,'Unique Clients'!$A$2:$G$2705,7,0) &gt;= 3,"FRAUD","NO FRAUD")</f>
        <v>NO FRAUD</v>
      </c>
    </row>
    <row r="429" spans="1:4" customFormat="1" hidden="1" x14ac:dyDescent="0.25">
      <c r="A429" s="13">
        <v>5078</v>
      </c>
      <c r="B429" s="13" t="str">
        <f>IF(VLOOKUP($A429,'Unique Clients'!$A$2:$F$2705,3,0)&gt;=5,IF(VLOOKUP($A429,'Unique Clients'!$A$2:$F$2705,6,0)&gt;=60%,"FRAUD","NO FRAUD"),"NO FRAUD")</f>
        <v>NO FRAUD</v>
      </c>
      <c r="C429" s="13" t="str">
        <f>IF(VLOOKUP($A429,'Behaviors Clients'!$A$2:$B$2705,2,0)="FRAUD","FRAUD",IF(VLOOKUP($A429,'Unique Clients'!$A$2:$F$2705,3,0)&lt;=4,IF(VLOOKUP($A429,'Unique Clients'!$A$2:$F$2705,6,0)&gt;=60%,"MODERATE RISK OF FRAUD","NO FRAUD"),"NO FRAUD"))</f>
        <v>NO FRAUD</v>
      </c>
      <c r="D429" s="13" t="str">
        <f>IF(VLOOKUP($A429,'Unique Clients'!$A$2:$G$2705,7,0) &gt;= 3,"FRAUD","NO FRAUD")</f>
        <v>NO FRAUD</v>
      </c>
    </row>
    <row r="430" spans="1:4" customFormat="1" hidden="1" x14ac:dyDescent="0.25">
      <c r="A430" s="13">
        <v>5111</v>
      </c>
      <c r="B430" s="13" t="str">
        <f>IF(VLOOKUP($A430,'Unique Clients'!$A$2:$F$2705,3,0)&gt;=5,IF(VLOOKUP($A430,'Unique Clients'!$A$2:$F$2705,6,0)&gt;=60%,"FRAUD","NO FRAUD"),"NO FRAUD")</f>
        <v>NO FRAUD</v>
      </c>
      <c r="C430" s="13" t="str">
        <f>IF(VLOOKUP($A430,'Behaviors Clients'!$A$2:$B$2705,2,0)="FRAUD","FRAUD",IF(VLOOKUP($A430,'Unique Clients'!$A$2:$F$2705,3,0)&lt;=4,IF(VLOOKUP($A430,'Unique Clients'!$A$2:$F$2705,6,0)&gt;=60%,"MODERATE RISK OF FRAUD","NO FRAUD"),"NO FRAUD"))</f>
        <v>NO FRAUD</v>
      </c>
      <c r="D430" s="13" t="str">
        <f>IF(VLOOKUP($A430,'Unique Clients'!$A$2:$G$2705,7,0) &gt;= 3,"FRAUD","NO FRAUD")</f>
        <v>NO FRAUD</v>
      </c>
    </row>
    <row r="431" spans="1:4" customFormat="1" hidden="1" x14ac:dyDescent="0.25">
      <c r="A431" s="13">
        <v>5121</v>
      </c>
      <c r="B431" s="13" t="str">
        <f>IF(VLOOKUP($A431,'Unique Clients'!$A$2:$F$2705,3,0)&gt;=5,IF(VLOOKUP($A431,'Unique Clients'!$A$2:$F$2705,6,0)&gt;=60%,"FRAUD","NO FRAUD"),"NO FRAUD")</f>
        <v>NO FRAUD</v>
      </c>
      <c r="C431" s="13" t="str">
        <f>IF(VLOOKUP($A431,'Behaviors Clients'!$A$2:$B$2705,2,0)="FRAUD","FRAUD",IF(VLOOKUP($A431,'Unique Clients'!$A$2:$F$2705,3,0)&lt;=4,IF(VLOOKUP($A431,'Unique Clients'!$A$2:$F$2705,6,0)&gt;=60%,"MODERATE RISK OF FRAUD","NO FRAUD"),"NO FRAUD"))</f>
        <v>NO FRAUD</v>
      </c>
      <c r="D431" s="13" t="str">
        <f>IF(VLOOKUP($A431,'Unique Clients'!$A$2:$G$2705,7,0) &gt;= 3,"FRAUD","NO FRAUD")</f>
        <v>NO FRAUD</v>
      </c>
    </row>
    <row r="432" spans="1:4" customFormat="1" hidden="1" x14ac:dyDescent="0.25">
      <c r="A432" s="13">
        <v>5130</v>
      </c>
      <c r="B432" s="13" t="str">
        <f>IF(VLOOKUP($A432,'Unique Clients'!$A$2:$F$2705,3,0)&gt;=5,IF(VLOOKUP($A432,'Unique Clients'!$A$2:$F$2705,6,0)&gt;=60%,"FRAUD","NO FRAUD"),"NO FRAUD")</f>
        <v>NO FRAUD</v>
      </c>
      <c r="C432" s="13" t="str">
        <f>IF(VLOOKUP($A432,'Behaviors Clients'!$A$2:$B$2705,2,0)="FRAUD","FRAUD",IF(VLOOKUP($A432,'Unique Clients'!$A$2:$F$2705,3,0)&lt;=4,IF(VLOOKUP($A432,'Unique Clients'!$A$2:$F$2705,6,0)&gt;=60%,"MODERATE RISK OF FRAUD","NO FRAUD"),"NO FRAUD"))</f>
        <v>NO FRAUD</v>
      </c>
      <c r="D432" s="13" t="str">
        <f>IF(VLOOKUP($A432,'Unique Clients'!$A$2:$G$2705,7,0) &gt;= 3,"FRAUD","NO FRAUD")</f>
        <v>NO FRAUD</v>
      </c>
    </row>
    <row r="433" spans="1:4" customFormat="1" hidden="1" x14ac:dyDescent="0.25">
      <c r="A433" s="13">
        <v>5156</v>
      </c>
      <c r="B433" s="13" t="str">
        <f>IF(VLOOKUP($A433,'Unique Clients'!$A$2:$F$2705,3,0)&gt;=5,IF(VLOOKUP($A433,'Unique Clients'!$A$2:$F$2705,6,0)&gt;=60%,"FRAUD","NO FRAUD"),"NO FRAUD")</f>
        <v>NO FRAUD</v>
      </c>
      <c r="C433" s="13" t="str">
        <f>IF(VLOOKUP($A433,'Behaviors Clients'!$A$2:$B$2705,2,0)="FRAUD","FRAUD",IF(VLOOKUP($A433,'Unique Clients'!$A$2:$F$2705,3,0)&lt;=4,IF(VLOOKUP($A433,'Unique Clients'!$A$2:$F$2705,6,0)&gt;=60%,"MODERATE RISK OF FRAUD","NO FRAUD"),"NO FRAUD"))</f>
        <v>NO FRAUD</v>
      </c>
      <c r="D433" s="13" t="str">
        <f>IF(VLOOKUP($A433,'Unique Clients'!$A$2:$G$2705,7,0) &gt;= 3,"FRAUD","NO FRAUD")</f>
        <v>NO FRAUD</v>
      </c>
    </row>
    <row r="434" spans="1:4" customFormat="1" hidden="1" x14ac:dyDescent="0.25">
      <c r="A434" s="13">
        <v>5203</v>
      </c>
      <c r="B434" s="13" t="str">
        <f>IF(VLOOKUP($A434,'Unique Clients'!$A$2:$F$2705,3,0)&gt;=5,IF(VLOOKUP($A434,'Unique Clients'!$A$2:$F$2705,6,0)&gt;=60%,"FRAUD","NO FRAUD"),"NO FRAUD")</f>
        <v>NO FRAUD</v>
      </c>
      <c r="C434" s="13" t="str">
        <f>IF(VLOOKUP($A434,'Behaviors Clients'!$A$2:$B$2705,2,0)="FRAUD","FRAUD",IF(VLOOKUP($A434,'Unique Clients'!$A$2:$F$2705,3,0)&lt;=4,IF(VLOOKUP($A434,'Unique Clients'!$A$2:$F$2705,6,0)&gt;=60%,"MODERATE RISK OF FRAUD","NO FRAUD"),"NO FRAUD"))</f>
        <v>NO FRAUD</v>
      </c>
      <c r="D434" s="13" t="str">
        <f>IF(VLOOKUP($A434,'Unique Clients'!$A$2:$G$2705,7,0) &gt;= 3,"FRAUD","NO FRAUD")</f>
        <v>NO FRAUD</v>
      </c>
    </row>
    <row r="435" spans="1:4" customFormat="1" hidden="1" x14ac:dyDescent="0.25">
      <c r="A435" s="13">
        <v>5285</v>
      </c>
      <c r="B435" s="13" t="str">
        <f>IF(VLOOKUP($A435,'Unique Clients'!$A$2:$F$2705,3,0)&gt;=5,IF(VLOOKUP($A435,'Unique Clients'!$A$2:$F$2705,6,0)&gt;=60%,"FRAUD","NO FRAUD"),"NO FRAUD")</f>
        <v>NO FRAUD</v>
      </c>
      <c r="C435" s="13" t="str">
        <f>IF(VLOOKUP($A435,'Behaviors Clients'!$A$2:$B$2705,2,0)="FRAUD","FRAUD",IF(VLOOKUP($A435,'Unique Clients'!$A$2:$F$2705,3,0)&lt;=4,IF(VLOOKUP($A435,'Unique Clients'!$A$2:$F$2705,6,0)&gt;=60%,"MODERATE RISK OF FRAUD","NO FRAUD"),"NO FRAUD"))</f>
        <v>NO FRAUD</v>
      </c>
      <c r="D435" s="13" t="str">
        <f>IF(VLOOKUP($A435,'Unique Clients'!$A$2:$G$2705,7,0) &gt;= 3,"FRAUD","NO FRAUD")</f>
        <v>NO FRAUD</v>
      </c>
    </row>
    <row r="436" spans="1:4" customFormat="1" hidden="1" x14ac:dyDescent="0.25">
      <c r="A436" s="13">
        <v>5331</v>
      </c>
      <c r="B436" s="13" t="str">
        <f>IF(VLOOKUP($A436,'Unique Clients'!$A$2:$F$2705,3,0)&gt;=5,IF(VLOOKUP($A436,'Unique Clients'!$A$2:$F$2705,6,0)&gt;=60%,"FRAUD","NO FRAUD"),"NO FRAUD")</f>
        <v>NO FRAUD</v>
      </c>
      <c r="C436" s="13" t="str">
        <f>IF(VLOOKUP($A436,'Behaviors Clients'!$A$2:$B$2705,2,0)="FRAUD","FRAUD",IF(VLOOKUP($A436,'Unique Clients'!$A$2:$F$2705,3,0)&lt;=4,IF(VLOOKUP($A436,'Unique Clients'!$A$2:$F$2705,6,0)&gt;=60%,"MODERATE RISK OF FRAUD","NO FRAUD"),"NO FRAUD"))</f>
        <v>NO FRAUD</v>
      </c>
      <c r="D436" s="13" t="str">
        <f>IF(VLOOKUP($A436,'Unique Clients'!$A$2:$G$2705,7,0) &gt;= 3,"FRAUD","NO FRAUD")</f>
        <v>NO FRAUD</v>
      </c>
    </row>
    <row r="437" spans="1:4" customFormat="1" hidden="1" x14ac:dyDescent="0.25">
      <c r="A437" s="13">
        <v>5398</v>
      </c>
      <c r="B437" s="13" t="str">
        <f>IF(VLOOKUP($A437,'Unique Clients'!$A$2:$F$2705,3,0)&gt;=5,IF(VLOOKUP($A437,'Unique Clients'!$A$2:$F$2705,6,0)&gt;=60%,"FRAUD","NO FRAUD"),"NO FRAUD")</f>
        <v>NO FRAUD</v>
      </c>
      <c r="C437" s="13" t="str">
        <f>IF(VLOOKUP($A437,'Behaviors Clients'!$A$2:$B$2705,2,0)="FRAUD","FRAUD",IF(VLOOKUP($A437,'Unique Clients'!$A$2:$F$2705,3,0)&lt;=4,IF(VLOOKUP($A437,'Unique Clients'!$A$2:$F$2705,6,0)&gt;=60%,"MODERATE RISK OF FRAUD","NO FRAUD"),"NO FRAUD"))</f>
        <v>NO FRAUD</v>
      </c>
      <c r="D437" s="13" t="str">
        <f>IF(VLOOKUP($A437,'Unique Clients'!$A$2:$G$2705,7,0) &gt;= 3,"FRAUD","NO FRAUD")</f>
        <v>NO FRAUD</v>
      </c>
    </row>
    <row r="438" spans="1:4" customFormat="1" hidden="1" x14ac:dyDescent="0.25">
      <c r="A438" s="13">
        <v>5734</v>
      </c>
      <c r="B438" s="13" t="str">
        <f>IF(VLOOKUP($A438,'Unique Clients'!$A$2:$F$2705,3,0)&gt;=5,IF(VLOOKUP($A438,'Unique Clients'!$A$2:$F$2705,6,0)&gt;=60%,"FRAUD","NO FRAUD"),"NO FRAUD")</f>
        <v>NO FRAUD</v>
      </c>
      <c r="C438" s="13" t="str">
        <f>IF(VLOOKUP($A438,'Behaviors Clients'!$A$2:$B$2705,2,0)="FRAUD","FRAUD",IF(VLOOKUP($A438,'Unique Clients'!$A$2:$F$2705,3,0)&lt;=4,IF(VLOOKUP($A438,'Unique Clients'!$A$2:$F$2705,6,0)&gt;=60%,"MODERATE RISK OF FRAUD","NO FRAUD"),"NO FRAUD"))</f>
        <v>NO FRAUD</v>
      </c>
      <c r="D438" s="13" t="str">
        <f>IF(VLOOKUP($A438,'Unique Clients'!$A$2:$G$2705,7,0) &gt;= 3,"FRAUD","NO FRAUD")</f>
        <v>NO FRAUD</v>
      </c>
    </row>
    <row r="439" spans="1:4" customFormat="1" hidden="1" x14ac:dyDescent="0.25">
      <c r="A439" s="13">
        <v>5736</v>
      </c>
      <c r="B439" s="13" t="str">
        <f>IF(VLOOKUP($A439,'Unique Clients'!$A$2:$F$2705,3,0)&gt;=5,IF(VLOOKUP($A439,'Unique Clients'!$A$2:$F$2705,6,0)&gt;=60%,"FRAUD","NO FRAUD"),"NO FRAUD")</f>
        <v>NO FRAUD</v>
      </c>
      <c r="C439" s="13" t="str">
        <f>IF(VLOOKUP($A439,'Behaviors Clients'!$A$2:$B$2705,2,0)="FRAUD","FRAUD",IF(VLOOKUP($A439,'Unique Clients'!$A$2:$F$2705,3,0)&lt;=4,IF(VLOOKUP($A439,'Unique Clients'!$A$2:$F$2705,6,0)&gt;=60%,"MODERATE RISK OF FRAUD","NO FRAUD"),"NO FRAUD"))</f>
        <v>NO FRAUD</v>
      </c>
      <c r="D439" s="13" t="str">
        <f>IF(VLOOKUP($A439,'Unique Clients'!$A$2:$G$2705,7,0) &gt;= 3,"FRAUD","NO FRAUD")</f>
        <v>NO FRAUD</v>
      </c>
    </row>
    <row r="440" spans="1:4" customFormat="1" hidden="1" x14ac:dyDescent="0.25">
      <c r="A440" s="13">
        <v>5768</v>
      </c>
      <c r="B440" s="13" t="str">
        <f>IF(VLOOKUP($A440,'Unique Clients'!$A$2:$F$2705,3,0)&gt;=5,IF(VLOOKUP($A440,'Unique Clients'!$A$2:$F$2705,6,0)&gt;=60%,"FRAUD","NO FRAUD"),"NO FRAUD")</f>
        <v>NO FRAUD</v>
      </c>
      <c r="C440" s="13" t="str">
        <f>IF(VLOOKUP($A440,'Behaviors Clients'!$A$2:$B$2705,2,0)="FRAUD","FRAUD",IF(VLOOKUP($A440,'Unique Clients'!$A$2:$F$2705,3,0)&lt;=4,IF(VLOOKUP($A440,'Unique Clients'!$A$2:$F$2705,6,0)&gt;=60%,"MODERATE RISK OF FRAUD","NO FRAUD"),"NO FRAUD"))</f>
        <v>NO FRAUD</v>
      </c>
      <c r="D440" s="13" t="str">
        <f>IF(VLOOKUP($A440,'Unique Clients'!$A$2:$G$2705,7,0) &gt;= 3,"FRAUD","NO FRAUD")</f>
        <v>NO FRAUD</v>
      </c>
    </row>
    <row r="441" spans="1:4" customFormat="1" hidden="1" x14ac:dyDescent="0.25">
      <c r="A441" s="13">
        <v>5775</v>
      </c>
      <c r="B441" s="13" t="str">
        <f>IF(VLOOKUP($A441,'Unique Clients'!$A$2:$F$2705,3,0)&gt;=5,IF(VLOOKUP($A441,'Unique Clients'!$A$2:$F$2705,6,0)&gt;=60%,"FRAUD","NO FRAUD"),"NO FRAUD")</f>
        <v>NO FRAUD</v>
      </c>
      <c r="C441" s="13" t="str">
        <f>IF(VLOOKUP($A441,'Behaviors Clients'!$A$2:$B$2705,2,0)="FRAUD","FRAUD",IF(VLOOKUP($A441,'Unique Clients'!$A$2:$F$2705,3,0)&lt;=4,IF(VLOOKUP($A441,'Unique Clients'!$A$2:$F$2705,6,0)&gt;=60%,"MODERATE RISK OF FRAUD","NO FRAUD"),"NO FRAUD"))</f>
        <v>NO FRAUD</v>
      </c>
      <c r="D441" s="13" t="str">
        <f>IF(VLOOKUP($A441,'Unique Clients'!$A$2:$G$2705,7,0) &gt;= 3,"FRAUD","NO FRAUD")</f>
        <v>NO FRAUD</v>
      </c>
    </row>
    <row r="442" spans="1:4" customFormat="1" hidden="1" x14ac:dyDescent="0.25">
      <c r="A442" s="13">
        <v>5798</v>
      </c>
      <c r="B442" s="13" t="str">
        <f>IF(VLOOKUP($A442,'Unique Clients'!$A$2:$F$2705,3,0)&gt;=5,IF(VLOOKUP($A442,'Unique Clients'!$A$2:$F$2705,6,0)&gt;=60%,"FRAUD","NO FRAUD"),"NO FRAUD")</f>
        <v>NO FRAUD</v>
      </c>
      <c r="C442" s="13" t="str">
        <f>IF(VLOOKUP($A442,'Behaviors Clients'!$A$2:$B$2705,2,0)="FRAUD","FRAUD",IF(VLOOKUP($A442,'Unique Clients'!$A$2:$F$2705,3,0)&lt;=4,IF(VLOOKUP($A442,'Unique Clients'!$A$2:$F$2705,6,0)&gt;=60%,"MODERATE RISK OF FRAUD","NO FRAUD"),"NO FRAUD"))</f>
        <v>NO FRAUD</v>
      </c>
      <c r="D442" s="13" t="str">
        <f>IF(VLOOKUP($A442,'Unique Clients'!$A$2:$G$2705,7,0) &gt;= 3,"FRAUD","NO FRAUD")</f>
        <v>NO FRAUD</v>
      </c>
    </row>
    <row r="443" spans="1:4" customFormat="1" hidden="1" x14ac:dyDescent="0.25">
      <c r="A443" s="13">
        <v>5838</v>
      </c>
      <c r="B443" s="13" t="str">
        <f>IF(VLOOKUP($A443,'Unique Clients'!$A$2:$F$2705,3,0)&gt;=5,IF(VLOOKUP($A443,'Unique Clients'!$A$2:$F$2705,6,0)&gt;=60%,"FRAUD","NO FRAUD"),"NO FRAUD")</f>
        <v>NO FRAUD</v>
      </c>
      <c r="C443" s="13" t="str">
        <f>IF(VLOOKUP($A443,'Behaviors Clients'!$A$2:$B$2705,2,0)="FRAUD","FRAUD",IF(VLOOKUP($A443,'Unique Clients'!$A$2:$F$2705,3,0)&lt;=4,IF(VLOOKUP($A443,'Unique Clients'!$A$2:$F$2705,6,0)&gt;=60%,"MODERATE RISK OF FRAUD","NO FRAUD"),"NO FRAUD"))</f>
        <v>NO FRAUD</v>
      </c>
      <c r="D443" s="13" t="str">
        <f>IF(VLOOKUP($A443,'Unique Clients'!$A$2:$G$2705,7,0) &gt;= 3,"FRAUD","NO FRAUD")</f>
        <v>NO FRAUD</v>
      </c>
    </row>
    <row r="444" spans="1:4" customFormat="1" hidden="1" x14ac:dyDescent="0.25">
      <c r="A444" s="13">
        <v>5850</v>
      </c>
      <c r="B444" s="13" t="str">
        <f>IF(VLOOKUP($A444,'Unique Clients'!$A$2:$F$2705,3,0)&gt;=5,IF(VLOOKUP($A444,'Unique Clients'!$A$2:$F$2705,6,0)&gt;=60%,"FRAUD","NO FRAUD"),"NO FRAUD")</f>
        <v>NO FRAUD</v>
      </c>
      <c r="C444" s="13" t="str">
        <f>IF(VLOOKUP($A444,'Behaviors Clients'!$A$2:$B$2705,2,0)="FRAUD","FRAUD",IF(VLOOKUP($A444,'Unique Clients'!$A$2:$F$2705,3,0)&lt;=4,IF(VLOOKUP($A444,'Unique Clients'!$A$2:$F$2705,6,0)&gt;=60%,"MODERATE RISK OF FRAUD","NO FRAUD"),"NO FRAUD"))</f>
        <v>NO FRAUD</v>
      </c>
      <c r="D444" s="13" t="str">
        <f>IF(VLOOKUP($A444,'Unique Clients'!$A$2:$G$2705,7,0) &gt;= 3,"FRAUD","NO FRAUD")</f>
        <v>NO FRAUD</v>
      </c>
    </row>
    <row r="445" spans="1:4" customFormat="1" hidden="1" x14ac:dyDescent="0.25">
      <c r="A445" s="13">
        <v>5892</v>
      </c>
      <c r="B445" s="13" t="str">
        <f>IF(VLOOKUP($A445,'Unique Clients'!$A$2:$F$2705,3,0)&gt;=5,IF(VLOOKUP($A445,'Unique Clients'!$A$2:$F$2705,6,0)&gt;=60%,"FRAUD","NO FRAUD"),"NO FRAUD")</f>
        <v>NO FRAUD</v>
      </c>
      <c r="C445" s="13" t="str">
        <f>IF(VLOOKUP($A445,'Behaviors Clients'!$A$2:$B$2705,2,0)="FRAUD","FRAUD",IF(VLOOKUP($A445,'Unique Clients'!$A$2:$F$2705,3,0)&lt;=4,IF(VLOOKUP($A445,'Unique Clients'!$A$2:$F$2705,6,0)&gt;=60%,"MODERATE RISK OF FRAUD","NO FRAUD"),"NO FRAUD"))</f>
        <v>NO FRAUD</v>
      </c>
      <c r="D445" s="13" t="str">
        <f>IF(VLOOKUP($A445,'Unique Clients'!$A$2:$G$2705,7,0) &gt;= 3,"FRAUD","NO FRAUD")</f>
        <v>NO FRAUD</v>
      </c>
    </row>
    <row r="446" spans="1:4" customFormat="1" hidden="1" x14ac:dyDescent="0.25">
      <c r="A446" s="13">
        <v>5911</v>
      </c>
      <c r="B446" s="13" t="str">
        <f>IF(VLOOKUP($A446,'Unique Clients'!$A$2:$F$2705,3,0)&gt;=5,IF(VLOOKUP($A446,'Unique Clients'!$A$2:$F$2705,6,0)&gt;=60%,"FRAUD","NO FRAUD"),"NO FRAUD")</f>
        <v>NO FRAUD</v>
      </c>
      <c r="C446" s="13" t="str">
        <f>IF(VLOOKUP($A446,'Behaviors Clients'!$A$2:$B$2705,2,0)="FRAUD","FRAUD",IF(VLOOKUP($A446,'Unique Clients'!$A$2:$F$2705,3,0)&lt;=4,IF(VLOOKUP($A446,'Unique Clients'!$A$2:$F$2705,6,0)&gt;=60%,"MODERATE RISK OF FRAUD","NO FRAUD"),"NO FRAUD"))</f>
        <v>NO FRAUD</v>
      </c>
      <c r="D446" s="13" t="str">
        <f>IF(VLOOKUP($A446,'Unique Clients'!$A$2:$G$2705,7,0) &gt;= 3,"FRAUD","NO FRAUD")</f>
        <v>NO FRAUD</v>
      </c>
    </row>
    <row r="447" spans="1:4" customFormat="1" hidden="1" x14ac:dyDescent="0.25">
      <c r="A447" s="13">
        <v>5936</v>
      </c>
      <c r="B447" s="13" t="str">
        <f>IF(VLOOKUP($A447,'Unique Clients'!$A$2:$F$2705,3,0)&gt;=5,IF(VLOOKUP($A447,'Unique Clients'!$A$2:$F$2705,6,0)&gt;=60%,"FRAUD","NO FRAUD"),"NO FRAUD")</f>
        <v>NO FRAUD</v>
      </c>
      <c r="C447" s="13" t="str">
        <f>IF(VLOOKUP($A447,'Behaviors Clients'!$A$2:$B$2705,2,0)="FRAUD","FRAUD",IF(VLOOKUP($A447,'Unique Clients'!$A$2:$F$2705,3,0)&lt;=4,IF(VLOOKUP($A447,'Unique Clients'!$A$2:$F$2705,6,0)&gt;=60%,"MODERATE RISK OF FRAUD","NO FRAUD"),"NO FRAUD"))</f>
        <v>NO FRAUD</v>
      </c>
      <c r="D447" s="13" t="str">
        <f>IF(VLOOKUP($A447,'Unique Clients'!$A$2:$G$2705,7,0) &gt;= 3,"FRAUD","NO FRAUD")</f>
        <v>NO FRAUD</v>
      </c>
    </row>
    <row r="448" spans="1:4" customFormat="1" hidden="1" x14ac:dyDescent="0.25">
      <c r="A448" s="13">
        <v>5949</v>
      </c>
      <c r="B448" s="13" t="str">
        <f>IF(VLOOKUP($A448,'Unique Clients'!$A$2:$F$2705,3,0)&gt;=5,IF(VLOOKUP($A448,'Unique Clients'!$A$2:$F$2705,6,0)&gt;=60%,"FRAUD","NO FRAUD"),"NO FRAUD")</f>
        <v>NO FRAUD</v>
      </c>
      <c r="C448" s="13" t="str">
        <f>IF(VLOOKUP($A448,'Behaviors Clients'!$A$2:$B$2705,2,0)="FRAUD","FRAUD",IF(VLOOKUP($A448,'Unique Clients'!$A$2:$F$2705,3,0)&lt;=4,IF(VLOOKUP($A448,'Unique Clients'!$A$2:$F$2705,6,0)&gt;=60%,"MODERATE RISK OF FRAUD","NO FRAUD"),"NO FRAUD"))</f>
        <v>NO FRAUD</v>
      </c>
      <c r="D448" s="13" t="str">
        <f>IF(VLOOKUP($A448,'Unique Clients'!$A$2:$G$2705,7,0) &gt;= 3,"FRAUD","NO FRAUD")</f>
        <v>NO FRAUD</v>
      </c>
    </row>
    <row r="449" spans="1:4" customFormat="1" hidden="1" x14ac:dyDescent="0.25">
      <c r="A449" s="13">
        <v>6017</v>
      </c>
      <c r="B449" s="13" t="str">
        <f>IF(VLOOKUP($A449,'Unique Clients'!$A$2:$F$2705,3,0)&gt;=5,IF(VLOOKUP($A449,'Unique Clients'!$A$2:$F$2705,6,0)&gt;=60%,"FRAUD","NO FRAUD"),"NO FRAUD")</f>
        <v>NO FRAUD</v>
      </c>
      <c r="C449" s="13" t="str">
        <f>IF(VLOOKUP($A449,'Behaviors Clients'!$A$2:$B$2705,2,0)="FRAUD","FRAUD",IF(VLOOKUP($A449,'Unique Clients'!$A$2:$F$2705,3,0)&lt;=4,IF(VLOOKUP($A449,'Unique Clients'!$A$2:$F$2705,6,0)&gt;=60%,"MODERATE RISK OF FRAUD","NO FRAUD"),"NO FRAUD"))</f>
        <v>NO FRAUD</v>
      </c>
      <c r="D449" s="13" t="str">
        <f>IF(VLOOKUP($A449,'Unique Clients'!$A$2:$G$2705,7,0) &gt;= 3,"FRAUD","NO FRAUD")</f>
        <v>NO FRAUD</v>
      </c>
    </row>
    <row r="450" spans="1:4" customFormat="1" hidden="1" x14ac:dyDescent="0.25">
      <c r="A450" s="13">
        <v>6099</v>
      </c>
      <c r="B450" s="13" t="str">
        <f>IF(VLOOKUP($A450,'Unique Clients'!$A$2:$F$2705,3,0)&gt;=5,IF(VLOOKUP($A450,'Unique Clients'!$A$2:$F$2705,6,0)&gt;=60%,"FRAUD","NO FRAUD"),"NO FRAUD")</f>
        <v>NO FRAUD</v>
      </c>
      <c r="C450" s="13" t="str">
        <f>IF(VLOOKUP($A450,'Behaviors Clients'!$A$2:$B$2705,2,0)="FRAUD","FRAUD",IF(VLOOKUP($A450,'Unique Clients'!$A$2:$F$2705,3,0)&lt;=4,IF(VLOOKUP($A450,'Unique Clients'!$A$2:$F$2705,6,0)&gt;=60%,"MODERATE RISK OF FRAUD","NO FRAUD"),"NO FRAUD"))</f>
        <v>NO FRAUD</v>
      </c>
      <c r="D450" s="13" t="str">
        <f>IF(VLOOKUP($A450,'Unique Clients'!$A$2:$G$2705,7,0) &gt;= 3,"FRAUD","NO FRAUD")</f>
        <v>NO FRAUD</v>
      </c>
    </row>
    <row r="451" spans="1:4" customFormat="1" hidden="1" x14ac:dyDescent="0.25">
      <c r="A451" s="13">
        <v>6213</v>
      </c>
      <c r="B451" s="13" t="str">
        <f>IF(VLOOKUP($A451,'Unique Clients'!$A$2:$F$2705,3,0)&gt;=5,IF(VLOOKUP($A451,'Unique Clients'!$A$2:$F$2705,6,0)&gt;=60%,"FRAUD","NO FRAUD"),"NO FRAUD")</f>
        <v>NO FRAUD</v>
      </c>
      <c r="C451" s="13" t="str">
        <f>IF(VLOOKUP($A451,'Behaviors Clients'!$A$2:$B$2705,2,0)="FRAUD","FRAUD",IF(VLOOKUP($A451,'Unique Clients'!$A$2:$F$2705,3,0)&lt;=4,IF(VLOOKUP($A451,'Unique Clients'!$A$2:$F$2705,6,0)&gt;=60%,"MODERATE RISK OF FRAUD","NO FRAUD"),"NO FRAUD"))</f>
        <v>NO FRAUD</v>
      </c>
      <c r="D451" s="13" t="str">
        <f>IF(VLOOKUP($A451,'Unique Clients'!$A$2:$G$2705,7,0) &gt;= 3,"FRAUD","NO FRAUD")</f>
        <v>NO FRAUD</v>
      </c>
    </row>
    <row r="452" spans="1:4" customFormat="1" hidden="1" x14ac:dyDescent="0.25">
      <c r="A452" s="13">
        <v>6220</v>
      </c>
      <c r="B452" s="13" t="str">
        <f>IF(VLOOKUP($A452,'Unique Clients'!$A$2:$F$2705,3,0)&gt;=5,IF(VLOOKUP($A452,'Unique Clients'!$A$2:$F$2705,6,0)&gt;=60%,"FRAUD","NO FRAUD"),"NO FRAUD")</f>
        <v>NO FRAUD</v>
      </c>
      <c r="C452" s="13" t="str">
        <f>IF(VLOOKUP($A452,'Behaviors Clients'!$A$2:$B$2705,2,0)="FRAUD","FRAUD",IF(VLOOKUP($A452,'Unique Clients'!$A$2:$F$2705,3,0)&lt;=4,IF(VLOOKUP($A452,'Unique Clients'!$A$2:$F$2705,6,0)&gt;=60%,"MODERATE RISK OF FRAUD","NO FRAUD"),"NO FRAUD"))</f>
        <v>NO FRAUD</v>
      </c>
      <c r="D452" s="13" t="str">
        <f>IF(VLOOKUP($A452,'Unique Clients'!$A$2:$G$2705,7,0) &gt;= 3,"FRAUD","NO FRAUD")</f>
        <v>NO FRAUD</v>
      </c>
    </row>
    <row r="453" spans="1:4" customFormat="1" hidden="1" x14ac:dyDescent="0.25">
      <c r="A453" s="13">
        <v>6326</v>
      </c>
      <c r="B453" s="13" t="str">
        <f>IF(VLOOKUP($A453,'Unique Clients'!$A$2:$F$2705,3,0)&gt;=5,IF(VLOOKUP($A453,'Unique Clients'!$A$2:$F$2705,6,0)&gt;=60%,"FRAUD","NO FRAUD"),"NO FRAUD")</f>
        <v>NO FRAUD</v>
      </c>
      <c r="C453" s="13" t="str">
        <f>IF(VLOOKUP($A453,'Behaviors Clients'!$A$2:$B$2705,2,0)="FRAUD","FRAUD",IF(VLOOKUP($A453,'Unique Clients'!$A$2:$F$2705,3,0)&lt;=4,IF(VLOOKUP($A453,'Unique Clients'!$A$2:$F$2705,6,0)&gt;=60%,"MODERATE RISK OF FRAUD","NO FRAUD"),"NO FRAUD"))</f>
        <v>NO FRAUD</v>
      </c>
      <c r="D453" s="13" t="str">
        <f>IF(VLOOKUP($A453,'Unique Clients'!$A$2:$G$2705,7,0) &gt;= 3,"FRAUD","NO FRAUD")</f>
        <v>NO FRAUD</v>
      </c>
    </row>
    <row r="454" spans="1:4" customFormat="1" hidden="1" x14ac:dyDescent="0.25">
      <c r="A454" s="13">
        <v>6332</v>
      </c>
      <c r="B454" s="13" t="str">
        <f>IF(VLOOKUP($A454,'Unique Clients'!$A$2:$F$2705,3,0)&gt;=5,IF(VLOOKUP($A454,'Unique Clients'!$A$2:$F$2705,6,0)&gt;=60%,"FRAUD","NO FRAUD"),"NO FRAUD")</f>
        <v>NO FRAUD</v>
      </c>
      <c r="C454" s="13" t="str">
        <f>IF(VLOOKUP($A454,'Behaviors Clients'!$A$2:$B$2705,2,0)="FRAUD","FRAUD",IF(VLOOKUP($A454,'Unique Clients'!$A$2:$F$2705,3,0)&lt;=4,IF(VLOOKUP($A454,'Unique Clients'!$A$2:$F$2705,6,0)&gt;=60%,"MODERATE RISK OF FRAUD","NO FRAUD"),"NO FRAUD"))</f>
        <v>NO FRAUD</v>
      </c>
      <c r="D454" s="13" t="str">
        <f>IF(VLOOKUP($A454,'Unique Clients'!$A$2:$G$2705,7,0) &gt;= 3,"FRAUD","NO FRAUD")</f>
        <v>NO FRAUD</v>
      </c>
    </row>
    <row r="455" spans="1:4" customFormat="1" hidden="1" x14ac:dyDescent="0.25">
      <c r="A455" s="13">
        <v>6333</v>
      </c>
      <c r="B455" s="13" t="str">
        <f>IF(VLOOKUP($A455,'Unique Clients'!$A$2:$F$2705,3,0)&gt;=5,IF(VLOOKUP($A455,'Unique Clients'!$A$2:$F$2705,6,0)&gt;=60%,"FRAUD","NO FRAUD"),"NO FRAUD")</f>
        <v>NO FRAUD</v>
      </c>
      <c r="C455" s="13" t="str">
        <f>IF(VLOOKUP($A455,'Behaviors Clients'!$A$2:$B$2705,2,0)="FRAUD","FRAUD",IF(VLOOKUP($A455,'Unique Clients'!$A$2:$F$2705,3,0)&lt;=4,IF(VLOOKUP($A455,'Unique Clients'!$A$2:$F$2705,6,0)&gt;=60%,"MODERATE RISK OF FRAUD","NO FRAUD"),"NO FRAUD"))</f>
        <v>NO FRAUD</v>
      </c>
      <c r="D455" s="13" t="str">
        <f>IF(VLOOKUP($A455,'Unique Clients'!$A$2:$G$2705,7,0) &gt;= 3,"FRAUD","NO FRAUD")</f>
        <v>NO FRAUD</v>
      </c>
    </row>
    <row r="456" spans="1:4" customFormat="1" hidden="1" x14ac:dyDescent="0.25">
      <c r="A456" s="13">
        <v>6406</v>
      </c>
      <c r="B456" s="13" t="str">
        <f>IF(VLOOKUP($A456,'Unique Clients'!$A$2:$F$2705,3,0)&gt;=5,IF(VLOOKUP($A456,'Unique Clients'!$A$2:$F$2705,6,0)&gt;=60%,"FRAUD","NO FRAUD"),"NO FRAUD")</f>
        <v>NO FRAUD</v>
      </c>
      <c r="C456" s="13" t="str">
        <f>IF(VLOOKUP($A456,'Behaviors Clients'!$A$2:$B$2705,2,0)="FRAUD","FRAUD",IF(VLOOKUP($A456,'Unique Clients'!$A$2:$F$2705,3,0)&lt;=4,IF(VLOOKUP($A456,'Unique Clients'!$A$2:$F$2705,6,0)&gt;=60%,"MODERATE RISK OF FRAUD","NO FRAUD"),"NO FRAUD"))</f>
        <v>NO FRAUD</v>
      </c>
      <c r="D456" s="13" t="str">
        <f>IF(VLOOKUP($A456,'Unique Clients'!$A$2:$G$2705,7,0) &gt;= 3,"FRAUD","NO FRAUD")</f>
        <v>NO FRAUD</v>
      </c>
    </row>
    <row r="457" spans="1:4" customFormat="1" hidden="1" x14ac:dyDescent="0.25">
      <c r="A457" s="13">
        <v>6422</v>
      </c>
      <c r="B457" s="13" t="str">
        <f>IF(VLOOKUP($A457,'Unique Clients'!$A$2:$F$2705,3,0)&gt;=5,IF(VLOOKUP($A457,'Unique Clients'!$A$2:$F$2705,6,0)&gt;=60%,"FRAUD","NO FRAUD"),"NO FRAUD")</f>
        <v>NO FRAUD</v>
      </c>
      <c r="C457" s="13" t="str">
        <f>IF(VLOOKUP($A457,'Behaviors Clients'!$A$2:$B$2705,2,0)="FRAUD","FRAUD",IF(VLOOKUP($A457,'Unique Clients'!$A$2:$F$2705,3,0)&lt;=4,IF(VLOOKUP($A457,'Unique Clients'!$A$2:$F$2705,6,0)&gt;=60%,"MODERATE RISK OF FRAUD","NO FRAUD"),"NO FRAUD"))</f>
        <v>NO FRAUD</v>
      </c>
      <c r="D457" s="13" t="str">
        <f>IF(VLOOKUP($A457,'Unique Clients'!$A$2:$G$2705,7,0) &gt;= 3,"FRAUD","NO FRAUD")</f>
        <v>NO FRAUD</v>
      </c>
    </row>
    <row r="458" spans="1:4" customFormat="1" hidden="1" x14ac:dyDescent="0.25">
      <c r="A458" s="13">
        <v>6434</v>
      </c>
      <c r="B458" s="13" t="str">
        <f>IF(VLOOKUP($A458,'Unique Clients'!$A$2:$F$2705,3,0)&gt;=5,IF(VLOOKUP($A458,'Unique Clients'!$A$2:$F$2705,6,0)&gt;=60%,"FRAUD","NO FRAUD"),"NO FRAUD")</f>
        <v>NO FRAUD</v>
      </c>
      <c r="C458" s="13" t="str">
        <f>IF(VLOOKUP($A458,'Behaviors Clients'!$A$2:$B$2705,2,0)="FRAUD","FRAUD",IF(VLOOKUP($A458,'Unique Clients'!$A$2:$F$2705,3,0)&lt;=4,IF(VLOOKUP($A458,'Unique Clients'!$A$2:$F$2705,6,0)&gt;=60%,"MODERATE RISK OF FRAUD","NO FRAUD"),"NO FRAUD"))</f>
        <v>NO FRAUD</v>
      </c>
      <c r="D458" s="13" t="str">
        <f>IF(VLOOKUP($A458,'Unique Clients'!$A$2:$G$2705,7,0) &gt;= 3,"FRAUD","NO FRAUD")</f>
        <v>NO FRAUD</v>
      </c>
    </row>
    <row r="459" spans="1:4" customFormat="1" hidden="1" x14ac:dyDescent="0.25">
      <c r="A459" s="13">
        <v>6467</v>
      </c>
      <c r="B459" s="13" t="str">
        <f>IF(VLOOKUP($A459,'Unique Clients'!$A$2:$F$2705,3,0)&gt;=5,IF(VLOOKUP($A459,'Unique Clients'!$A$2:$F$2705,6,0)&gt;=60%,"FRAUD","NO FRAUD"),"NO FRAUD")</f>
        <v>NO FRAUD</v>
      </c>
      <c r="C459" s="13" t="str">
        <f>IF(VLOOKUP($A459,'Behaviors Clients'!$A$2:$B$2705,2,0)="FRAUD","FRAUD",IF(VLOOKUP($A459,'Unique Clients'!$A$2:$F$2705,3,0)&lt;=4,IF(VLOOKUP($A459,'Unique Clients'!$A$2:$F$2705,6,0)&gt;=60%,"MODERATE RISK OF FRAUD","NO FRAUD"),"NO FRAUD"))</f>
        <v>NO FRAUD</v>
      </c>
      <c r="D459" s="13" t="str">
        <f>IF(VLOOKUP($A459,'Unique Clients'!$A$2:$G$2705,7,0) &gt;= 3,"FRAUD","NO FRAUD")</f>
        <v>NO FRAUD</v>
      </c>
    </row>
    <row r="460" spans="1:4" customFormat="1" hidden="1" x14ac:dyDescent="0.25">
      <c r="A460" s="13">
        <v>6583</v>
      </c>
      <c r="B460" s="13" t="str">
        <f>IF(VLOOKUP($A460,'Unique Clients'!$A$2:$F$2705,3,0)&gt;=5,IF(VLOOKUP($A460,'Unique Clients'!$A$2:$F$2705,6,0)&gt;=60%,"FRAUD","NO FRAUD"),"NO FRAUD")</f>
        <v>NO FRAUD</v>
      </c>
      <c r="C460" s="13" t="str">
        <f>IF(VLOOKUP($A460,'Behaviors Clients'!$A$2:$B$2705,2,0)="FRAUD","FRAUD",IF(VLOOKUP($A460,'Unique Clients'!$A$2:$F$2705,3,0)&lt;=4,IF(VLOOKUP($A460,'Unique Clients'!$A$2:$F$2705,6,0)&gt;=60%,"MODERATE RISK OF FRAUD","NO FRAUD"),"NO FRAUD"))</f>
        <v>NO FRAUD</v>
      </c>
      <c r="D460" s="13" t="str">
        <f>IF(VLOOKUP($A460,'Unique Clients'!$A$2:$G$2705,7,0) &gt;= 3,"FRAUD","NO FRAUD")</f>
        <v>NO FRAUD</v>
      </c>
    </row>
    <row r="461" spans="1:4" customFormat="1" hidden="1" x14ac:dyDescent="0.25">
      <c r="A461" s="13">
        <v>6588</v>
      </c>
      <c r="B461" s="13" t="str">
        <f>IF(VLOOKUP($A461,'Unique Clients'!$A$2:$F$2705,3,0)&gt;=5,IF(VLOOKUP($A461,'Unique Clients'!$A$2:$F$2705,6,0)&gt;=60%,"FRAUD","NO FRAUD"),"NO FRAUD")</f>
        <v>NO FRAUD</v>
      </c>
      <c r="C461" s="13" t="str">
        <f>IF(VLOOKUP($A461,'Behaviors Clients'!$A$2:$B$2705,2,0)="FRAUD","FRAUD",IF(VLOOKUP($A461,'Unique Clients'!$A$2:$F$2705,3,0)&lt;=4,IF(VLOOKUP($A461,'Unique Clients'!$A$2:$F$2705,6,0)&gt;=60%,"MODERATE RISK OF FRAUD","NO FRAUD"),"NO FRAUD"))</f>
        <v>NO FRAUD</v>
      </c>
      <c r="D461" s="13" t="str">
        <f>IF(VLOOKUP($A461,'Unique Clients'!$A$2:$G$2705,7,0) &gt;= 3,"FRAUD","NO FRAUD")</f>
        <v>NO FRAUD</v>
      </c>
    </row>
    <row r="462" spans="1:4" customFormat="1" hidden="1" x14ac:dyDescent="0.25">
      <c r="A462" s="13">
        <v>6627</v>
      </c>
      <c r="B462" s="13" t="str">
        <f>IF(VLOOKUP($A462,'Unique Clients'!$A$2:$F$2705,3,0)&gt;=5,IF(VLOOKUP($A462,'Unique Clients'!$A$2:$F$2705,6,0)&gt;=60%,"FRAUD","NO FRAUD"),"NO FRAUD")</f>
        <v>NO FRAUD</v>
      </c>
      <c r="C462" s="13" t="str">
        <f>IF(VLOOKUP($A462,'Behaviors Clients'!$A$2:$B$2705,2,0)="FRAUD","FRAUD",IF(VLOOKUP($A462,'Unique Clients'!$A$2:$F$2705,3,0)&lt;=4,IF(VLOOKUP($A462,'Unique Clients'!$A$2:$F$2705,6,0)&gt;=60%,"MODERATE RISK OF FRAUD","NO FRAUD"),"NO FRAUD"))</f>
        <v>NO FRAUD</v>
      </c>
      <c r="D462" s="13" t="str">
        <f>IF(VLOOKUP($A462,'Unique Clients'!$A$2:$G$2705,7,0) &gt;= 3,"FRAUD","NO FRAUD")</f>
        <v>NO FRAUD</v>
      </c>
    </row>
    <row r="463" spans="1:4" customFormat="1" hidden="1" x14ac:dyDescent="0.25">
      <c r="A463" s="13">
        <v>6645</v>
      </c>
      <c r="B463" s="13" t="str">
        <f>IF(VLOOKUP($A463,'Unique Clients'!$A$2:$F$2705,3,0)&gt;=5,IF(VLOOKUP($A463,'Unique Clients'!$A$2:$F$2705,6,0)&gt;=60%,"FRAUD","NO FRAUD"),"NO FRAUD")</f>
        <v>NO FRAUD</v>
      </c>
      <c r="C463" s="13" t="str">
        <f>IF(VLOOKUP($A463,'Behaviors Clients'!$A$2:$B$2705,2,0)="FRAUD","FRAUD",IF(VLOOKUP($A463,'Unique Clients'!$A$2:$F$2705,3,0)&lt;=4,IF(VLOOKUP($A463,'Unique Clients'!$A$2:$F$2705,6,0)&gt;=60%,"MODERATE RISK OF FRAUD","NO FRAUD"),"NO FRAUD"))</f>
        <v>NO FRAUD</v>
      </c>
      <c r="D463" s="13" t="str">
        <f>IF(VLOOKUP($A463,'Unique Clients'!$A$2:$G$2705,7,0) &gt;= 3,"FRAUD","NO FRAUD")</f>
        <v>NO FRAUD</v>
      </c>
    </row>
    <row r="464" spans="1:4" customFormat="1" hidden="1" x14ac:dyDescent="0.25">
      <c r="A464" s="13">
        <v>6692</v>
      </c>
      <c r="B464" s="13" t="str">
        <f>IF(VLOOKUP($A464,'Unique Clients'!$A$2:$F$2705,3,0)&gt;=5,IF(VLOOKUP($A464,'Unique Clients'!$A$2:$F$2705,6,0)&gt;=60%,"FRAUD","NO FRAUD"),"NO FRAUD")</f>
        <v>NO FRAUD</v>
      </c>
      <c r="C464" s="13" t="str">
        <f>IF(VLOOKUP($A464,'Behaviors Clients'!$A$2:$B$2705,2,0)="FRAUD","FRAUD",IF(VLOOKUP($A464,'Unique Clients'!$A$2:$F$2705,3,0)&lt;=4,IF(VLOOKUP($A464,'Unique Clients'!$A$2:$F$2705,6,0)&gt;=60%,"MODERATE RISK OF FRAUD","NO FRAUD"),"NO FRAUD"))</f>
        <v>NO FRAUD</v>
      </c>
      <c r="D464" s="13" t="str">
        <f>IF(VLOOKUP($A464,'Unique Clients'!$A$2:$G$2705,7,0) &gt;= 3,"FRAUD","NO FRAUD")</f>
        <v>NO FRAUD</v>
      </c>
    </row>
    <row r="465" spans="1:4" customFormat="1" hidden="1" x14ac:dyDescent="0.25">
      <c r="A465" s="13">
        <v>6712</v>
      </c>
      <c r="B465" s="13" t="str">
        <f>IF(VLOOKUP($A465,'Unique Clients'!$A$2:$F$2705,3,0)&gt;=5,IF(VLOOKUP($A465,'Unique Clients'!$A$2:$F$2705,6,0)&gt;=60%,"FRAUD","NO FRAUD"),"NO FRAUD")</f>
        <v>NO FRAUD</v>
      </c>
      <c r="C465" s="13" t="str">
        <f>IF(VLOOKUP($A465,'Behaviors Clients'!$A$2:$B$2705,2,0)="FRAUD","FRAUD",IF(VLOOKUP($A465,'Unique Clients'!$A$2:$F$2705,3,0)&lt;=4,IF(VLOOKUP($A465,'Unique Clients'!$A$2:$F$2705,6,0)&gt;=60%,"MODERATE RISK OF FRAUD","NO FRAUD"),"NO FRAUD"))</f>
        <v>NO FRAUD</v>
      </c>
      <c r="D465" s="13" t="str">
        <f>IF(VLOOKUP($A465,'Unique Clients'!$A$2:$G$2705,7,0) &gt;= 3,"FRAUD","NO FRAUD")</f>
        <v>NO FRAUD</v>
      </c>
    </row>
    <row r="466" spans="1:4" customFormat="1" hidden="1" x14ac:dyDescent="0.25">
      <c r="A466" s="13">
        <v>6714</v>
      </c>
      <c r="B466" s="13" t="str">
        <f>IF(VLOOKUP($A466,'Unique Clients'!$A$2:$F$2705,3,0)&gt;=5,IF(VLOOKUP($A466,'Unique Clients'!$A$2:$F$2705,6,0)&gt;=60%,"FRAUD","NO FRAUD"),"NO FRAUD")</f>
        <v>NO FRAUD</v>
      </c>
      <c r="C466" s="13" t="str">
        <f>IF(VLOOKUP($A466,'Behaviors Clients'!$A$2:$B$2705,2,0)="FRAUD","FRAUD",IF(VLOOKUP($A466,'Unique Clients'!$A$2:$F$2705,3,0)&lt;=4,IF(VLOOKUP($A466,'Unique Clients'!$A$2:$F$2705,6,0)&gt;=60%,"MODERATE RISK OF FRAUD","NO FRAUD"),"NO FRAUD"))</f>
        <v>NO FRAUD</v>
      </c>
      <c r="D466" s="13" t="str">
        <f>IF(VLOOKUP($A466,'Unique Clients'!$A$2:$G$2705,7,0) &gt;= 3,"FRAUD","NO FRAUD")</f>
        <v>NO FRAUD</v>
      </c>
    </row>
    <row r="467" spans="1:4" customFormat="1" hidden="1" x14ac:dyDescent="0.25">
      <c r="A467" s="13">
        <v>6770</v>
      </c>
      <c r="B467" s="13" t="str">
        <f>IF(VLOOKUP($A467,'Unique Clients'!$A$2:$F$2705,3,0)&gt;=5,IF(VLOOKUP($A467,'Unique Clients'!$A$2:$F$2705,6,0)&gt;=60%,"FRAUD","NO FRAUD"),"NO FRAUD")</f>
        <v>NO FRAUD</v>
      </c>
      <c r="C467" s="13" t="str">
        <f>IF(VLOOKUP($A467,'Behaviors Clients'!$A$2:$B$2705,2,0)="FRAUD","FRAUD",IF(VLOOKUP($A467,'Unique Clients'!$A$2:$F$2705,3,0)&lt;=4,IF(VLOOKUP($A467,'Unique Clients'!$A$2:$F$2705,6,0)&gt;=60%,"MODERATE RISK OF FRAUD","NO FRAUD"),"NO FRAUD"))</f>
        <v>NO FRAUD</v>
      </c>
      <c r="D467" s="13" t="str">
        <f>IF(VLOOKUP($A467,'Unique Clients'!$A$2:$G$2705,7,0) &gt;= 3,"FRAUD","NO FRAUD")</f>
        <v>NO FRAUD</v>
      </c>
    </row>
    <row r="468" spans="1:4" customFormat="1" hidden="1" x14ac:dyDescent="0.25">
      <c r="A468" s="13">
        <v>6868</v>
      </c>
      <c r="B468" s="13" t="str">
        <f>IF(VLOOKUP($A468,'Unique Clients'!$A$2:$F$2705,3,0)&gt;=5,IF(VLOOKUP($A468,'Unique Clients'!$A$2:$F$2705,6,0)&gt;=60%,"FRAUD","NO FRAUD"),"NO FRAUD")</f>
        <v>NO FRAUD</v>
      </c>
      <c r="C468" s="13" t="str">
        <f>IF(VLOOKUP($A468,'Behaviors Clients'!$A$2:$B$2705,2,0)="FRAUD","FRAUD",IF(VLOOKUP($A468,'Unique Clients'!$A$2:$F$2705,3,0)&lt;=4,IF(VLOOKUP($A468,'Unique Clients'!$A$2:$F$2705,6,0)&gt;=60%,"MODERATE RISK OF FRAUD","NO FRAUD"),"NO FRAUD"))</f>
        <v>NO FRAUD</v>
      </c>
      <c r="D468" s="13" t="str">
        <f>IF(VLOOKUP($A468,'Unique Clients'!$A$2:$G$2705,7,0) &gt;= 3,"FRAUD","NO FRAUD")</f>
        <v>NO FRAUD</v>
      </c>
    </row>
    <row r="469" spans="1:4" customFormat="1" hidden="1" x14ac:dyDescent="0.25">
      <c r="A469" s="13">
        <v>6896</v>
      </c>
      <c r="B469" s="13" t="str">
        <f>IF(VLOOKUP($A469,'Unique Clients'!$A$2:$F$2705,3,0)&gt;=5,IF(VLOOKUP($A469,'Unique Clients'!$A$2:$F$2705,6,0)&gt;=60%,"FRAUD","NO FRAUD"),"NO FRAUD")</f>
        <v>NO FRAUD</v>
      </c>
      <c r="C469" s="13" t="str">
        <f>IF(VLOOKUP($A469,'Behaviors Clients'!$A$2:$B$2705,2,0)="FRAUD","FRAUD",IF(VLOOKUP($A469,'Unique Clients'!$A$2:$F$2705,3,0)&lt;=4,IF(VLOOKUP($A469,'Unique Clients'!$A$2:$F$2705,6,0)&gt;=60%,"MODERATE RISK OF FRAUD","NO FRAUD"),"NO FRAUD"))</f>
        <v>NO FRAUD</v>
      </c>
      <c r="D469" s="13" t="str">
        <f>IF(VLOOKUP($A469,'Unique Clients'!$A$2:$G$2705,7,0) &gt;= 3,"FRAUD","NO FRAUD")</f>
        <v>NO FRAUD</v>
      </c>
    </row>
    <row r="470" spans="1:4" customFormat="1" hidden="1" x14ac:dyDescent="0.25">
      <c r="A470" s="13">
        <v>6909</v>
      </c>
      <c r="B470" s="13" t="str">
        <f>IF(VLOOKUP($A470,'Unique Clients'!$A$2:$F$2705,3,0)&gt;=5,IF(VLOOKUP($A470,'Unique Clients'!$A$2:$F$2705,6,0)&gt;=60%,"FRAUD","NO FRAUD"),"NO FRAUD")</f>
        <v>NO FRAUD</v>
      </c>
      <c r="C470" s="13" t="str">
        <f>IF(VLOOKUP($A470,'Behaviors Clients'!$A$2:$B$2705,2,0)="FRAUD","FRAUD",IF(VLOOKUP($A470,'Unique Clients'!$A$2:$F$2705,3,0)&lt;=4,IF(VLOOKUP($A470,'Unique Clients'!$A$2:$F$2705,6,0)&gt;=60%,"MODERATE RISK OF FRAUD","NO FRAUD"),"NO FRAUD"))</f>
        <v>NO FRAUD</v>
      </c>
      <c r="D470" s="13" t="str">
        <f>IF(VLOOKUP($A470,'Unique Clients'!$A$2:$G$2705,7,0) &gt;= 3,"FRAUD","NO FRAUD")</f>
        <v>NO FRAUD</v>
      </c>
    </row>
    <row r="471" spans="1:4" customFormat="1" hidden="1" x14ac:dyDescent="0.25">
      <c r="A471" s="13">
        <v>6920</v>
      </c>
      <c r="B471" s="13" t="str">
        <f>IF(VLOOKUP($A471,'Unique Clients'!$A$2:$F$2705,3,0)&gt;=5,IF(VLOOKUP($A471,'Unique Clients'!$A$2:$F$2705,6,0)&gt;=60%,"FRAUD","NO FRAUD"),"NO FRAUD")</f>
        <v>NO FRAUD</v>
      </c>
      <c r="C471" s="13" t="str">
        <f>IF(VLOOKUP($A471,'Behaviors Clients'!$A$2:$B$2705,2,0)="FRAUD","FRAUD",IF(VLOOKUP($A471,'Unique Clients'!$A$2:$F$2705,3,0)&lt;=4,IF(VLOOKUP($A471,'Unique Clients'!$A$2:$F$2705,6,0)&gt;=60%,"MODERATE RISK OF FRAUD","NO FRAUD"),"NO FRAUD"))</f>
        <v>NO FRAUD</v>
      </c>
      <c r="D471" s="13" t="str">
        <f>IF(VLOOKUP($A471,'Unique Clients'!$A$2:$G$2705,7,0) &gt;= 3,"FRAUD","NO FRAUD")</f>
        <v>NO FRAUD</v>
      </c>
    </row>
    <row r="472" spans="1:4" customFormat="1" hidden="1" x14ac:dyDescent="0.25">
      <c r="A472" s="13">
        <v>6939</v>
      </c>
      <c r="B472" s="13" t="str">
        <f>IF(VLOOKUP($A472,'Unique Clients'!$A$2:$F$2705,3,0)&gt;=5,IF(VLOOKUP($A472,'Unique Clients'!$A$2:$F$2705,6,0)&gt;=60%,"FRAUD","NO FRAUD"),"NO FRAUD")</f>
        <v>NO FRAUD</v>
      </c>
      <c r="C472" s="13" t="str">
        <f>IF(VLOOKUP($A472,'Behaviors Clients'!$A$2:$B$2705,2,0)="FRAUD","FRAUD",IF(VLOOKUP($A472,'Unique Clients'!$A$2:$F$2705,3,0)&lt;=4,IF(VLOOKUP($A472,'Unique Clients'!$A$2:$F$2705,6,0)&gt;=60%,"MODERATE RISK OF FRAUD","NO FRAUD"),"NO FRAUD"))</f>
        <v>NO FRAUD</v>
      </c>
      <c r="D472" s="13" t="str">
        <f>IF(VLOOKUP($A472,'Unique Clients'!$A$2:$G$2705,7,0) &gt;= 3,"FRAUD","NO FRAUD")</f>
        <v>NO FRAUD</v>
      </c>
    </row>
    <row r="473" spans="1:4" customFormat="1" hidden="1" x14ac:dyDescent="0.25">
      <c r="A473" s="13">
        <v>7019</v>
      </c>
      <c r="B473" s="13" t="str">
        <f>IF(VLOOKUP($A473,'Unique Clients'!$A$2:$F$2705,3,0)&gt;=5,IF(VLOOKUP($A473,'Unique Clients'!$A$2:$F$2705,6,0)&gt;=60%,"FRAUD","NO FRAUD"),"NO FRAUD")</f>
        <v>NO FRAUD</v>
      </c>
      <c r="C473" s="13" t="str">
        <f>IF(VLOOKUP($A473,'Behaviors Clients'!$A$2:$B$2705,2,0)="FRAUD","FRAUD",IF(VLOOKUP($A473,'Unique Clients'!$A$2:$F$2705,3,0)&lt;=4,IF(VLOOKUP($A473,'Unique Clients'!$A$2:$F$2705,6,0)&gt;=60%,"MODERATE RISK OF FRAUD","NO FRAUD"),"NO FRAUD"))</f>
        <v>NO FRAUD</v>
      </c>
      <c r="D473" s="13" t="str">
        <f>IF(VLOOKUP($A473,'Unique Clients'!$A$2:$G$2705,7,0) &gt;= 3,"FRAUD","NO FRAUD")</f>
        <v>NO FRAUD</v>
      </c>
    </row>
    <row r="474" spans="1:4" customFormat="1" hidden="1" x14ac:dyDescent="0.25">
      <c r="A474" s="13">
        <v>7117</v>
      </c>
      <c r="B474" s="13" t="str">
        <f>IF(VLOOKUP($A474,'Unique Clients'!$A$2:$F$2705,3,0)&gt;=5,IF(VLOOKUP($A474,'Unique Clients'!$A$2:$F$2705,6,0)&gt;=60%,"FRAUD","NO FRAUD"),"NO FRAUD")</f>
        <v>NO FRAUD</v>
      </c>
      <c r="C474" s="13" t="str">
        <f>IF(VLOOKUP($A474,'Behaviors Clients'!$A$2:$B$2705,2,0)="FRAUD","FRAUD",IF(VLOOKUP($A474,'Unique Clients'!$A$2:$F$2705,3,0)&lt;=4,IF(VLOOKUP($A474,'Unique Clients'!$A$2:$F$2705,6,0)&gt;=60%,"MODERATE RISK OF FRAUD","NO FRAUD"),"NO FRAUD"))</f>
        <v>NO FRAUD</v>
      </c>
      <c r="D474" s="13" t="str">
        <f>IF(VLOOKUP($A474,'Unique Clients'!$A$2:$G$2705,7,0) &gt;= 3,"FRAUD","NO FRAUD")</f>
        <v>NO FRAUD</v>
      </c>
    </row>
    <row r="475" spans="1:4" customFormat="1" hidden="1" x14ac:dyDescent="0.25">
      <c r="A475" s="13">
        <v>7149</v>
      </c>
      <c r="B475" s="13" t="str">
        <f>IF(VLOOKUP($A475,'Unique Clients'!$A$2:$F$2705,3,0)&gt;=5,IF(VLOOKUP($A475,'Unique Clients'!$A$2:$F$2705,6,0)&gt;=60%,"FRAUD","NO FRAUD"),"NO FRAUD")</f>
        <v>NO FRAUD</v>
      </c>
      <c r="C475" s="13" t="str">
        <f>IF(VLOOKUP($A475,'Behaviors Clients'!$A$2:$B$2705,2,0)="FRAUD","FRAUD",IF(VLOOKUP($A475,'Unique Clients'!$A$2:$F$2705,3,0)&lt;=4,IF(VLOOKUP($A475,'Unique Clients'!$A$2:$F$2705,6,0)&gt;=60%,"MODERATE RISK OF FRAUD","NO FRAUD"),"NO FRAUD"))</f>
        <v>NO FRAUD</v>
      </c>
      <c r="D475" s="13" t="str">
        <f>IF(VLOOKUP($A475,'Unique Clients'!$A$2:$G$2705,7,0) &gt;= 3,"FRAUD","NO FRAUD")</f>
        <v>NO FRAUD</v>
      </c>
    </row>
    <row r="476" spans="1:4" customFormat="1" hidden="1" x14ac:dyDescent="0.25">
      <c r="A476" s="13">
        <v>7161</v>
      </c>
      <c r="B476" s="13" t="str">
        <f>IF(VLOOKUP($A476,'Unique Clients'!$A$2:$F$2705,3,0)&gt;=5,IF(VLOOKUP($A476,'Unique Clients'!$A$2:$F$2705,6,0)&gt;=60%,"FRAUD","NO FRAUD"),"NO FRAUD")</f>
        <v>NO FRAUD</v>
      </c>
      <c r="C476" s="13" t="str">
        <f>IF(VLOOKUP($A476,'Behaviors Clients'!$A$2:$B$2705,2,0)="FRAUD","FRAUD",IF(VLOOKUP($A476,'Unique Clients'!$A$2:$F$2705,3,0)&lt;=4,IF(VLOOKUP($A476,'Unique Clients'!$A$2:$F$2705,6,0)&gt;=60%,"MODERATE RISK OF FRAUD","NO FRAUD"),"NO FRAUD"))</f>
        <v>NO FRAUD</v>
      </c>
      <c r="D476" s="13" t="str">
        <f>IF(VLOOKUP($A476,'Unique Clients'!$A$2:$G$2705,7,0) &gt;= 3,"FRAUD","NO FRAUD")</f>
        <v>NO FRAUD</v>
      </c>
    </row>
    <row r="477" spans="1:4" customFormat="1" hidden="1" x14ac:dyDescent="0.25">
      <c r="A477" s="13">
        <v>7209</v>
      </c>
      <c r="B477" s="13" t="str">
        <f>IF(VLOOKUP($A477,'Unique Clients'!$A$2:$F$2705,3,0)&gt;=5,IF(VLOOKUP($A477,'Unique Clients'!$A$2:$F$2705,6,0)&gt;=60%,"FRAUD","NO FRAUD"),"NO FRAUD")</f>
        <v>NO FRAUD</v>
      </c>
      <c r="C477" s="13" t="str">
        <f>IF(VLOOKUP($A477,'Behaviors Clients'!$A$2:$B$2705,2,0)="FRAUD","FRAUD",IF(VLOOKUP($A477,'Unique Clients'!$A$2:$F$2705,3,0)&lt;=4,IF(VLOOKUP($A477,'Unique Clients'!$A$2:$F$2705,6,0)&gt;=60%,"MODERATE RISK OF FRAUD","NO FRAUD"),"NO FRAUD"))</f>
        <v>NO FRAUD</v>
      </c>
      <c r="D477" s="13" t="str">
        <f>IF(VLOOKUP($A477,'Unique Clients'!$A$2:$G$2705,7,0) &gt;= 3,"FRAUD","NO FRAUD")</f>
        <v>NO FRAUD</v>
      </c>
    </row>
    <row r="478" spans="1:4" customFormat="1" hidden="1" x14ac:dyDescent="0.25">
      <c r="A478" s="13">
        <v>7297</v>
      </c>
      <c r="B478" s="13" t="str">
        <f>IF(VLOOKUP($A478,'Unique Clients'!$A$2:$F$2705,3,0)&gt;=5,IF(VLOOKUP($A478,'Unique Clients'!$A$2:$F$2705,6,0)&gt;=60%,"FRAUD","NO FRAUD"),"NO FRAUD")</f>
        <v>NO FRAUD</v>
      </c>
      <c r="C478" s="13" t="str">
        <f>IF(VLOOKUP($A478,'Behaviors Clients'!$A$2:$B$2705,2,0)="FRAUD","FRAUD",IF(VLOOKUP($A478,'Unique Clients'!$A$2:$F$2705,3,0)&lt;=4,IF(VLOOKUP($A478,'Unique Clients'!$A$2:$F$2705,6,0)&gt;=60%,"MODERATE RISK OF FRAUD","NO FRAUD"),"NO FRAUD"))</f>
        <v>NO FRAUD</v>
      </c>
      <c r="D478" s="13" t="str">
        <f>IF(VLOOKUP($A478,'Unique Clients'!$A$2:$G$2705,7,0) &gt;= 3,"FRAUD","NO FRAUD")</f>
        <v>NO FRAUD</v>
      </c>
    </row>
    <row r="479" spans="1:4" customFormat="1" hidden="1" x14ac:dyDescent="0.25">
      <c r="A479" s="13">
        <v>7348</v>
      </c>
      <c r="B479" s="13" t="str">
        <f>IF(VLOOKUP($A479,'Unique Clients'!$A$2:$F$2705,3,0)&gt;=5,IF(VLOOKUP($A479,'Unique Clients'!$A$2:$F$2705,6,0)&gt;=60%,"FRAUD","NO FRAUD"),"NO FRAUD")</f>
        <v>NO FRAUD</v>
      </c>
      <c r="C479" s="13" t="str">
        <f>IF(VLOOKUP($A479,'Behaviors Clients'!$A$2:$B$2705,2,0)="FRAUD","FRAUD",IF(VLOOKUP($A479,'Unique Clients'!$A$2:$F$2705,3,0)&lt;=4,IF(VLOOKUP($A479,'Unique Clients'!$A$2:$F$2705,6,0)&gt;=60%,"MODERATE RISK OF FRAUD","NO FRAUD"),"NO FRAUD"))</f>
        <v>NO FRAUD</v>
      </c>
      <c r="D479" s="13" t="str">
        <f>IF(VLOOKUP($A479,'Unique Clients'!$A$2:$G$2705,7,0) &gt;= 3,"FRAUD","NO FRAUD")</f>
        <v>NO FRAUD</v>
      </c>
    </row>
    <row r="480" spans="1:4" customFormat="1" hidden="1" x14ac:dyDescent="0.25">
      <c r="A480" s="13">
        <v>7407</v>
      </c>
      <c r="B480" s="13" t="str">
        <f>IF(VLOOKUP($A480,'Unique Clients'!$A$2:$F$2705,3,0)&gt;=5,IF(VLOOKUP($A480,'Unique Clients'!$A$2:$F$2705,6,0)&gt;=60%,"FRAUD","NO FRAUD"),"NO FRAUD")</f>
        <v>NO FRAUD</v>
      </c>
      <c r="C480" s="13" t="str">
        <f>IF(VLOOKUP($A480,'Behaviors Clients'!$A$2:$B$2705,2,0)="FRAUD","FRAUD",IF(VLOOKUP($A480,'Unique Clients'!$A$2:$F$2705,3,0)&lt;=4,IF(VLOOKUP($A480,'Unique Clients'!$A$2:$F$2705,6,0)&gt;=60%,"MODERATE RISK OF FRAUD","NO FRAUD"),"NO FRAUD"))</f>
        <v>NO FRAUD</v>
      </c>
      <c r="D480" s="13" t="str">
        <f>IF(VLOOKUP($A480,'Unique Clients'!$A$2:$G$2705,7,0) &gt;= 3,"FRAUD","NO FRAUD")</f>
        <v>NO FRAUD</v>
      </c>
    </row>
    <row r="481" spans="1:4" customFormat="1" hidden="1" x14ac:dyDescent="0.25">
      <c r="A481" s="13">
        <v>7488</v>
      </c>
      <c r="B481" s="13" t="str">
        <f>IF(VLOOKUP($A481,'Unique Clients'!$A$2:$F$2705,3,0)&gt;=5,IF(VLOOKUP($A481,'Unique Clients'!$A$2:$F$2705,6,0)&gt;=60%,"FRAUD","NO FRAUD"),"NO FRAUD")</f>
        <v>NO FRAUD</v>
      </c>
      <c r="C481" s="13" t="str">
        <f>IF(VLOOKUP($A481,'Behaviors Clients'!$A$2:$B$2705,2,0)="FRAUD","FRAUD",IF(VLOOKUP($A481,'Unique Clients'!$A$2:$F$2705,3,0)&lt;=4,IF(VLOOKUP($A481,'Unique Clients'!$A$2:$F$2705,6,0)&gt;=60%,"MODERATE RISK OF FRAUD","NO FRAUD"),"NO FRAUD"))</f>
        <v>NO FRAUD</v>
      </c>
      <c r="D481" s="13" t="str">
        <f>IF(VLOOKUP($A481,'Unique Clients'!$A$2:$G$2705,7,0) &gt;= 3,"FRAUD","NO FRAUD")</f>
        <v>NO FRAUD</v>
      </c>
    </row>
    <row r="482" spans="1:4" customFormat="1" hidden="1" x14ac:dyDescent="0.25">
      <c r="A482" s="13">
        <v>7536</v>
      </c>
      <c r="B482" s="13" t="str">
        <f>IF(VLOOKUP($A482,'Unique Clients'!$A$2:$F$2705,3,0)&gt;=5,IF(VLOOKUP($A482,'Unique Clients'!$A$2:$F$2705,6,0)&gt;=60%,"FRAUD","NO FRAUD"),"NO FRAUD")</f>
        <v>NO FRAUD</v>
      </c>
      <c r="C482" s="13" t="str">
        <f>IF(VLOOKUP($A482,'Behaviors Clients'!$A$2:$B$2705,2,0)="FRAUD","FRAUD",IF(VLOOKUP($A482,'Unique Clients'!$A$2:$F$2705,3,0)&lt;=4,IF(VLOOKUP($A482,'Unique Clients'!$A$2:$F$2705,6,0)&gt;=60%,"MODERATE RISK OF FRAUD","NO FRAUD"),"NO FRAUD"))</f>
        <v>NO FRAUD</v>
      </c>
      <c r="D482" s="13" t="str">
        <f>IF(VLOOKUP($A482,'Unique Clients'!$A$2:$G$2705,7,0) &gt;= 3,"FRAUD","NO FRAUD")</f>
        <v>NO FRAUD</v>
      </c>
    </row>
    <row r="483" spans="1:4" customFormat="1" hidden="1" x14ac:dyDescent="0.25">
      <c r="A483" s="13">
        <v>7593</v>
      </c>
      <c r="B483" s="13" t="str">
        <f>IF(VLOOKUP($A483,'Unique Clients'!$A$2:$F$2705,3,0)&gt;=5,IF(VLOOKUP($A483,'Unique Clients'!$A$2:$F$2705,6,0)&gt;=60%,"FRAUD","NO FRAUD"),"NO FRAUD")</f>
        <v>NO FRAUD</v>
      </c>
      <c r="C483" s="13" t="str">
        <f>IF(VLOOKUP($A483,'Behaviors Clients'!$A$2:$B$2705,2,0)="FRAUD","FRAUD",IF(VLOOKUP($A483,'Unique Clients'!$A$2:$F$2705,3,0)&lt;=4,IF(VLOOKUP($A483,'Unique Clients'!$A$2:$F$2705,6,0)&gt;=60%,"MODERATE RISK OF FRAUD","NO FRAUD"),"NO FRAUD"))</f>
        <v>NO FRAUD</v>
      </c>
      <c r="D483" s="13" t="str">
        <f>IF(VLOOKUP($A483,'Unique Clients'!$A$2:$G$2705,7,0) &gt;= 3,"FRAUD","NO FRAUD")</f>
        <v>NO FRAUD</v>
      </c>
    </row>
    <row r="484" spans="1:4" customFormat="1" hidden="1" x14ac:dyDescent="0.25">
      <c r="A484" s="13">
        <v>7609</v>
      </c>
      <c r="B484" s="13" t="str">
        <f>IF(VLOOKUP($A484,'Unique Clients'!$A$2:$F$2705,3,0)&gt;=5,IF(VLOOKUP($A484,'Unique Clients'!$A$2:$F$2705,6,0)&gt;=60%,"FRAUD","NO FRAUD"),"NO FRAUD")</f>
        <v>NO FRAUD</v>
      </c>
      <c r="C484" s="13" t="str">
        <f>IF(VLOOKUP($A484,'Behaviors Clients'!$A$2:$B$2705,2,0)="FRAUD","FRAUD",IF(VLOOKUP($A484,'Unique Clients'!$A$2:$F$2705,3,0)&lt;=4,IF(VLOOKUP($A484,'Unique Clients'!$A$2:$F$2705,6,0)&gt;=60%,"MODERATE RISK OF FRAUD","NO FRAUD"),"NO FRAUD"))</f>
        <v>NO FRAUD</v>
      </c>
      <c r="D484" s="13" t="str">
        <f>IF(VLOOKUP($A484,'Unique Clients'!$A$2:$G$2705,7,0) &gt;= 3,"FRAUD","NO FRAUD")</f>
        <v>NO FRAUD</v>
      </c>
    </row>
    <row r="485" spans="1:4" customFormat="1" hidden="1" x14ac:dyDescent="0.25">
      <c r="A485" s="13">
        <v>7623</v>
      </c>
      <c r="B485" s="13" t="str">
        <f>IF(VLOOKUP($A485,'Unique Clients'!$A$2:$F$2705,3,0)&gt;=5,IF(VLOOKUP($A485,'Unique Clients'!$A$2:$F$2705,6,0)&gt;=60%,"FRAUD","NO FRAUD"),"NO FRAUD")</f>
        <v>NO FRAUD</v>
      </c>
      <c r="C485" s="13" t="str">
        <f>IF(VLOOKUP($A485,'Behaviors Clients'!$A$2:$B$2705,2,0)="FRAUD","FRAUD",IF(VLOOKUP($A485,'Unique Clients'!$A$2:$F$2705,3,0)&lt;=4,IF(VLOOKUP($A485,'Unique Clients'!$A$2:$F$2705,6,0)&gt;=60%,"MODERATE RISK OF FRAUD","NO FRAUD"),"NO FRAUD"))</f>
        <v>NO FRAUD</v>
      </c>
      <c r="D485" s="13" t="str">
        <f>IF(VLOOKUP($A485,'Unique Clients'!$A$2:$G$2705,7,0) &gt;= 3,"FRAUD","NO FRAUD")</f>
        <v>NO FRAUD</v>
      </c>
    </row>
    <row r="486" spans="1:4" customFormat="1" hidden="1" x14ac:dyDescent="0.25">
      <c r="A486" s="13">
        <v>7682</v>
      </c>
      <c r="B486" s="13" t="str">
        <f>IF(VLOOKUP($A486,'Unique Clients'!$A$2:$F$2705,3,0)&gt;=5,IF(VLOOKUP($A486,'Unique Clients'!$A$2:$F$2705,6,0)&gt;=60%,"FRAUD","NO FRAUD"),"NO FRAUD")</f>
        <v>NO FRAUD</v>
      </c>
      <c r="C486" s="13" t="str">
        <f>IF(VLOOKUP($A486,'Behaviors Clients'!$A$2:$B$2705,2,0)="FRAUD","FRAUD",IF(VLOOKUP($A486,'Unique Clients'!$A$2:$F$2705,3,0)&lt;=4,IF(VLOOKUP($A486,'Unique Clients'!$A$2:$F$2705,6,0)&gt;=60%,"MODERATE RISK OF FRAUD","NO FRAUD"),"NO FRAUD"))</f>
        <v>NO FRAUD</v>
      </c>
      <c r="D486" s="13" t="str">
        <f>IF(VLOOKUP($A486,'Unique Clients'!$A$2:$G$2705,7,0) &gt;= 3,"FRAUD","NO FRAUD")</f>
        <v>NO FRAUD</v>
      </c>
    </row>
    <row r="487" spans="1:4" customFormat="1" hidden="1" x14ac:dyDescent="0.25">
      <c r="A487" s="13">
        <v>7683</v>
      </c>
      <c r="B487" s="13" t="str">
        <f>IF(VLOOKUP($A487,'Unique Clients'!$A$2:$F$2705,3,0)&gt;=5,IF(VLOOKUP($A487,'Unique Clients'!$A$2:$F$2705,6,0)&gt;=60%,"FRAUD","NO FRAUD"),"NO FRAUD")</f>
        <v>NO FRAUD</v>
      </c>
      <c r="C487" s="13" t="str">
        <f>IF(VLOOKUP($A487,'Behaviors Clients'!$A$2:$B$2705,2,0)="FRAUD","FRAUD",IF(VLOOKUP($A487,'Unique Clients'!$A$2:$F$2705,3,0)&lt;=4,IF(VLOOKUP($A487,'Unique Clients'!$A$2:$F$2705,6,0)&gt;=60%,"MODERATE RISK OF FRAUD","NO FRAUD"),"NO FRAUD"))</f>
        <v>NO FRAUD</v>
      </c>
      <c r="D487" s="13" t="str">
        <f>IF(VLOOKUP($A487,'Unique Clients'!$A$2:$G$2705,7,0) &gt;= 3,"FRAUD","NO FRAUD")</f>
        <v>NO FRAUD</v>
      </c>
    </row>
    <row r="488" spans="1:4" customFormat="1" hidden="1" x14ac:dyDescent="0.25">
      <c r="A488" s="13">
        <v>7709</v>
      </c>
      <c r="B488" s="13" t="str">
        <f>IF(VLOOKUP($A488,'Unique Clients'!$A$2:$F$2705,3,0)&gt;=5,IF(VLOOKUP($A488,'Unique Clients'!$A$2:$F$2705,6,0)&gt;=60%,"FRAUD","NO FRAUD"),"NO FRAUD")</f>
        <v>NO FRAUD</v>
      </c>
      <c r="C488" s="13" t="str">
        <f>IF(VLOOKUP($A488,'Behaviors Clients'!$A$2:$B$2705,2,0)="FRAUD","FRAUD",IF(VLOOKUP($A488,'Unique Clients'!$A$2:$F$2705,3,0)&lt;=4,IF(VLOOKUP($A488,'Unique Clients'!$A$2:$F$2705,6,0)&gt;=60%,"MODERATE RISK OF FRAUD","NO FRAUD"),"NO FRAUD"))</f>
        <v>NO FRAUD</v>
      </c>
      <c r="D488" s="13" t="str">
        <f>IF(VLOOKUP($A488,'Unique Clients'!$A$2:$G$2705,7,0) &gt;= 3,"FRAUD","NO FRAUD")</f>
        <v>NO FRAUD</v>
      </c>
    </row>
    <row r="489" spans="1:4" customFormat="1" hidden="1" x14ac:dyDescent="0.25">
      <c r="A489" s="13">
        <v>7875</v>
      </c>
      <c r="B489" s="13" t="str">
        <f>IF(VLOOKUP($A489,'Unique Clients'!$A$2:$F$2705,3,0)&gt;=5,IF(VLOOKUP($A489,'Unique Clients'!$A$2:$F$2705,6,0)&gt;=60%,"FRAUD","NO FRAUD"),"NO FRAUD")</f>
        <v>NO FRAUD</v>
      </c>
      <c r="C489" s="13" t="str">
        <f>IF(VLOOKUP($A489,'Behaviors Clients'!$A$2:$B$2705,2,0)="FRAUD","FRAUD",IF(VLOOKUP($A489,'Unique Clients'!$A$2:$F$2705,3,0)&lt;=4,IF(VLOOKUP($A489,'Unique Clients'!$A$2:$F$2705,6,0)&gt;=60%,"MODERATE RISK OF FRAUD","NO FRAUD"),"NO FRAUD"))</f>
        <v>NO FRAUD</v>
      </c>
      <c r="D489" s="13" t="str">
        <f>IF(VLOOKUP($A489,'Unique Clients'!$A$2:$G$2705,7,0) &gt;= 3,"FRAUD","NO FRAUD")</f>
        <v>NO FRAUD</v>
      </c>
    </row>
    <row r="490" spans="1:4" customFormat="1" hidden="1" x14ac:dyDescent="0.25">
      <c r="A490" s="13">
        <v>7928</v>
      </c>
      <c r="B490" s="13" t="str">
        <f>IF(VLOOKUP($A490,'Unique Clients'!$A$2:$F$2705,3,0)&gt;=5,IF(VLOOKUP($A490,'Unique Clients'!$A$2:$F$2705,6,0)&gt;=60%,"FRAUD","NO FRAUD"),"NO FRAUD")</f>
        <v>NO FRAUD</v>
      </c>
      <c r="C490" s="13" t="str">
        <f>IF(VLOOKUP($A490,'Behaviors Clients'!$A$2:$B$2705,2,0)="FRAUD","FRAUD",IF(VLOOKUP($A490,'Unique Clients'!$A$2:$F$2705,3,0)&lt;=4,IF(VLOOKUP($A490,'Unique Clients'!$A$2:$F$2705,6,0)&gt;=60%,"MODERATE RISK OF FRAUD","NO FRAUD"),"NO FRAUD"))</f>
        <v>NO FRAUD</v>
      </c>
      <c r="D490" s="13" t="str">
        <f>IF(VLOOKUP($A490,'Unique Clients'!$A$2:$G$2705,7,0) &gt;= 3,"FRAUD","NO FRAUD")</f>
        <v>NO FRAUD</v>
      </c>
    </row>
    <row r="491" spans="1:4" customFormat="1" hidden="1" x14ac:dyDescent="0.25">
      <c r="A491" s="13">
        <v>7961</v>
      </c>
      <c r="B491" s="13" t="str">
        <f>IF(VLOOKUP($A491,'Unique Clients'!$A$2:$F$2705,3,0)&gt;=5,IF(VLOOKUP($A491,'Unique Clients'!$A$2:$F$2705,6,0)&gt;=60%,"FRAUD","NO FRAUD"),"NO FRAUD")</f>
        <v>NO FRAUD</v>
      </c>
      <c r="C491" s="13" t="str">
        <f>IF(VLOOKUP($A491,'Behaviors Clients'!$A$2:$B$2705,2,0)="FRAUD","FRAUD",IF(VLOOKUP($A491,'Unique Clients'!$A$2:$F$2705,3,0)&lt;=4,IF(VLOOKUP($A491,'Unique Clients'!$A$2:$F$2705,6,0)&gt;=60%,"MODERATE RISK OF FRAUD","NO FRAUD"),"NO FRAUD"))</f>
        <v>NO FRAUD</v>
      </c>
      <c r="D491" s="13" t="str">
        <f>IF(VLOOKUP($A491,'Unique Clients'!$A$2:$G$2705,7,0) &gt;= 3,"FRAUD","NO FRAUD")</f>
        <v>NO FRAUD</v>
      </c>
    </row>
    <row r="492" spans="1:4" customFormat="1" hidden="1" x14ac:dyDescent="0.25">
      <c r="A492" s="13">
        <v>7962</v>
      </c>
      <c r="B492" s="13" t="str">
        <f>IF(VLOOKUP($A492,'Unique Clients'!$A$2:$F$2705,3,0)&gt;=5,IF(VLOOKUP($A492,'Unique Clients'!$A$2:$F$2705,6,0)&gt;=60%,"FRAUD","NO FRAUD"),"NO FRAUD")</f>
        <v>NO FRAUD</v>
      </c>
      <c r="C492" s="13" t="str">
        <f>IF(VLOOKUP($A492,'Behaviors Clients'!$A$2:$B$2705,2,0)="FRAUD","FRAUD",IF(VLOOKUP($A492,'Unique Clients'!$A$2:$F$2705,3,0)&lt;=4,IF(VLOOKUP($A492,'Unique Clients'!$A$2:$F$2705,6,0)&gt;=60%,"MODERATE RISK OF FRAUD","NO FRAUD"),"NO FRAUD"))</f>
        <v>NO FRAUD</v>
      </c>
      <c r="D492" s="13" t="str">
        <f>IF(VLOOKUP($A492,'Unique Clients'!$A$2:$G$2705,7,0) &gt;= 3,"FRAUD","NO FRAUD")</f>
        <v>NO FRAUD</v>
      </c>
    </row>
    <row r="493" spans="1:4" customFormat="1" hidden="1" x14ac:dyDescent="0.25">
      <c r="A493" s="13">
        <v>7994</v>
      </c>
      <c r="B493" s="13" t="str">
        <f>IF(VLOOKUP($A493,'Unique Clients'!$A$2:$F$2705,3,0)&gt;=5,IF(VLOOKUP($A493,'Unique Clients'!$A$2:$F$2705,6,0)&gt;=60%,"FRAUD","NO FRAUD"),"NO FRAUD")</f>
        <v>NO FRAUD</v>
      </c>
      <c r="C493" s="13" t="str">
        <f>IF(VLOOKUP($A493,'Behaviors Clients'!$A$2:$B$2705,2,0)="FRAUD","FRAUD",IF(VLOOKUP($A493,'Unique Clients'!$A$2:$F$2705,3,0)&lt;=4,IF(VLOOKUP($A493,'Unique Clients'!$A$2:$F$2705,6,0)&gt;=60%,"MODERATE RISK OF FRAUD","NO FRAUD"),"NO FRAUD"))</f>
        <v>NO FRAUD</v>
      </c>
      <c r="D493" s="13" t="str">
        <f>IF(VLOOKUP($A493,'Unique Clients'!$A$2:$G$2705,7,0) &gt;= 3,"FRAUD","NO FRAUD")</f>
        <v>NO FRAUD</v>
      </c>
    </row>
    <row r="494" spans="1:4" customFormat="1" hidden="1" x14ac:dyDescent="0.25">
      <c r="A494" s="13">
        <v>8029</v>
      </c>
      <c r="B494" s="13" t="str">
        <f>IF(VLOOKUP($A494,'Unique Clients'!$A$2:$F$2705,3,0)&gt;=5,IF(VLOOKUP($A494,'Unique Clients'!$A$2:$F$2705,6,0)&gt;=60%,"FRAUD","NO FRAUD"),"NO FRAUD")</f>
        <v>NO FRAUD</v>
      </c>
      <c r="C494" s="13" t="str">
        <f>IF(VLOOKUP($A494,'Behaviors Clients'!$A$2:$B$2705,2,0)="FRAUD","FRAUD",IF(VLOOKUP($A494,'Unique Clients'!$A$2:$F$2705,3,0)&lt;=4,IF(VLOOKUP($A494,'Unique Clients'!$A$2:$F$2705,6,0)&gt;=60%,"MODERATE RISK OF FRAUD","NO FRAUD"),"NO FRAUD"))</f>
        <v>NO FRAUD</v>
      </c>
      <c r="D494" s="13" t="str">
        <f>IF(VLOOKUP($A494,'Unique Clients'!$A$2:$G$2705,7,0) &gt;= 3,"FRAUD","NO FRAUD")</f>
        <v>NO FRAUD</v>
      </c>
    </row>
    <row r="495" spans="1:4" customFormat="1" hidden="1" x14ac:dyDescent="0.25">
      <c r="A495" s="13">
        <v>8031</v>
      </c>
      <c r="B495" s="13" t="str">
        <f>IF(VLOOKUP($A495,'Unique Clients'!$A$2:$F$2705,3,0)&gt;=5,IF(VLOOKUP($A495,'Unique Clients'!$A$2:$F$2705,6,0)&gt;=60%,"FRAUD","NO FRAUD"),"NO FRAUD")</f>
        <v>NO FRAUD</v>
      </c>
      <c r="C495" s="13" t="str">
        <f>IF(VLOOKUP($A495,'Behaviors Clients'!$A$2:$B$2705,2,0)="FRAUD","FRAUD",IF(VLOOKUP($A495,'Unique Clients'!$A$2:$F$2705,3,0)&lt;=4,IF(VLOOKUP($A495,'Unique Clients'!$A$2:$F$2705,6,0)&gt;=60%,"MODERATE RISK OF FRAUD","NO FRAUD"),"NO FRAUD"))</f>
        <v>NO FRAUD</v>
      </c>
      <c r="D495" s="13" t="str">
        <f>IF(VLOOKUP($A495,'Unique Clients'!$A$2:$G$2705,7,0) &gt;= 3,"FRAUD","NO FRAUD")</f>
        <v>NO FRAUD</v>
      </c>
    </row>
    <row r="496" spans="1:4" customFormat="1" hidden="1" x14ac:dyDescent="0.25">
      <c r="A496" s="13">
        <v>8232</v>
      </c>
      <c r="B496" s="13" t="str">
        <f>IF(VLOOKUP($A496,'Unique Clients'!$A$2:$F$2705,3,0)&gt;=5,IF(VLOOKUP($A496,'Unique Clients'!$A$2:$F$2705,6,0)&gt;=60%,"FRAUD","NO FRAUD"),"NO FRAUD")</f>
        <v>NO FRAUD</v>
      </c>
      <c r="C496" s="13" t="str">
        <f>IF(VLOOKUP($A496,'Behaviors Clients'!$A$2:$B$2705,2,0)="FRAUD","FRAUD",IF(VLOOKUP($A496,'Unique Clients'!$A$2:$F$2705,3,0)&lt;=4,IF(VLOOKUP($A496,'Unique Clients'!$A$2:$F$2705,6,0)&gt;=60%,"MODERATE RISK OF FRAUD","NO FRAUD"),"NO FRAUD"))</f>
        <v>NO FRAUD</v>
      </c>
      <c r="D496" s="13" t="str">
        <f>IF(VLOOKUP($A496,'Unique Clients'!$A$2:$G$2705,7,0) &gt;= 3,"FRAUD","NO FRAUD")</f>
        <v>NO FRAUD</v>
      </c>
    </row>
    <row r="497" spans="1:4" customFormat="1" hidden="1" x14ac:dyDescent="0.25">
      <c r="A497" s="13">
        <v>8359</v>
      </c>
      <c r="B497" s="13" t="str">
        <f>IF(VLOOKUP($A497,'Unique Clients'!$A$2:$F$2705,3,0)&gt;=5,IF(VLOOKUP($A497,'Unique Clients'!$A$2:$F$2705,6,0)&gt;=60%,"FRAUD","NO FRAUD"),"NO FRAUD")</f>
        <v>NO FRAUD</v>
      </c>
      <c r="C497" s="13" t="str">
        <f>IF(VLOOKUP($A497,'Behaviors Clients'!$A$2:$B$2705,2,0)="FRAUD","FRAUD",IF(VLOOKUP($A497,'Unique Clients'!$A$2:$F$2705,3,0)&lt;=4,IF(VLOOKUP($A497,'Unique Clients'!$A$2:$F$2705,6,0)&gt;=60%,"MODERATE RISK OF FRAUD","NO FRAUD"),"NO FRAUD"))</f>
        <v>NO FRAUD</v>
      </c>
      <c r="D497" s="13" t="str">
        <f>IF(VLOOKUP($A497,'Unique Clients'!$A$2:$G$2705,7,0) &gt;= 3,"FRAUD","NO FRAUD")</f>
        <v>NO FRAUD</v>
      </c>
    </row>
    <row r="498" spans="1:4" customFormat="1" hidden="1" x14ac:dyDescent="0.25">
      <c r="A498" s="13">
        <v>8418</v>
      </c>
      <c r="B498" s="13" t="str">
        <f>IF(VLOOKUP($A498,'Unique Clients'!$A$2:$F$2705,3,0)&gt;=5,IF(VLOOKUP($A498,'Unique Clients'!$A$2:$F$2705,6,0)&gt;=60%,"FRAUD","NO FRAUD"),"NO FRAUD")</f>
        <v>NO FRAUD</v>
      </c>
      <c r="C498" s="13" t="str">
        <f>IF(VLOOKUP($A498,'Behaviors Clients'!$A$2:$B$2705,2,0)="FRAUD","FRAUD",IF(VLOOKUP($A498,'Unique Clients'!$A$2:$F$2705,3,0)&lt;=4,IF(VLOOKUP($A498,'Unique Clients'!$A$2:$F$2705,6,0)&gt;=60%,"MODERATE RISK OF FRAUD","NO FRAUD"),"NO FRAUD"))</f>
        <v>NO FRAUD</v>
      </c>
      <c r="D498" s="13" t="str">
        <f>IF(VLOOKUP($A498,'Unique Clients'!$A$2:$G$2705,7,0) &gt;= 3,"FRAUD","NO FRAUD")</f>
        <v>NO FRAUD</v>
      </c>
    </row>
    <row r="499" spans="1:4" customFormat="1" hidden="1" x14ac:dyDescent="0.25">
      <c r="A499" s="13">
        <v>8431</v>
      </c>
      <c r="B499" s="13" t="str">
        <f>IF(VLOOKUP($A499,'Unique Clients'!$A$2:$F$2705,3,0)&gt;=5,IF(VLOOKUP($A499,'Unique Clients'!$A$2:$F$2705,6,0)&gt;=60%,"FRAUD","NO FRAUD"),"NO FRAUD")</f>
        <v>NO FRAUD</v>
      </c>
      <c r="C499" s="13" t="str">
        <f>IF(VLOOKUP($A499,'Behaviors Clients'!$A$2:$B$2705,2,0)="FRAUD","FRAUD",IF(VLOOKUP($A499,'Unique Clients'!$A$2:$F$2705,3,0)&lt;=4,IF(VLOOKUP($A499,'Unique Clients'!$A$2:$F$2705,6,0)&gt;=60%,"MODERATE RISK OF FRAUD","NO FRAUD"),"NO FRAUD"))</f>
        <v>NO FRAUD</v>
      </c>
      <c r="D499" s="13" t="str">
        <f>IF(VLOOKUP($A499,'Unique Clients'!$A$2:$G$2705,7,0) &gt;= 3,"FRAUD","NO FRAUD")</f>
        <v>NO FRAUD</v>
      </c>
    </row>
    <row r="500" spans="1:4" customFormat="1" hidden="1" x14ac:dyDescent="0.25">
      <c r="A500" s="13">
        <v>8433</v>
      </c>
      <c r="B500" s="13" t="str">
        <f>IF(VLOOKUP($A500,'Unique Clients'!$A$2:$F$2705,3,0)&gt;=5,IF(VLOOKUP($A500,'Unique Clients'!$A$2:$F$2705,6,0)&gt;=60%,"FRAUD","NO FRAUD"),"NO FRAUD")</f>
        <v>NO FRAUD</v>
      </c>
      <c r="C500" s="13" t="str">
        <f>IF(VLOOKUP($A500,'Behaviors Clients'!$A$2:$B$2705,2,0)="FRAUD","FRAUD",IF(VLOOKUP($A500,'Unique Clients'!$A$2:$F$2705,3,0)&lt;=4,IF(VLOOKUP($A500,'Unique Clients'!$A$2:$F$2705,6,0)&gt;=60%,"MODERATE RISK OF FRAUD","NO FRAUD"),"NO FRAUD"))</f>
        <v>NO FRAUD</v>
      </c>
      <c r="D500" s="13" t="str">
        <f>IF(VLOOKUP($A500,'Unique Clients'!$A$2:$G$2705,7,0) &gt;= 3,"FRAUD","NO FRAUD")</f>
        <v>NO FRAUD</v>
      </c>
    </row>
    <row r="501" spans="1:4" customFormat="1" hidden="1" x14ac:dyDescent="0.25">
      <c r="A501" s="13">
        <v>8535</v>
      </c>
      <c r="B501" s="13" t="str">
        <f>IF(VLOOKUP($A501,'Unique Clients'!$A$2:$F$2705,3,0)&gt;=5,IF(VLOOKUP($A501,'Unique Clients'!$A$2:$F$2705,6,0)&gt;=60%,"FRAUD","NO FRAUD"),"NO FRAUD")</f>
        <v>NO FRAUD</v>
      </c>
      <c r="C501" s="13" t="str">
        <f>IF(VLOOKUP($A501,'Behaviors Clients'!$A$2:$B$2705,2,0)="FRAUD","FRAUD",IF(VLOOKUP($A501,'Unique Clients'!$A$2:$F$2705,3,0)&lt;=4,IF(VLOOKUP($A501,'Unique Clients'!$A$2:$F$2705,6,0)&gt;=60%,"MODERATE RISK OF FRAUD","NO FRAUD"),"NO FRAUD"))</f>
        <v>NO FRAUD</v>
      </c>
      <c r="D501" s="13" t="str">
        <f>IF(VLOOKUP($A501,'Unique Clients'!$A$2:$G$2705,7,0) &gt;= 3,"FRAUD","NO FRAUD")</f>
        <v>NO FRAUD</v>
      </c>
    </row>
    <row r="502" spans="1:4" customFormat="1" hidden="1" x14ac:dyDescent="0.25">
      <c r="A502" s="13">
        <v>8615</v>
      </c>
      <c r="B502" s="13" t="str">
        <f>IF(VLOOKUP($A502,'Unique Clients'!$A$2:$F$2705,3,0)&gt;=5,IF(VLOOKUP($A502,'Unique Clients'!$A$2:$F$2705,6,0)&gt;=60%,"FRAUD","NO FRAUD"),"NO FRAUD")</f>
        <v>NO FRAUD</v>
      </c>
      <c r="C502" s="13" t="str">
        <f>IF(VLOOKUP($A502,'Behaviors Clients'!$A$2:$B$2705,2,0)="FRAUD","FRAUD",IF(VLOOKUP($A502,'Unique Clients'!$A$2:$F$2705,3,0)&lt;=4,IF(VLOOKUP($A502,'Unique Clients'!$A$2:$F$2705,6,0)&gt;=60%,"MODERATE RISK OF FRAUD","NO FRAUD"),"NO FRAUD"))</f>
        <v>NO FRAUD</v>
      </c>
      <c r="D502" s="13" t="str">
        <f>IF(VLOOKUP($A502,'Unique Clients'!$A$2:$G$2705,7,0) &gt;= 3,"FRAUD","NO FRAUD")</f>
        <v>NO FRAUD</v>
      </c>
    </row>
    <row r="503" spans="1:4" customFormat="1" hidden="1" x14ac:dyDescent="0.25">
      <c r="A503" s="13">
        <v>8653</v>
      </c>
      <c r="B503" s="13" t="str">
        <f>IF(VLOOKUP($A503,'Unique Clients'!$A$2:$F$2705,3,0)&gt;=5,IF(VLOOKUP($A503,'Unique Clients'!$A$2:$F$2705,6,0)&gt;=60%,"FRAUD","NO FRAUD"),"NO FRAUD")</f>
        <v>NO FRAUD</v>
      </c>
      <c r="C503" s="13" t="str">
        <f>IF(VLOOKUP($A503,'Behaviors Clients'!$A$2:$B$2705,2,0)="FRAUD","FRAUD",IF(VLOOKUP($A503,'Unique Clients'!$A$2:$F$2705,3,0)&lt;=4,IF(VLOOKUP($A503,'Unique Clients'!$A$2:$F$2705,6,0)&gt;=60%,"MODERATE RISK OF FRAUD","NO FRAUD"),"NO FRAUD"))</f>
        <v>NO FRAUD</v>
      </c>
      <c r="D503" s="13" t="str">
        <f>IF(VLOOKUP($A503,'Unique Clients'!$A$2:$G$2705,7,0) &gt;= 3,"FRAUD","NO FRAUD")</f>
        <v>NO FRAUD</v>
      </c>
    </row>
    <row r="504" spans="1:4" customFormat="1" hidden="1" x14ac:dyDescent="0.25">
      <c r="A504" s="13">
        <v>8682</v>
      </c>
      <c r="B504" s="13" t="str">
        <f>IF(VLOOKUP($A504,'Unique Clients'!$A$2:$F$2705,3,0)&gt;=5,IF(VLOOKUP($A504,'Unique Clients'!$A$2:$F$2705,6,0)&gt;=60%,"FRAUD","NO FRAUD"),"NO FRAUD")</f>
        <v>NO FRAUD</v>
      </c>
      <c r="C504" s="13" t="str">
        <f>IF(VLOOKUP($A504,'Behaviors Clients'!$A$2:$B$2705,2,0)="FRAUD","FRAUD",IF(VLOOKUP($A504,'Unique Clients'!$A$2:$F$2705,3,0)&lt;=4,IF(VLOOKUP($A504,'Unique Clients'!$A$2:$F$2705,6,0)&gt;=60%,"MODERATE RISK OF FRAUD","NO FRAUD"),"NO FRAUD"))</f>
        <v>NO FRAUD</v>
      </c>
      <c r="D504" s="13" t="str">
        <f>IF(VLOOKUP($A504,'Unique Clients'!$A$2:$G$2705,7,0) &gt;= 3,"FRAUD","NO FRAUD")</f>
        <v>NO FRAUD</v>
      </c>
    </row>
    <row r="505" spans="1:4" customFormat="1" hidden="1" x14ac:dyDescent="0.25">
      <c r="A505" s="13">
        <v>8718</v>
      </c>
      <c r="B505" s="13" t="str">
        <f>IF(VLOOKUP($A505,'Unique Clients'!$A$2:$F$2705,3,0)&gt;=5,IF(VLOOKUP($A505,'Unique Clients'!$A$2:$F$2705,6,0)&gt;=60%,"FRAUD","NO FRAUD"),"NO FRAUD")</f>
        <v>NO FRAUD</v>
      </c>
      <c r="C505" s="13" t="str">
        <f>IF(VLOOKUP($A505,'Behaviors Clients'!$A$2:$B$2705,2,0)="FRAUD","FRAUD",IF(VLOOKUP($A505,'Unique Clients'!$A$2:$F$2705,3,0)&lt;=4,IF(VLOOKUP($A505,'Unique Clients'!$A$2:$F$2705,6,0)&gt;=60%,"MODERATE RISK OF FRAUD","NO FRAUD"),"NO FRAUD"))</f>
        <v>NO FRAUD</v>
      </c>
      <c r="D505" s="13" t="str">
        <f>IF(VLOOKUP($A505,'Unique Clients'!$A$2:$G$2705,7,0) &gt;= 3,"FRAUD","NO FRAUD")</f>
        <v>NO FRAUD</v>
      </c>
    </row>
    <row r="506" spans="1:4" customFormat="1" hidden="1" x14ac:dyDescent="0.25">
      <c r="A506" s="13">
        <v>8786</v>
      </c>
      <c r="B506" s="13" t="str">
        <f>IF(VLOOKUP($A506,'Unique Clients'!$A$2:$F$2705,3,0)&gt;=5,IF(VLOOKUP($A506,'Unique Clients'!$A$2:$F$2705,6,0)&gt;=60%,"FRAUD","NO FRAUD"),"NO FRAUD")</f>
        <v>NO FRAUD</v>
      </c>
      <c r="C506" s="13" t="str">
        <f>IF(VLOOKUP($A506,'Behaviors Clients'!$A$2:$B$2705,2,0)="FRAUD","FRAUD",IF(VLOOKUP($A506,'Unique Clients'!$A$2:$F$2705,3,0)&lt;=4,IF(VLOOKUP($A506,'Unique Clients'!$A$2:$F$2705,6,0)&gt;=60%,"MODERATE RISK OF FRAUD","NO FRAUD"),"NO FRAUD"))</f>
        <v>NO FRAUD</v>
      </c>
      <c r="D506" s="13" t="str">
        <f>IF(VLOOKUP($A506,'Unique Clients'!$A$2:$G$2705,7,0) &gt;= 3,"FRAUD","NO FRAUD")</f>
        <v>NO FRAUD</v>
      </c>
    </row>
    <row r="507" spans="1:4" customFormat="1" hidden="1" x14ac:dyDescent="0.25">
      <c r="A507" s="13">
        <v>8836</v>
      </c>
      <c r="B507" s="13" t="str">
        <f>IF(VLOOKUP($A507,'Unique Clients'!$A$2:$F$2705,3,0)&gt;=5,IF(VLOOKUP($A507,'Unique Clients'!$A$2:$F$2705,6,0)&gt;=60%,"FRAUD","NO FRAUD"),"NO FRAUD")</f>
        <v>NO FRAUD</v>
      </c>
      <c r="C507" s="13" t="str">
        <f>IF(VLOOKUP($A507,'Behaviors Clients'!$A$2:$B$2705,2,0)="FRAUD","FRAUD",IF(VLOOKUP($A507,'Unique Clients'!$A$2:$F$2705,3,0)&lt;=4,IF(VLOOKUP($A507,'Unique Clients'!$A$2:$F$2705,6,0)&gt;=60%,"MODERATE RISK OF FRAUD","NO FRAUD"),"NO FRAUD"))</f>
        <v>NO FRAUD</v>
      </c>
      <c r="D507" s="13" t="str">
        <f>IF(VLOOKUP($A507,'Unique Clients'!$A$2:$G$2705,7,0) &gt;= 3,"FRAUD","NO FRAUD")</f>
        <v>NO FRAUD</v>
      </c>
    </row>
    <row r="508" spans="1:4" customFormat="1" hidden="1" x14ac:dyDescent="0.25">
      <c r="A508" s="13">
        <v>8846</v>
      </c>
      <c r="B508" s="13" t="str">
        <f>IF(VLOOKUP($A508,'Unique Clients'!$A$2:$F$2705,3,0)&gt;=5,IF(VLOOKUP($A508,'Unique Clients'!$A$2:$F$2705,6,0)&gt;=60%,"FRAUD","NO FRAUD"),"NO FRAUD")</f>
        <v>NO FRAUD</v>
      </c>
      <c r="C508" s="13" t="str">
        <f>IF(VLOOKUP($A508,'Behaviors Clients'!$A$2:$B$2705,2,0)="FRAUD","FRAUD",IF(VLOOKUP($A508,'Unique Clients'!$A$2:$F$2705,3,0)&lt;=4,IF(VLOOKUP($A508,'Unique Clients'!$A$2:$F$2705,6,0)&gt;=60%,"MODERATE RISK OF FRAUD","NO FRAUD"),"NO FRAUD"))</f>
        <v>NO FRAUD</v>
      </c>
      <c r="D508" s="13" t="str">
        <f>IF(VLOOKUP($A508,'Unique Clients'!$A$2:$G$2705,7,0) &gt;= 3,"FRAUD","NO FRAUD")</f>
        <v>NO FRAUD</v>
      </c>
    </row>
    <row r="509" spans="1:4" customFormat="1" hidden="1" x14ac:dyDescent="0.25">
      <c r="A509" s="13">
        <v>8979</v>
      </c>
      <c r="B509" s="13" t="str">
        <f>IF(VLOOKUP($A509,'Unique Clients'!$A$2:$F$2705,3,0)&gt;=5,IF(VLOOKUP($A509,'Unique Clients'!$A$2:$F$2705,6,0)&gt;=60%,"FRAUD","NO FRAUD"),"NO FRAUD")</f>
        <v>NO FRAUD</v>
      </c>
      <c r="C509" s="13" t="str">
        <f>IF(VLOOKUP($A509,'Behaviors Clients'!$A$2:$B$2705,2,0)="FRAUD","FRAUD",IF(VLOOKUP($A509,'Unique Clients'!$A$2:$F$2705,3,0)&lt;=4,IF(VLOOKUP($A509,'Unique Clients'!$A$2:$F$2705,6,0)&gt;=60%,"MODERATE RISK OF FRAUD","NO FRAUD"),"NO FRAUD"))</f>
        <v>NO FRAUD</v>
      </c>
      <c r="D509" s="13" t="str">
        <f>IF(VLOOKUP($A509,'Unique Clients'!$A$2:$G$2705,7,0) &gt;= 3,"FRAUD","NO FRAUD")</f>
        <v>NO FRAUD</v>
      </c>
    </row>
    <row r="510" spans="1:4" customFormat="1" hidden="1" x14ac:dyDescent="0.25">
      <c r="A510" s="13">
        <v>9096</v>
      </c>
      <c r="B510" s="13" t="str">
        <f>IF(VLOOKUP($A510,'Unique Clients'!$A$2:$F$2705,3,0)&gt;=5,IF(VLOOKUP($A510,'Unique Clients'!$A$2:$F$2705,6,0)&gt;=60%,"FRAUD","NO FRAUD"),"NO FRAUD")</f>
        <v>NO FRAUD</v>
      </c>
      <c r="C510" s="13" t="str">
        <f>IF(VLOOKUP($A510,'Behaviors Clients'!$A$2:$B$2705,2,0)="FRAUD","FRAUD",IF(VLOOKUP($A510,'Unique Clients'!$A$2:$F$2705,3,0)&lt;=4,IF(VLOOKUP($A510,'Unique Clients'!$A$2:$F$2705,6,0)&gt;=60%,"MODERATE RISK OF FRAUD","NO FRAUD"),"NO FRAUD"))</f>
        <v>NO FRAUD</v>
      </c>
      <c r="D510" s="13" t="str">
        <f>IF(VLOOKUP($A510,'Unique Clients'!$A$2:$G$2705,7,0) &gt;= 3,"FRAUD","NO FRAUD")</f>
        <v>NO FRAUD</v>
      </c>
    </row>
    <row r="511" spans="1:4" customFormat="1" hidden="1" x14ac:dyDescent="0.25">
      <c r="A511" s="13">
        <v>9116</v>
      </c>
      <c r="B511" s="13" t="str">
        <f>IF(VLOOKUP($A511,'Unique Clients'!$A$2:$F$2705,3,0)&gt;=5,IF(VLOOKUP($A511,'Unique Clients'!$A$2:$F$2705,6,0)&gt;=60%,"FRAUD","NO FRAUD"),"NO FRAUD")</f>
        <v>NO FRAUD</v>
      </c>
      <c r="C511" s="13" t="str">
        <f>IF(VLOOKUP($A511,'Behaviors Clients'!$A$2:$B$2705,2,0)="FRAUD","FRAUD",IF(VLOOKUP($A511,'Unique Clients'!$A$2:$F$2705,3,0)&lt;=4,IF(VLOOKUP($A511,'Unique Clients'!$A$2:$F$2705,6,0)&gt;=60%,"MODERATE RISK OF FRAUD","NO FRAUD"),"NO FRAUD"))</f>
        <v>NO FRAUD</v>
      </c>
      <c r="D511" s="13" t="str">
        <f>IF(VLOOKUP($A511,'Unique Clients'!$A$2:$G$2705,7,0) &gt;= 3,"FRAUD","NO FRAUD")</f>
        <v>NO FRAUD</v>
      </c>
    </row>
    <row r="512" spans="1:4" customFormat="1" hidden="1" x14ac:dyDescent="0.25">
      <c r="A512" s="13">
        <v>9169</v>
      </c>
      <c r="B512" s="13" t="str">
        <f>IF(VLOOKUP($A512,'Unique Clients'!$A$2:$F$2705,3,0)&gt;=5,IF(VLOOKUP($A512,'Unique Clients'!$A$2:$F$2705,6,0)&gt;=60%,"FRAUD","NO FRAUD"),"NO FRAUD")</f>
        <v>NO FRAUD</v>
      </c>
      <c r="C512" s="13" t="str">
        <f>IF(VLOOKUP($A512,'Behaviors Clients'!$A$2:$B$2705,2,0)="FRAUD","FRAUD",IF(VLOOKUP($A512,'Unique Clients'!$A$2:$F$2705,3,0)&lt;=4,IF(VLOOKUP($A512,'Unique Clients'!$A$2:$F$2705,6,0)&gt;=60%,"MODERATE RISK OF FRAUD","NO FRAUD"),"NO FRAUD"))</f>
        <v>NO FRAUD</v>
      </c>
      <c r="D512" s="13" t="str">
        <f>IF(VLOOKUP($A512,'Unique Clients'!$A$2:$G$2705,7,0) &gt;= 3,"FRAUD","NO FRAUD")</f>
        <v>NO FRAUD</v>
      </c>
    </row>
    <row r="513" spans="1:4" customFormat="1" hidden="1" x14ac:dyDescent="0.25">
      <c r="A513" s="13">
        <v>9271</v>
      </c>
      <c r="B513" s="13" t="str">
        <f>IF(VLOOKUP($A513,'Unique Clients'!$A$2:$F$2705,3,0)&gt;=5,IF(VLOOKUP($A513,'Unique Clients'!$A$2:$F$2705,6,0)&gt;=60%,"FRAUD","NO FRAUD"),"NO FRAUD")</f>
        <v>NO FRAUD</v>
      </c>
      <c r="C513" s="13" t="str">
        <f>IF(VLOOKUP($A513,'Behaviors Clients'!$A$2:$B$2705,2,0)="FRAUD","FRAUD",IF(VLOOKUP($A513,'Unique Clients'!$A$2:$F$2705,3,0)&lt;=4,IF(VLOOKUP($A513,'Unique Clients'!$A$2:$F$2705,6,0)&gt;=60%,"MODERATE RISK OF FRAUD","NO FRAUD"),"NO FRAUD"))</f>
        <v>NO FRAUD</v>
      </c>
      <c r="D513" s="13" t="str">
        <f>IF(VLOOKUP($A513,'Unique Clients'!$A$2:$G$2705,7,0) &gt;= 3,"FRAUD","NO FRAUD")</f>
        <v>NO FRAUD</v>
      </c>
    </row>
    <row r="514" spans="1:4" customFormat="1" hidden="1" x14ac:dyDescent="0.25">
      <c r="A514" s="13">
        <v>9307</v>
      </c>
      <c r="B514" s="13" t="str">
        <f>IF(VLOOKUP($A514,'Unique Clients'!$A$2:$F$2705,3,0)&gt;=5,IF(VLOOKUP($A514,'Unique Clients'!$A$2:$F$2705,6,0)&gt;=60%,"FRAUD","NO FRAUD"),"NO FRAUD")</f>
        <v>NO FRAUD</v>
      </c>
      <c r="C514" s="13" t="str">
        <f>IF(VLOOKUP($A514,'Behaviors Clients'!$A$2:$B$2705,2,0)="FRAUD","FRAUD",IF(VLOOKUP($A514,'Unique Clients'!$A$2:$F$2705,3,0)&lt;=4,IF(VLOOKUP($A514,'Unique Clients'!$A$2:$F$2705,6,0)&gt;=60%,"MODERATE RISK OF FRAUD","NO FRAUD"),"NO FRAUD"))</f>
        <v>NO FRAUD</v>
      </c>
      <c r="D514" s="13" t="str">
        <f>IF(VLOOKUP($A514,'Unique Clients'!$A$2:$G$2705,7,0) &gt;= 3,"FRAUD","NO FRAUD")</f>
        <v>NO FRAUD</v>
      </c>
    </row>
    <row r="515" spans="1:4" customFormat="1" hidden="1" x14ac:dyDescent="0.25">
      <c r="A515" s="13">
        <v>9328</v>
      </c>
      <c r="B515" s="13" t="str">
        <f>IF(VLOOKUP($A515,'Unique Clients'!$A$2:$F$2705,3,0)&gt;=5,IF(VLOOKUP($A515,'Unique Clients'!$A$2:$F$2705,6,0)&gt;=60%,"FRAUD","NO FRAUD"),"NO FRAUD")</f>
        <v>NO FRAUD</v>
      </c>
      <c r="C515" s="13" t="str">
        <f>IF(VLOOKUP($A515,'Behaviors Clients'!$A$2:$B$2705,2,0)="FRAUD","FRAUD",IF(VLOOKUP($A515,'Unique Clients'!$A$2:$F$2705,3,0)&lt;=4,IF(VLOOKUP($A515,'Unique Clients'!$A$2:$F$2705,6,0)&gt;=60%,"MODERATE RISK OF FRAUD","NO FRAUD"),"NO FRAUD"))</f>
        <v>NO FRAUD</v>
      </c>
      <c r="D515" s="13" t="str">
        <f>IF(VLOOKUP($A515,'Unique Clients'!$A$2:$G$2705,7,0) &gt;= 3,"FRAUD","NO FRAUD")</f>
        <v>NO FRAUD</v>
      </c>
    </row>
    <row r="516" spans="1:4" customFormat="1" hidden="1" x14ac:dyDescent="0.25">
      <c r="A516" s="13">
        <v>9335</v>
      </c>
      <c r="B516" s="13" t="str">
        <f>IF(VLOOKUP($A516,'Unique Clients'!$A$2:$F$2705,3,0)&gt;=5,IF(VLOOKUP($A516,'Unique Clients'!$A$2:$F$2705,6,0)&gt;=60%,"FRAUD","NO FRAUD"),"NO FRAUD")</f>
        <v>NO FRAUD</v>
      </c>
      <c r="C516" s="13" t="str">
        <f>IF(VLOOKUP($A516,'Behaviors Clients'!$A$2:$B$2705,2,0)="FRAUD","FRAUD",IF(VLOOKUP($A516,'Unique Clients'!$A$2:$F$2705,3,0)&lt;=4,IF(VLOOKUP($A516,'Unique Clients'!$A$2:$F$2705,6,0)&gt;=60%,"MODERATE RISK OF FRAUD","NO FRAUD"),"NO FRAUD"))</f>
        <v>NO FRAUD</v>
      </c>
      <c r="D516" s="13" t="str">
        <f>IF(VLOOKUP($A516,'Unique Clients'!$A$2:$G$2705,7,0) &gt;= 3,"FRAUD","NO FRAUD")</f>
        <v>NO FRAUD</v>
      </c>
    </row>
    <row r="517" spans="1:4" customFormat="1" hidden="1" x14ac:dyDescent="0.25">
      <c r="A517" s="13">
        <v>9486</v>
      </c>
      <c r="B517" s="13" t="str">
        <f>IF(VLOOKUP($A517,'Unique Clients'!$A$2:$F$2705,3,0)&gt;=5,IF(VLOOKUP($A517,'Unique Clients'!$A$2:$F$2705,6,0)&gt;=60%,"FRAUD","NO FRAUD"),"NO FRAUD")</f>
        <v>NO FRAUD</v>
      </c>
      <c r="C517" s="13" t="str">
        <f>IF(VLOOKUP($A517,'Behaviors Clients'!$A$2:$B$2705,2,0)="FRAUD","FRAUD",IF(VLOOKUP($A517,'Unique Clients'!$A$2:$F$2705,3,0)&lt;=4,IF(VLOOKUP($A517,'Unique Clients'!$A$2:$F$2705,6,0)&gt;=60%,"MODERATE RISK OF FRAUD","NO FRAUD"),"NO FRAUD"))</f>
        <v>NO FRAUD</v>
      </c>
      <c r="D517" s="13" t="str">
        <f>IF(VLOOKUP($A517,'Unique Clients'!$A$2:$G$2705,7,0) &gt;= 3,"FRAUD","NO FRAUD")</f>
        <v>NO FRAUD</v>
      </c>
    </row>
    <row r="518" spans="1:4" customFormat="1" hidden="1" x14ac:dyDescent="0.25">
      <c r="A518" s="13">
        <v>9555</v>
      </c>
      <c r="B518" s="13" t="str">
        <f>IF(VLOOKUP($A518,'Unique Clients'!$A$2:$F$2705,3,0)&gt;=5,IF(VLOOKUP($A518,'Unique Clients'!$A$2:$F$2705,6,0)&gt;=60%,"FRAUD","NO FRAUD"),"NO FRAUD")</f>
        <v>NO FRAUD</v>
      </c>
      <c r="C518" s="13" t="str">
        <f>IF(VLOOKUP($A518,'Behaviors Clients'!$A$2:$B$2705,2,0)="FRAUD","FRAUD",IF(VLOOKUP($A518,'Unique Clients'!$A$2:$F$2705,3,0)&lt;=4,IF(VLOOKUP($A518,'Unique Clients'!$A$2:$F$2705,6,0)&gt;=60%,"MODERATE RISK OF FRAUD","NO FRAUD"),"NO FRAUD"))</f>
        <v>NO FRAUD</v>
      </c>
      <c r="D518" s="13" t="str">
        <f>IF(VLOOKUP($A518,'Unique Clients'!$A$2:$G$2705,7,0) &gt;= 3,"FRAUD","NO FRAUD")</f>
        <v>NO FRAUD</v>
      </c>
    </row>
    <row r="519" spans="1:4" customFormat="1" hidden="1" x14ac:dyDescent="0.25">
      <c r="A519" s="13">
        <v>9579</v>
      </c>
      <c r="B519" s="13" t="str">
        <f>IF(VLOOKUP($A519,'Unique Clients'!$A$2:$F$2705,3,0)&gt;=5,IF(VLOOKUP($A519,'Unique Clients'!$A$2:$F$2705,6,0)&gt;=60%,"FRAUD","NO FRAUD"),"NO FRAUD")</f>
        <v>NO FRAUD</v>
      </c>
      <c r="C519" s="13" t="str">
        <f>IF(VLOOKUP($A519,'Behaviors Clients'!$A$2:$B$2705,2,0)="FRAUD","FRAUD",IF(VLOOKUP($A519,'Unique Clients'!$A$2:$F$2705,3,0)&lt;=4,IF(VLOOKUP($A519,'Unique Clients'!$A$2:$F$2705,6,0)&gt;=60%,"MODERATE RISK OF FRAUD","NO FRAUD"),"NO FRAUD"))</f>
        <v>NO FRAUD</v>
      </c>
      <c r="D519" s="13" t="str">
        <f>IF(VLOOKUP($A519,'Unique Clients'!$A$2:$G$2705,7,0) &gt;= 3,"FRAUD","NO FRAUD")</f>
        <v>NO FRAUD</v>
      </c>
    </row>
    <row r="520" spans="1:4" customFormat="1" hidden="1" x14ac:dyDescent="0.25">
      <c r="A520" s="13">
        <v>9612</v>
      </c>
      <c r="B520" s="13" t="str">
        <f>IF(VLOOKUP($A520,'Unique Clients'!$A$2:$F$2705,3,0)&gt;=5,IF(VLOOKUP($A520,'Unique Clients'!$A$2:$F$2705,6,0)&gt;=60%,"FRAUD","NO FRAUD"),"NO FRAUD")</f>
        <v>NO FRAUD</v>
      </c>
      <c r="C520" s="13" t="str">
        <f>IF(VLOOKUP($A520,'Behaviors Clients'!$A$2:$B$2705,2,0)="FRAUD","FRAUD",IF(VLOOKUP($A520,'Unique Clients'!$A$2:$F$2705,3,0)&lt;=4,IF(VLOOKUP($A520,'Unique Clients'!$A$2:$F$2705,6,0)&gt;=60%,"MODERATE RISK OF FRAUD","NO FRAUD"),"NO FRAUD"))</f>
        <v>NO FRAUD</v>
      </c>
      <c r="D520" s="13" t="str">
        <f>IF(VLOOKUP($A520,'Unique Clients'!$A$2:$G$2705,7,0) &gt;= 3,"FRAUD","NO FRAUD")</f>
        <v>NO FRAUD</v>
      </c>
    </row>
    <row r="521" spans="1:4" customFormat="1" hidden="1" x14ac:dyDescent="0.25">
      <c r="A521" s="13">
        <v>9624</v>
      </c>
      <c r="B521" s="13" t="str">
        <f>IF(VLOOKUP($A521,'Unique Clients'!$A$2:$F$2705,3,0)&gt;=5,IF(VLOOKUP($A521,'Unique Clients'!$A$2:$F$2705,6,0)&gt;=60%,"FRAUD","NO FRAUD"),"NO FRAUD")</f>
        <v>NO FRAUD</v>
      </c>
      <c r="C521" s="13" t="str">
        <f>IF(VLOOKUP($A521,'Behaviors Clients'!$A$2:$B$2705,2,0)="FRAUD","FRAUD",IF(VLOOKUP($A521,'Unique Clients'!$A$2:$F$2705,3,0)&lt;=4,IF(VLOOKUP($A521,'Unique Clients'!$A$2:$F$2705,6,0)&gt;=60%,"MODERATE RISK OF FRAUD","NO FRAUD"),"NO FRAUD"))</f>
        <v>NO FRAUD</v>
      </c>
      <c r="D521" s="13" t="str">
        <f>IF(VLOOKUP($A521,'Unique Clients'!$A$2:$G$2705,7,0) &gt;= 3,"FRAUD","NO FRAUD")</f>
        <v>NO FRAUD</v>
      </c>
    </row>
    <row r="522" spans="1:4" customFormat="1" hidden="1" x14ac:dyDescent="0.25">
      <c r="A522" s="13">
        <v>9666</v>
      </c>
      <c r="B522" s="13" t="str">
        <f>IF(VLOOKUP($A522,'Unique Clients'!$A$2:$F$2705,3,0)&gt;=5,IF(VLOOKUP($A522,'Unique Clients'!$A$2:$F$2705,6,0)&gt;=60%,"FRAUD","NO FRAUD"),"NO FRAUD")</f>
        <v>NO FRAUD</v>
      </c>
      <c r="C522" s="13" t="str">
        <f>IF(VLOOKUP($A522,'Behaviors Clients'!$A$2:$B$2705,2,0)="FRAUD","FRAUD",IF(VLOOKUP($A522,'Unique Clients'!$A$2:$F$2705,3,0)&lt;=4,IF(VLOOKUP($A522,'Unique Clients'!$A$2:$F$2705,6,0)&gt;=60%,"MODERATE RISK OF FRAUD","NO FRAUD"),"NO FRAUD"))</f>
        <v>NO FRAUD</v>
      </c>
      <c r="D522" s="13" t="str">
        <f>IF(VLOOKUP($A522,'Unique Clients'!$A$2:$G$2705,7,0) &gt;= 3,"FRAUD","NO FRAUD")</f>
        <v>NO FRAUD</v>
      </c>
    </row>
    <row r="523" spans="1:4" customFormat="1" hidden="1" x14ac:dyDescent="0.25">
      <c r="A523" s="13">
        <v>9725</v>
      </c>
      <c r="B523" s="13" t="str">
        <f>IF(VLOOKUP($A523,'Unique Clients'!$A$2:$F$2705,3,0)&gt;=5,IF(VLOOKUP($A523,'Unique Clients'!$A$2:$F$2705,6,0)&gt;=60%,"FRAUD","NO FRAUD"),"NO FRAUD")</f>
        <v>NO FRAUD</v>
      </c>
      <c r="C523" s="13" t="str">
        <f>IF(VLOOKUP($A523,'Behaviors Clients'!$A$2:$B$2705,2,0)="FRAUD","FRAUD",IF(VLOOKUP($A523,'Unique Clients'!$A$2:$F$2705,3,0)&lt;=4,IF(VLOOKUP($A523,'Unique Clients'!$A$2:$F$2705,6,0)&gt;=60%,"MODERATE RISK OF FRAUD","NO FRAUD"),"NO FRAUD"))</f>
        <v>NO FRAUD</v>
      </c>
      <c r="D523" s="13" t="str">
        <f>IF(VLOOKUP($A523,'Unique Clients'!$A$2:$G$2705,7,0) &gt;= 3,"FRAUD","NO FRAUD")</f>
        <v>NO FRAUD</v>
      </c>
    </row>
    <row r="524" spans="1:4" customFormat="1" hidden="1" x14ac:dyDescent="0.25">
      <c r="A524" s="13">
        <v>9790</v>
      </c>
      <c r="B524" s="13" t="str">
        <f>IF(VLOOKUP($A524,'Unique Clients'!$A$2:$F$2705,3,0)&gt;=5,IF(VLOOKUP($A524,'Unique Clients'!$A$2:$F$2705,6,0)&gt;=60%,"FRAUD","NO FRAUD"),"NO FRAUD")</f>
        <v>NO FRAUD</v>
      </c>
      <c r="C524" s="13" t="str">
        <f>IF(VLOOKUP($A524,'Behaviors Clients'!$A$2:$B$2705,2,0)="FRAUD","FRAUD",IF(VLOOKUP($A524,'Unique Clients'!$A$2:$F$2705,3,0)&lt;=4,IF(VLOOKUP($A524,'Unique Clients'!$A$2:$F$2705,6,0)&gt;=60%,"MODERATE RISK OF FRAUD","NO FRAUD"),"NO FRAUD"))</f>
        <v>NO FRAUD</v>
      </c>
      <c r="D524" s="13" t="str">
        <f>IF(VLOOKUP($A524,'Unique Clients'!$A$2:$G$2705,7,0) &gt;= 3,"FRAUD","NO FRAUD")</f>
        <v>NO FRAUD</v>
      </c>
    </row>
    <row r="525" spans="1:4" customFormat="1" hidden="1" x14ac:dyDescent="0.25">
      <c r="A525" s="13">
        <v>9868</v>
      </c>
      <c r="B525" s="13" t="str">
        <f>IF(VLOOKUP($A525,'Unique Clients'!$A$2:$F$2705,3,0)&gt;=5,IF(VLOOKUP($A525,'Unique Clients'!$A$2:$F$2705,6,0)&gt;=60%,"FRAUD","NO FRAUD"),"NO FRAUD")</f>
        <v>NO FRAUD</v>
      </c>
      <c r="C525" s="13" t="str">
        <f>IF(VLOOKUP($A525,'Behaviors Clients'!$A$2:$B$2705,2,0)="FRAUD","FRAUD",IF(VLOOKUP($A525,'Unique Clients'!$A$2:$F$2705,3,0)&lt;=4,IF(VLOOKUP($A525,'Unique Clients'!$A$2:$F$2705,6,0)&gt;=60%,"MODERATE RISK OF FRAUD","NO FRAUD"),"NO FRAUD"))</f>
        <v>NO FRAUD</v>
      </c>
      <c r="D525" s="13" t="str">
        <f>IF(VLOOKUP($A525,'Unique Clients'!$A$2:$G$2705,7,0) &gt;= 3,"FRAUD","NO FRAUD")</f>
        <v>NO FRAUD</v>
      </c>
    </row>
    <row r="526" spans="1:4" customFormat="1" hidden="1" x14ac:dyDescent="0.25">
      <c r="A526" s="13">
        <v>9907</v>
      </c>
      <c r="B526" s="13" t="str">
        <f>IF(VLOOKUP($A526,'Unique Clients'!$A$2:$F$2705,3,0)&gt;=5,IF(VLOOKUP($A526,'Unique Clients'!$A$2:$F$2705,6,0)&gt;=60%,"FRAUD","NO FRAUD"),"NO FRAUD")</f>
        <v>NO FRAUD</v>
      </c>
      <c r="C526" s="13" t="str">
        <f>IF(VLOOKUP($A526,'Behaviors Clients'!$A$2:$B$2705,2,0)="FRAUD","FRAUD",IF(VLOOKUP($A526,'Unique Clients'!$A$2:$F$2705,3,0)&lt;=4,IF(VLOOKUP($A526,'Unique Clients'!$A$2:$F$2705,6,0)&gt;=60%,"MODERATE RISK OF FRAUD","NO FRAUD"),"NO FRAUD"))</f>
        <v>NO FRAUD</v>
      </c>
      <c r="D526" s="13" t="str">
        <f>IF(VLOOKUP($A526,'Unique Clients'!$A$2:$G$2705,7,0) &gt;= 3,"FRAUD","NO FRAUD")</f>
        <v>NO FRAUD</v>
      </c>
    </row>
    <row r="527" spans="1:4" customFormat="1" hidden="1" x14ac:dyDescent="0.25">
      <c r="A527" s="13">
        <v>9925</v>
      </c>
      <c r="B527" s="13" t="str">
        <f>IF(VLOOKUP($A527,'Unique Clients'!$A$2:$F$2705,3,0)&gt;=5,IF(VLOOKUP($A527,'Unique Clients'!$A$2:$F$2705,6,0)&gt;=60%,"FRAUD","NO FRAUD"),"NO FRAUD")</f>
        <v>NO FRAUD</v>
      </c>
      <c r="C527" s="13" t="str">
        <f>IF(VLOOKUP($A527,'Behaviors Clients'!$A$2:$B$2705,2,0)="FRAUD","FRAUD",IF(VLOOKUP($A527,'Unique Clients'!$A$2:$F$2705,3,0)&lt;=4,IF(VLOOKUP($A527,'Unique Clients'!$A$2:$F$2705,6,0)&gt;=60%,"MODERATE RISK OF FRAUD","NO FRAUD"),"NO FRAUD"))</f>
        <v>NO FRAUD</v>
      </c>
      <c r="D527" s="13" t="str">
        <f>IF(VLOOKUP($A527,'Unique Clients'!$A$2:$G$2705,7,0) &gt;= 3,"FRAUD","NO FRAUD")</f>
        <v>NO FRAUD</v>
      </c>
    </row>
    <row r="528" spans="1:4" customFormat="1" hidden="1" x14ac:dyDescent="0.25">
      <c r="A528" s="13">
        <v>9960</v>
      </c>
      <c r="B528" s="13" t="str">
        <f>IF(VLOOKUP($A528,'Unique Clients'!$A$2:$F$2705,3,0)&gt;=5,IF(VLOOKUP($A528,'Unique Clients'!$A$2:$F$2705,6,0)&gt;=60%,"FRAUD","NO FRAUD"),"NO FRAUD")</f>
        <v>NO FRAUD</v>
      </c>
      <c r="C528" s="13" t="str">
        <f>IF(VLOOKUP($A528,'Behaviors Clients'!$A$2:$B$2705,2,0)="FRAUD","FRAUD",IF(VLOOKUP($A528,'Unique Clients'!$A$2:$F$2705,3,0)&lt;=4,IF(VLOOKUP($A528,'Unique Clients'!$A$2:$F$2705,6,0)&gt;=60%,"MODERATE RISK OF FRAUD","NO FRAUD"),"NO FRAUD"))</f>
        <v>NO FRAUD</v>
      </c>
      <c r="D528" s="13" t="str">
        <f>IF(VLOOKUP($A528,'Unique Clients'!$A$2:$G$2705,7,0) &gt;= 3,"FRAUD","NO FRAUD")</f>
        <v>NO FRAUD</v>
      </c>
    </row>
    <row r="529" spans="1:4" customFormat="1" hidden="1" x14ac:dyDescent="0.25">
      <c r="A529" s="13">
        <v>9983</v>
      </c>
      <c r="B529" s="13" t="str">
        <f>IF(VLOOKUP($A529,'Unique Clients'!$A$2:$F$2705,3,0)&gt;=5,IF(VLOOKUP($A529,'Unique Clients'!$A$2:$F$2705,6,0)&gt;=60%,"FRAUD","NO FRAUD"),"NO FRAUD")</f>
        <v>NO FRAUD</v>
      </c>
      <c r="C529" s="13" t="str">
        <f>IF(VLOOKUP($A529,'Behaviors Clients'!$A$2:$B$2705,2,0)="FRAUD","FRAUD",IF(VLOOKUP($A529,'Unique Clients'!$A$2:$F$2705,3,0)&lt;=4,IF(VLOOKUP($A529,'Unique Clients'!$A$2:$F$2705,6,0)&gt;=60%,"MODERATE RISK OF FRAUD","NO FRAUD"),"NO FRAUD"))</f>
        <v>NO FRAUD</v>
      </c>
      <c r="D529" s="13" t="str">
        <f>IF(VLOOKUP($A529,'Unique Clients'!$A$2:$G$2705,7,0) &gt;= 3,"FRAUD","NO FRAUD")</f>
        <v>NO FRAUD</v>
      </c>
    </row>
    <row r="530" spans="1:4" customFormat="1" hidden="1" x14ac:dyDescent="0.25">
      <c r="A530" s="13">
        <v>9989</v>
      </c>
      <c r="B530" s="13" t="str">
        <f>IF(VLOOKUP($A530,'Unique Clients'!$A$2:$F$2705,3,0)&gt;=5,IF(VLOOKUP($A530,'Unique Clients'!$A$2:$F$2705,6,0)&gt;=60%,"FRAUD","NO FRAUD"),"NO FRAUD")</f>
        <v>NO FRAUD</v>
      </c>
      <c r="C530" s="13" t="str">
        <f>IF(VLOOKUP($A530,'Behaviors Clients'!$A$2:$B$2705,2,0)="FRAUD","FRAUD",IF(VLOOKUP($A530,'Unique Clients'!$A$2:$F$2705,3,0)&lt;=4,IF(VLOOKUP($A530,'Unique Clients'!$A$2:$F$2705,6,0)&gt;=60%,"MODERATE RISK OF FRAUD","NO FRAUD"),"NO FRAUD"))</f>
        <v>NO FRAUD</v>
      </c>
      <c r="D530" s="13" t="str">
        <f>IF(VLOOKUP($A530,'Unique Clients'!$A$2:$G$2705,7,0) &gt;= 3,"FRAUD","NO FRAUD")</f>
        <v>NO FRAUD</v>
      </c>
    </row>
    <row r="531" spans="1:4" customFormat="1" hidden="1" x14ac:dyDescent="0.25">
      <c r="A531" s="13">
        <v>10004</v>
      </c>
      <c r="B531" s="13" t="str">
        <f>IF(VLOOKUP($A531,'Unique Clients'!$A$2:$F$2705,3,0)&gt;=5,IF(VLOOKUP($A531,'Unique Clients'!$A$2:$F$2705,6,0)&gt;=60%,"FRAUD","NO FRAUD"),"NO FRAUD")</f>
        <v>NO FRAUD</v>
      </c>
      <c r="C531" s="13" t="str">
        <f>IF(VLOOKUP($A531,'Behaviors Clients'!$A$2:$B$2705,2,0)="FRAUD","FRAUD",IF(VLOOKUP($A531,'Unique Clients'!$A$2:$F$2705,3,0)&lt;=4,IF(VLOOKUP($A531,'Unique Clients'!$A$2:$F$2705,6,0)&gt;=60%,"MODERATE RISK OF FRAUD","NO FRAUD"),"NO FRAUD"))</f>
        <v>NO FRAUD</v>
      </c>
      <c r="D531" s="13" t="str">
        <f>IF(VLOOKUP($A531,'Unique Clients'!$A$2:$G$2705,7,0) &gt;= 3,"FRAUD","NO FRAUD")</f>
        <v>NO FRAUD</v>
      </c>
    </row>
    <row r="532" spans="1:4" customFormat="1" hidden="1" x14ac:dyDescent="0.25">
      <c r="A532" s="13">
        <v>10006</v>
      </c>
      <c r="B532" s="13" t="str">
        <f>IF(VLOOKUP($A532,'Unique Clients'!$A$2:$F$2705,3,0)&gt;=5,IF(VLOOKUP($A532,'Unique Clients'!$A$2:$F$2705,6,0)&gt;=60%,"FRAUD","NO FRAUD"),"NO FRAUD")</f>
        <v>NO FRAUD</v>
      </c>
      <c r="C532" s="13" t="str">
        <f>IF(VLOOKUP($A532,'Behaviors Clients'!$A$2:$B$2705,2,0)="FRAUD","FRAUD",IF(VLOOKUP($A532,'Unique Clients'!$A$2:$F$2705,3,0)&lt;=4,IF(VLOOKUP($A532,'Unique Clients'!$A$2:$F$2705,6,0)&gt;=60%,"MODERATE RISK OF FRAUD","NO FRAUD"),"NO FRAUD"))</f>
        <v>NO FRAUD</v>
      </c>
      <c r="D532" s="13" t="str">
        <f>IF(VLOOKUP($A532,'Unique Clients'!$A$2:$G$2705,7,0) &gt;= 3,"FRAUD","NO FRAUD")</f>
        <v>NO FRAUD</v>
      </c>
    </row>
    <row r="533" spans="1:4" customFormat="1" hidden="1" x14ac:dyDescent="0.25">
      <c r="A533" s="13">
        <v>10033</v>
      </c>
      <c r="B533" s="13" t="str">
        <f>IF(VLOOKUP($A533,'Unique Clients'!$A$2:$F$2705,3,0)&gt;=5,IF(VLOOKUP($A533,'Unique Clients'!$A$2:$F$2705,6,0)&gt;=60%,"FRAUD","NO FRAUD"),"NO FRAUD")</f>
        <v>NO FRAUD</v>
      </c>
      <c r="C533" s="13" t="str">
        <f>IF(VLOOKUP($A533,'Behaviors Clients'!$A$2:$B$2705,2,0)="FRAUD","FRAUD",IF(VLOOKUP($A533,'Unique Clients'!$A$2:$F$2705,3,0)&lt;=4,IF(VLOOKUP($A533,'Unique Clients'!$A$2:$F$2705,6,0)&gt;=60%,"MODERATE RISK OF FRAUD","NO FRAUD"),"NO FRAUD"))</f>
        <v>NO FRAUD</v>
      </c>
      <c r="D533" s="13" t="str">
        <f>IF(VLOOKUP($A533,'Unique Clients'!$A$2:$G$2705,7,0) &gt;= 3,"FRAUD","NO FRAUD")</f>
        <v>NO FRAUD</v>
      </c>
    </row>
    <row r="534" spans="1:4" customFormat="1" hidden="1" x14ac:dyDescent="0.25">
      <c r="A534" s="13">
        <v>10043</v>
      </c>
      <c r="B534" s="13" t="str">
        <f>IF(VLOOKUP($A534,'Unique Clients'!$A$2:$F$2705,3,0)&gt;=5,IF(VLOOKUP($A534,'Unique Clients'!$A$2:$F$2705,6,0)&gt;=60%,"FRAUD","NO FRAUD"),"NO FRAUD")</f>
        <v>NO FRAUD</v>
      </c>
      <c r="C534" s="13" t="str">
        <f>IF(VLOOKUP($A534,'Behaviors Clients'!$A$2:$B$2705,2,0)="FRAUD","FRAUD",IF(VLOOKUP($A534,'Unique Clients'!$A$2:$F$2705,3,0)&lt;=4,IF(VLOOKUP($A534,'Unique Clients'!$A$2:$F$2705,6,0)&gt;=60%,"MODERATE RISK OF FRAUD","NO FRAUD"),"NO FRAUD"))</f>
        <v>NO FRAUD</v>
      </c>
      <c r="D534" s="13" t="str">
        <f>IF(VLOOKUP($A534,'Unique Clients'!$A$2:$G$2705,7,0) &gt;= 3,"FRAUD","NO FRAUD")</f>
        <v>NO FRAUD</v>
      </c>
    </row>
    <row r="535" spans="1:4" customFormat="1" hidden="1" x14ac:dyDescent="0.25">
      <c r="A535" s="13">
        <v>10054</v>
      </c>
      <c r="B535" s="13" t="str">
        <f>IF(VLOOKUP($A535,'Unique Clients'!$A$2:$F$2705,3,0)&gt;=5,IF(VLOOKUP($A535,'Unique Clients'!$A$2:$F$2705,6,0)&gt;=60%,"FRAUD","NO FRAUD"),"NO FRAUD")</f>
        <v>NO FRAUD</v>
      </c>
      <c r="C535" s="13" t="str">
        <f>IF(VLOOKUP($A535,'Behaviors Clients'!$A$2:$B$2705,2,0)="FRAUD","FRAUD",IF(VLOOKUP($A535,'Unique Clients'!$A$2:$F$2705,3,0)&lt;=4,IF(VLOOKUP($A535,'Unique Clients'!$A$2:$F$2705,6,0)&gt;=60%,"MODERATE RISK OF FRAUD","NO FRAUD"),"NO FRAUD"))</f>
        <v>NO FRAUD</v>
      </c>
      <c r="D535" s="13" t="str">
        <f>IF(VLOOKUP($A535,'Unique Clients'!$A$2:$G$2705,7,0) &gt;= 3,"FRAUD","NO FRAUD")</f>
        <v>NO FRAUD</v>
      </c>
    </row>
    <row r="536" spans="1:4" customFormat="1" hidden="1" x14ac:dyDescent="0.25">
      <c r="A536" s="13">
        <v>10218</v>
      </c>
      <c r="B536" s="13" t="str">
        <f>IF(VLOOKUP($A536,'Unique Clients'!$A$2:$F$2705,3,0)&gt;=5,IF(VLOOKUP($A536,'Unique Clients'!$A$2:$F$2705,6,0)&gt;=60%,"FRAUD","NO FRAUD"),"NO FRAUD")</f>
        <v>NO FRAUD</v>
      </c>
      <c r="C536" s="13" t="str">
        <f>IF(VLOOKUP($A536,'Behaviors Clients'!$A$2:$B$2705,2,0)="FRAUD","FRAUD",IF(VLOOKUP($A536,'Unique Clients'!$A$2:$F$2705,3,0)&lt;=4,IF(VLOOKUP($A536,'Unique Clients'!$A$2:$F$2705,6,0)&gt;=60%,"MODERATE RISK OF FRAUD","NO FRAUD"),"NO FRAUD"))</f>
        <v>NO FRAUD</v>
      </c>
      <c r="D536" s="13" t="str">
        <f>IF(VLOOKUP($A536,'Unique Clients'!$A$2:$G$2705,7,0) &gt;= 3,"FRAUD","NO FRAUD")</f>
        <v>NO FRAUD</v>
      </c>
    </row>
    <row r="537" spans="1:4" customFormat="1" hidden="1" x14ac:dyDescent="0.25">
      <c r="A537" s="13">
        <v>10330</v>
      </c>
      <c r="B537" s="13" t="str">
        <f>IF(VLOOKUP($A537,'Unique Clients'!$A$2:$F$2705,3,0)&gt;=5,IF(VLOOKUP($A537,'Unique Clients'!$A$2:$F$2705,6,0)&gt;=60%,"FRAUD","NO FRAUD"),"NO FRAUD")</f>
        <v>NO FRAUD</v>
      </c>
      <c r="C537" s="13" t="str">
        <f>IF(VLOOKUP($A537,'Behaviors Clients'!$A$2:$B$2705,2,0)="FRAUD","FRAUD",IF(VLOOKUP($A537,'Unique Clients'!$A$2:$F$2705,3,0)&lt;=4,IF(VLOOKUP($A537,'Unique Clients'!$A$2:$F$2705,6,0)&gt;=60%,"MODERATE RISK OF FRAUD","NO FRAUD"),"NO FRAUD"))</f>
        <v>NO FRAUD</v>
      </c>
      <c r="D537" s="13" t="str">
        <f>IF(VLOOKUP($A537,'Unique Clients'!$A$2:$G$2705,7,0) &gt;= 3,"FRAUD","NO FRAUD")</f>
        <v>NO FRAUD</v>
      </c>
    </row>
    <row r="538" spans="1:4" customFormat="1" hidden="1" x14ac:dyDescent="0.25">
      <c r="A538" s="13">
        <v>10337</v>
      </c>
      <c r="B538" s="13" t="str">
        <f>IF(VLOOKUP($A538,'Unique Clients'!$A$2:$F$2705,3,0)&gt;=5,IF(VLOOKUP($A538,'Unique Clients'!$A$2:$F$2705,6,0)&gt;=60%,"FRAUD","NO FRAUD"),"NO FRAUD")</f>
        <v>NO FRAUD</v>
      </c>
      <c r="C538" s="13" t="str">
        <f>IF(VLOOKUP($A538,'Behaviors Clients'!$A$2:$B$2705,2,0)="FRAUD","FRAUD",IF(VLOOKUP($A538,'Unique Clients'!$A$2:$F$2705,3,0)&lt;=4,IF(VLOOKUP($A538,'Unique Clients'!$A$2:$F$2705,6,0)&gt;=60%,"MODERATE RISK OF FRAUD","NO FRAUD"),"NO FRAUD"))</f>
        <v>NO FRAUD</v>
      </c>
      <c r="D538" s="13" t="str">
        <f>IF(VLOOKUP($A538,'Unique Clients'!$A$2:$G$2705,7,0) &gt;= 3,"FRAUD","NO FRAUD")</f>
        <v>NO FRAUD</v>
      </c>
    </row>
    <row r="539" spans="1:4" customFormat="1" hidden="1" x14ac:dyDescent="0.25">
      <c r="A539" s="13">
        <v>10431</v>
      </c>
      <c r="B539" s="13" t="str">
        <f>IF(VLOOKUP($A539,'Unique Clients'!$A$2:$F$2705,3,0)&gt;=5,IF(VLOOKUP($A539,'Unique Clients'!$A$2:$F$2705,6,0)&gt;=60%,"FRAUD","NO FRAUD"),"NO FRAUD")</f>
        <v>NO FRAUD</v>
      </c>
      <c r="C539" s="13" t="str">
        <f>IF(VLOOKUP($A539,'Behaviors Clients'!$A$2:$B$2705,2,0)="FRAUD","FRAUD",IF(VLOOKUP($A539,'Unique Clients'!$A$2:$F$2705,3,0)&lt;=4,IF(VLOOKUP($A539,'Unique Clients'!$A$2:$F$2705,6,0)&gt;=60%,"MODERATE RISK OF FRAUD","NO FRAUD"),"NO FRAUD"))</f>
        <v>NO FRAUD</v>
      </c>
      <c r="D539" s="13" t="str">
        <f>IF(VLOOKUP($A539,'Unique Clients'!$A$2:$G$2705,7,0) &gt;= 3,"FRAUD","NO FRAUD")</f>
        <v>NO FRAUD</v>
      </c>
    </row>
    <row r="540" spans="1:4" customFormat="1" hidden="1" x14ac:dyDescent="0.25">
      <c r="A540" s="13">
        <v>10449</v>
      </c>
      <c r="B540" s="13" t="str">
        <f>IF(VLOOKUP($A540,'Unique Clients'!$A$2:$F$2705,3,0)&gt;=5,IF(VLOOKUP($A540,'Unique Clients'!$A$2:$F$2705,6,0)&gt;=60%,"FRAUD","NO FRAUD"),"NO FRAUD")</f>
        <v>NO FRAUD</v>
      </c>
      <c r="C540" s="13" t="str">
        <f>IF(VLOOKUP($A540,'Behaviors Clients'!$A$2:$B$2705,2,0)="FRAUD","FRAUD",IF(VLOOKUP($A540,'Unique Clients'!$A$2:$F$2705,3,0)&lt;=4,IF(VLOOKUP($A540,'Unique Clients'!$A$2:$F$2705,6,0)&gt;=60%,"MODERATE RISK OF FRAUD","NO FRAUD"),"NO FRAUD"))</f>
        <v>NO FRAUD</v>
      </c>
      <c r="D540" s="13" t="str">
        <f>IF(VLOOKUP($A540,'Unique Clients'!$A$2:$G$2705,7,0) &gt;= 3,"FRAUD","NO FRAUD")</f>
        <v>NO FRAUD</v>
      </c>
    </row>
    <row r="541" spans="1:4" customFormat="1" hidden="1" x14ac:dyDescent="0.25">
      <c r="A541" s="13">
        <v>10563</v>
      </c>
      <c r="B541" s="13" t="str">
        <f>IF(VLOOKUP($A541,'Unique Clients'!$A$2:$F$2705,3,0)&gt;=5,IF(VLOOKUP($A541,'Unique Clients'!$A$2:$F$2705,6,0)&gt;=60%,"FRAUD","NO FRAUD"),"NO FRAUD")</f>
        <v>NO FRAUD</v>
      </c>
      <c r="C541" s="13" t="str">
        <f>IF(VLOOKUP($A541,'Behaviors Clients'!$A$2:$B$2705,2,0)="FRAUD","FRAUD",IF(VLOOKUP($A541,'Unique Clients'!$A$2:$F$2705,3,0)&lt;=4,IF(VLOOKUP($A541,'Unique Clients'!$A$2:$F$2705,6,0)&gt;=60%,"MODERATE RISK OF FRAUD","NO FRAUD"),"NO FRAUD"))</f>
        <v>NO FRAUD</v>
      </c>
      <c r="D541" s="13" t="str">
        <f>IF(VLOOKUP($A541,'Unique Clients'!$A$2:$G$2705,7,0) &gt;= 3,"FRAUD","NO FRAUD")</f>
        <v>NO FRAUD</v>
      </c>
    </row>
    <row r="542" spans="1:4" customFormat="1" hidden="1" x14ac:dyDescent="0.25">
      <c r="A542" s="13">
        <v>10576</v>
      </c>
      <c r="B542" s="13" t="str">
        <f>IF(VLOOKUP($A542,'Unique Clients'!$A$2:$F$2705,3,0)&gt;=5,IF(VLOOKUP($A542,'Unique Clients'!$A$2:$F$2705,6,0)&gt;=60%,"FRAUD","NO FRAUD"),"NO FRAUD")</f>
        <v>NO FRAUD</v>
      </c>
      <c r="C542" s="13" t="str">
        <f>IF(VLOOKUP($A542,'Behaviors Clients'!$A$2:$B$2705,2,0)="FRAUD","FRAUD",IF(VLOOKUP($A542,'Unique Clients'!$A$2:$F$2705,3,0)&lt;=4,IF(VLOOKUP($A542,'Unique Clients'!$A$2:$F$2705,6,0)&gt;=60%,"MODERATE RISK OF FRAUD","NO FRAUD"),"NO FRAUD"))</f>
        <v>NO FRAUD</v>
      </c>
      <c r="D542" s="13" t="str">
        <f>IF(VLOOKUP($A542,'Unique Clients'!$A$2:$G$2705,7,0) &gt;= 3,"FRAUD","NO FRAUD")</f>
        <v>NO FRAUD</v>
      </c>
    </row>
    <row r="543" spans="1:4" customFormat="1" hidden="1" x14ac:dyDescent="0.25">
      <c r="A543" s="13">
        <v>10714</v>
      </c>
      <c r="B543" s="13" t="str">
        <f>IF(VLOOKUP($A543,'Unique Clients'!$A$2:$F$2705,3,0)&gt;=5,IF(VLOOKUP($A543,'Unique Clients'!$A$2:$F$2705,6,0)&gt;=60%,"FRAUD","NO FRAUD"),"NO FRAUD")</f>
        <v>NO FRAUD</v>
      </c>
      <c r="C543" s="13" t="str">
        <f>IF(VLOOKUP($A543,'Behaviors Clients'!$A$2:$B$2705,2,0)="FRAUD","FRAUD",IF(VLOOKUP($A543,'Unique Clients'!$A$2:$F$2705,3,0)&lt;=4,IF(VLOOKUP($A543,'Unique Clients'!$A$2:$F$2705,6,0)&gt;=60%,"MODERATE RISK OF FRAUD","NO FRAUD"),"NO FRAUD"))</f>
        <v>NO FRAUD</v>
      </c>
      <c r="D543" s="13" t="str">
        <f>IF(VLOOKUP($A543,'Unique Clients'!$A$2:$G$2705,7,0) &gt;= 3,"FRAUD","NO FRAUD")</f>
        <v>NO FRAUD</v>
      </c>
    </row>
    <row r="544" spans="1:4" customFormat="1" hidden="1" x14ac:dyDescent="0.25">
      <c r="A544" s="13">
        <v>10749</v>
      </c>
      <c r="B544" s="13" t="str">
        <f>IF(VLOOKUP($A544,'Unique Clients'!$A$2:$F$2705,3,0)&gt;=5,IF(VLOOKUP($A544,'Unique Clients'!$A$2:$F$2705,6,0)&gt;=60%,"FRAUD","NO FRAUD"),"NO FRAUD")</f>
        <v>NO FRAUD</v>
      </c>
      <c r="C544" s="13" t="str">
        <f>IF(VLOOKUP($A544,'Behaviors Clients'!$A$2:$B$2705,2,0)="FRAUD","FRAUD",IF(VLOOKUP($A544,'Unique Clients'!$A$2:$F$2705,3,0)&lt;=4,IF(VLOOKUP($A544,'Unique Clients'!$A$2:$F$2705,6,0)&gt;=60%,"MODERATE RISK OF FRAUD","NO FRAUD"),"NO FRAUD"))</f>
        <v>NO FRAUD</v>
      </c>
      <c r="D544" s="13" t="str">
        <f>IF(VLOOKUP($A544,'Unique Clients'!$A$2:$G$2705,7,0) &gt;= 3,"FRAUD","NO FRAUD")</f>
        <v>NO FRAUD</v>
      </c>
    </row>
    <row r="545" spans="1:4" customFormat="1" hidden="1" x14ac:dyDescent="0.25">
      <c r="A545" s="13">
        <v>10778</v>
      </c>
      <c r="B545" s="13" t="str">
        <f>IF(VLOOKUP($A545,'Unique Clients'!$A$2:$F$2705,3,0)&gt;=5,IF(VLOOKUP($A545,'Unique Clients'!$A$2:$F$2705,6,0)&gt;=60%,"FRAUD","NO FRAUD"),"NO FRAUD")</f>
        <v>NO FRAUD</v>
      </c>
      <c r="C545" s="13" t="str">
        <f>IF(VLOOKUP($A545,'Behaviors Clients'!$A$2:$B$2705,2,0)="FRAUD","FRAUD",IF(VLOOKUP($A545,'Unique Clients'!$A$2:$F$2705,3,0)&lt;=4,IF(VLOOKUP($A545,'Unique Clients'!$A$2:$F$2705,6,0)&gt;=60%,"MODERATE RISK OF FRAUD","NO FRAUD"),"NO FRAUD"))</f>
        <v>NO FRAUD</v>
      </c>
      <c r="D545" s="13" t="str">
        <f>IF(VLOOKUP($A545,'Unique Clients'!$A$2:$G$2705,7,0) &gt;= 3,"FRAUD","NO FRAUD")</f>
        <v>NO FRAUD</v>
      </c>
    </row>
    <row r="546" spans="1:4" customFormat="1" hidden="1" x14ac:dyDescent="0.25">
      <c r="A546" s="13">
        <v>11005</v>
      </c>
      <c r="B546" s="13" t="str">
        <f>IF(VLOOKUP($A546,'Unique Clients'!$A$2:$F$2705,3,0)&gt;=5,IF(VLOOKUP($A546,'Unique Clients'!$A$2:$F$2705,6,0)&gt;=60%,"FRAUD","NO FRAUD"),"NO FRAUD")</f>
        <v>NO FRAUD</v>
      </c>
      <c r="C546" s="13" t="str">
        <f>IF(VLOOKUP($A546,'Behaviors Clients'!$A$2:$B$2705,2,0)="FRAUD","FRAUD",IF(VLOOKUP($A546,'Unique Clients'!$A$2:$F$2705,3,0)&lt;=4,IF(VLOOKUP($A546,'Unique Clients'!$A$2:$F$2705,6,0)&gt;=60%,"MODERATE RISK OF FRAUD","NO FRAUD"),"NO FRAUD"))</f>
        <v>NO FRAUD</v>
      </c>
      <c r="D546" s="13" t="str">
        <f>IF(VLOOKUP($A546,'Unique Clients'!$A$2:$G$2705,7,0) &gt;= 3,"FRAUD","NO FRAUD")</f>
        <v>NO FRAUD</v>
      </c>
    </row>
    <row r="547" spans="1:4" customFormat="1" hidden="1" x14ac:dyDescent="0.25">
      <c r="A547" s="13">
        <v>11038</v>
      </c>
      <c r="B547" s="13" t="str">
        <f>IF(VLOOKUP($A547,'Unique Clients'!$A$2:$F$2705,3,0)&gt;=5,IF(VLOOKUP($A547,'Unique Clients'!$A$2:$F$2705,6,0)&gt;=60%,"FRAUD","NO FRAUD"),"NO FRAUD")</f>
        <v>NO FRAUD</v>
      </c>
      <c r="C547" s="13" t="str">
        <f>IF(VLOOKUP($A547,'Behaviors Clients'!$A$2:$B$2705,2,0)="FRAUD","FRAUD",IF(VLOOKUP($A547,'Unique Clients'!$A$2:$F$2705,3,0)&lt;=4,IF(VLOOKUP($A547,'Unique Clients'!$A$2:$F$2705,6,0)&gt;=60%,"MODERATE RISK OF FRAUD","NO FRAUD"),"NO FRAUD"))</f>
        <v>NO FRAUD</v>
      </c>
      <c r="D547" s="13" t="str">
        <f>IF(VLOOKUP($A547,'Unique Clients'!$A$2:$G$2705,7,0) &gt;= 3,"FRAUD","NO FRAUD")</f>
        <v>NO FRAUD</v>
      </c>
    </row>
    <row r="548" spans="1:4" customFormat="1" hidden="1" x14ac:dyDescent="0.25">
      <c r="A548" s="13">
        <v>11067</v>
      </c>
      <c r="B548" s="13" t="str">
        <f>IF(VLOOKUP($A548,'Unique Clients'!$A$2:$F$2705,3,0)&gt;=5,IF(VLOOKUP($A548,'Unique Clients'!$A$2:$F$2705,6,0)&gt;=60%,"FRAUD","NO FRAUD"),"NO FRAUD")</f>
        <v>NO FRAUD</v>
      </c>
      <c r="C548" s="13" t="str">
        <f>IF(VLOOKUP($A548,'Behaviors Clients'!$A$2:$B$2705,2,0)="FRAUD","FRAUD",IF(VLOOKUP($A548,'Unique Clients'!$A$2:$F$2705,3,0)&lt;=4,IF(VLOOKUP($A548,'Unique Clients'!$A$2:$F$2705,6,0)&gt;=60%,"MODERATE RISK OF FRAUD","NO FRAUD"),"NO FRAUD"))</f>
        <v>NO FRAUD</v>
      </c>
      <c r="D548" s="13" t="str">
        <f>IF(VLOOKUP($A548,'Unique Clients'!$A$2:$G$2705,7,0) &gt;= 3,"FRAUD","NO FRAUD")</f>
        <v>NO FRAUD</v>
      </c>
    </row>
    <row r="549" spans="1:4" customFormat="1" hidden="1" x14ac:dyDescent="0.25">
      <c r="A549" s="13">
        <v>11075</v>
      </c>
      <c r="B549" s="13" t="str">
        <f>IF(VLOOKUP($A549,'Unique Clients'!$A$2:$F$2705,3,0)&gt;=5,IF(VLOOKUP($A549,'Unique Clients'!$A$2:$F$2705,6,0)&gt;=60%,"FRAUD","NO FRAUD"),"NO FRAUD")</f>
        <v>NO FRAUD</v>
      </c>
      <c r="C549" s="13" t="str">
        <f>IF(VLOOKUP($A549,'Behaviors Clients'!$A$2:$B$2705,2,0)="FRAUD","FRAUD",IF(VLOOKUP($A549,'Unique Clients'!$A$2:$F$2705,3,0)&lt;=4,IF(VLOOKUP($A549,'Unique Clients'!$A$2:$F$2705,6,0)&gt;=60%,"MODERATE RISK OF FRAUD","NO FRAUD"),"NO FRAUD"))</f>
        <v>NO FRAUD</v>
      </c>
      <c r="D549" s="13" t="str">
        <f>IF(VLOOKUP($A549,'Unique Clients'!$A$2:$G$2705,7,0) &gt;= 3,"FRAUD","NO FRAUD")</f>
        <v>NO FRAUD</v>
      </c>
    </row>
    <row r="550" spans="1:4" customFormat="1" hidden="1" x14ac:dyDescent="0.25">
      <c r="A550" s="13">
        <v>11125</v>
      </c>
      <c r="B550" s="13" t="str">
        <f>IF(VLOOKUP($A550,'Unique Clients'!$A$2:$F$2705,3,0)&gt;=5,IF(VLOOKUP($A550,'Unique Clients'!$A$2:$F$2705,6,0)&gt;=60%,"FRAUD","NO FRAUD"),"NO FRAUD")</f>
        <v>NO FRAUD</v>
      </c>
      <c r="C550" s="13" t="str">
        <f>IF(VLOOKUP($A550,'Behaviors Clients'!$A$2:$B$2705,2,0)="FRAUD","FRAUD",IF(VLOOKUP($A550,'Unique Clients'!$A$2:$F$2705,3,0)&lt;=4,IF(VLOOKUP($A550,'Unique Clients'!$A$2:$F$2705,6,0)&gt;=60%,"MODERATE RISK OF FRAUD","NO FRAUD"),"NO FRAUD"))</f>
        <v>NO FRAUD</v>
      </c>
      <c r="D550" s="13" t="str">
        <f>IF(VLOOKUP($A550,'Unique Clients'!$A$2:$G$2705,7,0) &gt;= 3,"FRAUD","NO FRAUD")</f>
        <v>NO FRAUD</v>
      </c>
    </row>
    <row r="551" spans="1:4" customFormat="1" hidden="1" x14ac:dyDescent="0.25">
      <c r="A551" s="13">
        <v>11142</v>
      </c>
      <c r="B551" s="13" t="str">
        <f>IF(VLOOKUP($A551,'Unique Clients'!$A$2:$F$2705,3,0)&gt;=5,IF(VLOOKUP($A551,'Unique Clients'!$A$2:$F$2705,6,0)&gt;=60%,"FRAUD","NO FRAUD"),"NO FRAUD")</f>
        <v>NO FRAUD</v>
      </c>
      <c r="C551" s="13" t="str">
        <f>IF(VLOOKUP($A551,'Behaviors Clients'!$A$2:$B$2705,2,0)="FRAUD","FRAUD",IF(VLOOKUP($A551,'Unique Clients'!$A$2:$F$2705,3,0)&lt;=4,IF(VLOOKUP($A551,'Unique Clients'!$A$2:$F$2705,6,0)&gt;=60%,"MODERATE RISK OF FRAUD","NO FRAUD"),"NO FRAUD"))</f>
        <v>NO FRAUD</v>
      </c>
      <c r="D551" s="13" t="str">
        <f>IF(VLOOKUP($A551,'Unique Clients'!$A$2:$G$2705,7,0) &gt;= 3,"FRAUD","NO FRAUD")</f>
        <v>NO FRAUD</v>
      </c>
    </row>
    <row r="552" spans="1:4" customFormat="1" hidden="1" x14ac:dyDescent="0.25">
      <c r="A552" s="13">
        <v>11234</v>
      </c>
      <c r="B552" s="13" t="str">
        <f>IF(VLOOKUP($A552,'Unique Clients'!$A$2:$F$2705,3,0)&gt;=5,IF(VLOOKUP($A552,'Unique Clients'!$A$2:$F$2705,6,0)&gt;=60%,"FRAUD","NO FRAUD"),"NO FRAUD")</f>
        <v>NO FRAUD</v>
      </c>
      <c r="C552" s="13" t="str">
        <f>IF(VLOOKUP($A552,'Behaviors Clients'!$A$2:$B$2705,2,0)="FRAUD","FRAUD",IF(VLOOKUP($A552,'Unique Clients'!$A$2:$F$2705,3,0)&lt;=4,IF(VLOOKUP($A552,'Unique Clients'!$A$2:$F$2705,6,0)&gt;=60%,"MODERATE RISK OF FRAUD","NO FRAUD"),"NO FRAUD"))</f>
        <v>NO FRAUD</v>
      </c>
      <c r="D552" s="13" t="str">
        <f>IF(VLOOKUP($A552,'Unique Clients'!$A$2:$G$2705,7,0) &gt;= 3,"FRAUD","NO FRAUD")</f>
        <v>NO FRAUD</v>
      </c>
    </row>
    <row r="553" spans="1:4" customFormat="1" hidden="1" x14ac:dyDescent="0.25">
      <c r="A553" s="13">
        <v>11244</v>
      </c>
      <c r="B553" s="13" t="str">
        <f>IF(VLOOKUP($A553,'Unique Clients'!$A$2:$F$2705,3,0)&gt;=5,IF(VLOOKUP($A553,'Unique Clients'!$A$2:$F$2705,6,0)&gt;=60%,"FRAUD","NO FRAUD"),"NO FRAUD")</f>
        <v>NO FRAUD</v>
      </c>
      <c r="C553" s="13" t="str">
        <f>IF(VLOOKUP($A553,'Behaviors Clients'!$A$2:$B$2705,2,0)="FRAUD","FRAUD",IF(VLOOKUP($A553,'Unique Clients'!$A$2:$F$2705,3,0)&lt;=4,IF(VLOOKUP($A553,'Unique Clients'!$A$2:$F$2705,6,0)&gt;=60%,"MODERATE RISK OF FRAUD","NO FRAUD"),"NO FRAUD"))</f>
        <v>NO FRAUD</v>
      </c>
      <c r="D553" s="13" t="str">
        <f>IF(VLOOKUP($A553,'Unique Clients'!$A$2:$G$2705,7,0) &gt;= 3,"FRAUD","NO FRAUD")</f>
        <v>NO FRAUD</v>
      </c>
    </row>
    <row r="554" spans="1:4" customFormat="1" hidden="1" x14ac:dyDescent="0.25">
      <c r="A554" s="13">
        <v>11306</v>
      </c>
      <c r="B554" s="13" t="str">
        <f>IF(VLOOKUP($A554,'Unique Clients'!$A$2:$F$2705,3,0)&gt;=5,IF(VLOOKUP($A554,'Unique Clients'!$A$2:$F$2705,6,0)&gt;=60%,"FRAUD","NO FRAUD"),"NO FRAUD")</f>
        <v>NO FRAUD</v>
      </c>
      <c r="C554" s="13" t="str">
        <f>IF(VLOOKUP($A554,'Behaviors Clients'!$A$2:$B$2705,2,0)="FRAUD","FRAUD",IF(VLOOKUP($A554,'Unique Clients'!$A$2:$F$2705,3,0)&lt;=4,IF(VLOOKUP($A554,'Unique Clients'!$A$2:$F$2705,6,0)&gt;=60%,"MODERATE RISK OF FRAUD","NO FRAUD"),"NO FRAUD"))</f>
        <v>NO FRAUD</v>
      </c>
      <c r="D554" s="13" t="str">
        <f>IF(VLOOKUP($A554,'Unique Clients'!$A$2:$G$2705,7,0) &gt;= 3,"FRAUD","NO FRAUD")</f>
        <v>NO FRAUD</v>
      </c>
    </row>
    <row r="555" spans="1:4" customFormat="1" hidden="1" x14ac:dyDescent="0.25">
      <c r="A555" s="13">
        <v>11320</v>
      </c>
      <c r="B555" s="13" t="str">
        <f>IF(VLOOKUP($A555,'Unique Clients'!$A$2:$F$2705,3,0)&gt;=5,IF(VLOOKUP($A555,'Unique Clients'!$A$2:$F$2705,6,0)&gt;=60%,"FRAUD","NO FRAUD"),"NO FRAUD")</f>
        <v>NO FRAUD</v>
      </c>
      <c r="C555" s="13" t="str">
        <f>IF(VLOOKUP($A555,'Behaviors Clients'!$A$2:$B$2705,2,0)="FRAUD","FRAUD",IF(VLOOKUP($A555,'Unique Clients'!$A$2:$F$2705,3,0)&lt;=4,IF(VLOOKUP($A555,'Unique Clients'!$A$2:$F$2705,6,0)&gt;=60%,"MODERATE RISK OF FRAUD","NO FRAUD"),"NO FRAUD"))</f>
        <v>NO FRAUD</v>
      </c>
      <c r="D555" s="13" t="str">
        <f>IF(VLOOKUP($A555,'Unique Clients'!$A$2:$G$2705,7,0) &gt;= 3,"FRAUD","NO FRAUD")</f>
        <v>NO FRAUD</v>
      </c>
    </row>
    <row r="556" spans="1:4" customFormat="1" hidden="1" x14ac:dyDescent="0.25">
      <c r="A556" s="13">
        <v>11338</v>
      </c>
      <c r="B556" s="13" t="str">
        <f>IF(VLOOKUP($A556,'Unique Clients'!$A$2:$F$2705,3,0)&gt;=5,IF(VLOOKUP($A556,'Unique Clients'!$A$2:$F$2705,6,0)&gt;=60%,"FRAUD","NO FRAUD"),"NO FRAUD")</f>
        <v>NO FRAUD</v>
      </c>
      <c r="C556" s="13" t="str">
        <f>IF(VLOOKUP($A556,'Behaviors Clients'!$A$2:$B$2705,2,0)="FRAUD","FRAUD",IF(VLOOKUP($A556,'Unique Clients'!$A$2:$F$2705,3,0)&lt;=4,IF(VLOOKUP($A556,'Unique Clients'!$A$2:$F$2705,6,0)&gt;=60%,"MODERATE RISK OF FRAUD","NO FRAUD"),"NO FRAUD"))</f>
        <v>NO FRAUD</v>
      </c>
      <c r="D556" s="13" t="str">
        <f>IF(VLOOKUP($A556,'Unique Clients'!$A$2:$G$2705,7,0) &gt;= 3,"FRAUD","NO FRAUD")</f>
        <v>NO FRAUD</v>
      </c>
    </row>
    <row r="557" spans="1:4" customFormat="1" hidden="1" x14ac:dyDescent="0.25">
      <c r="A557" s="13">
        <v>11394</v>
      </c>
      <c r="B557" s="13" t="str">
        <f>IF(VLOOKUP($A557,'Unique Clients'!$A$2:$F$2705,3,0)&gt;=5,IF(VLOOKUP($A557,'Unique Clients'!$A$2:$F$2705,6,0)&gt;=60%,"FRAUD","NO FRAUD"),"NO FRAUD")</f>
        <v>NO FRAUD</v>
      </c>
      <c r="C557" s="13" t="str">
        <f>IF(VLOOKUP($A557,'Behaviors Clients'!$A$2:$B$2705,2,0)="FRAUD","FRAUD",IF(VLOOKUP($A557,'Unique Clients'!$A$2:$F$2705,3,0)&lt;=4,IF(VLOOKUP($A557,'Unique Clients'!$A$2:$F$2705,6,0)&gt;=60%,"MODERATE RISK OF FRAUD","NO FRAUD"),"NO FRAUD"))</f>
        <v>NO FRAUD</v>
      </c>
      <c r="D557" s="13" t="str">
        <f>IF(VLOOKUP($A557,'Unique Clients'!$A$2:$G$2705,7,0) &gt;= 3,"FRAUD","NO FRAUD")</f>
        <v>NO FRAUD</v>
      </c>
    </row>
    <row r="558" spans="1:4" customFormat="1" hidden="1" x14ac:dyDescent="0.25">
      <c r="A558" s="13">
        <v>11460</v>
      </c>
      <c r="B558" s="13" t="str">
        <f>IF(VLOOKUP($A558,'Unique Clients'!$A$2:$F$2705,3,0)&gt;=5,IF(VLOOKUP($A558,'Unique Clients'!$A$2:$F$2705,6,0)&gt;=60%,"FRAUD","NO FRAUD"),"NO FRAUD")</f>
        <v>NO FRAUD</v>
      </c>
      <c r="C558" s="13" t="str">
        <f>IF(VLOOKUP($A558,'Behaviors Clients'!$A$2:$B$2705,2,0)="FRAUD","FRAUD",IF(VLOOKUP($A558,'Unique Clients'!$A$2:$F$2705,3,0)&lt;=4,IF(VLOOKUP($A558,'Unique Clients'!$A$2:$F$2705,6,0)&gt;=60%,"MODERATE RISK OF FRAUD","NO FRAUD"),"NO FRAUD"))</f>
        <v>NO FRAUD</v>
      </c>
      <c r="D558" s="13" t="str">
        <f>IF(VLOOKUP($A558,'Unique Clients'!$A$2:$G$2705,7,0) &gt;= 3,"FRAUD","NO FRAUD")</f>
        <v>NO FRAUD</v>
      </c>
    </row>
    <row r="559" spans="1:4" customFormat="1" hidden="1" x14ac:dyDescent="0.25">
      <c r="A559" s="13">
        <v>11462</v>
      </c>
      <c r="B559" s="13" t="str">
        <f>IF(VLOOKUP($A559,'Unique Clients'!$A$2:$F$2705,3,0)&gt;=5,IF(VLOOKUP($A559,'Unique Clients'!$A$2:$F$2705,6,0)&gt;=60%,"FRAUD","NO FRAUD"),"NO FRAUD")</f>
        <v>NO FRAUD</v>
      </c>
      <c r="C559" s="13" t="str">
        <f>IF(VLOOKUP($A559,'Behaviors Clients'!$A$2:$B$2705,2,0)="FRAUD","FRAUD",IF(VLOOKUP($A559,'Unique Clients'!$A$2:$F$2705,3,0)&lt;=4,IF(VLOOKUP($A559,'Unique Clients'!$A$2:$F$2705,6,0)&gt;=60%,"MODERATE RISK OF FRAUD","NO FRAUD"),"NO FRAUD"))</f>
        <v>NO FRAUD</v>
      </c>
      <c r="D559" s="13" t="str">
        <f>IF(VLOOKUP($A559,'Unique Clients'!$A$2:$G$2705,7,0) &gt;= 3,"FRAUD","NO FRAUD")</f>
        <v>NO FRAUD</v>
      </c>
    </row>
    <row r="560" spans="1:4" customFormat="1" hidden="1" x14ac:dyDescent="0.25">
      <c r="A560" s="13">
        <v>11570</v>
      </c>
      <c r="B560" s="13" t="str">
        <f>IF(VLOOKUP($A560,'Unique Clients'!$A$2:$F$2705,3,0)&gt;=5,IF(VLOOKUP($A560,'Unique Clients'!$A$2:$F$2705,6,0)&gt;=60%,"FRAUD","NO FRAUD"),"NO FRAUD")</f>
        <v>NO FRAUD</v>
      </c>
      <c r="C560" s="13" t="str">
        <f>IF(VLOOKUP($A560,'Behaviors Clients'!$A$2:$B$2705,2,0)="FRAUD","FRAUD",IF(VLOOKUP($A560,'Unique Clients'!$A$2:$F$2705,3,0)&lt;=4,IF(VLOOKUP($A560,'Unique Clients'!$A$2:$F$2705,6,0)&gt;=60%,"MODERATE RISK OF FRAUD","NO FRAUD"),"NO FRAUD"))</f>
        <v>NO FRAUD</v>
      </c>
      <c r="D560" s="13" t="str">
        <f>IF(VLOOKUP($A560,'Unique Clients'!$A$2:$G$2705,7,0) &gt;= 3,"FRAUD","NO FRAUD")</f>
        <v>NO FRAUD</v>
      </c>
    </row>
    <row r="561" spans="1:4" customFormat="1" hidden="1" x14ac:dyDescent="0.25">
      <c r="A561" s="13">
        <v>11611</v>
      </c>
      <c r="B561" s="13" t="str">
        <f>IF(VLOOKUP($A561,'Unique Clients'!$A$2:$F$2705,3,0)&gt;=5,IF(VLOOKUP($A561,'Unique Clients'!$A$2:$F$2705,6,0)&gt;=60%,"FRAUD","NO FRAUD"),"NO FRAUD")</f>
        <v>NO FRAUD</v>
      </c>
      <c r="C561" s="13" t="str">
        <f>IF(VLOOKUP($A561,'Behaviors Clients'!$A$2:$B$2705,2,0)="FRAUD","FRAUD",IF(VLOOKUP($A561,'Unique Clients'!$A$2:$F$2705,3,0)&lt;=4,IF(VLOOKUP($A561,'Unique Clients'!$A$2:$F$2705,6,0)&gt;=60%,"MODERATE RISK OF FRAUD","NO FRAUD"),"NO FRAUD"))</f>
        <v>NO FRAUD</v>
      </c>
      <c r="D561" s="13" t="str">
        <f>IF(VLOOKUP($A561,'Unique Clients'!$A$2:$G$2705,7,0) &gt;= 3,"FRAUD","NO FRAUD")</f>
        <v>NO FRAUD</v>
      </c>
    </row>
    <row r="562" spans="1:4" customFormat="1" hidden="1" x14ac:dyDescent="0.25">
      <c r="A562" s="13">
        <v>11634</v>
      </c>
      <c r="B562" s="13" t="str">
        <f>IF(VLOOKUP($A562,'Unique Clients'!$A$2:$F$2705,3,0)&gt;=5,IF(VLOOKUP($A562,'Unique Clients'!$A$2:$F$2705,6,0)&gt;=60%,"FRAUD","NO FRAUD"),"NO FRAUD")</f>
        <v>NO FRAUD</v>
      </c>
      <c r="C562" s="13" t="str">
        <f>IF(VLOOKUP($A562,'Behaviors Clients'!$A$2:$B$2705,2,0)="FRAUD","FRAUD",IF(VLOOKUP($A562,'Unique Clients'!$A$2:$F$2705,3,0)&lt;=4,IF(VLOOKUP($A562,'Unique Clients'!$A$2:$F$2705,6,0)&gt;=60%,"MODERATE RISK OF FRAUD","NO FRAUD"),"NO FRAUD"))</f>
        <v>NO FRAUD</v>
      </c>
      <c r="D562" s="13" t="str">
        <f>IF(VLOOKUP($A562,'Unique Clients'!$A$2:$G$2705,7,0) &gt;= 3,"FRAUD","NO FRAUD")</f>
        <v>NO FRAUD</v>
      </c>
    </row>
    <row r="563" spans="1:4" customFormat="1" hidden="1" x14ac:dyDescent="0.25">
      <c r="A563" s="13">
        <v>11648</v>
      </c>
      <c r="B563" s="13" t="str">
        <f>IF(VLOOKUP($A563,'Unique Clients'!$A$2:$F$2705,3,0)&gt;=5,IF(VLOOKUP($A563,'Unique Clients'!$A$2:$F$2705,6,0)&gt;=60%,"FRAUD","NO FRAUD"),"NO FRAUD")</f>
        <v>NO FRAUD</v>
      </c>
      <c r="C563" s="13" t="str">
        <f>IF(VLOOKUP($A563,'Behaviors Clients'!$A$2:$B$2705,2,0)="FRAUD","FRAUD",IF(VLOOKUP($A563,'Unique Clients'!$A$2:$F$2705,3,0)&lt;=4,IF(VLOOKUP($A563,'Unique Clients'!$A$2:$F$2705,6,0)&gt;=60%,"MODERATE RISK OF FRAUD","NO FRAUD"),"NO FRAUD"))</f>
        <v>NO FRAUD</v>
      </c>
      <c r="D563" s="13" t="str">
        <f>IF(VLOOKUP($A563,'Unique Clients'!$A$2:$G$2705,7,0) &gt;= 3,"FRAUD","NO FRAUD")</f>
        <v>NO FRAUD</v>
      </c>
    </row>
    <row r="564" spans="1:4" customFormat="1" hidden="1" x14ac:dyDescent="0.25">
      <c r="A564" s="13">
        <v>11651</v>
      </c>
      <c r="B564" s="13" t="str">
        <f>IF(VLOOKUP($A564,'Unique Clients'!$A$2:$F$2705,3,0)&gt;=5,IF(VLOOKUP($A564,'Unique Clients'!$A$2:$F$2705,6,0)&gt;=60%,"FRAUD","NO FRAUD"),"NO FRAUD")</f>
        <v>NO FRAUD</v>
      </c>
      <c r="C564" s="13" t="str">
        <f>IF(VLOOKUP($A564,'Behaviors Clients'!$A$2:$B$2705,2,0)="FRAUD","FRAUD",IF(VLOOKUP($A564,'Unique Clients'!$A$2:$F$2705,3,0)&lt;=4,IF(VLOOKUP($A564,'Unique Clients'!$A$2:$F$2705,6,0)&gt;=60%,"MODERATE RISK OF FRAUD","NO FRAUD"),"NO FRAUD"))</f>
        <v>NO FRAUD</v>
      </c>
      <c r="D564" s="13" t="str">
        <f>IF(VLOOKUP($A564,'Unique Clients'!$A$2:$G$2705,7,0) &gt;= 3,"FRAUD","NO FRAUD")</f>
        <v>NO FRAUD</v>
      </c>
    </row>
    <row r="565" spans="1:4" customFormat="1" hidden="1" x14ac:dyDescent="0.25">
      <c r="A565" s="13">
        <v>11663</v>
      </c>
      <c r="B565" s="13" t="str">
        <f>IF(VLOOKUP($A565,'Unique Clients'!$A$2:$F$2705,3,0)&gt;=5,IF(VLOOKUP($A565,'Unique Clients'!$A$2:$F$2705,6,0)&gt;=60%,"FRAUD","NO FRAUD"),"NO FRAUD")</f>
        <v>NO FRAUD</v>
      </c>
      <c r="C565" s="13" t="str">
        <f>IF(VLOOKUP($A565,'Behaviors Clients'!$A$2:$B$2705,2,0)="FRAUD","FRAUD",IF(VLOOKUP($A565,'Unique Clients'!$A$2:$F$2705,3,0)&lt;=4,IF(VLOOKUP($A565,'Unique Clients'!$A$2:$F$2705,6,0)&gt;=60%,"MODERATE RISK OF FRAUD","NO FRAUD"),"NO FRAUD"))</f>
        <v>NO FRAUD</v>
      </c>
      <c r="D565" s="13" t="str">
        <f>IF(VLOOKUP($A565,'Unique Clients'!$A$2:$G$2705,7,0) &gt;= 3,"FRAUD","NO FRAUD")</f>
        <v>NO FRAUD</v>
      </c>
    </row>
    <row r="566" spans="1:4" customFormat="1" hidden="1" x14ac:dyDescent="0.25">
      <c r="A566" s="13">
        <v>11805</v>
      </c>
      <c r="B566" s="13" t="str">
        <f>IF(VLOOKUP($A566,'Unique Clients'!$A$2:$F$2705,3,0)&gt;=5,IF(VLOOKUP($A566,'Unique Clients'!$A$2:$F$2705,6,0)&gt;=60%,"FRAUD","NO FRAUD"),"NO FRAUD")</f>
        <v>NO FRAUD</v>
      </c>
      <c r="C566" s="13" t="str">
        <f>IF(VLOOKUP($A566,'Behaviors Clients'!$A$2:$B$2705,2,0)="FRAUD","FRAUD",IF(VLOOKUP($A566,'Unique Clients'!$A$2:$F$2705,3,0)&lt;=4,IF(VLOOKUP($A566,'Unique Clients'!$A$2:$F$2705,6,0)&gt;=60%,"MODERATE RISK OF FRAUD","NO FRAUD"),"NO FRAUD"))</f>
        <v>NO FRAUD</v>
      </c>
      <c r="D566" s="13" t="str">
        <f>IF(VLOOKUP($A566,'Unique Clients'!$A$2:$G$2705,7,0) &gt;= 3,"FRAUD","NO FRAUD")</f>
        <v>NO FRAUD</v>
      </c>
    </row>
    <row r="567" spans="1:4" customFormat="1" hidden="1" x14ac:dyDescent="0.25">
      <c r="A567" s="13">
        <v>11838</v>
      </c>
      <c r="B567" s="13" t="str">
        <f>IF(VLOOKUP($A567,'Unique Clients'!$A$2:$F$2705,3,0)&gt;=5,IF(VLOOKUP($A567,'Unique Clients'!$A$2:$F$2705,6,0)&gt;=60%,"FRAUD","NO FRAUD"),"NO FRAUD")</f>
        <v>NO FRAUD</v>
      </c>
      <c r="C567" s="13" t="str">
        <f>IF(VLOOKUP($A567,'Behaviors Clients'!$A$2:$B$2705,2,0)="FRAUD","FRAUD",IF(VLOOKUP($A567,'Unique Clients'!$A$2:$F$2705,3,0)&lt;=4,IF(VLOOKUP($A567,'Unique Clients'!$A$2:$F$2705,6,0)&gt;=60%,"MODERATE RISK OF FRAUD","NO FRAUD"),"NO FRAUD"))</f>
        <v>NO FRAUD</v>
      </c>
      <c r="D567" s="13" t="str">
        <f>IF(VLOOKUP($A567,'Unique Clients'!$A$2:$G$2705,7,0) &gt;= 3,"FRAUD","NO FRAUD")</f>
        <v>NO FRAUD</v>
      </c>
    </row>
    <row r="568" spans="1:4" customFormat="1" hidden="1" x14ac:dyDescent="0.25">
      <c r="A568" s="13">
        <v>11844</v>
      </c>
      <c r="B568" s="13" t="str">
        <f>IF(VLOOKUP($A568,'Unique Clients'!$A$2:$F$2705,3,0)&gt;=5,IF(VLOOKUP($A568,'Unique Clients'!$A$2:$F$2705,6,0)&gt;=60%,"FRAUD","NO FRAUD"),"NO FRAUD")</f>
        <v>NO FRAUD</v>
      </c>
      <c r="C568" s="13" t="str">
        <f>IF(VLOOKUP($A568,'Behaviors Clients'!$A$2:$B$2705,2,0)="FRAUD","FRAUD",IF(VLOOKUP($A568,'Unique Clients'!$A$2:$F$2705,3,0)&lt;=4,IF(VLOOKUP($A568,'Unique Clients'!$A$2:$F$2705,6,0)&gt;=60%,"MODERATE RISK OF FRAUD","NO FRAUD"),"NO FRAUD"))</f>
        <v>NO FRAUD</v>
      </c>
      <c r="D568" s="13" t="str">
        <f>IF(VLOOKUP($A568,'Unique Clients'!$A$2:$G$2705,7,0) &gt;= 3,"FRAUD","NO FRAUD")</f>
        <v>NO FRAUD</v>
      </c>
    </row>
    <row r="569" spans="1:4" customFormat="1" hidden="1" x14ac:dyDescent="0.25">
      <c r="A569" s="13">
        <v>11867</v>
      </c>
      <c r="B569" s="13" t="str">
        <f>IF(VLOOKUP($A569,'Unique Clients'!$A$2:$F$2705,3,0)&gt;=5,IF(VLOOKUP($A569,'Unique Clients'!$A$2:$F$2705,6,0)&gt;=60%,"FRAUD","NO FRAUD"),"NO FRAUD")</f>
        <v>NO FRAUD</v>
      </c>
      <c r="C569" s="13" t="str">
        <f>IF(VLOOKUP($A569,'Behaviors Clients'!$A$2:$B$2705,2,0)="FRAUD","FRAUD",IF(VLOOKUP($A569,'Unique Clients'!$A$2:$F$2705,3,0)&lt;=4,IF(VLOOKUP($A569,'Unique Clients'!$A$2:$F$2705,6,0)&gt;=60%,"MODERATE RISK OF FRAUD","NO FRAUD"),"NO FRAUD"))</f>
        <v>NO FRAUD</v>
      </c>
      <c r="D569" s="13" t="str">
        <f>IF(VLOOKUP($A569,'Unique Clients'!$A$2:$G$2705,7,0) &gt;= 3,"FRAUD","NO FRAUD")</f>
        <v>NO FRAUD</v>
      </c>
    </row>
    <row r="570" spans="1:4" customFormat="1" hidden="1" x14ac:dyDescent="0.25">
      <c r="A570" s="13">
        <v>11880</v>
      </c>
      <c r="B570" s="13" t="str">
        <f>IF(VLOOKUP($A570,'Unique Clients'!$A$2:$F$2705,3,0)&gt;=5,IF(VLOOKUP($A570,'Unique Clients'!$A$2:$F$2705,6,0)&gt;=60%,"FRAUD","NO FRAUD"),"NO FRAUD")</f>
        <v>NO FRAUD</v>
      </c>
      <c r="C570" s="13" t="str">
        <f>IF(VLOOKUP($A570,'Behaviors Clients'!$A$2:$B$2705,2,0)="FRAUD","FRAUD",IF(VLOOKUP($A570,'Unique Clients'!$A$2:$F$2705,3,0)&lt;=4,IF(VLOOKUP($A570,'Unique Clients'!$A$2:$F$2705,6,0)&gt;=60%,"MODERATE RISK OF FRAUD","NO FRAUD"),"NO FRAUD"))</f>
        <v>NO FRAUD</v>
      </c>
      <c r="D570" s="13" t="str">
        <f>IF(VLOOKUP($A570,'Unique Clients'!$A$2:$G$2705,7,0) &gt;= 3,"FRAUD","NO FRAUD")</f>
        <v>NO FRAUD</v>
      </c>
    </row>
    <row r="571" spans="1:4" customFormat="1" hidden="1" x14ac:dyDescent="0.25">
      <c r="A571" s="13">
        <v>11899</v>
      </c>
      <c r="B571" s="13" t="str">
        <f>IF(VLOOKUP($A571,'Unique Clients'!$A$2:$F$2705,3,0)&gt;=5,IF(VLOOKUP($A571,'Unique Clients'!$A$2:$F$2705,6,0)&gt;=60%,"FRAUD","NO FRAUD"),"NO FRAUD")</f>
        <v>NO FRAUD</v>
      </c>
      <c r="C571" s="13" t="str">
        <f>IF(VLOOKUP($A571,'Behaviors Clients'!$A$2:$B$2705,2,0)="FRAUD","FRAUD",IF(VLOOKUP($A571,'Unique Clients'!$A$2:$F$2705,3,0)&lt;=4,IF(VLOOKUP($A571,'Unique Clients'!$A$2:$F$2705,6,0)&gt;=60%,"MODERATE RISK OF FRAUD","NO FRAUD"),"NO FRAUD"))</f>
        <v>NO FRAUD</v>
      </c>
      <c r="D571" s="13" t="str">
        <f>IF(VLOOKUP($A571,'Unique Clients'!$A$2:$G$2705,7,0) &gt;= 3,"FRAUD","NO FRAUD")</f>
        <v>NO FRAUD</v>
      </c>
    </row>
    <row r="572" spans="1:4" customFormat="1" hidden="1" x14ac:dyDescent="0.25">
      <c r="A572" s="13">
        <v>11924</v>
      </c>
      <c r="B572" s="13" t="str">
        <f>IF(VLOOKUP($A572,'Unique Clients'!$A$2:$F$2705,3,0)&gt;=5,IF(VLOOKUP($A572,'Unique Clients'!$A$2:$F$2705,6,0)&gt;=60%,"FRAUD","NO FRAUD"),"NO FRAUD")</f>
        <v>NO FRAUD</v>
      </c>
      <c r="C572" s="13" t="str">
        <f>IF(VLOOKUP($A572,'Behaviors Clients'!$A$2:$B$2705,2,0)="FRAUD","FRAUD",IF(VLOOKUP($A572,'Unique Clients'!$A$2:$F$2705,3,0)&lt;=4,IF(VLOOKUP($A572,'Unique Clients'!$A$2:$F$2705,6,0)&gt;=60%,"MODERATE RISK OF FRAUD","NO FRAUD"),"NO FRAUD"))</f>
        <v>NO FRAUD</v>
      </c>
      <c r="D572" s="13" t="str">
        <f>IF(VLOOKUP($A572,'Unique Clients'!$A$2:$G$2705,7,0) &gt;= 3,"FRAUD","NO FRAUD")</f>
        <v>NO FRAUD</v>
      </c>
    </row>
    <row r="573" spans="1:4" customFormat="1" hidden="1" x14ac:dyDescent="0.25">
      <c r="A573" s="13">
        <v>12018</v>
      </c>
      <c r="B573" s="13" t="str">
        <f>IF(VLOOKUP($A573,'Unique Clients'!$A$2:$F$2705,3,0)&gt;=5,IF(VLOOKUP($A573,'Unique Clients'!$A$2:$F$2705,6,0)&gt;=60%,"FRAUD","NO FRAUD"),"NO FRAUD")</f>
        <v>NO FRAUD</v>
      </c>
      <c r="C573" s="13" t="str">
        <f>IF(VLOOKUP($A573,'Behaviors Clients'!$A$2:$B$2705,2,0)="FRAUD","FRAUD",IF(VLOOKUP($A573,'Unique Clients'!$A$2:$F$2705,3,0)&lt;=4,IF(VLOOKUP($A573,'Unique Clients'!$A$2:$F$2705,6,0)&gt;=60%,"MODERATE RISK OF FRAUD","NO FRAUD"),"NO FRAUD"))</f>
        <v>NO FRAUD</v>
      </c>
      <c r="D573" s="13" t="str">
        <f>IF(VLOOKUP($A573,'Unique Clients'!$A$2:$G$2705,7,0) &gt;= 3,"FRAUD","NO FRAUD")</f>
        <v>NO FRAUD</v>
      </c>
    </row>
    <row r="574" spans="1:4" customFormat="1" hidden="1" x14ac:dyDescent="0.25">
      <c r="A574" s="13">
        <v>12064</v>
      </c>
      <c r="B574" s="13" t="str">
        <f>IF(VLOOKUP($A574,'Unique Clients'!$A$2:$F$2705,3,0)&gt;=5,IF(VLOOKUP($A574,'Unique Clients'!$A$2:$F$2705,6,0)&gt;=60%,"FRAUD","NO FRAUD"),"NO FRAUD")</f>
        <v>NO FRAUD</v>
      </c>
      <c r="C574" s="13" t="str">
        <f>IF(VLOOKUP($A574,'Behaviors Clients'!$A$2:$B$2705,2,0)="FRAUD","FRAUD",IF(VLOOKUP($A574,'Unique Clients'!$A$2:$F$2705,3,0)&lt;=4,IF(VLOOKUP($A574,'Unique Clients'!$A$2:$F$2705,6,0)&gt;=60%,"MODERATE RISK OF FRAUD","NO FRAUD"),"NO FRAUD"))</f>
        <v>NO FRAUD</v>
      </c>
      <c r="D574" s="13" t="str">
        <f>IF(VLOOKUP($A574,'Unique Clients'!$A$2:$G$2705,7,0) &gt;= 3,"FRAUD","NO FRAUD")</f>
        <v>NO FRAUD</v>
      </c>
    </row>
    <row r="575" spans="1:4" customFormat="1" hidden="1" x14ac:dyDescent="0.25">
      <c r="A575" s="13">
        <v>12070</v>
      </c>
      <c r="B575" s="13" t="str">
        <f>IF(VLOOKUP($A575,'Unique Clients'!$A$2:$F$2705,3,0)&gt;=5,IF(VLOOKUP($A575,'Unique Clients'!$A$2:$F$2705,6,0)&gt;=60%,"FRAUD","NO FRAUD"),"NO FRAUD")</f>
        <v>NO FRAUD</v>
      </c>
      <c r="C575" s="13" t="str">
        <f>IF(VLOOKUP($A575,'Behaviors Clients'!$A$2:$B$2705,2,0)="FRAUD","FRAUD",IF(VLOOKUP($A575,'Unique Clients'!$A$2:$F$2705,3,0)&lt;=4,IF(VLOOKUP($A575,'Unique Clients'!$A$2:$F$2705,6,0)&gt;=60%,"MODERATE RISK OF FRAUD","NO FRAUD"),"NO FRAUD"))</f>
        <v>NO FRAUD</v>
      </c>
      <c r="D575" s="13" t="str">
        <f>IF(VLOOKUP($A575,'Unique Clients'!$A$2:$G$2705,7,0) &gt;= 3,"FRAUD","NO FRAUD")</f>
        <v>NO FRAUD</v>
      </c>
    </row>
    <row r="576" spans="1:4" customFormat="1" hidden="1" x14ac:dyDescent="0.25">
      <c r="A576" s="13">
        <v>12148</v>
      </c>
      <c r="B576" s="13" t="str">
        <f>IF(VLOOKUP($A576,'Unique Clients'!$A$2:$F$2705,3,0)&gt;=5,IF(VLOOKUP($A576,'Unique Clients'!$A$2:$F$2705,6,0)&gt;=60%,"FRAUD","NO FRAUD"),"NO FRAUD")</f>
        <v>NO FRAUD</v>
      </c>
      <c r="C576" s="13" t="str">
        <f>IF(VLOOKUP($A576,'Behaviors Clients'!$A$2:$B$2705,2,0)="FRAUD","FRAUD",IF(VLOOKUP($A576,'Unique Clients'!$A$2:$F$2705,3,0)&lt;=4,IF(VLOOKUP($A576,'Unique Clients'!$A$2:$F$2705,6,0)&gt;=60%,"MODERATE RISK OF FRAUD","NO FRAUD"),"NO FRAUD"))</f>
        <v>NO FRAUD</v>
      </c>
      <c r="D576" s="13" t="str">
        <f>IF(VLOOKUP($A576,'Unique Clients'!$A$2:$G$2705,7,0) &gt;= 3,"FRAUD","NO FRAUD")</f>
        <v>NO FRAUD</v>
      </c>
    </row>
    <row r="577" spans="1:4" customFormat="1" hidden="1" x14ac:dyDescent="0.25">
      <c r="A577" s="13">
        <v>12200</v>
      </c>
      <c r="B577" s="13" t="str">
        <f>IF(VLOOKUP($A577,'Unique Clients'!$A$2:$F$2705,3,0)&gt;=5,IF(VLOOKUP($A577,'Unique Clients'!$A$2:$F$2705,6,0)&gt;=60%,"FRAUD","NO FRAUD"),"NO FRAUD")</f>
        <v>NO FRAUD</v>
      </c>
      <c r="C577" s="13" t="str">
        <f>IF(VLOOKUP($A577,'Behaviors Clients'!$A$2:$B$2705,2,0)="FRAUD","FRAUD",IF(VLOOKUP($A577,'Unique Clients'!$A$2:$F$2705,3,0)&lt;=4,IF(VLOOKUP($A577,'Unique Clients'!$A$2:$F$2705,6,0)&gt;=60%,"MODERATE RISK OF FRAUD","NO FRAUD"),"NO FRAUD"))</f>
        <v>NO FRAUD</v>
      </c>
      <c r="D577" s="13" t="str">
        <f>IF(VLOOKUP($A577,'Unique Clients'!$A$2:$G$2705,7,0) &gt;= 3,"FRAUD","NO FRAUD")</f>
        <v>NO FRAUD</v>
      </c>
    </row>
    <row r="578" spans="1:4" customFormat="1" hidden="1" x14ac:dyDescent="0.25">
      <c r="A578" s="13">
        <v>12212</v>
      </c>
      <c r="B578" s="13" t="str">
        <f>IF(VLOOKUP($A578,'Unique Clients'!$A$2:$F$2705,3,0)&gt;=5,IF(VLOOKUP($A578,'Unique Clients'!$A$2:$F$2705,6,0)&gt;=60%,"FRAUD","NO FRAUD"),"NO FRAUD")</f>
        <v>NO FRAUD</v>
      </c>
      <c r="C578" s="13" t="str">
        <f>IF(VLOOKUP($A578,'Behaviors Clients'!$A$2:$B$2705,2,0)="FRAUD","FRAUD",IF(VLOOKUP($A578,'Unique Clients'!$A$2:$F$2705,3,0)&lt;=4,IF(VLOOKUP($A578,'Unique Clients'!$A$2:$F$2705,6,0)&gt;=60%,"MODERATE RISK OF FRAUD","NO FRAUD"),"NO FRAUD"))</f>
        <v>NO FRAUD</v>
      </c>
      <c r="D578" s="13" t="str">
        <f>IF(VLOOKUP($A578,'Unique Clients'!$A$2:$G$2705,7,0) &gt;= 3,"FRAUD","NO FRAUD")</f>
        <v>NO FRAUD</v>
      </c>
    </row>
    <row r="579" spans="1:4" customFormat="1" hidden="1" x14ac:dyDescent="0.25">
      <c r="A579" s="13">
        <v>12239</v>
      </c>
      <c r="B579" s="13" t="str">
        <f>IF(VLOOKUP($A579,'Unique Clients'!$A$2:$F$2705,3,0)&gt;=5,IF(VLOOKUP($A579,'Unique Clients'!$A$2:$F$2705,6,0)&gt;=60%,"FRAUD","NO FRAUD"),"NO FRAUD")</f>
        <v>NO FRAUD</v>
      </c>
      <c r="C579" s="13" t="str">
        <f>IF(VLOOKUP($A579,'Behaviors Clients'!$A$2:$B$2705,2,0)="FRAUD","FRAUD",IF(VLOOKUP($A579,'Unique Clients'!$A$2:$F$2705,3,0)&lt;=4,IF(VLOOKUP($A579,'Unique Clients'!$A$2:$F$2705,6,0)&gt;=60%,"MODERATE RISK OF FRAUD","NO FRAUD"),"NO FRAUD"))</f>
        <v>NO FRAUD</v>
      </c>
      <c r="D579" s="13" t="str">
        <f>IF(VLOOKUP($A579,'Unique Clients'!$A$2:$G$2705,7,0) &gt;= 3,"FRAUD","NO FRAUD")</f>
        <v>NO FRAUD</v>
      </c>
    </row>
    <row r="580" spans="1:4" customFormat="1" hidden="1" x14ac:dyDescent="0.25">
      <c r="A580" s="13">
        <v>12259</v>
      </c>
      <c r="B580" s="13" t="str">
        <f>IF(VLOOKUP($A580,'Unique Clients'!$A$2:$F$2705,3,0)&gt;=5,IF(VLOOKUP($A580,'Unique Clients'!$A$2:$F$2705,6,0)&gt;=60%,"FRAUD","NO FRAUD"),"NO FRAUD")</f>
        <v>NO FRAUD</v>
      </c>
      <c r="C580" s="13" t="str">
        <f>IF(VLOOKUP($A580,'Behaviors Clients'!$A$2:$B$2705,2,0)="FRAUD","FRAUD",IF(VLOOKUP($A580,'Unique Clients'!$A$2:$F$2705,3,0)&lt;=4,IF(VLOOKUP($A580,'Unique Clients'!$A$2:$F$2705,6,0)&gt;=60%,"MODERATE RISK OF FRAUD","NO FRAUD"),"NO FRAUD"))</f>
        <v>NO FRAUD</v>
      </c>
      <c r="D580" s="13" t="str">
        <f>IF(VLOOKUP($A580,'Unique Clients'!$A$2:$G$2705,7,0) &gt;= 3,"FRAUD","NO FRAUD")</f>
        <v>NO FRAUD</v>
      </c>
    </row>
    <row r="581" spans="1:4" customFormat="1" hidden="1" x14ac:dyDescent="0.25">
      <c r="A581" s="13">
        <v>12315</v>
      </c>
      <c r="B581" s="13" t="str">
        <f>IF(VLOOKUP($A581,'Unique Clients'!$A$2:$F$2705,3,0)&gt;=5,IF(VLOOKUP($A581,'Unique Clients'!$A$2:$F$2705,6,0)&gt;=60%,"FRAUD","NO FRAUD"),"NO FRAUD")</f>
        <v>NO FRAUD</v>
      </c>
      <c r="C581" s="13" t="str">
        <f>IF(VLOOKUP($A581,'Behaviors Clients'!$A$2:$B$2705,2,0)="FRAUD","FRAUD",IF(VLOOKUP($A581,'Unique Clients'!$A$2:$F$2705,3,0)&lt;=4,IF(VLOOKUP($A581,'Unique Clients'!$A$2:$F$2705,6,0)&gt;=60%,"MODERATE RISK OF FRAUD","NO FRAUD"),"NO FRAUD"))</f>
        <v>NO FRAUD</v>
      </c>
      <c r="D581" s="13" t="str">
        <f>IF(VLOOKUP($A581,'Unique Clients'!$A$2:$G$2705,7,0) &gt;= 3,"FRAUD","NO FRAUD")</f>
        <v>NO FRAUD</v>
      </c>
    </row>
    <row r="582" spans="1:4" customFormat="1" hidden="1" x14ac:dyDescent="0.25">
      <c r="A582" s="13">
        <v>12431</v>
      </c>
      <c r="B582" s="13" t="str">
        <f>IF(VLOOKUP($A582,'Unique Clients'!$A$2:$F$2705,3,0)&gt;=5,IF(VLOOKUP($A582,'Unique Clients'!$A$2:$F$2705,6,0)&gt;=60%,"FRAUD","NO FRAUD"),"NO FRAUD")</f>
        <v>NO FRAUD</v>
      </c>
      <c r="C582" s="13" t="str">
        <f>IF(VLOOKUP($A582,'Behaviors Clients'!$A$2:$B$2705,2,0)="FRAUD","FRAUD",IF(VLOOKUP($A582,'Unique Clients'!$A$2:$F$2705,3,0)&lt;=4,IF(VLOOKUP($A582,'Unique Clients'!$A$2:$F$2705,6,0)&gt;=60%,"MODERATE RISK OF FRAUD","NO FRAUD"),"NO FRAUD"))</f>
        <v>NO FRAUD</v>
      </c>
      <c r="D582" s="13" t="str">
        <f>IF(VLOOKUP($A582,'Unique Clients'!$A$2:$G$2705,7,0) &gt;= 3,"FRAUD","NO FRAUD")</f>
        <v>NO FRAUD</v>
      </c>
    </row>
    <row r="583" spans="1:4" customFormat="1" hidden="1" x14ac:dyDescent="0.25">
      <c r="A583" s="13">
        <v>12525</v>
      </c>
      <c r="B583" s="13" t="str">
        <f>IF(VLOOKUP($A583,'Unique Clients'!$A$2:$F$2705,3,0)&gt;=5,IF(VLOOKUP($A583,'Unique Clients'!$A$2:$F$2705,6,0)&gt;=60%,"FRAUD","NO FRAUD"),"NO FRAUD")</f>
        <v>NO FRAUD</v>
      </c>
      <c r="C583" s="13" t="str">
        <f>IF(VLOOKUP($A583,'Behaviors Clients'!$A$2:$B$2705,2,0)="FRAUD","FRAUD",IF(VLOOKUP($A583,'Unique Clients'!$A$2:$F$2705,3,0)&lt;=4,IF(VLOOKUP($A583,'Unique Clients'!$A$2:$F$2705,6,0)&gt;=60%,"MODERATE RISK OF FRAUD","NO FRAUD"),"NO FRAUD"))</f>
        <v>NO FRAUD</v>
      </c>
      <c r="D583" s="13" t="str">
        <f>IF(VLOOKUP($A583,'Unique Clients'!$A$2:$G$2705,7,0) &gt;= 3,"FRAUD","NO FRAUD")</f>
        <v>NO FRAUD</v>
      </c>
    </row>
    <row r="584" spans="1:4" customFormat="1" hidden="1" x14ac:dyDescent="0.25">
      <c r="A584" s="13">
        <v>12552</v>
      </c>
      <c r="B584" s="13" t="str">
        <f>IF(VLOOKUP($A584,'Unique Clients'!$A$2:$F$2705,3,0)&gt;=5,IF(VLOOKUP($A584,'Unique Clients'!$A$2:$F$2705,6,0)&gt;=60%,"FRAUD","NO FRAUD"),"NO FRAUD")</f>
        <v>NO FRAUD</v>
      </c>
      <c r="C584" s="13" t="str">
        <f>IF(VLOOKUP($A584,'Behaviors Clients'!$A$2:$B$2705,2,0)="FRAUD","FRAUD",IF(VLOOKUP($A584,'Unique Clients'!$A$2:$F$2705,3,0)&lt;=4,IF(VLOOKUP($A584,'Unique Clients'!$A$2:$F$2705,6,0)&gt;=60%,"MODERATE RISK OF FRAUD","NO FRAUD"),"NO FRAUD"))</f>
        <v>NO FRAUD</v>
      </c>
      <c r="D584" s="13" t="str">
        <f>IF(VLOOKUP($A584,'Unique Clients'!$A$2:$G$2705,7,0) &gt;= 3,"FRAUD","NO FRAUD")</f>
        <v>NO FRAUD</v>
      </c>
    </row>
    <row r="585" spans="1:4" customFormat="1" hidden="1" x14ac:dyDescent="0.25">
      <c r="A585" s="13">
        <v>12593</v>
      </c>
      <c r="B585" s="13" t="str">
        <f>IF(VLOOKUP($A585,'Unique Clients'!$A$2:$F$2705,3,0)&gt;=5,IF(VLOOKUP($A585,'Unique Clients'!$A$2:$F$2705,6,0)&gt;=60%,"FRAUD","NO FRAUD"),"NO FRAUD")</f>
        <v>NO FRAUD</v>
      </c>
      <c r="C585" s="13" t="str">
        <f>IF(VLOOKUP($A585,'Behaviors Clients'!$A$2:$B$2705,2,0)="FRAUD","FRAUD",IF(VLOOKUP($A585,'Unique Clients'!$A$2:$F$2705,3,0)&lt;=4,IF(VLOOKUP($A585,'Unique Clients'!$A$2:$F$2705,6,0)&gt;=60%,"MODERATE RISK OF FRAUD","NO FRAUD"),"NO FRAUD"))</f>
        <v>NO FRAUD</v>
      </c>
      <c r="D585" s="13" t="str">
        <f>IF(VLOOKUP($A585,'Unique Clients'!$A$2:$G$2705,7,0) &gt;= 3,"FRAUD","NO FRAUD")</f>
        <v>NO FRAUD</v>
      </c>
    </row>
    <row r="586" spans="1:4" customFormat="1" hidden="1" x14ac:dyDescent="0.25">
      <c r="A586" s="13">
        <v>12621</v>
      </c>
      <c r="B586" s="13" t="str">
        <f>IF(VLOOKUP($A586,'Unique Clients'!$A$2:$F$2705,3,0)&gt;=5,IF(VLOOKUP($A586,'Unique Clients'!$A$2:$F$2705,6,0)&gt;=60%,"FRAUD","NO FRAUD"),"NO FRAUD")</f>
        <v>NO FRAUD</v>
      </c>
      <c r="C586" s="13" t="str">
        <f>IF(VLOOKUP($A586,'Behaviors Clients'!$A$2:$B$2705,2,0)="FRAUD","FRAUD",IF(VLOOKUP($A586,'Unique Clients'!$A$2:$F$2705,3,0)&lt;=4,IF(VLOOKUP($A586,'Unique Clients'!$A$2:$F$2705,6,0)&gt;=60%,"MODERATE RISK OF FRAUD","NO FRAUD"),"NO FRAUD"))</f>
        <v>NO FRAUD</v>
      </c>
      <c r="D586" s="13" t="str">
        <f>IF(VLOOKUP($A586,'Unique Clients'!$A$2:$G$2705,7,0) &gt;= 3,"FRAUD","NO FRAUD")</f>
        <v>NO FRAUD</v>
      </c>
    </row>
    <row r="587" spans="1:4" customFormat="1" hidden="1" x14ac:dyDescent="0.25">
      <c r="A587" s="13">
        <v>12627</v>
      </c>
      <c r="B587" s="13" t="str">
        <f>IF(VLOOKUP($A587,'Unique Clients'!$A$2:$F$2705,3,0)&gt;=5,IF(VLOOKUP($A587,'Unique Clients'!$A$2:$F$2705,6,0)&gt;=60%,"FRAUD","NO FRAUD"),"NO FRAUD")</f>
        <v>NO FRAUD</v>
      </c>
      <c r="C587" s="13" t="str">
        <f>IF(VLOOKUP($A587,'Behaviors Clients'!$A$2:$B$2705,2,0)="FRAUD","FRAUD",IF(VLOOKUP($A587,'Unique Clients'!$A$2:$F$2705,3,0)&lt;=4,IF(VLOOKUP($A587,'Unique Clients'!$A$2:$F$2705,6,0)&gt;=60%,"MODERATE RISK OF FRAUD","NO FRAUD"),"NO FRAUD"))</f>
        <v>NO FRAUD</v>
      </c>
      <c r="D587" s="13" t="str">
        <f>IF(VLOOKUP($A587,'Unique Clients'!$A$2:$G$2705,7,0) &gt;= 3,"FRAUD","NO FRAUD")</f>
        <v>NO FRAUD</v>
      </c>
    </row>
    <row r="588" spans="1:4" customFormat="1" hidden="1" x14ac:dyDescent="0.25">
      <c r="A588" s="13">
        <v>12647</v>
      </c>
      <c r="B588" s="13" t="str">
        <f>IF(VLOOKUP($A588,'Unique Clients'!$A$2:$F$2705,3,0)&gt;=5,IF(VLOOKUP($A588,'Unique Clients'!$A$2:$F$2705,6,0)&gt;=60%,"FRAUD","NO FRAUD"),"NO FRAUD")</f>
        <v>NO FRAUD</v>
      </c>
      <c r="C588" s="13" t="str">
        <f>IF(VLOOKUP($A588,'Behaviors Clients'!$A$2:$B$2705,2,0)="FRAUD","FRAUD",IF(VLOOKUP($A588,'Unique Clients'!$A$2:$F$2705,3,0)&lt;=4,IF(VLOOKUP($A588,'Unique Clients'!$A$2:$F$2705,6,0)&gt;=60%,"MODERATE RISK OF FRAUD","NO FRAUD"),"NO FRAUD"))</f>
        <v>NO FRAUD</v>
      </c>
      <c r="D588" s="13" t="str">
        <f>IF(VLOOKUP($A588,'Unique Clients'!$A$2:$G$2705,7,0) &gt;= 3,"FRAUD","NO FRAUD")</f>
        <v>NO FRAUD</v>
      </c>
    </row>
    <row r="589" spans="1:4" customFormat="1" hidden="1" x14ac:dyDescent="0.25">
      <c r="A589" s="13">
        <v>12648</v>
      </c>
      <c r="B589" s="13" t="str">
        <f>IF(VLOOKUP($A589,'Unique Clients'!$A$2:$F$2705,3,0)&gt;=5,IF(VLOOKUP($A589,'Unique Clients'!$A$2:$F$2705,6,0)&gt;=60%,"FRAUD","NO FRAUD"),"NO FRAUD")</f>
        <v>NO FRAUD</v>
      </c>
      <c r="C589" s="13" t="str">
        <f>IF(VLOOKUP($A589,'Behaviors Clients'!$A$2:$B$2705,2,0)="FRAUD","FRAUD",IF(VLOOKUP($A589,'Unique Clients'!$A$2:$F$2705,3,0)&lt;=4,IF(VLOOKUP($A589,'Unique Clients'!$A$2:$F$2705,6,0)&gt;=60%,"MODERATE RISK OF FRAUD","NO FRAUD"),"NO FRAUD"))</f>
        <v>NO FRAUD</v>
      </c>
      <c r="D589" s="13" t="str">
        <f>IF(VLOOKUP($A589,'Unique Clients'!$A$2:$G$2705,7,0) &gt;= 3,"FRAUD","NO FRAUD")</f>
        <v>NO FRAUD</v>
      </c>
    </row>
    <row r="590" spans="1:4" customFormat="1" hidden="1" x14ac:dyDescent="0.25">
      <c r="A590" s="13">
        <v>12681</v>
      </c>
      <c r="B590" s="13" t="str">
        <f>IF(VLOOKUP($A590,'Unique Clients'!$A$2:$F$2705,3,0)&gt;=5,IF(VLOOKUP($A590,'Unique Clients'!$A$2:$F$2705,6,0)&gt;=60%,"FRAUD","NO FRAUD"),"NO FRAUD")</f>
        <v>NO FRAUD</v>
      </c>
      <c r="C590" s="13" t="str">
        <f>IF(VLOOKUP($A590,'Behaviors Clients'!$A$2:$B$2705,2,0)="FRAUD","FRAUD",IF(VLOOKUP($A590,'Unique Clients'!$A$2:$F$2705,3,0)&lt;=4,IF(VLOOKUP($A590,'Unique Clients'!$A$2:$F$2705,6,0)&gt;=60%,"MODERATE RISK OF FRAUD","NO FRAUD"),"NO FRAUD"))</f>
        <v>NO FRAUD</v>
      </c>
      <c r="D590" s="13" t="str">
        <f>IF(VLOOKUP($A590,'Unique Clients'!$A$2:$G$2705,7,0) &gt;= 3,"FRAUD","NO FRAUD")</f>
        <v>NO FRAUD</v>
      </c>
    </row>
    <row r="591" spans="1:4" customFormat="1" hidden="1" x14ac:dyDescent="0.25">
      <c r="A591" s="13">
        <v>12689</v>
      </c>
      <c r="B591" s="13" t="str">
        <f>IF(VLOOKUP($A591,'Unique Clients'!$A$2:$F$2705,3,0)&gt;=5,IF(VLOOKUP($A591,'Unique Clients'!$A$2:$F$2705,6,0)&gt;=60%,"FRAUD","NO FRAUD"),"NO FRAUD")</f>
        <v>NO FRAUD</v>
      </c>
      <c r="C591" s="13" t="str">
        <f>IF(VLOOKUP($A591,'Behaviors Clients'!$A$2:$B$2705,2,0)="FRAUD","FRAUD",IF(VLOOKUP($A591,'Unique Clients'!$A$2:$F$2705,3,0)&lt;=4,IF(VLOOKUP($A591,'Unique Clients'!$A$2:$F$2705,6,0)&gt;=60%,"MODERATE RISK OF FRAUD","NO FRAUD"),"NO FRAUD"))</f>
        <v>NO FRAUD</v>
      </c>
      <c r="D591" s="13" t="str">
        <f>IF(VLOOKUP($A591,'Unique Clients'!$A$2:$G$2705,7,0) &gt;= 3,"FRAUD","NO FRAUD")</f>
        <v>NO FRAUD</v>
      </c>
    </row>
    <row r="592" spans="1:4" customFormat="1" hidden="1" x14ac:dyDescent="0.25">
      <c r="A592" s="13">
        <v>12779</v>
      </c>
      <c r="B592" s="13" t="str">
        <f>IF(VLOOKUP($A592,'Unique Clients'!$A$2:$F$2705,3,0)&gt;=5,IF(VLOOKUP($A592,'Unique Clients'!$A$2:$F$2705,6,0)&gt;=60%,"FRAUD","NO FRAUD"),"NO FRAUD")</f>
        <v>NO FRAUD</v>
      </c>
      <c r="C592" s="13" t="str">
        <f>IF(VLOOKUP($A592,'Behaviors Clients'!$A$2:$B$2705,2,0)="FRAUD","FRAUD",IF(VLOOKUP($A592,'Unique Clients'!$A$2:$F$2705,3,0)&lt;=4,IF(VLOOKUP($A592,'Unique Clients'!$A$2:$F$2705,6,0)&gt;=60%,"MODERATE RISK OF FRAUD","NO FRAUD"),"NO FRAUD"))</f>
        <v>NO FRAUD</v>
      </c>
      <c r="D592" s="13" t="str">
        <f>IF(VLOOKUP($A592,'Unique Clients'!$A$2:$G$2705,7,0) &gt;= 3,"FRAUD","NO FRAUD")</f>
        <v>NO FRAUD</v>
      </c>
    </row>
    <row r="593" spans="1:4" customFormat="1" hidden="1" x14ac:dyDescent="0.25">
      <c r="A593" s="13">
        <v>12830</v>
      </c>
      <c r="B593" s="13" t="str">
        <f>IF(VLOOKUP($A593,'Unique Clients'!$A$2:$F$2705,3,0)&gt;=5,IF(VLOOKUP($A593,'Unique Clients'!$A$2:$F$2705,6,0)&gt;=60%,"FRAUD","NO FRAUD"),"NO FRAUD")</f>
        <v>NO FRAUD</v>
      </c>
      <c r="C593" s="13" t="str">
        <f>IF(VLOOKUP($A593,'Behaviors Clients'!$A$2:$B$2705,2,0)="FRAUD","FRAUD",IF(VLOOKUP($A593,'Unique Clients'!$A$2:$F$2705,3,0)&lt;=4,IF(VLOOKUP($A593,'Unique Clients'!$A$2:$F$2705,6,0)&gt;=60%,"MODERATE RISK OF FRAUD","NO FRAUD"),"NO FRAUD"))</f>
        <v>NO FRAUD</v>
      </c>
      <c r="D593" s="13" t="str">
        <f>IF(VLOOKUP($A593,'Unique Clients'!$A$2:$G$2705,7,0) &gt;= 3,"FRAUD","NO FRAUD")</f>
        <v>NO FRAUD</v>
      </c>
    </row>
    <row r="594" spans="1:4" customFormat="1" hidden="1" x14ac:dyDescent="0.25">
      <c r="A594" s="13">
        <v>12867</v>
      </c>
      <c r="B594" s="13" t="str">
        <f>IF(VLOOKUP($A594,'Unique Clients'!$A$2:$F$2705,3,0)&gt;=5,IF(VLOOKUP($A594,'Unique Clients'!$A$2:$F$2705,6,0)&gt;=60%,"FRAUD","NO FRAUD"),"NO FRAUD")</f>
        <v>NO FRAUD</v>
      </c>
      <c r="C594" s="13" t="str">
        <f>IF(VLOOKUP($A594,'Behaviors Clients'!$A$2:$B$2705,2,0)="FRAUD","FRAUD",IF(VLOOKUP($A594,'Unique Clients'!$A$2:$F$2705,3,0)&lt;=4,IF(VLOOKUP($A594,'Unique Clients'!$A$2:$F$2705,6,0)&gt;=60%,"MODERATE RISK OF FRAUD","NO FRAUD"),"NO FRAUD"))</f>
        <v>NO FRAUD</v>
      </c>
      <c r="D594" s="13" t="str">
        <f>IF(VLOOKUP($A594,'Unique Clients'!$A$2:$G$2705,7,0) &gt;= 3,"FRAUD","NO FRAUD")</f>
        <v>NO FRAUD</v>
      </c>
    </row>
    <row r="595" spans="1:4" customFormat="1" hidden="1" x14ac:dyDescent="0.25">
      <c r="A595" s="13">
        <v>12876</v>
      </c>
      <c r="B595" s="13" t="str">
        <f>IF(VLOOKUP($A595,'Unique Clients'!$A$2:$F$2705,3,0)&gt;=5,IF(VLOOKUP($A595,'Unique Clients'!$A$2:$F$2705,6,0)&gt;=60%,"FRAUD","NO FRAUD"),"NO FRAUD")</f>
        <v>NO FRAUD</v>
      </c>
      <c r="C595" s="13" t="str">
        <f>IF(VLOOKUP($A595,'Behaviors Clients'!$A$2:$B$2705,2,0)="FRAUD","FRAUD",IF(VLOOKUP($A595,'Unique Clients'!$A$2:$F$2705,3,0)&lt;=4,IF(VLOOKUP($A595,'Unique Clients'!$A$2:$F$2705,6,0)&gt;=60%,"MODERATE RISK OF FRAUD","NO FRAUD"),"NO FRAUD"))</f>
        <v>NO FRAUD</v>
      </c>
      <c r="D595" s="13" t="str">
        <f>IF(VLOOKUP($A595,'Unique Clients'!$A$2:$G$2705,7,0) &gt;= 3,"FRAUD","NO FRAUD")</f>
        <v>NO FRAUD</v>
      </c>
    </row>
    <row r="596" spans="1:4" customFormat="1" hidden="1" x14ac:dyDescent="0.25">
      <c r="A596" s="13">
        <v>12882</v>
      </c>
      <c r="B596" s="13" t="str">
        <f>IF(VLOOKUP($A596,'Unique Clients'!$A$2:$F$2705,3,0)&gt;=5,IF(VLOOKUP($A596,'Unique Clients'!$A$2:$F$2705,6,0)&gt;=60%,"FRAUD","NO FRAUD"),"NO FRAUD")</f>
        <v>NO FRAUD</v>
      </c>
      <c r="C596" s="13" t="str">
        <f>IF(VLOOKUP($A596,'Behaviors Clients'!$A$2:$B$2705,2,0)="FRAUD","FRAUD",IF(VLOOKUP($A596,'Unique Clients'!$A$2:$F$2705,3,0)&lt;=4,IF(VLOOKUP($A596,'Unique Clients'!$A$2:$F$2705,6,0)&gt;=60%,"MODERATE RISK OF FRAUD","NO FRAUD"),"NO FRAUD"))</f>
        <v>NO FRAUD</v>
      </c>
      <c r="D596" s="13" t="str">
        <f>IF(VLOOKUP($A596,'Unique Clients'!$A$2:$G$2705,7,0) &gt;= 3,"FRAUD","NO FRAUD")</f>
        <v>NO FRAUD</v>
      </c>
    </row>
    <row r="597" spans="1:4" customFormat="1" hidden="1" x14ac:dyDescent="0.25">
      <c r="A597" s="13">
        <v>12890</v>
      </c>
      <c r="B597" s="13" t="str">
        <f>IF(VLOOKUP($A597,'Unique Clients'!$A$2:$F$2705,3,0)&gt;=5,IF(VLOOKUP($A597,'Unique Clients'!$A$2:$F$2705,6,0)&gt;=60%,"FRAUD","NO FRAUD"),"NO FRAUD")</f>
        <v>NO FRAUD</v>
      </c>
      <c r="C597" s="13" t="str">
        <f>IF(VLOOKUP($A597,'Behaviors Clients'!$A$2:$B$2705,2,0)="FRAUD","FRAUD",IF(VLOOKUP($A597,'Unique Clients'!$A$2:$F$2705,3,0)&lt;=4,IF(VLOOKUP($A597,'Unique Clients'!$A$2:$F$2705,6,0)&gt;=60%,"MODERATE RISK OF FRAUD","NO FRAUD"),"NO FRAUD"))</f>
        <v>NO FRAUD</v>
      </c>
      <c r="D597" s="13" t="str">
        <f>IF(VLOOKUP($A597,'Unique Clients'!$A$2:$G$2705,7,0) &gt;= 3,"FRAUD","NO FRAUD")</f>
        <v>NO FRAUD</v>
      </c>
    </row>
    <row r="598" spans="1:4" customFormat="1" hidden="1" x14ac:dyDescent="0.25">
      <c r="A598" s="13">
        <v>12895</v>
      </c>
      <c r="B598" s="13" t="str">
        <f>IF(VLOOKUP($A598,'Unique Clients'!$A$2:$F$2705,3,0)&gt;=5,IF(VLOOKUP($A598,'Unique Clients'!$A$2:$F$2705,6,0)&gt;=60%,"FRAUD","NO FRAUD"),"NO FRAUD")</f>
        <v>NO FRAUD</v>
      </c>
      <c r="C598" s="13" t="str">
        <f>IF(VLOOKUP($A598,'Behaviors Clients'!$A$2:$B$2705,2,0)="FRAUD","FRAUD",IF(VLOOKUP($A598,'Unique Clients'!$A$2:$F$2705,3,0)&lt;=4,IF(VLOOKUP($A598,'Unique Clients'!$A$2:$F$2705,6,0)&gt;=60%,"MODERATE RISK OF FRAUD","NO FRAUD"),"NO FRAUD"))</f>
        <v>NO FRAUD</v>
      </c>
      <c r="D598" s="13" t="str">
        <f>IF(VLOOKUP($A598,'Unique Clients'!$A$2:$G$2705,7,0) &gt;= 3,"FRAUD","NO FRAUD")</f>
        <v>NO FRAUD</v>
      </c>
    </row>
    <row r="599" spans="1:4" customFormat="1" hidden="1" x14ac:dyDescent="0.25">
      <c r="A599" s="13">
        <v>12947</v>
      </c>
      <c r="B599" s="13" t="str">
        <f>IF(VLOOKUP($A599,'Unique Clients'!$A$2:$F$2705,3,0)&gt;=5,IF(VLOOKUP($A599,'Unique Clients'!$A$2:$F$2705,6,0)&gt;=60%,"FRAUD","NO FRAUD"),"NO FRAUD")</f>
        <v>NO FRAUD</v>
      </c>
      <c r="C599" s="13" t="str">
        <f>IF(VLOOKUP($A599,'Behaviors Clients'!$A$2:$B$2705,2,0)="FRAUD","FRAUD",IF(VLOOKUP($A599,'Unique Clients'!$A$2:$F$2705,3,0)&lt;=4,IF(VLOOKUP($A599,'Unique Clients'!$A$2:$F$2705,6,0)&gt;=60%,"MODERATE RISK OF FRAUD","NO FRAUD"),"NO FRAUD"))</f>
        <v>NO FRAUD</v>
      </c>
      <c r="D599" s="13" t="str">
        <f>IF(VLOOKUP($A599,'Unique Clients'!$A$2:$G$2705,7,0) &gt;= 3,"FRAUD","NO FRAUD")</f>
        <v>NO FRAUD</v>
      </c>
    </row>
    <row r="600" spans="1:4" customFormat="1" hidden="1" x14ac:dyDescent="0.25">
      <c r="A600" s="13">
        <v>13006</v>
      </c>
      <c r="B600" s="13" t="str">
        <f>IF(VLOOKUP($A600,'Unique Clients'!$A$2:$F$2705,3,0)&gt;=5,IF(VLOOKUP($A600,'Unique Clients'!$A$2:$F$2705,6,0)&gt;=60%,"FRAUD","NO FRAUD"),"NO FRAUD")</f>
        <v>NO FRAUD</v>
      </c>
      <c r="C600" s="13" t="str">
        <f>IF(VLOOKUP($A600,'Behaviors Clients'!$A$2:$B$2705,2,0)="FRAUD","FRAUD",IF(VLOOKUP($A600,'Unique Clients'!$A$2:$F$2705,3,0)&lt;=4,IF(VLOOKUP($A600,'Unique Clients'!$A$2:$F$2705,6,0)&gt;=60%,"MODERATE RISK OF FRAUD","NO FRAUD"),"NO FRAUD"))</f>
        <v>NO FRAUD</v>
      </c>
      <c r="D600" s="13" t="str">
        <f>IF(VLOOKUP($A600,'Unique Clients'!$A$2:$G$2705,7,0) &gt;= 3,"FRAUD","NO FRAUD")</f>
        <v>NO FRAUD</v>
      </c>
    </row>
    <row r="601" spans="1:4" customFormat="1" hidden="1" x14ac:dyDescent="0.25">
      <c r="A601" s="13">
        <v>13050</v>
      </c>
      <c r="B601" s="13" t="str">
        <f>IF(VLOOKUP($A601,'Unique Clients'!$A$2:$F$2705,3,0)&gt;=5,IF(VLOOKUP($A601,'Unique Clients'!$A$2:$F$2705,6,0)&gt;=60%,"FRAUD","NO FRAUD"),"NO FRAUD")</f>
        <v>NO FRAUD</v>
      </c>
      <c r="C601" s="13" t="str">
        <f>IF(VLOOKUP($A601,'Behaviors Clients'!$A$2:$B$2705,2,0)="FRAUD","FRAUD",IF(VLOOKUP($A601,'Unique Clients'!$A$2:$F$2705,3,0)&lt;=4,IF(VLOOKUP($A601,'Unique Clients'!$A$2:$F$2705,6,0)&gt;=60%,"MODERATE RISK OF FRAUD","NO FRAUD"),"NO FRAUD"))</f>
        <v>NO FRAUD</v>
      </c>
      <c r="D601" s="13" t="str">
        <f>IF(VLOOKUP($A601,'Unique Clients'!$A$2:$G$2705,7,0) &gt;= 3,"FRAUD","NO FRAUD")</f>
        <v>NO FRAUD</v>
      </c>
    </row>
    <row r="602" spans="1:4" customFormat="1" hidden="1" x14ac:dyDescent="0.25">
      <c r="A602" s="13">
        <v>13080</v>
      </c>
      <c r="B602" s="13" t="str">
        <f>IF(VLOOKUP($A602,'Unique Clients'!$A$2:$F$2705,3,0)&gt;=5,IF(VLOOKUP($A602,'Unique Clients'!$A$2:$F$2705,6,0)&gt;=60%,"FRAUD","NO FRAUD"),"NO FRAUD")</f>
        <v>NO FRAUD</v>
      </c>
      <c r="C602" s="13" t="str">
        <f>IF(VLOOKUP($A602,'Behaviors Clients'!$A$2:$B$2705,2,0)="FRAUD","FRAUD",IF(VLOOKUP($A602,'Unique Clients'!$A$2:$F$2705,3,0)&lt;=4,IF(VLOOKUP($A602,'Unique Clients'!$A$2:$F$2705,6,0)&gt;=60%,"MODERATE RISK OF FRAUD","NO FRAUD"),"NO FRAUD"))</f>
        <v>NO FRAUD</v>
      </c>
      <c r="D602" s="13" t="str">
        <f>IF(VLOOKUP($A602,'Unique Clients'!$A$2:$G$2705,7,0) &gt;= 3,"FRAUD","NO FRAUD")</f>
        <v>NO FRAUD</v>
      </c>
    </row>
    <row r="603" spans="1:4" customFormat="1" hidden="1" x14ac:dyDescent="0.25">
      <c r="A603" s="13">
        <v>13108</v>
      </c>
      <c r="B603" s="13" t="str">
        <f>IF(VLOOKUP($A603,'Unique Clients'!$A$2:$F$2705,3,0)&gt;=5,IF(VLOOKUP($A603,'Unique Clients'!$A$2:$F$2705,6,0)&gt;=60%,"FRAUD","NO FRAUD"),"NO FRAUD")</f>
        <v>NO FRAUD</v>
      </c>
      <c r="C603" s="13" t="str">
        <f>IF(VLOOKUP($A603,'Behaviors Clients'!$A$2:$B$2705,2,0)="FRAUD","FRAUD",IF(VLOOKUP($A603,'Unique Clients'!$A$2:$F$2705,3,0)&lt;=4,IF(VLOOKUP($A603,'Unique Clients'!$A$2:$F$2705,6,0)&gt;=60%,"MODERATE RISK OF FRAUD","NO FRAUD"),"NO FRAUD"))</f>
        <v>NO FRAUD</v>
      </c>
      <c r="D603" s="13" t="str">
        <f>IF(VLOOKUP($A603,'Unique Clients'!$A$2:$G$2705,7,0) &gt;= 3,"FRAUD","NO FRAUD")</f>
        <v>NO FRAUD</v>
      </c>
    </row>
    <row r="604" spans="1:4" customFormat="1" hidden="1" x14ac:dyDescent="0.25">
      <c r="A604" s="13">
        <v>13111</v>
      </c>
      <c r="B604" s="13" t="str">
        <f>IF(VLOOKUP($A604,'Unique Clients'!$A$2:$F$2705,3,0)&gt;=5,IF(VLOOKUP($A604,'Unique Clients'!$A$2:$F$2705,6,0)&gt;=60%,"FRAUD","NO FRAUD"),"NO FRAUD")</f>
        <v>NO FRAUD</v>
      </c>
      <c r="C604" s="13" t="str">
        <f>IF(VLOOKUP($A604,'Behaviors Clients'!$A$2:$B$2705,2,0)="FRAUD","FRAUD",IF(VLOOKUP($A604,'Unique Clients'!$A$2:$F$2705,3,0)&lt;=4,IF(VLOOKUP($A604,'Unique Clients'!$A$2:$F$2705,6,0)&gt;=60%,"MODERATE RISK OF FRAUD","NO FRAUD"),"NO FRAUD"))</f>
        <v>NO FRAUD</v>
      </c>
      <c r="D604" s="13" t="str">
        <f>IF(VLOOKUP($A604,'Unique Clients'!$A$2:$G$2705,7,0) &gt;= 3,"FRAUD","NO FRAUD")</f>
        <v>NO FRAUD</v>
      </c>
    </row>
    <row r="605" spans="1:4" customFormat="1" hidden="1" x14ac:dyDescent="0.25">
      <c r="A605" s="13">
        <v>13251</v>
      </c>
      <c r="B605" s="13" t="str">
        <f>IF(VLOOKUP($A605,'Unique Clients'!$A$2:$F$2705,3,0)&gt;=5,IF(VLOOKUP($A605,'Unique Clients'!$A$2:$F$2705,6,0)&gt;=60%,"FRAUD","NO FRAUD"),"NO FRAUD")</f>
        <v>NO FRAUD</v>
      </c>
      <c r="C605" s="13" t="str">
        <f>IF(VLOOKUP($A605,'Behaviors Clients'!$A$2:$B$2705,2,0)="FRAUD","FRAUD",IF(VLOOKUP($A605,'Unique Clients'!$A$2:$F$2705,3,0)&lt;=4,IF(VLOOKUP($A605,'Unique Clients'!$A$2:$F$2705,6,0)&gt;=60%,"MODERATE RISK OF FRAUD","NO FRAUD"),"NO FRAUD"))</f>
        <v>NO FRAUD</v>
      </c>
      <c r="D605" s="13" t="str">
        <f>IF(VLOOKUP($A605,'Unique Clients'!$A$2:$G$2705,7,0) &gt;= 3,"FRAUD","NO FRAUD")</f>
        <v>NO FRAUD</v>
      </c>
    </row>
    <row r="606" spans="1:4" customFormat="1" hidden="1" x14ac:dyDescent="0.25">
      <c r="A606" s="13">
        <v>13261</v>
      </c>
      <c r="B606" s="13" t="str">
        <f>IF(VLOOKUP($A606,'Unique Clients'!$A$2:$F$2705,3,0)&gt;=5,IF(VLOOKUP($A606,'Unique Clients'!$A$2:$F$2705,6,0)&gt;=60%,"FRAUD","NO FRAUD"),"NO FRAUD")</f>
        <v>NO FRAUD</v>
      </c>
      <c r="C606" s="13" t="str">
        <f>IF(VLOOKUP($A606,'Behaviors Clients'!$A$2:$B$2705,2,0)="FRAUD","FRAUD",IF(VLOOKUP($A606,'Unique Clients'!$A$2:$F$2705,3,0)&lt;=4,IF(VLOOKUP($A606,'Unique Clients'!$A$2:$F$2705,6,0)&gt;=60%,"MODERATE RISK OF FRAUD","NO FRAUD"),"NO FRAUD"))</f>
        <v>NO FRAUD</v>
      </c>
      <c r="D606" s="13" t="str">
        <f>IF(VLOOKUP($A606,'Unique Clients'!$A$2:$G$2705,7,0) &gt;= 3,"FRAUD","NO FRAUD")</f>
        <v>NO FRAUD</v>
      </c>
    </row>
    <row r="607" spans="1:4" customFormat="1" hidden="1" x14ac:dyDescent="0.25">
      <c r="A607" s="13">
        <v>13286</v>
      </c>
      <c r="B607" s="13" t="str">
        <f>IF(VLOOKUP($A607,'Unique Clients'!$A$2:$F$2705,3,0)&gt;=5,IF(VLOOKUP($A607,'Unique Clients'!$A$2:$F$2705,6,0)&gt;=60%,"FRAUD","NO FRAUD"),"NO FRAUD")</f>
        <v>NO FRAUD</v>
      </c>
      <c r="C607" s="13" t="str">
        <f>IF(VLOOKUP($A607,'Behaviors Clients'!$A$2:$B$2705,2,0)="FRAUD","FRAUD",IF(VLOOKUP($A607,'Unique Clients'!$A$2:$F$2705,3,0)&lt;=4,IF(VLOOKUP($A607,'Unique Clients'!$A$2:$F$2705,6,0)&gt;=60%,"MODERATE RISK OF FRAUD","NO FRAUD"),"NO FRAUD"))</f>
        <v>NO FRAUD</v>
      </c>
      <c r="D607" s="13" t="str">
        <f>IF(VLOOKUP($A607,'Unique Clients'!$A$2:$G$2705,7,0) &gt;= 3,"FRAUD","NO FRAUD")</f>
        <v>NO FRAUD</v>
      </c>
    </row>
    <row r="608" spans="1:4" customFormat="1" hidden="1" x14ac:dyDescent="0.25">
      <c r="A608" s="13">
        <v>13345</v>
      </c>
      <c r="B608" s="13" t="str">
        <f>IF(VLOOKUP($A608,'Unique Clients'!$A$2:$F$2705,3,0)&gt;=5,IF(VLOOKUP($A608,'Unique Clients'!$A$2:$F$2705,6,0)&gt;=60%,"FRAUD","NO FRAUD"),"NO FRAUD")</f>
        <v>NO FRAUD</v>
      </c>
      <c r="C608" s="13" t="str">
        <f>IF(VLOOKUP($A608,'Behaviors Clients'!$A$2:$B$2705,2,0)="FRAUD","FRAUD",IF(VLOOKUP($A608,'Unique Clients'!$A$2:$F$2705,3,0)&lt;=4,IF(VLOOKUP($A608,'Unique Clients'!$A$2:$F$2705,6,0)&gt;=60%,"MODERATE RISK OF FRAUD","NO FRAUD"),"NO FRAUD"))</f>
        <v>NO FRAUD</v>
      </c>
      <c r="D608" s="13" t="str">
        <f>IF(VLOOKUP($A608,'Unique Clients'!$A$2:$G$2705,7,0) &gt;= 3,"FRAUD","NO FRAUD")</f>
        <v>NO FRAUD</v>
      </c>
    </row>
    <row r="609" spans="1:4" customFormat="1" hidden="1" x14ac:dyDescent="0.25">
      <c r="A609" s="13">
        <v>13368</v>
      </c>
      <c r="B609" s="13" t="str">
        <f>IF(VLOOKUP($A609,'Unique Clients'!$A$2:$F$2705,3,0)&gt;=5,IF(VLOOKUP($A609,'Unique Clients'!$A$2:$F$2705,6,0)&gt;=60%,"FRAUD","NO FRAUD"),"NO FRAUD")</f>
        <v>NO FRAUD</v>
      </c>
      <c r="C609" s="13" t="str">
        <f>IF(VLOOKUP($A609,'Behaviors Clients'!$A$2:$B$2705,2,0)="FRAUD","FRAUD",IF(VLOOKUP($A609,'Unique Clients'!$A$2:$F$2705,3,0)&lt;=4,IF(VLOOKUP($A609,'Unique Clients'!$A$2:$F$2705,6,0)&gt;=60%,"MODERATE RISK OF FRAUD","NO FRAUD"),"NO FRAUD"))</f>
        <v>NO FRAUD</v>
      </c>
      <c r="D609" s="13" t="str">
        <f>IF(VLOOKUP($A609,'Unique Clients'!$A$2:$G$2705,7,0) &gt;= 3,"FRAUD","NO FRAUD")</f>
        <v>NO FRAUD</v>
      </c>
    </row>
    <row r="610" spans="1:4" customFormat="1" hidden="1" x14ac:dyDescent="0.25">
      <c r="A610" s="13">
        <v>13395</v>
      </c>
      <c r="B610" s="13" t="str">
        <f>IF(VLOOKUP($A610,'Unique Clients'!$A$2:$F$2705,3,0)&gt;=5,IF(VLOOKUP($A610,'Unique Clients'!$A$2:$F$2705,6,0)&gt;=60%,"FRAUD","NO FRAUD"),"NO FRAUD")</f>
        <v>NO FRAUD</v>
      </c>
      <c r="C610" s="13" t="str">
        <f>IF(VLOOKUP($A610,'Behaviors Clients'!$A$2:$B$2705,2,0)="FRAUD","FRAUD",IF(VLOOKUP($A610,'Unique Clients'!$A$2:$F$2705,3,0)&lt;=4,IF(VLOOKUP($A610,'Unique Clients'!$A$2:$F$2705,6,0)&gt;=60%,"MODERATE RISK OF FRAUD","NO FRAUD"),"NO FRAUD"))</f>
        <v>NO FRAUD</v>
      </c>
      <c r="D610" s="13" t="str">
        <f>IF(VLOOKUP($A610,'Unique Clients'!$A$2:$G$2705,7,0) &gt;= 3,"FRAUD","NO FRAUD")</f>
        <v>NO FRAUD</v>
      </c>
    </row>
    <row r="611" spans="1:4" customFormat="1" hidden="1" x14ac:dyDescent="0.25">
      <c r="A611" s="13">
        <v>13417</v>
      </c>
      <c r="B611" s="13" t="str">
        <f>IF(VLOOKUP($A611,'Unique Clients'!$A$2:$F$2705,3,0)&gt;=5,IF(VLOOKUP($A611,'Unique Clients'!$A$2:$F$2705,6,0)&gt;=60%,"FRAUD","NO FRAUD"),"NO FRAUD")</f>
        <v>NO FRAUD</v>
      </c>
      <c r="C611" s="13" t="str">
        <f>IF(VLOOKUP($A611,'Behaviors Clients'!$A$2:$B$2705,2,0)="FRAUD","FRAUD",IF(VLOOKUP($A611,'Unique Clients'!$A$2:$F$2705,3,0)&lt;=4,IF(VLOOKUP($A611,'Unique Clients'!$A$2:$F$2705,6,0)&gt;=60%,"MODERATE RISK OF FRAUD","NO FRAUD"),"NO FRAUD"))</f>
        <v>NO FRAUD</v>
      </c>
      <c r="D611" s="13" t="str">
        <f>IF(VLOOKUP($A611,'Unique Clients'!$A$2:$G$2705,7,0) &gt;= 3,"FRAUD","NO FRAUD")</f>
        <v>NO FRAUD</v>
      </c>
    </row>
    <row r="612" spans="1:4" customFormat="1" hidden="1" x14ac:dyDescent="0.25">
      <c r="A612" s="13">
        <v>13515</v>
      </c>
      <c r="B612" s="13" t="str">
        <f>IF(VLOOKUP($A612,'Unique Clients'!$A$2:$F$2705,3,0)&gt;=5,IF(VLOOKUP($A612,'Unique Clients'!$A$2:$F$2705,6,0)&gt;=60%,"FRAUD","NO FRAUD"),"NO FRAUD")</f>
        <v>NO FRAUD</v>
      </c>
      <c r="C612" s="13" t="str">
        <f>IF(VLOOKUP($A612,'Behaviors Clients'!$A$2:$B$2705,2,0)="FRAUD","FRAUD",IF(VLOOKUP($A612,'Unique Clients'!$A$2:$F$2705,3,0)&lt;=4,IF(VLOOKUP($A612,'Unique Clients'!$A$2:$F$2705,6,0)&gt;=60%,"MODERATE RISK OF FRAUD","NO FRAUD"),"NO FRAUD"))</f>
        <v>NO FRAUD</v>
      </c>
      <c r="D612" s="13" t="str">
        <f>IF(VLOOKUP($A612,'Unique Clients'!$A$2:$G$2705,7,0) &gt;= 3,"FRAUD","NO FRAUD")</f>
        <v>NO FRAUD</v>
      </c>
    </row>
    <row r="613" spans="1:4" customFormat="1" hidden="1" x14ac:dyDescent="0.25">
      <c r="A613" s="13">
        <v>13537</v>
      </c>
      <c r="B613" s="13" t="str">
        <f>IF(VLOOKUP($A613,'Unique Clients'!$A$2:$F$2705,3,0)&gt;=5,IF(VLOOKUP($A613,'Unique Clients'!$A$2:$F$2705,6,0)&gt;=60%,"FRAUD","NO FRAUD"),"NO FRAUD")</f>
        <v>NO FRAUD</v>
      </c>
      <c r="C613" s="13" t="str">
        <f>IF(VLOOKUP($A613,'Behaviors Clients'!$A$2:$B$2705,2,0)="FRAUD","FRAUD",IF(VLOOKUP($A613,'Unique Clients'!$A$2:$F$2705,3,0)&lt;=4,IF(VLOOKUP($A613,'Unique Clients'!$A$2:$F$2705,6,0)&gt;=60%,"MODERATE RISK OF FRAUD","NO FRAUD"),"NO FRAUD"))</f>
        <v>NO FRAUD</v>
      </c>
      <c r="D613" s="13" t="str">
        <f>IF(VLOOKUP($A613,'Unique Clients'!$A$2:$G$2705,7,0) &gt;= 3,"FRAUD","NO FRAUD")</f>
        <v>NO FRAUD</v>
      </c>
    </row>
    <row r="614" spans="1:4" customFormat="1" hidden="1" x14ac:dyDescent="0.25">
      <c r="A614" s="13">
        <v>13609</v>
      </c>
      <c r="B614" s="13" t="str">
        <f>IF(VLOOKUP($A614,'Unique Clients'!$A$2:$F$2705,3,0)&gt;=5,IF(VLOOKUP($A614,'Unique Clients'!$A$2:$F$2705,6,0)&gt;=60%,"FRAUD","NO FRAUD"),"NO FRAUD")</f>
        <v>NO FRAUD</v>
      </c>
      <c r="C614" s="13" t="str">
        <f>IF(VLOOKUP($A614,'Behaviors Clients'!$A$2:$B$2705,2,0)="FRAUD","FRAUD",IF(VLOOKUP($A614,'Unique Clients'!$A$2:$F$2705,3,0)&lt;=4,IF(VLOOKUP($A614,'Unique Clients'!$A$2:$F$2705,6,0)&gt;=60%,"MODERATE RISK OF FRAUD","NO FRAUD"),"NO FRAUD"))</f>
        <v>NO FRAUD</v>
      </c>
      <c r="D614" s="13" t="str">
        <f>IF(VLOOKUP($A614,'Unique Clients'!$A$2:$G$2705,7,0) &gt;= 3,"FRAUD","NO FRAUD")</f>
        <v>NO FRAUD</v>
      </c>
    </row>
    <row r="615" spans="1:4" customFormat="1" hidden="1" x14ac:dyDescent="0.25">
      <c r="A615" s="13">
        <v>13639</v>
      </c>
      <c r="B615" s="13" t="str">
        <f>IF(VLOOKUP($A615,'Unique Clients'!$A$2:$F$2705,3,0)&gt;=5,IF(VLOOKUP($A615,'Unique Clients'!$A$2:$F$2705,6,0)&gt;=60%,"FRAUD","NO FRAUD"),"NO FRAUD")</f>
        <v>NO FRAUD</v>
      </c>
      <c r="C615" s="13" t="str">
        <f>IF(VLOOKUP($A615,'Behaviors Clients'!$A$2:$B$2705,2,0)="FRAUD","FRAUD",IF(VLOOKUP($A615,'Unique Clients'!$A$2:$F$2705,3,0)&lt;=4,IF(VLOOKUP($A615,'Unique Clients'!$A$2:$F$2705,6,0)&gt;=60%,"MODERATE RISK OF FRAUD","NO FRAUD"),"NO FRAUD"))</f>
        <v>NO FRAUD</v>
      </c>
      <c r="D615" s="13" t="str">
        <f>IF(VLOOKUP($A615,'Unique Clients'!$A$2:$G$2705,7,0) &gt;= 3,"FRAUD","NO FRAUD")</f>
        <v>NO FRAUD</v>
      </c>
    </row>
    <row r="616" spans="1:4" customFormat="1" hidden="1" x14ac:dyDescent="0.25">
      <c r="A616" s="13">
        <v>13671</v>
      </c>
      <c r="B616" s="13" t="str">
        <f>IF(VLOOKUP($A616,'Unique Clients'!$A$2:$F$2705,3,0)&gt;=5,IF(VLOOKUP($A616,'Unique Clients'!$A$2:$F$2705,6,0)&gt;=60%,"FRAUD","NO FRAUD"),"NO FRAUD")</f>
        <v>NO FRAUD</v>
      </c>
      <c r="C616" s="13" t="str">
        <f>IF(VLOOKUP($A616,'Behaviors Clients'!$A$2:$B$2705,2,0)="FRAUD","FRAUD",IF(VLOOKUP($A616,'Unique Clients'!$A$2:$F$2705,3,0)&lt;=4,IF(VLOOKUP($A616,'Unique Clients'!$A$2:$F$2705,6,0)&gt;=60%,"MODERATE RISK OF FRAUD","NO FRAUD"),"NO FRAUD"))</f>
        <v>NO FRAUD</v>
      </c>
      <c r="D616" s="13" t="str">
        <f>IF(VLOOKUP($A616,'Unique Clients'!$A$2:$G$2705,7,0) &gt;= 3,"FRAUD","NO FRAUD")</f>
        <v>NO FRAUD</v>
      </c>
    </row>
    <row r="617" spans="1:4" customFormat="1" hidden="1" x14ac:dyDescent="0.25">
      <c r="A617" s="13">
        <v>13727</v>
      </c>
      <c r="B617" s="13" t="str">
        <f>IF(VLOOKUP($A617,'Unique Clients'!$A$2:$F$2705,3,0)&gt;=5,IF(VLOOKUP($A617,'Unique Clients'!$A$2:$F$2705,6,0)&gt;=60%,"FRAUD","NO FRAUD"),"NO FRAUD")</f>
        <v>NO FRAUD</v>
      </c>
      <c r="C617" s="13" t="str">
        <f>IF(VLOOKUP($A617,'Behaviors Clients'!$A$2:$B$2705,2,0)="FRAUD","FRAUD",IF(VLOOKUP($A617,'Unique Clients'!$A$2:$F$2705,3,0)&lt;=4,IF(VLOOKUP($A617,'Unique Clients'!$A$2:$F$2705,6,0)&gt;=60%,"MODERATE RISK OF FRAUD","NO FRAUD"),"NO FRAUD"))</f>
        <v>NO FRAUD</v>
      </c>
      <c r="D617" s="13" t="str">
        <f>IF(VLOOKUP($A617,'Unique Clients'!$A$2:$G$2705,7,0) &gt;= 3,"FRAUD","NO FRAUD")</f>
        <v>NO FRAUD</v>
      </c>
    </row>
    <row r="618" spans="1:4" customFormat="1" hidden="1" x14ac:dyDescent="0.25">
      <c r="A618" s="13">
        <v>13748</v>
      </c>
      <c r="B618" s="13" t="str">
        <f>IF(VLOOKUP($A618,'Unique Clients'!$A$2:$F$2705,3,0)&gt;=5,IF(VLOOKUP($A618,'Unique Clients'!$A$2:$F$2705,6,0)&gt;=60%,"FRAUD","NO FRAUD"),"NO FRAUD")</f>
        <v>NO FRAUD</v>
      </c>
      <c r="C618" s="13" t="str">
        <f>IF(VLOOKUP($A618,'Behaviors Clients'!$A$2:$B$2705,2,0)="FRAUD","FRAUD",IF(VLOOKUP($A618,'Unique Clients'!$A$2:$F$2705,3,0)&lt;=4,IF(VLOOKUP($A618,'Unique Clients'!$A$2:$F$2705,6,0)&gt;=60%,"MODERATE RISK OF FRAUD","NO FRAUD"),"NO FRAUD"))</f>
        <v>NO FRAUD</v>
      </c>
      <c r="D618" s="13" t="str">
        <f>IF(VLOOKUP($A618,'Unique Clients'!$A$2:$G$2705,7,0) &gt;= 3,"FRAUD","NO FRAUD")</f>
        <v>NO FRAUD</v>
      </c>
    </row>
    <row r="619" spans="1:4" customFormat="1" hidden="1" x14ac:dyDescent="0.25">
      <c r="A619" s="13">
        <v>13762</v>
      </c>
      <c r="B619" s="13" t="str">
        <f>IF(VLOOKUP($A619,'Unique Clients'!$A$2:$F$2705,3,0)&gt;=5,IF(VLOOKUP($A619,'Unique Clients'!$A$2:$F$2705,6,0)&gt;=60%,"FRAUD","NO FRAUD"),"NO FRAUD")</f>
        <v>NO FRAUD</v>
      </c>
      <c r="C619" s="13" t="str">
        <f>IF(VLOOKUP($A619,'Behaviors Clients'!$A$2:$B$2705,2,0)="FRAUD","FRAUD",IF(VLOOKUP($A619,'Unique Clients'!$A$2:$F$2705,3,0)&lt;=4,IF(VLOOKUP($A619,'Unique Clients'!$A$2:$F$2705,6,0)&gt;=60%,"MODERATE RISK OF FRAUD","NO FRAUD"),"NO FRAUD"))</f>
        <v>NO FRAUD</v>
      </c>
      <c r="D619" s="13" t="str">
        <f>IF(VLOOKUP($A619,'Unique Clients'!$A$2:$G$2705,7,0) &gt;= 3,"FRAUD","NO FRAUD")</f>
        <v>NO FRAUD</v>
      </c>
    </row>
    <row r="620" spans="1:4" customFormat="1" hidden="1" x14ac:dyDescent="0.25">
      <c r="A620" s="13">
        <v>13772</v>
      </c>
      <c r="B620" s="13" t="str">
        <f>IF(VLOOKUP($A620,'Unique Clients'!$A$2:$F$2705,3,0)&gt;=5,IF(VLOOKUP($A620,'Unique Clients'!$A$2:$F$2705,6,0)&gt;=60%,"FRAUD","NO FRAUD"),"NO FRAUD")</f>
        <v>NO FRAUD</v>
      </c>
      <c r="C620" s="13" t="str">
        <f>IF(VLOOKUP($A620,'Behaviors Clients'!$A$2:$B$2705,2,0)="FRAUD","FRAUD",IF(VLOOKUP($A620,'Unique Clients'!$A$2:$F$2705,3,0)&lt;=4,IF(VLOOKUP($A620,'Unique Clients'!$A$2:$F$2705,6,0)&gt;=60%,"MODERATE RISK OF FRAUD","NO FRAUD"),"NO FRAUD"))</f>
        <v>NO FRAUD</v>
      </c>
      <c r="D620" s="13" t="str">
        <f>IF(VLOOKUP($A620,'Unique Clients'!$A$2:$G$2705,7,0) &gt;= 3,"FRAUD","NO FRAUD")</f>
        <v>NO FRAUD</v>
      </c>
    </row>
    <row r="621" spans="1:4" customFormat="1" hidden="1" x14ac:dyDescent="0.25">
      <c r="A621" s="13">
        <v>13816</v>
      </c>
      <c r="B621" s="13" t="str">
        <f>IF(VLOOKUP($A621,'Unique Clients'!$A$2:$F$2705,3,0)&gt;=5,IF(VLOOKUP($A621,'Unique Clients'!$A$2:$F$2705,6,0)&gt;=60%,"FRAUD","NO FRAUD"),"NO FRAUD")</f>
        <v>NO FRAUD</v>
      </c>
      <c r="C621" s="13" t="str">
        <f>IF(VLOOKUP($A621,'Behaviors Clients'!$A$2:$B$2705,2,0)="FRAUD","FRAUD",IF(VLOOKUP($A621,'Unique Clients'!$A$2:$F$2705,3,0)&lt;=4,IF(VLOOKUP($A621,'Unique Clients'!$A$2:$F$2705,6,0)&gt;=60%,"MODERATE RISK OF FRAUD","NO FRAUD"),"NO FRAUD"))</f>
        <v>NO FRAUD</v>
      </c>
      <c r="D621" s="13" t="str">
        <f>IF(VLOOKUP($A621,'Unique Clients'!$A$2:$G$2705,7,0) &gt;= 3,"FRAUD","NO FRAUD")</f>
        <v>NO FRAUD</v>
      </c>
    </row>
    <row r="622" spans="1:4" customFormat="1" hidden="1" x14ac:dyDescent="0.25">
      <c r="A622" s="13">
        <v>13866</v>
      </c>
      <c r="B622" s="13" t="str">
        <f>IF(VLOOKUP($A622,'Unique Clients'!$A$2:$F$2705,3,0)&gt;=5,IF(VLOOKUP($A622,'Unique Clients'!$A$2:$F$2705,6,0)&gt;=60%,"FRAUD","NO FRAUD"),"NO FRAUD")</f>
        <v>NO FRAUD</v>
      </c>
      <c r="C622" s="13" t="str">
        <f>IF(VLOOKUP($A622,'Behaviors Clients'!$A$2:$B$2705,2,0)="FRAUD","FRAUD",IF(VLOOKUP($A622,'Unique Clients'!$A$2:$F$2705,3,0)&lt;=4,IF(VLOOKUP($A622,'Unique Clients'!$A$2:$F$2705,6,0)&gt;=60%,"MODERATE RISK OF FRAUD","NO FRAUD"),"NO FRAUD"))</f>
        <v>NO FRAUD</v>
      </c>
      <c r="D622" s="13" t="str">
        <f>IF(VLOOKUP($A622,'Unique Clients'!$A$2:$G$2705,7,0) &gt;= 3,"FRAUD","NO FRAUD")</f>
        <v>NO FRAUD</v>
      </c>
    </row>
    <row r="623" spans="1:4" customFormat="1" hidden="1" x14ac:dyDescent="0.25">
      <c r="A623" s="13">
        <v>13898</v>
      </c>
      <c r="B623" s="13" t="str">
        <f>IF(VLOOKUP($A623,'Unique Clients'!$A$2:$F$2705,3,0)&gt;=5,IF(VLOOKUP($A623,'Unique Clients'!$A$2:$F$2705,6,0)&gt;=60%,"FRAUD","NO FRAUD"),"NO FRAUD")</f>
        <v>NO FRAUD</v>
      </c>
      <c r="C623" s="13" t="str">
        <f>IF(VLOOKUP($A623,'Behaviors Clients'!$A$2:$B$2705,2,0)="FRAUD","FRAUD",IF(VLOOKUP($A623,'Unique Clients'!$A$2:$F$2705,3,0)&lt;=4,IF(VLOOKUP($A623,'Unique Clients'!$A$2:$F$2705,6,0)&gt;=60%,"MODERATE RISK OF FRAUD","NO FRAUD"),"NO FRAUD"))</f>
        <v>NO FRAUD</v>
      </c>
      <c r="D623" s="13" t="str">
        <f>IF(VLOOKUP($A623,'Unique Clients'!$A$2:$G$2705,7,0) &gt;= 3,"FRAUD","NO FRAUD")</f>
        <v>NO FRAUD</v>
      </c>
    </row>
    <row r="624" spans="1:4" customFormat="1" hidden="1" x14ac:dyDescent="0.25">
      <c r="A624" s="13">
        <v>13921</v>
      </c>
      <c r="B624" s="13" t="str">
        <f>IF(VLOOKUP($A624,'Unique Clients'!$A$2:$F$2705,3,0)&gt;=5,IF(VLOOKUP($A624,'Unique Clients'!$A$2:$F$2705,6,0)&gt;=60%,"FRAUD","NO FRAUD"),"NO FRAUD")</f>
        <v>NO FRAUD</v>
      </c>
      <c r="C624" s="13" t="str">
        <f>IF(VLOOKUP($A624,'Behaviors Clients'!$A$2:$B$2705,2,0)="FRAUD","FRAUD",IF(VLOOKUP($A624,'Unique Clients'!$A$2:$F$2705,3,0)&lt;=4,IF(VLOOKUP($A624,'Unique Clients'!$A$2:$F$2705,6,0)&gt;=60%,"MODERATE RISK OF FRAUD","NO FRAUD"),"NO FRAUD"))</f>
        <v>NO FRAUD</v>
      </c>
      <c r="D624" s="13" t="str">
        <f>IF(VLOOKUP($A624,'Unique Clients'!$A$2:$G$2705,7,0) &gt;= 3,"FRAUD","NO FRAUD")</f>
        <v>NO FRAUD</v>
      </c>
    </row>
    <row r="625" spans="1:4" customFormat="1" hidden="1" x14ac:dyDescent="0.25">
      <c r="A625" s="13">
        <v>13942</v>
      </c>
      <c r="B625" s="13" t="str">
        <f>IF(VLOOKUP($A625,'Unique Clients'!$A$2:$F$2705,3,0)&gt;=5,IF(VLOOKUP($A625,'Unique Clients'!$A$2:$F$2705,6,0)&gt;=60%,"FRAUD","NO FRAUD"),"NO FRAUD")</f>
        <v>NO FRAUD</v>
      </c>
      <c r="C625" s="13" t="str">
        <f>IF(VLOOKUP($A625,'Behaviors Clients'!$A$2:$B$2705,2,0)="FRAUD","FRAUD",IF(VLOOKUP($A625,'Unique Clients'!$A$2:$F$2705,3,0)&lt;=4,IF(VLOOKUP($A625,'Unique Clients'!$A$2:$F$2705,6,0)&gt;=60%,"MODERATE RISK OF FRAUD","NO FRAUD"),"NO FRAUD"))</f>
        <v>NO FRAUD</v>
      </c>
      <c r="D625" s="13" t="str">
        <f>IF(VLOOKUP($A625,'Unique Clients'!$A$2:$G$2705,7,0) &gt;= 3,"FRAUD","NO FRAUD")</f>
        <v>NO FRAUD</v>
      </c>
    </row>
    <row r="626" spans="1:4" customFormat="1" hidden="1" x14ac:dyDescent="0.25">
      <c r="A626" s="13">
        <v>13967</v>
      </c>
      <c r="B626" s="13" t="str">
        <f>IF(VLOOKUP($A626,'Unique Clients'!$A$2:$F$2705,3,0)&gt;=5,IF(VLOOKUP($A626,'Unique Clients'!$A$2:$F$2705,6,0)&gt;=60%,"FRAUD","NO FRAUD"),"NO FRAUD")</f>
        <v>NO FRAUD</v>
      </c>
      <c r="C626" s="13" t="str">
        <f>IF(VLOOKUP($A626,'Behaviors Clients'!$A$2:$B$2705,2,0)="FRAUD","FRAUD",IF(VLOOKUP($A626,'Unique Clients'!$A$2:$F$2705,3,0)&lt;=4,IF(VLOOKUP($A626,'Unique Clients'!$A$2:$F$2705,6,0)&gt;=60%,"MODERATE RISK OF FRAUD","NO FRAUD"),"NO FRAUD"))</f>
        <v>NO FRAUD</v>
      </c>
      <c r="D626" s="13" t="str">
        <f>IF(VLOOKUP($A626,'Unique Clients'!$A$2:$G$2705,7,0) &gt;= 3,"FRAUD","NO FRAUD")</f>
        <v>NO FRAUD</v>
      </c>
    </row>
    <row r="627" spans="1:4" customFormat="1" hidden="1" x14ac:dyDescent="0.25">
      <c r="A627" s="13">
        <v>14157</v>
      </c>
      <c r="B627" s="13" t="str">
        <f>IF(VLOOKUP($A627,'Unique Clients'!$A$2:$F$2705,3,0)&gt;=5,IF(VLOOKUP($A627,'Unique Clients'!$A$2:$F$2705,6,0)&gt;=60%,"FRAUD","NO FRAUD"),"NO FRAUD")</f>
        <v>NO FRAUD</v>
      </c>
      <c r="C627" s="13" t="str">
        <f>IF(VLOOKUP($A627,'Behaviors Clients'!$A$2:$B$2705,2,0)="FRAUD","FRAUD",IF(VLOOKUP($A627,'Unique Clients'!$A$2:$F$2705,3,0)&lt;=4,IF(VLOOKUP($A627,'Unique Clients'!$A$2:$F$2705,6,0)&gt;=60%,"MODERATE RISK OF FRAUD","NO FRAUD"),"NO FRAUD"))</f>
        <v>NO FRAUD</v>
      </c>
      <c r="D627" s="13" t="str">
        <f>IF(VLOOKUP($A627,'Unique Clients'!$A$2:$G$2705,7,0) &gt;= 3,"FRAUD","NO FRAUD")</f>
        <v>NO FRAUD</v>
      </c>
    </row>
    <row r="628" spans="1:4" customFormat="1" hidden="1" x14ac:dyDescent="0.25">
      <c r="A628" s="13">
        <v>14205</v>
      </c>
      <c r="B628" s="13" t="str">
        <f>IF(VLOOKUP($A628,'Unique Clients'!$A$2:$F$2705,3,0)&gt;=5,IF(VLOOKUP($A628,'Unique Clients'!$A$2:$F$2705,6,0)&gt;=60%,"FRAUD","NO FRAUD"),"NO FRAUD")</f>
        <v>NO FRAUD</v>
      </c>
      <c r="C628" s="13" t="str">
        <f>IF(VLOOKUP($A628,'Behaviors Clients'!$A$2:$B$2705,2,0)="FRAUD","FRAUD",IF(VLOOKUP($A628,'Unique Clients'!$A$2:$F$2705,3,0)&lt;=4,IF(VLOOKUP($A628,'Unique Clients'!$A$2:$F$2705,6,0)&gt;=60%,"MODERATE RISK OF FRAUD","NO FRAUD"),"NO FRAUD"))</f>
        <v>NO FRAUD</v>
      </c>
      <c r="D628" s="13" t="str">
        <f>IF(VLOOKUP($A628,'Unique Clients'!$A$2:$G$2705,7,0) &gt;= 3,"FRAUD","NO FRAUD")</f>
        <v>NO FRAUD</v>
      </c>
    </row>
    <row r="629" spans="1:4" customFormat="1" hidden="1" x14ac:dyDescent="0.25">
      <c r="A629" s="13">
        <v>14207</v>
      </c>
      <c r="B629" s="13" t="str">
        <f>IF(VLOOKUP($A629,'Unique Clients'!$A$2:$F$2705,3,0)&gt;=5,IF(VLOOKUP($A629,'Unique Clients'!$A$2:$F$2705,6,0)&gt;=60%,"FRAUD","NO FRAUD"),"NO FRAUD")</f>
        <v>NO FRAUD</v>
      </c>
      <c r="C629" s="13" t="str">
        <f>IF(VLOOKUP($A629,'Behaviors Clients'!$A$2:$B$2705,2,0)="FRAUD","FRAUD",IF(VLOOKUP($A629,'Unique Clients'!$A$2:$F$2705,3,0)&lt;=4,IF(VLOOKUP($A629,'Unique Clients'!$A$2:$F$2705,6,0)&gt;=60%,"MODERATE RISK OF FRAUD","NO FRAUD"),"NO FRAUD"))</f>
        <v>NO FRAUD</v>
      </c>
      <c r="D629" s="13" t="str">
        <f>IF(VLOOKUP($A629,'Unique Clients'!$A$2:$G$2705,7,0) &gt;= 3,"FRAUD","NO FRAUD")</f>
        <v>NO FRAUD</v>
      </c>
    </row>
    <row r="630" spans="1:4" customFormat="1" hidden="1" x14ac:dyDescent="0.25">
      <c r="A630" s="13">
        <v>14208</v>
      </c>
      <c r="B630" s="13" t="str">
        <f>IF(VLOOKUP($A630,'Unique Clients'!$A$2:$F$2705,3,0)&gt;=5,IF(VLOOKUP($A630,'Unique Clients'!$A$2:$F$2705,6,0)&gt;=60%,"FRAUD","NO FRAUD"),"NO FRAUD")</f>
        <v>NO FRAUD</v>
      </c>
      <c r="C630" s="13" t="str">
        <f>IF(VLOOKUP($A630,'Behaviors Clients'!$A$2:$B$2705,2,0)="FRAUD","FRAUD",IF(VLOOKUP($A630,'Unique Clients'!$A$2:$F$2705,3,0)&lt;=4,IF(VLOOKUP($A630,'Unique Clients'!$A$2:$F$2705,6,0)&gt;=60%,"MODERATE RISK OF FRAUD","NO FRAUD"),"NO FRAUD"))</f>
        <v>NO FRAUD</v>
      </c>
      <c r="D630" s="13" t="str">
        <f>IF(VLOOKUP($A630,'Unique Clients'!$A$2:$G$2705,7,0) &gt;= 3,"FRAUD","NO FRAUD")</f>
        <v>NO FRAUD</v>
      </c>
    </row>
    <row r="631" spans="1:4" customFormat="1" hidden="1" x14ac:dyDescent="0.25">
      <c r="A631" s="13">
        <v>14213</v>
      </c>
      <c r="B631" s="13" t="str">
        <f>IF(VLOOKUP($A631,'Unique Clients'!$A$2:$F$2705,3,0)&gt;=5,IF(VLOOKUP($A631,'Unique Clients'!$A$2:$F$2705,6,0)&gt;=60%,"FRAUD","NO FRAUD"),"NO FRAUD")</f>
        <v>NO FRAUD</v>
      </c>
      <c r="C631" s="13" t="str">
        <f>IF(VLOOKUP($A631,'Behaviors Clients'!$A$2:$B$2705,2,0)="FRAUD","FRAUD",IF(VLOOKUP($A631,'Unique Clients'!$A$2:$F$2705,3,0)&lt;=4,IF(VLOOKUP($A631,'Unique Clients'!$A$2:$F$2705,6,0)&gt;=60%,"MODERATE RISK OF FRAUD","NO FRAUD"),"NO FRAUD"))</f>
        <v>NO FRAUD</v>
      </c>
      <c r="D631" s="13" t="str">
        <f>IF(VLOOKUP($A631,'Unique Clients'!$A$2:$G$2705,7,0) &gt;= 3,"FRAUD","NO FRAUD")</f>
        <v>NO FRAUD</v>
      </c>
    </row>
    <row r="632" spans="1:4" customFormat="1" hidden="1" x14ac:dyDescent="0.25">
      <c r="A632" s="13">
        <v>14303</v>
      </c>
      <c r="B632" s="13" t="str">
        <f>IF(VLOOKUP($A632,'Unique Clients'!$A$2:$F$2705,3,0)&gt;=5,IF(VLOOKUP($A632,'Unique Clients'!$A$2:$F$2705,6,0)&gt;=60%,"FRAUD","NO FRAUD"),"NO FRAUD")</f>
        <v>NO FRAUD</v>
      </c>
      <c r="C632" s="13" t="str">
        <f>IF(VLOOKUP($A632,'Behaviors Clients'!$A$2:$B$2705,2,0)="FRAUD","FRAUD",IF(VLOOKUP($A632,'Unique Clients'!$A$2:$F$2705,3,0)&lt;=4,IF(VLOOKUP($A632,'Unique Clients'!$A$2:$F$2705,6,0)&gt;=60%,"MODERATE RISK OF FRAUD","NO FRAUD"),"NO FRAUD"))</f>
        <v>NO FRAUD</v>
      </c>
      <c r="D632" s="13" t="str">
        <f>IF(VLOOKUP($A632,'Unique Clients'!$A$2:$G$2705,7,0) &gt;= 3,"FRAUD","NO FRAUD")</f>
        <v>NO FRAUD</v>
      </c>
    </row>
    <row r="633" spans="1:4" customFormat="1" hidden="1" x14ac:dyDescent="0.25">
      <c r="A633" s="13">
        <v>14358</v>
      </c>
      <c r="B633" s="13" t="str">
        <f>IF(VLOOKUP($A633,'Unique Clients'!$A$2:$F$2705,3,0)&gt;=5,IF(VLOOKUP($A633,'Unique Clients'!$A$2:$F$2705,6,0)&gt;=60%,"FRAUD","NO FRAUD"),"NO FRAUD")</f>
        <v>NO FRAUD</v>
      </c>
      <c r="C633" s="13" t="str">
        <f>IF(VLOOKUP($A633,'Behaviors Clients'!$A$2:$B$2705,2,0)="FRAUD","FRAUD",IF(VLOOKUP($A633,'Unique Clients'!$A$2:$F$2705,3,0)&lt;=4,IF(VLOOKUP($A633,'Unique Clients'!$A$2:$F$2705,6,0)&gt;=60%,"MODERATE RISK OF FRAUD","NO FRAUD"),"NO FRAUD"))</f>
        <v>NO FRAUD</v>
      </c>
      <c r="D633" s="13" t="str">
        <f>IF(VLOOKUP($A633,'Unique Clients'!$A$2:$G$2705,7,0) &gt;= 3,"FRAUD","NO FRAUD")</f>
        <v>NO FRAUD</v>
      </c>
    </row>
    <row r="634" spans="1:4" customFormat="1" hidden="1" x14ac:dyDescent="0.25">
      <c r="A634" s="13">
        <v>14419</v>
      </c>
      <c r="B634" s="13" t="str">
        <f>IF(VLOOKUP($A634,'Unique Clients'!$A$2:$F$2705,3,0)&gt;=5,IF(VLOOKUP($A634,'Unique Clients'!$A$2:$F$2705,6,0)&gt;=60%,"FRAUD","NO FRAUD"),"NO FRAUD")</f>
        <v>NO FRAUD</v>
      </c>
      <c r="C634" s="13" t="str">
        <f>IF(VLOOKUP($A634,'Behaviors Clients'!$A$2:$B$2705,2,0)="FRAUD","FRAUD",IF(VLOOKUP($A634,'Unique Clients'!$A$2:$F$2705,3,0)&lt;=4,IF(VLOOKUP($A634,'Unique Clients'!$A$2:$F$2705,6,0)&gt;=60%,"MODERATE RISK OF FRAUD","NO FRAUD"),"NO FRAUD"))</f>
        <v>NO FRAUD</v>
      </c>
      <c r="D634" s="13" t="str">
        <f>IF(VLOOKUP($A634,'Unique Clients'!$A$2:$G$2705,7,0) &gt;= 3,"FRAUD","NO FRAUD")</f>
        <v>NO FRAUD</v>
      </c>
    </row>
    <row r="635" spans="1:4" customFormat="1" hidden="1" x14ac:dyDescent="0.25">
      <c r="A635" s="13">
        <v>14440</v>
      </c>
      <c r="B635" s="13" t="str">
        <f>IF(VLOOKUP($A635,'Unique Clients'!$A$2:$F$2705,3,0)&gt;=5,IF(VLOOKUP($A635,'Unique Clients'!$A$2:$F$2705,6,0)&gt;=60%,"FRAUD","NO FRAUD"),"NO FRAUD")</f>
        <v>NO FRAUD</v>
      </c>
      <c r="C635" s="13" t="str">
        <f>IF(VLOOKUP($A635,'Behaviors Clients'!$A$2:$B$2705,2,0)="FRAUD","FRAUD",IF(VLOOKUP($A635,'Unique Clients'!$A$2:$F$2705,3,0)&lt;=4,IF(VLOOKUP($A635,'Unique Clients'!$A$2:$F$2705,6,0)&gt;=60%,"MODERATE RISK OF FRAUD","NO FRAUD"),"NO FRAUD"))</f>
        <v>NO FRAUD</v>
      </c>
      <c r="D635" s="13" t="str">
        <f>IF(VLOOKUP($A635,'Unique Clients'!$A$2:$G$2705,7,0) &gt;= 3,"FRAUD","NO FRAUD")</f>
        <v>NO FRAUD</v>
      </c>
    </row>
    <row r="636" spans="1:4" customFormat="1" hidden="1" x14ac:dyDescent="0.25">
      <c r="A636" s="13">
        <v>14499</v>
      </c>
      <c r="B636" s="13" t="str">
        <f>IF(VLOOKUP($A636,'Unique Clients'!$A$2:$F$2705,3,0)&gt;=5,IF(VLOOKUP($A636,'Unique Clients'!$A$2:$F$2705,6,0)&gt;=60%,"FRAUD","NO FRAUD"),"NO FRAUD")</f>
        <v>NO FRAUD</v>
      </c>
      <c r="C636" s="13" t="str">
        <f>IF(VLOOKUP($A636,'Behaviors Clients'!$A$2:$B$2705,2,0)="FRAUD","FRAUD",IF(VLOOKUP($A636,'Unique Clients'!$A$2:$F$2705,3,0)&lt;=4,IF(VLOOKUP($A636,'Unique Clients'!$A$2:$F$2705,6,0)&gt;=60%,"MODERATE RISK OF FRAUD","NO FRAUD"),"NO FRAUD"))</f>
        <v>NO FRAUD</v>
      </c>
      <c r="D636" s="13" t="str">
        <f>IF(VLOOKUP($A636,'Unique Clients'!$A$2:$G$2705,7,0) &gt;= 3,"FRAUD","NO FRAUD")</f>
        <v>NO FRAUD</v>
      </c>
    </row>
    <row r="637" spans="1:4" customFormat="1" hidden="1" x14ac:dyDescent="0.25">
      <c r="A637" s="13">
        <v>14506</v>
      </c>
      <c r="B637" s="13" t="str">
        <f>IF(VLOOKUP($A637,'Unique Clients'!$A$2:$F$2705,3,0)&gt;=5,IF(VLOOKUP($A637,'Unique Clients'!$A$2:$F$2705,6,0)&gt;=60%,"FRAUD","NO FRAUD"),"NO FRAUD")</f>
        <v>NO FRAUD</v>
      </c>
      <c r="C637" s="13" t="str">
        <f>IF(VLOOKUP($A637,'Behaviors Clients'!$A$2:$B$2705,2,0)="FRAUD","FRAUD",IF(VLOOKUP($A637,'Unique Clients'!$A$2:$F$2705,3,0)&lt;=4,IF(VLOOKUP($A637,'Unique Clients'!$A$2:$F$2705,6,0)&gt;=60%,"MODERATE RISK OF FRAUD","NO FRAUD"),"NO FRAUD"))</f>
        <v>NO FRAUD</v>
      </c>
      <c r="D637" s="13" t="str">
        <f>IF(VLOOKUP($A637,'Unique Clients'!$A$2:$G$2705,7,0) &gt;= 3,"FRAUD","NO FRAUD")</f>
        <v>NO FRAUD</v>
      </c>
    </row>
    <row r="638" spans="1:4" customFormat="1" hidden="1" x14ac:dyDescent="0.25">
      <c r="A638" s="13">
        <v>14542</v>
      </c>
      <c r="B638" s="13" t="str">
        <f>IF(VLOOKUP($A638,'Unique Clients'!$A$2:$F$2705,3,0)&gt;=5,IF(VLOOKUP($A638,'Unique Clients'!$A$2:$F$2705,6,0)&gt;=60%,"FRAUD","NO FRAUD"),"NO FRAUD")</f>
        <v>NO FRAUD</v>
      </c>
      <c r="C638" s="13" t="str">
        <f>IF(VLOOKUP($A638,'Behaviors Clients'!$A$2:$B$2705,2,0)="FRAUD","FRAUD",IF(VLOOKUP($A638,'Unique Clients'!$A$2:$F$2705,3,0)&lt;=4,IF(VLOOKUP($A638,'Unique Clients'!$A$2:$F$2705,6,0)&gt;=60%,"MODERATE RISK OF FRAUD","NO FRAUD"),"NO FRAUD"))</f>
        <v>NO FRAUD</v>
      </c>
      <c r="D638" s="13" t="str">
        <f>IF(VLOOKUP($A638,'Unique Clients'!$A$2:$G$2705,7,0) &gt;= 3,"FRAUD","NO FRAUD")</f>
        <v>NO FRAUD</v>
      </c>
    </row>
    <row r="639" spans="1:4" customFormat="1" hidden="1" x14ac:dyDescent="0.25">
      <c r="A639" s="13">
        <v>14561</v>
      </c>
      <c r="B639" s="13" t="str">
        <f>IF(VLOOKUP($A639,'Unique Clients'!$A$2:$F$2705,3,0)&gt;=5,IF(VLOOKUP($A639,'Unique Clients'!$A$2:$F$2705,6,0)&gt;=60%,"FRAUD","NO FRAUD"),"NO FRAUD")</f>
        <v>NO FRAUD</v>
      </c>
      <c r="C639" s="13" t="str">
        <f>IF(VLOOKUP($A639,'Behaviors Clients'!$A$2:$B$2705,2,0)="FRAUD","FRAUD",IF(VLOOKUP($A639,'Unique Clients'!$A$2:$F$2705,3,0)&lt;=4,IF(VLOOKUP($A639,'Unique Clients'!$A$2:$F$2705,6,0)&gt;=60%,"MODERATE RISK OF FRAUD","NO FRAUD"),"NO FRAUD"))</f>
        <v>NO FRAUD</v>
      </c>
      <c r="D639" s="13" t="str">
        <f>IF(VLOOKUP($A639,'Unique Clients'!$A$2:$G$2705,7,0) &gt;= 3,"FRAUD","NO FRAUD")</f>
        <v>NO FRAUD</v>
      </c>
    </row>
    <row r="640" spans="1:4" customFormat="1" hidden="1" x14ac:dyDescent="0.25">
      <c r="A640" s="13">
        <v>14580</v>
      </c>
      <c r="B640" s="13" t="str">
        <f>IF(VLOOKUP($A640,'Unique Clients'!$A$2:$F$2705,3,0)&gt;=5,IF(VLOOKUP($A640,'Unique Clients'!$A$2:$F$2705,6,0)&gt;=60%,"FRAUD","NO FRAUD"),"NO FRAUD")</f>
        <v>NO FRAUD</v>
      </c>
      <c r="C640" s="13" t="str">
        <f>IF(VLOOKUP($A640,'Behaviors Clients'!$A$2:$B$2705,2,0)="FRAUD","FRAUD",IF(VLOOKUP($A640,'Unique Clients'!$A$2:$F$2705,3,0)&lt;=4,IF(VLOOKUP($A640,'Unique Clients'!$A$2:$F$2705,6,0)&gt;=60%,"MODERATE RISK OF FRAUD","NO FRAUD"),"NO FRAUD"))</f>
        <v>NO FRAUD</v>
      </c>
      <c r="D640" s="13" t="str">
        <f>IF(VLOOKUP($A640,'Unique Clients'!$A$2:$G$2705,7,0) &gt;= 3,"FRAUD","NO FRAUD")</f>
        <v>NO FRAUD</v>
      </c>
    </row>
    <row r="641" spans="1:4" customFormat="1" hidden="1" x14ac:dyDescent="0.25">
      <c r="A641" s="13">
        <v>14625</v>
      </c>
      <c r="B641" s="13" t="str">
        <f>IF(VLOOKUP($A641,'Unique Clients'!$A$2:$F$2705,3,0)&gt;=5,IF(VLOOKUP($A641,'Unique Clients'!$A$2:$F$2705,6,0)&gt;=60%,"FRAUD","NO FRAUD"),"NO FRAUD")</f>
        <v>NO FRAUD</v>
      </c>
      <c r="C641" s="13" t="str">
        <f>IF(VLOOKUP($A641,'Behaviors Clients'!$A$2:$B$2705,2,0)="FRAUD","FRAUD",IF(VLOOKUP($A641,'Unique Clients'!$A$2:$F$2705,3,0)&lt;=4,IF(VLOOKUP($A641,'Unique Clients'!$A$2:$F$2705,6,0)&gt;=60%,"MODERATE RISK OF FRAUD","NO FRAUD"),"NO FRAUD"))</f>
        <v>NO FRAUD</v>
      </c>
      <c r="D641" s="13" t="str">
        <f>IF(VLOOKUP($A641,'Unique Clients'!$A$2:$G$2705,7,0) &gt;= 3,"FRAUD","NO FRAUD")</f>
        <v>NO FRAUD</v>
      </c>
    </row>
    <row r="642" spans="1:4" customFormat="1" hidden="1" x14ac:dyDescent="0.25">
      <c r="A642" s="13">
        <v>14684</v>
      </c>
      <c r="B642" s="13" t="str">
        <f>IF(VLOOKUP($A642,'Unique Clients'!$A$2:$F$2705,3,0)&gt;=5,IF(VLOOKUP($A642,'Unique Clients'!$A$2:$F$2705,6,0)&gt;=60%,"FRAUD","NO FRAUD"),"NO FRAUD")</f>
        <v>NO FRAUD</v>
      </c>
      <c r="C642" s="13" t="str">
        <f>IF(VLOOKUP($A642,'Behaviors Clients'!$A$2:$B$2705,2,0)="FRAUD","FRAUD",IF(VLOOKUP($A642,'Unique Clients'!$A$2:$F$2705,3,0)&lt;=4,IF(VLOOKUP($A642,'Unique Clients'!$A$2:$F$2705,6,0)&gt;=60%,"MODERATE RISK OF FRAUD","NO FRAUD"),"NO FRAUD"))</f>
        <v>NO FRAUD</v>
      </c>
      <c r="D642" s="13" t="str">
        <f>IF(VLOOKUP($A642,'Unique Clients'!$A$2:$G$2705,7,0) &gt;= 3,"FRAUD","NO FRAUD")</f>
        <v>NO FRAUD</v>
      </c>
    </row>
    <row r="643" spans="1:4" customFormat="1" hidden="1" x14ac:dyDescent="0.25">
      <c r="A643" s="13">
        <v>14764</v>
      </c>
      <c r="B643" s="13" t="str">
        <f>IF(VLOOKUP($A643,'Unique Clients'!$A$2:$F$2705,3,0)&gt;=5,IF(VLOOKUP($A643,'Unique Clients'!$A$2:$F$2705,6,0)&gt;=60%,"FRAUD","NO FRAUD"),"NO FRAUD")</f>
        <v>NO FRAUD</v>
      </c>
      <c r="C643" s="13" t="str">
        <f>IF(VLOOKUP($A643,'Behaviors Clients'!$A$2:$B$2705,2,0)="FRAUD","FRAUD",IF(VLOOKUP($A643,'Unique Clients'!$A$2:$F$2705,3,0)&lt;=4,IF(VLOOKUP($A643,'Unique Clients'!$A$2:$F$2705,6,0)&gt;=60%,"MODERATE RISK OF FRAUD","NO FRAUD"),"NO FRAUD"))</f>
        <v>NO FRAUD</v>
      </c>
      <c r="D643" s="13" t="str">
        <f>IF(VLOOKUP($A643,'Unique Clients'!$A$2:$G$2705,7,0) &gt;= 3,"FRAUD","NO FRAUD")</f>
        <v>NO FRAUD</v>
      </c>
    </row>
    <row r="644" spans="1:4" customFormat="1" hidden="1" x14ac:dyDescent="0.25">
      <c r="A644" s="13">
        <v>14777</v>
      </c>
      <c r="B644" s="13" t="str">
        <f>IF(VLOOKUP($A644,'Unique Clients'!$A$2:$F$2705,3,0)&gt;=5,IF(VLOOKUP($A644,'Unique Clients'!$A$2:$F$2705,6,0)&gt;=60%,"FRAUD","NO FRAUD"),"NO FRAUD")</f>
        <v>NO FRAUD</v>
      </c>
      <c r="C644" s="13" t="str">
        <f>IF(VLOOKUP($A644,'Behaviors Clients'!$A$2:$B$2705,2,0)="FRAUD","FRAUD",IF(VLOOKUP($A644,'Unique Clients'!$A$2:$F$2705,3,0)&lt;=4,IF(VLOOKUP($A644,'Unique Clients'!$A$2:$F$2705,6,0)&gt;=60%,"MODERATE RISK OF FRAUD","NO FRAUD"),"NO FRAUD"))</f>
        <v>NO FRAUD</v>
      </c>
      <c r="D644" s="13" t="str">
        <f>IF(VLOOKUP($A644,'Unique Clients'!$A$2:$G$2705,7,0) &gt;= 3,"FRAUD","NO FRAUD")</f>
        <v>NO FRAUD</v>
      </c>
    </row>
    <row r="645" spans="1:4" customFormat="1" hidden="1" x14ac:dyDescent="0.25">
      <c r="A645" s="13">
        <v>14780</v>
      </c>
      <c r="B645" s="13" t="str">
        <f>IF(VLOOKUP($A645,'Unique Clients'!$A$2:$F$2705,3,0)&gt;=5,IF(VLOOKUP($A645,'Unique Clients'!$A$2:$F$2705,6,0)&gt;=60%,"FRAUD","NO FRAUD"),"NO FRAUD")</f>
        <v>NO FRAUD</v>
      </c>
      <c r="C645" s="13" t="str">
        <f>IF(VLOOKUP($A645,'Behaviors Clients'!$A$2:$B$2705,2,0)="FRAUD","FRAUD",IF(VLOOKUP($A645,'Unique Clients'!$A$2:$F$2705,3,0)&lt;=4,IF(VLOOKUP($A645,'Unique Clients'!$A$2:$F$2705,6,0)&gt;=60%,"MODERATE RISK OF FRAUD","NO FRAUD"),"NO FRAUD"))</f>
        <v>NO FRAUD</v>
      </c>
      <c r="D645" s="13" t="str">
        <f>IF(VLOOKUP($A645,'Unique Clients'!$A$2:$G$2705,7,0) &gt;= 3,"FRAUD","NO FRAUD")</f>
        <v>NO FRAUD</v>
      </c>
    </row>
    <row r="646" spans="1:4" customFormat="1" hidden="1" x14ac:dyDescent="0.25">
      <c r="A646" s="13">
        <v>14802</v>
      </c>
      <c r="B646" s="13" t="str">
        <f>IF(VLOOKUP($A646,'Unique Clients'!$A$2:$F$2705,3,0)&gt;=5,IF(VLOOKUP($A646,'Unique Clients'!$A$2:$F$2705,6,0)&gt;=60%,"FRAUD","NO FRAUD"),"NO FRAUD")</f>
        <v>NO FRAUD</v>
      </c>
      <c r="C646" s="13" t="str">
        <f>IF(VLOOKUP($A646,'Behaviors Clients'!$A$2:$B$2705,2,0)="FRAUD","FRAUD",IF(VLOOKUP($A646,'Unique Clients'!$A$2:$F$2705,3,0)&lt;=4,IF(VLOOKUP($A646,'Unique Clients'!$A$2:$F$2705,6,0)&gt;=60%,"MODERATE RISK OF FRAUD","NO FRAUD"),"NO FRAUD"))</f>
        <v>NO FRAUD</v>
      </c>
      <c r="D646" s="13" t="str">
        <f>IF(VLOOKUP($A646,'Unique Clients'!$A$2:$G$2705,7,0) &gt;= 3,"FRAUD","NO FRAUD")</f>
        <v>NO FRAUD</v>
      </c>
    </row>
    <row r="647" spans="1:4" customFormat="1" hidden="1" x14ac:dyDescent="0.25">
      <c r="A647" s="13">
        <v>14857</v>
      </c>
      <c r="B647" s="13" t="str">
        <f>IF(VLOOKUP($A647,'Unique Clients'!$A$2:$F$2705,3,0)&gt;=5,IF(VLOOKUP($A647,'Unique Clients'!$A$2:$F$2705,6,0)&gt;=60%,"FRAUD","NO FRAUD"),"NO FRAUD")</f>
        <v>NO FRAUD</v>
      </c>
      <c r="C647" s="13" t="str">
        <f>IF(VLOOKUP($A647,'Behaviors Clients'!$A$2:$B$2705,2,0)="FRAUD","FRAUD",IF(VLOOKUP($A647,'Unique Clients'!$A$2:$F$2705,3,0)&lt;=4,IF(VLOOKUP($A647,'Unique Clients'!$A$2:$F$2705,6,0)&gt;=60%,"MODERATE RISK OF FRAUD","NO FRAUD"),"NO FRAUD"))</f>
        <v>NO FRAUD</v>
      </c>
      <c r="D647" s="13" t="str">
        <f>IF(VLOOKUP($A647,'Unique Clients'!$A$2:$G$2705,7,0) &gt;= 3,"FRAUD","NO FRAUD")</f>
        <v>NO FRAUD</v>
      </c>
    </row>
    <row r="648" spans="1:4" customFormat="1" hidden="1" x14ac:dyDescent="0.25">
      <c r="A648" s="13">
        <v>14859</v>
      </c>
      <c r="B648" s="13" t="str">
        <f>IF(VLOOKUP($A648,'Unique Clients'!$A$2:$F$2705,3,0)&gt;=5,IF(VLOOKUP($A648,'Unique Clients'!$A$2:$F$2705,6,0)&gt;=60%,"FRAUD","NO FRAUD"),"NO FRAUD")</f>
        <v>NO FRAUD</v>
      </c>
      <c r="C648" s="13" t="str">
        <f>IF(VLOOKUP($A648,'Behaviors Clients'!$A$2:$B$2705,2,0)="FRAUD","FRAUD",IF(VLOOKUP($A648,'Unique Clients'!$A$2:$F$2705,3,0)&lt;=4,IF(VLOOKUP($A648,'Unique Clients'!$A$2:$F$2705,6,0)&gt;=60%,"MODERATE RISK OF FRAUD","NO FRAUD"),"NO FRAUD"))</f>
        <v>NO FRAUD</v>
      </c>
      <c r="D648" s="13" t="str">
        <f>IF(VLOOKUP($A648,'Unique Clients'!$A$2:$G$2705,7,0) &gt;= 3,"FRAUD","NO FRAUD")</f>
        <v>NO FRAUD</v>
      </c>
    </row>
    <row r="649" spans="1:4" customFormat="1" hidden="1" x14ac:dyDescent="0.25">
      <c r="A649" s="13">
        <v>14882</v>
      </c>
      <c r="B649" s="13" t="str">
        <f>IF(VLOOKUP($A649,'Unique Clients'!$A$2:$F$2705,3,0)&gt;=5,IF(VLOOKUP($A649,'Unique Clients'!$A$2:$F$2705,6,0)&gt;=60%,"FRAUD","NO FRAUD"),"NO FRAUD")</f>
        <v>NO FRAUD</v>
      </c>
      <c r="C649" s="13" t="str">
        <f>IF(VLOOKUP($A649,'Behaviors Clients'!$A$2:$B$2705,2,0)="FRAUD","FRAUD",IF(VLOOKUP($A649,'Unique Clients'!$A$2:$F$2705,3,0)&lt;=4,IF(VLOOKUP($A649,'Unique Clients'!$A$2:$F$2705,6,0)&gt;=60%,"MODERATE RISK OF FRAUD","NO FRAUD"),"NO FRAUD"))</f>
        <v>NO FRAUD</v>
      </c>
      <c r="D649" s="13" t="str">
        <f>IF(VLOOKUP($A649,'Unique Clients'!$A$2:$G$2705,7,0) &gt;= 3,"FRAUD","NO FRAUD")</f>
        <v>NO FRAUD</v>
      </c>
    </row>
    <row r="650" spans="1:4" customFormat="1" hidden="1" x14ac:dyDescent="0.25">
      <c r="A650" s="13">
        <v>14884</v>
      </c>
      <c r="B650" s="13" t="str">
        <f>IF(VLOOKUP($A650,'Unique Clients'!$A$2:$F$2705,3,0)&gt;=5,IF(VLOOKUP($A650,'Unique Clients'!$A$2:$F$2705,6,0)&gt;=60%,"FRAUD","NO FRAUD"),"NO FRAUD")</f>
        <v>NO FRAUD</v>
      </c>
      <c r="C650" s="13" t="str">
        <f>IF(VLOOKUP($A650,'Behaviors Clients'!$A$2:$B$2705,2,0)="FRAUD","FRAUD",IF(VLOOKUP($A650,'Unique Clients'!$A$2:$F$2705,3,0)&lt;=4,IF(VLOOKUP($A650,'Unique Clients'!$A$2:$F$2705,6,0)&gt;=60%,"MODERATE RISK OF FRAUD","NO FRAUD"),"NO FRAUD"))</f>
        <v>NO FRAUD</v>
      </c>
      <c r="D650" s="13" t="str">
        <f>IF(VLOOKUP($A650,'Unique Clients'!$A$2:$G$2705,7,0) &gt;= 3,"FRAUD","NO FRAUD")</f>
        <v>NO FRAUD</v>
      </c>
    </row>
    <row r="651" spans="1:4" customFormat="1" hidden="1" x14ac:dyDescent="0.25">
      <c r="A651" s="13">
        <v>15031</v>
      </c>
      <c r="B651" s="13" t="str">
        <f>IF(VLOOKUP($A651,'Unique Clients'!$A$2:$F$2705,3,0)&gt;=5,IF(VLOOKUP($A651,'Unique Clients'!$A$2:$F$2705,6,0)&gt;=60%,"FRAUD","NO FRAUD"),"NO FRAUD")</f>
        <v>NO FRAUD</v>
      </c>
      <c r="C651" s="13" t="str">
        <f>IF(VLOOKUP($A651,'Behaviors Clients'!$A$2:$B$2705,2,0)="FRAUD","FRAUD",IF(VLOOKUP($A651,'Unique Clients'!$A$2:$F$2705,3,0)&lt;=4,IF(VLOOKUP($A651,'Unique Clients'!$A$2:$F$2705,6,0)&gt;=60%,"MODERATE RISK OF FRAUD","NO FRAUD"),"NO FRAUD"))</f>
        <v>NO FRAUD</v>
      </c>
      <c r="D651" s="13" t="str">
        <f>IF(VLOOKUP($A651,'Unique Clients'!$A$2:$G$2705,7,0) &gt;= 3,"FRAUD","NO FRAUD")</f>
        <v>NO FRAUD</v>
      </c>
    </row>
    <row r="652" spans="1:4" customFormat="1" hidden="1" x14ac:dyDescent="0.25">
      <c r="A652" s="13">
        <v>15076</v>
      </c>
      <c r="B652" s="13" t="str">
        <f>IF(VLOOKUP($A652,'Unique Clients'!$A$2:$F$2705,3,0)&gt;=5,IF(VLOOKUP($A652,'Unique Clients'!$A$2:$F$2705,6,0)&gt;=60%,"FRAUD","NO FRAUD"),"NO FRAUD")</f>
        <v>NO FRAUD</v>
      </c>
      <c r="C652" s="13" t="str">
        <f>IF(VLOOKUP($A652,'Behaviors Clients'!$A$2:$B$2705,2,0)="FRAUD","FRAUD",IF(VLOOKUP($A652,'Unique Clients'!$A$2:$F$2705,3,0)&lt;=4,IF(VLOOKUP($A652,'Unique Clients'!$A$2:$F$2705,6,0)&gt;=60%,"MODERATE RISK OF FRAUD","NO FRAUD"),"NO FRAUD"))</f>
        <v>NO FRAUD</v>
      </c>
      <c r="D652" s="13" t="str">
        <f>IF(VLOOKUP($A652,'Unique Clients'!$A$2:$G$2705,7,0) &gt;= 3,"FRAUD","NO FRAUD")</f>
        <v>NO FRAUD</v>
      </c>
    </row>
    <row r="653" spans="1:4" customFormat="1" hidden="1" x14ac:dyDescent="0.25">
      <c r="A653" s="13">
        <v>15131</v>
      </c>
      <c r="B653" s="13" t="str">
        <f>IF(VLOOKUP($A653,'Unique Clients'!$A$2:$F$2705,3,0)&gt;=5,IF(VLOOKUP($A653,'Unique Clients'!$A$2:$F$2705,6,0)&gt;=60%,"FRAUD","NO FRAUD"),"NO FRAUD")</f>
        <v>NO FRAUD</v>
      </c>
      <c r="C653" s="13" t="str">
        <f>IF(VLOOKUP($A653,'Behaviors Clients'!$A$2:$B$2705,2,0)="FRAUD","FRAUD",IF(VLOOKUP($A653,'Unique Clients'!$A$2:$F$2705,3,0)&lt;=4,IF(VLOOKUP($A653,'Unique Clients'!$A$2:$F$2705,6,0)&gt;=60%,"MODERATE RISK OF FRAUD","NO FRAUD"),"NO FRAUD"))</f>
        <v>NO FRAUD</v>
      </c>
      <c r="D653" s="13" t="str">
        <f>IF(VLOOKUP($A653,'Unique Clients'!$A$2:$G$2705,7,0) &gt;= 3,"FRAUD","NO FRAUD")</f>
        <v>NO FRAUD</v>
      </c>
    </row>
    <row r="654" spans="1:4" customFormat="1" hidden="1" x14ac:dyDescent="0.25">
      <c r="A654" s="13">
        <v>15146</v>
      </c>
      <c r="B654" s="13" t="str">
        <f>IF(VLOOKUP($A654,'Unique Clients'!$A$2:$F$2705,3,0)&gt;=5,IF(VLOOKUP($A654,'Unique Clients'!$A$2:$F$2705,6,0)&gt;=60%,"FRAUD","NO FRAUD"),"NO FRAUD")</f>
        <v>NO FRAUD</v>
      </c>
      <c r="C654" s="13" t="str">
        <f>IF(VLOOKUP($A654,'Behaviors Clients'!$A$2:$B$2705,2,0)="FRAUD","FRAUD",IF(VLOOKUP($A654,'Unique Clients'!$A$2:$F$2705,3,0)&lt;=4,IF(VLOOKUP($A654,'Unique Clients'!$A$2:$F$2705,6,0)&gt;=60%,"MODERATE RISK OF FRAUD","NO FRAUD"),"NO FRAUD"))</f>
        <v>NO FRAUD</v>
      </c>
      <c r="D654" s="13" t="str">
        <f>IF(VLOOKUP($A654,'Unique Clients'!$A$2:$G$2705,7,0) &gt;= 3,"FRAUD","NO FRAUD")</f>
        <v>NO FRAUD</v>
      </c>
    </row>
    <row r="655" spans="1:4" customFormat="1" hidden="1" x14ac:dyDescent="0.25">
      <c r="A655" s="13">
        <v>15154</v>
      </c>
      <c r="B655" s="13" t="str">
        <f>IF(VLOOKUP($A655,'Unique Clients'!$A$2:$F$2705,3,0)&gt;=5,IF(VLOOKUP($A655,'Unique Clients'!$A$2:$F$2705,6,0)&gt;=60%,"FRAUD","NO FRAUD"),"NO FRAUD")</f>
        <v>NO FRAUD</v>
      </c>
      <c r="C655" s="13" t="str">
        <f>IF(VLOOKUP($A655,'Behaviors Clients'!$A$2:$B$2705,2,0)="FRAUD","FRAUD",IF(VLOOKUP($A655,'Unique Clients'!$A$2:$F$2705,3,0)&lt;=4,IF(VLOOKUP($A655,'Unique Clients'!$A$2:$F$2705,6,0)&gt;=60%,"MODERATE RISK OF FRAUD","NO FRAUD"),"NO FRAUD"))</f>
        <v>NO FRAUD</v>
      </c>
      <c r="D655" s="13" t="str">
        <f>IF(VLOOKUP($A655,'Unique Clients'!$A$2:$G$2705,7,0) &gt;= 3,"FRAUD","NO FRAUD")</f>
        <v>NO FRAUD</v>
      </c>
    </row>
    <row r="656" spans="1:4" customFormat="1" hidden="1" x14ac:dyDescent="0.25">
      <c r="A656" s="13">
        <v>15225</v>
      </c>
      <c r="B656" s="13" t="str">
        <f>IF(VLOOKUP($A656,'Unique Clients'!$A$2:$F$2705,3,0)&gt;=5,IF(VLOOKUP($A656,'Unique Clients'!$A$2:$F$2705,6,0)&gt;=60%,"FRAUD","NO FRAUD"),"NO FRAUD")</f>
        <v>NO FRAUD</v>
      </c>
      <c r="C656" s="13" t="str">
        <f>IF(VLOOKUP($A656,'Behaviors Clients'!$A$2:$B$2705,2,0)="FRAUD","FRAUD",IF(VLOOKUP($A656,'Unique Clients'!$A$2:$F$2705,3,0)&lt;=4,IF(VLOOKUP($A656,'Unique Clients'!$A$2:$F$2705,6,0)&gt;=60%,"MODERATE RISK OF FRAUD","NO FRAUD"),"NO FRAUD"))</f>
        <v>NO FRAUD</v>
      </c>
      <c r="D656" s="13" t="str">
        <f>IF(VLOOKUP($A656,'Unique Clients'!$A$2:$G$2705,7,0) &gt;= 3,"FRAUD","NO FRAUD")</f>
        <v>NO FRAUD</v>
      </c>
    </row>
    <row r="657" spans="1:4" customFormat="1" hidden="1" x14ac:dyDescent="0.25">
      <c r="A657" s="13">
        <v>15229</v>
      </c>
      <c r="B657" s="13" t="str">
        <f>IF(VLOOKUP($A657,'Unique Clients'!$A$2:$F$2705,3,0)&gt;=5,IF(VLOOKUP($A657,'Unique Clients'!$A$2:$F$2705,6,0)&gt;=60%,"FRAUD","NO FRAUD"),"NO FRAUD")</f>
        <v>NO FRAUD</v>
      </c>
      <c r="C657" s="13" t="str">
        <f>IF(VLOOKUP($A657,'Behaviors Clients'!$A$2:$B$2705,2,0)="FRAUD","FRAUD",IF(VLOOKUP($A657,'Unique Clients'!$A$2:$F$2705,3,0)&lt;=4,IF(VLOOKUP($A657,'Unique Clients'!$A$2:$F$2705,6,0)&gt;=60%,"MODERATE RISK OF FRAUD","NO FRAUD"),"NO FRAUD"))</f>
        <v>NO FRAUD</v>
      </c>
      <c r="D657" s="13" t="str">
        <f>IF(VLOOKUP($A657,'Unique Clients'!$A$2:$G$2705,7,0) &gt;= 3,"FRAUD","NO FRAUD")</f>
        <v>NO FRAUD</v>
      </c>
    </row>
    <row r="658" spans="1:4" customFormat="1" hidden="1" x14ac:dyDescent="0.25">
      <c r="A658" s="13">
        <v>15267</v>
      </c>
      <c r="B658" s="13" t="str">
        <f>IF(VLOOKUP($A658,'Unique Clients'!$A$2:$F$2705,3,0)&gt;=5,IF(VLOOKUP($A658,'Unique Clients'!$A$2:$F$2705,6,0)&gt;=60%,"FRAUD","NO FRAUD"),"NO FRAUD")</f>
        <v>NO FRAUD</v>
      </c>
      <c r="C658" s="13" t="str">
        <f>IF(VLOOKUP($A658,'Behaviors Clients'!$A$2:$B$2705,2,0)="FRAUD","FRAUD",IF(VLOOKUP($A658,'Unique Clients'!$A$2:$F$2705,3,0)&lt;=4,IF(VLOOKUP($A658,'Unique Clients'!$A$2:$F$2705,6,0)&gt;=60%,"MODERATE RISK OF FRAUD","NO FRAUD"),"NO FRAUD"))</f>
        <v>NO FRAUD</v>
      </c>
      <c r="D658" s="13" t="str">
        <f>IF(VLOOKUP($A658,'Unique Clients'!$A$2:$G$2705,7,0) &gt;= 3,"FRAUD","NO FRAUD")</f>
        <v>NO FRAUD</v>
      </c>
    </row>
    <row r="659" spans="1:4" customFormat="1" hidden="1" x14ac:dyDescent="0.25">
      <c r="A659" s="13">
        <v>15293</v>
      </c>
      <c r="B659" s="13" t="str">
        <f>IF(VLOOKUP($A659,'Unique Clients'!$A$2:$F$2705,3,0)&gt;=5,IF(VLOOKUP($A659,'Unique Clients'!$A$2:$F$2705,6,0)&gt;=60%,"FRAUD","NO FRAUD"),"NO FRAUD")</f>
        <v>NO FRAUD</v>
      </c>
      <c r="C659" s="13" t="str">
        <f>IF(VLOOKUP($A659,'Behaviors Clients'!$A$2:$B$2705,2,0)="FRAUD","FRAUD",IF(VLOOKUP($A659,'Unique Clients'!$A$2:$F$2705,3,0)&lt;=4,IF(VLOOKUP($A659,'Unique Clients'!$A$2:$F$2705,6,0)&gt;=60%,"MODERATE RISK OF FRAUD","NO FRAUD"),"NO FRAUD"))</f>
        <v>NO FRAUD</v>
      </c>
      <c r="D659" s="13" t="str">
        <f>IF(VLOOKUP($A659,'Unique Clients'!$A$2:$G$2705,7,0) &gt;= 3,"FRAUD","NO FRAUD")</f>
        <v>NO FRAUD</v>
      </c>
    </row>
    <row r="660" spans="1:4" customFormat="1" hidden="1" x14ac:dyDescent="0.25">
      <c r="A660" s="13">
        <v>15312</v>
      </c>
      <c r="B660" s="13" t="str">
        <f>IF(VLOOKUP($A660,'Unique Clients'!$A$2:$F$2705,3,0)&gt;=5,IF(VLOOKUP($A660,'Unique Clients'!$A$2:$F$2705,6,0)&gt;=60%,"FRAUD","NO FRAUD"),"NO FRAUD")</f>
        <v>NO FRAUD</v>
      </c>
      <c r="C660" s="13" t="str">
        <f>IF(VLOOKUP($A660,'Behaviors Clients'!$A$2:$B$2705,2,0)="FRAUD","FRAUD",IF(VLOOKUP($A660,'Unique Clients'!$A$2:$F$2705,3,0)&lt;=4,IF(VLOOKUP($A660,'Unique Clients'!$A$2:$F$2705,6,0)&gt;=60%,"MODERATE RISK OF FRAUD","NO FRAUD"),"NO FRAUD"))</f>
        <v>NO FRAUD</v>
      </c>
      <c r="D660" s="13" t="str">
        <f>IF(VLOOKUP($A660,'Unique Clients'!$A$2:$G$2705,7,0) &gt;= 3,"FRAUD","NO FRAUD")</f>
        <v>NO FRAUD</v>
      </c>
    </row>
    <row r="661" spans="1:4" customFormat="1" hidden="1" x14ac:dyDescent="0.25">
      <c r="A661" s="13">
        <v>15357</v>
      </c>
      <c r="B661" s="13" t="str">
        <f>IF(VLOOKUP($A661,'Unique Clients'!$A$2:$F$2705,3,0)&gt;=5,IF(VLOOKUP($A661,'Unique Clients'!$A$2:$F$2705,6,0)&gt;=60%,"FRAUD","NO FRAUD"),"NO FRAUD")</f>
        <v>NO FRAUD</v>
      </c>
      <c r="C661" s="13" t="str">
        <f>IF(VLOOKUP($A661,'Behaviors Clients'!$A$2:$B$2705,2,0)="FRAUD","FRAUD",IF(VLOOKUP($A661,'Unique Clients'!$A$2:$F$2705,3,0)&lt;=4,IF(VLOOKUP($A661,'Unique Clients'!$A$2:$F$2705,6,0)&gt;=60%,"MODERATE RISK OF FRAUD","NO FRAUD"),"NO FRAUD"))</f>
        <v>NO FRAUD</v>
      </c>
      <c r="D661" s="13" t="str">
        <f>IF(VLOOKUP($A661,'Unique Clients'!$A$2:$G$2705,7,0) &gt;= 3,"FRAUD","NO FRAUD")</f>
        <v>NO FRAUD</v>
      </c>
    </row>
    <row r="662" spans="1:4" customFormat="1" hidden="1" x14ac:dyDescent="0.25">
      <c r="A662" s="13">
        <v>15398</v>
      </c>
      <c r="B662" s="13" t="str">
        <f>IF(VLOOKUP($A662,'Unique Clients'!$A$2:$F$2705,3,0)&gt;=5,IF(VLOOKUP($A662,'Unique Clients'!$A$2:$F$2705,6,0)&gt;=60%,"FRAUD","NO FRAUD"),"NO FRAUD")</f>
        <v>NO FRAUD</v>
      </c>
      <c r="C662" s="13" t="str">
        <f>IF(VLOOKUP($A662,'Behaviors Clients'!$A$2:$B$2705,2,0)="FRAUD","FRAUD",IF(VLOOKUP($A662,'Unique Clients'!$A$2:$F$2705,3,0)&lt;=4,IF(VLOOKUP($A662,'Unique Clients'!$A$2:$F$2705,6,0)&gt;=60%,"MODERATE RISK OF FRAUD","NO FRAUD"),"NO FRAUD"))</f>
        <v>NO FRAUD</v>
      </c>
      <c r="D662" s="13" t="str">
        <f>IF(VLOOKUP($A662,'Unique Clients'!$A$2:$G$2705,7,0) &gt;= 3,"FRAUD","NO FRAUD")</f>
        <v>NO FRAUD</v>
      </c>
    </row>
    <row r="663" spans="1:4" customFormat="1" hidden="1" x14ac:dyDescent="0.25">
      <c r="A663" s="13">
        <v>15399</v>
      </c>
      <c r="B663" s="13" t="str">
        <f>IF(VLOOKUP($A663,'Unique Clients'!$A$2:$F$2705,3,0)&gt;=5,IF(VLOOKUP($A663,'Unique Clients'!$A$2:$F$2705,6,0)&gt;=60%,"FRAUD","NO FRAUD"),"NO FRAUD")</f>
        <v>NO FRAUD</v>
      </c>
      <c r="C663" s="13" t="str">
        <f>IF(VLOOKUP($A663,'Behaviors Clients'!$A$2:$B$2705,2,0)="FRAUD","FRAUD",IF(VLOOKUP($A663,'Unique Clients'!$A$2:$F$2705,3,0)&lt;=4,IF(VLOOKUP($A663,'Unique Clients'!$A$2:$F$2705,6,0)&gt;=60%,"MODERATE RISK OF FRAUD","NO FRAUD"),"NO FRAUD"))</f>
        <v>NO FRAUD</v>
      </c>
      <c r="D663" s="13" t="str">
        <f>IF(VLOOKUP($A663,'Unique Clients'!$A$2:$G$2705,7,0) &gt;= 3,"FRAUD","NO FRAUD")</f>
        <v>NO FRAUD</v>
      </c>
    </row>
    <row r="664" spans="1:4" customFormat="1" hidden="1" x14ac:dyDescent="0.25">
      <c r="A664" s="13">
        <v>15428</v>
      </c>
      <c r="B664" s="13" t="str">
        <f>IF(VLOOKUP($A664,'Unique Clients'!$A$2:$F$2705,3,0)&gt;=5,IF(VLOOKUP($A664,'Unique Clients'!$A$2:$F$2705,6,0)&gt;=60%,"FRAUD","NO FRAUD"),"NO FRAUD")</f>
        <v>NO FRAUD</v>
      </c>
      <c r="C664" s="13" t="str">
        <f>IF(VLOOKUP($A664,'Behaviors Clients'!$A$2:$B$2705,2,0)="FRAUD","FRAUD",IF(VLOOKUP($A664,'Unique Clients'!$A$2:$F$2705,3,0)&lt;=4,IF(VLOOKUP($A664,'Unique Clients'!$A$2:$F$2705,6,0)&gt;=60%,"MODERATE RISK OF FRAUD","NO FRAUD"),"NO FRAUD"))</f>
        <v>NO FRAUD</v>
      </c>
      <c r="D664" s="13" t="str">
        <f>IF(VLOOKUP($A664,'Unique Clients'!$A$2:$G$2705,7,0) &gt;= 3,"FRAUD","NO FRAUD")</f>
        <v>NO FRAUD</v>
      </c>
    </row>
    <row r="665" spans="1:4" customFormat="1" hidden="1" x14ac:dyDescent="0.25">
      <c r="A665" s="13">
        <v>15519</v>
      </c>
      <c r="B665" s="13" t="str">
        <f>IF(VLOOKUP($A665,'Unique Clients'!$A$2:$F$2705,3,0)&gt;=5,IF(VLOOKUP($A665,'Unique Clients'!$A$2:$F$2705,6,0)&gt;=60%,"FRAUD","NO FRAUD"),"NO FRAUD")</f>
        <v>NO FRAUD</v>
      </c>
      <c r="C665" s="13" t="str">
        <f>IF(VLOOKUP($A665,'Behaviors Clients'!$A$2:$B$2705,2,0)="FRAUD","FRAUD",IF(VLOOKUP($A665,'Unique Clients'!$A$2:$F$2705,3,0)&lt;=4,IF(VLOOKUP($A665,'Unique Clients'!$A$2:$F$2705,6,0)&gt;=60%,"MODERATE RISK OF FRAUD","NO FRAUD"),"NO FRAUD"))</f>
        <v>NO FRAUD</v>
      </c>
      <c r="D665" s="13" t="str">
        <f>IF(VLOOKUP($A665,'Unique Clients'!$A$2:$G$2705,7,0) &gt;= 3,"FRAUD","NO FRAUD")</f>
        <v>NO FRAUD</v>
      </c>
    </row>
    <row r="666" spans="1:4" customFormat="1" hidden="1" x14ac:dyDescent="0.25">
      <c r="A666" s="13">
        <v>15554</v>
      </c>
      <c r="B666" s="13" t="str">
        <f>IF(VLOOKUP($A666,'Unique Clients'!$A$2:$F$2705,3,0)&gt;=5,IF(VLOOKUP($A666,'Unique Clients'!$A$2:$F$2705,6,0)&gt;=60%,"FRAUD","NO FRAUD"),"NO FRAUD")</f>
        <v>NO FRAUD</v>
      </c>
      <c r="C666" s="13" t="str">
        <f>IF(VLOOKUP($A666,'Behaviors Clients'!$A$2:$B$2705,2,0)="FRAUD","FRAUD",IF(VLOOKUP($A666,'Unique Clients'!$A$2:$F$2705,3,0)&lt;=4,IF(VLOOKUP($A666,'Unique Clients'!$A$2:$F$2705,6,0)&gt;=60%,"MODERATE RISK OF FRAUD","NO FRAUD"),"NO FRAUD"))</f>
        <v>NO FRAUD</v>
      </c>
      <c r="D666" s="13" t="str">
        <f>IF(VLOOKUP($A666,'Unique Clients'!$A$2:$G$2705,7,0) &gt;= 3,"FRAUD","NO FRAUD")</f>
        <v>NO FRAUD</v>
      </c>
    </row>
    <row r="667" spans="1:4" customFormat="1" hidden="1" x14ac:dyDescent="0.25">
      <c r="A667" s="13">
        <v>15569</v>
      </c>
      <c r="B667" s="13" t="str">
        <f>IF(VLOOKUP($A667,'Unique Clients'!$A$2:$F$2705,3,0)&gt;=5,IF(VLOOKUP($A667,'Unique Clients'!$A$2:$F$2705,6,0)&gt;=60%,"FRAUD","NO FRAUD"),"NO FRAUD")</f>
        <v>NO FRAUD</v>
      </c>
      <c r="C667" s="13" t="str">
        <f>IF(VLOOKUP($A667,'Behaviors Clients'!$A$2:$B$2705,2,0)="FRAUD","FRAUD",IF(VLOOKUP($A667,'Unique Clients'!$A$2:$F$2705,3,0)&lt;=4,IF(VLOOKUP($A667,'Unique Clients'!$A$2:$F$2705,6,0)&gt;=60%,"MODERATE RISK OF FRAUD","NO FRAUD"),"NO FRAUD"))</f>
        <v>NO FRAUD</v>
      </c>
      <c r="D667" s="13" t="str">
        <f>IF(VLOOKUP($A667,'Unique Clients'!$A$2:$G$2705,7,0) &gt;= 3,"FRAUD","NO FRAUD")</f>
        <v>NO FRAUD</v>
      </c>
    </row>
    <row r="668" spans="1:4" customFormat="1" hidden="1" x14ac:dyDescent="0.25">
      <c r="A668" s="13">
        <v>15599</v>
      </c>
      <c r="B668" s="13" t="str">
        <f>IF(VLOOKUP($A668,'Unique Clients'!$A$2:$F$2705,3,0)&gt;=5,IF(VLOOKUP($A668,'Unique Clients'!$A$2:$F$2705,6,0)&gt;=60%,"FRAUD","NO FRAUD"),"NO FRAUD")</f>
        <v>NO FRAUD</v>
      </c>
      <c r="C668" s="13" t="str">
        <f>IF(VLOOKUP($A668,'Behaviors Clients'!$A$2:$B$2705,2,0)="FRAUD","FRAUD",IF(VLOOKUP($A668,'Unique Clients'!$A$2:$F$2705,3,0)&lt;=4,IF(VLOOKUP($A668,'Unique Clients'!$A$2:$F$2705,6,0)&gt;=60%,"MODERATE RISK OF FRAUD","NO FRAUD"),"NO FRAUD"))</f>
        <v>NO FRAUD</v>
      </c>
      <c r="D668" s="13" t="str">
        <f>IF(VLOOKUP($A668,'Unique Clients'!$A$2:$G$2705,7,0) &gt;= 3,"FRAUD","NO FRAUD")</f>
        <v>NO FRAUD</v>
      </c>
    </row>
    <row r="669" spans="1:4" customFormat="1" hidden="1" x14ac:dyDescent="0.25">
      <c r="A669" s="13">
        <v>15601</v>
      </c>
      <c r="B669" s="13" t="str">
        <f>IF(VLOOKUP($A669,'Unique Clients'!$A$2:$F$2705,3,0)&gt;=5,IF(VLOOKUP($A669,'Unique Clients'!$A$2:$F$2705,6,0)&gt;=60%,"FRAUD","NO FRAUD"),"NO FRAUD")</f>
        <v>NO FRAUD</v>
      </c>
      <c r="C669" s="13" t="str">
        <f>IF(VLOOKUP($A669,'Behaviors Clients'!$A$2:$B$2705,2,0)="FRAUD","FRAUD",IF(VLOOKUP($A669,'Unique Clients'!$A$2:$F$2705,3,0)&lt;=4,IF(VLOOKUP($A669,'Unique Clients'!$A$2:$F$2705,6,0)&gt;=60%,"MODERATE RISK OF FRAUD","NO FRAUD"),"NO FRAUD"))</f>
        <v>NO FRAUD</v>
      </c>
      <c r="D669" s="13" t="str">
        <f>IF(VLOOKUP($A669,'Unique Clients'!$A$2:$G$2705,7,0) &gt;= 3,"FRAUD","NO FRAUD")</f>
        <v>NO FRAUD</v>
      </c>
    </row>
    <row r="670" spans="1:4" customFormat="1" hidden="1" x14ac:dyDescent="0.25">
      <c r="A670" s="13">
        <v>15606</v>
      </c>
      <c r="B670" s="13" t="str">
        <f>IF(VLOOKUP($A670,'Unique Clients'!$A$2:$F$2705,3,0)&gt;=5,IF(VLOOKUP($A670,'Unique Clients'!$A$2:$F$2705,6,0)&gt;=60%,"FRAUD","NO FRAUD"),"NO FRAUD")</f>
        <v>NO FRAUD</v>
      </c>
      <c r="C670" s="13" t="str">
        <f>IF(VLOOKUP($A670,'Behaviors Clients'!$A$2:$B$2705,2,0)="FRAUD","FRAUD",IF(VLOOKUP($A670,'Unique Clients'!$A$2:$F$2705,3,0)&lt;=4,IF(VLOOKUP($A670,'Unique Clients'!$A$2:$F$2705,6,0)&gt;=60%,"MODERATE RISK OF FRAUD","NO FRAUD"),"NO FRAUD"))</f>
        <v>NO FRAUD</v>
      </c>
      <c r="D670" s="13" t="str">
        <f>IF(VLOOKUP($A670,'Unique Clients'!$A$2:$G$2705,7,0) &gt;= 3,"FRAUD","NO FRAUD")</f>
        <v>NO FRAUD</v>
      </c>
    </row>
    <row r="671" spans="1:4" customFormat="1" hidden="1" x14ac:dyDescent="0.25">
      <c r="A671" s="13">
        <v>15648</v>
      </c>
      <c r="B671" s="13" t="str">
        <f>IF(VLOOKUP($A671,'Unique Clients'!$A$2:$F$2705,3,0)&gt;=5,IF(VLOOKUP($A671,'Unique Clients'!$A$2:$F$2705,6,0)&gt;=60%,"FRAUD","NO FRAUD"),"NO FRAUD")</f>
        <v>NO FRAUD</v>
      </c>
      <c r="C671" s="13" t="str">
        <f>IF(VLOOKUP($A671,'Behaviors Clients'!$A$2:$B$2705,2,0)="FRAUD","FRAUD",IF(VLOOKUP($A671,'Unique Clients'!$A$2:$F$2705,3,0)&lt;=4,IF(VLOOKUP($A671,'Unique Clients'!$A$2:$F$2705,6,0)&gt;=60%,"MODERATE RISK OF FRAUD","NO FRAUD"),"NO FRAUD"))</f>
        <v>NO FRAUD</v>
      </c>
      <c r="D671" s="13" t="str">
        <f>IF(VLOOKUP($A671,'Unique Clients'!$A$2:$G$2705,7,0) &gt;= 3,"FRAUD","NO FRAUD")</f>
        <v>NO FRAUD</v>
      </c>
    </row>
    <row r="672" spans="1:4" customFormat="1" hidden="1" x14ac:dyDescent="0.25">
      <c r="A672" s="13">
        <v>15673</v>
      </c>
      <c r="B672" s="13" t="str">
        <f>IF(VLOOKUP($A672,'Unique Clients'!$A$2:$F$2705,3,0)&gt;=5,IF(VLOOKUP($A672,'Unique Clients'!$A$2:$F$2705,6,0)&gt;=60%,"FRAUD","NO FRAUD"),"NO FRAUD")</f>
        <v>NO FRAUD</v>
      </c>
      <c r="C672" s="13" t="str">
        <f>IF(VLOOKUP($A672,'Behaviors Clients'!$A$2:$B$2705,2,0)="FRAUD","FRAUD",IF(VLOOKUP($A672,'Unique Clients'!$A$2:$F$2705,3,0)&lt;=4,IF(VLOOKUP($A672,'Unique Clients'!$A$2:$F$2705,6,0)&gt;=60%,"MODERATE RISK OF FRAUD","NO FRAUD"),"NO FRAUD"))</f>
        <v>NO FRAUD</v>
      </c>
      <c r="D672" s="13" t="str">
        <f>IF(VLOOKUP($A672,'Unique Clients'!$A$2:$G$2705,7,0) &gt;= 3,"FRAUD","NO FRAUD")</f>
        <v>NO FRAUD</v>
      </c>
    </row>
    <row r="673" spans="1:4" customFormat="1" hidden="1" x14ac:dyDescent="0.25">
      <c r="A673" s="13">
        <v>15762</v>
      </c>
      <c r="B673" s="13" t="str">
        <f>IF(VLOOKUP($A673,'Unique Clients'!$A$2:$F$2705,3,0)&gt;=5,IF(VLOOKUP($A673,'Unique Clients'!$A$2:$F$2705,6,0)&gt;=60%,"FRAUD","NO FRAUD"),"NO FRAUD")</f>
        <v>NO FRAUD</v>
      </c>
      <c r="C673" s="13" t="str">
        <f>IF(VLOOKUP($A673,'Behaviors Clients'!$A$2:$B$2705,2,0)="FRAUD","FRAUD",IF(VLOOKUP($A673,'Unique Clients'!$A$2:$F$2705,3,0)&lt;=4,IF(VLOOKUP($A673,'Unique Clients'!$A$2:$F$2705,6,0)&gt;=60%,"MODERATE RISK OF FRAUD","NO FRAUD"),"NO FRAUD"))</f>
        <v>NO FRAUD</v>
      </c>
      <c r="D673" s="13" t="str">
        <f>IF(VLOOKUP($A673,'Unique Clients'!$A$2:$G$2705,7,0) &gt;= 3,"FRAUD","NO FRAUD")</f>
        <v>NO FRAUD</v>
      </c>
    </row>
    <row r="674" spans="1:4" customFormat="1" hidden="1" x14ac:dyDescent="0.25">
      <c r="A674" s="13">
        <v>15769</v>
      </c>
      <c r="B674" s="13" t="str">
        <f>IF(VLOOKUP($A674,'Unique Clients'!$A$2:$F$2705,3,0)&gt;=5,IF(VLOOKUP($A674,'Unique Clients'!$A$2:$F$2705,6,0)&gt;=60%,"FRAUD","NO FRAUD"),"NO FRAUD")</f>
        <v>NO FRAUD</v>
      </c>
      <c r="C674" s="13" t="str">
        <f>IF(VLOOKUP($A674,'Behaviors Clients'!$A$2:$B$2705,2,0)="FRAUD","FRAUD",IF(VLOOKUP($A674,'Unique Clients'!$A$2:$F$2705,3,0)&lt;=4,IF(VLOOKUP($A674,'Unique Clients'!$A$2:$F$2705,6,0)&gt;=60%,"MODERATE RISK OF FRAUD","NO FRAUD"),"NO FRAUD"))</f>
        <v>NO FRAUD</v>
      </c>
      <c r="D674" s="13" t="str">
        <f>IF(VLOOKUP($A674,'Unique Clients'!$A$2:$G$2705,7,0) &gt;= 3,"FRAUD","NO FRAUD")</f>
        <v>NO FRAUD</v>
      </c>
    </row>
    <row r="675" spans="1:4" customFormat="1" hidden="1" x14ac:dyDescent="0.25">
      <c r="A675" s="13">
        <v>15779</v>
      </c>
      <c r="B675" s="13" t="str">
        <f>IF(VLOOKUP($A675,'Unique Clients'!$A$2:$F$2705,3,0)&gt;=5,IF(VLOOKUP($A675,'Unique Clients'!$A$2:$F$2705,6,0)&gt;=60%,"FRAUD","NO FRAUD"),"NO FRAUD")</f>
        <v>NO FRAUD</v>
      </c>
      <c r="C675" s="13" t="str">
        <f>IF(VLOOKUP($A675,'Behaviors Clients'!$A$2:$B$2705,2,0)="FRAUD","FRAUD",IF(VLOOKUP($A675,'Unique Clients'!$A$2:$F$2705,3,0)&lt;=4,IF(VLOOKUP($A675,'Unique Clients'!$A$2:$F$2705,6,0)&gt;=60%,"MODERATE RISK OF FRAUD","NO FRAUD"),"NO FRAUD"))</f>
        <v>NO FRAUD</v>
      </c>
      <c r="D675" s="13" t="str">
        <f>IF(VLOOKUP($A675,'Unique Clients'!$A$2:$G$2705,7,0) &gt;= 3,"FRAUD","NO FRAUD")</f>
        <v>NO FRAUD</v>
      </c>
    </row>
    <row r="676" spans="1:4" customFormat="1" hidden="1" x14ac:dyDescent="0.25">
      <c r="A676" s="13">
        <v>15834</v>
      </c>
      <c r="B676" s="13" t="str">
        <f>IF(VLOOKUP($A676,'Unique Clients'!$A$2:$F$2705,3,0)&gt;=5,IF(VLOOKUP($A676,'Unique Clients'!$A$2:$F$2705,6,0)&gt;=60%,"FRAUD","NO FRAUD"),"NO FRAUD")</f>
        <v>NO FRAUD</v>
      </c>
      <c r="C676" s="13" t="str">
        <f>IF(VLOOKUP($A676,'Behaviors Clients'!$A$2:$B$2705,2,0)="FRAUD","FRAUD",IF(VLOOKUP($A676,'Unique Clients'!$A$2:$F$2705,3,0)&lt;=4,IF(VLOOKUP($A676,'Unique Clients'!$A$2:$F$2705,6,0)&gt;=60%,"MODERATE RISK OF FRAUD","NO FRAUD"),"NO FRAUD"))</f>
        <v>NO FRAUD</v>
      </c>
      <c r="D676" s="13" t="str">
        <f>IF(VLOOKUP($A676,'Unique Clients'!$A$2:$G$2705,7,0) &gt;= 3,"FRAUD","NO FRAUD")</f>
        <v>NO FRAUD</v>
      </c>
    </row>
    <row r="677" spans="1:4" customFormat="1" hidden="1" x14ac:dyDescent="0.25">
      <c r="A677" s="13">
        <v>15848</v>
      </c>
      <c r="B677" s="13" t="str">
        <f>IF(VLOOKUP($A677,'Unique Clients'!$A$2:$F$2705,3,0)&gt;=5,IF(VLOOKUP($A677,'Unique Clients'!$A$2:$F$2705,6,0)&gt;=60%,"FRAUD","NO FRAUD"),"NO FRAUD")</f>
        <v>NO FRAUD</v>
      </c>
      <c r="C677" s="13" t="str">
        <f>IF(VLOOKUP($A677,'Behaviors Clients'!$A$2:$B$2705,2,0)="FRAUD","FRAUD",IF(VLOOKUP($A677,'Unique Clients'!$A$2:$F$2705,3,0)&lt;=4,IF(VLOOKUP($A677,'Unique Clients'!$A$2:$F$2705,6,0)&gt;=60%,"MODERATE RISK OF FRAUD","NO FRAUD"),"NO FRAUD"))</f>
        <v>NO FRAUD</v>
      </c>
      <c r="D677" s="13" t="str">
        <f>IF(VLOOKUP($A677,'Unique Clients'!$A$2:$G$2705,7,0) &gt;= 3,"FRAUD","NO FRAUD")</f>
        <v>NO FRAUD</v>
      </c>
    </row>
    <row r="678" spans="1:4" customFormat="1" hidden="1" x14ac:dyDescent="0.25">
      <c r="A678" s="13">
        <v>15901</v>
      </c>
      <c r="B678" s="13" t="str">
        <f>IF(VLOOKUP($A678,'Unique Clients'!$A$2:$F$2705,3,0)&gt;=5,IF(VLOOKUP($A678,'Unique Clients'!$A$2:$F$2705,6,0)&gt;=60%,"FRAUD","NO FRAUD"),"NO FRAUD")</f>
        <v>NO FRAUD</v>
      </c>
      <c r="C678" s="13" t="str">
        <f>IF(VLOOKUP($A678,'Behaviors Clients'!$A$2:$B$2705,2,0)="FRAUD","FRAUD",IF(VLOOKUP($A678,'Unique Clients'!$A$2:$F$2705,3,0)&lt;=4,IF(VLOOKUP($A678,'Unique Clients'!$A$2:$F$2705,6,0)&gt;=60%,"MODERATE RISK OF FRAUD","NO FRAUD"),"NO FRAUD"))</f>
        <v>NO FRAUD</v>
      </c>
      <c r="D678" s="13" t="str">
        <f>IF(VLOOKUP($A678,'Unique Clients'!$A$2:$G$2705,7,0) &gt;= 3,"FRAUD","NO FRAUD")</f>
        <v>NO FRAUD</v>
      </c>
    </row>
    <row r="679" spans="1:4" customFormat="1" hidden="1" x14ac:dyDescent="0.25">
      <c r="A679" s="13">
        <v>15914</v>
      </c>
      <c r="B679" s="13" t="str">
        <f>IF(VLOOKUP($A679,'Unique Clients'!$A$2:$F$2705,3,0)&gt;=5,IF(VLOOKUP($A679,'Unique Clients'!$A$2:$F$2705,6,0)&gt;=60%,"FRAUD","NO FRAUD"),"NO FRAUD")</f>
        <v>NO FRAUD</v>
      </c>
      <c r="C679" s="13" t="str">
        <f>IF(VLOOKUP($A679,'Behaviors Clients'!$A$2:$B$2705,2,0)="FRAUD","FRAUD",IF(VLOOKUP($A679,'Unique Clients'!$A$2:$F$2705,3,0)&lt;=4,IF(VLOOKUP($A679,'Unique Clients'!$A$2:$F$2705,6,0)&gt;=60%,"MODERATE RISK OF FRAUD","NO FRAUD"),"NO FRAUD"))</f>
        <v>NO FRAUD</v>
      </c>
      <c r="D679" s="13" t="str">
        <f>IF(VLOOKUP($A679,'Unique Clients'!$A$2:$G$2705,7,0) &gt;= 3,"FRAUD","NO FRAUD")</f>
        <v>NO FRAUD</v>
      </c>
    </row>
    <row r="680" spans="1:4" customFormat="1" hidden="1" x14ac:dyDescent="0.25">
      <c r="A680" s="13">
        <v>15915</v>
      </c>
      <c r="B680" s="13" t="str">
        <f>IF(VLOOKUP($A680,'Unique Clients'!$A$2:$F$2705,3,0)&gt;=5,IF(VLOOKUP($A680,'Unique Clients'!$A$2:$F$2705,6,0)&gt;=60%,"FRAUD","NO FRAUD"),"NO FRAUD")</f>
        <v>NO FRAUD</v>
      </c>
      <c r="C680" s="13" t="str">
        <f>IF(VLOOKUP($A680,'Behaviors Clients'!$A$2:$B$2705,2,0)="FRAUD","FRAUD",IF(VLOOKUP($A680,'Unique Clients'!$A$2:$F$2705,3,0)&lt;=4,IF(VLOOKUP($A680,'Unique Clients'!$A$2:$F$2705,6,0)&gt;=60%,"MODERATE RISK OF FRAUD","NO FRAUD"),"NO FRAUD"))</f>
        <v>NO FRAUD</v>
      </c>
      <c r="D680" s="13" t="str">
        <f>IF(VLOOKUP($A680,'Unique Clients'!$A$2:$G$2705,7,0) &gt;= 3,"FRAUD","NO FRAUD")</f>
        <v>NO FRAUD</v>
      </c>
    </row>
    <row r="681" spans="1:4" customFormat="1" hidden="1" x14ac:dyDescent="0.25">
      <c r="A681" s="13">
        <v>15924</v>
      </c>
      <c r="B681" s="13" t="str">
        <f>IF(VLOOKUP($A681,'Unique Clients'!$A$2:$F$2705,3,0)&gt;=5,IF(VLOOKUP($A681,'Unique Clients'!$A$2:$F$2705,6,0)&gt;=60%,"FRAUD","NO FRAUD"),"NO FRAUD")</f>
        <v>NO FRAUD</v>
      </c>
      <c r="C681" s="13" t="str">
        <f>IF(VLOOKUP($A681,'Behaviors Clients'!$A$2:$B$2705,2,0)="FRAUD","FRAUD",IF(VLOOKUP($A681,'Unique Clients'!$A$2:$F$2705,3,0)&lt;=4,IF(VLOOKUP($A681,'Unique Clients'!$A$2:$F$2705,6,0)&gt;=60%,"MODERATE RISK OF FRAUD","NO FRAUD"),"NO FRAUD"))</f>
        <v>NO FRAUD</v>
      </c>
      <c r="D681" s="13" t="str">
        <f>IF(VLOOKUP($A681,'Unique Clients'!$A$2:$G$2705,7,0) &gt;= 3,"FRAUD","NO FRAUD")</f>
        <v>NO FRAUD</v>
      </c>
    </row>
    <row r="682" spans="1:4" customFormat="1" hidden="1" x14ac:dyDescent="0.25">
      <c r="A682" s="13">
        <v>15931</v>
      </c>
      <c r="B682" s="13" t="str">
        <f>IF(VLOOKUP($A682,'Unique Clients'!$A$2:$F$2705,3,0)&gt;=5,IF(VLOOKUP($A682,'Unique Clients'!$A$2:$F$2705,6,0)&gt;=60%,"FRAUD","NO FRAUD"),"NO FRAUD")</f>
        <v>NO FRAUD</v>
      </c>
      <c r="C682" s="13" t="str">
        <f>IF(VLOOKUP($A682,'Behaviors Clients'!$A$2:$B$2705,2,0)="FRAUD","FRAUD",IF(VLOOKUP($A682,'Unique Clients'!$A$2:$F$2705,3,0)&lt;=4,IF(VLOOKUP($A682,'Unique Clients'!$A$2:$F$2705,6,0)&gt;=60%,"MODERATE RISK OF FRAUD","NO FRAUD"),"NO FRAUD"))</f>
        <v>NO FRAUD</v>
      </c>
      <c r="D682" s="13" t="str">
        <f>IF(VLOOKUP($A682,'Unique Clients'!$A$2:$G$2705,7,0) &gt;= 3,"FRAUD","NO FRAUD")</f>
        <v>NO FRAUD</v>
      </c>
    </row>
    <row r="683" spans="1:4" customFormat="1" hidden="1" x14ac:dyDescent="0.25">
      <c r="A683" s="13">
        <v>15997</v>
      </c>
      <c r="B683" s="13" t="str">
        <f>IF(VLOOKUP($A683,'Unique Clients'!$A$2:$F$2705,3,0)&gt;=5,IF(VLOOKUP($A683,'Unique Clients'!$A$2:$F$2705,6,0)&gt;=60%,"FRAUD","NO FRAUD"),"NO FRAUD")</f>
        <v>NO FRAUD</v>
      </c>
      <c r="C683" s="13" t="str">
        <f>IF(VLOOKUP($A683,'Behaviors Clients'!$A$2:$B$2705,2,0)="FRAUD","FRAUD",IF(VLOOKUP($A683,'Unique Clients'!$A$2:$F$2705,3,0)&lt;=4,IF(VLOOKUP($A683,'Unique Clients'!$A$2:$F$2705,6,0)&gt;=60%,"MODERATE RISK OF FRAUD","NO FRAUD"),"NO FRAUD"))</f>
        <v>NO FRAUD</v>
      </c>
      <c r="D683" s="13" t="str">
        <f>IF(VLOOKUP($A683,'Unique Clients'!$A$2:$G$2705,7,0) &gt;= 3,"FRAUD","NO FRAUD")</f>
        <v>NO FRAUD</v>
      </c>
    </row>
    <row r="684" spans="1:4" customFormat="1" hidden="1" x14ac:dyDescent="0.25">
      <c r="A684" s="13">
        <v>16052</v>
      </c>
      <c r="B684" s="13" t="str">
        <f>IF(VLOOKUP($A684,'Unique Clients'!$A$2:$F$2705,3,0)&gt;=5,IF(VLOOKUP($A684,'Unique Clients'!$A$2:$F$2705,6,0)&gt;=60%,"FRAUD","NO FRAUD"),"NO FRAUD")</f>
        <v>NO FRAUD</v>
      </c>
      <c r="C684" s="13" t="str">
        <f>IF(VLOOKUP($A684,'Behaviors Clients'!$A$2:$B$2705,2,0)="FRAUD","FRAUD",IF(VLOOKUP($A684,'Unique Clients'!$A$2:$F$2705,3,0)&lt;=4,IF(VLOOKUP($A684,'Unique Clients'!$A$2:$F$2705,6,0)&gt;=60%,"MODERATE RISK OF FRAUD","NO FRAUD"),"NO FRAUD"))</f>
        <v>NO FRAUD</v>
      </c>
      <c r="D684" s="13" t="str">
        <f>IF(VLOOKUP($A684,'Unique Clients'!$A$2:$G$2705,7,0) &gt;= 3,"FRAUD","NO FRAUD")</f>
        <v>NO FRAUD</v>
      </c>
    </row>
    <row r="685" spans="1:4" customFormat="1" hidden="1" x14ac:dyDescent="0.25">
      <c r="A685" s="13">
        <v>16064</v>
      </c>
      <c r="B685" s="13" t="str">
        <f>IF(VLOOKUP($A685,'Unique Clients'!$A$2:$F$2705,3,0)&gt;=5,IF(VLOOKUP($A685,'Unique Clients'!$A$2:$F$2705,6,0)&gt;=60%,"FRAUD","NO FRAUD"),"NO FRAUD")</f>
        <v>NO FRAUD</v>
      </c>
      <c r="C685" s="13" t="str">
        <f>IF(VLOOKUP($A685,'Behaviors Clients'!$A$2:$B$2705,2,0)="FRAUD","FRAUD",IF(VLOOKUP($A685,'Unique Clients'!$A$2:$F$2705,3,0)&lt;=4,IF(VLOOKUP($A685,'Unique Clients'!$A$2:$F$2705,6,0)&gt;=60%,"MODERATE RISK OF FRAUD","NO FRAUD"),"NO FRAUD"))</f>
        <v>NO FRAUD</v>
      </c>
      <c r="D685" s="13" t="str">
        <f>IF(VLOOKUP($A685,'Unique Clients'!$A$2:$G$2705,7,0) &gt;= 3,"FRAUD","NO FRAUD")</f>
        <v>NO FRAUD</v>
      </c>
    </row>
    <row r="686" spans="1:4" customFormat="1" hidden="1" x14ac:dyDescent="0.25">
      <c r="A686" s="13">
        <v>16083</v>
      </c>
      <c r="B686" s="13" t="str">
        <f>IF(VLOOKUP($A686,'Unique Clients'!$A$2:$F$2705,3,0)&gt;=5,IF(VLOOKUP($A686,'Unique Clients'!$A$2:$F$2705,6,0)&gt;=60%,"FRAUD","NO FRAUD"),"NO FRAUD")</f>
        <v>NO FRAUD</v>
      </c>
      <c r="C686" s="13" t="str">
        <f>IF(VLOOKUP($A686,'Behaviors Clients'!$A$2:$B$2705,2,0)="FRAUD","FRAUD",IF(VLOOKUP($A686,'Unique Clients'!$A$2:$F$2705,3,0)&lt;=4,IF(VLOOKUP($A686,'Unique Clients'!$A$2:$F$2705,6,0)&gt;=60%,"MODERATE RISK OF FRAUD","NO FRAUD"),"NO FRAUD"))</f>
        <v>NO FRAUD</v>
      </c>
      <c r="D686" s="13" t="str">
        <f>IF(VLOOKUP($A686,'Unique Clients'!$A$2:$G$2705,7,0) &gt;= 3,"FRAUD","NO FRAUD")</f>
        <v>NO FRAUD</v>
      </c>
    </row>
    <row r="687" spans="1:4" customFormat="1" hidden="1" x14ac:dyDescent="0.25">
      <c r="A687" s="13">
        <v>16236</v>
      </c>
      <c r="B687" s="13" t="str">
        <f>IF(VLOOKUP($A687,'Unique Clients'!$A$2:$F$2705,3,0)&gt;=5,IF(VLOOKUP($A687,'Unique Clients'!$A$2:$F$2705,6,0)&gt;=60%,"FRAUD","NO FRAUD"),"NO FRAUD")</f>
        <v>NO FRAUD</v>
      </c>
      <c r="C687" s="13" t="str">
        <f>IF(VLOOKUP($A687,'Behaviors Clients'!$A$2:$B$2705,2,0)="FRAUD","FRAUD",IF(VLOOKUP($A687,'Unique Clients'!$A$2:$F$2705,3,0)&lt;=4,IF(VLOOKUP($A687,'Unique Clients'!$A$2:$F$2705,6,0)&gt;=60%,"MODERATE RISK OF FRAUD","NO FRAUD"),"NO FRAUD"))</f>
        <v>NO FRAUD</v>
      </c>
      <c r="D687" s="13" t="str">
        <f>IF(VLOOKUP($A687,'Unique Clients'!$A$2:$G$2705,7,0) &gt;= 3,"FRAUD","NO FRAUD")</f>
        <v>NO FRAUD</v>
      </c>
    </row>
    <row r="688" spans="1:4" customFormat="1" hidden="1" x14ac:dyDescent="0.25">
      <c r="A688" s="13">
        <v>16241</v>
      </c>
      <c r="B688" s="13" t="str">
        <f>IF(VLOOKUP($A688,'Unique Clients'!$A$2:$F$2705,3,0)&gt;=5,IF(VLOOKUP($A688,'Unique Clients'!$A$2:$F$2705,6,0)&gt;=60%,"FRAUD","NO FRAUD"),"NO FRAUD")</f>
        <v>NO FRAUD</v>
      </c>
      <c r="C688" s="13" t="str">
        <f>IF(VLOOKUP($A688,'Behaviors Clients'!$A$2:$B$2705,2,0)="FRAUD","FRAUD",IF(VLOOKUP($A688,'Unique Clients'!$A$2:$F$2705,3,0)&lt;=4,IF(VLOOKUP($A688,'Unique Clients'!$A$2:$F$2705,6,0)&gt;=60%,"MODERATE RISK OF FRAUD","NO FRAUD"),"NO FRAUD"))</f>
        <v>NO FRAUD</v>
      </c>
      <c r="D688" s="13" t="str">
        <f>IF(VLOOKUP($A688,'Unique Clients'!$A$2:$G$2705,7,0) &gt;= 3,"FRAUD","NO FRAUD")</f>
        <v>NO FRAUD</v>
      </c>
    </row>
    <row r="689" spans="1:4" customFormat="1" hidden="1" x14ac:dyDescent="0.25">
      <c r="A689" s="13">
        <v>16262</v>
      </c>
      <c r="B689" s="13" t="str">
        <f>IF(VLOOKUP($A689,'Unique Clients'!$A$2:$F$2705,3,0)&gt;=5,IF(VLOOKUP($A689,'Unique Clients'!$A$2:$F$2705,6,0)&gt;=60%,"FRAUD","NO FRAUD"),"NO FRAUD")</f>
        <v>NO FRAUD</v>
      </c>
      <c r="C689" s="13" t="str">
        <f>IF(VLOOKUP($A689,'Behaviors Clients'!$A$2:$B$2705,2,0)="FRAUD","FRAUD",IF(VLOOKUP($A689,'Unique Clients'!$A$2:$F$2705,3,0)&lt;=4,IF(VLOOKUP($A689,'Unique Clients'!$A$2:$F$2705,6,0)&gt;=60%,"MODERATE RISK OF FRAUD","NO FRAUD"),"NO FRAUD"))</f>
        <v>NO FRAUD</v>
      </c>
      <c r="D689" s="13" t="str">
        <f>IF(VLOOKUP($A689,'Unique Clients'!$A$2:$G$2705,7,0) &gt;= 3,"FRAUD","NO FRAUD")</f>
        <v>NO FRAUD</v>
      </c>
    </row>
    <row r="690" spans="1:4" customFormat="1" hidden="1" x14ac:dyDescent="0.25">
      <c r="A690" s="13">
        <v>16298</v>
      </c>
      <c r="B690" s="13" t="str">
        <f>IF(VLOOKUP($A690,'Unique Clients'!$A$2:$F$2705,3,0)&gt;=5,IF(VLOOKUP($A690,'Unique Clients'!$A$2:$F$2705,6,0)&gt;=60%,"FRAUD","NO FRAUD"),"NO FRAUD")</f>
        <v>NO FRAUD</v>
      </c>
      <c r="C690" s="13" t="str">
        <f>IF(VLOOKUP($A690,'Behaviors Clients'!$A$2:$B$2705,2,0)="FRAUD","FRAUD",IF(VLOOKUP($A690,'Unique Clients'!$A$2:$F$2705,3,0)&lt;=4,IF(VLOOKUP($A690,'Unique Clients'!$A$2:$F$2705,6,0)&gt;=60%,"MODERATE RISK OF FRAUD","NO FRAUD"),"NO FRAUD"))</f>
        <v>NO FRAUD</v>
      </c>
      <c r="D690" s="13" t="str">
        <f>IF(VLOOKUP($A690,'Unique Clients'!$A$2:$G$2705,7,0) &gt;= 3,"FRAUD","NO FRAUD")</f>
        <v>NO FRAUD</v>
      </c>
    </row>
    <row r="691" spans="1:4" customFormat="1" hidden="1" x14ac:dyDescent="0.25">
      <c r="A691" s="13">
        <v>16367</v>
      </c>
      <c r="B691" s="13" t="str">
        <f>IF(VLOOKUP($A691,'Unique Clients'!$A$2:$F$2705,3,0)&gt;=5,IF(VLOOKUP($A691,'Unique Clients'!$A$2:$F$2705,6,0)&gt;=60%,"FRAUD","NO FRAUD"),"NO FRAUD")</f>
        <v>NO FRAUD</v>
      </c>
      <c r="C691" s="13" t="str">
        <f>IF(VLOOKUP($A691,'Behaviors Clients'!$A$2:$B$2705,2,0)="FRAUD","FRAUD",IF(VLOOKUP($A691,'Unique Clients'!$A$2:$F$2705,3,0)&lt;=4,IF(VLOOKUP($A691,'Unique Clients'!$A$2:$F$2705,6,0)&gt;=60%,"MODERATE RISK OF FRAUD","NO FRAUD"),"NO FRAUD"))</f>
        <v>NO FRAUD</v>
      </c>
      <c r="D691" s="13" t="str">
        <f>IF(VLOOKUP($A691,'Unique Clients'!$A$2:$G$2705,7,0) &gt;= 3,"FRAUD","NO FRAUD")</f>
        <v>NO FRAUD</v>
      </c>
    </row>
    <row r="692" spans="1:4" customFormat="1" hidden="1" x14ac:dyDescent="0.25">
      <c r="A692" s="13">
        <v>16383</v>
      </c>
      <c r="B692" s="13" t="str">
        <f>IF(VLOOKUP($A692,'Unique Clients'!$A$2:$F$2705,3,0)&gt;=5,IF(VLOOKUP($A692,'Unique Clients'!$A$2:$F$2705,6,0)&gt;=60%,"FRAUD","NO FRAUD"),"NO FRAUD")</f>
        <v>NO FRAUD</v>
      </c>
      <c r="C692" s="13" t="str">
        <f>IF(VLOOKUP($A692,'Behaviors Clients'!$A$2:$B$2705,2,0)="FRAUD","FRAUD",IF(VLOOKUP($A692,'Unique Clients'!$A$2:$F$2705,3,0)&lt;=4,IF(VLOOKUP($A692,'Unique Clients'!$A$2:$F$2705,6,0)&gt;=60%,"MODERATE RISK OF FRAUD","NO FRAUD"),"NO FRAUD"))</f>
        <v>NO FRAUD</v>
      </c>
      <c r="D692" s="13" t="str">
        <f>IF(VLOOKUP($A692,'Unique Clients'!$A$2:$G$2705,7,0) &gt;= 3,"FRAUD","NO FRAUD")</f>
        <v>NO FRAUD</v>
      </c>
    </row>
    <row r="693" spans="1:4" customFormat="1" hidden="1" x14ac:dyDescent="0.25">
      <c r="A693" s="13">
        <v>16394</v>
      </c>
      <c r="B693" s="13" t="str">
        <f>IF(VLOOKUP($A693,'Unique Clients'!$A$2:$F$2705,3,0)&gt;=5,IF(VLOOKUP($A693,'Unique Clients'!$A$2:$F$2705,6,0)&gt;=60%,"FRAUD","NO FRAUD"),"NO FRAUD")</f>
        <v>NO FRAUD</v>
      </c>
      <c r="C693" s="13" t="str">
        <f>IF(VLOOKUP($A693,'Behaviors Clients'!$A$2:$B$2705,2,0)="FRAUD","FRAUD",IF(VLOOKUP($A693,'Unique Clients'!$A$2:$F$2705,3,0)&lt;=4,IF(VLOOKUP($A693,'Unique Clients'!$A$2:$F$2705,6,0)&gt;=60%,"MODERATE RISK OF FRAUD","NO FRAUD"),"NO FRAUD"))</f>
        <v>NO FRAUD</v>
      </c>
      <c r="D693" s="13" t="str">
        <f>IF(VLOOKUP($A693,'Unique Clients'!$A$2:$G$2705,7,0) &gt;= 3,"FRAUD","NO FRAUD")</f>
        <v>NO FRAUD</v>
      </c>
    </row>
    <row r="694" spans="1:4" customFormat="1" hidden="1" x14ac:dyDescent="0.25">
      <c r="A694" s="13">
        <v>16429</v>
      </c>
      <c r="B694" s="13" t="str">
        <f>IF(VLOOKUP($A694,'Unique Clients'!$A$2:$F$2705,3,0)&gt;=5,IF(VLOOKUP($A694,'Unique Clients'!$A$2:$F$2705,6,0)&gt;=60%,"FRAUD","NO FRAUD"),"NO FRAUD")</f>
        <v>NO FRAUD</v>
      </c>
      <c r="C694" s="13" t="str">
        <f>IF(VLOOKUP($A694,'Behaviors Clients'!$A$2:$B$2705,2,0)="FRAUD","FRAUD",IF(VLOOKUP($A694,'Unique Clients'!$A$2:$F$2705,3,0)&lt;=4,IF(VLOOKUP($A694,'Unique Clients'!$A$2:$F$2705,6,0)&gt;=60%,"MODERATE RISK OF FRAUD","NO FRAUD"),"NO FRAUD"))</f>
        <v>NO FRAUD</v>
      </c>
      <c r="D694" s="13" t="str">
        <f>IF(VLOOKUP($A694,'Unique Clients'!$A$2:$G$2705,7,0) &gt;= 3,"FRAUD","NO FRAUD")</f>
        <v>NO FRAUD</v>
      </c>
    </row>
    <row r="695" spans="1:4" customFormat="1" hidden="1" x14ac:dyDescent="0.25">
      <c r="A695" s="13">
        <v>16465</v>
      </c>
      <c r="B695" s="13" t="str">
        <f>IF(VLOOKUP($A695,'Unique Clients'!$A$2:$F$2705,3,0)&gt;=5,IF(VLOOKUP($A695,'Unique Clients'!$A$2:$F$2705,6,0)&gt;=60%,"FRAUD","NO FRAUD"),"NO FRAUD")</f>
        <v>NO FRAUD</v>
      </c>
      <c r="C695" s="13" t="str">
        <f>IF(VLOOKUP($A695,'Behaviors Clients'!$A$2:$B$2705,2,0)="FRAUD","FRAUD",IF(VLOOKUP($A695,'Unique Clients'!$A$2:$F$2705,3,0)&lt;=4,IF(VLOOKUP($A695,'Unique Clients'!$A$2:$F$2705,6,0)&gt;=60%,"MODERATE RISK OF FRAUD","NO FRAUD"),"NO FRAUD"))</f>
        <v>NO FRAUD</v>
      </c>
      <c r="D695" s="13" t="str">
        <f>IF(VLOOKUP($A695,'Unique Clients'!$A$2:$G$2705,7,0) &gt;= 3,"FRAUD","NO FRAUD")</f>
        <v>NO FRAUD</v>
      </c>
    </row>
    <row r="696" spans="1:4" customFormat="1" hidden="1" x14ac:dyDescent="0.25">
      <c r="A696" s="13">
        <v>16502</v>
      </c>
      <c r="B696" s="13" t="str">
        <f>IF(VLOOKUP($A696,'Unique Clients'!$A$2:$F$2705,3,0)&gt;=5,IF(VLOOKUP($A696,'Unique Clients'!$A$2:$F$2705,6,0)&gt;=60%,"FRAUD","NO FRAUD"),"NO FRAUD")</f>
        <v>NO FRAUD</v>
      </c>
      <c r="C696" s="13" t="str">
        <f>IF(VLOOKUP($A696,'Behaviors Clients'!$A$2:$B$2705,2,0)="FRAUD","FRAUD",IF(VLOOKUP($A696,'Unique Clients'!$A$2:$F$2705,3,0)&lt;=4,IF(VLOOKUP($A696,'Unique Clients'!$A$2:$F$2705,6,0)&gt;=60%,"MODERATE RISK OF FRAUD","NO FRAUD"),"NO FRAUD"))</f>
        <v>NO FRAUD</v>
      </c>
      <c r="D696" s="13" t="str">
        <f>IF(VLOOKUP($A696,'Unique Clients'!$A$2:$G$2705,7,0) &gt;= 3,"FRAUD","NO FRAUD")</f>
        <v>NO FRAUD</v>
      </c>
    </row>
    <row r="697" spans="1:4" customFormat="1" hidden="1" x14ac:dyDescent="0.25">
      <c r="A697" s="13">
        <v>16521</v>
      </c>
      <c r="B697" s="13" t="str">
        <f>IF(VLOOKUP($A697,'Unique Clients'!$A$2:$F$2705,3,0)&gt;=5,IF(VLOOKUP($A697,'Unique Clients'!$A$2:$F$2705,6,0)&gt;=60%,"FRAUD","NO FRAUD"),"NO FRAUD")</f>
        <v>NO FRAUD</v>
      </c>
      <c r="C697" s="13" t="str">
        <f>IF(VLOOKUP($A697,'Behaviors Clients'!$A$2:$B$2705,2,0)="FRAUD","FRAUD",IF(VLOOKUP($A697,'Unique Clients'!$A$2:$F$2705,3,0)&lt;=4,IF(VLOOKUP($A697,'Unique Clients'!$A$2:$F$2705,6,0)&gt;=60%,"MODERATE RISK OF FRAUD","NO FRAUD"),"NO FRAUD"))</f>
        <v>NO FRAUD</v>
      </c>
      <c r="D697" s="13" t="str">
        <f>IF(VLOOKUP($A697,'Unique Clients'!$A$2:$G$2705,7,0) &gt;= 3,"FRAUD","NO FRAUD")</f>
        <v>NO FRAUD</v>
      </c>
    </row>
    <row r="698" spans="1:4" customFormat="1" hidden="1" x14ac:dyDescent="0.25">
      <c r="A698" s="13">
        <v>16531</v>
      </c>
      <c r="B698" s="13" t="str">
        <f>IF(VLOOKUP($A698,'Unique Clients'!$A$2:$F$2705,3,0)&gt;=5,IF(VLOOKUP($A698,'Unique Clients'!$A$2:$F$2705,6,0)&gt;=60%,"FRAUD","NO FRAUD"),"NO FRAUD")</f>
        <v>NO FRAUD</v>
      </c>
      <c r="C698" s="13" t="str">
        <f>IF(VLOOKUP($A698,'Behaviors Clients'!$A$2:$B$2705,2,0)="FRAUD","FRAUD",IF(VLOOKUP($A698,'Unique Clients'!$A$2:$F$2705,3,0)&lt;=4,IF(VLOOKUP($A698,'Unique Clients'!$A$2:$F$2705,6,0)&gt;=60%,"MODERATE RISK OF FRAUD","NO FRAUD"),"NO FRAUD"))</f>
        <v>NO FRAUD</v>
      </c>
      <c r="D698" s="13" t="str">
        <f>IF(VLOOKUP($A698,'Unique Clients'!$A$2:$G$2705,7,0) &gt;= 3,"FRAUD","NO FRAUD")</f>
        <v>NO FRAUD</v>
      </c>
    </row>
    <row r="699" spans="1:4" customFormat="1" hidden="1" x14ac:dyDescent="0.25">
      <c r="A699" s="13">
        <v>16564</v>
      </c>
      <c r="B699" s="13" t="str">
        <f>IF(VLOOKUP($A699,'Unique Clients'!$A$2:$F$2705,3,0)&gt;=5,IF(VLOOKUP($A699,'Unique Clients'!$A$2:$F$2705,6,0)&gt;=60%,"FRAUD","NO FRAUD"),"NO FRAUD")</f>
        <v>NO FRAUD</v>
      </c>
      <c r="C699" s="13" t="str">
        <f>IF(VLOOKUP($A699,'Behaviors Clients'!$A$2:$B$2705,2,0)="FRAUD","FRAUD",IF(VLOOKUP($A699,'Unique Clients'!$A$2:$F$2705,3,0)&lt;=4,IF(VLOOKUP($A699,'Unique Clients'!$A$2:$F$2705,6,0)&gt;=60%,"MODERATE RISK OF FRAUD","NO FRAUD"),"NO FRAUD"))</f>
        <v>NO FRAUD</v>
      </c>
      <c r="D699" s="13" t="str">
        <f>IF(VLOOKUP($A699,'Unique Clients'!$A$2:$G$2705,7,0) &gt;= 3,"FRAUD","NO FRAUD")</f>
        <v>NO FRAUD</v>
      </c>
    </row>
    <row r="700" spans="1:4" customFormat="1" hidden="1" x14ac:dyDescent="0.25">
      <c r="A700" s="13">
        <v>16599</v>
      </c>
      <c r="B700" s="13" t="str">
        <f>IF(VLOOKUP($A700,'Unique Clients'!$A$2:$F$2705,3,0)&gt;=5,IF(VLOOKUP($A700,'Unique Clients'!$A$2:$F$2705,6,0)&gt;=60%,"FRAUD","NO FRAUD"),"NO FRAUD")</f>
        <v>NO FRAUD</v>
      </c>
      <c r="C700" s="13" t="str">
        <f>IF(VLOOKUP($A700,'Behaviors Clients'!$A$2:$B$2705,2,0)="FRAUD","FRAUD",IF(VLOOKUP($A700,'Unique Clients'!$A$2:$F$2705,3,0)&lt;=4,IF(VLOOKUP($A700,'Unique Clients'!$A$2:$F$2705,6,0)&gt;=60%,"MODERATE RISK OF FRAUD","NO FRAUD"),"NO FRAUD"))</f>
        <v>NO FRAUD</v>
      </c>
      <c r="D700" s="13" t="str">
        <f>IF(VLOOKUP($A700,'Unique Clients'!$A$2:$G$2705,7,0) &gt;= 3,"FRAUD","NO FRAUD")</f>
        <v>NO FRAUD</v>
      </c>
    </row>
    <row r="701" spans="1:4" customFormat="1" hidden="1" x14ac:dyDescent="0.25">
      <c r="A701" s="13">
        <v>16603</v>
      </c>
      <c r="B701" s="13" t="str">
        <f>IF(VLOOKUP($A701,'Unique Clients'!$A$2:$F$2705,3,0)&gt;=5,IF(VLOOKUP($A701,'Unique Clients'!$A$2:$F$2705,6,0)&gt;=60%,"FRAUD","NO FRAUD"),"NO FRAUD")</f>
        <v>NO FRAUD</v>
      </c>
      <c r="C701" s="13" t="str">
        <f>IF(VLOOKUP($A701,'Behaviors Clients'!$A$2:$B$2705,2,0)="FRAUD","FRAUD",IF(VLOOKUP($A701,'Unique Clients'!$A$2:$F$2705,3,0)&lt;=4,IF(VLOOKUP($A701,'Unique Clients'!$A$2:$F$2705,6,0)&gt;=60%,"MODERATE RISK OF FRAUD","NO FRAUD"),"NO FRAUD"))</f>
        <v>NO FRAUD</v>
      </c>
      <c r="D701" s="13" t="str">
        <f>IF(VLOOKUP($A701,'Unique Clients'!$A$2:$G$2705,7,0) &gt;= 3,"FRAUD","NO FRAUD")</f>
        <v>NO FRAUD</v>
      </c>
    </row>
    <row r="702" spans="1:4" customFormat="1" hidden="1" x14ac:dyDescent="0.25">
      <c r="A702" s="13">
        <v>16746</v>
      </c>
      <c r="B702" s="13" t="str">
        <f>IF(VLOOKUP($A702,'Unique Clients'!$A$2:$F$2705,3,0)&gt;=5,IF(VLOOKUP($A702,'Unique Clients'!$A$2:$F$2705,6,0)&gt;=60%,"FRAUD","NO FRAUD"),"NO FRAUD")</f>
        <v>NO FRAUD</v>
      </c>
      <c r="C702" s="13" t="str">
        <f>IF(VLOOKUP($A702,'Behaviors Clients'!$A$2:$B$2705,2,0)="FRAUD","FRAUD",IF(VLOOKUP($A702,'Unique Clients'!$A$2:$F$2705,3,0)&lt;=4,IF(VLOOKUP($A702,'Unique Clients'!$A$2:$F$2705,6,0)&gt;=60%,"MODERATE RISK OF FRAUD","NO FRAUD"),"NO FRAUD"))</f>
        <v>NO FRAUD</v>
      </c>
      <c r="D702" s="13" t="str">
        <f>IF(VLOOKUP($A702,'Unique Clients'!$A$2:$G$2705,7,0) &gt;= 3,"FRAUD","NO FRAUD")</f>
        <v>NO FRAUD</v>
      </c>
    </row>
    <row r="703" spans="1:4" customFormat="1" hidden="1" x14ac:dyDescent="0.25">
      <c r="A703" s="13">
        <v>16756</v>
      </c>
      <c r="B703" s="13" t="str">
        <f>IF(VLOOKUP($A703,'Unique Clients'!$A$2:$F$2705,3,0)&gt;=5,IF(VLOOKUP($A703,'Unique Clients'!$A$2:$F$2705,6,0)&gt;=60%,"FRAUD","NO FRAUD"),"NO FRAUD")</f>
        <v>NO FRAUD</v>
      </c>
      <c r="C703" s="13" t="str">
        <f>IF(VLOOKUP($A703,'Behaviors Clients'!$A$2:$B$2705,2,0)="FRAUD","FRAUD",IF(VLOOKUP($A703,'Unique Clients'!$A$2:$F$2705,3,0)&lt;=4,IF(VLOOKUP($A703,'Unique Clients'!$A$2:$F$2705,6,0)&gt;=60%,"MODERATE RISK OF FRAUD","NO FRAUD"),"NO FRAUD"))</f>
        <v>NO FRAUD</v>
      </c>
      <c r="D703" s="13" t="str">
        <f>IF(VLOOKUP($A703,'Unique Clients'!$A$2:$G$2705,7,0) &gt;= 3,"FRAUD","NO FRAUD")</f>
        <v>NO FRAUD</v>
      </c>
    </row>
    <row r="704" spans="1:4" customFormat="1" hidden="1" x14ac:dyDescent="0.25">
      <c r="A704" s="13">
        <v>16851</v>
      </c>
      <c r="B704" s="13" t="str">
        <f>IF(VLOOKUP($A704,'Unique Clients'!$A$2:$F$2705,3,0)&gt;=5,IF(VLOOKUP($A704,'Unique Clients'!$A$2:$F$2705,6,0)&gt;=60%,"FRAUD","NO FRAUD"),"NO FRAUD")</f>
        <v>NO FRAUD</v>
      </c>
      <c r="C704" s="13" t="str">
        <f>IF(VLOOKUP($A704,'Behaviors Clients'!$A$2:$B$2705,2,0)="FRAUD","FRAUD",IF(VLOOKUP($A704,'Unique Clients'!$A$2:$F$2705,3,0)&lt;=4,IF(VLOOKUP($A704,'Unique Clients'!$A$2:$F$2705,6,0)&gt;=60%,"MODERATE RISK OF FRAUD","NO FRAUD"),"NO FRAUD"))</f>
        <v>NO FRAUD</v>
      </c>
      <c r="D704" s="13" t="str">
        <f>IF(VLOOKUP($A704,'Unique Clients'!$A$2:$G$2705,7,0) &gt;= 3,"FRAUD","NO FRAUD")</f>
        <v>NO FRAUD</v>
      </c>
    </row>
    <row r="705" spans="1:4" customFormat="1" hidden="1" x14ac:dyDescent="0.25">
      <c r="A705" s="13">
        <v>16900</v>
      </c>
      <c r="B705" s="13" t="str">
        <f>IF(VLOOKUP($A705,'Unique Clients'!$A$2:$F$2705,3,0)&gt;=5,IF(VLOOKUP($A705,'Unique Clients'!$A$2:$F$2705,6,0)&gt;=60%,"FRAUD","NO FRAUD"),"NO FRAUD")</f>
        <v>NO FRAUD</v>
      </c>
      <c r="C705" s="13" t="str">
        <f>IF(VLOOKUP($A705,'Behaviors Clients'!$A$2:$B$2705,2,0)="FRAUD","FRAUD",IF(VLOOKUP($A705,'Unique Clients'!$A$2:$F$2705,3,0)&lt;=4,IF(VLOOKUP($A705,'Unique Clients'!$A$2:$F$2705,6,0)&gt;=60%,"MODERATE RISK OF FRAUD","NO FRAUD"),"NO FRAUD"))</f>
        <v>NO FRAUD</v>
      </c>
      <c r="D705" s="13" t="str">
        <f>IF(VLOOKUP($A705,'Unique Clients'!$A$2:$G$2705,7,0) &gt;= 3,"FRAUD","NO FRAUD")</f>
        <v>NO FRAUD</v>
      </c>
    </row>
    <row r="706" spans="1:4" customFormat="1" hidden="1" x14ac:dyDescent="0.25">
      <c r="A706" s="13">
        <v>16913</v>
      </c>
      <c r="B706" s="13" t="str">
        <f>IF(VLOOKUP($A706,'Unique Clients'!$A$2:$F$2705,3,0)&gt;=5,IF(VLOOKUP($A706,'Unique Clients'!$A$2:$F$2705,6,0)&gt;=60%,"FRAUD","NO FRAUD"),"NO FRAUD")</f>
        <v>NO FRAUD</v>
      </c>
      <c r="C706" s="13" t="str">
        <f>IF(VLOOKUP($A706,'Behaviors Clients'!$A$2:$B$2705,2,0)="FRAUD","FRAUD",IF(VLOOKUP($A706,'Unique Clients'!$A$2:$F$2705,3,0)&lt;=4,IF(VLOOKUP($A706,'Unique Clients'!$A$2:$F$2705,6,0)&gt;=60%,"MODERATE RISK OF FRAUD","NO FRAUD"),"NO FRAUD"))</f>
        <v>NO FRAUD</v>
      </c>
      <c r="D706" s="13" t="str">
        <f>IF(VLOOKUP($A706,'Unique Clients'!$A$2:$G$2705,7,0) &gt;= 3,"FRAUD","NO FRAUD")</f>
        <v>NO FRAUD</v>
      </c>
    </row>
    <row r="707" spans="1:4" customFormat="1" hidden="1" x14ac:dyDescent="0.25">
      <c r="A707" s="13">
        <v>16938</v>
      </c>
      <c r="B707" s="13" t="str">
        <f>IF(VLOOKUP($A707,'Unique Clients'!$A$2:$F$2705,3,0)&gt;=5,IF(VLOOKUP($A707,'Unique Clients'!$A$2:$F$2705,6,0)&gt;=60%,"FRAUD","NO FRAUD"),"NO FRAUD")</f>
        <v>NO FRAUD</v>
      </c>
      <c r="C707" s="13" t="str">
        <f>IF(VLOOKUP($A707,'Behaviors Clients'!$A$2:$B$2705,2,0)="FRAUD","FRAUD",IF(VLOOKUP($A707,'Unique Clients'!$A$2:$F$2705,3,0)&lt;=4,IF(VLOOKUP($A707,'Unique Clients'!$A$2:$F$2705,6,0)&gt;=60%,"MODERATE RISK OF FRAUD","NO FRAUD"),"NO FRAUD"))</f>
        <v>NO FRAUD</v>
      </c>
      <c r="D707" s="13" t="str">
        <f>IF(VLOOKUP($A707,'Unique Clients'!$A$2:$G$2705,7,0) &gt;= 3,"FRAUD","NO FRAUD")</f>
        <v>NO FRAUD</v>
      </c>
    </row>
    <row r="708" spans="1:4" customFormat="1" hidden="1" x14ac:dyDescent="0.25">
      <c r="A708" s="13">
        <v>16949</v>
      </c>
      <c r="B708" s="13" t="str">
        <f>IF(VLOOKUP($A708,'Unique Clients'!$A$2:$F$2705,3,0)&gt;=5,IF(VLOOKUP($A708,'Unique Clients'!$A$2:$F$2705,6,0)&gt;=60%,"FRAUD","NO FRAUD"),"NO FRAUD")</f>
        <v>NO FRAUD</v>
      </c>
      <c r="C708" s="13" t="str">
        <f>IF(VLOOKUP($A708,'Behaviors Clients'!$A$2:$B$2705,2,0)="FRAUD","FRAUD",IF(VLOOKUP($A708,'Unique Clients'!$A$2:$F$2705,3,0)&lt;=4,IF(VLOOKUP($A708,'Unique Clients'!$A$2:$F$2705,6,0)&gt;=60%,"MODERATE RISK OF FRAUD","NO FRAUD"),"NO FRAUD"))</f>
        <v>NO FRAUD</v>
      </c>
      <c r="D708" s="13" t="str">
        <f>IF(VLOOKUP($A708,'Unique Clients'!$A$2:$G$2705,7,0) &gt;= 3,"FRAUD","NO FRAUD")</f>
        <v>NO FRAUD</v>
      </c>
    </row>
    <row r="709" spans="1:4" customFormat="1" hidden="1" x14ac:dyDescent="0.25">
      <c r="A709" s="13">
        <v>17025</v>
      </c>
      <c r="B709" s="13" t="str">
        <f>IF(VLOOKUP($A709,'Unique Clients'!$A$2:$F$2705,3,0)&gt;=5,IF(VLOOKUP($A709,'Unique Clients'!$A$2:$F$2705,6,0)&gt;=60%,"FRAUD","NO FRAUD"),"NO FRAUD")</f>
        <v>NO FRAUD</v>
      </c>
      <c r="C709" s="13" t="str">
        <f>IF(VLOOKUP($A709,'Behaviors Clients'!$A$2:$B$2705,2,0)="FRAUD","FRAUD",IF(VLOOKUP($A709,'Unique Clients'!$A$2:$F$2705,3,0)&lt;=4,IF(VLOOKUP($A709,'Unique Clients'!$A$2:$F$2705,6,0)&gt;=60%,"MODERATE RISK OF FRAUD","NO FRAUD"),"NO FRAUD"))</f>
        <v>NO FRAUD</v>
      </c>
      <c r="D709" s="13" t="str">
        <f>IF(VLOOKUP($A709,'Unique Clients'!$A$2:$G$2705,7,0) &gt;= 3,"FRAUD","NO FRAUD")</f>
        <v>NO FRAUD</v>
      </c>
    </row>
    <row r="710" spans="1:4" customFormat="1" hidden="1" x14ac:dyDescent="0.25">
      <c r="A710" s="13">
        <v>17119</v>
      </c>
      <c r="B710" s="13" t="str">
        <f>IF(VLOOKUP($A710,'Unique Clients'!$A$2:$F$2705,3,0)&gt;=5,IF(VLOOKUP($A710,'Unique Clients'!$A$2:$F$2705,6,0)&gt;=60%,"FRAUD","NO FRAUD"),"NO FRAUD")</f>
        <v>NO FRAUD</v>
      </c>
      <c r="C710" s="13" t="str">
        <f>IF(VLOOKUP($A710,'Behaviors Clients'!$A$2:$B$2705,2,0)="FRAUD","FRAUD",IF(VLOOKUP($A710,'Unique Clients'!$A$2:$F$2705,3,0)&lt;=4,IF(VLOOKUP($A710,'Unique Clients'!$A$2:$F$2705,6,0)&gt;=60%,"MODERATE RISK OF FRAUD","NO FRAUD"),"NO FRAUD"))</f>
        <v>NO FRAUD</v>
      </c>
      <c r="D710" s="13" t="str">
        <f>IF(VLOOKUP($A710,'Unique Clients'!$A$2:$G$2705,7,0) &gt;= 3,"FRAUD","NO FRAUD")</f>
        <v>NO FRAUD</v>
      </c>
    </row>
    <row r="711" spans="1:4" customFormat="1" hidden="1" x14ac:dyDescent="0.25">
      <c r="A711" s="13">
        <v>17160</v>
      </c>
      <c r="B711" s="13" t="str">
        <f>IF(VLOOKUP($A711,'Unique Clients'!$A$2:$F$2705,3,0)&gt;=5,IF(VLOOKUP($A711,'Unique Clients'!$A$2:$F$2705,6,0)&gt;=60%,"FRAUD","NO FRAUD"),"NO FRAUD")</f>
        <v>NO FRAUD</v>
      </c>
      <c r="C711" s="13" t="str">
        <f>IF(VLOOKUP($A711,'Behaviors Clients'!$A$2:$B$2705,2,0)="FRAUD","FRAUD",IF(VLOOKUP($A711,'Unique Clients'!$A$2:$F$2705,3,0)&lt;=4,IF(VLOOKUP($A711,'Unique Clients'!$A$2:$F$2705,6,0)&gt;=60%,"MODERATE RISK OF FRAUD","NO FRAUD"),"NO FRAUD"))</f>
        <v>NO FRAUD</v>
      </c>
      <c r="D711" s="13" t="str">
        <f>IF(VLOOKUP($A711,'Unique Clients'!$A$2:$G$2705,7,0) &gt;= 3,"FRAUD","NO FRAUD")</f>
        <v>NO FRAUD</v>
      </c>
    </row>
    <row r="712" spans="1:4" customFormat="1" hidden="1" x14ac:dyDescent="0.25">
      <c r="A712" s="13">
        <v>17183</v>
      </c>
      <c r="B712" s="13" t="str">
        <f>IF(VLOOKUP($A712,'Unique Clients'!$A$2:$F$2705,3,0)&gt;=5,IF(VLOOKUP($A712,'Unique Clients'!$A$2:$F$2705,6,0)&gt;=60%,"FRAUD","NO FRAUD"),"NO FRAUD")</f>
        <v>NO FRAUD</v>
      </c>
      <c r="C712" s="13" t="str">
        <f>IF(VLOOKUP($A712,'Behaviors Clients'!$A$2:$B$2705,2,0)="FRAUD","FRAUD",IF(VLOOKUP($A712,'Unique Clients'!$A$2:$F$2705,3,0)&lt;=4,IF(VLOOKUP($A712,'Unique Clients'!$A$2:$F$2705,6,0)&gt;=60%,"MODERATE RISK OF FRAUD","NO FRAUD"),"NO FRAUD"))</f>
        <v>NO FRAUD</v>
      </c>
      <c r="D712" s="13" t="str">
        <f>IF(VLOOKUP($A712,'Unique Clients'!$A$2:$G$2705,7,0) &gt;= 3,"FRAUD","NO FRAUD")</f>
        <v>NO FRAUD</v>
      </c>
    </row>
    <row r="713" spans="1:4" customFormat="1" hidden="1" x14ac:dyDescent="0.25">
      <c r="A713" s="13">
        <v>17211</v>
      </c>
      <c r="B713" s="13" t="str">
        <f>IF(VLOOKUP($A713,'Unique Clients'!$A$2:$F$2705,3,0)&gt;=5,IF(VLOOKUP($A713,'Unique Clients'!$A$2:$F$2705,6,0)&gt;=60%,"FRAUD","NO FRAUD"),"NO FRAUD")</f>
        <v>NO FRAUD</v>
      </c>
      <c r="C713" s="13" t="str">
        <f>IF(VLOOKUP($A713,'Behaviors Clients'!$A$2:$B$2705,2,0)="FRAUD","FRAUD",IF(VLOOKUP($A713,'Unique Clients'!$A$2:$F$2705,3,0)&lt;=4,IF(VLOOKUP($A713,'Unique Clients'!$A$2:$F$2705,6,0)&gt;=60%,"MODERATE RISK OF FRAUD","NO FRAUD"),"NO FRAUD"))</f>
        <v>NO FRAUD</v>
      </c>
      <c r="D713" s="13" t="str">
        <f>IF(VLOOKUP($A713,'Unique Clients'!$A$2:$G$2705,7,0) &gt;= 3,"FRAUD","NO FRAUD")</f>
        <v>NO FRAUD</v>
      </c>
    </row>
    <row r="714" spans="1:4" customFormat="1" hidden="1" x14ac:dyDescent="0.25">
      <c r="A714" s="13">
        <v>17296</v>
      </c>
      <c r="B714" s="13" t="str">
        <f>IF(VLOOKUP($A714,'Unique Clients'!$A$2:$F$2705,3,0)&gt;=5,IF(VLOOKUP($A714,'Unique Clients'!$A$2:$F$2705,6,0)&gt;=60%,"FRAUD","NO FRAUD"),"NO FRAUD")</f>
        <v>NO FRAUD</v>
      </c>
      <c r="C714" s="13" t="str">
        <f>IF(VLOOKUP($A714,'Behaviors Clients'!$A$2:$B$2705,2,0)="FRAUD","FRAUD",IF(VLOOKUP($A714,'Unique Clients'!$A$2:$F$2705,3,0)&lt;=4,IF(VLOOKUP($A714,'Unique Clients'!$A$2:$F$2705,6,0)&gt;=60%,"MODERATE RISK OF FRAUD","NO FRAUD"),"NO FRAUD"))</f>
        <v>NO FRAUD</v>
      </c>
      <c r="D714" s="13" t="str">
        <f>IF(VLOOKUP($A714,'Unique Clients'!$A$2:$G$2705,7,0) &gt;= 3,"FRAUD","NO FRAUD")</f>
        <v>NO FRAUD</v>
      </c>
    </row>
    <row r="715" spans="1:4" customFormat="1" hidden="1" x14ac:dyDescent="0.25">
      <c r="A715" s="13">
        <v>17309</v>
      </c>
      <c r="B715" s="13" t="str">
        <f>IF(VLOOKUP($A715,'Unique Clients'!$A$2:$F$2705,3,0)&gt;=5,IF(VLOOKUP($A715,'Unique Clients'!$A$2:$F$2705,6,0)&gt;=60%,"FRAUD","NO FRAUD"),"NO FRAUD")</f>
        <v>NO FRAUD</v>
      </c>
      <c r="C715" s="13" t="str">
        <f>IF(VLOOKUP($A715,'Behaviors Clients'!$A$2:$B$2705,2,0)="FRAUD","FRAUD",IF(VLOOKUP($A715,'Unique Clients'!$A$2:$F$2705,3,0)&lt;=4,IF(VLOOKUP($A715,'Unique Clients'!$A$2:$F$2705,6,0)&gt;=60%,"MODERATE RISK OF FRAUD","NO FRAUD"),"NO FRAUD"))</f>
        <v>NO FRAUD</v>
      </c>
      <c r="D715" s="13" t="str">
        <f>IF(VLOOKUP($A715,'Unique Clients'!$A$2:$G$2705,7,0) &gt;= 3,"FRAUD","NO FRAUD")</f>
        <v>NO FRAUD</v>
      </c>
    </row>
    <row r="716" spans="1:4" customFormat="1" hidden="1" x14ac:dyDescent="0.25">
      <c r="A716" s="13">
        <v>17323</v>
      </c>
      <c r="B716" s="13" t="str">
        <f>IF(VLOOKUP($A716,'Unique Clients'!$A$2:$F$2705,3,0)&gt;=5,IF(VLOOKUP($A716,'Unique Clients'!$A$2:$F$2705,6,0)&gt;=60%,"FRAUD","NO FRAUD"),"NO FRAUD")</f>
        <v>NO FRAUD</v>
      </c>
      <c r="C716" s="13" t="str">
        <f>IF(VLOOKUP($A716,'Behaviors Clients'!$A$2:$B$2705,2,0)="FRAUD","FRAUD",IF(VLOOKUP($A716,'Unique Clients'!$A$2:$F$2705,3,0)&lt;=4,IF(VLOOKUP($A716,'Unique Clients'!$A$2:$F$2705,6,0)&gt;=60%,"MODERATE RISK OF FRAUD","NO FRAUD"),"NO FRAUD"))</f>
        <v>NO FRAUD</v>
      </c>
      <c r="D716" s="13" t="str">
        <f>IF(VLOOKUP($A716,'Unique Clients'!$A$2:$G$2705,7,0) &gt;= 3,"FRAUD","NO FRAUD")</f>
        <v>NO FRAUD</v>
      </c>
    </row>
    <row r="717" spans="1:4" customFormat="1" hidden="1" x14ac:dyDescent="0.25">
      <c r="A717" s="13">
        <v>17358</v>
      </c>
      <c r="B717" s="13" t="str">
        <f>IF(VLOOKUP($A717,'Unique Clients'!$A$2:$F$2705,3,0)&gt;=5,IF(VLOOKUP($A717,'Unique Clients'!$A$2:$F$2705,6,0)&gt;=60%,"FRAUD","NO FRAUD"),"NO FRAUD")</f>
        <v>NO FRAUD</v>
      </c>
      <c r="C717" s="13" t="str">
        <f>IF(VLOOKUP($A717,'Behaviors Clients'!$A$2:$B$2705,2,0)="FRAUD","FRAUD",IF(VLOOKUP($A717,'Unique Clients'!$A$2:$F$2705,3,0)&lt;=4,IF(VLOOKUP($A717,'Unique Clients'!$A$2:$F$2705,6,0)&gt;=60%,"MODERATE RISK OF FRAUD","NO FRAUD"),"NO FRAUD"))</f>
        <v>NO FRAUD</v>
      </c>
      <c r="D717" s="13" t="str">
        <f>IF(VLOOKUP($A717,'Unique Clients'!$A$2:$G$2705,7,0) &gt;= 3,"FRAUD","NO FRAUD")</f>
        <v>NO FRAUD</v>
      </c>
    </row>
    <row r="718" spans="1:4" customFormat="1" hidden="1" x14ac:dyDescent="0.25">
      <c r="A718" s="13">
        <v>17394</v>
      </c>
      <c r="B718" s="13" t="str">
        <f>IF(VLOOKUP($A718,'Unique Clients'!$A$2:$F$2705,3,0)&gt;=5,IF(VLOOKUP($A718,'Unique Clients'!$A$2:$F$2705,6,0)&gt;=60%,"FRAUD","NO FRAUD"),"NO FRAUD")</f>
        <v>NO FRAUD</v>
      </c>
      <c r="C718" s="13" t="str">
        <f>IF(VLOOKUP($A718,'Behaviors Clients'!$A$2:$B$2705,2,0)="FRAUD","FRAUD",IF(VLOOKUP($A718,'Unique Clients'!$A$2:$F$2705,3,0)&lt;=4,IF(VLOOKUP($A718,'Unique Clients'!$A$2:$F$2705,6,0)&gt;=60%,"MODERATE RISK OF FRAUD","NO FRAUD"),"NO FRAUD"))</f>
        <v>NO FRAUD</v>
      </c>
      <c r="D718" s="13" t="str">
        <f>IF(VLOOKUP($A718,'Unique Clients'!$A$2:$G$2705,7,0) &gt;= 3,"FRAUD","NO FRAUD")</f>
        <v>NO FRAUD</v>
      </c>
    </row>
    <row r="719" spans="1:4" customFormat="1" hidden="1" x14ac:dyDescent="0.25">
      <c r="A719" s="13">
        <v>17500</v>
      </c>
      <c r="B719" s="13" t="str">
        <f>IF(VLOOKUP($A719,'Unique Clients'!$A$2:$F$2705,3,0)&gt;=5,IF(VLOOKUP($A719,'Unique Clients'!$A$2:$F$2705,6,0)&gt;=60%,"FRAUD","NO FRAUD"),"NO FRAUD")</f>
        <v>NO FRAUD</v>
      </c>
      <c r="C719" s="13" t="str">
        <f>IF(VLOOKUP($A719,'Behaviors Clients'!$A$2:$B$2705,2,0)="FRAUD","FRAUD",IF(VLOOKUP($A719,'Unique Clients'!$A$2:$F$2705,3,0)&lt;=4,IF(VLOOKUP($A719,'Unique Clients'!$A$2:$F$2705,6,0)&gt;=60%,"MODERATE RISK OF FRAUD","NO FRAUD"),"NO FRAUD"))</f>
        <v>NO FRAUD</v>
      </c>
      <c r="D719" s="13" t="str">
        <f>IF(VLOOKUP($A719,'Unique Clients'!$A$2:$G$2705,7,0) &gt;= 3,"FRAUD","NO FRAUD")</f>
        <v>NO FRAUD</v>
      </c>
    </row>
    <row r="720" spans="1:4" customFormat="1" hidden="1" x14ac:dyDescent="0.25">
      <c r="A720" s="13">
        <v>17605</v>
      </c>
      <c r="B720" s="13" t="str">
        <f>IF(VLOOKUP($A720,'Unique Clients'!$A$2:$F$2705,3,0)&gt;=5,IF(VLOOKUP($A720,'Unique Clients'!$A$2:$F$2705,6,0)&gt;=60%,"FRAUD","NO FRAUD"),"NO FRAUD")</f>
        <v>NO FRAUD</v>
      </c>
      <c r="C720" s="13" t="str">
        <f>IF(VLOOKUP($A720,'Behaviors Clients'!$A$2:$B$2705,2,0)="FRAUD","FRAUD",IF(VLOOKUP($A720,'Unique Clients'!$A$2:$F$2705,3,0)&lt;=4,IF(VLOOKUP($A720,'Unique Clients'!$A$2:$F$2705,6,0)&gt;=60%,"MODERATE RISK OF FRAUD","NO FRAUD"),"NO FRAUD"))</f>
        <v>NO FRAUD</v>
      </c>
      <c r="D720" s="13" t="str">
        <f>IF(VLOOKUP($A720,'Unique Clients'!$A$2:$G$2705,7,0) &gt;= 3,"FRAUD","NO FRAUD")</f>
        <v>NO FRAUD</v>
      </c>
    </row>
    <row r="721" spans="1:4" customFormat="1" hidden="1" x14ac:dyDescent="0.25">
      <c r="A721" s="13">
        <v>17640</v>
      </c>
      <c r="B721" s="13" t="str">
        <f>IF(VLOOKUP($A721,'Unique Clients'!$A$2:$F$2705,3,0)&gt;=5,IF(VLOOKUP($A721,'Unique Clients'!$A$2:$F$2705,6,0)&gt;=60%,"FRAUD","NO FRAUD"),"NO FRAUD")</f>
        <v>NO FRAUD</v>
      </c>
      <c r="C721" s="13" t="str">
        <f>IF(VLOOKUP($A721,'Behaviors Clients'!$A$2:$B$2705,2,0)="FRAUD","FRAUD",IF(VLOOKUP($A721,'Unique Clients'!$A$2:$F$2705,3,0)&lt;=4,IF(VLOOKUP($A721,'Unique Clients'!$A$2:$F$2705,6,0)&gt;=60%,"MODERATE RISK OF FRAUD","NO FRAUD"),"NO FRAUD"))</f>
        <v>NO FRAUD</v>
      </c>
      <c r="D721" s="13" t="str">
        <f>IF(VLOOKUP($A721,'Unique Clients'!$A$2:$G$2705,7,0) &gt;= 3,"FRAUD","NO FRAUD")</f>
        <v>NO FRAUD</v>
      </c>
    </row>
    <row r="722" spans="1:4" customFormat="1" hidden="1" x14ac:dyDescent="0.25">
      <c r="A722" s="13">
        <v>17643</v>
      </c>
      <c r="B722" s="13" t="str">
        <f>IF(VLOOKUP($A722,'Unique Clients'!$A$2:$F$2705,3,0)&gt;=5,IF(VLOOKUP($A722,'Unique Clients'!$A$2:$F$2705,6,0)&gt;=60%,"FRAUD","NO FRAUD"),"NO FRAUD")</f>
        <v>NO FRAUD</v>
      </c>
      <c r="C722" s="13" t="str">
        <f>IF(VLOOKUP($A722,'Behaviors Clients'!$A$2:$B$2705,2,0)="FRAUD","FRAUD",IF(VLOOKUP($A722,'Unique Clients'!$A$2:$F$2705,3,0)&lt;=4,IF(VLOOKUP($A722,'Unique Clients'!$A$2:$F$2705,6,0)&gt;=60%,"MODERATE RISK OF FRAUD","NO FRAUD"),"NO FRAUD"))</f>
        <v>NO FRAUD</v>
      </c>
      <c r="D722" s="13" t="str">
        <f>IF(VLOOKUP($A722,'Unique Clients'!$A$2:$G$2705,7,0) &gt;= 3,"FRAUD","NO FRAUD")</f>
        <v>NO FRAUD</v>
      </c>
    </row>
    <row r="723" spans="1:4" customFormat="1" hidden="1" x14ac:dyDescent="0.25">
      <c r="A723" s="13">
        <v>17658</v>
      </c>
      <c r="B723" s="13" t="str">
        <f>IF(VLOOKUP($A723,'Unique Clients'!$A$2:$F$2705,3,0)&gt;=5,IF(VLOOKUP($A723,'Unique Clients'!$A$2:$F$2705,6,0)&gt;=60%,"FRAUD","NO FRAUD"),"NO FRAUD")</f>
        <v>NO FRAUD</v>
      </c>
      <c r="C723" s="13" t="str">
        <f>IF(VLOOKUP($A723,'Behaviors Clients'!$A$2:$B$2705,2,0)="FRAUD","FRAUD",IF(VLOOKUP($A723,'Unique Clients'!$A$2:$F$2705,3,0)&lt;=4,IF(VLOOKUP($A723,'Unique Clients'!$A$2:$F$2705,6,0)&gt;=60%,"MODERATE RISK OF FRAUD","NO FRAUD"),"NO FRAUD"))</f>
        <v>NO FRAUD</v>
      </c>
      <c r="D723" s="13" t="str">
        <f>IF(VLOOKUP($A723,'Unique Clients'!$A$2:$G$2705,7,0) &gt;= 3,"FRAUD","NO FRAUD")</f>
        <v>NO FRAUD</v>
      </c>
    </row>
    <row r="724" spans="1:4" customFormat="1" hidden="1" x14ac:dyDescent="0.25">
      <c r="A724" s="13">
        <v>17664</v>
      </c>
      <c r="B724" s="13" t="str">
        <f>IF(VLOOKUP($A724,'Unique Clients'!$A$2:$F$2705,3,0)&gt;=5,IF(VLOOKUP($A724,'Unique Clients'!$A$2:$F$2705,6,0)&gt;=60%,"FRAUD","NO FRAUD"),"NO FRAUD")</f>
        <v>NO FRAUD</v>
      </c>
      <c r="C724" s="13" t="str">
        <f>IF(VLOOKUP($A724,'Behaviors Clients'!$A$2:$B$2705,2,0)="FRAUD","FRAUD",IF(VLOOKUP($A724,'Unique Clients'!$A$2:$F$2705,3,0)&lt;=4,IF(VLOOKUP($A724,'Unique Clients'!$A$2:$F$2705,6,0)&gt;=60%,"MODERATE RISK OF FRAUD","NO FRAUD"),"NO FRAUD"))</f>
        <v>NO FRAUD</v>
      </c>
      <c r="D724" s="13" t="str">
        <f>IF(VLOOKUP($A724,'Unique Clients'!$A$2:$G$2705,7,0) &gt;= 3,"FRAUD","NO FRAUD")</f>
        <v>NO FRAUD</v>
      </c>
    </row>
    <row r="725" spans="1:4" customFormat="1" hidden="1" x14ac:dyDescent="0.25">
      <c r="A725" s="13">
        <v>17679</v>
      </c>
      <c r="B725" s="13" t="str">
        <f>IF(VLOOKUP($A725,'Unique Clients'!$A$2:$F$2705,3,0)&gt;=5,IF(VLOOKUP($A725,'Unique Clients'!$A$2:$F$2705,6,0)&gt;=60%,"FRAUD","NO FRAUD"),"NO FRAUD")</f>
        <v>NO FRAUD</v>
      </c>
      <c r="C725" s="13" t="str">
        <f>IF(VLOOKUP($A725,'Behaviors Clients'!$A$2:$B$2705,2,0)="FRAUD","FRAUD",IF(VLOOKUP($A725,'Unique Clients'!$A$2:$F$2705,3,0)&lt;=4,IF(VLOOKUP($A725,'Unique Clients'!$A$2:$F$2705,6,0)&gt;=60%,"MODERATE RISK OF FRAUD","NO FRAUD"),"NO FRAUD"))</f>
        <v>NO FRAUD</v>
      </c>
      <c r="D725" s="13" t="str">
        <f>IF(VLOOKUP($A725,'Unique Clients'!$A$2:$G$2705,7,0) &gt;= 3,"FRAUD","NO FRAUD")</f>
        <v>NO FRAUD</v>
      </c>
    </row>
    <row r="726" spans="1:4" customFormat="1" hidden="1" x14ac:dyDescent="0.25">
      <c r="A726" s="13">
        <v>17682</v>
      </c>
      <c r="B726" s="13" t="str">
        <f>IF(VLOOKUP($A726,'Unique Clients'!$A$2:$F$2705,3,0)&gt;=5,IF(VLOOKUP($A726,'Unique Clients'!$A$2:$F$2705,6,0)&gt;=60%,"FRAUD","NO FRAUD"),"NO FRAUD")</f>
        <v>NO FRAUD</v>
      </c>
      <c r="C726" s="13" t="str">
        <f>IF(VLOOKUP($A726,'Behaviors Clients'!$A$2:$B$2705,2,0)="FRAUD","FRAUD",IF(VLOOKUP($A726,'Unique Clients'!$A$2:$F$2705,3,0)&lt;=4,IF(VLOOKUP($A726,'Unique Clients'!$A$2:$F$2705,6,0)&gt;=60%,"MODERATE RISK OF FRAUD","NO FRAUD"),"NO FRAUD"))</f>
        <v>NO FRAUD</v>
      </c>
      <c r="D726" s="13" t="str">
        <f>IF(VLOOKUP($A726,'Unique Clients'!$A$2:$G$2705,7,0) &gt;= 3,"FRAUD","NO FRAUD")</f>
        <v>NO FRAUD</v>
      </c>
    </row>
    <row r="727" spans="1:4" customFormat="1" hidden="1" x14ac:dyDescent="0.25">
      <c r="A727" s="13">
        <v>17694</v>
      </c>
      <c r="B727" s="13" t="str">
        <f>IF(VLOOKUP($A727,'Unique Clients'!$A$2:$F$2705,3,0)&gt;=5,IF(VLOOKUP($A727,'Unique Clients'!$A$2:$F$2705,6,0)&gt;=60%,"FRAUD","NO FRAUD"),"NO FRAUD")</f>
        <v>NO FRAUD</v>
      </c>
      <c r="C727" s="13" t="str">
        <f>IF(VLOOKUP($A727,'Behaviors Clients'!$A$2:$B$2705,2,0)="FRAUD","FRAUD",IF(VLOOKUP($A727,'Unique Clients'!$A$2:$F$2705,3,0)&lt;=4,IF(VLOOKUP($A727,'Unique Clients'!$A$2:$F$2705,6,0)&gt;=60%,"MODERATE RISK OF FRAUD","NO FRAUD"),"NO FRAUD"))</f>
        <v>NO FRAUD</v>
      </c>
      <c r="D727" s="13" t="str">
        <f>IF(VLOOKUP($A727,'Unique Clients'!$A$2:$G$2705,7,0) &gt;= 3,"FRAUD","NO FRAUD")</f>
        <v>NO FRAUD</v>
      </c>
    </row>
    <row r="728" spans="1:4" customFormat="1" hidden="1" x14ac:dyDescent="0.25">
      <c r="A728" s="13">
        <v>17849</v>
      </c>
      <c r="B728" s="13" t="str">
        <f>IF(VLOOKUP($A728,'Unique Clients'!$A$2:$F$2705,3,0)&gt;=5,IF(VLOOKUP($A728,'Unique Clients'!$A$2:$F$2705,6,0)&gt;=60%,"FRAUD","NO FRAUD"),"NO FRAUD")</f>
        <v>NO FRAUD</v>
      </c>
      <c r="C728" s="13" t="str">
        <f>IF(VLOOKUP($A728,'Behaviors Clients'!$A$2:$B$2705,2,0)="FRAUD","FRAUD",IF(VLOOKUP($A728,'Unique Clients'!$A$2:$F$2705,3,0)&lt;=4,IF(VLOOKUP($A728,'Unique Clients'!$A$2:$F$2705,6,0)&gt;=60%,"MODERATE RISK OF FRAUD","NO FRAUD"),"NO FRAUD"))</f>
        <v>NO FRAUD</v>
      </c>
      <c r="D728" s="13" t="str">
        <f>IF(VLOOKUP($A728,'Unique Clients'!$A$2:$G$2705,7,0) &gt;= 3,"FRAUD","NO FRAUD")</f>
        <v>NO FRAUD</v>
      </c>
    </row>
    <row r="729" spans="1:4" customFormat="1" hidden="1" x14ac:dyDescent="0.25">
      <c r="A729" s="13">
        <v>17851</v>
      </c>
      <c r="B729" s="13" t="str">
        <f>IF(VLOOKUP($A729,'Unique Clients'!$A$2:$F$2705,3,0)&gt;=5,IF(VLOOKUP($A729,'Unique Clients'!$A$2:$F$2705,6,0)&gt;=60%,"FRAUD","NO FRAUD"),"NO FRAUD")</f>
        <v>NO FRAUD</v>
      </c>
      <c r="C729" s="13" t="str">
        <f>IF(VLOOKUP($A729,'Behaviors Clients'!$A$2:$B$2705,2,0)="FRAUD","FRAUD",IF(VLOOKUP($A729,'Unique Clients'!$A$2:$F$2705,3,0)&lt;=4,IF(VLOOKUP($A729,'Unique Clients'!$A$2:$F$2705,6,0)&gt;=60%,"MODERATE RISK OF FRAUD","NO FRAUD"),"NO FRAUD"))</f>
        <v>NO FRAUD</v>
      </c>
      <c r="D729" s="13" t="str">
        <f>IF(VLOOKUP($A729,'Unique Clients'!$A$2:$G$2705,7,0) &gt;= 3,"FRAUD","NO FRAUD")</f>
        <v>NO FRAUD</v>
      </c>
    </row>
    <row r="730" spans="1:4" customFormat="1" hidden="1" x14ac:dyDescent="0.25">
      <c r="A730" s="13">
        <v>17973</v>
      </c>
      <c r="B730" s="13" t="str">
        <f>IF(VLOOKUP($A730,'Unique Clients'!$A$2:$F$2705,3,0)&gt;=5,IF(VLOOKUP($A730,'Unique Clients'!$A$2:$F$2705,6,0)&gt;=60%,"FRAUD","NO FRAUD"),"NO FRAUD")</f>
        <v>NO FRAUD</v>
      </c>
      <c r="C730" s="13" t="str">
        <f>IF(VLOOKUP($A730,'Behaviors Clients'!$A$2:$B$2705,2,0)="FRAUD","FRAUD",IF(VLOOKUP($A730,'Unique Clients'!$A$2:$F$2705,3,0)&lt;=4,IF(VLOOKUP($A730,'Unique Clients'!$A$2:$F$2705,6,0)&gt;=60%,"MODERATE RISK OF FRAUD","NO FRAUD"),"NO FRAUD"))</f>
        <v>NO FRAUD</v>
      </c>
      <c r="D730" s="13" t="str">
        <f>IF(VLOOKUP($A730,'Unique Clients'!$A$2:$G$2705,7,0) &gt;= 3,"FRAUD","NO FRAUD")</f>
        <v>NO FRAUD</v>
      </c>
    </row>
    <row r="731" spans="1:4" customFormat="1" hidden="1" x14ac:dyDescent="0.25">
      <c r="A731" s="13">
        <v>17990</v>
      </c>
      <c r="B731" s="13" t="str">
        <f>IF(VLOOKUP($A731,'Unique Clients'!$A$2:$F$2705,3,0)&gt;=5,IF(VLOOKUP($A731,'Unique Clients'!$A$2:$F$2705,6,0)&gt;=60%,"FRAUD","NO FRAUD"),"NO FRAUD")</f>
        <v>NO FRAUD</v>
      </c>
      <c r="C731" s="13" t="str">
        <f>IF(VLOOKUP($A731,'Behaviors Clients'!$A$2:$B$2705,2,0)="FRAUD","FRAUD",IF(VLOOKUP($A731,'Unique Clients'!$A$2:$F$2705,3,0)&lt;=4,IF(VLOOKUP($A731,'Unique Clients'!$A$2:$F$2705,6,0)&gt;=60%,"MODERATE RISK OF FRAUD","NO FRAUD"),"NO FRAUD"))</f>
        <v>NO FRAUD</v>
      </c>
      <c r="D731" s="13" t="str">
        <f>IF(VLOOKUP($A731,'Unique Clients'!$A$2:$G$2705,7,0) &gt;= 3,"FRAUD","NO FRAUD")</f>
        <v>NO FRAUD</v>
      </c>
    </row>
    <row r="732" spans="1:4" customFormat="1" hidden="1" x14ac:dyDescent="0.25">
      <c r="A732" s="13">
        <v>18009</v>
      </c>
      <c r="B732" s="13" t="str">
        <f>IF(VLOOKUP($A732,'Unique Clients'!$A$2:$F$2705,3,0)&gt;=5,IF(VLOOKUP($A732,'Unique Clients'!$A$2:$F$2705,6,0)&gt;=60%,"FRAUD","NO FRAUD"),"NO FRAUD")</f>
        <v>NO FRAUD</v>
      </c>
      <c r="C732" s="13" t="str">
        <f>IF(VLOOKUP($A732,'Behaviors Clients'!$A$2:$B$2705,2,0)="FRAUD","FRAUD",IF(VLOOKUP($A732,'Unique Clients'!$A$2:$F$2705,3,0)&lt;=4,IF(VLOOKUP($A732,'Unique Clients'!$A$2:$F$2705,6,0)&gt;=60%,"MODERATE RISK OF FRAUD","NO FRAUD"),"NO FRAUD"))</f>
        <v>NO FRAUD</v>
      </c>
      <c r="D732" s="13" t="str">
        <f>IF(VLOOKUP($A732,'Unique Clients'!$A$2:$G$2705,7,0) &gt;= 3,"FRAUD","NO FRAUD")</f>
        <v>NO FRAUD</v>
      </c>
    </row>
    <row r="733" spans="1:4" customFormat="1" hidden="1" x14ac:dyDescent="0.25">
      <c r="A733" s="13">
        <v>18038</v>
      </c>
      <c r="B733" s="13" t="str">
        <f>IF(VLOOKUP($A733,'Unique Clients'!$A$2:$F$2705,3,0)&gt;=5,IF(VLOOKUP($A733,'Unique Clients'!$A$2:$F$2705,6,0)&gt;=60%,"FRAUD","NO FRAUD"),"NO FRAUD")</f>
        <v>NO FRAUD</v>
      </c>
      <c r="C733" s="13" t="str">
        <f>IF(VLOOKUP($A733,'Behaviors Clients'!$A$2:$B$2705,2,0)="FRAUD","FRAUD",IF(VLOOKUP($A733,'Unique Clients'!$A$2:$F$2705,3,0)&lt;=4,IF(VLOOKUP($A733,'Unique Clients'!$A$2:$F$2705,6,0)&gt;=60%,"MODERATE RISK OF FRAUD","NO FRAUD"),"NO FRAUD"))</f>
        <v>NO FRAUD</v>
      </c>
      <c r="D733" s="13" t="str">
        <f>IF(VLOOKUP($A733,'Unique Clients'!$A$2:$G$2705,7,0) &gt;= 3,"FRAUD","NO FRAUD")</f>
        <v>NO FRAUD</v>
      </c>
    </row>
    <row r="734" spans="1:4" customFormat="1" hidden="1" x14ac:dyDescent="0.25">
      <c r="A734" s="13">
        <v>18061</v>
      </c>
      <c r="B734" s="13" t="str">
        <f>IF(VLOOKUP($A734,'Unique Clients'!$A$2:$F$2705,3,0)&gt;=5,IF(VLOOKUP($A734,'Unique Clients'!$A$2:$F$2705,6,0)&gt;=60%,"FRAUD","NO FRAUD"),"NO FRAUD")</f>
        <v>NO FRAUD</v>
      </c>
      <c r="C734" s="13" t="str">
        <f>IF(VLOOKUP($A734,'Behaviors Clients'!$A$2:$B$2705,2,0)="FRAUD","FRAUD",IF(VLOOKUP($A734,'Unique Clients'!$A$2:$F$2705,3,0)&lt;=4,IF(VLOOKUP($A734,'Unique Clients'!$A$2:$F$2705,6,0)&gt;=60%,"MODERATE RISK OF FRAUD","NO FRAUD"),"NO FRAUD"))</f>
        <v>NO FRAUD</v>
      </c>
      <c r="D734" s="13" t="str">
        <f>IF(VLOOKUP($A734,'Unique Clients'!$A$2:$G$2705,7,0) &gt;= 3,"FRAUD","NO FRAUD")</f>
        <v>NO FRAUD</v>
      </c>
    </row>
    <row r="735" spans="1:4" customFormat="1" hidden="1" x14ac:dyDescent="0.25">
      <c r="A735" s="13">
        <v>18074</v>
      </c>
      <c r="B735" s="13" t="str">
        <f>IF(VLOOKUP($A735,'Unique Clients'!$A$2:$F$2705,3,0)&gt;=5,IF(VLOOKUP($A735,'Unique Clients'!$A$2:$F$2705,6,0)&gt;=60%,"FRAUD","NO FRAUD"),"NO FRAUD")</f>
        <v>NO FRAUD</v>
      </c>
      <c r="C735" s="13" t="str">
        <f>IF(VLOOKUP($A735,'Behaviors Clients'!$A$2:$B$2705,2,0)="FRAUD","FRAUD",IF(VLOOKUP($A735,'Unique Clients'!$A$2:$F$2705,3,0)&lt;=4,IF(VLOOKUP($A735,'Unique Clients'!$A$2:$F$2705,6,0)&gt;=60%,"MODERATE RISK OF FRAUD","NO FRAUD"),"NO FRAUD"))</f>
        <v>NO FRAUD</v>
      </c>
      <c r="D735" s="13" t="str">
        <f>IF(VLOOKUP($A735,'Unique Clients'!$A$2:$G$2705,7,0) &gt;= 3,"FRAUD","NO FRAUD")</f>
        <v>NO FRAUD</v>
      </c>
    </row>
    <row r="736" spans="1:4" customFormat="1" hidden="1" x14ac:dyDescent="0.25">
      <c r="A736" s="13">
        <v>18126</v>
      </c>
      <c r="B736" s="13" t="str">
        <f>IF(VLOOKUP($A736,'Unique Clients'!$A$2:$F$2705,3,0)&gt;=5,IF(VLOOKUP($A736,'Unique Clients'!$A$2:$F$2705,6,0)&gt;=60%,"FRAUD","NO FRAUD"),"NO FRAUD")</f>
        <v>NO FRAUD</v>
      </c>
      <c r="C736" s="13" t="str">
        <f>IF(VLOOKUP($A736,'Behaviors Clients'!$A$2:$B$2705,2,0)="FRAUD","FRAUD",IF(VLOOKUP($A736,'Unique Clients'!$A$2:$F$2705,3,0)&lt;=4,IF(VLOOKUP($A736,'Unique Clients'!$A$2:$F$2705,6,0)&gt;=60%,"MODERATE RISK OF FRAUD","NO FRAUD"),"NO FRAUD"))</f>
        <v>NO FRAUD</v>
      </c>
      <c r="D736" s="13" t="str">
        <f>IF(VLOOKUP($A736,'Unique Clients'!$A$2:$G$2705,7,0) &gt;= 3,"FRAUD","NO FRAUD")</f>
        <v>NO FRAUD</v>
      </c>
    </row>
    <row r="737" spans="1:4" customFormat="1" hidden="1" x14ac:dyDescent="0.25">
      <c r="A737" s="13">
        <v>18174</v>
      </c>
      <c r="B737" s="13" t="str">
        <f>IF(VLOOKUP($A737,'Unique Clients'!$A$2:$F$2705,3,0)&gt;=5,IF(VLOOKUP($A737,'Unique Clients'!$A$2:$F$2705,6,0)&gt;=60%,"FRAUD","NO FRAUD"),"NO FRAUD")</f>
        <v>NO FRAUD</v>
      </c>
      <c r="C737" s="13" t="str">
        <f>IF(VLOOKUP($A737,'Behaviors Clients'!$A$2:$B$2705,2,0)="FRAUD","FRAUD",IF(VLOOKUP($A737,'Unique Clients'!$A$2:$F$2705,3,0)&lt;=4,IF(VLOOKUP($A737,'Unique Clients'!$A$2:$F$2705,6,0)&gt;=60%,"MODERATE RISK OF FRAUD","NO FRAUD"),"NO FRAUD"))</f>
        <v>NO FRAUD</v>
      </c>
      <c r="D737" s="13" t="str">
        <f>IF(VLOOKUP($A737,'Unique Clients'!$A$2:$G$2705,7,0) &gt;= 3,"FRAUD","NO FRAUD")</f>
        <v>NO FRAUD</v>
      </c>
    </row>
    <row r="738" spans="1:4" customFormat="1" hidden="1" x14ac:dyDescent="0.25">
      <c r="A738" s="13">
        <v>18257</v>
      </c>
      <c r="B738" s="13" t="str">
        <f>IF(VLOOKUP($A738,'Unique Clients'!$A$2:$F$2705,3,0)&gt;=5,IF(VLOOKUP($A738,'Unique Clients'!$A$2:$F$2705,6,0)&gt;=60%,"FRAUD","NO FRAUD"),"NO FRAUD")</f>
        <v>NO FRAUD</v>
      </c>
      <c r="C738" s="13" t="str">
        <f>IF(VLOOKUP($A738,'Behaviors Clients'!$A$2:$B$2705,2,0)="FRAUD","FRAUD",IF(VLOOKUP($A738,'Unique Clients'!$A$2:$F$2705,3,0)&lt;=4,IF(VLOOKUP($A738,'Unique Clients'!$A$2:$F$2705,6,0)&gt;=60%,"MODERATE RISK OF FRAUD","NO FRAUD"),"NO FRAUD"))</f>
        <v>NO FRAUD</v>
      </c>
      <c r="D738" s="13" t="str">
        <f>IF(VLOOKUP($A738,'Unique Clients'!$A$2:$G$2705,7,0) &gt;= 3,"FRAUD","NO FRAUD")</f>
        <v>NO FRAUD</v>
      </c>
    </row>
    <row r="739" spans="1:4" customFormat="1" hidden="1" x14ac:dyDescent="0.25">
      <c r="A739" s="13">
        <v>18277</v>
      </c>
      <c r="B739" s="13" t="str">
        <f>IF(VLOOKUP($A739,'Unique Clients'!$A$2:$F$2705,3,0)&gt;=5,IF(VLOOKUP($A739,'Unique Clients'!$A$2:$F$2705,6,0)&gt;=60%,"FRAUD","NO FRAUD"),"NO FRAUD")</f>
        <v>NO FRAUD</v>
      </c>
      <c r="C739" s="13" t="str">
        <f>IF(VLOOKUP($A739,'Behaviors Clients'!$A$2:$B$2705,2,0)="FRAUD","FRAUD",IF(VLOOKUP($A739,'Unique Clients'!$A$2:$F$2705,3,0)&lt;=4,IF(VLOOKUP($A739,'Unique Clients'!$A$2:$F$2705,6,0)&gt;=60%,"MODERATE RISK OF FRAUD","NO FRAUD"),"NO FRAUD"))</f>
        <v>NO FRAUD</v>
      </c>
      <c r="D739" s="13" t="str">
        <f>IF(VLOOKUP($A739,'Unique Clients'!$A$2:$G$2705,7,0) &gt;= 3,"FRAUD","NO FRAUD")</f>
        <v>NO FRAUD</v>
      </c>
    </row>
    <row r="740" spans="1:4" customFormat="1" hidden="1" x14ac:dyDescent="0.25">
      <c r="A740" s="13">
        <v>18345</v>
      </c>
      <c r="B740" s="13" t="str">
        <f>IF(VLOOKUP($A740,'Unique Clients'!$A$2:$F$2705,3,0)&gt;=5,IF(VLOOKUP($A740,'Unique Clients'!$A$2:$F$2705,6,0)&gt;=60%,"FRAUD","NO FRAUD"),"NO FRAUD")</f>
        <v>NO FRAUD</v>
      </c>
      <c r="C740" s="13" t="str">
        <f>IF(VLOOKUP($A740,'Behaviors Clients'!$A$2:$B$2705,2,0)="FRAUD","FRAUD",IF(VLOOKUP($A740,'Unique Clients'!$A$2:$F$2705,3,0)&lt;=4,IF(VLOOKUP($A740,'Unique Clients'!$A$2:$F$2705,6,0)&gt;=60%,"MODERATE RISK OF FRAUD","NO FRAUD"),"NO FRAUD"))</f>
        <v>NO FRAUD</v>
      </c>
      <c r="D740" s="13" t="str">
        <f>IF(VLOOKUP($A740,'Unique Clients'!$A$2:$G$2705,7,0) &gt;= 3,"FRAUD","NO FRAUD")</f>
        <v>NO FRAUD</v>
      </c>
    </row>
    <row r="741" spans="1:4" customFormat="1" hidden="1" x14ac:dyDescent="0.25">
      <c r="A741" s="13">
        <v>18411</v>
      </c>
      <c r="B741" s="13" t="str">
        <f>IF(VLOOKUP($A741,'Unique Clients'!$A$2:$F$2705,3,0)&gt;=5,IF(VLOOKUP($A741,'Unique Clients'!$A$2:$F$2705,6,0)&gt;=60%,"FRAUD","NO FRAUD"),"NO FRAUD")</f>
        <v>NO FRAUD</v>
      </c>
      <c r="C741" s="13" t="str">
        <f>IF(VLOOKUP($A741,'Behaviors Clients'!$A$2:$B$2705,2,0)="FRAUD","FRAUD",IF(VLOOKUP($A741,'Unique Clients'!$A$2:$F$2705,3,0)&lt;=4,IF(VLOOKUP($A741,'Unique Clients'!$A$2:$F$2705,6,0)&gt;=60%,"MODERATE RISK OF FRAUD","NO FRAUD"),"NO FRAUD"))</f>
        <v>NO FRAUD</v>
      </c>
      <c r="D741" s="13" t="str">
        <f>IF(VLOOKUP($A741,'Unique Clients'!$A$2:$G$2705,7,0) &gt;= 3,"FRAUD","NO FRAUD")</f>
        <v>NO FRAUD</v>
      </c>
    </row>
    <row r="742" spans="1:4" customFormat="1" hidden="1" x14ac:dyDescent="0.25">
      <c r="A742" s="13">
        <v>18435</v>
      </c>
      <c r="B742" s="13" t="str">
        <f>IF(VLOOKUP($A742,'Unique Clients'!$A$2:$F$2705,3,0)&gt;=5,IF(VLOOKUP($A742,'Unique Clients'!$A$2:$F$2705,6,0)&gt;=60%,"FRAUD","NO FRAUD"),"NO FRAUD")</f>
        <v>NO FRAUD</v>
      </c>
      <c r="C742" s="13" t="str">
        <f>IF(VLOOKUP($A742,'Behaviors Clients'!$A$2:$B$2705,2,0)="FRAUD","FRAUD",IF(VLOOKUP($A742,'Unique Clients'!$A$2:$F$2705,3,0)&lt;=4,IF(VLOOKUP($A742,'Unique Clients'!$A$2:$F$2705,6,0)&gt;=60%,"MODERATE RISK OF FRAUD","NO FRAUD"),"NO FRAUD"))</f>
        <v>NO FRAUD</v>
      </c>
      <c r="D742" s="13" t="str">
        <f>IF(VLOOKUP($A742,'Unique Clients'!$A$2:$G$2705,7,0) &gt;= 3,"FRAUD","NO FRAUD")</f>
        <v>NO FRAUD</v>
      </c>
    </row>
    <row r="743" spans="1:4" customFormat="1" hidden="1" x14ac:dyDescent="0.25">
      <c r="A743" s="13">
        <v>18465</v>
      </c>
      <c r="B743" s="13" t="str">
        <f>IF(VLOOKUP($A743,'Unique Clients'!$A$2:$F$2705,3,0)&gt;=5,IF(VLOOKUP($A743,'Unique Clients'!$A$2:$F$2705,6,0)&gt;=60%,"FRAUD","NO FRAUD"),"NO FRAUD")</f>
        <v>NO FRAUD</v>
      </c>
      <c r="C743" s="13" t="str">
        <f>IF(VLOOKUP($A743,'Behaviors Clients'!$A$2:$B$2705,2,0)="FRAUD","FRAUD",IF(VLOOKUP($A743,'Unique Clients'!$A$2:$F$2705,3,0)&lt;=4,IF(VLOOKUP($A743,'Unique Clients'!$A$2:$F$2705,6,0)&gt;=60%,"MODERATE RISK OF FRAUD","NO FRAUD"),"NO FRAUD"))</f>
        <v>NO FRAUD</v>
      </c>
      <c r="D743" s="13" t="str">
        <f>IF(VLOOKUP($A743,'Unique Clients'!$A$2:$G$2705,7,0) &gt;= 3,"FRAUD","NO FRAUD")</f>
        <v>NO FRAUD</v>
      </c>
    </row>
    <row r="744" spans="1:4" customFormat="1" hidden="1" x14ac:dyDescent="0.25">
      <c r="A744" s="13">
        <v>18479</v>
      </c>
      <c r="B744" s="13" t="str">
        <f>IF(VLOOKUP($A744,'Unique Clients'!$A$2:$F$2705,3,0)&gt;=5,IF(VLOOKUP($A744,'Unique Clients'!$A$2:$F$2705,6,0)&gt;=60%,"FRAUD","NO FRAUD"),"NO FRAUD")</f>
        <v>NO FRAUD</v>
      </c>
      <c r="C744" s="13" t="str">
        <f>IF(VLOOKUP($A744,'Behaviors Clients'!$A$2:$B$2705,2,0)="FRAUD","FRAUD",IF(VLOOKUP($A744,'Unique Clients'!$A$2:$F$2705,3,0)&lt;=4,IF(VLOOKUP($A744,'Unique Clients'!$A$2:$F$2705,6,0)&gt;=60%,"MODERATE RISK OF FRAUD","NO FRAUD"),"NO FRAUD"))</f>
        <v>NO FRAUD</v>
      </c>
      <c r="D744" s="13" t="str">
        <f>IF(VLOOKUP($A744,'Unique Clients'!$A$2:$G$2705,7,0) &gt;= 3,"FRAUD","NO FRAUD")</f>
        <v>NO FRAUD</v>
      </c>
    </row>
    <row r="745" spans="1:4" customFormat="1" hidden="1" x14ac:dyDescent="0.25">
      <c r="A745" s="13">
        <v>18481</v>
      </c>
      <c r="B745" s="13" t="str">
        <f>IF(VLOOKUP($A745,'Unique Clients'!$A$2:$F$2705,3,0)&gt;=5,IF(VLOOKUP($A745,'Unique Clients'!$A$2:$F$2705,6,0)&gt;=60%,"FRAUD","NO FRAUD"),"NO FRAUD")</f>
        <v>NO FRAUD</v>
      </c>
      <c r="C745" s="13" t="str">
        <f>IF(VLOOKUP($A745,'Behaviors Clients'!$A$2:$B$2705,2,0)="FRAUD","FRAUD",IF(VLOOKUP($A745,'Unique Clients'!$A$2:$F$2705,3,0)&lt;=4,IF(VLOOKUP($A745,'Unique Clients'!$A$2:$F$2705,6,0)&gt;=60%,"MODERATE RISK OF FRAUD","NO FRAUD"),"NO FRAUD"))</f>
        <v>NO FRAUD</v>
      </c>
      <c r="D745" s="13" t="str">
        <f>IF(VLOOKUP($A745,'Unique Clients'!$A$2:$G$2705,7,0) &gt;= 3,"FRAUD","NO FRAUD")</f>
        <v>NO FRAUD</v>
      </c>
    </row>
    <row r="746" spans="1:4" customFormat="1" hidden="1" x14ac:dyDescent="0.25">
      <c r="A746" s="13">
        <v>18555</v>
      </c>
      <c r="B746" s="13" t="str">
        <f>IF(VLOOKUP($A746,'Unique Clients'!$A$2:$F$2705,3,0)&gt;=5,IF(VLOOKUP($A746,'Unique Clients'!$A$2:$F$2705,6,0)&gt;=60%,"FRAUD","NO FRAUD"),"NO FRAUD")</f>
        <v>NO FRAUD</v>
      </c>
      <c r="C746" s="13" t="str">
        <f>IF(VLOOKUP($A746,'Behaviors Clients'!$A$2:$B$2705,2,0)="FRAUD","FRAUD",IF(VLOOKUP($A746,'Unique Clients'!$A$2:$F$2705,3,0)&lt;=4,IF(VLOOKUP($A746,'Unique Clients'!$A$2:$F$2705,6,0)&gt;=60%,"MODERATE RISK OF FRAUD","NO FRAUD"),"NO FRAUD"))</f>
        <v>NO FRAUD</v>
      </c>
      <c r="D746" s="13" t="str">
        <f>IF(VLOOKUP($A746,'Unique Clients'!$A$2:$G$2705,7,0) &gt;= 3,"FRAUD","NO FRAUD")</f>
        <v>NO FRAUD</v>
      </c>
    </row>
    <row r="747" spans="1:4" customFormat="1" hidden="1" x14ac:dyDescent="0.25">
      <c r="A747" s="13">
        <v>18576</v>
      </c>
      <c r="B747" s="13" t="str">
        <f>IF(VLOOKUP($A747,'Unique Clients'!$A$2:$F$2705,3,0)&gt;=5,IF(VLOOKUP($A747,'Unique Clients'!$A$2:$F$2705,6,0)&gt;=60%,"FRAUD","NO FRAUD"),"NO FRAUD")</f>
        <v>NO FRAUD</v>
      </c>
      <c r="C747" s="13" t="str">
        <f>IF(VLOOKUP($A747,'Behaviors Clients'!$A$2:$B$2705,2,0)="FRAUD","FRAUD",IF(VLOOKUP($A747,'Unique Clients'!$A$2:$F$2705,3,0)&lt;=4,IF(VLOOKUP($A747,'Unique Clients'!$A$2:$F$2705,6,0)&gt;=60%,"MODERATE RISK OF FRAUD","NO FRAUD"),"NO FRAUD"))</f>
        <v>NO FRAUD</v>
      </c>
      <c r="D747" s="13" t="str">
        <f>IF(VLOOKUP($A747,'Unique Clients'!$A$2:$G$2705,7,0) &gt;= 3,"FRAUD","NO FRAUD")</f>
        <v>NO FRAUD</v>
      </c>
    </row>
    <row r="748" spans="1:4" customFormat="1" hidden="1" x14ac:dyDescent="0.25">
      <c r="A748" s="13">
        <v>18591</v>
      </c>
      <c r="B748" s="13" t="str">
        <f>IF(VLOOKUP($A748,'Unique Clients'!$A$2:$F$2705,3,0)&gt;=5,IF(VLOOKUP($A748,'Unique Clients'!$A$2:$F$2705,6,0)&gt;=60%,"FRAUD","NO FRAUD"),"NO FRAUD")</f>
        <v>NO FRAUD</v>
      </c>
      <c r="C748" s="13" t="str">
        <f>IF(VLOOKUP($A748,'Behaviors Clients'!$A$2:$B$2705,2,0)="FRAUD","FRAUD",IF(VLOOKUP($A748,'Unique Clients'!$A$2:$F$2705,3,0)&lt;=4,IF(VLOOKUP($A748,'Unique Clients'!$A$2:$F$2705,6,0)&gt;=60%,"MODERATE RISK OF FRAUD","NO FRAUD"),"NO FRAUD"))</f>
        <v>NO FRAUD</v>
      </c>
      <c r="D748" s="13" t="str">
        <f>IF(VLOOKUP($A748,'Unique Clients'!$A$2:$G$2705,7,0) &gt;= 3,"FRAUD","NO FRAUD")</f>
        <v>NO FRAUD</v>
      </c>
    </row>
    <row r="749" spans="1:4" customFormat="1" hidden="1" x14ac:dyDescent="0.25">
      <c r="A749" s="13">
        <v>18611</v>
      </c>
      <c r="B749" s="13" t="str">
        <f>IF(VLOOKUP($A749,'Unique Clients'!$A$2:$F$2705,3,0)&gt;=5,IF(VLOOKUP($A749,'Unique Clients'!$A$2:$F$2705,6,0)&gt;=60%,"FRAUD","NO FRAUD"),"NO FRAUD")</f>
        <v>NO FRAUD</v>
      </c>
      <c r="C749" s="13" t="str">
        <f>IF(VLOOKUP($A749,'Behaviors Clients'!$A$2:$B$2705,2,0)="FRAUD","FRAUD",IF(VLOOKUP($A749,'Unique Clients'!$A$2:$F$2705,3,0)&lt;=4,IF(VLOOKUP($A749,'Unique Clients'!$A$2:$F$2705,6,0)&gt;=60%,"MODERATE RISK OF FRAUD","NO FRAUD"),"NO FRAUD"))</f>
        <v>NO FRAUD</v>
      </c>
      <c r="D749" s="13" t="str">
        <f>IF(VLOOKUP($A749,'Unique Clients'!$A$2:$G$2705,7,0) &gt;= 3,"FRAUD","NO FRAUD")</f>
        <v>NO FRAUD</v>
      </c>
    </row>
    <row r="750" spans="1:4" customFormat="1" hidden="1" x14ac:dyDescent="0.25">
      <c r="A750" s="13">
        <v>18626</v>
      </c>
      <c r="B750" s="13" t="str">
        <f>IF(VLOOKUP($A750,'Unique Clients'!$A$2:$F$2705,3,0)&gt;=5,IF(VLOOKUP($A750,'Unique Clients'!$A$2:$F$2705,6,0)&gt;=60%,"FRAUD","NO FRAUD"),"NO FRAUD")</f>
        <v>NO FRAUD</v>
      </c>
      <c r="C750" s="13" t="str">
        <f>IF(VLOOKUP($A750,'Behaviors Clients'!$A$2:$B$2705,2,0)="FRAUD","FRAUD",IF(VLOOKUP($A750,'Unique Clients'!$A$2:$F$2705,3,0)&lt;=4,IF(VLOOKUP($A750,'Unique Clients'!$A$2:$F$2705,6,0)&gt;=60%,"MODERATE RISK OF FRAUD","NO FRAUD"),"NO FRAUD"))</f>
        <v>NO FRAUD</v>
      </c>
      <c r="D750" s="13" t="str">
        <f>IF(VLOOKUP($A750,'Unique Clients'!$A$2:$G$2705,7,0) &gt;= 3,"FRAUD","NO FRAUD")</f>
        <v>NO FRAUD</v>
      </c>
    </row>
    <row r="751" spans="1:4" customFormat="1" hidden="1" x14ac:dyDescent="0.25">
      <c r="A751" s="13">
        <v>18638</v>
      </c>
      <c r="B751" s="13" t="str">
        <f>IF(VLOOKUP($A751,'Unique Clients'!$A$2:$F$2705,3,0)&gt;=5,IF(VLOOKUP($A751,'Unique Clients'!$A$2:$F$2705,6,0)&gt;=60%,"FRAUD","NO FRAUD"),"NO FRAUD")</f>
        <v>NO FRAUD</v>
      </c>
      <c r="C751" s="13" t="str">
        <f>IF(VLOOKUP($A751,'Behaviors Clients'!$A$2:$B$2705,2,0)="FRAUD","FRAUD",IF(VLOOKUP($A751,'Unique Clients'!$A$2:$F$2705,3,0)&lt;=4,IF(VLOOKUP($A751,'Unique Clients'!$A$2:$F$2705,6,0)&gt;=60%,"MODERATE RISK OF FRAUD","NO FRAUD"),"NO FRAUD"))</f>
        <v>NO FRAUD</v>
      </c>
      <c r="D751" s="13" t="str">
        <f>IF(VLOOKUP($A751,'Unique Clients'!$A$2:$G$2705,7,0) &gt;= 3,"FRAUD","NO FRAUD")</f>
        <v>NO FRAUD</v>
      </c>
    </row>
    <row r="752" spans="1:4" customFormat="1" hidden="1" x14ac:dyDescent="0.25">
      <c r="A752" s="13">
        <v>18745</v>
      </c>
      <c r="B752" s="13" t="str">
        <f>IF(VLOOKUP($A752,'Unique Clients'!$A$2:$F$2705,3,0)&gt;=5,IF(VLOOKUP($A752,'Unique Clients'!$A$2:$F$2705,6,0)&gt;=60%,"FRAUD","NO FRAUD"),"NO FRAUD")</f>
        <v>NO FRAUD</v>
      </c>
      <c r="C752" s="13" t="str">
        <f>IF(VLOOKUP($A752,'Behaviors Clients'!$A$2:$B$2705,2,0)="FRAUD","FRAUD",IF(VLOOKUP($A752,'Unique Clients'!$A$2:$F$2705,3,0)&lt;=4,IF(VLOOKUP($A752,'Unique Clients'!$A$2:$F$2705,6,0)&gt;=60%,"MODERATE RISK OF FRAUD","NO FRAUD"),"NO FRAUD"))</f>
        <v>NO FRAUD</v>
      </c>
      <c r="D752" s="13" t="str">
        <f>IF(VLOOKUP($A752,'Unique Clients'!$A$2:$G$2705,7,0) &gt;= 3,"FRAUD","NO FRAUD")</f>
        <v>NO FRAUD</v>
      </c>
    </row>
    <row r="753" spans="1:4" customFormat="1" hidden="1" x14ac:dyDescent="0.25">
      <c r="A753" s="13">
        <v>18824</v>
      </c>
      <c r="B753" s="13" t="str">
        <f>IF(VLOOKUP($A753,'Unique Clients'!$A$2:$F$2705,3,0)&gt;=5,IF(VLOOKUP($A753,'Unique Clients'!$A$2:$F$2705,6,0)&gt;=60%,"FRAUD","NO FRAUD"),"NO FRAUD")</f>
        <v>NO FRAUD</v>
      </c>
      <c r="C753" s="13" t="str">
        <f>IF(VLOOKUP($A753,'Behaviors Clients'!$A$2:$B$2705,2,0)="FRAUD","FRAUD",IF(VLOOKUP($A753,'Unique Clients'!$A$2:$F$2705,3,0)&lt;=4,IF(VLOOKUP($A753,'Unique Clients'!$A$2:$F$2705,6,0)&gt;=60%,"MODERATE RISK OF FRAUD","NO FRAUD"),"NO FRAUD"))</f>
        <v>NO FRAUD</v>
      </c>
      <c r="D753" s="13" t="str">
        <f>IF(VLOOKUP($A753,'Unique Clients'!$A$2:$G$2705,7,0) &gt;= 3,"FRAUD","NO FRAUD")</f>
        <v>NO FRAUD</v>
      </c>
    </row>
    <row r="754" spans="1:4" customFormat="1" hidden="1" x14ac:dyDescent="0.25">
      <c r="A754" s="13">
        <v>18833</v>
      </c>
      <c r="B754" s="13" t="str">
        <f>IF(VLOOKUP($A754,'Unique Clients'!$A$2:$F$2705,3,0)&gt;=5,IF(VLOOKUP($A754,'Unique Clients'!$A$2:$F$2705,6,0)&gt;=60%,"FRAUD","NO FRAUD"),"NO FRAUD")</f>
        <v>NO FRAUD</v>
      </c>
      <c r="C754" s="13" t="str">
        <f>IF(VLOOKUP($A754,'Behaviors Clients'!$A$2:$B$2705,2,0)="FRAUD","FRAUD",IF(VLOOKUP($A754,'Unique Clients'!$A$2:$F$2705,3,0)&lt;=4,IF(VLOOKUP($A754,'Unique Clients'!$A$2:$F$2705,6,0)&gt;=60%,"MODERATE RISK OF FRAUD","NO FRAUD"),"NO FRAUD"))</f>
        <v>NO FRAUD</v>
      </c>
      <c r="D754" s="13" t="str">
        <f>IF(VLOOKUP($A754,'Unique Clients'!$A$2:$G$2705,7,0) &gt;= 3,"FRAUD","NO FRAUD")</f>
        <v>NO FRAUD</v>
      </c>
    </row>
    <row r="755" spans="1:4" customFormat="1" hidden="1" x14ac:dyDescent="0.25">
      <c r="A755" s="13">
        <v>19058</v>
      </c>
      <c r="B755" s="13" t="str">
        <f>IF(VLOOKUP($A755,'Unique Clients'!$A$2:$F$2705,3,0)&gt;=5,IF(VLOOKUP($A755,'Unique Clients'!$A$2:$F$2705,6,0)&gt;=60%,"FRAUD","NO FRAUD"),"NO FRAUD")</f>
        <v>NO FRAUD</v>
      </c>
      <c r="C755" s="13" t="str">
        <f>IF(VLOOKUP($A755,'Behaviors Clients'!$A$2:$B$2705,2,0)="FRAUD","FRAUD",IF(VLOOKUP($A755,'Unique Clients'!$A$2:$F$2705,3,0)&lt;=4,IF(VLOOKUP($A755,'Unique Clients'!$A$2:$F$2705,6,0)&gt;=60%,"MODERATE RISK OF FRAUD","NO FRAUD"),"NO FRAUD"))</f>
        <v>NO FRAUD</v>
      </c>
      <c r="D755" s="13" t="str">
        <f>IF(VLOOKUP($A755,'Unique Clients'!$A$2:$G$2705,7,0) &gt;= 3,"FRAUD","NO FRAUD")</f>
        <v>NO FRAUD</v>
      </c>
    </row>
    <row r="756" spans="1:4" customFormat="1" hidden="1" x14ac:dyDescent="0.25">
      <c r="A756" s="13">
        <v>19117</v>
      </c>
      <c r="B756" s="13" t="str">
        <f>IF(VLOOKUP($A756,'Unique Clients'!$A$2:$F$2705,3,0)&gt;=5,IF(VLOOKUP($A756,'Unique Clients'!$A$2:$F$2705,6,0)&gt;=60%,"FRAUD","NO FRAUD"),"NO FRAUD")</f>
        <v>NO FRAUD</v>
      </c>
      <c r="C756" s="13" t="str">
        <f>IF(VLOOKUP($A756,'Behaviors Clients'!$A$2:$B$2705,2,0)="FRAUD","FRAUD",IF(VLOOKUP($A756,'Unique Clients'!$A$2:$F$2705,3,0)&lt;=4,IF(VLOOKUP($A756,'Unique Clients'!$A$2:$F$2705,6,0)&gt;=60%,"MODERATE RISK OF FRAUD","NO FRAUD"),"NO FRAUD"))</f>
        <v>NO FRAUD</v>
      </c>
      <c r="D756" s="13" t="str">
        <f>IF(VLOOKUP($A756,'Unique Clients'!$A$2:$G$2705,7,0) &gt;= 3,"FRAUD","NO FRAUD")</f>
        <v>NO FRAUD</v>
      </c>
    </row>
    <row r="757" spans="1:4" customFormat="1" hidden="1" x14ac:dyDescent="0.25">
      <c r="A757" s="13">
        <v>19158</v>
      </c>
      <c r="B757" s="13" t="str">
        <f>IF(VLOOKUP($A757,'Unique Clients'!$A$2:$F$2705,3,0)&gt;=5,IF(VLOOKUP($A757,'Unique Clients'!$A$2:$F$2705,6,0)&gt;=60%,"FRAUD","NO FRAUD"),"NO FRAUD")</f>
        <v>NO FRAUD</v>
      </c>
      <c r="C757" s="13" t="str">
        <f>IF(VLOOKUP($A757,'Behaviors Clients'!$A$2:$B$2705,2,0)="FRAUD","FRAUD",IF(VLOOKUP($A757,'Unique Clients'!$A$2:$F$2705,3,0)&lt;=4,IF(VLOOKUP($A757,'Unique Clients'!$A$2:$F$2705,6,0)&gt;=60%,"MODERATE RISK OF FRAUD","NO FRAUD"),"NO FRAUD"))</f>
        <v>NO FRAUD</v>
      </c>
      <c r="D757" s="13" t="str">
        <f>IF(VLOOKUP($A757,'Unique Clients'!$A$2:$G$2705,7,0) &gt;= 3,"FRAUD","NO FRAUD")</f>
        <v>NO FRAUD</v>
      </c>
    </row>
    <row r="758" spans="1:4" customFormat="1" hidden="1" x14ac:dyDescent="0.25">
      <c r="A758" s="13">
        <v>19160</v>
      </c>
      <c r="B758" s="13" t="str">
        <f>IF(VLOOKUP($A758,'Unique Clients'!$A$2:$F$2705,3,0)&gt;=5,IF(VLOOKUP($A758,'Unique Clients'!$A$2:$F$2705,6,0)&gt;=60%,"FRAUD","NO FRAUD"),"NO FRAUD")</f>
        <v>NO FRAUD</v>
      </c>
      <c r="C758" s="13" t="str">
        <f>IF(VLOOKUP($A758,'Behaviors Clients'!$A$2:$B$2705,2,0)="FRAUD","FRAUD",IF(VLOOKUP($A758,'Unique Clients'!$A$2:$F$2705,3,0)&lt;=4,IF(VLOOKUP($A758,'Unique Clients'!$A$2:$F$2705,6,0)&gt;=60%,"MODERATE RISK OF FRAUD","NO FRAUD"),"NO FRAUD"))</f>
        <v>NO FRAUD</v>
      </c>
      <c r="D758" s="13" t="str">
        <f>IF(VLOOKUP($A758,'Unique Clients'!$A$2:$G$2705,7,0) &gt;= 3,"FRAUD","NO FRAUD")</f>
        <v>NO FRAUD</v>
      </c>
    </row>
    <row r="759" spans="1:4" customFormat="1" hidden="1" x14ac:dyDescent="0.25">
      <c r="A759" s="13">
        <v>19166</v>
      </c>
      <c r="B759" s="13" t="str">
        <f>IF(VLOOKUP($A759,'Unique Clients'!$A$2:$F$2705,3,0)&gt;=5,IF(VLOOKUP($A759,'Unique Clients'!$A$2:$F$2705,6,0)&gt;=60%,"FRAUD","NO FRAUD"),"NO FRAUD")</f>
        <v>NO FRAUD</v>
      </c>
      <c r="C759" s="13" t="str">
        <f>IF(VLOOKUP($A759,'Behaviors Clients'!$A$2:$B$2705,2,0)="FRAUD","FRAUD",IF(VLOOKUP($A759,'Unique Clients'!$A$2:$F$2705,3,0)&lt;=4,IF(VLOOKUP($A759,'Unique Clients'!$A$2:$F$2705,6,0)&gt;=60%,"MODERATE RISK OF FRAUD","NO FRAUD"),"NO FRAUD"))</f>
        <v>NO FRAUD</v>
      </c>
      <c r="D759" s="13" t="str">
        <f>IF(VLOOKUP($A759,'Unique Clients'!$A$2:$G$2705,7,0) &gt;= 3,"FRAUD","NO FRAUD")</f>
        <v>NO FRAUD</v>
      </c>
    </row>
    <row r="760" spans="1:4" customFormat="1" hidden="1" x14ac:dyDescent="0.25">
      <c r="A760" s="13">
        <v>19190</v>
      </c>
      <c r="B760" s="13" t="str">
        <f>IF(VLOOKUP($A760,'Unique Clients'!$A$2:$F$2705,3,0)&gt;=5,IF(VLOOKUP($A760,'Unique Clients'!$A$2:$F$2705,6,0)&gt;=60%,"FRAUD","NO FRAUD"),"NO FRAUD")</f>
        <v>NO FRAUD</v>
      </c>
      <c r="C760" s="13" t="str">
        <f>IF(VLOOKUP($A760,'Behaviors Clients'!$A$2:$B$2705,2,0)="FRAUD","FRAUD",IF(VLOOKUP($A760,'Unique Clients'!$A$2:$F$2705,3,0)&lt;=4,IF(VLOOKUP($A760,'Unique Clients'!$A$2:$F$2705,6,0)&gt;=60%,"MODERATE RISK OF FRAUD","NO FRAUD"),"NO FRAUD"))</f>
        <v>NO FRAUD</v>
      </c>
      <c r="D760" s="13" t="str">
        <f>IF(VLOOKUP($A760,'Unique Clients'!$A$2:$G$2705,7,0) &gt;= 3,"FRAUD","NO FRAUD")</f>
        <v>NO FRAUD</v>
      </c>
    </row>
    <row r="761" spans="1:4" customFormat="1" hidden="1" x14ac:dyDescent="0.25">
      <c r="A761" s="13">
        <v>19244</v>
      </c>
      <c r="B761" s="13" t="str">
        <f>IF(VLOOKUP($A761,'Unique Clients'!$A$2:$F$2705,3,0)&gt;=5,IF(VLOOKUP($A761,'Unique Clients'!$A$2:$F$2705,6,0)&gt;=60%,"FRAUD","NO FRAUD"),"NO FRAUD")</f>
        <v>NO FRAUD</v>
      </c>
      <c r="C761" s="13" t="str">
        <f>IF(VLOOKUP($A761,'Behaviors Clients'!$A$2:$B$2705,2,0)="FRAUD","FRAUD",IF(VLOOKUP($A761,'Unique Clients'!$A$2:$F$2705,3,0)&lt;=4,IF(VLOOKUP($A761,'Unique Clients'!$A$2:$F$2705,6,0)&gt;=60%,"MODERATE RISK OF FRAUD","NO FRAUD"),"NO FRAUD"))</f>
        <v>NO FRAUD</v>
      </c>
      <c r="D761" s="13" t="str">
        <f>IF(VLOOKUP($A761,'Unique Clients'!$A$2:$G$2705,7,0) &gt;= 3,"FRAUD","NO FRAUD")</f>
        <v>NO FRAUD</v>
      </c>
    </row>
    <row r="762" spans="1:4" customFormat="1" hidden="1" x14ac:dyDescent="0.25">
      <c r="A762" s="13">
        <v>19248</v>
      </c>
      <c r="B762" s="13" t="str">
        <f>IF(VLOOKUP($A762,'Unique Clients'!$A$2:$F$2705,3,0)&gt;=5,IF(VLOOKUP($A762,'Unique Clients'!$A$2:$F$2705,6,0)&gt;=60%,"FRAUD","NO FRAUD"),"NO FRAUD")</f>
        <v>NO FRAUD</v>
      </c>
      <c r="C762" s="13" t="str">
        <f>IF(VLOOKUP($A762,'Behaviors Clients'!$A$2:$B$2705,2,0)="FRAUD","FRAUD",IF(VLOOKUP($A762,'Unique Clients'!$A$2:$F$2705,3,0)&lt;=4,IF(VLOOKUP($A762,'Unique Clients'!$A$2:$F$2705,6,0)&gt;=60%,"MODERATE RISK OF FRAUD","NO FRAUD"),"NO FRAUD"))</f>
        <v>NO FRAUD</v>
      </c>
      <c r="D762" s="13" t="str">
        <f>IF(VLOOKUP($A762,'Unique Clients'!$A$2:$G$2705,7,0) &gt;= 3,"FRAUD","NO FRAUD")</f>
        <v>NO FRAUD</v>
      </c>
    </row>
    <row r="763" spans="1:4" customFormat="1" hidden="1" x14ac:dyDescent="0.25">
      <c r="A763" s="13">
        <v>19335</v>
      </c>
      <c r="B763" s="13" t="str">
        <f>IF(VLOOKUP($A763,'Unique Clients'!$A$2:$F$2705,3,0)&gt;=5,IF(VLOOKUP($A763,'Unique Clients'!$A$2:$F$2705,6,0)&gt;=60%,"FRAUD","NO FRAUD"),"NO FRAUD")</f>
        <v>NO FRAUD</v>
      </c>
      <c r="C763" s="13" t="str">
        <f>IF(VLOOKUP($A763,'Behaviors Clients'!$A$2:$B$2705,2,0)="FRAUD","FRAUD",IF(VLOOKUP($A763,'Unique Clients'!$A$2:$F$2705,3,0)&lt;=4,IF(VLOOKUP($A763,'Unique Clients'!$A$2:$F$2705,6,0)&gt;=60%,"MODERATE RISK OF FRAUD","NO FRAUD"),"NO FRAUD"))</f>
        <v>NO FRAUD</v>
      </c>
      <c r="D763" s="13" t="str">
        <f>IF(VLOOKUP($A763,'Unique Clients'!$A$2:$G$2705,7,0) &gt;= 3,"FRAUD","NO FRAUD")</f>
        <v>NO FRAUD</v>
      </c>
    </row>
    <row r="764" spans="1:4" customFormat="1" hidden="1" x14ac:dyDescent="0.25">
      <c r="A764" s="13">
        <v>19363</v>
      </c>
      <c r="B764" s="13" t="str">
        <f>IF(VLOOKUP($A764,'Unique Clients'!$A$2:$F$2705,3,0)&gt;=5,IF(VLOOKUP($A764,'Unique Clients'!$A$2:$F$2705,6,0)&gt;=60%,"FRAUD","NO FRAUD"),"NO FRAUD")</f>
        <v>NO FRAUD</v>
      </c>
      <c r="C764" s="13" t="str">
        <f>IF(VLOOKUP($A764,'Behaviors Clients'!$A$2:$B$2705,2,0)="FRAUD","FRAUD",IF(VLOOKUP($A764,'Unique Clients'!$A$2:$F$2705,3,0)&lt;=4,IF(VLOOKUP($A764,'Unique Clients'!$A$2:$F$2705,6,0)&gt;=60%,"MODERATE RISK OF FRAUD","NO FRAUD"),"NO FRAUD"))</f>
        <v>NO FRAUD</v>
      </c>
      <c r="D764" s="13" t="str">
        <f>IF(VLOOKUP($A764,'Unique Clients'!$A$2:$G$2705,7,0) &gt;= 3,"FRAUD","NO FRAUD")</f>
        <v>NO FRAUD</v>
      </c>
    </row>
    <row r="765" spans="1:4" customFormat="1" hidden="1" x14ac:dyDescent="0.25">
      <c r="A765" s="13">
        <v>19392</v>
      </c>
      <c r="B765" s="13" t="str">
        <f>IF(VLOOKUP($A765,'Unique Clients'!$A$2:$F$2705,3,0)&gt;=5,IF(VLOOKUP($A765,'Unique Clients'!$A$2:$F$2705,6,0)&gt;=60%,"FRAUD","NO FRAUD"),"NO FRAUD")</f>
        <v>NO FRAUD</v>
      </c>
      <c r="C765" s="13" t="str">
        <f>IF(VLOOKUP($A765,'Behaviors Clients'!$A$2:$B$2705,2,0)="FRAUD","FRAUD",IF(VLOOKUP($A765,'Unique Clients'!$A$2:$F$2705,3,0)&lt;=4,IF(VLOOKUP($A765,'Unique Clients'!$A$2:$F$2705,6,0)&gt;=60%,"MODERATE RISK OF FRAUD","NO FRAUD"),"NO FRAUD"))</f>
        <v>NO FRAUD</v>
      </c>
      <c r="D765" s="13" t="str">
        <f>IF(VLOOKUP($A765,'Unique Clients'!$A$2:$G$2705,7,0) &gt;= 3,"FRAUD","NO FRAUD")</f>
        <v>NO FRAUD</v>
      </c>
    </row>
    <row r="766" spans="1:4" customFormat="1" hidden="1" x14ac:dyDescent="0.25">
      <c r="A766" s="13">
        <v>19418</v>
      </c>
      <c r="B766" s="13" t="str">
        <f>IF(VLOOKUP($A766,'Unique Clients'!$A$2:$F$2705,3,0)&gt;=5,IF(VLOOKUP($A766,'Unique Clients'!$A$2:$F$2705,6,0)&gt;=60%,"FRAUD","NO FRAUD"),"NO FRAUD")</f>
        <v>NO FRAUD</v>
      </c>
      <c r="C766" s="13" t="str">
        <f>IF(VLOOKUP($A766,'Behaviors Clients'!$A$2:$B$2705,2,0)="FRAUD","FRAUD",IF(VLOOKUP($A766,'Unique Clients'!$A$2:$F$2705,3,0)&lt;=4,IF(VLOOKUP($A766,'Unique Clients'!$A$2:$F$2705,6,0)&gt;=60%,"MODERATE RISK OF FRAUD","NO FRAUD"),"NO FRAUD"))</f>
        <v>NO FRAUD</v>
      </c>
      <c r="D766" s="13" t="str">
        <f>IF(VLOOKUP($A766,'Unique Clients'!$A$2:$G$2705,7,0) &gt;= 3,"FRAUD","NO FRAUD")</f>
        <v>NO FRAUD</v>
      </c>
    </row>
    <row r="767" spans="1:4" customFormat="1" hidden="1" x14ac:dyDescent="0.25">
      <c r="A767" s="13">
        <v>19430</v>
      </c>
      <c r="B767" s="13" t="str">
        <f>IF(VLOOKUP($A767,'Unique Clients'!$A$2:$F$2705,3,0)&gt;=5,IF(VLOOKUP($A767,'Unique Clients'!$A$2:$F$2705,6,0)&gt;=60%,"FRAUD","NO FRAUD"),"NO FRAUD")</f>
        <v>NO FRAUD</v>
      </c>
      <c r="C767" s="13" t="str">
        <f>IF(VLOOKUP($A767,'Behaviors Clients'!$A$2:$B$2705,2,0)="FRAUD","FRAUD",IF(VLOOKUP($A767,'Unique Clients'!$A$2:$F$2705,3,0)&lt;=4,IF(VLOOKUP($A767,'Unique Clients'!$A$2:$F$2705,6,0)&gt;=60%,"MODERATE RISK OF FRAUD","NO FRAUD"),"NO FRAUD"))</f>
        <v>NO FRAUD</v>
      </c>
      <c r="D767" s="13" t="str">
        <f>IF(VLOOKUP($A767,'Unique Clients'!$A$2:$G$2705,7,0) &gt;= 3,"FRAUD","NO FRAUD")</f>
        <v>NO FRAUD</v>
      </c>
    </row>
    <row r="768" spans="1:4" customFormat="1" hidden="1" x14ac:dyDescent="0.25">
      <c r="A768" s="13">
        <v>19432</v>
      </c>
      <c r="B768" s="13" t="str">
        <f>IF(VLOOKUP($A768,'Unique Clients'!$A$2:$F$2705,3,0)&gt;=5,IF(VLOOKUP($A768,'Unique Clients'!$A$2:$F$2705,6,0)&gt;=60%,"FRAUD","NO FRAUD"),"NO FRAUD")</f>
        <v>NO FRAUD</v>
      </c>
      <c r="C768" s="13" t="str">
        <f>IF(VLOOKUP($A768,'Behaviors Clients'!$A$2:$B$2705,2,0)="FRAUD","FRAUD",IF(VLOOKUP($A768,'Unique Clients'!$A$2:$F$2705,3,0)&lt;=4,IF(VLOOKUP($A768,'Unique Clients'!$A$2:$F$2705,6,0)&gt;=60%,"MODERATE RISK OF FRAUD","NO FRAUD"),"NO FRAUD"))</f>
        <v>NO FRAUD</v>
      </c>
      <c r="D768" s="13" t="str">
        <f>IF(VLOOKUP($A768,'Unique Clients'!$A$2:$G$2705,7,0) &gt;= 3,"FRAUD","NO FRAUD")</f>
        <v>NO FRAUD</v>
      </c>
    </row>
    <row r="769" spans="1:4" customFormat="1" hidden="1" x14ac:dyDescent="0.25">
      <c r="A769" s="13">
        <v>19559</v>
      </c>
      <c r="B769" s="13" t="str">
        <f>IF(VLOOKUP($A769,'Unique Clients'!$A$2:$F$2705,3,0)&gt;=5,IF(VLOOKUP($A769,'Unique Clients'!$A$2:$F$2705,6,0)&gt;=60%,"FRAUD","NO FRAUD"),"NO FRAUD")</f>
        <v>NO FRAUD</v>
      </c>
      <c r="C769" s="13" t="str">
        <f>IF(VLOOKUP($A769,'Behaviors Clients'!$A$2:$B$2705,2,0)="FRAUD","FRAUD",IF(VLOOKUP($A769,'Unique Clients'!$A$2:$F$2705,3,0)&lt;=4,IF(VLOOKUP($A769,'Unique Clients'!$A$2:$F$2705,6,0)&gt;=60%,"MODERATE RISK OF FRAUD","NO FRAUD"),"NO FRAUD"))</f>
        <v>NO FRAUD</v>
      </c>
      <c r="D769" s="13" t="str">
        <f>IF(VLOOKUP($A769,'Unique Clients'!$A$2:$G$2705,7,0) &gt;= 3,"FRAUD","NO FRAUD")</f>
        <v>NO FRAUD</v>
      </c>
    </row>
    <row r="770" spans="1:4" customFormat="1" hidden="1" x14ac:dyDescent="0.25">
      <c r="A770" s="13">
        <v>19563</v>
      </c>
      <c r="B770" s="13" t="str">
        <f>IF(VLOOKUP($A770,'Unique Clients'!$A$2:$F$2705,3,0)&gt;=5,IF(VLOOKUP($A770,'Unique Clients'!$A$2:$F$2705,6,0)&gt;=60%,"FRAUD","NO FRAUD"),"NO FRAUD")</f>
        <v>NO FRAUD</v>
      </c>
      <c r="C770" s="13" t="str">
        <f>IF(VLOOKUP($A770,'Behaviors Clients'!$A$2:$B$2705,2,0)="FRAUD","FRAUD",IF(VLOOKUP($A770,'Unique Clients'!$A$2:$F$2705,3,0)&lt;=4,IF(VLOOKUP($A770,'Unique Clients'!$A$2:$F$2705,6,0)&gt;=60%,"MODERATE RISK OF FRAUD","NO FRAUD"),"NO FRAUD"))</f>
        <v>NO FRAUD</v>
      </c>
      <c r="D770" s="13" t="str">
        <f>IF(VLOOKUP($A770,'Unique Clients'!$A$2:$G$2705,7,0) &gt;= 3,"FRAUD","NO FRAUD")</f>
        <v>NO FRAUD</v>
      </c>
    </row>
    <row r="771" spans="1:4" customFormat="1" hidden="1" x14ac:dyDescent="0.25">
      <c r="A771" s="13">
        <v>19566</v>
      </c>
      <c r="B771" s="13" t="str">
        <f>IF(VLOOKUP($A771,'Unique Clients'!$A$2:$F$2705,3,0)&gt;=5,IF(VLOOKUP($A771,'Unique Clients'!$A$2:$F$2705,6,0)&gt;=60%,"FRAUD","NO FRAUD"),"NO FRAUD")</f>
        <v>NO FRAUD</v>
      </c>
      <c r="C771" s="13" t="str">
        <f>IF(VLOOKUP($A771,'Behaviors Clients'!$A$2:$B$2705,2,0)="FRAUD","FRAUD",IF(VLOOKUP($A771,'Unique Clients'!$A$2:$F$2705,3,0)&lt;=4,IF(VLOOKUP($A771,'Unique Clients'!$A$2:$F$2705,6,0)&gt;=60%,"MODERATE RISK OF FRAUD","NO FRAUD"),"NO FRAUD"))</f>
        <v>NO FRAUD</v>
      </c>
      <c r="D771" s="13" t="str">
        <f>IF(VLOOKUP($A771,'Unique Clients'!$A$2:$G$2705,7,0) &gt;= 3,"FRAUD","NO FRAUD")</f>
        <v>NO FRAUD</v>
      </c>
    </row>
    <row r="772" spans="1:4" customFormat="1" hidden="1" x14ac:dyDescent="0.25">
      <c r="A772" s="13">
        <v>19623</v>
      </c>
      <c r="B772" s="13" t="str">
        <f>IF(VLOOKUP($A772,'Unique Clients'!$A$2:$F$2705,3,0)&gt;=5,IF(VLOOKUP($A772,'Unique Clients'!$A$2:$F$2705,6,0)&gt;=60%,"FRAUD","NO FRAUD"),"NO FRAUD")</f>
        <v>NO FRAUD</v>
      </c>
      <c r="C772" s="13" t="str">
        <f>IF(VLOOKUP($A772,'Behaviors Clients'!$A$2:$B$2705,2,0)="FRAUD","FRAUD",IF(VLOOKUP($A772,'Unique Clients'!$A$2:$F$2705,3,0)&lt;=4,IF(VLOOKUP($A772,'Unique Clients'!$A$2:$F$2705,6,0)&gt;=60%,"MODERATE RISK OF FRAUD","NO FRAUD"),"NO FRAUD"))</f>
        <v>NO FRAUD</v>
      </c>
      <c r="D772" s="13" t="str">
        <f>IF(VLOOKUP($A772,'Unique Clients'!$A$2:$G$2705,7,0) &gt;= 3,"FRAUD","NO FRAUD")</f>
        <v>NO FRAUD</v>
      </c>
    </row>
    <row r="773" spans="1:4" customFormat="1" hidden="1" x14ac:dyDescent="0.25">
      <c r="A773" s="13">
        <v>19675</v>
      </c>
      <c r="B773" s="13" t="str">
        <f>IF(VLOOKUP($A773,'Unique Clients'!$A$2:$F$2705,3,0)&gt;=5,IF(VLOOKUP($A773,'Unique Clients'!$A$2:$F$2705,6,0)&gt;=60%,"FRAUD","NO FRAUD"),"NO FRAUD")</f>
        <v>NO FRAUD</v>
      </c>
      <c r="C773" s="13" t="str">
        <f>IF(VLOOKUP($A773,'Behaviors Clients'!$A$2:$B$2705,2,0)="FRAUD","FRAUD",IF(VLOOKUP($A773,'Unique Clients'!$A$2:$F$2705,3,0)&lt;=4,IF(VLOOKUP($A773,'Unique Clients'!$A$2:$F$2705,6,0)&gt;=60%,"MODERATE RISK OF FRAUD","NO FRAUD"),"NO FRAUD"))</f>
        <v>NO FRAUD</v>
      </c>
      <c r="D773" s="13" t="str">
        <f>IF(VLOOKUP($A773,'Unique Clients'!$A$2:$G$2705,7,0) &gt;= 3,"FRAUD","NO FRAUD")</f>
        <v>NO FRAUD</v>
      </c>
    </row>
    <row r="774" spans="1:4" customFormat="1" hidden="1" x14ac:dyDescent="0.25">
      <c r="A774" s="13">
        <v>19799</v>
      </c>
      <c r="B774" s="13" t="str">
        <f>IF(VLOOKUP($A774,'Unique Clients'!$A$2:$F$2705,3,0)&gt;=5,IF(VLOOKUP($A774,'Unique Clients'!$A$2:$F$2705,6,0)&gt;=60%,"FRAUD","NO FRAUD"),"NO FRAUD")</f>
        <v>NO FRAUD</v>
      </c>
      <c r="C774" s="13" t="str">
        <f>IF(VLOOKUP($A774,'Behaviors Clients'!$A$2:$B$2705,2,0)="FRAUD","FRAUD",IF(VLOOKUP($A774,'Unique Clients'!$A$2:$F$2705,3,0)&lt;=4,IF(VLOOKUP($A774,'Unique Clients'!$A$2:$F$2705,6,0)&gt;=60%,"MODERATE RISK OF FRAUD","NO FRAUD"),"NO FRAUD"))</f>
        <v>NO FRAUD</v>
      </c>
      <c r="D774" s="13" t="str">
        <f>IF(VLOOKUP($A774,'Unique Clients'!$A$2:$G$2705,7,0) &gt;= 3,"FRAUD","NO FRAUD")</f>
        <v>NO FRAUD</v>
      </c>
    </row>
    <row r="775" spans="1:4" customFormat="1" hidden="1" x14ac:dyDescent="0.25">
      <c r="A775" s="13">
        <v>19891</v>
      </c>
      <c r="B775" s="13" t="str">
        <f>IF(VLOOKUP($A775,'Unique Clients'!$A$2:$F$2705,3,0)&gt;=5,IF(VLOOKUP($A775,'Unique Clients'!$A$2:$F$2705,6,0)&gt;=60%,"FRAUD","NO FRAUD"),"NO FRAUD")</f>
        <v>NO FRAUD</v>
      </c>
      <c r="C775" s="13" t="str">
        <f>IF(VLOOKUP($A775,'Behaviors Clients'!$A$2:$B$2705,2,0)="FRAUD","FRAUD",IF(VLOOKUP($A775,'Unique Clients'!$A$2:$F$2705,3,0)&lt;=4,IF(VLOOKUP($A775,'Unique Clients'!$A$2:$F$2705,6,0)&gt;=60%,"MODERATE RISK OF FRAUD","NO FRAUD"),"NO FRAUD"))</f>
        <v>NO FRAUD</v>
      </c>
      <c r="D775" s="13" t="str">
        <f>IF(VLOOKUP($A775,'Unique Clients'!$A$2:$G$2705,7,0) &gt;= 3,"FRAUD","NO FRAUD")</f>
        <v>NO FRAUD</v>
      </c>
    </row>
    <row r="776" spans="1:4" customFormat="1" hidden="1" x14ac:dyDescent="0.25">
      <c r="A776" s="13">
        <v>19909</v>
      </c>
      <c r="B776" s="13" t="str">
        <f>IF(VLOOKUP($A776,'Unique Clients'!$A$2:$F$2705,3,0)&gt;=5,IF(VLOOKUP($A776,'Unique Clients'!$A$2:$F$2705,6,0)&gt;=60%,"FRAUD","NO FRAUD"),"NO FRAUD")</f>
        <v>NO FRAUD</v>
      </c>
      <c r="C776" s="13" t="str">
        <f>IF(VLOOKUP($A776,'Behaviors Clients'!$A$2:$B$2705,2,0)="FRAUD","FRAUD",IF(VLOOKUP($A776,'Unique Clients'!$A$2:$F$2705,3,0)&lt;=4,IF(VLOOKUP($A776,'Unique Clients'!$A$2:$F$2705,6,0)&gt;=60%,"MODERATE RISK OF FRAUD","NO FRAUD"),"NO FRAUD"))</f>
        <v>NO FRAUD</v>
      </c>
      <c r="D776" s="13" t="str">
        <f>IF(VLOOKUP($A776,'Unique Clients'!$A$2:$G$2705,7,0) &gt;= 3,"FRAUD","NO FRAUD")</f>
        <v>NO FRAUD</v>
      </c>
    </row>
    <row r="777" spans="1:4" customFormat="1" hidden="1" x14ac:dyDescent="0.25">
      <c r="A777" s="13">
        <v>19922</v>
      </c>
      <c r="B777" s="13" t="str">
        <f>IF(VLOOKUP($A777,'Unique Clients'!$A$2:$F$2705,3,0)&gt;=5,IF(VLOOKUP($A777,'Unique Clients'!$A$2:$F$2705,6,0)&gt;=60%,"FRAUD","NO FRAUD"),"NO FRAUD")</f>
        <v>NO FRAUD</v>
      </c>
      <c r="C777" s="13" t="str">
        <f>IF(VLOOKUP($A777,'Behaviors Clients'!$A$2:$B$2705,2,0)="FRAUD","FRAUD",IF(VLOOKUP($A777,'Unique Clients'!$A$2:$F$2705,3,0)&lt;=4,IF(VLOOKUP($A777,'Unique Clients'!$A$2:$F$2705,6,0)&gt;=60%,"MODERATE RISK OF FRAUD","NO FRAUD"),"NO FRAUD"))</f>
        <v>NO FRAUD</v>
      </c>
      <c r="D777" s="13" t="str">
        <f>IF(VLOOKUP($A777,'Unique Clients'!$A$2:$G$2705,7,0) &gt;= 3,"FRAUD","NO FRAUD")</f>
        <v>NO FRAUD</v>
      </c>
    </row>
    <row r="778" spans="1:4" customFormat="1" hidden="1" x14ac:dyDescent="0.25">
      <c r="A778" s="13">
        <v>19952</v>
      </c>
      <c r="B778" s="13" t="str">
        <f>IF(VLOOKUP($A778,'Unique Clients'!$A$2:$F$2705,3,0)&gt;=5,IF(VLOOKUP($A778,'Unique Clients'!$A$2:$F$2705,6,0)&gt;=60%,"FRAUD","NO FRAUD"),"NO FRAUD")</f>
        <v>NO FRAUD</v>
      </c>
      <c r="C778" s="13" t="str">
        <f>IF(VLOOKUP($A778,'Behaviors Clients'!$A$2:$B$2705,2,0)="FRAUD","FRAUD",IF(VLOOKUP($A778,'Unique Clients'!$A$2:$F$2705,3,0)&lt;=4,IF(VLOOKUP($A778,'Unique Clients'!$A$2:$F$2705,6,0)&gt;=60%,"MODERATE RISK OF FRAUD","NO FRAUD"),"NO FRAUD"))</f>
        <v>NO FRAUD</v>
      </c>
      <c r="D778" s="13" t="str">
        <f>IF(VLOOKUP($A778,'Unique Clients'!$A$2:$G$2705,7,0) &gt;= 3,"FRAUD","NO FRAUD")</f>
        <v>NO FRAUD</v>
      </c>
    </row>
    <row r="779" spans="1:4" customFormat="1" hidden="1" x14ac:dyDescent="0.25">
      <c r="A779" s="13">
        <v>19971</v>
      </c>
      <c r="B779" s="13" t="str">
        <f>IF(VLOOKUP($A779,'Unique Clients'!$A$2:$F$2705,3,0)&gt;=5,IF(VLOOKUP($A779,'Unique Clients'!$A$2:$F$2705,6,0)&gt;=60%,"FRAUD","NO FRAUD"),"NO FRAUD")</f>
        <v>NO FRAUD</v>
      </c>
      <c r="C779" s="13" t="str">
        <f>IF(VLOOKUP($A779,'Behaviors Clients'!$A$2:$B$2705,2,0)="FRAUD","FRAUD",IF(VLOOKUP($A779,'Unique Clients'!$A$2:$F$2705,3,0)&lt;=4,IF(VLOOKUP($A779,'Unique Clients'!$A$2:$F$2705,6,0)&gt;=60%,"MODERATE RISK OF FRAUD","NO FRAUD"),"NO FRAUD"))</f>
        <v>NO FRAUD</v>
      </c>
      <c r="D779" s="13" t="str">
        <f>IF(VLOOKUP($A779,'Unique Clients'!$A$2:$G$2705,7,0) &gt;= 3,"FRAUD","NO FRAUD")</f>
        <v>NO FRAUD</v>
      </c>
    </row>
    <row r="780" spans="1:4" customFormat="1" hidden="1" x14ac:dyDescent="0.25">
      <c r="A780" s="13">
        <v>20002</v>
      </c>
      <c r="B780" s="13" t="str">
        <f>IF(VLOOKUP($A780,'Unique Clients'!$A$2:$F$2705,3,0)&gt;=5,IF(VLOOKUP($A780,'Unique Clients'!$A$2:$F$2705,6,0)&gt;=60%,"FRAUD","NO FRAUD"),"NO FRAUD")</f>
        <v>NO FRAUD</v>
      </c>
      <c r="C780" s="13" t="str">
        <f>IF(VLOOKUP($A780,'Behaviors Clients'!$A$2:$B$2705,2,0)="FRAUD","FRAUD",IF(VLOOKUP($A780,'Unique Clients'!$A$2:$F$2705,3,0)&lt;=4,IF(VLOOKUP($A780,'Unique Clients'!$A$2:$F$2705,6,0)&gt;=60%,"MODERATE RISK OF FRAUD","NO FRAUD"),"NO FRAUD"))</f>
        <v>NO FRAUD</v>
      </c>
      <c r="D780" s="13" t="str">
        <f>IF(VLOOKUP($A780,'Unique Clients'!$A$2:$G$2705,7,0) &gt;= 3,"FRAUD","NO FRAUD")</f>
        <v>NO FRAUD</v>
      </c>
    </row>
    <row r="781" spans="1:4" customFormat="1" hidden="1" x14ac:dyDescent="0.25">
      <c r="A781" s="13">
        <v>20026</v>
      </c>
      <c r="B781" s="13" t="str">
        <f>IF(VLOOKUP($A781,'Unique Clients'!$A$2:$F$2705,3,0)&gt;=5,IF(VLOOKUP($A781,'Unique Clients'!$A$2:$F$2705,6,0)&gt;=60%,"FRAUD","NO FRAUD"),"NO FRAUD")</f>
        <v>NO FRAUD</v>
      </c>
      <c r="C781" s="13" t="str">
        <f>IF(VLOOKUP($A781,'Behaviors Clients'!$A$2:$B$2705,2,0)="FRAUD","FRAUD",IF(VLOOKUP($A781,'Unique Clients'!$A$2:$F$2705,3,0)&lt;=4,IF(VLOOKUP($A781,'Unique Clients'!$A$2:$F$2705,6,0)&gt;=60%,"MODERATE RISK OF FRAUD","NO FRAUD"),"NO FRAUD"))</f>
        <v>NO FRAUD</v>
      </c>
      <c r="D781" s="13" t="str">
        <f>IF(VLOOKUP($A781,'Unique Clients'!$A$2:$G$2705,7,0) &gt;= 3,"FRAUD","NO FRAUD")</f>
        <v>NO FRAUD</v>
      </c>
    </row>
    <row r="782" spans="1:4" customFormat="1" hidden="1" x14ac:dyDescent="0.25">
      <c r="A782" s="13">
        <v>20036</v>
      </c>
      <c r="B782" s="13" t="str">
        <f>IF(VLOOKUP($A782,'Unique Clients'!$A$2:$F$2705,3,0)&gt;=5,IF(VLOOKUP($A782,'Unique Clients'!$A$2:$F$2705,6,0)&gt;=60%,"FRAUD","NO FRAUD"),"NO FRAUD")</f>
        <v>NO FRAUD</v>
      </c>
      <c r="C782" s="13" t="str">
        <f>IF(VLOOKUP($A782,'Behaviors Clients'!$A$2:$B$2705,2,0)="FRAUD","FRAUD",IF(VLOOKUP($A782,'Unique Clients'!$A$2:$F$2705,3,0)&lt;=4,IF(VLOOKUP($A782,'Unique Clients'!$A$2:$F$2705,6,0)&gt;=60%,"MODERATE RISK OF FRAUD","NO FRAUD"),"NO FRAUD"))</f>
        <v>NO FRAUD</v>
      </c>
      <c r="D782" s="13" t="str">
        <f>IF(VLOOKUP($A782,'Unique Clients'!$A$2:$G$2705,7,0) &gt;= 3,"FRAUD","NO FRAUD")</f>
        <v>NO FRAUD</v>
      </c>
    </row>
    <row r="783" spans="1:4" customFormat="1" hidden="1" x14ac:dyDescent="0.25">
      <c r="A783" s="13">
        <v>20052</v>
      </c>
      <c r="B783" s="13" t="str">
        <f>IF(VLOOKUP($A783,'Unique Clients'!$A$2:$F$2705,3,0)&gt;=5,IF(VLOOKUP($A783,'Unique Clients'!$A$2:$F$2705,6,0)&gt;=60%,"FRAUD","NO FRAUD"),"NO FRAUD")</f>
        <v>NO FRAUD</v>
      </c>
      <c r="C783" s="13" t="str">
        <f>IF(VLOOKUP($A783,'Behaviors Clients'!$A$2:$B$2705,2,0)="FRAUD","FRAUD",IF(VLOOKUP($A783,'Unique Clients'!$A$2:$F$2705,3,0)&lt;=4,IF(VLOOKUP($A783,'Unique Clients'!$A$2:$F$2705,6,0)&gt;=60%,"MODERATE RISK OF FRAUD","NO FRAUD"),"NO FRAUD"))</f>
        <v>NO FRAUD</v>
      </c>
      <c r="D783" s="13" t="str">
        <f>IF(VLOOKUP($A783,'Unique Clients'!$A$2:$G$2705,7,0) &gt;= 3,"FRAUD","NO FRAUD")</f>
        <v>NO FRAUD</v>
      </c>
    </row>
    <row r="784" spans="1:4" customFormat="1" hidden="1" x14ac:dyDescent="0.25">
      <c r="A784" s="13">
        <v>20078</v>
      </c>
      <c r="B784" s="13" t="str">
        <f>IF(VLOOKUP($A784,'Unique Clients'!$A$2:$F$2705,3,0)&gt;=5,IF(VLOOKUP($A784,'Unique Clients'!$A$2:$F$2705,6,0)&gt;=60%,"FRAUD","NO FRAUD"),"NO FRAUD")</f>
        <v>NO FRAUD</v>
      </c>
      <c r="C784" s="13" t="str">
        <f>IF(VLOOKUP($A784,'Behaviors Clients'!$A$2:$B$2705,2,0)="FRAUD","FRAUD",IF(VLOOKUP($A784,'Unique Clients'!$A$2:$F$2705,3,0)&lt;=4,IF(VLOOKUP($A784,'Unique Clients'!$A$2:$F$2705,6,0)&gt;=60%,"MODERATE RISK OF FRAUD","NO FRAUD"),"NO FRAUD"))</f>
        <v>NO FRAUD</v>
      </c>
      <c r="D784" s="13" t="str">
        <f>IF(VLOOKUP($A784,'Unique Clients'!$A$2:$G$2705,7,0) &gt;= 3,"FRAUD","NO FRAUD")</f>
        <v>NO FRAUD</v>
      </c>
    </row>
    <row r="785" spans="1:4" customFormat="1" hidden="1" x14ac:dyDescent="0.25">
      <c r="A785" s="13">
        <v>20101</v>
      </c>
      <c r="B785" s="13" t="str">
        <f>IF(VLOOKUP($A785,'Unique Clients'!$A$2:$F$2705,3,0)&gt;=5,IF(VLOOKUP($A785,'Unique Clients'!$A$2:$F$2705,6,0)&gt;=60%,"FRAUD","NO FRAUD"),"NO FRAUD")</f>
        <v>NO FRAUD</v>
      </c>
      <c r="C785" s="13" t="str">
        <f>IF(VLOOKUP($A785,'Behaviors Clients'!$A$2:$B$2705,2,0)="FRAUD","FRAUD",IF(VLOOKUP($A785,'Unique Clients'!$A$2:$F$2705,3,0)&lt;=4,IF(VLOOKUP($A785,'Unique Clients'!$A$2:$F$2705,6,0)&gt;=60%,"MODERATE RISK OF FRAUD","NO FRAUD"),"NO FRAUD"))</f>
        <v>NO FRAUD</v>
      </c>
      <c r="D785" s="13" t="str">
        <f>IF(VLOOKUP($A785,'Unique Clients'!$A$2:$G$2705,7,0) &gt;= 3,"FRAUD","NO FRAUD")</f>
        <v>NO FRAUD</v>
      </c>
    </row>
    <row r="786" spans="1:4" customFormat="1" hidden="1" x14ac:dyDescent="0.25">
      <c r="A786" s="13">
        <v>20178</v>
      </c>
      <c r="B786" s="13" t="str">
        <f>IF(VLOOKUP($A786,'Unique Clients'!$A$2:$F$2705,3,0)&gt;=5,IF(VLOOKUP($A786,'Unique Clients'!$A$2:$F$2705,6,0)&gt;=60%,"FRAUD","NO FRAUD"),"NO FRAUD")</f>
        <v>NO FRAUD</v>
      </c>
      <c r="C786" s="13" t="str">
        <f>IF(VLOOKUP($A786,'Behaviors Clients'!$A$2:$B$2705,2,0)="FRAUD","FRAUD",IF(VLOOKUP($A786,'Unique Clients'!$A$2:$F$2705,3,0)&lt;=4,IF(VLOOKUP($A786,'Unique Clients'!$A$2:$F$2705,6,0)&gt;=60%,"MODERATE RISK OF FRAUD","NO FRAUD"),"NO FRAUD"))</f>
        <v>NO FRAUD</v>
      </c>
      <c r="D786" s="13" t="str">
        <f>IF(VLOOKUP($A786,'Unique Clients'!$A$2:$G$2705,7,0) &gt;= 3,"FRAUD","NO FRAUD")</f>
        <v>NO FRAUD</v>
      </c>
    </row>
    <row r="787" spans="1:4" customFormat="1" hidden="1" x14ac:dyDescent="0.25">
      <c r="A787" s="13">
        <v>20193</v>
      </c>
      <c r="B787" s="13" t="str">
        <f>IF(VLOOKUP($A787,'Unique Clients'!$A$2:$F$2705,3,0)&gt;=5,IF(VLOOKUP($A787,'Unique Clients'!$A$2:$F$2705,6,0)&gt;=60%,"FRAUD","NO FRAUD"),"NO FRAUD")</f>
        <v>NO FRAUD</v>
      </c>
      <c r="C787" s="13" t="str">
        <f>IF(VLOOKUP($A787,'Behaviors Clients'!$A$2:$B$2705,2,0)="FRAUD","FRAUD",IF(VLOOKUP($A787,'Unique Clients'!$A$2:$F$2705,3,0)&lt;=4,IF(VLOOKUP($A787,'Unique Clients'!$A$2:$F$2705,6,0)&gt;=60%,"MODERATE RISK OF FRAUD","NO FRAUD"),"NO FRAUD"))</f>
        <v>NO FRAUD</v>
      </c>
      <c r="D787" s="13" t="str">
        <f>IF(VLOOKUP($A787,'Unique Clients'!$A$2:$G$2705,7,0) &gt;= 3,"FRAUD","NO FRAUD")</f>
        <v>NO FRAUD</v>
      </c>
    </row>
    <row r="788" spans="1:4" customFormat="1" hidden="1" x14ac:dyDescent="0.25">
      <c r="A788" s="13">
        <v>20354</v>
      </c>
      <c r="B788" s="13" t="str">
        <f>IF(VLOOKUP($A788,'Unique Clients'!$A$2:$F$2705,3,0)&gt;=5,IF(VLOOKUP($A788,'Unique Clients'!$A$2:$F$2705,6,0)&gt;=60%,"FRAUD","NO FRAUD"),"NO FRAUD")</f>
        <v>NO FRAUD</v>
      </c>
      <c r="C788" s="13" t="str">
        <f>IF(VLOOKUP($A788,'Behaviors Clients'!$A$2:$B$2705,2,0)="FRAUD","FRAUD",IF(VLOOKUP($A788,'Unique Clients'!$A$2:$F$2705,3,0)&lt;=4,IF(VLOOKUP($A788,'Unique Clients'!$A$2:$F$2705,6,0)&gt;=60%,"MODERATE RISK OF FRAUD","NO FRAUD"),"NO FRAUD"))</f>
        <v>NO FRAUD</v>
      </c>
      <c r="D788" s="13" t="str">
        <f>IF(VLOOKUP($A788,'Unique Clients'!$A$2:$G$2705,7,0) &gt;= 3,"FRAUD","NO FRAUD")</f>
        <v>NO FRAUD</v>
      </c>
    </row>
    <row r="789" spans="1:4" customFormat="1" hidden="1" x14ac:dyDescent="0.25">
      <c r="A789" s="13">
        <v>20367</v>
      </c>
      <c r="B789" s="13" t="str">
        <f>IF(VLOOKUP($A789,'Unique Clients'!$A$2:$F$2705,3,0)&gt;=5,IF(VLOOKUP($A789,'Unique Clients'!$A$2:$F$2705,6,0)&gt;=60%,"FRAUD","NO FRAUD"),"NO FRAUD")</f>
        <v>NO FRAUD</v>
      </c>
      <c r="C789" s="13" t="str">
        <f>IF(VLOOKUP($A789,'Behaviors Clients'!$A$2:$B$2705,2,0)="FRAUD","FRAUD",IF(VLOOKUP($A789,'Unique Clients'!$A$2:$F$2705,3,0)&lt;=4,IF(VLOOKUP($A789,'Unique Clients'!$A$2:$F$2705,6,0)&gt;=60%,"MODERATE RISK OF FRAUD","NO FRAUD"),"NO FRAUD"))</f>
        <v>NO FRAUD</v>
      </c>
      <c r="D789" s="13" t="str">
        <f>IF(VLOOKUP($A789,'Unique Clients'!$A$2:$G$2705,7,0) &gt;= 3,"FRAUD","NO FRAUD")</f>
        <v>NO FRAUD</v>
      </c>
    </row>
    <row r="790" spans="1:4" customFormat="1" hidden="1" x14ac:dyDescent="0.25">
      <c r="A790" s="13">
        <v>20407</v>
      </c>
      <c r="B790" s="13" t="str">
        <f>IF(VLOOKUP($A790,'Unique Clients'!$A$2:$F$2705,3,0)&gt;=5,IF(VLOOKUP($A790,'Unique Clients'!$A$2:$F$2705,6,0)&gt;=60%,"FRAUD","NO FRAUD"),"NO FRAUD")</f>
        <v>NO FRAUD</v>
      </c>
      <c r="C790" s="13" t="str">
        <f>IF(VLOOKUP($A790,'Behaviors Clients'!$A$2:$B$2705,2,0)="FRAUD","FRAUD",IF(VLOOKUP($A790,'Unique Clients'!$A$2:$F$2705,3,0)&lt;=4,IF(VLOOKUP($A790,'Unique Clients'!$A$2:$F$2705,6,0)&gt;=60%,"MODERATE RISK OF FRAUD","NO FRAUD"),"NO FRAUD"))</f>
        <v>NO FRAUD</v>
      </c>
      <c r="D790" s="13" t="str">
        <f>IF(VLOOKUP($A790,'Unique Clients'!$A$2:$G$2705,7,0) &gt;= 3,"FRAUD","NO FRAUD")</f>
        <v>NO FRAUD</v>
      </c>
    </row>
    <row r="791" spans="1:4" customFormat="1" hidden="1" x14ac:dyDescent="0.25">
      <c r="A791" s="13">
        <v>20505</v>
      </c>
      <c r="B791" s="13" t="str">
        <f>IF(VLOOKUP($A791,'Unique Clients'!$A$2:$F$2705,3,0)&gt;=5,IF(VLOOKUP($A791,'Unique Clients'!$A$2:$F$2705,6,0)&gt;=60%,"FRAUD","NO FRAUD"),"NO FRAUD")</f>
        <v>NO FRAUD</v>
      </c>
      <c r="C791" s="13" t="str">
        <f>IF(VLOOKUP($A791,'Behaviors Clients'!$A$2:$B$2705,2,0)="FRAUD","FRAUD",IF(VLOOKUP($A791,'Unique Clients'!$A$2:$F$2705,3,0)&lt;=4,IF(VLOOKUP($A791,'Unique Clients'!$A$2:$F$2705,6,0)&gt;=60%,"MODERATE RISK OF FRAUD","NO FRAUD"),"NO FRAUD"))</f>
        <v>NO FRAUD</v>
      </c>
      <c r="D791" s="13" t="str">
        <f>IF(VLOOKUP($A791,'Unique Clients'!$A$2:$G$2705,7,0) &gt;= 3,"FRAUD","NO FRAUD")</f>
        <v>NO FRAUD</v>
      </c>
    </row>
    <row r="792" spans="1:4" customFormat="1" hidden="1" x14ac:dyDescent="0.25">
      <c r="A792" s="13">
        <v>20554</v>
      </c>
      <c r="B792" s="13" t="str">
        <f>IF(VLOOKUP($A792,'Unique Clients'!$A$2:$F$2705,3,0)&gt;=5,IF(VLOOKUP($A792,'Unique Clients'!$A$2:$F$2705,6,0)&gt;=60%,"FRAUD","NO FRAUD"),"NO FRAUD")</f>
        <v>NO FRAUD</v>
      </c>
      <c r="C792" s="13" t="str">
        <f>IF(VLOOKUP($A792,'Behaviors Clients'!$A$2:$B$2705,2,0)="FRAUD","FRAUD",IF(VLOOKUP($A792,'Unique Clients'!$A$2:$F$2705,3,0)&lt;=4,IF(VLOOKUP($A792,'Unique Clients'!$A$2:$F$2705,6,0)&gt;=60%,"MODERATE RISK OF FRAUD","NO FRAUD"),"NO FRAUD"))</f>
        <v>NO FRAUD</v>
      </c>
      <c r="D792" s="13" t="str">
        <f>IF(VLOOKUP($A792,'Unique Clients'!$A$2:$G$2705,7,0) &gt;= 3,"FRAUD","NO FRAUD")</f>
        <v>NO FRAUD</v>
      </c>
    </row>
    <row r="793" spans="1:4" customFormat="1" hidden="1" x14ac:dyDescent="0.25">
      <c r="A793" s="13">
        <v>20556</v>
      </c>
      <c r="B793" s="13" t="str">
        <f>IF(VLOOKUP($A793,'Unique Clients'!$A$2:$F$2705,3,0)&gt;=5,IF(VLOOKUP($A793,'Unique Clients'!$A$2:$F$2705,6,0)&gt;=60%,"FRAUD","NO FRAUD"),"NO FRAUD")</f>
        <v>NO FRAUD</v>
      </c>
      <c r="C793" s="13" t="str">
        <f>IF(VLOOKUP($A793,'Behaviors Clients'!$A$2:$B$2705,2,0)="FRAUD","FRAUD",IF(VLOOKUP($A793,'Unique Clients'!$A$2:$F$2705,3,0)&lt;=4,IF(VLOOKUP($A793,'Unique Clients'!$A$2:$F$2705,6,0)&gt;=60%,"MODERATE RISK OF FRAUD","NO FRAUD"),"NO FRAUD"))</f>
        <v>NO FRAUD</v>
      </c>
      <c r="D793" s="13" t="str">
        <f>IF(VLOOKUP($A793,'Unique Clients'!$A$2:$G$2705,7,0) &gt;= 3,"FRAUD","NO FRAUD")</f>
        <v>NO FRAUD</v>
      </c>
    </row>
    <row r="794" spans="1:4" customFormat="1" hidden="1" x14ac:dyDescent="0.25">
      <c r="A794" s="13">
        <v>20577</v>
      </c>
      <c r="B794" s="13" t="str">
        <f>IF(VLOOKUP($A794,'Unique Clients'!$A$2:$F$2705,3,0)&gt;=5,IF(VLOOKUP($A794,'Unique Clients'!$A$2:$F$2705,6,0)&gt;=60%,"FRAUD","NO FRAUD"),"NO FRAUD")</f>
        <v>NO FRAUD</v>
      </c>
      <c r="C794" s="13" t="str">
        <f>IF(VLOOKUP($A794,'Behaviors Clients'!$A$2:$B$2705,2,0)="FRAUD","FRAUD",IF(VLOOKUP($A794,'Unique Clients'!$A$2:$F$2705,3,0)&lt;=4,IF(VLOOKUP($A794,'Unique Clients'!$A$2:$F$2705,6,0)&gt;=60%,"MODERATE RISK OF FRAUD","NO FRAUD"),"NO FRAUD"))</f>
        <v>NO FRAUD</v>
      </c>
      <c r="D794" s="13" t="str">
        <f>IF(VLOOKUP($A794,'Unique Clients'!$A$2:$G$2705,7,0) &gt;= 3,"FRAUD","NO FRAUD")</f>
        <v>NO FRAUD</v>
      </c>
    </row>
    <row r="795" spans="1:4" customFormat="1" hidden="1" x14ac:dyDescent="0.25">
      <c r="A795" s="13">
        <v>20595</v>
      </c>
      <c r="B795" s="13" t="str">
        <f>IF(VLOOKUP($A795,'Unique Clients'!$A$2:$F$2705,3,0)&gt;=5,IF(VLOOKUP($A795,'Unique Clients'!$A$2:$F$2705,6,0)&gt;=60%,"FRAUD","NO FRAUD"),"NO FRAUD")</f>
        <v>NO FRAUD</v>
      </c>
      <c r="C795" s="13" t="str">
        <f>IF(VLOOKUP($A795,'Behaviors Clients'!$A$2:$B$2705,2,0)="FRAUD","FRAUD",IF(VLOOKUP($A795,'Unique Clients'!$A$2:$F$2705,3,0)&lt;=4,IF(VLOOKUP($A795,'Unique Clients'!$A$2:$F$2705,6,0)&gt;=60%,"MODERATE RISK OF FRAUD","NO FRAUD"),"NO FRAUD"))</f>
        <v>NO FRAUD</v>
      </c>
      <c r="D795" s="13" t="str">
        <f>IF(VLOOKUP($A795,'Unique Clients'!$A$2:$G$2705,7,0) &gt;= 3,"FRAUD","NO FRAUD")</f>
        <v>NO FRAUD</v>
      </c>
    </row>
    <row r="796" spans="1:4" customFormat="1" hidden="1" x14ac:dyDescent="0.25">
      <c r="A796" s="13">
        <v>20625</v>
      </c>
      <c r="B796" s="13" t="str">
        <f>IF(VLOOKUP($A796,'Unique Clients'!$A$2:$F$2705,3,0)&gt;=5,IF(VLOOKUP($A796,'Unique Clients'!$A$2:$F$2705,6,0)&gt;=60%,"FRAUD","NO FRAUD"),"NO FRAUD")</f>
        <v>NO FRAUD</v>
      </c>
      <c r="C796" s="13" t="str">
        <f>IF(VLOOKUP($A796,'Behaviors Clients'!$A$2:$B$2705,2,0)="FRAUD","FRAUD",IF(VLOOKUP($A796,'Unique Clients'!$A$2:$F$2705,3,0)&lt;=4,IF(VLOOKUP($A796,'Unique Clients'!$A$2:$F$2705,6,0)&gt;=60%,"MODERATE RISK OF FRAUD","NO FRAUD"),"NO FRAUD"))</f>
        <v>NO FRAUD</v>
      </c>
      <c r="D796" s="13" t="str">
        <f>IF(VLOOKUP($A796,'Unique Clients'!$A$2:$G$2705,7,0) &gt;= 3,"FRAUD","NO FRAUD")</f>
        <v>NO FRAUD</v>
      </c>
    </row>
    <row r="797" spans="1:4" customFormat="1" hidden="1" x14ac:dyDescent="0.25">
      <c r="A797" s="13">
        <v>20641</v>
      </c>
      <c r="B797" s="13" t="str">
        <f>IF(VLOOKUP($A797,'Unique Clients'!$A$2:$F$2705,3,0)&gt;=5,IF(VLOOKUP($A797,'Unique Clients'!$A$2:$F$2705,6,0)&gt;=60%,"FRAUD","NO FRAUD"),"NO FRAUD")</f>
        <v>NO FRAUD</v>
      </c>
      <c r="C797" s="13" t="str">
        <f>IF(VLOOKUP($A797,'Behaviors Clients'!$A$2:$B$2705,2,0)="FRAUD","FRAUD",IF(VLOOKUP($A797,'Unique Clients'!$A$2:$F$2705,3,0)&lt;=4,IF(VLOOKUP($A797,'Unique Clients'!$A$2:$F$2705,6,0)&gt;=60%,"MODERATE RISK OF FRAUD","NO FRAUD"),"NO FRAUD"))</f>
        <v>NO FRAUD</v>
      </c>
      <c r="D797" s="13" t="str">
        <f>IF(VLOOKUP($A797,'Unique Clients'!$A$2:$G$2705,7,0) &gt;= 3,"FRAUD","NO FRAUD")</f>
        <v>NO FRAUD</v>
      </c>
    </row>
    <row r="798" spans="1:4" customFormat="1" hidden="1" x14ac:dyDescent="0.25">
      <c r="A798" s="13">
        <v>20797</v>
      </c>
      <c r="B798" s="13" t="str">
        <f>IF(VLOOKUP($A798,'Unique Clients'!$A$2:$F$2705,3,0)&gt;=5,IF(VLOOKUP($A798,'Unique Clients'!$A$2:$F$2705,6,0)&gt;=60%,"FRAUD","NO FRAUD"),"NO FRAUD")</f>
        <v>NO FRAUD</v>
      </c>
      <c r="C798" s="13" t="str">
        <f>IF(VLOOKUP($A798,'Behaviors Clients'!$A$2:$B$2705,2,0)="FRAUD","FRAUD",IF(VLOOKUP($A798,'Unique Clients'!$A$2:$F$2705,3,0)&lt;=4,IF(VLOOKUP($A798,'Unique Clients'!$A$2:$F$2705,6,0)&gt;=60%,"MODERATE RISK OF FRAUD","NO FRAUD"),"NO FRAUD"))</f>
        <v>NO FRAUD</v>
      </c>
      <c r="D798" s="13" t="str">
        <f>IF(VLOOKUP($A798,'Unique Clients'!$A$2:$G$2705,7,0) &gt;= 3,"FRAUD","NO FRAUD")</f>
        <v>NO FRAUD</v>
      </c>
    </row>
    <row r="799" spans="1:4" customFormat="1" hidden="1" x14ac:dyDescent="0.25">
      <c r="A799" s="13">
        <v>20799</v>
      </c>
      <c r="B799" s="13" t="str">
        <f>IF(VLOOKUP($A799,'Unique Clients'!$A$2:$F$2705,3,0)&gt;=5,IF(VLOOKUP($A799,'Unique Clients'!$A$2:$F$2705,6,0)&gt;=60%,"FRAUD","NO FRAUD"),"NO FRAUD")</f>
        <v>NO FRAUD</v>
      </c>
      <c r="C799" s="13" t="str">
        <f>IF(VLOOKUP($A799,'Behaviors Clients'!$A$2:$B$2705,2,0)="FRAUD","FRAUD",IF(VLOOKUP($A799,'Unique Clients'!$A$2:$F$2705,3,0)&lt;=4,IF(VLOOKUP($A799,'Unique Clients'!$A$2:$F$2705,6,0)&gt;=60%,"MODERATE RISK OF FRAUD","NO FRAUD"),"NO FRAUD"))</f>
        <v>NO FRAUD</v>
      </c>
      <c r="D799" s="13" t="str">
        <f>IF(VLOOKUP($A799,'Unique Clients'!$A$2:$G$2705,7,0) &gt;= 3,"FRAUD","NO FRAUD")</f>
        <v>NO FRAUD</v>
      </c>
    </row>
    <row r="800" spans="1:4" customFormat="1" hidden="1" x14ac:dyDescent="0.25">
      <c r="A800" s="13">
        <v>20839</v>
      </c>
      <c r="B800" s="13" t="str">
        <f>IF(VLOOKUP($A800,'Unique Clients'!$A$2:$F$2705,3,0)&gt;=5,IF(VLOOKUP($A800,'Unique Clients'!$A$2:$F$2705,6,0)&gt;=60%,"FRAUD","NO FRAUD"),"NO FRAUD")</f>
        <v>NO FRAUD</v>
      </c>
      <c r="C800" s="13" t="str">
        <f>IF(VLOOKUP($A800,'Behaviors Clients'!$A$2:$B$2705,2,0)="FRAUD","FRAUD",IF(VLOOKUP($A800,'Unique Clients'!$A$2:$F$2705,3,0)&lt;=4,IF(VLOOKUP($A800,'Unique Clients'!$A$2:$F$2705,6,0)&gt;=60%,"MODERATE RISK OF FRAUD","NO FRAUD"),"NO FRAUD"))</f>
        <v>NO FRAUD</v>
      </c>
      <c r="D800" s="13" t="str">
        <f>IF(VLOOKUP($A800,'Unique Clients'!$A$2:$G$2705,7,0) &gt;= 3,"FRAUD","NO FRAUD")</f>
        <v>NO FRAUD</v>
      </c>
    </row>
    <row r="801" spans="1:4" customFormat="1" hidden="1" x14ac:dyDescent="0.25">
      <c r="A801" s="13">
        <v>20841</v>
      </c>
      <c r="B801" s="13" t="str">
        <f>IF(VLOOKUP($A801,'Unique Clients'!$A$2:$F$2705,3,0)&gt;=5,IF(VLOOKUP($A801,'Unique Clients'!$A$2:$F$2705,6,0)&gt;=60%,"FRAUD","NO FRAUD"),"NO FRAUD")</f>
        <v>NO FRAUD</v>
      </c>
      <c r="C801" s="13" t="str">
        <f>IF(VLOOKUP($A801,'Behaviors Clients'!$A$2:$B$2705,2,0)="FRAUD","FRAUD",IF(VLOOKUP($A801,'Unique Clients'!$A$2:$F$2705,3,0)&lt;=4,IF(VLOOKUP($A801,'Unique Clients'!$A$2:$F$2705,6,0)&gt;=60%,"MODERATE RISK OF FRAUD","NO FRAUD"),"NO FRAUD"))</f>
        <v>NO FRAUD</v>
      </c>
      <c r="D801" s="13" t="str">
        <f>IF(VLOOKUP($A801,'Unique Clients'!$A$2:$G$2705,7,0) &gt;= 3,"FRAUD","NO FRAUD")</f>
        <v>NO FRAUD</v>
      </c>
    </row>
    <row r="802" spans="1:4" customFormat="1" hidden="1" x14ac:dyDescent="0.25">
      <c r="A802" s="13">
        <v>20866</v>
      </c>
      <c r="B802" s="13" t="str">
        <f>IF(VLOOKUP($A802,'Unique Clients'!$A$2:$F$2705,3,0)&gt;=5,IF(VLOOKUP($A802,'Unique Clients'!$A$2:$F$2705,6,0)&gt;=60%,"FRAUD","NO FRAUD"),"NO FRAUD")</f>
        <v>NO FRAUD</v>
      </c>
      <c r="C802" s="13" t="str">
        <f>IF(VLOOKUP($A802,'Behaviors Clients'!$A$2:$B$2705,2,0)="FRAUD","FRAUD",IF(VLOOKUP($A802,'Unique Clients'!$A$2:$F$2705,3,0)&lt;=4,IF(VLOOKUP($A802,'Unique Clients'!$A$2:$F$2705,6,0)&gt;=60%,"MODERATE RISK OF FRAUD","NO FRAUD"),"NO FRAUD"))</f>
        <v>NO FRAUD</v>
      </c>
      <c r="D802" s="13" t="str">
        <f>IF(VLOOKUP($A802,'Unique Clients'!$A$2:$G$2705,7,0) &gt;= 3,"FRAUD","NO FRAUD")</f>
        <v>NO FRAUD</v>
      </c>
    </row>
    <row r="803" spans="1:4" customFormat="1" hidden="1" x14ac:dyDescent="0.25">
      <c r="A803" s="13">
        <v>20892</v>
      </c>
      <c r="B803" s="13" t="str">
        <f>IF(VLOOKUP($A803,'Unique Clients'!$A$2:$F$2705,3,0)&gt;=5,IF(VLOOKUP($A803,'Unique Clients'!$A$2:$F$2705,6,0)&gt;=60%,"FRAUD","NO FRAUD"),"NO FRAUD")</f>
        <v>NO FRAUD</v>
      </c>
      <c r="C803" s="13" t="str">
        <f>IF(VLOOKUP($A803,'Behaviors Clients'!$A$2:$B$2705,2,0)="FRAUD","FRAUD",IF(VLOOKUP($A803,'Unique Clients'!$A$2:$F$2705,3,0)&lt;=4,IF(VLOOKUP($A803,'Unique Clients'!$A$2:$F$2705,6,0)&gt;=60%,"MODERATE RISK OF FRAUD","NO FRAUD"),"NO FRAUD"))</f>
        <v>NO FRAUD</v>
      </c>
      <c r="D803" s="13" t="str">
        <f>IF(VLOOKUP($A803,'Unique Clients'!$A$2:$G$2705,7,0) &gt;= 3,"FRAUD","NO FRAUD")</f>
        <v>NO FRAUD</v>
      </c>
    </row>
    <row r="804" spans="1:4" customFormat="1" hidden="1" x14ac:dyDescent="0.25">
      <c r="A804" s="13">
        <v>20913</v>
      </c>
      <c r="B804" s="13" t="str">
        <f>IF(VLOOKUP($A804,'Unique Clients'!$A$2:$F$2705,3,0)&gt;=5,IF(VLOOKUP($A804,'Unique Clients'!$A$2:$F$2705,6,0)&gt;=60%,"FRAUD","NO FRAUD"),"NO FRAUD")</f>
        <v>NO FRAUD</v>
      </c>
      <c r="C804" s="13" t="str">
        <f>IF(VLOOKUP($A804,'Behaviors Clients'!$A$2:$B$2705,2,0)="FRAUD","FRAUD",IF(VLOOKUP($A804,'Unique Clients'!$A$2:$F$2705,3,0)&lt;=4,IF(VLOOKUP($A804,'Unique Clients'!$A$2:$F$2705,6,0)&gt;=60%,"MODERATE RISK OF FRAUD","NO FRAUD"),"NO FRAUD"))</f>
        <v>NO FRAUD</v>
      </c>
      <c r="D804" s="13" t="str">
        <f>IF(VLOOKUP($A804,'Unique Clients'!$A$2:$G$2705,7,0) &gt;= 3,"FRAUD","NO FRAUD")</f>
        <v>NO FRAUD</v>
      </c>
    </row>
    <row r="805" spans="1:4" customFormat="1" hidden="1" x14ac:dyDescent="0.25">
      <c r="A805" s="13">
        <v>20963</v>
      </c>
      <c r="B805" s="13" t="str">
        <f>IF(VLOOKUP($A805,'Unique Clients'!$A$2:$F$2705,3,0)&gt;=5,IF(VLOOKUP($A805,'Unique Clients'!$A$2:$F$2705,6,0)&gt;=60%,"FRAUD","NO FRAUD"),"NO FRAUD")</f>
        <v>NO FRAUD</v>
      </c>
      <c r="C805" s="13" t="str">
        <f>IF(VLOOKUP($A805,'Behaviors Clients'!$A$2:$B$2705,2,0)="FRAUD","FRAUD",IF(VLOOKUP($A805,'Unique Clients'!$A$2:$F$2705,3,0)&lt;=4,IF(VLOOKUP($A805,'Unique Clients'!$A$2:$F$2705,6,0)&gt;=60%,"MODERATE RISK OF FRAUD","NO FRAUD"),"NO FRAUD"))</f>
        <v>NO FRAUD</v>
      </c>
      <c r="D805" s="13" t="str">
        <f>IF(VLOOKUP($A805,'Unique Clients'!$A$2:$G$2705,7,0) &gt;= 3,"FRAUD","NO FRAUD")</f>
        <v>NO FRAUD</v>
      </c>
    </row>
    <row r="806" spans="1:4" customFormat="1" hidden="1" x14ac:dyDescent="0.25">
      <c r="A806" s="13">
        <v>20975</v>
      </c>
      <c r="B806" s="13" t="str">
        <f>IF(VLOOKUP($A806,'Unique Clients'!$A$2:$F$2705,3,0)&gt;=5,IF(VLOOKUP($A806,'Unique Clients'!$A$2:$F$2705,6,0)&gt;=60%,"FRAUD","NO FRAUD"),"NO FRAUD")</f>
        <v>NO FRAUD</v>
      </c>
      <c r="C806" s="13" t="str">
        <f>IF(VLOOKUP($A806,'Behaviors Clients'!$A$2:$B$2705,2,0)="FRAUD","FRAUD",IF(VLOOKUP($A806,'Unique Clients'!$A$2:$F$2705,3,0)&lt;=4,IF(VLOOKUP($A806,'Unique Clients'!$A$2:$F$2705,6,0)&gt;=60%,"MODERATE RISK OF FRAUD","NO FRAUD"),"NO FRAUD"))</f>
        <v>NO FRAUD</v>
      </c>
      <c r="D806" s="13" t="str">
        <f>IF(VLOOKUP($A806,'Unique Clients'!$A$2:$G$2705,7,0) &gt;= 3,"FRAUD","NO FRAUD")</f>
        <v>NO FRAUD</v>
      </c>
    </row>
    <row r="807" spans="1:4" customFormat="1" hidden="1" x14ac:dyDescent="0.25">
      <c r="A807" s="13">
        <v>20998</v>
      </c>
      <c r="B807" s="13" t="str">
        <f>IF(VLOOKUP($A807,'Unique Clients'!$A$2:$F$2705,3,0)&gt;=5,IF(VLOOKUP($A807,'Unique Clients'!$A$2:$F$2705,6,0)&gt;=60%,"FRAUD","NO FRAUD"),"NO FRAUD")</f>
        <v>NO FRAUD</v>
      </c>
      <c r="C807" s="13" t="str">
        <f>IF(VLOOKUP($A807,'Behaviors Clients'!$A$2:$B$2705,2,0)="FRAUD","FRAUD",IF(VLOOKUP($A807,'Unique Clients'!$A$2:$F$2705,3,0)&lt;=4,IF(VLOOKUP($A807,'Unique Clients'!$A$2:$F$2705,6,0)&gt;=60%,"MODERATE RISK OF FRAUD","NO FRAUD"),"NO FRAUD"))</f>
        <v>NO FRAUD</v>
      </c>
      <c r="D807" s="13" t="str">
        <f>IF(VLOOKUP($A807,'Unique Clients'!$A$2:$G$2705,7,0) &gt;= 3,"FRAUD","NO FRAUD")</f>
        <v>NO FRAUD</v>
      </c>
    </row>
    <row r="808" spans="1:4" customFormat="1" hidden="1" x14ac:dyDescent="0.25">
      <c r="A808" s="13">
        <v>21010</v>
      </c>
      <c r="B808" s="13" t="str">
        <f>IF(VLOOKUP($A808,'Unique Clients'!$A$2:$F$2705,3,0)&gt;=5,IF(VLOOKUP($A808,'Unique Clients'!$A$2:$F$2705,6,0)&gt;=60%,"FRAUD","NO FRAUD"),"NO FRAUD")</f>
        <v>NO FRAUD</v>
      </c>
      <c r="C808" s="13" t="str">
        <f>IF(VLOOKUP($A808,'Behaviors Clients'!$A$2:$B$2705,2,0)="FRAUD","FRAUD",IF(VLOOKUP($A808,'Unique Clients'!$A$2:$F$2705,3,0)&lt;=4,IF(VLOOKUP($A808,'Unique Clients'!$A$2:$F$2705,6,0)&gt;=60%,"MODERATE RISK OF FRAUD","NO FRAUD"),"NO FRAUD"))</f>
        <v>NO FRAUD</v>
      </c>
      <c r="D808" s="13" t="str">
        <f>IF(VLOOKUP($A808,'Unique Clients'!$A$2:$G$2705,7,0) &gt;= 3,"FRAUD","NO FRAUD")</f>
        <v>NO FRAUD</v>
      </c>
    </row>
    <row r="809" spans="1:4" customFormat="1" hidden="1" x14ac:dyDescent="0.25">
      <c r="A809" s="13">
        <v>21035</v>
      </c>
      <c r="B809" s="13" t="str">
        <f>IF(VLOOKUP($A809,'Unique Clients'!$A$2:$F$2705,3,0)&gt;=5,IF(VLOOKUP($A809,'Unique Clients'!$A$2:$F$2705,6,0)&gt;=60%,"FRAUD","NO FRAUD"),"NO FRAUD")</f>
        <v>NO FRAUD</v>
      </c>
      <c r="C809" s="13" t="str">
        <f>IF(VLOOKUP($A809,'Behaviors Clients'!$A$2:$B$2705,2,0)="FRAUD","FRAUD",IF(VLOOKUP($A809,'Unique Clients'!$A$2:$F$2705,3,0)&lt;=4,IF(VLOOKUP($A809,'Unique Clients'!$A$2:$F$2705,6,0)&gt;=60%,"MODERATE RISK OF FRAUD","NO FRAUD"),"NO FRAUD"))</f>
        <v>NO FRAUD</v>
      </c>
      <c r="D809" s="13" t="str">
        <f>IF(VLOOKUP($A809,'Unique Clients'!$A$2:$G$2705,7,0) &gt;= 3,"FRAUD","NO FRAUD")</f>
        <v>NO FRAUD</v>
      </c>
    </row>
    <row r="810" spans="1:4" customFormat="1" hidden="1" x14ac:dyDescent="0.25">
      <c r="A810" s="13">
        <v>21056</v>
      </c>
      <c r="B810" s="13" t="str">
        <f>IF(VLOOKUP($A810,'Unique Clients'!$A$2:$F$2705,3,0)&gt;=5,IF(VLOOKUP($A810,'Unique Clients'!$A$2:$F$2705,6,0)&gt;=60%,"FRAUD","NO FRAUD"),"NO FRAUD")</f>
        <v>NO FRAUD</v>
      </c>
      <c r="C810" s="13" t="str">
        <f>IF(VLOOKUP($A810,'Behaviors Clients'!$A$2:$B$2705,2,0)="FRAUD","FRAUD",IF(VLOOKUP($A810,'Unique Clients'!$A$2:$F$2705,3,0)&lt;=4,IF(VLOOKUP($A810,'Unique Clients'!$A$2:$F$2705,6,0)&gt;=60%,"MODERATE RISK OF FRAUD","NO FRAUD"),"NO FRAUD"))</f>
        <v>NO FRAUD</v>
      </c>
      <c r="D810" s="13" t="str">
        <f>IF(VLOOKUP($A810,'Unique Clients'!$A$2:$G$2705,7,0) &gt;= 3,"FRAUD","NO FRAUD")</f>
        <v>NO FRAUD</v>
      </c>
    </row>
    <row r="811" spans="1:4" customFormat="1" hidden="1" x14ac:dyDescent="0.25">
      <c r="A811" s="13">
        <v>21166</v>
      </c>
      <c r="B811" s="13" t="str">
        <f>IF(VLOOKUP($A811,'Unique Clients'!$A$2:$F$2705,3,0)&gt;=5,IF(VLOOKUP($A811,'Unique Clients'!$A$2:$F$2705,6,0)&gt;=60%,"FRAUD","NO FRAUD"),"NO FRAUD")</f>
        <v>NO FRAUD</v>
      </c>
      <c r="C811" s="13" t="str">
        <f>IF(VLOOKUP($A811,'Behaviors Clients'!$A$2:$B$2705,2,0)="FRAUD","FRAUD",IF(VLOOKUP($A811,'Unique Clients'!$A$2:$F$2705,3,0)&lt;=4,IF(VLOOKUP($A811,'Unique Clients'!$A$2:$F$2705,6,0)&gt;=60%,"MODERATE RISK OF FRAUD","NO FRAUD"),"NO FRAUD"))</f>
        <v>NO FRAUD</v>
      </c>
      <c r="D811" s="13" t="str">
        <f>IF(VLOOKUP($A811,'Unique Clients'!$A$2:$G$2705,7,0) &gt;= 3,"FRAUD","NO FRAUD")</f>
        <v>NO FRAUD</v>
      </c>
    </row>
    <row r="812" spans="1:4" customFormat="1" hidden="1" x14ac:dyDescent="0.25">
      <c r="A812" s="13">
        <v>21221</v>
      </c>
      <c r="B812" s="13" t="str">
        <f>IF(VLOOKUP($A812,'Unique Clients'!$A$2:$F$2705,3,0)&gt;=5,IF(VLOOKUP($A812,'Unique Clients'!$A$2:$F$2705,6,0)&gt;=60%,"FRAUD","NO FRAUD"),"NO FRAUD")</f>
        <v>NO FRAUD</v>
      </c>
      <c r="C812" s="13" t="str">
        <f>IF(VLOOKUP($A812,'Behaviors Clients'!$A$2:$B$2705,2,0)="FRAUD","FRAUD",IF(VLOOKUP($A812,'Unique Clients'!$A$2:$F$2705,3,0)&lt;=4,IF(VLOOKUP($A812,'Unique Clients'!$A$2:$F$2705,6,0)&gt;=60%,"MODERATE RISK OF FRAUD","NO FRAUD"),"NO FRAUD"))</f>
        <v>NO FRAUD</v>
      </c>
      <c r="D812" s="13" t="str">
        <f>IF(VLOOKUP($A812,'Unique Clients'!$A$2:$G$2705,7,0) &gt;= 3,"FRAUD","NO FRAUD")</f>
        <v>NO FRAUD</v>
      </c>
    </row>
    <row r="813" spans="1:4" customFormat="1" hidden="1" x14ac:dyDescent="0.25">
      <c r="A813" s="13">
        <v>21395</v>
      </c>
      <c r="B813" s="13" t="str">
        <f>IF(VLOOKUP($A813,'Unique Clients'!$A$2:$F$2705,3,0)&gt;=5,IF(VLOOKUP($A813,'Unique Clients'!$A$2:$F$2705,6,0)&gt;=60%,"FRAUD","NO FRAUD"),"NO FRAUD")</f>
        <v>NO FRAUD</v>
      </c>
      <c r="C813" s="13" t="str">
        <f>IF(VLOOKUP($A813,'Behaviors Clients'!$A$2:$B$2705,2,0)="FRAUD","FRAUD",IF(VLOOKUP($A813,'Unique Clients'!$A$2:$F$2705,3,0)&lt;=4,IF(VLOOKUP($A813,'Unique Clients'!$A$2:$F$2705,6,0)&gt;=60%,"MODERATE RISK OF FRAUD","NO FRAUD"),"NO FRAUD"))</f>
        <v>NO FRAUD</v>
      </c>
      <c r="D813" s="13" t="str">
        <f>IF(VLOOKUP($A813,'Unique Clients'!$A$2:$G$2705,7,0) &gt;= 3,"FRAUD","NO FRAUD")</f>
        <v>NO FRAUD</v>
      </c>
    </row>
    <row r="814" spans="1:4" customFormat="1" hidden="1" x14ac:dyDescent="0.25">
      <c r="A814" s="13">
        <v>21398</v>
      </c>
      <c r="B814" s="13" t="str">
        <f>IF(VLOOKUP($A814,'Unique Clients'!$A$2:$F$2705,3,0)&gt;=5,IF(VLOOKUP($A814,'Unique Clients'!$A$2:$F$2705,6,0)&gt;=60%,"FRAUD","NO FRAUD"),"NO FRAUD")</f>
        <v>NO FRAUD</v>
      </c>
      <c r="C814" s="13" t="str">
        <f>IF(VLOOKUP($A814,'Behaviors Clients'!$A$2:$B$2705,2,0)="FRAUD","FRAUD",IF(VLOOKUP($A814,'Unique Clients'!$A$2:$F$2705,3,0)&lt;=4,IF(VLOOKUP($A814,'Unique Clients'!$A$2:$F$2705,6,0)&gt;=60%,"MODERATE RISK OF FRAUD","NO FRAUD"),"NO FRAUD"))</f>
        <v>NO FRAUD</v>
      </c>
      <c r="D814" s="13" t="str">
        <f>IF(VLOOKUP($A814,'Unique Clients'!$A$2:$G$2705,7,0) &gt;= 3,"FRAUD","NO FRAUD")</f>
        <v>NO FRAUD</v>
      </c>
    </row>
    <row r="815" spans="1:4" customFormat="1" hidden="1" x14ac:dyDescent="0.25">
      <c r="A815" s="13">
        <v>21440</v>
      </c>
      <c r="B815" s="13" t="str">
        <f>IF(VLOOKUP($A815,'Unique Clients'!$A$2:$F$2705,3,0)&gt;=5,IF(VLOOKUP($A815,'Unique Clients'!$A$2:$F$2705,6,0)&gt;=60%,"FRAUD","NO FRAUD"),"NO FRAUD")</f>
        <v>NO FRAUD</v>
      </c>
      <c r="C815" s="13" t="str">
        <f>IF(VLOOKUP($A815,'Behaviors Clients'!$A$2:$B$2705,2,0)="FRAUD","FRAUD",IF(VLOOKUP($A815,'Unique Clients'!$A$2:$F$2705,3,0)&lt;=4,IF(VLOOKUP($A815,'Unique Clients'!$A$2:$F$2705,6,0)&gt;=60%,"MODERATE RISK OF FRAUD","NO FRAUD"),"NO FRAUD"))</f>
        <v>NO FRAUD</v>
      </c>
      <c r="D815" s="13" t="str">
        <f>IF(VLOOKUP($A815,'Unique Clients'!$A$2:$G$2705,7,0) &gt;= 3,"FRAUD","NO FRAUD")</f>
        <v>NO FRAUD</v>
      </c>
    </row>
    <row r="816" spans="1:4" customFormat="1" hidden="1" x14ac:dyDescent="0.25">
      <c r="A816" s="13">
        <v>21527</v>
      </c>
      <c r="B816" s="13" t="str">
        <f>IF(VLOOKUP($A816,'Unique Clients'!$A$2:$F$2705,3,0)&gt;=5,IF(VLOOKUP($A816,'Unique Clients'!$A$2:$F$2705,6,0)&gt;=60%,"FRAUD","NO FRAUD"),"NO FRAUD")</f>
        <v>NO FRAUD</v>
      </c>
      <c r="C816" s="13" t="str">
        <f>IF(VLOOKUP($A816,'Behaviors Clients'!$A$2:$B$2705,2,0)="FRAUD","FRAUD",IF(VLOOKUP($A816,'Unique Clients'!$A$2:$F$2705,3,0)&lt;=4,IF(VLOOKUP($A816,'Unique Clients'!$A$2:$F$2705,6,0)&gt;=60%,"MODERATE RISK OF FRAUD","NO FRAUD"),"NO FRAUD"))</f>
        <v>NO FRAUD</v>
      </c>
      <c r="D816" s="13" t="str">
        <f>IF(VLOOKUP($A816,'Unique Clients'!$A$2:$G$2705,7,0) &gt;= 3,"FRAUD","NO FRAUD")</f>
        <v>NO FRAUD</v>
      </c>
    </row>
    <row r="817" spans="1:4" customFormat="1" hidden="1" x14ac:dyDescent="0.25">
      <c r="A817" s="13">
        <v>21627</v>
      </c>
      <c r="B817" s="13" t="str">
        <f>IF(VLOOKUP($A817,'Unique Clients'!$A$2:$F$2705,3,0)&gt;=5,IF(VLOOKUP($A817,'Unique Clients'!$A$2:$F$2705,6,0)&gt;=60%,"FRAUD","NO FRAUD"),"NO FRAUD")</f>
        <v>NO FRAUD</v>
      </c>
      <c r="C817" s="13" t="str">
        <f>IF(VLOOKUP($A817,'Behaviors Clients'!$A$2:$B$2705,2,0)="FRAUD","FRAUD",IF(VLOOKUP($A817,'Unique Clients'!$A$2:$F$2705,3,0)&lt;=4,IF(VLOOKUP($A817,'Unique Clients'!$A$2:$F$2705,6,0)&gt;=60%,"MODERATE RISK OF FRAUD","NO FRAUD"),"NO FRAUD"))</f>
        <v>NO FRAUD</v>
      </c>
      <c r="D817" s="13" t="str">
        <f>IF(VLOOKUP($A817,'Unique Clients'!$A$2:$G$2705,7,0) &gt;= 3,"FRAUD","NO FRAUD")</f>
        <v>NO FRAUD</v>
      </c>
    </row>
    <row r="818" spans="1:4" customFormat="1" hidden="1" x14ac:dyDescent="0.25">
      <c r="A818" s="13">
        <v>21643</v>
      </c>
      <c r="B818" s="13" t="str">
        <f>IF(VLOOKUP($A818,'Unique Clients'!$A$2:$F$2705,3,0)&gt;=5,IF(VLOOKUP($A818,'Unique Clients'!$A$2:$F$2705,6,0)&gt;=60%,"FRAUD","NO FRAUD"),"NO FRAUD")</f>
        <v>NO FRAUD</v>
      </c>
      <c r="C818" s="13" t="str">
        <f>IF(VLOOKUP($A818,'Behaviors Clients'!$A$2:$B$2705,2,0)="FRAUD","FRAUD",IF(VLOOKUP($A818,'Unique Clients'!$A$2:$F$2705,3,0)&lt;=4,IF(VLOOKUP($A818,'Unique Clients'!$A$2:$F$2705,6,0)&gt;=60%,"MODERATE RISK OF FRAUD","NO FRAUD"),"NO FRAUD"))</f>
        <v>NO FRAUD</v>
      </c>
      <c r="D818" s="13" t="str">
        <f>IF(VLOOKUP($A818,'Unique Clients'!$A$2:$G$2705,7,0) &gt;= 3,"FRAUD","NO FRAUD")</f>
        <v>NO FRAUD</v>
      </c>
    </row>
    <row r="819" spans="1:4" customFormat="1" hidden="1" x14ac:dyDescent="0.25">
      <c r="A819" s="13">
        <v>21854</v>
      </c>
      <c r="B819" s="13" t="str">
        <f>IF(VLOOKUP($A819,'Unique Clients'!$A$2:$F$2705,3,0)&gt;=5,IF(VLOOKUP($A819,'Unique Clients'!$A$2:$F$2705,6,0)&gt;=60%,"FRAUD","NO FRAUD"),"NO FRAUD")</f>
        <v>NO FRAUD</v>
      </c>
      <c r="C819" s="13" t="str">
        <f>IF(VLOOKUP($A819,'Behaviors Clients'!$A$2:$B$2705,2,0)="FRAUD","FRAUD",IF(VLOOKUP($A819,'Unique Clients'!$A$2:$F$2705,3,0)&lt;=4,IF(VLOOKUP($A819,'Unique Clients'!$A$2:$F$2705,6,0)&gt;=60%,"MODERATE RISK OF FRAUD","NO FRAUD"),"NO FRAUD"))</f>
        <v>NO FRAUD</v>
      </c>
      <c r="D819" s="13" t="str">
        <f>IF(VLOOKUP($A819,'Unique Clients'!$A$2:$G$2705,7,0) &gt;= 3,"FRAUD","NO FRAUD")</f>
        <v>NO FRAUD</v>
      </c>
    </row>
    <row r="820" spans="1:4" customFormat="1" hidden="1" x14ac:dyDescent="0.25">
      <c r="A820" s="13">
        <v>21903</v>
      </c>
      <c r="B820" s="13" t="str">
        <f>IF(VLOOKUP($A820,'Unique Clients'!$A$2:$F$2705,3,0)&gt;=5,IF(VLOOKUP($A820,'Unique Clients'!$A$2:$F$2705,6,0)&gt;=60%,"FRAUD","NO FRAUD"),"NO FRAUD")</f>
        <v>NO FRAUD</v>
      </c>
      <c r="C820" s="13" t="str">
        <f>IF(VLOOKUP($A820,'Behaviors Clients'!$A$2:$B$2705,2,0)="FRAUD","FRAUD",IF(VLOOKUP($A820,'Unique Clients'!$A$2:$F$2705,3,0)&lt;=4,IF(VLOOKUP($A820,'Unique Clients'!$A$2:$F$2705,6,0)&gt;=60%,"MODERATE RISK OF FRAUD","NO FRAUD"),"NO FRAUD"))</f>
        <v>NO FRAUD</v>
      </c>
      <c r="D820" s="13" t="str">
        <f>IF(VLOOKUP($A820,'Unique Clients'!$A$2:$G$2705,7,0) &gt;= 3,"FRAUD","NO FRAUD")</f>
        <v>NO FRAUD</v>
      </c>
    </row>
    <row r="821" spans="1:4" customFormat="1" hidden="1" x14ac:dyDescent="0.25">
      <c r="A821" s="13">
        <v>21988</v>
      </c>
      <c r="B821" s="13" t="str">
        <f>IF(VLOOKUP($A821,'Unique Clients'!$A$2:$F$2705,3,0)&gt;=5,IF(VLOOKUP($A821,'Unique Clients'!$A$2:$F$2705,6,0)&gt;=60%,"FRAUD","NO FRAUD"),"NO FRAUD")</f>
        <v>NO FRAUD</v>
      </c>
      <c r="C821" s="13" t="str">
        <f>IF(VLOOKUP($A821,'Behaviors Clients'!$A$2:$B$2705,2,0)="FRAUD","FRAUD",IF(VLOOKUP($A821,'Unique Clients'!$A$2:$F$2705,3,0)&lt;=4,IF(VLOOKUP($A821,'Unique Clients'!$A$2:$F$2705,6,0)&gt;=60%,"MODERATE RISK OF FRAUD","NO FRAUD"),"NO FRAUD"))</f>
        <v>NO FRAUD</v>
      </c>
      <c r="D821" s="13" t="str">
        <f>IF(VLOOKUP($A821,'Unique Clients'!$A$2:$G$2705,7,0) &gt;= 3,"FRAUD","NO FRAUD")</f>
        <v>NO FRAUD</v>
      </c>
    </row>
    <row r="822" spans="1:4" customFormat="1" hidden="1" x14ac:dyDescent="0.25">
      <c r="A822" s="13">
        <v>21994</v>
      </c>
      <c r="B822" s="13" t="str">
        <f>IF(VLOOKUP($A822,'Unique Clients'!$A$2:$F$2705,3,0)&gt;=5,IF(VLOOKUP($A822,'Unique Clients'!$A$2:$F$2705,6,0)&gt;=60%,"FRAUD","NO FRAUD"),"NO FRAUD")</f>
        <v>NO FRAUD</v>
      </c>
      <c r="C822" s="13" t="str">
        <f>IF(VLOOKUP($A822,'Behaviors Clients'!$A$2:$B$2705,2,0)="FRAUD","FRAUD",IF(VLOOKUP($A822,'Unique Clients'!$A$2:$F$2705,3,0)&lt;=4,IF(VLOOKUP($A822,'Unique Clients'!$A$2:$F$2705,6,0)&gt;=60%,"MODERATE RISK OF FRAUD","NO FRAUD"),"NO FRAUD"))</f>
        <v>NO FRAUD</v>
      </c>
      <c r="D822" s="13" t="str">
        <f>IF(VLOOKUP($A822,'Unique Clients'!$A$2:$G$2705,7,0) &gt;= 3,"FRAUD","NO FRAUD")</f>
        <v>NO FRAUD</v>
      </c>
    </row>
    <row r="823" spans="1:4" customFormat="1" hidden="1" x14ac:dyDescent="0.25">
      <c r="A823" s="13">
        <v>22005</v>
      </c>
      <c r="B823" s="13" t="str">
        <f>IF(VLOOKUP($A823,'Unique Clients'!$A$2:$F$2705,3,0)&gt;=5,IF(VLOOKUP($A823,'Unique Clients'!$A$2:$F$2705,6,0)&gt;=60%,"FRAUD","NO FRAUD"),"NO FRAUD")</f>
        <v>NO FRAUD</v>
      </c>
      <c r="C823" s="13" t="str">
        <f>IF(VLOOKUP($A823,'Behaviors Clients'!$A$2:$B$2705,2,0)="FRAUD","FRAUD",IF(VLOOKUP($A823,'Unique Clients'!$A$2:$F$2705,3,0)&lt;=4,IF(VLOOKUP($A823,'Unique Clients'!$A$2:$F$2705,6,0)&gt;=60%,"MODERATE RISK OF FRAUD","NO FRAUD"),"NO FRAUD"))</f>
        <v>NO FRAUD</v>
      </c>
      <c r="D823" s="13" t="str">
        <f>IF(VLOOKUP($A823,'Unique Clients'!$A$2:$G$2705,7,0) &gt;= 3,"FRAUD","NO FRAUD")</f>
        <v>NO FRAUD</v>
      </c>
    </row>
    <row r="824" spans="1:4" customFormat="1" hidden="1" x14ac:dyDescent="0.25">
      <c r="A824" s="13">
        <v>22096</v>
      </c>
      <c r="B824" s="13" t="str">
        <f>IF(VLOOKUP($A824,'Unique Clients'!$A$2:$F$2705,3,0)&gt;=5,IF(VLOOKUP($A824,'Unique Clients'!$A$2:$F$2705,6,0)&gt;=60%,"FRAUD","NO FRAUD"),"NO FRAUD")</f>
        <v>NO FRAUD</v>
      </c>
      <c r="C824" s="13" t="str">
        <f>IF(VLOOKUP($A824,'Behaviors Clients'!$A$2:$B$2705,2,0)="FRAUD","FRAUD",IF(VLOOKUP($A824,'Unique Clients'!$A$2:$F$2705,3,0)&lt;=4,IF(VLOOKUP($A824,'Unique Clients'!$A$2:$F$2705,6,0)&gt;=60%,"MODERATE RISK OF FRAUD","NO FRAUD"),"NO FRAUD"))</f>
        <v>NO FRAUD</v>
      </c>
      <c r="D824" s="13" t="str">
        <f>IF(VLOOKUP($A824,'Unique Clients'!$A$2:$G$2705,7,0) &gt;= 3,"FRAUD","NO FRAUD")</f>
        <v>NO FRAUD</v>
      </c>
    </row>
    <row r="825" spans="1:4" customFormat="1" hidden="1" x14ac:dyDescent="0.25">
      <c r="A825" s="13">
        <v>22142</v>
      </c>
      <c r="B825" s="13" t="str">
        <f>IF(VLOOKUP($A825,'Unique Clients'!$A$2:$F$2705,3,0)&gt;=5,IF(VLOOKUP($A825,'Unique Clients'!$A$2:$F$2705,6,0)&gt;=60%,"FRAUD","NO FRAUD"),"NO FRAUD")</f>
        <v>NO FRAUD</v>
      </c>
      <c r="C825" s="13" t="str">
        <f>IF(VLOOKUP($A825,'Behaviors Clients'!$A$2:$B$2705,2,0)="FRAUD","FRAUD",IF(VLOOKUP($A825,'Unique Clients'!$A$2:$F$2705,3,0)&lt;=4,IF(VLOOKUP($A825,'Unique Clients'!$A$2:$F$2705,6,0)&gt;=60%,"MODERATE RISK OF FRAUD","NO FRAUD"),"NO FRAUD"))</f>
        <v>NO FRAUD</v>
      </c>
      <c r="D825" s="13" t="str">
        <f>IF(VLOOKUP($A825,'Unique Clients'!$A$2:$G$2705,7,0) &gt;= 3,"FRAUD","NO FRAUD")</f>
        <v>NO FRAUD</v>
      </c>
    </row>
    <row r="826" spans="1:4" customFormat="1" hidden="1" x14ac:dyDescent="0.25">
      <c r="A826" s="13">
        <v>22151</v>
      </c>
      <c r="B826" s="13" t="str">
        <f>IF(VLOOKUP($A826,'Unique Clients'!$A$2:$F$2705,3,0)&gt;=5,IF(VLOOKUP($A826,'Unique Clients'!$A$2:$F$2705,6,0)&gt;=60%,"FRAUD","NO FRAUD"),"NO FRAUD")</f>
        <v>NO FRAUD</v>
      </c>
      <c r="C826" s="13" t="str">
        <f>IF(VLOOKUP($A826,'Behaviors Clients'!$A$2:$B$2705,2,0)="FRAUD","FRAUD",IF(VLOOKUP($A826,'Unique Clients'!$A$2:$F$2705,3,0)&lt;=4,IF(VLOOKUP($A826,'Unique Clients'!$A$2:$F$2705,6,0)&gt;=60%,"MODERATE RISK OF FRAUD","NO FRAUD"),"NO FRAUD"))</f>
        <v>NO FRAUD</v>
      </c>
      <c r="D826" s="13" t="str">
        <f>IF(VLOOKUP($A826,'Unique Clients'!$A$2:$G$2705,7,0) &gt;= 3,"FRAUD","NO FRAUD")</f>
        <v>NO FRAUD</v>
      </c>
    </row>
    <row r="827" spans="1:4" customFormat="1" hidden="1" x14ac:dyDescent="0.25">
      <c r="A827" s="13">
        <v>22156</v>
      </c>
      <c r="B827" s="13" t="str">
        <f>IF(VLOOKUP($A827,'Unique Clients'!$A$2:$F$2705,3,0)&gt;=5,IF(VLOOKUP($A827,'Unique Clients'!$A$2:$F$2705,6,0)&gt;=60%,"FRAUD","NO FRAUD"),"NO FRAUD")</f>
        <v>NO FRAUD</v>
      </c>
      <c r="C827" s="13" t="str">
        <f>IF(VLOOKUP($A827,'Behaviors Clients'!$A$2:$B$2705,2,0)="FRAUD","FRAUD",IF(VLOOKUP($A827,'Unique Clients'!$A$2:$F$2705,3,0)&lt;=4,IF(VLOOKUP($A827,'Unique Clients'!$A$2:$F$2705,6,0)&gt;=60%,"MODERATE RISK OF FRAUD","NO FRAUD"),"NO FRAUD"))</f>
        <v>NO FRAUD</v>
      </c>
      <c r="D827" s="13" t="str">
        <f>IF(VLOOKUP($A827,'Unique Clients'!$A$2:$G$2705,7,0) &gt;= 3,"FRAUD","NO FRAUD")</f>
        <v>NO FRAUD</v>
      </c>
    </row>
    <row r="828" spans="1:4" customFormat="1" hidden="1" x14ac:dyDescent="0.25">
      <c r="A828" s="13">
        <v>22202</v>
      </c>
      <c r="B828" s="13" t="str">
        <f>IF(VLOOKUP($A828,'Unique Clients'!$A$2:$F$2705,3,0)&gt;=5,IF(VLOOKUP($A828,'Unique Clients'!$A$2:$F$2705,6,0)&gt;=60%,"FRAUD","NO FRAUD"),"NO FRAUD")</f>
        <v>NO FRAUD</v>
      </c>
      <c r="C828" s="13" t="str">
        <f>IF(VLOOKUP($A828,'Behaviors Clients'!$A$2:$B$2705,2,0)="FRAUD","FRAUD",IF(VLOOKUP($A828,'Unique Clients'!$A$2:$F$2705,3,0)&lt;=4,IF(VLOOKUP($A828,'Unique Clients'!$A$2:$F$2705,6,0)&gt;=60%,"MODERATE RISK OF FRAUD","NO FRAUD"),"NO FRAUD"))</f>
        <v>NO FRAUD</v>
      </c>
      <c r="D828" s="13" t="str">
        <f>IF(VLOOKUP($A828,'Unique Clients'!$A$2:$G$2705,7,0) &gt;= 3,"FRAUD","NO FRAUD")</f>
        <v>NO FRAUD</v>
      </c>
    </row>
    <row r="829" spans="1:4" customFormat="1" hidden="1" x14ac:dyDescent="0.25">
      <c r="A829" s="13">
        <v>22260</v>
      </c>
      <c r="B829" s="13" t="str">
        <f>IF(VLOOKUP($A829,'Unique Clients'!$A$2:$F$2705,3,0)&gt;=5,IF(VLOOKUP($A829,'Unique Clients'!$A$2:$F$2705,6,0)&gt;=60%,"FRAUD","NO FRAUD"),"NO FRAUD")</f>
        <v>NO FRAUD</v>
      </c>
      <c r="C829" s="13" t="str">
        <f>IF(VLOOKUP($A829,'Behaviors Clients'!$A$2:$B$2705,2,0)="FRAUD","FRAUD",IF(VLOOKUP($A829,'Unique Clients'!$A$2:$F$2705,3,0)&lt;=4,IF(VLOOKUP($A829,'Unique Clients'!$A$2:$F$2705,6,0)&gt;=60%,"MODERATE RISK OF FRAUD","NO FRAUD"),"NO FRAUD"))</f>
        <v>NO FRAUD</v>
      </c>
      <c r="D829" s="13" t="str">
        <f>IF(VLOOKUP($A829,'Unique Clients'!$A$2:$G$2705,7,0) &gt;= 3,"FRAUD","NO FRAUD")</f>
        <v>NO FRAUD</v>
      </c>
    </row>
    <row r="830" spans="1:4" customFormat="1" hidden="1" x14ac:dyDescent="0.25">
      <c r="A830" s="13">
        <v>22309</v>
      </c>
      <c r="B830" s="13" t="str">
        <f>IF(VLOOKUP($A830,'Unique Clients'!$A$2:$F$2705,3,0)&gt;=5,IF(VLOOKUP($A830,'Unique Clients'!$A$2:$F$2705,6,0)&gt;=60%,"FRAUD","NO FRAUD"),"NO FRAUD")</f>
        <v>NO FRAUD</v>
      </c>
      <c r="C830" s="13" t="str">
        <f>IF(VLOOKUP($A830,'Behaviors Clients'!$A$2:$B$2705,2,0)="FRAUD","FRAUD",IF(VLOOKUP($A830,'Unique Clients'!$A$2:$F$2705,3,0)&lt;=4,IF(VLOOKUP($A830,'Unique Clients'!$A$2:$F$2705,6,0)&gt;=60%,"MODERATE RISK OF FRAUD","NO FRAUD"),"NO FRAUD"))</f>
        <v>NO FRAUD</v>
      </c>
      <c r="D830" s="13" t="str">
        <f>IF(VLOOKUP($A830,'Unique Clients'!$A$2:$G$2705,7,0) &gt;= 3,"FRAUD","NO FRAUD")</f>
        <v>NO FRAUD</v>
      </c>
    </row>
    <row r="831" spans="1:4" customFormat="1" hidden="1" x14ac:dyDescent="0.25">
      <c r="A831" s="13">
        <v>22317</v>
      </c>
      <c r="B831" s="13" t="str">
        <f>IF(VLOOKUP($A831,'Unique Clients'!$A$2:$F$2705,3,0)&gt;=5,IF(VLOOKUP($A831,'Unique Clients'!$A$2:$F$2705,6,0)&gt;=60%,"FRAUD","NO FRAUD"),"NO FRAUD")</f>
        <v>NO FRAUD</v>
      </c>
      <c r="C831" s="13" t="str">
        <f>IF(VLOOKUP($A831,'Behaviors Clients'!$A$2:$B$2705,2,0)="FRAUD","FRAUD",IF(VLOOKUP($A831,'Unique Clients'!$A$2:$F$2705,3,0)&lt;=4,IF(VLOOKUP($A831,'Unique Clients'!$A$2:$F$2705,6,0)&gt;=60%,"MODERATE RISK OF FRAUD","NO FRAUD"),"NO FRAUD"))</f>
        <v>NO FRAUD</v>
      </c>
      <c r="D831" s="13" t="str">
        <f>IF(VLOOKUP($A831,'Unique Clients'!$A$2:$G$2705,7,0) &gt;= 3,"FRAUD","NO FRAUD")</f>
        <v>NO FRAUD</v>
      </c>
    </row>
    <row r="832" spans="1:4" customFormat="1" hidden="1" x14ac:dyDescent="0.25">
      <c r="A832" s="13">
        <v>22356</v>
      </c>
      <c r="B832" s="13" t="str">
        <f>IF(VLOOKUP($A832,'Unique Clients'!$A$2:$F$2705,3,0)&gt;=5,IF(VLOOKUP($A832,'Unique Clients'!$A$2:$F$2705,6,0)&gt;=60%,"FRAUD","NO FRAUD"),"NO FRAUD")</f>
        <v>NO FRAUD</v>
      </c>
      <c r="C832" s="13" t="str">
        <f>IF(VLOOKUP($A832,'Behaviors Clients'!$A$2:$B$2705,2,0)="FRAUD","FRAUD",IF(VLOOKUP($A832,'Unique Clients'!$A$2:$F$2705,3,0)&lt;=4,IF(VLOOKUP($A832,'Unique Clients'!$A$2:$F$2705,6,0)&gt;=60%,"MODERATE RISK OF FRAUD","NO FRAUD"),"NO FRAUD"))</f>
        <v>NO FRAUD</v>
      </c>
      <c r="D832" s="13" t="str">
        <f>IF(VLOOKUP($A832,'Unique Clients'!$A$2:$G$2705,7,0) &gt;= 3,"FRAUD","NO FRAUD")</f>
        <v>NO FRAUD</v>
      </c>
    </row>
    <row r="833" spans="1:4" customFormat="1" hidden="1" x14ac:dyDescent="0.25">
      <c r="A833" s="13">
        <v>22391</v>
      </c>
      <c r="B833" s="13" t="str">
        <f>IF(VLOOKUP($A833,'Unique Clients'!$A$2:$F$2705,3,0)&gt;=5,IF(VLOOKUP($A833,'Unique Clients'!$A$2:$F$2705,6,0)&gt;=60%,"FRAUD","NO FRAUD"),"NO FRAUD")</f>
        <v>NO FRAUD</v>
      </c>
      <c r="C833" s="13" t="str">
        <f>IF(VLOOKUP($A833,'Behaviors Clients'!$A$2:$B$2705,2,0)="FRAUD","FRAUD",IF(VLOOKUP($A833,'Unique Clients'!$A$2:$F$2705,3,0)&lt;=4,IF(VLOOKUP($A833,'Unique Clients'!$A$2:$F$2705,6,0)&gt;=60%,"MODERATE RISK OF FRAUD","NO FRAUD"),"NO FRAUD"))</f>
        <v>NO FRAUD</v>
      </c>
      <c r="D833" s="13" t="str">
        <f>IF(VLOOKUP($A833,'Unique Clients'!$A$2:$G$2705,7,0) &gt;= 3,"FRAUD","NO FRAUD")</f>
        <v>NO FRAUD</v>
      </c>
    </row>
    <row r="834" spans="1:4" customFormat="1" hidden="1" x14ac:dyDescent="0.25">
      <c r="A834" s="13">
        <v>22392</v>
      </c>
      <c r="B834" s="13" t="str">
        <f>IF(VLOOKUP($A834,'Unique Clients'!$A$2:$F$2705,3,0)&gt;=5,IF(VLOOKUP($A834,'Unique Clients'!$A$2:$F$2705,6,0)&gt;=60%,"FRAUD","NO FRAUD"),"NO FRAUD")</f>
        <v>NO FRAUD</v>
      </c>
      <c r="C834" s="13" t="str">
        <f>IF(VLOOKUP($A834,'Behaviors Clients'!$A$2:$B$2705,2,0)="FRAUD","FRAUD",IF(VLOOKUP($A834,'Unique Clients'!$A$2:$F$2705,3,0)&lt;=4,IF(VLOOKUP($A834,'Unique Clients'!$A$2:$F$2705,6,0)&gt;=60%,"MODERATE RISK OF FRAUD","NO FRAUD"),"NO FRAUD"))</f>
        <v>NO FRAUD</v>
      </c>
      <c r="D834" s="13" t="str">
        <f>IF(VLOOKUP($A834,'Unique Clients'!$A$2:$G$2705,7,0) &gt;= 3,"FRAUD","NO FRAUD")</f>
        <v>NO FRAUD</v>
      </c>
    </row>
    <row r="835" spans="1:4" customFormat="1" hidden="1" x14ac:dyDescent="0.25">
      <c r="A835" s="13">
        <v>22443</v>
      </c>
      <c r="B835" s="13" t="str">
        <f>IF(VLOOKUP($A835,'Unique Clients'!$A$2:$F$2705,3,0)&gt;=5,IF(VLOOKUP($A835,'Unique Clients'!$A$2:$F$2705,6,0)&gt;=60%,"FRAUD","NO FRAUD"),"NO FRAUD")</f>
        <v>NO FRAUD</v>
      </c>
      <c r="C835" s="13" t="str">
        <f>IF(VLOOKUP($A835,'Behaviors Clients'!$A$2:$B$2705,2,0)="FRAUD","FRAUD",IF(VLOOKUP($A835,'Unique Clients'!$A$2:$F$2705,3,0)&lt;=4,IF(VLOOKUP($A835,'Unique Clients'!$A$2:$F$2705,6,0)&gt;=60%,"MODERATE RISK OF FRAUD","NO FRAUD"),"NO FRAUD"))</f>
        <v>NO FRAUD</v>
      </c>
      <c r="D835" s="13" t="str">
        <f>IF(VLOOKUP($A835,'Unique Clients'!$A$2:$G$2705,7,0) &gt;= 3,"FRAUD","NO FRAUD")</f>
        <v>NO FRAUD</v>
      </c>
    </row>
    <row r="836" spans="1:4" customFormat="1" hidden="1" x14ac:dyDescent="0.25">
      <c r="A836" s="13">
        <v>22494</v>
      </c>
      <c r="B836" s="13" t="str">
        <f>IF(VLOOKUP($A836,'Unique Clients'!$A$2:$F$2705,3,0)&gt;=5,IF(VLOOKUP($A836,'Unique Clients'!$A$2:$F$2705,6,0)&gt;=60%,"FRAUD","NO FRAUD"),"NO FRAUD")</f>
        <v>NO FRAUD</v>
      </c>
      <c r="C836" s="13" t="str">
        <f>IF(VLOOKUP($A836,'Behaviors Clients'!$A$2:$B$2705,2,0)="FRAUD","FRAUD",IF(VLOOKUP($A836,'Unique Clients'!$A$2:$F$2705,3,0)&lt;=4,IF(VLOOKUP($A836,'Unique Clients'!$A$2:$F$2705,6,0)&gt;=60%,"MODERATE RISK OF FRAUD","NO FRAUD"),"NO FRAUD"))</f>
        <v>NO FRAUD</v>
      </c>
      <c r="D836" s="13" t="str">
        <f>IF(VLOOKUP($A836,'Unique Clients'!$A$2:$G$2705,7,0) &gt;= 3,"FRAUD","NO FRAUD")</f>
        <v>NO FRAUD</v>
      </c>
    </row>
    <row r="837" spans="1:4" customFormat="1" hidden="1" x14ac:dyDescent="0.25">
      <c r="A837" s="13">
        <v>22600</v>
      </c>
      <c r="B837" s="13" t="str">
        <f>IF(VLOOKUP($A837,'Unique Clients'!$A$2:$F$2705,3,0)&gt;=5,IF(VLOOKUP($A837,'Unique Clients'!$A$2:$F$2705,6,0)&gt;=60%,"FRAUD","NO FRAUD"),"NO FRAUD")</f>
        <v>NO FRAUD</v>
      </c>
      <c r="C837" s="13" t="str">
        <f>IF(VLOOKUP($A837,'Behaviors Clients'!$A$2:$B$2705,2,0)="FRAUD","FRAUD",IF(VLOOKUP($A837,'Unique Clients'!$A$2:$F$2705,3,0)&lt;=4,IF(VLOOKUP($A837,'Unique Clients'!$A$2:$F$2705,6,0)&gt;=60%,"MODERATE RISK OF FRAUD","NO FRAUD"),"NO FRAUD"))</f>
        <v>NO FRAUD</v>
      </c>
      <c r="D837" s="13" t="str">
        <f>IF(VLOOKUP($A837,'Unique Clients'!$A$2:$G$2705,7,0) &gt;= 3,"FRAUD","NO FRAUD")</f>
        <v>NO FRAUD</v>
      </c>
    </row>
    <row r="838" spans="1:4" customFormat="1" hidden="1" x14ac:dyDescent="0.25">
      <c r="A838" s="13">
        <v>22693</v>
      </c>
      <c r="B838" s="13" t="str">
        <f>IF(VLOOKUP($A838,'Unique Clients'!$A$2:$F$2705,3,0)&gt;=5,IF(VLOOKUP($A838,'Unique Clients'!$A$2:$F$2705,6,0)&gt;=60%,"FRAUD","NO FRAUD"),"NO FRAUD")</f>
        <v>NO FRAUD</v>
      </c>
      <c r="C838" s="13" t="str">
        <f>IF(VLOOKUP($A838,'Behaviors Clients'!$A$2:$B$2705,2,0)="FRAUD","FRAUD",IF(VLOOKUP($A838,'Unique Clients'!$A$2:$F$2705,3,0)&lt;=4,IF(VLOOKUP($A838,'Unique Clients'!$A$2:$F$2705,6,0)&gt;=60%,"MODERATE RISK OF FRAUD","NO FRAUD"),"NO FRAUD"))</f>
        <v>NO FRAUD</v>
      </c>
      <c r="D838" s="13" t="str">
        <f>IF(VLOOKUP($A838,'Unique Clients'!$A$2:$G$2705,7,0) &gt;= 3,"FRAUD","NO FRAUD")</f>
        <v>NO FRAUD</v>
      </c>
    </row>
    <row r="839" spans="1:4" customFormat="1" hidden="1" x14ac:dyDescent="0.25">
      <c r="A839" s="13">
        <v>22727</v>
      </c>
      <c r="B839" s="13" t="str">
        <f>IF(VLOOKUP($A839,'Unique Clients'!$A$2:$F$2705,3,0)&gt;=5,IF(VLOOKUP($A839,'Unique Clients'!$A$2:$F$2705,6,0)&gt;=60%,"FRAUD","NO FRAUD"),"NO FRAUD")</f>
        <v>NO FRAUD</v>
      </c>
      <c r="C839" s="13" t="str">
        <f>IF(VLOOKUP($A839,'Behaviors Clients'!$A$2:$B$2705,2,0)="FRAUD","FRAUD",IF(VLOOKUP($A839,'Unique Clients'!$A$2:$F$2705,3,0)&lt;=4,IF(VLOOKUP($A839,'Unique Clients'!$A$2:$F$2705,6,0)&gt;=60%,"MODERATE RISK OF FRAUD","NO FRAUD"),"NO FRAUD"))</f>
        <v>NO FRAUD</v>
      </c>
      <c r="D839" s="13" t="str">
        <f>IF(VLOOKUP($A839,'Unique Clients'!$A$2:$G$2705,7,0) &gt;= 3,"FRAUD","NO FRAUD")</f>
        <v>NO FRAUD</v>
      </c>
    </row>
    <row r="840" spans="1:4" customFormat="1" hidden="1" x14ac:dyDescent="0.25">
      <c r="A840" s="13">
        <v>22753</v>
      </c>
      <c r="B840" s="13" t="str">
        <f>IF(VLOOKUP($A840,'Unique Clients'!$A$2:$F$2705,3,0)&gt;=5,IF(VLOOKUP($A840,'Unique Clients'!$A$2:$F$2705,6,0)&gt;=60%,"FRAUD","NO FRAUD"),"NO FRAUD")</f>
        <v>NO FRAUD</v>
      </c>
      <c r="C840" s="13" t="str">
        <f>IF(VLOOKUP($A840,'Behaviors Clients'!$A$2:$B$2705,2,0)="FRAUD","FRAUD",IF(VLOOKUP($A840,'Unique Clients'!$A$2:$F$2705,3,0)&lt;=4,IF(VLOOKUP($A840,'Unique Clients'!$A$2:$F$2705,6,0)&gt;=60%,"MODERATE RISK OF FRAUD","NO FRAUD"),"NO FRAUD"))</f>
        <v>NO FRAUD</v>
      </c>
      <c r="D840" s="13" t="str">
        <f>IF(VLOOKUP($A840,'Unique Clients'!$A$2:$G$2705,7,0) &gt;= 3,"FRAUD","NO FRAUD")</f>
        <v>NO FRAUD</v>
      </c>
    </row>
    <row r="841" spans="1:4" customFormat="1" hidden="1" x14ac:dyDescent="0.25">
      <c r="A841" s="13">
        <v>22767</v>
      </c>
      <c r="B841" s="13" t="str">
        <f>IF(VLOOKUP($A841,'Unique Clients'!$A$2:$F$2705,3,0)&gt;=5,IF(VLOOKUP($A841,'Unique Clients'!$A$2:$F$2705,6,0)&gt;=60%,"FRAUD","NO FRAUD"),"NO FRAUD")</f>
        <v>NO FRAUD</v>
      </c>
      <c r="C841" s="13" t="str">
        <f>IF(VLOOKUP($A841,'Behaviors Clients'!$A$2:$B$2705,2,0)="FRAUD","FRAUD",IF(VLOOKUP($A841,'Unique Clients'!$A$2:$F$2705,3,0)&lt;=4,IF(VLOOKUP($A841,'Unique Clients'!$A$2:$F$2705,6,0)&gt;=60%,"MODERATE RISK OF FRAUD","NO FRAUD"),"NO FRAUD"))</f>
        <v>NO FRAUD</v>
      </c>
      <c r="D841" s="13" t="str">
        <f>IF(VLOOKUP($A841,'Unique Clients'!$A$2:$G$2705,7,0) &gt;= 3,"FRAUD","NO FRAUD")</f>
        <v>NO FRAUD</v>
      </c>
    </row>
    <row r="842" spans="1:4" customFormat="1" hidden="1" x14ac:dyDescent="0.25">
      <c r="A842" s="13">
        <v>22788</v>
      </c>
      <c r="B842" s="13" t="str">
        <f>IF(VLOOKUP($A842,'Unique Clients'!$A$2:$F$2705,3,0)&gt;=5,IF(VLOOKUP($A842,'Unique Clients'!$A$2:$F$2705,6,0)&gt;=60%,"FRAUD","NO FRAUD"),"NO FRAUD")</f>
        <v>NO FRAUD</v>
      </c>
      <c r="C842" s="13" t="str">
        <f>IF(VLOOKUP($A842,'Behaviors Clients'!$A$2:$B$2705,2,0)="FRAUD","FRAUD",IF(VLOOKUP($A842,'Unique Clients'!$A$2:$F$2705,3,0)&lt;=4,IF(VLOOKUP($A842,'Unique Clients'!$A$2:$F$2705,6,0)&gt;=60%,"MODERATE RISK OF FRAUD","NO FRAUD"),"NO FRAUD"))</f>
        <v>NO FRAUD</v>
      </c>
      <c r="D842" s="13" t="str">
        <f>IF(VLOOKUP($A842,'Unique Clients'!$A$2:$G$2705,7,0) &gt;= 3,"FRAUD","NO FRAUD")</f>
        <v>NO FRAUD</v>
      </c>
    </row>
    <row r="843" spans="1:4" customFormat="1" hidden="1" x14ac:dyDescent="0.25">
      <c r="A843" s="13">
        <v>22834</v>
      </c>
      <c r="B843" s="13" t="str">
        <f>IF(VLOOKUP($A843,'Unique Clients'!$A$2:$F$2705,3,0)&gt;=5,IF(VLOOKUP($A843,'Unique Clients'!$A$2:$F$2705,6,0)&gt;=60%,"FRAUD","NO FRAUD"),"NO FRAUD")</f>
        <v>NO FRAUD</v>
      </c>
      <c r="C843" s="13" t="str">
        <f>IF(VLOOKUP($A843,'Behaviors Clients'!$A$2:$B$2705,2,0)="FRAUD","FRAUD",IF(VLOOKUP($A843,'Unique Clients'!$A$2:$F$2705,3,0)&lt;=4,IF(VLOOKUP($A843,'Unique Clients'!$A$2:$F$2705,6,0)&gt;=60%,"MODERATE RISK OF FRAUD","NO FRAUD"),"NO FRAUD"))</f>
        <v>NO FRAUD</v>
      </c>
      <c r="D843" s="13" t="str">
        <f>IF(VLOOKUP($A843,'Unique Clients'!$A$2:$G$2705,7,0) &gt;= 3,"FRAUD","NO FRAUD")</f>
        <v>NO FRAUD</v>
      </c>
    </row>
    <row r="844" spans="1:4" customFormat="1" hidden="1" x14ac:dyDescent="0.25">
      <c r="A844" s="13">
        <v>22844</v>
      </c>
      <c r="B844" s="13" t="str">
        <f>IF(VLOOKUP($A844,'Unique Clients'!$A$2:$F$2705,3,0)&gt;=5,IF(VLOOKUP($A844,'Unique Clients'!$A$2:$F$2705,6,0)&gt;=60%,"FRAUD","NO FRAUD"),"NO FRAUD")</f>
        <v>NO FRAUD</v>
      </c>
      <c r="C844" s="13" t="str">
        <f>IF(VLOOKUP($A844,'Behaviors Clients'!$A$2:$B$2705,2,0)="FRAUD","FRAUD",IF(VLOOKUP($A844,'Unique Clients'!$A$2:$F$2705,3,0)&lt;=4,IF(VLOOKUP($A844,'Unique Clients'!$A$2:$F$2705,6,0)&gt;=60%,"MODERATE RISK OF FRAUD","NO FRAUD"),"NO FRAUD"))</f>
        <v>NO FRAUD</v>
      </c>
      <c r="D844" s="13" t="str">
        <f>IF(VLOOKUP($A844,'Unique Clients'!$A$2:$G$2705,7,0) &gt;= 3,"FRAUD","NO FRAUD")</f>
        <v>NO FRAUD</v>
      </c>
    </row>
    <row r="845" spans="1:4" customFormat="1" hidden="1" x14ac:dyDescent="0.25">
      <c r="A845" s="13">
        <v>22882</v>
      </c>
      <c r="B845" s="13" t="str">
        <f>IF(VLOOKUP($A845,'Unique Clients'!$A$2:$F$2705,3,0)&gt;=5,IF(VLOOKUP($A845,'Unique Clients'!$A$2:$F$2705,6,0)&gt;=60%,"FRAUD","NO FRAUD"),"NO FRAUD")</f>
        <v>NO FRAUD</v>
      </c>
      <c r="C845" s="13" t="str">
        <f>IF(VLOOKUP($A845,'Behaviors Clients'!$A$2:$B$2705,2,0)="FRAUD","FRAUD",IF(VLOOKUP($A845,'Unique Clients'!$A$2:$F$2705,3,0)&lt;=4,IF(VLOOKUP($A845,'Unique Clients'!$A$2:$F$2705,6,0)&gt;=60%,"MODERATE RISK OF FRAUD","NO FRAUD"),"NO FRAUD"))</f>
        <v>NO FRAUD</v>
      </c>
      <c r="D845" s="13" t="str">
        <f>IF(VLOOKUP($A845,'Unique Clients'!$A$2:$G$2705,7,0) &gt;= 3,"FRAUD","NO FRAUD")</f>
        <v>NO FRAUD</v>
      </c>
    </row>
    <row r="846" spans="1:4" customFormat="1" hidden="1" x14ac:dyDescent="0.25">
      <c r="A846" s="13">
        <v>23008</v>
      </c>
      <c r="B846" s="13" t="str">
        <f>IF(VLOOKUP($A846,'Unique Clients'!$A$2:$F$2705,3,0)&gt;=5,IF(VLOOKUP($A846,'Unique Clients'!$A$2:$F$2705,6,0)&gt;=60%,"FRAUD","NO FRAUD"),"NO FRAUD")</f>
        <v>NO FRAUD</v>
      </c>
      <c r="C846" s="13" t="str">
        <f>IF(VLOOKUP($A846,'Behaviors Clients'!$A$2:$B$2705,2,0)="FRAUD","FRAUD",IF(VLOOKUP($A846,'Unique Clients'!$A$2:$F$2705,3,0)&lt;=4,IF(VLOOKUP($A846,'Unique Clients'!$A$2:$F$2705,6,0)&gt;=60%,"MODERATE RISK OF FRAUD","NO FRAUD"),"NO FRAUD"))</f>
        <v>NO FRAUD</v>
      </c>
      <c r="D846" s="13" t="str">
        <f>IF(VLOOKUP($A846,'Unique Clients'!$A$2:$G$2705,7,0) &gt;= 3,"FRAUD","NO FRAUD")</f>
        <v>NO FRAUD</v>
      </c>
    </row>
    <row r="847" spans="1:4" customFormat="1" hidden="1" x14ac:dyDescent="0.25">
      <c r="A847" s="13">
        <v>23038</v>
      </c>
      <c r="B847" s="13" t="str">
        <f>IF(VLOOKUP($A847,'Unique Clients'!$A$2:$F$2705,3,0)&gt;=5,IF(VLOOKUP($A847,'Unique Clients'!$A$2:$F$2705,6,0)&gt;=60%,"FRAUD","NO FRAUD"),"NO FRAUD")</f>
        <v>NO FRAUD</v>
      </c>
      <c r="C847" s="13" t="str">
        <f>IF(VLOOKUP($A847,'Behaviors Clients'!$A$2:$B$2705,2,0)="FRAUD","FRAUD",IF(VLOOKUP($A847,'Unique Clients'!$A$2:$F$2705,3,0)&lt;=4,IF(VLOOKUP($A847,'Unique Clients'!$A$2:$F$2705,6,0)&gt;=60%,"MODERATE RISK OF FRAUD","NO FRAUD"),"NO FRAUD"))</f>
        <v>NO FRAUD</v>
      </c>
      <c r="D847" s="13" t="str">
        <f>IF(VLOOKUP($A847,'Unique Clients'!$A$2:$G$2705,7,0) &gt;= 3,"FRAUD","NO FRAUD")</f>
        <v>NO FRAUD</v>
      </c>
    </row>
    <row r="848" spans="1:4" customFormat="1" hidden="1" x14ac:dyDescent="0.25">
      <c r="A848" s="13">
        <v>23116</v>
      </c>
      <c r="B848" s="13" t="str">
        <f>IF(VLOOKUP($A848,'Unique Clients'!$A$2:$F$2705,3,0)&gt;=5,IF(VLOOKUP($A848,'Unique Clients'!$A$2:$F$2705,6,0)&gt;=60%,"FRAUD","NO FRAUD"),"NO FRAUD")</f>
        <v>NO FRAUD</v>
      </c>
      <c r="C848" s="13" t="str">
        <f>IF(VLOOKUP($A848,'Behaviors Clients'!$A$2:$B$2705,2,0)="FRAUD","FRAUD",IF(VLOOKUP($A848,'Unique Clients'!$A$2:$F$2705,3,0)&lt;=4,IF(VLOOKUP($A848,'Unique Clients'!$A$2:$F$2705,6,0)&gt;=60%,"MODERATE RISK OF FRAUD","NO FRAUD"),"NO FRAUD"))</f>
        <v>NO FRAUD</v>
      </c>
      <c r="D848" s="13" t="str">
        <f>IF(VLOOKUP($A848,'Unique Clients'!$A$2:$G$2705,7,0) &gt;= 3,"FRAUD","NO FRAUD")</f>
        <v>NO FRAUD</v>
      </c>
    </row>
    <row r="849" spans="1:4" customFormat="1" hidden="1" x14ac:dyDescent="0.25">
      <c r="A849" s="13">
        <v>23151</v>
      </c>
      <c r="B849" s="13" t="str">
        <f>IF(VLOOKUP($A849,'Unique Clients'!$A$2:$F$2705,3,0)&gt;=5,IF(VLOOKUP($A849,'Unique Clients'!$A$2:$F$2705,6,0)&gt;=60%,"FRAUD","NO FRAUD"),"NO FRAUD")</f>
        <v>NO FRAUD</v>
      </c>
      <c r="C849" s="13" t="str">
        <f>IF(VLOOKUP($A849,'Behaviors Clients'!$A$2:$B$2705,2,0)="FRAUD","FRAUD",IF(VLOOKUP($A849,'Unique Clients'!$A$2:$F$2705,3,0)&lt;=4,IF(VLOOKUP($A849,'Unique Clients'!$A$2:$F$2705,6,0)&gt;=60%,"MODERATE RISK OF FRAUD","NO FRAUD"),"NO FRAUD"))</f>
        <v>NO FRAUD</v>
      </c>
      <c r="D849" s="13" t="str">
        <f>IF(VLOOKUP($A849,'Unique Clients'!$A$2:$G$2705,7,0) &gt;= 3,"FRAUD","NO FRAUD")</f>
        <v>NO FRAUD</v>
      </c>
    </row>
    <row r="850" spans="1:4" customFormat="1" hidden="1" x14ac:dyDescent="0.25">
      <c r="A850" s="13">
        <v>23170</v>
      </c>
      <c r="B850" s="13" t="str">
        <f>IF(VLOOKUP($A850,'Unique Clients'!$A$2:$F$2705,3,0)&gt;=5,IF(VLOOKUP($A850,'Unique Clients'!$A$2:$F$2705,6,0)&gt;=60%,"FRAUD","NO FRAUD"),"NO FRAUD")</f>
        <v>NO FRAUD</v>
      </c>
      <c r="C850" s="13" t="str">
        <f>IF(VLOOKUP($A850,'Behaviors Clients'!$A$2:$B$2705,2,0)="FRAUD","FRAUD",IF(VLOOKUP($A850,'Unique Clients'!$A$2:$F$2705,3,0)&lt;=4,IF(VLOOKUP($A850,'Unique Clients'!$A$2:$F$2705,6,0)&gt;=60%,"MODERATE RISK OF FRAUD","NO FRAUD"),"NO FRAUD"))</f>
        <v>NO FRAUD</v>
      </c>
      <c r="D850" s="13" t="str">
        <f>IF(VLOOKUP($A850,'Unique Clients'!$A$2:$G$2705,7,0) &gt;= 3,"FRAUD","NO FRAUD")</f>
        <v>NO FRAUD</v>
      </c>
    </row>
    <row r="851" spans="1:4" customFormat="1" hidden="1" x14ac:dyDescent="0.25">
      <c r="A851" s="13">
        <v>23183</v>
      </c>
      <c r="B851" s="13" t="str">
        <f>IF(VLOOKUP($A851,'Unique Clients'!$A$2:$F$2705,3,0)&gt;=5,IF(VLOOKUP($A851,'Unique Clients'!$A$2:$F$2705,6,0)&gt;=60%,"FRAUD","NO FRAUD"),"NO FRAUD")</f>
        <v>NO FRAUD</v>
      </c>
      <c r="C851" s="13" t="str">
        <f>IF(VLOOKUP($A851,'Behaviors Clients'!$A$2:$B$2705,2,0)="FRAUD","FRAUD",IF(VLOOKUP($A851,'Unique Clients'!$A$2:$F$2705,3,0)&lt;=4,IF(VLOOKUP($A851,'Unique Clients'!$A$2:$F$2705,6,0)&gt;=60%,"MODERATE RISK OF FRAUD","NO FRAUD"),"NO FRAUD"))</f>
        <v>NO FRAUD</v>
      </c>
      <c r="D851" s="13" t="str">
        <f>IF(VLOOKUP($A851,'Unique Clients'!$A$2:$G$2705,7,0) &gt;= 3,"FRAUD","NO FRAUD")</f>
        <v>NO FRAUD</v>
      </c>
    </row>
    <row r="852" spans="1:4" customFormat="1" hidden="1" x14ac:dyDescent="0.25">
      <c r="A852" s="13">
        <v>23238</v>
      </c>
      <c r="B852" s="13" t="str">
        <f>IF(VLOOKUP($A852,'Unique Clients'!$A$2:$F$2705,3,0)&gt;=5,IF(VLOOKUP($A852,'Unique Clients'!$A$2:$F$2705,6,0)&gt;=60%,"FRAUD","NO FRAUD"),"NO FRAUD")</f>
        <v>NO FRAUD</v>
      </c>
      <c r="C852" s="13" t="str">
        <f>IF(VLOOKUP($A852,'Behaviors Clients'!$A$2:$B$2705,2,0)="FRAUD","FRAUD",IF(VLOOKUP($A852,'Unique Clients'!$A$2:$F$2705,3,0)&lt;=4,IF(VLOOKUP($A852,'Unique Clients'!$A$2:$F$2705,6,0)&gt;=60%,"MODERATE RISK OF FRAUD","NO FRAUD"),"NO FRAUD"))</f>
        <v>NO FRAUD</v>
      </c>
      <c r="D852" s="13" t="str">
        <f>IF(VLOOKUP($A852,'Unique Clients'!$A$2:$G$2705,7,0) &gt;= 3,"FRAUD","NO FRAUD")</f>
        <v>NO FRAUD</v>
      </c>
    </row>
    <row r="853" spans="1:4" customFormat="1" hidden="1" x14ac:dyDescent="0.25">
      <c r="A853" s="13">
        <v>23243</v>
      </c>
      <c r="B853" s="13" t="str">
        <f>IF(VLOOKUP($A853,'Unique Clients'!$A$2:$F$2705,3,0)&gt;=5,IF(VLOOKUP($A853,'Unique Clients'!$A$2:$F$2705,6,0)&gt;=60%,"FRAUD","NO FRAUD"),"NO FRAUD")</f>
        <v>NO FRAUD</v>
      </c>
      <c r="C853" s="13" t="str">
        <f>IF(VLOOKUP($A853,'Behaviors Clients'!$A$2:$B$2705,2,0)="FRAUD","FRAUD",IF(VLOOKUP($A853,'Unique Clients'!$A$2:$F$2705,3,0)&lt;=4,IF(VLOOKUP($A853,'Unique Clients'!$A$2:$F$2705,6,0)&gt;=60%,"MODERATE RISK OF FRAUD","NO FRAUD"),"NO FRAUD"))</f>
        <v>NO FRAUD</v>
      </c>
      <c r="D853" s="13" t="str">
        <f>IF(VLOOKUP($A853,'Unique Clients'!$A$2:$G$2705,7,0) &gt;= 3,"FRAUD","NO FRAUD")</f>
        <v>NO FRAUD</v>
      </c>
    </row>
    <row r="854" spans="1:4" customFormat="1" hidden="1" x14ac:dyDescent="0.25">
      <c r="A854" s="13">
        <v>23285</v>
      </c>
      <c r="B854" s="13" t="str">
        <f>IF(VLOOKUP($A854,'Unique Clients'!$A$2:$F$2705,3,0)&gt;=5,IF(VLOOKUP($A854,'Unique Clients'!$A$2:$F$2705,6,0)&gt;=60%,"FRAUD","NO FRAUD"),"NO FRAUD")</f>
        <v>NO FRAUD</v>
      </c>
      <c r="C854" s="13" t="str">
        <f>IF(VLOOKUP($A854,'Behaviors Clients'!$A$2:$B$2705,2,0)="FRAUD","FRAUD",IF(VLOOKUP($A854,'Unique Clients'!$A$2:$F$2705,3,0)&lt;=4,IF(VLOOKUP($A854,'Unique Clients'!$A$2:$F$2705,6,0)&gt;=60%,"MODERATE RISK OF FRAUD","NO FRAUD"),"NO FRAUD"))</f>
        <v>NO FRAUD</v>
      </c>
      <c r="D854" s="13" t="str">
        <f>IF(VLOOKUP($A854,'Unique Clients'!$A$2:$G$2705,7,0) &gt;= 3,"FRAUD","NO FRAUD")</f>
        <v>NO FRAUD</v>
      </c>
    </row>
    <row r="855" spans="1:4" customFormat="1" hidden="1" x14ac:dyDescent="0.25">
      <c r="A855" s="13">
        <v>23336</v>
      </c>
      <c r="B855" s="13" t="str">
        <f>IF(VLOOKUP($A855,'Unique Clients'!$A$2:$F$2705,3,0)&gt;=5,IF(VLOOKUP($A855,'Unique Clients'!$A$2:$F$2705,6,0)&gt;=60%,"FRAUD","NO FRAUD"),"NO FRAUD")</f>
        <v>NO FRAUD</v>
      </c>
      <c r="C855" s="13" t="str">
        <f>IF(VLOOKUP($A855,'Behaviors Clients'!$A$2:$B$2705,2,0)="FRAUD","FRAUD",IF(VLOOKUP($A855,'Unique Clients'!$A$2:$F$2705,3,0)&lt;=4,IF(VLOOKUP($A855,'Unique Clients'!$A$2:$F$2705,6,0)&gt;=60%,"MODERATE RISK OF FRAUD","NO FRAUD"),"NO FRAUD"))</f>
        <v>NO FRAUD</v>
      </c>
      <c r="D855" s="13" t="str">
        <f>IF(VLOOKUP($A855,'Unique Clients'!$A$2:$G$2705,7,0) &gt;= 3,"FRAUD","NO FRAUD")</f>
        <v>NO FRAUD</v>
      </c>
    </row>
    <row r="856" spans="1:4" customFormat="1" hidden="1" x14ac:dyDescent="0.25">
      <c r="A856" s="13">
        <v>23340</v>
      </c>
      <c r="B856" s="13" t="str">
        <f>IF(VLOOKUP($A856,'Unique Clients'!$A$2:$F$2705,3,0)&gt;=5,IF(VLOOKUP($A856,'Unique Clients'!$A$2:$F$2705,6,0)&gt;=60%,"FRAUD","NO FRAUD"),"NO FRAUD")</f>
        <v>NO FRAUD</v>
      </c>
      <c r="C856" s="13" t="str">
        <f>IF(VLOOKUP($A856,'Behaviors Clients'!$A$2:$B$2705,2,0)="FRAUD","FRAUD",IF(VLOOKUP($A856,'Unique Clients'!$A$2:$F$2705,3,0)&lt;=4,IF(VLOOKUP($A856,'Unique Clients'!$A$2:$F$2705,6,0)&gt;=60%,"MODERATE RISK OF FRAUD","NO FRAUD"),"NO FRAUD"))</f>
        <v>NO FRAUD</v>
      </c>
      <c r="D856" s="13" t="str">
        <f>IF(VLOOKUP($A856,'Unique Clients'!$A$2:$G$2705,7,0) &gt;= 3,"FRAUD","NO FRAUD")</f>
        <v>NO FRAUD</v>
      </c>
    </row>
    <row r="857" spans="1:4" customFormat="1" hidden="1" x14ac:dyDescent="0.25">
      <c r="A857" s="13">
        <v>23354</v>
      </c>
      <c r="B857" s="13" t="str">
        <f>IF(VLOOKUP($A857,'Unique Clients'!$A$2:$F$2705,3,0)&gt;=5,IF(VLOOKUP($A857,'Unique Clients'!$A$2:$F$2705,6,0)&gt;=60%,"FRAUD","NO FRAUD"),"NO FRAUD")</f>
        <v>NO FRAUD</v>
      </c>
      <c r="C857" s="13" t="str">
        <f>IF(VLOOKUP($A857,'Behaviors Clients'!$A$2:$B$2705,2,0)="FRAUD","FRAUD",IF(VLOOKUP($A857,'Unique Clients'!$A$2:$F$2705,3,0)&lt;=4,IF(VLOOKUP($A857,'Unique Clients'!$A$2:$F$2705,6,0)&gt;=60%,"MODERATE RISK OF FRAUD","NO FRAUD"),"NO FRAUD"))</f>
        <v>NO FRAUD</v>
      </c>
      <c r="D857" s="13" t="str">
        <f>IF(VLOOKUP($A857,'Unique Clients'!$A$2:$G$2705,7,0) &gt;= 3,"FRAUD","NO FRAUD")</f>
        <v>NO FRAUD</v>
      </c>
    </row>
    <row r="858" spans="1:4" customFormat="1" hidden="1" x14ac:dyDescent="0.25">
      <c r="A858" s="13">
        <v>23365</v>
      </c>
      <c r="B858" s="13" t="str">
        <f>IF(VLOOKUP($A858,'Unique Clients'!$A$2:$F$2705,3,0)&gt;=5,IF(VLOOKUP($A858,'Unique Clients'!$A$2:$F$2705,6,0)&gt;=60%,"FRAUD","NO FRAUD"),"NO FRAUD")</f>
        <v>NO FRAUD</v>
      </c>
      <c r="C858" s="13" t="str">
        <f>IF(VLOOKUP($A858,'Behaviors Clients'!$A$2:$B$2705,2,0)="FRAUD","FRAUD",IF(VLOOKUP($A858,'Unique Clients'!$A$2:$F$2705,3,0)&lt;=4,IF(VLOOKUP($A858,'Unique Clients'!$A$2:$F$2705,6,0)&gt;=60%,"MODERATE RISK OF FRAUD","NO FRAUD"),"NO FRAUD"))</f>
        <v>NO FRAUD</v>
      </c>
      <c r="D858" s="13" t="str">
        <f>IF(VLOOKUP($A858,'Unique Clients'!$A$2:$G$2705,7,0) &gt;= 3,"FRAUD","NO FRAUD")</f>
        <v>NO FRAUD</v>
      </c>
    </row>
    <row r="859" spans="1:4" customFormat="1" hidden="1" x14ac:dyDescent="0.25">
      <c r="A859" s="13">
        <v>23391</v>
      </c>
      <c r="B859" s="13" t="str">
        <f>IF(VLOOKUP($A859,'Unique Clients'!$A$2:$F$2705,3,0)&gt;=5,IF(VLOOKUP($A859,'Unique Clients'!$A$2:$F$2705,6,0)&gt;=60%,"FRAUD","NO FRAUD"),"NO FRAUD")</f>
        <v>NO FRAUD</v>
      </c>
      <c r="C859" s="13" t="str">
        <f>IF(VLOOKUP($A859,'Behaviors Clients'!$A$2:$B$2705,2,0)="FRAUD","FRAUD",IF(VLOOKUP($A859,'Unique Clients'!$A$2:$F$2705,3,0)&lt;=4,IF(VLOOKUP($A859,'Unique Clients'!$A$2:$F$2705,6,0)&gt;=60%,"MODERATE RISK OF FRAUD","NO FRAUD"),"NO FRAUD"))</f>
        <v>NO FRAUD</v>
      </c>
      <c r="D859" s="13" t="str">
        <f>IF(VLOOKUP($A859,'Unique Clients'!$A$2:$G$2705,7,0) &gt;= 3,"FRAUD","NO FRAUD")</f>
        <v>NO FRAUD</v>
      </c>
    </row>
    <row r="860" spans="1:4" customFormat="1" hidden="1" x14ac:dyDescent="0.25">
      <c r="A860" s="13">
        <v>23420</v>
      </c>
      <c r="B860" s="13" t="str">
        <f>IF(VLOOKUP($A860,'Unique Clients'!$A$2:$F$2705,3,0)&gt;=5,IF(VLOOKUP($A860,'Unique Clients'!$A$2:$F$2705,6,0)&gt;=60%,"FRAUD","NO FRAUD"),"NO FRAUD")</f>
        <v>NO FRAUD</v>
      </c>
      <c r="C860" s="13" t="str">
        <f>IF(VLOOKUP($A860,'Behaviors Clients'!$A$2:$B$2705,2,0)="FRAUD","FRAUD",IF(VLOOKUP($A860,'Unique Clients'!$A$2:$F$2705,3,0)&lt;=4,IF(VLOOKUP($A860,'Unique Clients'!$A$2:$F$2705,6,0)&gt;=60%,"MODERATE RISK OF FRAUD","NO FRAUD"),"NO FRAUD"))</f>
        <v>NO FRAUD</v>
      </c>
      <c r="D860" s="13" t="str">
        <f>IF(VLOOKUP($A860,'Unique Clients'!$A$2:$G$2705,7,0) &gt;= 3,"FRAUD","NO FRAUD")</f>
        <v>NO FRAUD</v>
      </c>
    </row>
    <row r="861" spans="1:4" customFormat="1" hidden="1" x14ac:dyDescent="0.25">
      <c r="A861" s="13">
        <v>23494</v>
      </c>
      <c r="B861" s="13" t="str">
        <f>IF(VLOOKUP($A861,'Unique Clients'!$A$2:$F$2705,3,0)&gt;=5,IF(VLOOKUP($A861,'Unique Clients'!$A$2:$F$2705,6,0)&gt;=60%,"FRAUD","NO FRAUD"),"NO FRAUD")</f>
        <v>NO FRAUD</v>
      </c>
      <c r="C861" s="13" t="str">
        <f>IF(VLOOKUP($A861,'Behaviors Clients'!$A$2:$B$2705,2,0)="FRAUD","FRAUD",IF(VLOOKUP($A861,'Unique Clients'!$A$2:$F$2705,3,0)&lt;=4,IF(VLOOKUP($A861,'Unique Clients'!$A$2:$F$2705,6,0)&gt;=60%,"MODERATE RISK OF FRAUD","NO FRAUD"),"NO FRAUD"))</f>
        <v>NO FRAUD</v>
      </c>
      <c r="D861" s="13" t="str">
        <f>IF(VLOOKUP($A861,'Unique Clients'!$A$2:$G$2705,7,0) &gt;= 3,"FRAUD","NO FRAUD")</f>
        <v>NO FRAUD</v>
      </c>
    </row>
    <row r="862" spans="1:4" customFormat="1" hidden="1" x14ac:dyDescent="0.25">
      <c r="A862" s="13">
        <v>23495</v>
      </c>
      <c r="B862" s="13" t="str">
        <f>IF(VLOOKUP($A862,'Unique Clients'!$A$2:$F$2705,3,0)&gt;=5,IF(VLOOKUP($A862,'Unique Clients'!$A$2:$F$2705,6,0)&gt;=60%,"FRAUD","NO FRAUD"),"NO FRAUD")</f>
        <v>NO FRAUD</v>
      </c>
      <c r="C862" s="13" t="str">
        <f>IF(VLOOKUP($A862,'Behaviors Clients'!$A$2:$B$2705,2,0)="FRAUD","FRAUD",IF(VLOOKUP($A862,'Unique Clients'!$A$2:$F$2705,3,0)&lt;=4,IF(VLOOKUP($A862,'Unique Clients'!$A$2:$F$2705,6,0)&gt;=60%,"MODERATE RISK OF FRAUD","NO FRAUD"),"NO FRAUD"))</f>
        <v>NO FRAUD</v>
      </c>
      <c r="D862" s="13" t="str">
        <f>IF(VLOOKUP($A862,'Unique Clients'!$A$2:$G$2705,7,0) &gt;= 3,"FRAUD","NO FRAUD")</f>
        <v>NO FRAUD</v>
      </c>
    </row>
    <row r="863" spans="1:4" customFormat="1" hidden="1" x14ac:dyDescent="0.25">
      <c r="A863" s="13">
        <v>23546</v>
      </c>
      <c r="B863" s="13" t="str">
        <f>IF(VLOOKUP($A863,'Unique Clients'!$A$2:$F$2705,3,0)&gt;=5,IF(VLOOKUP($A863,'Unique Clients'!$A$2:$F$2705,6,0)&gt;=60%,"FRAUD","NO FRAUD"),"NO FRAUD")</f>
        <v>NO FRAUD</v>
      </c>
      <c r="C863" s="13" t="str">
        <f>IF(VLOOKUP($A863,'Behaviors Clients'!$A$2:$B$2705,2,0)="FRAUD","FRAUD",IF(VLOOKUP($A863,'Unique Clients'!$A$2:$F$2705,3,0)&lt;=4,IF(VLOOKUP($A863,'Unique Clients'!$A$2:$F$2705,6,0)&gt;=60%,"MODERATE RISK OF FRAUD","NO FRAUD"),"NO FRAUD"))</f>
        <v>NO FRAUD</v>
      </c>
      <c r="D863" s="13" t="str">
        <f>IF(VLOOKUP($A863,'Unique Clients'!$A$2:$G$2705,7,0) &gt;= 3,"FRAUD","NO FRAUD")</f>
        <v>NO FRAUD</v>
      </c>
    </row>
    <row r="864" spans="1:4" customFormat="1" hidden="1" x14ac:dyDescent="0.25">
      <c r="A864" s="13">
        <v>23575</v>
      </c>
      <c r="B864" s="13" t="str">
        <f>IF(VLOOKUP($A864,'Unique Clients'!$A$2:$F$2705,3,0)&gt;=5,IF(VLOOKUP($A864,'Unique Clients'!$A$2:$F$2705,6,0)&gt;=60%,"FRAUD","NO FRAUD"),"NO FRAUD")</f>
        <v>NO FRAUD</v>
      </c>
      <c r="C864" s="13" t="str">
        <f>IF(VLOOKUP($A864,'Behaviors Clients'!$A$2:$B$2705,2,0)="FRAUD","FRAUD",IF(VLOOKUP($A864,'Unique Clients'!$A$2:$F$2705,3,0)&lt;=4,IF(VLOOKUP($A864,'Unique Clients'!$A$2:$F$2705,6,0)&gt;=60%,"MODERATE RISK OF FRAUD","NO FRAUD"),"NO FRAUD"))</f>
        <v>NO FRAUD</v>
      </c>
      <c r="D864" s="13" t="str">
        <f>IF(VLOOKUP($A864,'Unique Clients'!$A$2:$G$2705,7,0) &gt;= 3,"FRAUD","NO FRAUD")</f>
        <v>NO FRAUD</v>
      </c>
    </row>
    <row r="865" spans="1:4" customFormat="1" hidden="1" x14ac:dyDescent="0.25">
      <c r="A865" s="13">
        <v>23577</v>
      </c>
      <c r="B865" s="13" t="str">
        <f>IF(VLOOKUP($A865,'Unique Clients'!$A$2:$F$2705,3,0)&gt;=5,IF(VLOOKUP($A865,'Unique Clients'!$A$2:$F$2705,6,0)&gt;=60%,"FRAUD","NO FRAUD"),"NO FRAUD")</f>
        <v>NO FRAUD</v>
      </c>
      <c r="C865" s="13" t="str">
        <f>IF(VLOOKUP($A865,'Behaviors Clients'!$A$2:$B$2705,2,0)="FRAUD","FRAUD",IF(VLOOKUP($A865,'Unique Clients'!$A$2:$F$2705,3,0)&lt;=4,IF(VLOOKUP($A865,'Unique Clients'!$A$2:$F$2705,6,0)&gt;=60%,"MODERATE RISK OF FRAUD","NO FRAUD"),"NO FRAUD"))</f>
        <v>NO FRAUD</v>
      </c>
      <c r="D865" s="13" t="str">
        <f>IF(VLOOKUP($A865,'Unique Clients'!$A$2:$G$2705,7,0) &gt;= 3,"FRAUD","NO FRAUD")</f>
        <v>NO FRAUD</v>
      </c>
    </row>
    <row r="866" spans="1:4" customFormat="1" hidden="1" x14ac:dyDescent="0.25">
      <c r="A866" s="13">
        <v>23633</v>
      </c>
      <c r="B866" s="13" t="str">
        <f>IF(VLOOKUP($A866,'Unique Clients'!$A$2:$F$2705,3,0)&gt;=5,IF(VLOOKUP($A866,'Unique Clients'!$A$2:$F$2705,6,0)&gt;=60%,"FRAUD","NO FRAUD"),"NO FRAUD")</f>
        <v>NO FRAUD</v>
      </c>
      <c r="C866" s="13" t="str">
        <f>IF(VLOOKUP($A866,'Behaviors Clients'!$A$2:$B$2705,2,0)="FRAUD","FRAUD",IF(VLOOKUP($A866,'Unique Clients'!$A$2:$F$2705,3,0)&lt;=4,IF(VLOOKUP($A866,'Unique Clients'!$A$2:$F$2705,6,0)&gt;=60%,"MODERATE RISK OF FRAUD","NO FRAUD"),"NO FRAUD"))</f>
        <v>NO FRAUD</v>
      </c>
      <c r="D866" s="13" t="str">
        <f>IF(VLOOKUP($A866,'Unique Clients'!$A$2:$G$2705,7,0) &gt;= 3,"FRAUD","NO FRAUD")</f>
        <v>NO FRAUD</v>
      </c>
    </row>
    <row r="867" spans="1:4" customFormat="1" hidden="1" x14ac:dyDescent="0.25">
      <c r="A867" s="13">
        <v>23720</v>
      </c>
      <c r="B867" s="13" t="str">
        <f>IF(VLOOKUP($A867,'Unique Clients'!$A$2:$F$2705,3,0)&gt;=5,IF(VLOOKUP($A867,'Unique Clients'!$A$2:$F$2705,6,0)&gt;=60%,"FRAUD","NO FRAUD"),"NO FRAUD")</f>
        <v>NO FRAUD</v>
      </c>
      <c r="C867" s="13" t="str">
        <f>IF(VLOOKUP($A867,'Behaviors Clients'!$A$2:$B$2705,2,0)="FRAUD","FRAUD",IF(VLOOKUP($A867,'Unique Clients'!$A$2:$F$2705,3,0)&lt;=4,IF(VLOOKUP($A867,'Unique Clients'!$A$2:$F$2705,6,0)&gt;=60%,"MODERATE RISK OF FRAUD","NO FRAUD"),"NO FRAUD"))</f>
        <v>NO FRAUD</v>
      </c>
      <c r="D867" s="13" t="str">
        <f>IF(VLOOKUP($A867,'Unique Clients'!$A$2:$G$2705,7,0) &gt;= 3,"FRAUD","NO FRAUD")</f>
        <v>NO FRAUD</v>
      </c>
    </row>
    <row r="868" spans="1:4" customFormat="1" hidden="1" x14ac:dyDescent="0.25">
      <c r="A868" s="13">
        <v>23733</v>
      </c>
      <c r="B868" s="13" t="str">
        <f>IF(VLOOKUP($A868,'Unique Clients'!$A$2:$F$2705,3,0)&gt;=5,IF(VLOOKUP($A868,'Unique Clients'!$A$2:$F$2705,6,0)&gt;=60%,"FRAUD","NO FRAUD"),"NO FRAUD")</f>
        <v>NO FRAUD</v>
      </c>
      <c r="C868" s="13" t="str">
        <f>IF(VLOOKUP($A868,'Behaviors Clients'!$A$2:$B$2705,2,0)="FRAUD","FRAUD",IF(VLOOKUP($A868,'Unique Clients'!$A$2:$F$2705,3,0)&lt;=4,IF(VLOOKUP($A868,'Unique Clients'!$A$2:$F$2705,6,0)&gt;=60%,"MODERATE RISK OF FRAUD","NO FRAUD"),"NO FRAUD"))</f>
        <v>NO FRAUD</v>
      </c>
      <c r="D868" s="13" t="str">
        <f>IF(VLOOKUP($A868,'Unique Clients'!$A$2:$G$2705,7,0) &gt;= 3,"FRAUD","NO FRAUD")</f>
        <v>NO FRAUD</v>
      </c>
    </row>
    <row r="869" spans="1:4" customFormat="1" hidden="1" x14ac:dyDescent="0.25">
      <c r="A869" s="13">
        <v>23864</v>
      </c>
      <c r="B869" s="13" t="str">
        <f>IF(VLOOKUP($A869,'Unique Clients'!$A$2:$F$2705,3,0)&gt;=5,IF(VLOOKUP($A869,'Unique Clients'!$A$2:$F$2705,6,0)&gt;=60%,"FRAUD","NO FRAUD"),"NO FRAUD")</f>
        <v>NO FRAUD</v>
      </c>
      <c r="C869" s="13" t="str">
        <f>IF(VLOOKUP($A869,'Behaviors Clients'!$A$2:$B$2705,2,0)="FRAUD","FRAUD",IF(VLOOKUP($A869,'Unique Clients'!$A$2:$F$2705,3,0)&lt;=4,IF(VLOOKUP($A869,'Unique Clients'!$A$2:$F$2705,6,0)&gt;=60%,"MODERATE RISK OF FRAUD","NO FRAUD"),"NO FRAUD"))</f>
        <v>NO FRAUD</v>
      </c>
      <c r="D869" s="13" t="str">
        <f>IF(VLOOKUP($A869,'Unique Clients'!$A$2:$G$2705,7,0) &gt;= 3,"FRAUD","NO FRAUD")</f>
        <v>NO FRAUD</v>
      </c>
    </row>
    <row r="870" spans="1:4" customFormat="1" hidden="1" x14ac:dyDescent="0.25">
      <c r="A870" s="13">
        <v>23943</v>
      </c>
      <c r="B870" s="13" t="str">
        <f>IF(VLOOKUP($A870,'Unique Clients'!$A$2:$F$2705,3,0)&gt;=5,IF(VLOOKUP($A870,'Unique Clients'!$A$2:$F$2705,6,0)&gt;=60%,"FRAUD","NO FRAUD"),"NO FRAUD")</f>
        <v>NO FRAUD</v>
      </c>
      <c r="C870" s="13" t="str">
        <f>IF(VLOOKUP($A870,'Behaviors Clients'!$A$2:$B$2705,2,0)="FRAUD","FRAUD",IF(VLOOKUP($A870,'Unique Clients'!$A$2:$F$2705,3,0)&lt;=4,IF(VLOOKUP($A870,'Unique Clients'!$A$2:$F$2705,6,0)&gt;=60%,"MODERATE RISK OF FRAUD","NO FRAUD"),"NO FRAUD"))</f>
        <v>NO FRAUD</v>
      </c>
      <c r="D870" s="13" t="str">
        <f>IF(VLOOKUP($A870,'Unique Clients'!$A$2:$G$2705,7,0) &gt;= 3,"FRAUD","NO FRAUD")</f>
        <v>NO FRAUD</v>
      </c>
    </row>
    <row r="871" spans="1:4" customFormat="1" hidden="1" x14ac:dyDescent="0.25">
      <c r="A871" s="13">
        <v>23988</v>
      </c>
      <c r="B871" s="13" t="str">
        <f>IF(VLOOKUP($A871,'Unique Clients'!$A$2:$F$2705,3,0)&gt;=5,IF(VLOOKUP($A871,'Unique Clients'!$A$2:$F$2705,6,0)&gt;=60%,"FRAUD","NO FRAUD"),"NO FRAUD")</f>
        <v>NO FRAUD</v>
      </c>
      <c r="C871" s="13" t="str">
        <f>IF(VLOOKUP($A871,'Behaviors Clients'!$A$2:$B$2705,2,0)="FRAUD","FRAUD",IF(VLOOKUP($A871,'Unique Clients'!$A$2:$F$2705,3,0)&lt;=4,IF(VLOOKUP($A871,'Unique Clients'!$A$2:$F$2705,6,0)&gt;=60%,"MODERATE RISK OF FRAUD","NO FRAUD"),"NO FRAUD"))</f>
        <v>NO FRAUD</v>
      </c>
      <c r="D871" s="13" t="str">
        <f>IF(VLOOKUP($A871,'Unique Clients'!$A$2:$G$2705,7,0) &gt;= 3,"FRAUD","NO FRAUD")</f>
        <v>NO FRAUD</v>
      </c>
    </row>
    <row r="872" spans="1:4" customFormat="1" hidden="1" x14ac:dyDescent="0.25">
      <c r="A872" s="13">
        <v>24055</v>
      </c>
      <c r="B872" s="13" t="str">
        <f>IF(VLOOKUP($A872,'Unique Clients'!$A$2:$F$2705,3,0)&gt;=5,IF(VLOOKUP($A872,'Unique Clients'!$A$2:$F$2705,6,0)&gt;=60%,"FRAUD","NO FRAUD"),"NO FRAUD")</f>
        <v>NO FRAUD</v>
      </c>
      <c r="C872" s="13" t="str">
        <f>IF(VLOOKUP($A872,'Behaviors Clients'!$A$2:$B$2705,2,0)="FRAUD","FRAUD",IF(VLOOKUP($A872,'Unique Clients'!$A$2:$F$2705,3,0)&lt;=4,IF(VLOOKUP($A872,'Unique Clients'!$A$2:$F$2705,6,0)&gt;=60%,"MODERATE RISK OF FRAUD","NO FRAUD"),"NO FRAUD"))</f>
        <v>NO FRAUD</v>
      </c>
      <c r="D872" s="13" t="str">
        <f>IF(VLOOKUP($A872,'Unique Clients'!$A$2:$G$2705,7,0) &gt;= 3,"FRAUD","NO FRAUD")</f>
        <v>NO FRAUD</v>
      </c>
    </row>
    <row r="873" spans="1:4" customFormat="1" hidden="1" x14ac:dyDescent="0.25">
      <c r="A873" s="13">
        <v>24071</v>
      </c>
      <c r="B873" s="13" t="str">
        <f>IF(VLOOKUP($A873,'Unique Clients'!$A$2:$F$2705,3,0)&gt;=5,IF(VLOOKUP($A873,'Unique Clients'!$A$2:$F$2705,6,0)&gt;=60%,"FRAUD","NO FRAUD"),"NO FRAUD")</f>
        <v>NO FRAUD</v>
      </c>
      <c r="C873" s="13" t="str">
        <f>IF(VLOOKUP($A873,'Behaviors Clients'!$A$2:$B$2705,2,0)="FRAUD","FRAUD",IF(VLOOKUP($A873,'Unique Clients'!$A$2:$F$2705,3,0)&lt;=4,IF(VLOOKUP($A873,'Unique Clients'!$A$2:$F$2705,6,0)&gt;=60%,"MODERATE RISK OF FRAUD","NO FRAUD"),"NO FRAUD"))</f>
        <v>NO FRAUD</v>
      </c>
      <c r="D873" s="13" t="str">
        <f>IF(VLOOKUP($A873,'Unique Clients'!$A$2:$G$2705,7,0) &gt;= 3,"FRAUD","NO FRAUD")</f>
        <v>NO FRAUD</v>
      </c>
    </row>
    <row r="874" spans="1:4" customFormat="1" hidden="1" x14ac:dyDescent="0.25">
      <c r="A874" s="13">
        <v>24223</v>
      </c>
      <c r="B874" s="13" t="str">
        <f>IF(VLOOKUP($A874,'Unique Clients'!$A$2:$F$2705,3,0)&gt;=5,IF(VLOOKUP($A874,'Unique Clients'!$A$2:$F$2705,6,0)&gt;=60%,"FRAUD","NO FRAUD"),"NO FRAUD")</f>
        <v>NO FRAUD</v>
      </c>
      <c r="C874" s="13" t="str">
        <f>IF(VLOOKUP($A874,'Behaviors Clients'!$A$2:$B$2705,2,0)="FRAUD","FRAUD",IF(VLOOKUP($A874,'Unique Clients'!$A$2:$F$2705,3,0)&lt;=4,IF(VLOOKUP($A874,'Unique Clients'!$A$2:$F$2705,6,0)&gt;=60%,"MODERATE RISK OF FRAUD","NO FRAUD"),"NO FRAUD"))</f>
        <v>NO FRAUD</v>
      </c>
      <c r="D874" s="13" t="str">
        <f>IF(VLOOKUP($A874,'Unique Clients'!$A$2:$G$2705,7,0) &gt;= 3,"FRAUD","NO FRAUD")</f>
        <v>NO FRAUD</v>
      </c>
    </row>
    <row r="875" spans="1:4" customFormat="1" hidden="1" x14ac:dyDescent="0.25">
      <c r="A875" s="13">
        <v>24312</v>
      </c>
      <c r="B875" s="13" t="str">
        <f>IF(VLOOKUP($A875,'Unique Clients'!$A$2:$F$2705,3,0)&gt;=5,IF(VLOOKUP($A875,'Unique Clients'!$A$2:$F$2705,6,0)&gt;=60%,"FRAUD","NO FRAUD"),"NO FRAUD")</f>
        <v>NO FRAUD</v>
      </c>
      <c r="C875" s="13" t="str">
        <f>IF(VLOOKUP($A875,'Behaviors Clients'!$A$2:$B$2705,2,0)="FRAUD","FRAUD",IF(VLOOKUP($A875,'Unique Clients'!$A$2:$F$2705,3,0)&lt;=4,IF(VLOOKUP($A875,'Unique Clients'!$A$2:$F$2705,6,0)&gt;=60%,"MODERATE RISK OF FRAUD","NO FRAUD"),"NO FRAUD"))</f>
        <v>NO FRAUD</v>
      </c>
      <c r="D875" s="13" t="str">
        <f>IF(VLOOKUP($A875,'Unique Clients'!$A$2:$G$2705,7,0) &gt;= 3,"FRAUD","NO FRAUD")</f>
        <v>NO FRAUD</v>
      </c>
    </row>
    <row r="876" spans="1:4" customFormat="1" hidden="1" x14ac:dyDescent="0.25">
      <c r="A876" s="13">
        <v>24328</v>
      </c>
      <c r="B876" s="13" t="str">
        <f>IF(VLOOKUP($A876,'Unique Clients'!$A$2:$F$2705,3,0)&gt;=5,IF(VLOOKUP($A876,'Unique Clients'!$A$2:$F$2705,6,0)&gt;=60%,"FRAUD","NO FRAUD"),"NO FRAUD")</f>
        <v>NO FRAUD</v>
      </c>
      <c r="C876" s="13" t="str">
        <f>IF(VLOOKUP($A876,'Behaviors Clients'!$A$2:$B$2705,2,0)="FRAUD","FRAUD",IF(VLOOKUP($A876,'Unique Clients'!$A$2:$F$2705,3,0)&lt;=4,IF(VLOOKUP($A876,'Unique Clients'!$A$2:$F$2705,6,0)&gt;=60%,"MODERATE RISK OF FRAUD","NO FRAUD"),"NO FRAUD"))</f>
        <v>NO FRAUD</v>
      </c>
      <c r="D876" s="13" t="str">
        <f>IF(VLOOKUP($A876,'Unique Clients'!$A$2:$G$2705,7,0) &gt;= 3,"FRAUD","NO FRAUD")</f>
        <v>NO FRAUD</v>
      </c>
    </row>
    <row r="877" spans="1:4" customFormat="1" hidden="1" x14ac:dyDescent="0.25">
      <c r="A877" s="13">
        <v>24338</v>
      </c>
      <c r="B877" s="13" t="str">
        <f>IF(VLOOKUP($A877,'Unique Clients'!$A$2:$F$2705,3,0)&gt;=5,IF(VLOOKUP($A877,'Unique Clients'!$A$2:$F$2705,6,0)&gt;=60%,"FRAUD","NO FRAUD"),"NO FRAUD")</f>
        <v>NO FRAUD</v>
      </c>
      <c r="C877" s="13" t="str">
        <f>IF(VLOOKUP($A877,'Behaviors Clients'!$A$2:$B$2705,2,0)="FRAUD","FRAUD",IF(VLOOKUP($A877,'Unique Clients'!$A$2:$F$2705,3,0)&lt;=4,IF(VLOOKUP($A877,'Unique Clients'!$A$2:$F$2705,6,0)&gt;=60%,"MODERATE RISK OF FRAUD","NO FRAUD"),"NO FRAUD"))</f>
        <v>NO FRAUD</v>
      </c>
      <c r="D877" s="13" t="str">
        <f>IF(VLOOKUP($A877,'Unique Clients'!$A$2:$G$2705,7,0) &gt;= 3,"FRAUD","NO FRAUD")</f>
        <v>NO FRAUD</v>
      </c>
    </row>
    <row r="878" spans="1:4" customFormat="1" hidden="1" x14ac:dyDescent="0.25">
      <c r="A878" s="13">
        <v>24339</v>
      </c>
      <c r="B878" s="13" t="str">
        <f>IF(VLOOKUP($A878,'Unique Clients'!$A$2:$F$2705,3,0)&gt;=5,IF(VLOOKUP($A878,'Unique Clients'!$A$2:$F$2705,6,0)&gt;=60%,"FRAUD","NO FRAUD"),"NO FRAUD")</f>
        <v>NO FRAUD</v>
      </c>
      <c r="C878" s="13" t="str">
        <f>IF(VLOOKUP($A878,'Behaviors Clients'!$A$2:$B$2705,2,0)="FRAUD","FRAUD",IF(VLOOKUP($A878,'Unique Clients'!$A$2:$F$2705,3,0)&lt;=4,IF(VLOOKUP($A878,'Unique Clients'!$A$2:$F$2705,6,0)&gt;=60%,"MODERATE RISK OF FRAUD","NO FRAUD"),"NO FRAUD"))</f>
        <v>NO FRAUD</v>
      </c>
      <c r="D878" s="13" t="str">
        <f>IF(VLOOKUP($A878,'Unique Clients'!$A$2:$G$2705,7,0) &gt;= 3,"FRAUD","NO FRAUD")</f>
        <v>NO FRAUD</v>
      </c>
    </row>
    <row r="879" spans="1:4" customFormat="1" hidden="1" x14ac:dyDescent="0.25">
      <c r="A879" s="13">
        <v>24341</v>
      </c>
      <c r="B879" s="13" t="str">
        <f>IF(VLOOKUP($A879,'Unique Clients'!$A$2:$F$2705,3,0)&gt;=5,IF(VLOOKUP($A879,'Unique Clients'!$A$2:$F$2705,6,0)&gt;=60%,"FRAUD","NO FRAUD"),"NO FRAUD")</f>
        <v>NO FRAUD</v>
      </c>
      <c r="C879" s="13" t="str">
        <f>IF(VLOOKUP($A879,'Behaviors Clients'!$A$2:$B$2705,2,0)="FRAUD","FRAUD",IF(VLOOKUP($A879,'Unique Clients'!$A$2:$F$2705,3,0)&lt;=4,IF(VLOOKUP($A879,'Unique Clients'!$A$2:$F$2705,6,0)&gt;=60%,"MODERATE RISK OF FRAUD","NO FRAUD"),"NO FRAUD"))</f>
        <v>NO FRAUD</v>
      </c>
      <c r="D879" s="13" t="str">
        <f>IF(VLOOKUP($A879,'Unique Clients'!$A$2:$G$2705,7,0) &gt;= 3,"FRAUD","NO FRAUD")</f>
        <v>NO FRAUD</v>
      </c>
    </row>
    <row r="880" spans="1:4" customFormat="1" hidden="1" x14ac:dyDescent="0.25">
      <c r="A880" s="13">
        <v>24460</v>
      </c>
      <c r="B880" s="13" t="str">
        <f>IF(VLOOKUP($A880,'Unique Clients'!$A$2:$F$2705,3,0)&gt;=5,IF(VLOOKUP($A880,'Unique Clients'!$A$2:$F$2705,6,0)&gt;=60%,"FRAUD","NO FRAUD"),"NO FRAUD")</f>
        <v>NO FRAUD</v>
      </c>
      <c r="C880" s="13" t="str">
        <f>IF(VLOOKUP($A880,'Behaviors Clients'!$A$2:$B$2705,2,0)="FRAUD","FRAUD",IF(VLOOKUP($A880,'Unique Clients'!$A$2:$F$2705,3,0)&lt;=4,IF(VLOOKUP($A880,'Unique Clients'!$A$2:$F$2705,6,0)&gt;=60%,"MODERATE RISK OF FRAUD","NO FRAUD"),"NO FRAUD"))</f>
        <v>NO FRAUD</v>
      </c>
      <c r="D880" s="13" t="str">
        <f>IF(VLOOKUP($A880,'Unique Clients'!$A$2:$G$2705,7,0) &gt;= 3,"FRAUD","NO FRAUD")</f>
        <v>NO FRAUD</v>
      </c>
    </row>
    <row r="881" spans="1:4" customFormat="1" hidden="1" x14ac:dyDescent="0.25">
      <c r="A881" s="13">
        <v>24463</v>
      </c>
      <c r="B881" s="13" t="str">
        <f>IF(VLOOKUP($A881,'Unique Clients'!$A$2:$F$2705,3,0)&gt;=5,IF(VLOOKUP($A881,'Unique Clients'!$A$2:$F$2705,6,0)&gt;=60%,"FRAUD","NO FRAUD"),"NO FRAUD")</f>
        <v>NO FRAUD</v>
      </c>
      <c r="C881" s="13" t="str">
        <f>IF(VLOOKUP($A881,'Behaviors Clients'!$A$2:$B$2705,2,0)="FRAUD","FRAUD",IF(VLOOKUP($A881,'Unique Clients'!$A$2:$F$2705,3,0)&lt;=4,IF(VLOOKUP($A881,'Unique Clients'!$A$2:$F$2705,6,0)&gt;=60%,"MODERATE RISK OF FRAUD","NO FRAUD"),"NO FRAUD"))</f>
        <v>NO FRAUD</v>
      </c>
      <c r="D881" s="13" t="str">
        <f>IF(VLOOKUP($A881,'Unique Clients'!$A$2:$G$2705,7,0) &gt;= 3,"FRAUD","NO FRAUD")</f>
        <v>NO FRAUD</v>
      </c>
    </row>
    <row r="882" spans="1:4" customFormat="1" hidden="1" x14ac:dyDescent="0.25">
      <c r="A882" s="13">
        <v>24601</v>
      </c>
      <c r="B882" s="13" t="str">
        <f>IF(VLOOKUP($A882,'Unique Clients'!$A$2:$F$2705,3,0)&gt;=5,IF(VLOOKUP($A882,'Unique Clients'!$A$2:$F$2705,6,0)&gt;=60%,"FRAUD","NO FRAUD"),"NO FRAUD")</f>
        <v>NO FRAUD</v>
      </c>
      <c r="C882" s="13" t="str">
        <f>IF(VLOOKUP($A882,'Behaviors Clients'!$A$2:$B$2705,2,0)="FRAUD","FRAUD",IF(VLOOKUP($A882,'Unique Clients'!$A$2:$F$2705,3,0)&lt;=4,IF(VLOOKUP($A882,'Unique Clients'!$A$2:$F$2705,6,0)&gt;=60%,"MODERATE RISK OF FRAUD","NO FRAUD"),"NO FRAUD"))</f>
        <v>NO FRAUD</v>
      </c>
      <c r="D882" s="13" t="str">
        <f>IF(VLOOKUP($A882,'Unique Clients'!$A$2:$G$2705,7,0) &gt;= 3,"FRAUD","NO FRAUD")</f>
        <v>NO FRAUD</v>
      </c>
    </row>
    <row r="883" spans="1:4" customFormat="1" hidden="1" x14ac:dyDescent="0.25">
      <c r="A883" s="13">
        <v>24635</v>
      </c>
      <c r="B883" s="13" t="str">
        <f>IF(VLOOKUP($A883,'Unique Clients'!$A$2:$F$2705,3,0)&gt;=5,IF(VLOOKUP($A883,'Unique Clients'!$A$2:$F$2705,6,0)&gt;=60%,"FRAUD","NO FRAUD"),"NO FRAUD")</f>
        <v>NO FRAUD</v>
      </c>
      <c r="C883" s="13" t="str">
        <f>IF(VLOOKUP($A883,'Behaviors Clients'!$A$2:$B$2705,2,0)="FRAUD","FRAUD",IF(VLOOKUP($A883,'Unique Clients'!$A$2:$F$2705,3,0)&lt;=4,IF(VLOOKUP($A883,'Unique Clients'!$A$2:$F$2705,6,0)&gt;=60%,"MODERATE RISK OF FRAUD","NO FRAUD"),"NO FRAUD"))</f>
        <v>NO FRAUD</v>
      </c>
      <c r="D883" s="13" t="str">
        <f>IF(VLOOKUP($A883,'Unique Clients'!$A$2:$G$2705,7,0) &gt;= 3,"FRAUD","NO FRAUD")</f>
        <v>NO FRAUD</v>
      </c>
    </row>
    <row r="884" spans="1:4" customFormat="1" hidden="1" x14ac:dyDescent="0.25">
      <c r="A884" s="13">
        <v>24697</v>
      </c>
      <c r="B884" s="13" t="str">
        <f>IF(VLOOKUP($A884,'Unique Clients'!$A$2:$F$2705,3,0)&gt;=5,IF(VLOOKUP($A884,'Unique Clients'!$A$2:$F$2705,6,0)&gt;=60%,"FRAUD","NO FRAUD"),"NO FRAUD")</f>
        <v>NO FRAUD</v>
      </c>
      <c r="C884" s="13" t="str">
        <f>IF(VLOOKUP($A884,'Behaviors Clients'!$A$2:$B$2705,2,0)="FRAUD","FRAUD",IF(VLOOKUP($A884,'Unique Clients'!$A$2:$F$2705,3,0)&lt;=4,IF(VLOOKUP($A884,'Unique Clients'!$A$2:$F$2705,6,0)&gt;=60%,"MODERATE RISK OF FRAUD","NO FRAUD"),"NO FRAUD"))</f>
        <v>NO FRAUD</v>
      </c>
      <c r="D884" s="13" t="str">
        <f>IF(VLOOKUP($A884,'Unique Clients'!$A$2:$G$2705,7,0) &gt;= 3,"FRAUD","NO FRAUD")</f>
        <v>NO FRAUD</v>
      </c>
    </row>
    <row r="885" spans="1:4" customFormat="1" hidden="1" x14ac:dyDescent="0.25">
      <c r="A885" s="13">
        <v>24871</v>
      </c>
      <c r="B885" s="13" t="str">
        <f>IF(VLOOKUP($A885,'Unique Clients'!$A$2:$F$2705,3,0)&gt;=5,IF(VLOOKUP($A885,'Unique Clients'!$A$2:$F$2705,6,0)&gt;=60%,"FRAUD","NO FRAUD"),"NO FRAUD")</f>
        <v>NO FRAUD</v>
      </c>
      <c r="C885" s="13" t="str">
        <f>IF(VLOOKUP($A885,'Behaviors Clients'!$A$2:$B$2705,2,0)="FRAUD","FRAUD",IF(VLOOKUP($A885,'Unique Clients'!$A$2:$F$2705,3,0)&lt;=4,IF(VLOOKUP($A885,'Unique Clients'!$A$2:$F$2705,6,0)&gt;=60%,"MODERATE RISK OF FRAUD","NO FRAUD"),"NO FRAUD"))</f>
        <v>NO FRAUD</v>
      </c>
      <c r="D885" s="13" t="str">
        <f>IF(VLOOKUP($A885,'Unique Clients'!$A$2:$G$2705,7,0) &gt;= 3,"FRAUD","NO FRAUD")</f>
        <v>NO FRAUD</v>
      </c>
    </row>
    <row r="886" spans="1:4" customFormat="1" hidden="1" x14ac:dyDescent="0.25">
      <c r="A886" s="13">
        <v>24919</v>
      </c>
      <c r="B886" s="13" t="str">
        <f>IF(VLOOKUP($A886,'Unique Clients'!$A$2:$F$2705,3,0)&gt;=5,IF(VLOOKUP($A886,'Unique Clients'!$A$2:$F$2705,6,0)&gt;=60%,"FRAUD","NO FRAUD"),"NO FRAUD")</f>
        <v>NO FRAUD</v>
      </c>
      <c r="C886" s="13" t="str">
        <f>IF(VLOOKUP($A886,'Behaviors Clients'!$A$2:$B$2705,2,0)="FRAUD","FRAUD",IF(VLOOKUP($A886,'Unique Clients'!$A$2:$F$2705,3,0)&lt;=4,IF(VLOOKUP($A886,'Unique Clients'!$A$2:$F$2705,6,0)&gt;=60%,"MODERATE RISK OF FRAUD","NO FRAUD"),"NO FRAUD"))</f>
        <v>NO FRAUD</v>
      </c>
      <c r="D886" s="13" t="str">
        <f>IF(VLOOKUP($A886,'Unique Clients'!$A$2:$G$2705,7,0) &gt;= 3,"FRAUD","NO FRAUD")</f>
        <v>NO FRAUD</v>
      </c>
    </row>
    <row r="887" spans="1:4" customFormat="1" hidden="1" x14ac:dyDescent="0.25">
      <c r="A887" s="13">
        <v>25045</v>
      </c>
      <c r="B887" s="13" t="str">
        <f>IF(VLOOKUP($A887,'Unique Clients'!$A$2:$F$2705,3,0)&gt;=5,IF(VLOOKUP($A887,'Unique Clients'!$A$2:$F$2705,6,0)&gt;=60%,"FRAUD","NO FRAUD"),"NO FRAUD")</f>
        <v>NO FRAUD</v>
      </c>
      <c r="C887" s="13" t="str">
        <f>IF(VLOOKUP($A887,'Behaviors Clients'!$A$2:$B$2705,2,0)="FRAUD","FRAUD",IF(VLOOKUP($A887,'Unique Clients'!$A$2:$F$2705,3,0)&lt;=4,IF(VLOOKUP($A887,'Unique Clients'!$A$2:$F$2705,6,0)&gt;=60%,"MODERATE RISK OF FRAUD","NO FRAUD"),"NO FRAUD"))</f>
        <v>NO FRAUD</v>
      </c>
      <c r="D887" s="13" t="str">
        <f>IF(VLOOKUP($A887,'Unique Clients'!$A$2:$G$2705,7,0) &gt;= 3,"FRAUD","NO FRAUD")</f>
        <v>NO FRAUD</v>
      </c>
    </row>
    <row r="888" spans="1:4" customFormat="1" hidden="1" x14ac:dyDescent="0.25">
      <c r="A888" s="13">
        <v>25067</v>
      </c>
      <c r="B888" s="13" t="str">
        <f>IF(VLOOKUP($A888,'Unique Clients'!$A$2:$F$2705,3,0)&gt;=5,IF(VLOOKUP($A888,'Unique Clients'!$A$2:$F$2705,6,0)&gt;=60%,"FRAUD","NO FRAUD"),"NO FRAUD")</f>
        <v>NO FRAUD</v>
      </c>
      <c r="C888" s="13" t="str">
        <f>IF(VLOOKUP($A888,'Behaviors Clients'!$A$2:$B$2705,2,0)="FRAUD","FRAUD",IF(VLOOKUP($A888,'Unique Clients'!$A$2:$F$2705,3,0)&lt;=4,IF(VLOOKUP($A888,'Unique Clients'!$A$2:$F$2705,6,0)&gt;=60%,"MODERATE RISK OF FRAUD","NO FRAUD"),"NO FRAUD"))</f>
        <v>NO FRAUD</v>
      </c>
      <c r="D888" s="13" t="str">
        <f>IF(VLOOKUP($A888,'Unique Clients'!$A$2:$G$2705,7,0) &gt;= 3,"FRAUD","NO FRAUD")</f>
        <v>NO FRAUD</v>
      </c>
    </row>
    <row r="889" spans="1:4" customFormat="1" hidden="1" x14ac:dyDescent="0.25">
      <c r="A889" s="13">
        <v>25123</v>
      </c>
      <c r="B889" s="13" t="str">
        <f>IF(VLOOKUP($A889,'Unique Clients'!$A$2:$F$2705,3,0)&gt;=5,IF(VLOOKUP($A889,'Unique Clients'!$A$2:$F$2705,6,0)&gt;=60%,"FRAUD","NO FRAUD"),"NO FRAUD")</f>
        <v>NO FRAUD</v>
      </c>
      <c r="C889" s="13" t="str">
        <f>IF(VLOOKUP($A889,'Behaviors Clients'!$A$2:$B$2705,2,0)="FRAUD","FRAUD",IF(VLOOKUP($A889,'Unique Clients'!$A$2:$F$2705,3,0)&lt;=4,IF(VLOOKUP($A889,'Unique Clients'!$A$2:$F$2705,6,0)&gt;=60%,"MODERATE RISK OF FRAUD","NO FRAUD"),"NO FRAUD"))</f>
        <v>NO FRAUD</v>
      </c>
      <c r="D889" s="13" t="str">
        <f>IF(VLOOKUP($A889,'Unique Clients'!$A$2:$G$2705,7,0) &gt;= 3,"FRAUD","NO FRAUD")</f>
        <v>NO FRAUD</v>
      </c>
    </row>
    <row r="890" spans="1:4" customFormat="1" hidden="1" x14ac:dyDescent="0.25">
      <c r="A890" s="13">
        <v>25127</v>
      </c>
      <c r="B890" s="13" t="str">
        <f>IF(VLOOKUP($A890,'Unique Clients'!$A$2:$F$2705,3,0)&gt;=5,IF(VLOOKUP($A890,'Unique Clients'!$A$2:$F$2705,6,0)&gt;=60%,"FRAUD","NO FRAUD"),"NO FRAUD")</f>
        <v>NO FRAUD</v>
      </c>
      <c r="C890" s="13" t="str">
        <f>IF(VLOOKUP($A890,'Behaviors Clients'!$A$2:$B$2705,2,0)="FRAUD","FRAUD",IF(VLOOKUP($A890,'Unique Clients'!$A$2:$F$2705,3,0)&lt;=4,IF(VLOOKUP($A890,'Unique Clients'!$A$2:$F$2705,6,0)&gt;=60%,"MODERATE RISK OF FRAUD","NO FRAUD"),"NO FRAUD"))</f>
        <v>NO FRAUD</v>
      </c>
      <c r="D890" s="13" t="str">
        <f>IF(VLOOKUP($A890,'Unique Clients'!$A$2:$G$2705,7,0) &gt;= 3,"FRAUD","NO FRAUD")</f>
        <v>NO FRAUD</v>
      </c>
    </row>
    <row r="891" spans="1:4" customFormat="1" hidden="1" x14ac:dyDescent="0.25">
      <c r="A891" s="13">
        <v>25167</v>
      </c>
      <c r="B891" s="13" t="str">
        <f>IF(VLOOKUP($A891,'Unique Clients'!$A$2:$F$2705,3,0)&gt;=5,IF(VLOOKUP($A891,'Unique Clients'!$A$2:$F$2705,6,0)&gt;=60%,"FRAUD","NO FRAUD"),"NO FRAUD")</f>
        <v>NO FRAUD</v>
      </c>
      <c r="C891" s="13" t="str">
        <f>IF(VLOOKUP($A891,'Behaviors Clients'!$A$2:$B$2705,2,0)="FRAUD","FRAUD",IF(VLOOKUP($A891,'Unique Clients'!$A$2:$F$2705,3,0)&lt;=4,IF(VLOOKUP($A891,'Unique Clients'!$A$2:$F$2705,6,0)&gt;=60%,"MODERATE RISK OF FRAUD","NO FRAUD"),"NO FRAUD"))</f>
        <v>NO FRAUD</v>
      </c>
      <c r="D891" s="13" t="str">
        <f>IF(VLOOKUP($A891,'Unique Clients'!$A$2:$G$2705,7,0) &gt;= 3,"FRAUD","NO FRAUD")</f>
        <v>NO FRAUD</v>
      </c>
    </row>
    <row r="892" spans="1:4" customFormat="1" hidden="1" x14ac:dyDescent="0.25">
      <c r="A892" s="13">
        <v>25173</v>
      </c>
      <c r="B892" s="13" t="str">
        <f>IF(VLOOKUP($A892,'Unique Clients'!$A$2:$F$2705,3,0)&gt;=5,IF(VLOOKUP($A892,'Unique Clients'!$A$2:$F$2705,6,0)&gt;=60%,"FRAUD","NO FRAUD"),"NO FRAUD")</f>
        <v>NO FRAUD</v>
      </c>
      <c r="C892" s="13" t="str">
        <f>IF(VLOOKUP($A892,'Behaviors Clients'!$A$2:$B$2705,2,0)="FRAUD","FRAUD",IF(VLOOKUP($A892,'Unique Clients'!$A$2:$F$2705,3,0)&lt;=4,IF(VLOOKUP($A892,'Unique Clients'!$A$2:$F$2705,6,0)&gt;=60%,"MODERATE RISK OF FRAUD","NO FRAUD"),"NO FRAUD"))</f>
        <v>NO FRAUD</v>
      </c>
      <c r="D892" s="13" t="str">
        <f>IF(VLOOKUP($A892,'Unique Clients'!$A$2:$G$2705,7,0) &gt;= 3,"FRAUD","NO FRAUD")</f>
        <v>NO FRAUD</v>
      </c>
    </row>
    <row r="893" spans="1:4" customFormat="1" hidden="1" x14ac:dyDescent="0.25">
      <c r="A893" s="13">
        <v>25234</v>
      </c>
      <c r="B893" s="13" t="str">
        <f>IF(VLOOKUP($A893,'Unique Clients'!$A$2:$F$2705,3,0)&gt;=5,IF(VLOOKUP($A893,'Unique Clients'!$A$2:$F$2705,6,0)&gt;=60%,"FRAUD","NO FRAUD"),"NO FRAUD")</f>
        <v>NO FRAUD</v>
      </c>
      <c r="C893" s="13" t="str">
        <f>IF(VLOOKUP($A893,'Behaviors Clients'!$A$2:$B$2705,2,0)="FRAUD","FRAUD",IF(VLOOKUP($A893,'Unique Clients'!$A$2:$F$2705,3,0)&lt;=4,IF(VLOOKUP($A893,'Unique Clients'!$A$2:$F$2705,6,0)&gt;=60%,"MODERATE RISK OF FRAUD","NO FRAUD"),"NO FRAUD"))</f>
        <v>NO FRAUD</v>
      </c>
      <c r="D893" s="13" t="str">
        <f>IF(VLOOKUP($A893,'Unique Clients'!$A$2:$G$2705,7,0) &gt;= 3,"FRAUD","NO FRAUD")</f>
        <v>NO FRAUD</v>
      </c>
    </row>
    <row r="894" spans="1:4" customFormat="1" hidden="1" x14ac:dyDescent="0.25">
      <c r="A894" s="13">
        <v>25361</v>
      </c>
      <c r="B894" s="13" t="str">
        <f>IF(VLOOKUP($A894,'Unique Clients'!$A$2:$F$2705,3,0)&gt;=5,IF(VLOOKUP($A894,'Unique Clients'!$A$2:$F$2705,6,0)&gt;=60%,"FRAUD","NO FRAUD"),"NO FRAUD")</f>
        <v>NO FRAUD</v>
      </c>
      <c r="C894" s="13" t="str">
        <f>IF(VLOOKUP($A894,'Behaviors Clients'!$A$2:$B$2705,2,0)="FRAUD","FRAUD",IF(VLOOKUP($A894,'Unique Clients'!$A$2:$F$2705,3,0)&lt;=4,IF(VLOOKUP($A894,'Unique Clients'!$A$2:$F$2705,6,0)&gt;=60%,"MODERATE RISK OF FRAUD","NO FRAUD"),"NO FRAUD"))</f>
        <v>NO FRAUD</v>
      </c>
      <c r="D894" s="13" t="str">
        <f>IF(VLOOKUP($A894,'Unique Clients'!$A$2:$G$2705,7,0) &gt;= 3,"FRAUD","NO FRAUD")</f>
        <v>NO FRAUD</v>
      </c>
    </row>
    <row r="895" spans="1:4" customFormat="1" hidden="1" x14ac:dyDescent="0.25">
      <c r="A895" s="13">
        <v>25391</v>
      </c>
      <c r="B895" s="13" t="str">
        <f>IF(VLOOKUP($A895,'Unique Clients'!$A$2:$F$2705,3,0)&gt;=5,IF(VLOOKUP($A895,'Unique Clients'!$A$2:$F$2705,6,0)&gt;=60%,"FRAUD","NO FRAUD"),"NO FRAUD")</f>
        <v>NO FRAUD</v>
      </c>
      <c r="C895" s="13" t="str">
        <f>IF(VLOOKUP($A895,'Behaviors Clients'!$A$2:$B$2705,2,0)="FRAUD","FRAUD",IF(VLOOKUP($A895,'Unique Clients'!$A$2:$F$2705,3,0)&lt;=4,IF(VLOOKUP($A895,'Unique Clients'!$A$2:$F$2705,6,0)&gt;=60%,"MODERATE RISK OF FRAUD","NO FRAUD"),"NO FRAUD"))</f>
        <v>NO FRAUD</v>
      </c>
      <c r="D895" s="13" t="str">
        <f>IF(VLOOKUP($A895,'Unique Clients'!$A$2:$G$2705,7,0) &gt;= 3,"FRAUD","NO FRAUD")</f>
        <v>NO FRAUD</v>
      </c>
    </row>
    <row r="896" spans="1:4" customFormat="1" hidden="1" x14ac:dyDescent="0.25">
      <c r="A896" s="13">
        <v>25415</v>
      </c>
      <c r="B896" s="13" t="str">
        <f>IF(VLOOKUP($A896,'Unique Clients'!$A$2:$F$2705,3,0)&gt;=5,IF(VLOOKUP($A896,'Unique Clients'!$A$2:$F$2705,6,0)&gt;=60%,"FRAUD","NO FRAUD"),"NO FRAUD")</f>
        <v>NO FRAUD</v>
      </c>
      <c r="C896" s="13" t="str">
        <f>IF(VLOOKUP($A896,'Behaviors Clients'!$A$2:$B$2705,2,0)="FRAUD","FRAUD",IF(VLOOKUP($A896,'Unique Clients'!$A$2:$F$2705,3,0)&lt;=4,IF(VLOOKUP($A896,'Unique Clients'!$A$2:$F$2705,6,0)&gt;=60%,"MODERATE RISK OF FRAUD","NO FRAUD"),"NO FRAUD"))</f>
        <v>NO FRAUD</v>
      </c>
      <c r="D896" s="13" t="str">
        <f>IF(VLOOKUP($A896,'Unique Clients'!$A$2:$G$2705,7,0) &gt;= 3,"FRAUD","NO FRAUD")</f>
        <v>NO FRAUD</v>
      </c>
    </row>
    <row r="897" spans="1:4" customFormat="1" hidden="1" x14ac:dyDescent="0.25">
      <c r="A897" s="13">
        <v>25426</v>
      </c>
      <c r="B897" s="13" t="str">
        <f>IF(VLOOKUP($A897,'Unique Clients'!$A$2:$F$2705,3,0)&gt;=5,IF(VLOOKUP($A897,'Unique Clients'!$A$2:$F$2705,6,0)&gt;=60%,"FRAUD","NO FRAUD"),"NO FRAUD")</f>
        <v>NO FRAUD</v>
      </c>
      <c r="C897" s="13" t="str">
        <f>IF(VLOOKUP($A897,'Behaviors Clients'!$A$2:$B$2705,2,0)="FRAUD","FRAUD",IF(VLOOKUP($A897,'Unique Clients'!$A$2:$F$2705,3,0)&lt;=4,IF(VLOOKUP($A897,'Unique Clients'!$A$2:$F$2705,6,0)&gt;=60%,"MODERATE RISK OF FRAUD","NO FRAUD"),"NO FRAUD"))</f>
        <v>NO FRAUD</v>
      </c>
      <c r="D897" s="13" t="str">
        <f>IF(VLOOKUP($A897,'Unique Clients'!$A$2:$G$2705,7,0) &gt;= 3,"FRAUD","NO FRAUD")</f>
        <v>NO FRAUD</v>
      </c>
    </row>
    <row r="898" spans="1:4" customFormat="1" hidden="1" x14ac:dyDescent="0.25">
      <c r="A898" s="13">
        <v>25438</v>
      </c>
      <c r="B898" s="13" t="str">
        <f>IF(VLOOKUP($A898,'Unique Clients'!$A$2:$F$2705,3,0)&gt;=5,IF(VLOOKUP($A898,'Unique Clients'!$A$2:$F$2705,6,0)&gt;=60%,"FRAUD","NO FRAUD"),"NO FRAUD")</f>
        <v>NO FRAUD</v>
      </c>
      <c r="C898" s="13" t="str">
        <f>IF(VLOOKUP($A898,'Behaviors Clients'!$A$2:$B$2705,2,0)="FRAUD","FRAUD",IF(VLOOKUP($A898,'Unique Clients'!$A$2:$F$2705,3,0)&lt;=4,IF(VLOOKUP($A898,'Unique Clients'!$A$2:$F$2705,6,0)&gt;=60%,"MODERATE RISK OF FRAUD","NO FRAUD"),"NO FRAUD"))</f>
        <v>NO FRAUD</v>
      </c>
      <c r="D898" s="13" t="str">
        <f>IF(VLOOKUP($A898,'Unique Clients'!$A$2:$G$2705,7,0) &gt;= 3,"FRAUD","NO FRAUD")</f>
        <v>NO FRAUD</v>
      </c>
    </row>
    <row r="899" spans="1:4" customFormat="1" hidden="1" x14ac:dyDescent="0.25">
      <c r="A899" s="13">
        <v>25445</v>
      </c>
      <c r="B899" s="13" t="str">
        <f>IF(VLOOKUP($A899,'Unique Clients'!$A$2:$F$2705,3,0)&gt;=5,IF(VLOOKUP($A899,'Unique Clients'!$A$2:$F$2705,6,0)&gt;=60%,"FRAUD","NO FRAUD"),"NO FRAUD")</f>
        <v>NO FRAUD</v>
      </c>
      <c r="C899" s="13" t="str">
        <f>IF(VLOOKUP($A899,'Behaviors Clients'!$A$2:$B$2705,2,0)="FRAUD","FRAUD",IF(VLOOKUP($A899,'Unique Clients'!$A$2:$F$2705,3,0)&lt;=4,IF(VLOOKUP($A899,'Unique Clients'!$A$2:$F$2705,6,0)&gt;=60%,"MODERATE RISK OF FRAUD","NO FRAUD"),"NO FRAUD"))</f>
        <v>NO FRAUD</v>
      </c>
      <c r="D899" s="13" t="str">
        <f>IF(VLOOKUP($A899,'Unique Clients'!$A$2:$G$2705,7,0) &gt;= 3,"FRAUD","NO FRAUD")</f>
        <v>NO FRAUD</v>
      </c>
    </row>
    <row r="900" spans="1:4" customFormat="1" hidden="1" x14ac:dyDescent="0.25">
      <c r="A900" s="13">
        <v>25452</v>
      </c>
      <c r="B900" s="13" t="str">
        <f>IF(VLOOKUP($A900,'Unique Clients'!$A$2:$F$2705,3,0)&gt;=5,IF(VLOOKUP($A900,'Unique Clients'!$A$2:$F$2705,6,0)&gt;=60%,"FRAUD","NO FRAUD"),"NO FRAUD")</f>
        <v>NO FRAUD</v>
      </c>
      <c r="C900" s="13" t="str">
        <f>IF(VLOOKUP($A900,'Behaviors Clients'!$A$2:$B$2705,2,0)="FRAUD","FRAUD",IF(VLOOKUP($A900,'Unique Clients'!$A$2:$F$2705,3,0)&lt;=4,IF(VLOOKUP($A900,'Unique Clients'!$A$2:$F$2705,6,0)&gt;=60%,"MODERATE RISK OF FRAUD","NO FRAUD"),"NO FRAUD"))</f>
        <v>NO FRAUD</v>
      </c>
      <c r="D900" s="13" t="str">
        <f>IF(VLOOKUP($A900,'Unique Clients'!$A$2:$G$2705,7,0) &gt;= 3,"FRAUD","NO FRAUD")</f>
        <v>NO FRAUD</v>
      </c>
    </row>
    <row r="901" spans="1:4" customFormat="1" hidden="1" x14ac:dyDescent="0.25">
      <c r="A901" s="13">
        <v>25484</v>
      </c>
      <c r="B901" s="13" t="str">
        <f>IF(VLOOKUP($A901,'Unique Clients'!$A$2:$F$2705,3,0)&gt;=5,IF(VLOOKUP($A901,'Unique Clients'!$A$2:$F$2705,6,0)&gt;=60%,"FRAUD","NO FRAUD"),"NO FRAUD")</f>
        <v>NO FRAUD</v>
      </c>
      <c r="C901" s="13" t="str">
        <f>IF(VLOOKUP($A901,'Behaviors Clients'!$A$2:$B$2705,2,0)="FRAUD","FRAUD",IF(VLOOKUP($A901,'Unique Clients'!$A$2:$F$2705,3,0)&lt;=4,IF(VLOOKUP($A901,'Unique Clients'!$A$2:$F$2705,6,0)&gt;=60%,"MODERATE RISK OF FRAUD","NO FRAUD"),"NO FRAUD"))</f>
        <v>NO FRAUD</v>
      </c>
      <c r="D901" s="13" t="str">
        <f>IF(VLOOKUP($A901,'Unique Clients'!$A$2:$G$2705,7,0) &gt;= 3,"FRAUD","NO FRAUD")</f>
        <v>NO FRAUD</v>
      </c>
    </row>
    <row r="902" spans="1:4" customFormat="1" hidden="1" x14ac:dyDescent="0.25">
      <c r="A902" s="13">
        <v>25488</v>
      </c>
      <c r="B902" s="13" t="str">
        <f>IF(VLOOKUP($A902,'Unique Clients'!$A$2:$F$2705,3,0)&gt;=5,IF(VLOOKUP($A902,'Unique Clients'!$A$2:$F$2705,6,0)&gt;=60%,"FRAUD","NO FRAUD"),"NO FRAUD")</f>
        <v>NO FRAUD</v>
      </c>
      <c r="C902" s="13" t="str">
        <f>IF(VLOOKUP($A902,'Behaviors Clients'!$A$2:$B$2705,2,0)="FRAUD","FRAUD",IF(VLOOKUP($A902,'Unique Clients'!$A$2:$F$2705,3,0)&lt;=4,IF(VLOOKUP($A902,'Unique Clients'!$A$2:$F$2705,6,0)&gt;=60%,"MODERATE RISK OF FRAUD","NO FRAUD"),"NO FRAUD"))</f>
        <v>NO FRAUD</v>
      </c>
      <c r="D902" s="13" t="str">
        <f>IF(VLOOKUP($A902,'Unique Clients'!$A$2:$G$2705,7,0) &gt;= 3,"FRAUD","NO FRAUD")</f>
        <v>NO FRAUD</v>
      </c>
    </row>
    <row r="903" spans="1:4" customFormat="1" hidden="1" x14ac:dyDescent="0.25">
      <c r="A903" s="13">
        <v>25562</v>
      </c>
      <c r="B903" s="13" t="str">
        <f>IF(VLOOKUP($A903,'Unique Clients'!$A$2:$F$2705,3,0)&gt;=5,IF(VLOOKUP($A903,'Unique Clients'!$A$2:$F$2705,6,0)&gt;=60%,"FRAUD","NO FRAUD"),"NO FRAUD")</f>
        <v>NO FRAUD</v>
      </c>
      <c r="C903" s="13" t="str">
        <f>IF(VLOOKUP($A903,'Behaviors Clients'!$A$2:$B$2705,2,0)="FRAUD","FRAUD",IF(VLOOKUP($A903,'Unique Clients'!$A$2:$F$2705,3,0)&lt;=4,IF(VLOOKUP($A903,'Unique Clients'!$A$2:$F$2705,6,0)&gt;=60%,"MODERATE RISK OF FRAUD","NO FRAUD"),"NO FRAUD"))</f>
        <v>NO FRAUD</v>
      </c>
      <c r="D903" s="13" t="str">
        <f>IF(VLOOKUP($A903,'Unique Clients'!$A$2:$G$2705,7,0) &gt;= 3,"FRAUD","NO FRAUD")</f>
        <v>NO FRAUD</v>
      </c>
    </row>
    <row r="904" spans="1:4" customFormat="1" hidden="1" x14ac:dyDescent="0.25">
      <c r="A904" s="13">
        <v>25574</v>
      </c>
      <c r="B904" s="13" t="str">
        <f>IF(VLOOKUP($A904,'Unique Clients'!$A$2:$F$2705,3,0)&gt;=5,IF(VLOOKUP($A904,'Unique Clients'!$A$2:$F$2705,6,0)&gt;=60%,"FRAUD","NO FRAUD"),"NO FRAUD")</f>
        <v>NO FRAUD</v>
      </c>
      <c r="C904" s="13" t="str">
        <f>IF(VLOOKUP($A904,'Behaviors Clients'!$A$2:$B$2705,2,0)="FRAUD","FRAUD",IF(VLOOKUP($A904,'Unique Clients'!$A$2:$F$2705,3,0)&lt;=4,IF(VLOOKUP($A904,'Unique Clients'!$A$2:$F$2705,6,0)&gt;=60%,"MODERATE RISK OF FRAUD","NO FRAUD"),"NO FRAUD"))</f>
        <v>NO FRAUD</v>
      </c>
      <c r="D904" s="13" t="str">
        <f>IF(VLOOKUP($A904,'Unique Clients'!$A$2:$G$2705,7,0) &gt;= 3,"FRAUD","NO FRAUD")</f>
        <v>NO FRAUD</v>
      </c>
    </row>
    <row r="905" spans="1:4" customFormat="1" hidden="1" x14ac:dyDescent="0.25">
      <c r="A905" s="13">
        <v>25617</v>
      </c>
      <c r="B905" s="13" t="str">
        <f>IF(VLOOKUP($A905,'Unique Clients'!$A$2:$F$2705,3,0)&gt;=5,IF(VLOOKUP($A905,'Unique Clients'!$A$2:$F$2705,6,0)&gt;=60%,"FRAUD","NO FRAUD"),"NO FRAUD")</f>
        <v>NO FRAUD</v>
      </c>
      <c r="C905" s="13" t="str">
        <f>IF(VLOOKUP($A905,'Behaviors Clients'!$A$2:$B$2705,2,0)="FRAUD","FRAUD",IF(VLOOKUP($A905,'Unique Clients'!$A$2:$F$2705,3,0)&lt;=4,IF(VLOOKUP($A905,'Unique Clients'!$A$2:$F$2705,6,0)&gt;=60%,"MODERATE RISK OF FRAUD","NO FRAUD"),"NO FRAUD"))</f>
        <v>NO FRAUD</v>
      </c>
      <c r="D905" s="13" t="str">
        <f>IF(VLOOKUP($A905,'Unique Clients'!$A$2:$G$2705,7,0) &gt;= 3,"FRAUD","NO FRAUD")</f>
        <v>NO FRAUD</v>
      </c>
    </row>
    <row r="906" spans="1:4" customFormat="1" hidden="1" x14ac:dyDescent="0.25">
      <c r="A906" s="13">
        <v>25653</v>
      </c>
      <c r="B906" s="13" t="str">
        <f>IF(VLOOKUP($A906,'Unique Clients'!$A$2:$F$2705,3,0)&gt;=5,IF(VLOOKUP($A906,'Unique Clients'!$A$2:$F$2705,6,0)&gt;=60%,"FRAUD","NO FRAUD"),"NO FRAUD")</f>
        <v>NO FRAUD</v>
      </c>
      <c r="C906" s="13" t="str">
        <f>IF(VLOOKUP($A906,'Behaviors Clients'!$A$2:$B$2705,2,0)="FRAUD","FRAUD",IF(VLOOKUP($A906,'Unique Clients'!$A$2:$F$2705,3,0)&lt;=4,IF(VLOOKUP($A906,'Unique Clients'!$A$2:$F$2705,6,0)&gt;=60%,"MODERATE RISK OF FRAUD","NO FRAUD"),"NO FRAUD"))</f>
        <v>NO FRAUD</v>
      </c>
      <c r="D906" s="13" t="str">
        <f>IF(VLOOKUP($A906,'Unique Clients'!$A$2:$G$2705,7,0) &gt;= 3,"FRAUD","NO FRAUD")</f>
        <v>NO FRAUD</v>
      </c>
    </row>
    <row r="907" spans="1:4" customFormat="1" hidden="1" x14ac:dyDescent="0.25">
      <c r="A907" s="13">
        <v>25661</v>
      </c>
      <c r="B907" s="13" t="str">
        <f>IF(VLOOKUP($A907,'Unique Clients'!$A$2:$F$2705,3,0)&gt;=5,IF(VLOOKUP($A907,'Unique Clients'!$A$2:$F$2705,6,0)&gt;=60%,"FRAUD","NO FRAUD"),"NO FRAUD")</f>
        <v>NO FRAUD</v>
      </c>
      <c r="C907" s="13" t="str">
        <f>IF(VLOOKUP($A907,'Behaviors Clients'!$A$2:$B$2705,2,0)="FRAUD","FRAUD",IF(VLOOKUP($A907,'Unique Clients'!$A$2:$F$2705,3,0)&lt;=4,IF(VLOOKUP($A907,'Unique Clients'!$A$2:$F$2705,6,0)&gt;=60%,"MODERATE RISK OF FRAUD","NO FRAUD"),"NO FRAUD"))</f>
        <v>NO FRAUD</v>
      </c>
      <c r="D907" s="13" t="str">
        <f>IF(VLOOKUP($A907,'Unique Clients'!$A$2:$G$2705,7,0) &gt;= 3,"FRAUD","NO FRAUD")</f>
        <v>NO FRAUD</v>
      </c>
    </row>
    <row r="908" spans="1:4" customFormat="1" hidden="1" x14ac:dyDescent="0.25">
      <c r="A908" s="13">
        <v>25678</v>
      </c>
      <c r="B908" s="13" t="str">
        <f>IF(VLOOKUP($A908,'Unique Clients'!$A$2:$F$2705,3,0)&gt;=5,IF(VLOOKUP($A908,'Unique Clients'!$A$2:$F$2705,6,0)&gt;=60%,"FRAUD","NO FRAUD"),"NO FRAUD")</f>
        <v>NO FRAUD</v>
      </c>
      <c r="C908" s="13" t="str">
        <f>IF(VLOOKUP($A908,'Behaviors Clients'!$A$2:$B$2705,2,0)="FRAUD","FRAUD",IF(VLOOKUP($A908,'Unique Clients'!$A$2:$F$2705,3,0)&lt;=4,IF(VLOOKUP($A908,'Unique Clients'!$A$2:$F$2705,6,0)&gt;=60%,"MODERATE RISK OF FRAUD","NO FRAUD"),"NO FRAUD"))</f>
        <v>NO FRAUD</v>
      </c>
      <c r="D908" s="13" t="str">
        <f>IF(VLOOKUP($A908,'Unique Clients'!$A$2:$G$2705,7,0) &gt;= 3,"FRAUD","NO FRAUD")</f>
        <v>NO FRAUD</v>
      </c>
    </row>
    <row r="909" spans="1:4" customFormat="1" hidden="1" x14ac:dyDescent="0.25">
      <c r="A909" s="13">
        <v>25789</v>
      </c>
      <c r="B909" s="13" t="str">
        <f>IF(VLOOKUP($A909,'Unique Clients'!$A$2:$F$2705,3,0)&gt;=5,IF(VLOOKUP($A909,'Unique Clients'!$A$2:$F$2705,6,0)&gt;=60%,"FRAUD","NO FRAUD"),"NO FRAUD")</f>
        <v>NO FRAUD</v>
      </c>
      <c r="C909" s="13" t="str">
        <f>IF(VLOOKUP($A909,'Behaviors Clients'!$A$2:$B$2705,2,0)="FRAUD","FRAUD",IF(VLOOKUP($A909,'Unique Clients'!$A$2:$F$2705,3,0)&lt;=4,IF(VLOOKUP($A909,'Unique Clients'!$A$2:$F$2705,6,0)&gt;=60%,"MODERATE RISK OF FRAUD","NO FRAUD"),"NO FRAUD"))</f>
        <v>NO FRAUD</v>
      </c>
      <c r="D909" s="13" t="str">
        <f>IF(VLOOKUP($A909,'Unique Clients'!$A$2:$G$2705,7,0) &gt;= 3,"FRAUD","NO FRAUD")</f>
        <v>NO FRAUD</v>
      </c>
    </row>
    <row r="910" spans="1:4" customFormat="1" hidden="1" x14ac:dyDescent="0.25">
      <c r="A910" s="13">
        <v>25791</v>
      </c>
      <c r="B910" s="13" t="str">
        <f>IF(VLOOKUP($A910,'Unique Clients'!$A$2:$F$2705,3,0)&gt;=5,IF(VLOOKUP($A910,'Unique Clients'!$A$2:$F$2705,6,0)&gt;=60%,"FRAUD","NO FRAUD"),"NO FRAUD")</f>
        <v>NO FRAUD</v>
      </c>
      <c r="C910" s="13" t="str">
        <f>IF(VLOOKUP($A910,'Behaviors Clients'!$A$2:$B$2705,2,0)="FRAUD","FRAUD",IF(VLOOKUP($A910,'Unique Clients'!$A$2:$F$2705,3,0)&lt;=4,IF(VLOOKUP($A910,'Unique Clients'!$A$2:$F$2705,6,0)&gt;=60%,"MODERATE RISK OF FRAUD","NO FRAUD"),"NO FRAUD"))</f>
        <v>NO FRAUD</v>
      </c>
      <c r="D910" s="13" t="str">
        <f>IF(VLOOKUP($A910,'Unique Clients'!$A$2:$G$2705,7,0) &gt;= 3,"FRAUD","NO FRAUD")</f>
        <v>NO FRAUD</v>
      </c>
    </row>
    <row r="911" spans="1:4" customFormat="1" hidden="1" x14ac:dyDescent="0.25">
      <c r="A911" s="13">
        <v>26036</v>
      </c>
      <c r="B911" s="13" t="str">
        <f>IF(VLOOKUP($A911,'Unique Clients'!$A$2:$F$2705,3,0)&gt;=5,IF(VLOOKUP($A911,'Unique Clients'!$A$2:$F$2705,6,0)&gt;=60%,"FRAUD","NO FRAUD"),"NO FRAUD")</f>
        <v>NO FRAUD</v>
      </c>
      <c r="C911" s="13" t="str">
        <f>IF(VLOOKUP($A911,'Behaviors Clients'!$A$2:$B$2705,2,0)="FRAUD","FRAUD",IF(VLOOKUP($A911,'Unique Clients'!$A$2:$F$2705,3,0)&lt;=4,IF(VLOOKUP($A911,'Unique Clients'!$A$2:$F$2705,6,0)&gt;=60%,"MODERATE RISK OF FRAUD","NO FRAUD"),"NO FRAUD"))</f>
        <v>NO FRAUD</v>
      </c>
      <c r="D911" s="13" t="str">
        <f>IF(VLOOKUP($A911,'Unique Clients'!$A$2:$G$2705,7,0) &gt;= 3,"FRAUD","NO FRAUD")</f>
        <v>NO FRAUD</v>
      </c>
    </row>
    <row r="912" spans="1:4" customFormat="1" hidden="1" x14ac:dyDescent="0.25">
      <c r="A912" s="13">
        <v>26088</v>
      </c>
      <c r="B912" s="13" t="str">
        <f>IF(VLOOKUP($A912,'Unique Clients'!$A$2:$F$2705,3,0)&gt;=5,IF(VLOOKUP($A912,'Unique Clients'!$A$2:$F$2705,6,0)&gt;=60%,"FRAUD","NO FRAUD"),"NO FRAUD")</f>
        <v>NO FRAUD</v>
      </c>
      <c r="C912" s="13" t="str">
        <f>IF(VLOOKUP($A912,'Behaviors Clients'!$A$2:$B$2705,2,0)="FRAUD","FRAUD",IF(VLOOKUP($A912,'Unique Clients'!$A$2:$F$2705,3,0)&lt;=4,IF(VLOOKUP($A912,'Unique Clients'!$A$2:$F$2705,6,0)&gt;=60%,"MODERATE RISK OF FRAUD","NO FRAUD"),"NO FRAUD"))</f>
        <v>NO FRAUD</v>
      </c>
      <c r="D912" s="13" t="str">
        <f>IF(VLOOKUP($A912,'Unique Clients'!$A$2:$G$2705,7,0) &gt;= 3,"FRAUD","NO FRAUD")</f>
        <v>NO FRAUD</v>
      </c>
    </row>
    <row r="913" spans="1:4" customFormat="1" hidden="1" x14ac:dyDescent="0.25">
      <c r="A913" s="13">
        <v>26109</v>
      </c>
      <c r="B913" s="13" t="str">
        <f>IF(VLOOKUP($A913,'Unique Clients'!$A$2:$F$2705,3,0)&gt;=5,IF(VLOOKUP($A913,'Unique Clients'!$A$2:$F$2705,6,0)&gt;=60%,"FRAUD","NO FRAUD"),"NO FRAUD")</f>
        <v>NO FRAUD</v>
      </c>
      <c r="C913" s="13" t="str">
        <f>IF(VLOOKUP($A913,'Behaviors Clients'!$A$2:$B$2705,2,0)="FRAUD","FRAUD",IF(VLOOKUP($A913,'Unique Clients'!$A$2:$F$2705,3,0)&lt;=4,IF(VLOOKUP($A913,'Unique Clients'!$A$2:$F$2705,6,0)&gt;=60%,"MODERATE RISK OF FRAUD","NO FRAUD"),"NO FRAUD"))</f>
        <v>NO FRAUD</v>
      </c>
      <c r="D913" s="13" t="str">
        <f>IF(VLOOKUP($A913,'Unique Clients'!$A$2:$G$2705,7,0) &gt;= 3,"FRAUD","NO FRAUD")</f>
        <v>NO FRAUD</v>
      </c>
    </row>
    <row r="914" spans="1:4" customFormat="1" hidden="1" x14ac:dyDescent="0.25">
      <c r="A914" s="13">
        <v>26146</v>
      </c>
      <c r="B914" s="13" t="str">
        <f>IF(VLOOKUP($A914,'Unique Clients'!$A$2:$F$2705,3,0)&gt;=5,IF(VLOOKUP($A914,'Unique Clients'!$A$2:$F$2705,6,0)&gt;=60%,"FRAUD","NO FRAUD"),"NO FRAUD")</f>
        <v>NO FRAUD</v>
      </c>
      <c r="C914" s="13" t="str">
        <f>IF(VLOOKUP($A914,'Behaviors Clients'!$A$2:$B$2705,2,0)="FRAUD","FRAUD",IF(VLOOKUP($A914,'Unique Clients'!$A$2:$F$2705,3,0)&lt;=4,IF(VLOOKUP($A914,'Unique Clients'!$A$2:$F$2705,6,0)&gt;=60%,"MODERATE RISK OF FRAUD","NO FRAUD"),"NO FRAUD"))</f>
        <v>NO FRAUD</v>
      </c>
      <c r="D914" s="13" t="str">
        <f>IF(VLOOKUP($A914,'Unique Clients'!$A$2:$G$2705,7,0) &gt;= 3,"FRAUD","NO FRAUD")</f>
        <v>NO FRAUD</v>
      </c>
    </row>
    <row r="915" spans="1:4" customFormat="1" hidden="1" x14ac:dyDescent="0.25">
      <c r="A915" s="13">
        <v>26151</v>
      </c>
      <c r="B915" s="13" t="str">
        <f>IF(VLOOKUP($A915,'Unique Clients'!$A$2:$F$2705,3,0)&gt;=5,IF(VLOOKUP($A915,'Unique Clients'!$A$2:$F$2705,6,0)&gt;=60%,"FRAUD","NO FRAUD"),"NO FRAUD")</f>
        <v>NO FRAUD</v>
      </c>
      <c r="C915" s="13" t="str">
        <f>IF(VLOOKUP($A915,'Behaviors Clients'!$A$2:$B$2705,2,0)="FRAUD","FRAUD",IF(VLOOKUP($A915,'Unique Clients'!$A$2:$F$2705,3,0)&lt;=4,IF(VLOOKUP($A915,'Unique Clients'!$A$2:$F$2705,6,0)&gt;=60%,"MODERATE RISK OF FRAUD","NO FRAUD"),"NO FRAUD"))</f>
        <v>NO FRAUD</v>
      </c>
      <c r="D915" s="13" t="str">
        <f>IF(VLOOKUP($A915,'Unique Clients'!$A$2:$G$2705,7,0) &gt;= 3,"FRAUD","NO FRAUD")</f>
        <v>NO FRAUD</v>
      </c>
    </row>
    <row r="916" spans="1:4" customFormat="1" hidden="1" x14ac:dyDescent="0.25">
      <c r="A916" s="13">
        <v>26257</v>
      </c>
      <c r="B916" s="13" t="str">
        <f>IF(VLOOKUP($A916,'Unique Clients'!$A$2:$F$2705,3,0)&gt;=5,IF(VLOOKUP($A916,'Unique Clients'!$A$2:$F$2705,6,0)&gt;=60%,"FRAUD","NO FRAUD"),"NO FRAUD")</f>
        <v>NO FRAUD</v>
      </c>
      <c r="C916" s="13" t="str">
        <f>IF(VLOOKUP($A916,'Behaviors Clients'!$A$2:$B$2705,2,0)="FRAUD","FRAUD",IF(VLOOKUP($A916,'Unique Clients'!$A$2:$F$2705,3,0)&lt;=4,IF(VLOOKUP($A916,'Unique Clients'!$A$2:$F$2705,6,0)&gt;=60%,"MODERATE RISK OF FRAUD","NO FRAUD"),"NO FRAUD"))</f>
        <v>NO FRAUD</v>
      </c>
      <c r="D916" s="13" t="str">
        <f>IF(VLOOKUP($A916,'Unique Clients'!$A$2:$G$2705,7,0) &gt;= 3,"FRAUD","NO FRAUD")</f>
        <v>NO FRAUD</v>
      </c>
    </row>
    <row r="917" spans="1:4" customFormat="1" hidden="1" x14ac:dyDescent="0.25">
      <c r="A917" s="13">
        <v>26277</v>
      </c>
      <c r="B917" s="13" t="str">
        <f>IF(VLOOKUP($A917,'Unique Clients'!$A$2:$F$2705,3,0)&gt;=5,IF(VLOOKUP($A917,'Unique Clients'!$A$2:$F$2705,6,0)&gt;=60%,"FRAUD","NO FRAUD"),"NO FRAUD")</f>
        <v>NO FRAUD</v>
      </c>
      <c r="C917" s="13" t="str">
        <f>IF(VLOOKUP($A917,'Behaviors Clients'!$A$2:$B$2705,2,0)="FRAUD","FRAUD",IF(VLOOKUP($A917,'Unique Clients'!$A$2:$F$2705,3,0)&lt;=4,IF(VLOOKUP($A917,'Unique Clients'!$A$2:$F$2705,6,0)&gt;=60%,"MODERATE RISK OF FRAUD","NO FRAUD"),"NO FRAUD"))</f>
        <v>NO FRAUD</v>
      </c>
      <c r="D917" s="13" t="str">
        <f>IF(VLOOKUP($A917,'Unique Clients'!$A$2:$G$2705,7,0) &gt;= 3,"FRAUD","NO FRAUD")</f>
        <v>NO FRAUD</v>
      </c>
    </row>
    <row r="918" spans="1:4" customFormat="1" hidden="1" x14ac:dyDescent="0.25">
      <c r="A918" s="13">
        <v>26386</v>
      </c>
      <c r="B918" s="13" t="str">
        <f>IF(VLOOKUP($A918,'Unique Clients'!$A$2:$F$2705,3,0)&gt;=5,IF(VLOOKUP($A918,'Unique Clients'!$A$2:$F$2705,6,0)&gt;=60%,"FRAUD","NO FRAUD"),"NO FRAUD")</f>
        <v>NO FRAUD</v>
      </c>
      <c r="C918" s="13" t="str">
        <f>IF(VLOOKUP($A918,'Behaviors Clients'!$A$2:$B$2705,2,0)="FRAUD","FRAUD",IF(VLOOKUP($A918,'Unique Clients'!$A$2:$F$2705,3,0)&lt;=4,IF(VLOOKUP($A918,'Unique Clients'!$A$2:$F$2705,6,0)&gt;=60%,"MODERATE RISK OF FRAUD","NO FRAUD"),"NO FRAUD"))</f>
        <v>NO FRAUD</v>
      </c>
      <c r="D918" s="13" t="str">
        <f>IF(VLOOKUP($A918,'Unique Clients'!$A$2:$G$2705,7,0) &gt;= 3,"FRAUD","NO FRAUD")</f>
        <v>NO FRAUD</v>
      </c>
    </row>
    <row r="919" spans="1:4" customFormat="1" hidden="1" x14ac:dyDescent="0.25">
      <c r="A919" s="13">
        <v>26390</v>
      </c>
      <c r="B919" s="13" t="str">
        <f>IF(VLOOKUP($A919,'Unique Clients'!$A$2:$F$2705,3,0)&gt;=5,IF(VLOOKUP($A919,'Unique Clients'!$A$2:$F$2705,6,0)&gt;=60%,"FRAUD","NO FRAUD"),"NO FRAUD")</f>
        <v>NO FRAUD</v>
      </c>
      <c r="C919" s="13" t="str">
        <f>IF(VLOOKUP($A919,'Behaviors Clients'!$A$2:$B$2705,2,0)="FRAUD","FRAUD",IF(VLOOKUP($A919,'Unique Clients'!$A$2:$F$2705,3,0)&lt;=4,IF(VLOOKUP($A919,'Unique Clients'!$A$2:$F$2705,6,0)&gt;=60%,"MODERATE RISK OF FRAUD","NO FRAUD"),"NO FRAUD"))</f>
        <v>NO FRAUD</v>
      </c>
      <c r="D919" s="13" t="str">
        <f>IF(VLOOKUP($A919,'Unique Clients'!$A$2:$G$2705,7,0) &gt;= 3,"FRAUD","NO FRAUD")</f>
        <v>NO FRAUD</v>
      </c>
    </row>
    <row r="920" spans="1:4" customFormat="1" hidden="1" x14ac:dyDescent="0.25">
      <c r="A920" s="13">
        <v>26425</v>
      </c>
      <c r="B920" s="13" t="str">
        <f>IF(VLOOKUP($A920,'Unique Clients'!$A$2:$F$2705,3,0)&gt;=5,IF(VLOOKUP($A920,'Unique Clients'!$A$2:$F$2705,6,0)&gt;=60%,"FRAUD","NO FRAUD"),"NO FRAUD")</f>
        <v>NO FRAUD</v>
      </c>
      <c r="C920" s="13" t="str">
        <f>IF(VLOOKUP($A920,'Behaviors Clients'!$A$2:$B$2705,2,0)="FRAUD","FRAUD",IF(VLOOKUP($A920,'Unique Clients'!$A$2:$F$2705,3,0)&lt;=4,IF(VLOOKUP($A920,'Unique Clients'!$A$2:$F$2705,6,0)&gt;=60%,"MODERATE RISK OF FRAUD","NO FRAUD"),"NO FRAUD"))</f>
        <v>NO FRAUD</v>
      </c>
      <c r="D920" s="13" t="str">
        <f>IF(VLOOKUP($A920,'Unique Clients'!$A$2:$G$2705,7,0) &gt;= 3,"FRAUD","NO FRAUD")</f>
        <v>NO FRAUD</v>
      </c>
    </row>
    <row r="921" spans="1:4" customFormat="1" hidden="1" x14ac:dyDescent="0.25">
      <c r="A921" s="13">
        <v>26467</v>
      </c>
      <c r="B921" s="13" t="str">
        <f>IF(VLOOKUP($A921,'Unique Clients'!$A$2:$F$2705,3,0)&gt;=5,IF(VLOOKUP($A921,'Unique Clients'!$A$2:$F$2705,6,0)&gt;=60%,"FRAUD","NO FRAUD"),"NO FRAUD")</f>
        <v>NO FRAUD</v>
      </c>
      <c r="C921" s="13" t="str">
        <f>IF(VLOOKUP($A921,'Behaviors Clients'!$A$2:$B$2705,2,0)="FRAUD","FRAUD",IF(VLOOKUP($A921,'Unique Clients'!$A$2:$F$2705,3,0)&lt;=4,IF(VLOOKUP($A921,'Unique Clients'!$A$2:$F$2705,6,0)&gt;=60%,"MODERATE RISK OF FRAUD","NO FRAUD"),"NO FRAUD"))</f>
        <v>NO FRAUD</v>
      </c>
      <c r="D921" s="13" t="str">
        <f>IF(VLOOKUP($A921,'Unique Clients'!$A$2:$G$2705,7,0) &gt;= 3,"FRAUD","NO FRAUD")</f>
        <v>NO FRAUD</v>
      </c>
    </row>
    <row r="922" spans="1:4" customFormat="1" hidden="1" x14ac:dyDescent="0.25">
      <c r="A922" s="13">
        <v>26539</v>
      </c>
      <c r="B922" s="13" t="str">
        <f>IF(VLOOKUP($A922,'Unique Clients'!$A$2:$F$2705,3,0)&gt;=5,IF(VLOOKUP($A922,'Unique Clients'!$A$2:$F$2705,6,0)&gt;=60%,"FRAUD","NO FRAUD"),"NO FRAUD")</f>
        <v>NO FRAUD</v>
      </c>
      <c r="C922" s="13" t="str">
        <f>IF(VLOOKUP($A922,'Behaviors Clients'!$A$2:$B$2705,2,0)="FRAUD","FRAUD",IF(VLOOKUP($A922,'Unique Clients'!$A$2:$F$2705,3,0)&lt;=4,IF(VLOOKUP($A922,'Unique Clients'!$A$2:$F$2705,6,0)&gt;=60%,"MODERATE RISK OF FRAUD","NO FRAUD"),"NO FRAUD"))</f>
        <v>NO FRAUD</v>
      </c>
      <c r="D922" s="13" t="str">
        <f>IF(VLOOKUP($A922,'Unique Clients'!$A$2:$G$2705,7,0) &gt;= 3,"FRAUD","NO FRAUD")</f>
        <v>NO FRAUD</v>
      </c>
    </row>
    <row r="923" spans="1:4" customFormat="1" hidden="1" x14ac:dyDescent="0.25">
      <c r="A923" s="13">
        <v>26557</v>
      </c>
      <c r="B923" s="13" t="str">
        <f>IF(VLOOKUP($A923,'Unique Clients'!$A$2:$F$2705,3,0)&gt;=5,IF(VLOOKUP($A923,'Unique Clients'!$A$2:$F$2705,6,0)&gt;=60%,"FRAUD","NO FRAUD"),"NO FRAUD")</f>
        <v>NO FRAUD</v>
      </c>
      <c r="C923" s="13" t="str">
        <f>IF(VLOOKUP($A923,'Behaviors Clients'!$A$2:$B$2705,2,0)="FRAUD","FRAUD",IF(VLOOKUP($A923,'Unique Clients'!$A$2:$F$2705,3,0)&lt;=4,IF(VLOOKUP($A923,'Unique Clients'!$A$2:$F$2705,6,0)&gt;=60%,"MODERATE RISK OF FRAUD","NO FRAUD"),"NO FRAUD"))</f>
        <v>NO FRAUD</v>
      </c>
      <c r="D923" s="13" t="str">
        <f>IF(VLOOKUP($A923,'Unique Clients'!$A$2:$G$2705,7,0) &gt;= 3,"FRAUD","NO FRAUD")</f>
        <v>NO FRAUD</v>
      </c>
    </row>
    <row r="924" spans="1:4" customFormat="1" hidden="1" x14ac:dyDescent="0.25">
      <c r="A924" s="13">
        <v>26780</v>
      </c>
      <c r="B924" s="13" t="str">
        <f>IF(VLOOKUP($A924,'Unique Clients'!$A$2:$F$2705,3,0)&gt;=5,IF(VLOOKUP($A924,'Unique Clients'!$A$2:$F$2705,6,0)&gt;=60%,"FRAUD","NO FRAUD"),"NO FRAUD")</f>
        <v>NO FRAUD</v>
      </c>
      <c r="C924" s="13" t="str">
        <f>IF(VLOOKUP($A924,'Behaviors Clients'!$A$2:$B$2705,2,0)="FRAUD","FRAUD",IF(VLOOKUP($A924,'Unique Clients'!$A$2:$F$2705,3,0)&lt;=4,IF(VLOOKUP($A924,'Unique Clients'!$A$2:$F$2705,6,0)&gt;=60%,"MODERATE RISK OF FRAUD","NO FRAUD"),"NO FRAUD"))</f>
        <v>NO FRAUD</v>
      </c>
      <c r="D924" s="13" t="str">
        <f>IF(VLOOKUP($A924,'Unique Clients'!$A$2:$G$2705,7,0) &gt;= 3,"FRAUD","NO FRAUD")</f>
        <v>NO FRAUD</v>
      </c>
    </row>
    <row r="925" spans="1:4" customFormat="1" hidden="1" x14ac:dyDescent="0.25">
      <c r="A925" s="13">
        <v>26891</v>
      </c>
      <c r="B925" s="13" t="str">
        <f>IF(VLOOKUP($A925,'Unique Clients'!$A$2:$F$2705,3,0)&gt;=5,IF(VLOOKUP($A925,'Unique Clients'!$A$2:$F$2705,6,0)&gt;=60%,"FRAUD","NO FRAUD"),"NO FRAUD")</f>
        <v>NO FRAUD</v>
      </c>
      <c r="C925" s="13" t="str">
        <f>IF(VLOOKUP($A925,'Behaviors Clients'!$A$2:$B$2705,2,0)="FRAUD","FRAUD",IF(VLOOKUP($A925,'Unique Clients'!$A$2:$F$2705,3,0)&lt;=4,IF(VLOOKUP($A925,'Unique Clients'!$A$2:$F$2705,6,0)&gt;=60%,"MODERATE RISK OF FRAUD","NO FRAUD"),"NO FRAUD"))</f>
        <v>NO FRAUD</v>
      </c>
      <c r="D925" s="13" t="str">
        <f>IF(VLOOKUP($A925,'Unique Clients'!$A$2:$G$2705,7,0) &gt;= 3,"FRAUD","NO FRAUD")</f>
        <v>NO FRAUD</v>
      </c>
    </row>
    <row r="926" spans="1:4" customFormat="1" hidden="1" x14ac:dyDescent="0.25">
      <c r="A926" s="13">
        <v>27011</v>
      </c>
      <c r="B926" s="13" t="str">
        <f>IF(VLOOKUP($A926,'Unique Clients'!$A$2:$F$2705,3,0)&gt;=5,IF(VLOOKUP($A926,'Unique Clients'!$A$2:$F$2705,6,0)&gt;=60%,"FRAUD","NO FRAUD"),"NO FRAUD")</f>
        <v>NO FRAUD</v>
      </c>
      <c r="C926" s="13" t="str">
        <f>IF(VLOOKUP($A926,'Behaviors Clients'!$A$2:$B$2705,2,0)="FRAUD","FRAUD",IF(VLOOKUP($A926,'Unique Clients'!$A$2:$F$2705,3,0)&lt;=4,IF(VLOOKUP($A926,'Unique Clients'!$A$2:$F$2705,6,0)&gt;=60%,"MODERATE RISK OF FRAUD","NO FRAUD"),"NO FRAUD"))</f>
        <v>NO FRAUD</v>
      </c>
      <c r="D926" s="13" t="str">
        <f>IF(VLOOKUP($A926,'Unique Clients'!$A$2:$G$2705,7,0) &gt;= 3,"FRAUD","NO FRAUD")</f>
        <v>NO FRAUD</v>
      </c>
    </row>
    <row r="927" spans="1:4" customFormat="1" hidden="1" x14ac:dyDescent="0.25">
      <c r="A927" s="13">
        <v>27027</v>
      </c>
      <c r="B927" s="13" t="str">
        <f>IF(VLOOKUP($A927,'Unique Clients'!$A$2:$F$2705,3,0)&gt;=5,IF(VLOOKUP($A927,'Unique Clients'!$A$2:$F$2705,6,0)&gt;=60%,"FRAUD","NO FRAUD"),"NO FRAUD")</f>
        <v>NO FRAUD</v>
      </c>
      <c r="C927" s="13" t="str">
        <f>IF(VLOOKUP($A927,'Behaviors Clients'!$A$2:$B$2705,2,0)="FRAUD","FRAUD",IF(VLOOKUP($A927,'Unique Clients'!$A$2:$F$2705,3,0)&lt;=4,IF(VLOOKUP($A927,'Unique Clients'!$A$2:$F$2705,6,0)&gt;=60%,"MODERATE RISK OF FRAUD","NO FRAUD"),"NO FRAUD"))</f>
        <v>NO FRAUD</v>
      </c>
      <c r="D927" s="13" t="str">
        <f>IF(VLOOKUP($A927,'Unique Clients'!$A$2:$G$2705,7,0) &gt;= 3,"FRAUD","NO FRAUD")</f>
        <v>NO FRAUD</v>
      </c>
    </row>
    <row r="928" spans="1:4" customFormat="1" hidden="1" x14ac:dyDescent="0.25">
      <c r="A928" s="13">
        <v>27038</v>
      </c>
      <c r="B928" s="13" t="str">
        <f>IF(VLOOKUP($A928,'Unique Clients'!$A$2:$F$2705,3,0)&gt;=5,IF(VLOOKUP($A928,'Unique Clients'!$A$2:$F$2705,6,0)&gt;=60%,"FRAUD","NO FRAUD"),"NO FRAUD")</f>
        <v>NO FRAUD</v>
      </c>
      <c r="C928" s="13" t="str">
        <f>IF(VLOOKUP($A928,'Behaviors Clients'!$A$2:$B$2705,2,0)="FRAUD","FRAUD",IF(VLOOKUP($A928,'Unique Clients'!$A$2:$F$2705,3,0)&lt;=4,IF(VLOOKUP($A928,'Unique Clients'!$A$2:$F$2705,6,0)&gt;=60%,"MODERATE RISK OF FRAUD","NO FRAUD"),"NO FRAUD"))</f>
        <v>NO FRAUD</v>
      </c>
      <c r="D928" s="13" t="str">
        <f>IF(VLOOKUP($A928,'Unique Clients'!$A$2:$G$2705,7,0) &gt;= 3,"FRAUD","NO FRAUD")</f>
        <v>NO FRAUD</v>
      </c>
    </row>
    <row r="929" spans="1:4" customFormat="1" hidden="1" x14ac:dyDescent="0.25">
      <c r="A929" s="13">
        <v>27073</v>
      </c>
      <c r="B929" s="13" t="str">
        <f>IF(VLOOKUP($A929,'Unique Clients'!$A$2:$F$2705,3,0)&gt;=5,IF(VLOOKUP($A929,'Unique Clients'!$A$2:$F$2705,6,0)&gt;=60%,"FRAUD","NO FRAUD"),"NO FRAUD")</f>
        <v>NO FRAUD</v>
      </c>
      <c r="C929" s="13" t="str">
        <f>IF(VLOOKUP($A929,'Behaviors Clients'!$A$2:$B$2705,2,0)="FRAUD","FRAUD",IF(VLOOKUP($A929,'Unique Clients'!$A$2:$F$2705,3,0)&lt;=4,IF(VLOOKUP($A929,'Unique Clients'!$A$2:$F$2705,6,0)&gt;=60%,"MODERATE RISK OF FRAUD","NO FRAUD"),"NO FRAUD"))</f>
        <v>NO FRAUD</v>
      </c>
      <c r="D929" s="13" t="str">
        <f>IF(VLOOKUP($A929,'Unique Clients'!$A$2:$G$2705,7,0) &gt;= 3,"FRAUD","NO FRAUD")</f>
        <v>NO FRAUD</v>
      </c>
    </row>
    <row r="930" spans="1:4" customFormat="1" hidden="1" x14ac:dyDescent="0.25">
      <c r="A930" s="13">
        <v>27079</v>
      </c>
      <c r="B930" s="13" t="str">
        <f>IF(VLOOKUP($A930,'Unique Clients'!$A$2:$F$2705,3,0)&gt;=5,IF(VLOOKUP($A930,'Unique Clients'!$A$2:$F$2705,6,0)&gt;=60%,"FRAUD","NO FRAUD"),"NO FRAUD")</f>
        <v>NO FRAUD</v>
      </c>
      <c r="C930" s="13" t="str">
        <f>IF(VLOOKUP($A930,'Behaviors Clients'!$A$2:$B$2705,2,0)="FRAUD","FRAUD",IF(VLOOKUP($A930,'Unique Clients'!$A$2:$F$2705,3,0)&lt;=4,IF(VLOOKUP($A930,'Unique Clients'!$A$2:$F$2705,6,0)&gt;=60%,"MODERATE RISK OF FRAUD","NO FRAUD"),"NO FRAUD"))</f>
        <v>NO FRAUD</v>
      </c>
      <c r="D930" s="13" t="str">
        <f>IF(VLOOKUP($A930,'Unique Clients'!$A$2:$G$2705,7,0) &gt;= 3,"FRAUD","NO FRAUD")</f>
        <v>NO FRAUD</v>
      </c>
    </row>
    <row r="931" spans="1:4" customFormat="1" hidden="1" x14ac:dyDescent="0.25">
      <c r="A931" s="13">
        <v>27103</v>
      </c>
      <c r="B931" s="13" t="str">
        <f>IF(VLOOKUP($A931,'Unique Clients'!$A$2:$F$2705,3,0)&gt;=5,IF(VLOOKUP($A931,'Unique Clients'!$A$2:$F$2705,6,0)&gt;=60%,"FRAUD","NO FRAUD"),"NO FRAUD")</f>
        <v>NO FRAUD</v>
      </c>
      <c r="C931" s="13" t="str">
        <f>IF(VLOOKUP($A931,'Behaviors Clients'!$A$2:$B$2705,2,0)="FRAUD","FRAUD",IF(VLOOKUP($A931,'Unique Clients'!$A$2:$F$2705,3,0)&lt;=4,IF(VLOOKUP($A931,'Unique Clients'!$A$2:$F$2705,6,0)&gt;=60%,"MODERATE RISK OF FRAUD","NO FRAUD"),"NO FRAUD"))</f>
        <v>NO FRAUD</v>
      </c>
      <c r="D931" s="13" t="str">
        <f>IF(VLOOKUP($A931,'Unique Clients'!$A$2:$G$2705,7,0) &gt;= 3,"FRAUD","NO FRAUD")</f>
        <v>NO FRAUD</v>
      </c>
    </row>
    <row r="932" spans="1:4" customFormat="1" hidden="1" x14ac:dyDescent="0.25">
      <c r="A932" s="13">
        <v>27161</v>
      </c>
      <c r="B932" s="13" t="str">
        <f>IF(VLOOKUP($A932,'Unique Clients'!$A$2:$F$2705,3,0)&gt;=5,IF(VLOOKUP($A932,'Unique Clients'!$A$2:$F$2705,6,0)&gt;=60%,"FRAUD","NO FRAUD"),"NO FRAUD")</f>
        <v>NO FRAUD</v>
      </c>
      <c r="C932" s="13" t="str">
        <f>IF(VLOOKUP($A932,'Behaviors Clients'!$A$2:$B$2705,2,0)="FRAUD","FRAUD",IF(VLOOKUP($A932,'Unique Clients'!$A$2:$F$2705,3,0)&lt;=4,IF(VLOOKUP($A932,'Unique Clients'!$A$2:$F$2705,6,0)&gt;=60%,"MODERATE RISK OF FRAUD","NO FRAUD"),"NO FRAUD"))</f>
        <v>NO FRAUD</v>
      </c>
      <c r="D932" s="13" t="str">
        <f>IF(VLOOKUP($A932,'Unique Clients'!$A$2:$G$2705,7,0) &gt;= 3,"FRAUD","NO FRAUD")</f>
        <v>NO FRAUD</v>
      </c>
    </row>
    <row r="933" spans="1:4" customFormat="1" hidden="1" x14ac:dyDescent="0.25">
      <c r="A933" s="13">
        <v>27277</v>
      </c>
      <c r="B933" s="13" t="str">
        <f>IF(VLOOKUP($A933,'Unique Clients'!$A$2:$F$2705,3,0)&gt;=5,IF(VLOOKUP($A933,'Unique Clients'!$A$2:$F$2705,6,0)&gt;=60%,"FRAUD","NO FRAUD"),"NO FRAUD")</f>
        <v>NO FRAUD</v>
      </c>
      <c r="C933" s="13" t="str">
        <f>IF(VLOOKUP($A933,'Behaviors Clients'!$A$2:$B$2705,2,0)="FRAUD","FRAUD",IF(VLOOKUP($A933,'Unique Clients'!$A$2:$F$2705,3,0)&lt;=4,IF(VLOOKUP($A933,'Unique Clients'!$A$2:$F$2705,6,0)&gt;=60%,"MODERATE RISK OF FRAUD","NO FRAUD"),"NO FRAUD"))</f>
        <v>NO FRAUD</v>
      </c>
      <c r="D933" s="13" t="str">
        <f>IF(VLOOKUP($A933,'Unique Clients'!$A$2:$G$2705,7,0) &gt;= 3,"FRAUD","NO FRAUD")</f>
        <v>NO FRAUD</v>
      </c>
    </row>
    <row r="934" spans="1:4" customFormat="1" hidden="1" x14ac:dyDescent="0.25">
      <c r="A934" s="13">
        <v>27279</v>
      </c>
      <c r="B934" s="13" t="str">
        <f>IF(VLOOKUP($A934,'Unique Clients'!$A$2:$F$2705,3,0)&gt;=5,IF(VLOOKUP($A934,'Unique Clients'!$A$2:$F$2705,6,0)&gt;=60%,"FRAUD","NO FRAUD"),"NO FRAUD")</f>
        <v>NO FRAUD</v>
      </c>
      <c r="C934" s="13" t="str">
        <f>IF(VLOOKUP($A934,'Behaviors Clients'!$A$2:$B$2705,2,0)="FRAUD","FRAUD",IF(VLOOKUP($A934,'Unique Clients'!$A$2:$F$2705,3,0)&lt;=4,IF(VLOOKUP($A934,'Unique Clients'!$A$2:$F$2705,6,0)&gt;=60%,"MODERATE RISK OF FRAUD","NO FRAUD"),"NO FRAUD"))</f>
        <v>NO FRAUD</v>
      </c>
      <c r="D934" s="13" t="str">
        <f>IF(VLOOKUP($A934,'Unique Clients'!$A$2:$G$2705,7,0) &gt;= 3,"FRAUD","NO FRAUD")</f>
        <v>NO FRAUD</v>
      </c>
    </row>
    <row r="935" spans="1:4" customFormat="1" hidden="1" x14ac:dyDescent="0.25">
      <c r="A935" s="13">
        <v>27370</v>
      </c>
      <c r="B935" s="13" t="str">
        <f>IF(VLOOKUP($A935,'Unique Clients'!$A$2:$F$2705,3,0)&gt;=5,IF(VLOOKUP($A935,'Unique Clients'!$A$2:$F$2705,6,0)&gt;=60%,"FRAUD","NO FRAUD"),"NO FRAUD")</f>
        <v>NO FRAUD</v>
      </c>
      <c r="C935" s="13" t="str">
        <f>IF(VLOOKUP($A935,'Behaviors Clients'!$A$2:$B$2705,2,0)="FRAUD","FRAUD",IF(VLOOKUP($A935,'Unique Clients'!$A$2:$F$2705,3,0)&lt;=4,IF(VLOOKUP($A935,'Unique Clients'!$A$2:$F$2705,6,0)&gt;=60%,"MODERATE RISK OF FRAUD","NO FRAUD"),"NO FRAUD"))</f>
        <v>NO FRAUD</v>
      </c>
      <c r="D935" s="13" t="str">
        <f>IF(VLOOKUP($A935,'Unique Clients'!$A$2:$G$2705,7,0) &gt;= 3,"FRAUD","NO FRAUD")</f>
        <v>NO FRAUD</v>
      </c>
    </row>
    <row r="936" spans="1:4" customFormat="1" hidden="1" x14ac:dyDescent="0.25">
      <c r="A936" s="13">
        <v>27542</v>
      </c>
      <c r="B936" s="13" t="str">
        <f>IF(VLOOKUP($A936,'Unique Clients'!$A$2:$F$2705,3,0)&gt;=5,IF(VLOOKUP($A936,'Unique Clients'!$A$2:$F$2705,6,0)&gt;=60%,"FRAUD","NO FRAUD"),"NO FRAUD")</f>
        <v>NO FRAUD</v>
      </c>
      <c r="C936" s="13" t="str">
        <f>IF(VLOOKUP($A936,'Behaviors Clients'!$A$2:$B$2705,2,0)="FRAUD","FRAUD",IF(VLOOKUP($A936,'Unique Clients'!$A$2:$F$2705,3,0)&lt;=4,IF(VLOOKUP($A936,'Unique Clients'!$A$2:$F$2705,6,0)&gt;=60%,"MODERATE RISK OF FRAUD","NO FRAUD"),"NO FRAUD"))</f>
        <v>NO FRAUD</v>
      </c>
      <c r="D936" s="13" t="str">
        <f>IF(VLOOKUP($A936,'Unique Clients'!$A$2:$G$2705,7,0) &gt;= 3,"FRAUD","NO FRAUD")</f>
        <v>NO FRAUD</v>
      </c>
    </row>
    <row r="937" spans="1:4" customFormat="1" hidden="1" x14ac:dyDescent="0.25">
      <c r="A937" s="13">
        <v>27576</v>
      </c>
      <c r="B937" s="13" t="str">
        <f>IF(VLOOKUP($A937,'Unique Clients'!$A$2:$F$2705,3,0)&gt;=5,IF(VLOOKUP($A937,'Unique Clients'!$A$2:$F$2705,6,0)&gt;=60%,"FRAUD","NO FRAUD"),"NO FRAUD")</f>
        <v>NO FRAUD</v>
      </c>
      <c r="C937" s="13" t="str">
        <f>IF(VLOOKUP($A937,'Behaviors Clients'!$A$2:$B$2705,2,0)="FRAUD","FRAUD",IF(VLOOKUP($A937,'Unique Clients'!$A$2:$F$2705,3,0)&lt;=4,IF(VLOOKUP($A937,'Unique Clients'!$A$2:$F$2705,6,0)&gt;=60%,"MODERATE RISK OF FRAUD","NO FRAUD"),"NO FRAUD"))</f>
        <v>NO FRAUD</v>
      </c>
      <c r="D937" s="13" t="str">
        <f>IF(VLOOKUP($A937,'Unique Clients'!$A$2:$G$2705,7,0) &gt;= 3,"FRAUD","NO FRAUD")</f>
        <v>NO FRAUD</v>
      </c>
    </row>
    <row r="938" spans="1:4" customFormat="1" hidden="1" x14ac:dyDescent="0.25">
      <c r="A938" s="13">
        <v>27581</v>
      </c>
      <c r="B938" s="13" t="str">
        <f>IF(VLOOKUP($A938,'Unique Clients'!$A$2:$F$2705,3,0)&gt;=5,IF(VLOOKUP($A938,'Unique Clients'!$A$2:$F$2705,6,0)&gt;=60%,"FRAUD","NO FRAUD"),"NO FRAUD")</f>
        <v>NO FRAUD</v>
      </c>
      <c r="C938" s="13" t="str">
        <f>IF(VLOOKUP($A938,'Behaviors Clients'!$A$2:$B$2705,2,0)="FRAUD","FRAUD",IF(VLOOKUP($A938,'Unique Clients'!$A$2:$F$2705,3,0)&lt;=4,IF(VLOOKUP($A938,'Unique Clients'!$A$2:$F$2705,6,0)&gt;=60%,"MODERATE RISK OF FRAUD","NO FRAUD"),"NO FRAUD"))</f>
        <v>NO FRAUD</v>
      </c>
      <c r="D938" s="13" t="str">
        <f>IF(VLOOKUP($A938,'Unique Clients'!$A$2:$G$2705,7,0) &gt;= 3,"FRAUD","NO FRAUD")</f>
        <v>NO FRAUD</v>
      </c>
    </row>
    <row r="939" spans="1:4" customFormat="1" hidden="1" x14ac:dyDescent="0.25">
      <c r="A939" s="13">
        <v>27686</v>
      </c>
      <c r="B939" s="13" t="str">
        <f>IF(VLOOKUP($A939,'Unique Clients'!$A$2:$F$2705,3,0)&gt;=5,IF(VLOOKUP($A939,'Unique Clients'!$A$2:$F$2705,6,0)&gt;=60%,"FRAUD","NO FRAUD"),"NO FRAUD")</f>
        <v>NO FRAUD</v>
      </c>
      <c r="C939" s="13" t="str">
        <f>IF(VLOOKUP($A939,'Behaviors Clients'!$A$2:$B$2705,2,0)="FRAUD","FRAUD",IF(VLOOKUP($A939,'Unique Clients'!$A$2:$F$2705,3,0)&lt;=4,IF(VLOOKUP($A939,'Unique Clients'!$A$2:$F$2705,6,0)&gt;=60%,"MODERATE RISK OF FRAUD","NO FRAUD"),"NO FRAUD"))</f>
        <v>NO FRAUD</v>
      </c>
      <c r="D939" s="13" t="str">
        <f>IF(VLOOKUP($A939,'Unique Clients'!$A$2:$G$2705,7,0) &gt;= 3,"FRAUD","NO FRAUD")</f>
        <v>NO FRAUD</v>
      </c>
    </row>
    <row r="940" spans="1:4" customFormat="1" hidden="1" x14ac:dyDescent="0.25">
      <c r="A940" s="13">
        <v>27690</v>
      </c>
      <c r="B940" s="13" t="str">
        <f>IF(VLOOKUP($A940,'Unique Clients'!$A$2:$F$2705,3,0)&gt;=5,IF(VLOOKUP($A940,'Unique Clients'!$A$2:$F$2705,6,0)&gt;=60%,"FRAUD","NO FRAUD"),"NO FRAUD")</f>
        <v>NO FRAUD</v>
      </c>
      <c r="C940" s="13" t="str">
        <f>IF(VLOOKUP($A940,'Behaviors Clients'!$A$2:$B$2705,2,0)="FRAUD","FRAUD",IF(VLOOKUP($A940,'Unique Clients'!$A$2:$F$2705,3,0)&lt;=4,IF(VLOOKUP($A940,'Unique Clients'!$A$2:$F$2705,6,0)&gt;=60%,"MODERATE RISK OF FRAUD","NO FRAUD"),"NO FRAUD"))</f>
        <v>NO FRAUD</v>
      </c>
      <c r="D940" s="13" t="str">
        <f>IF(VLOOKUP($A940,'Unique Clients'!$A$2:$G$2705,7,0) &gt;= 3,"FRAUD","NO FRAUD")</f>
        <v>NO FRAUD</v>
      </c>
    </row>
    <row r="941" spans="1:4" customFormat="1" hidden="1" x14ac:dyDescent="0.25">
      <c r="A941" s="13">
        <v>27715</v>
      </c>
      <c r="B941" s="13" t="str">
        <f>IF(VLOOKUP($A941,'Unique Clients'!$A$2:$F$2705,3,0)&gt;=5,IF(VLOOKUP($A941,'Unique Clients'!$A$2:$F$2705,6,0)&gt;=60%,"FRAUD","NO FRAUD"),"NO FRAUD")</f>
        <v>NO FRAUD</v>
      </c>
      <c r="C941" s="13" t="str">
        <f>IF(VLOOKUP($A941,'Behaviors Clients'!$A$2:$B$2705,2,0)="FRAUD","FRAUD",IF(VLOOKUP($A941,'Unique Clients'!$A$2:$F$2705,3,0)&lt;=4,IF(VLOOKUP($A941,'Unique Clients'!$A$2:$F$2705,6,0)&gt;=60%,"MODERATE RISK OF FRAUD","NO FRAUD"),"NO FRAUD"))</f>
        <v>NO FRAUD</v>
      </c>
      <c r="D941" s="13" t="str">
        <f>IF(VLOOKUP($A941,'Unique Clients'!$A$2:$G$2705,7,0) &gt;= 3,"FRAUD","NO FRAUD")</f>
        <v>NO FRAUD</v>
      </c>
    </row>
    <row r="942" spans="1:4" customFormat="1" hidden="1" x14ac:dyDescent="0.25">
      <c r="A942" s="13">
        <v>27854</v>
      </c>
      <c r="B942" s="13" t="str">
        <f>IF(VLOOKUP($A942,'Unique Clients'!$A$2:$F$2705,3,0)&gt;=5,IF(VLOOKUP($A942,'Unique Clients'!$A$2:$F$2705,6,0)&gt;=60%,"FRAUD","NO FRAUD"),"NO FRAUD")</f>
        <v>NO FRAUD</v>
      </c>
      <c r="C942" s="13" t="str">
        <f>IF(VLOOKUP($A942,'Behaviors Clients'!$A$2:$B$2705,2,0)="FRAUD","FRAUD",IF(VLOOKUP($A942,'Unique Clients'!$A$2:$F$2705,3,0)&lt;=4,IF(VLOOKUP($A942,'Unique Clients'!$A$2:$F$2705,6,0)&gt;=60%,"MODERATE RISK OF FRAUD","NO FRAUD"),"NO FRAUD"))</f>
        <v>NO FRAUD</v>
      </c>
      <c r="D942" s="13" t="str">
        <f>IF(VLOOKUP($A942,'Unique Clients'!$A$2:$G$2705,7,0) &gt;= 3,"FRAUD","NO FRAUD")</f>
        <v>NO FRAUD</v>
      </c>
    </row>
    <row r="943" spans="1:4" customFormat="1" hidden="1" x14ac:dyDescent="0.25">
      <c r="A943" s="13">
        <v>27891</v>
      </c>
      <c r="B943" s="13" t="str">
        <f>IF(VLOOKUP($A943,'Unique Clients'!$A$2:$F$2705,3,0)&gt;=5,IF(VLOOKUP($A943,'Unique Clients'!$A$2:$F$2705,6,0)&gt;=60%,"FRAUD","NO FRAUD"),"NO FRAUD")</f>
        <v>NO FRAUD</v>
      </c>
      <c r="C943" s="13" t="str">
        <f>IF(VLOOKUP($A943,'Behaviors Clients'!$A$2:$B$2705,2,0)="FRAUD","FRAUD",IF(VLOOKUP($A943,'Unique Clients'!$A$2:$F$2705,3,0)&lt;=4,IF(VLOOKUP($A943,'Unique Clients'!$A$2:$F$2705,6,0)&gt;=60%,"MODERATE RISK OF FRAUD","NO FRAUD"),"NO FRAUD"))</f>
        <v>NO FRAUD</v>
      </c>
      <c r="D943" s="13" t="str">
        <f>IF(VLOOKUP($A943,'Unique Clients'!$A$2:$G$2705,7,0) &gt;= 3,"FRAUD","NO FRAUD")</f>
        <v>NO FRAUD</v>
      </c>
    </row>
    <row r="944" spans="1:4" customFormat="1" hidden="1" x14ac:dyDescent="0.25">
      <c r="A944" s="13">
        <v>27901</v>
      </c>
      <c r="B944" s="13" t="str">
        <f>IF(VLOOKUP($A944,'Unique Clients'!$A$2:$F$2705,3,0)&gt;=5,IF(VLOOKUP($A944,'Unique Clients'!$A$2:$F$2705,6,0)&gt;=60%,"FRAUD","NO FRAUD"),"NO FRAUD")</f>
        <v>NO FRAUD</v>
      </c>
      <c r="C944" s="13" t="str">
        <f>IF(VLOOKUP($A944,'Behaviors Clients'!$A$2:$B$2705,2,0)="FRAUD","FRAUD",IF(VLOOKUP($A944,'Unique Clients'!$A$2:$F$2705,3,0)&lt;=4,IF(VLOOKUP($A944,'Unique Clients'!$A$2:$F$2705,6,0)&gt;=60%,"MODERATE RISK OF FRAUD","NO FRAUD"),"NO FRAUD"))</f>
        <v>NO FRAUD</v>
      </c>
      <c r="D944" s="13" t="str">
        <f>IF(VLOOKUP($A944,'Unique Clients'!$A$2:$G$2705,7,0) &gt;= 3,"FRAUD","NO FRAUD")</f>
        <v>NO FRAUD</v>
      </c>
    </row>
    <row r="945" spans="1:4" customFormat="1" hidden="1" x14ac:dyDescent="0.25">
      <c r="A945" s="13">
        <v>27916</v>
      </c>
      <c r="B945" s="13" t="str">
        <f>IF(VLOOKUP($A945,'Unique Clients'!$A$2:$F$2705,3,0)&gt;=5,IF(VLOOKUP($A945,'Unique Clients'!$A$2:$F$2705,6,0)&gt;=60%,"FRAUD","NO FRAUD"),"NO FRAUD")</f>
        <v>NO FRAUD</v>
      </c>
      <c r="C945" s="13" t="str">
        <f>IF(VLOOKUP($A945,'Behaviors Clients'!$A$2:$B$2705,2,0)="FRAUD","FRAUD",IF(VLOOKUP($A945,'Unique Clients'!$A$2:$F$2705,3,0)&lt;=4,IF(VLOOKUP($A945,'Unique Clients'!$A$2:$F$2705,6,0)&gt;=60%,"MODERATE RISK OF FRAUD","NO FRAUD"),"NO FRAUD"))</f>
        <v>NO FRAUD</v>
      </c>
      <c r="D945" s="13" t="str">
        <f>IF(VLOOKUP($A945,'Unique Clients'!$A$2:$G$2705,7,0) &gt;= 3,"FRAUD","NO FRAUD")</f>
        <v>NO FRAUD</v>
      </c>
    </row>
    <row r="946" spans="1:4" customFormat="1" hidden="1" x14ac:dyDescent="0.25">
      <c r="A946" s="13">
        <v>27950</v>
      </c>
      <c r="B946" s="13" t="str">
        <f>IF(VLOOKUP($A946,'Unique Clients'!$A$2:$F$2705,3,0)&gt;=5,IF(VLOOKUP($A946,'Unique Clients'!$A$2:$F$2705,6,0)&gt;=60%,"FRAUD","NO FRAUD"),"NO FRAUD")</f>
        <v>NO FRAUD</v>
      </c>
      <c r="C946" s="13" t="str">
        <f>IF(VLOOKUP($A946,'Behaviors Clients'!$A$2:$B$2705,2,0)="FRAUD","FRAUD",IF(VLOOKUP($A946,'Unique Clients'!$A$2:$F$2705,3,0)&lt;=4,IF(VLOOKUP($A946,'Unique Clients'!$A$2:$F$2705,6,0)&gt;=60%,"MODERATE RISK OF FRAUD","NO FRAUD"),"NO FRAUD"))</f>
        <v>NO FRAUD</v>
      </c>
      <c r="D946" s="13" t="str">
        <f>IF(VLOOKUP($A946,'Unique Clients'!$A$2:$G$2705,7,0) &gt;= 3,"FRAUD","NO FRAUD")</f>
        <v>NO FRAUD</v>
      </c>
    </row>
    <row r="947" spans="1:4" customFormat="1" hidden="1" x14ac:dyDescent="0.25">
      <c r="A947" s="13">
        <v>28025</v>
      </c>
      <c r="B947" s="13" t="str">
        <f>IF(VLOOKUP($A947,'Unique Clients'!$A$2:$F$2705,3,0)&gt;=5,IF(VLOOKUP($A947,'Unique Clients'!$A$2:$F$2705,6,0)&gt;=60%,"FRAUD","NO FRAUD"),"NO FRAUD")</f>
        <v>NO FRAUD</v>
      </c>
      <c r="C947" s="13" t="str">
        <f>IF(VLOOKUP($A947,'Behaviors Clients'!$A$2:$B$2705,2,0)="FRAUD","FRAUD",IF(VLOOKUP($A947,'Unique Clients'!$A$2:$F$2705,3,0)&lt;=4,IF(VLOOKUP($A947,'Unique Clients'!$A$2:$F$2705,6,0)&gt;=60%,"MODERATE RISK OF FRAUD","NO FRAUD"),"NO FRAUD"))</f>
        <v>NO FRAUD</v>
      </c>
      <c r="D947" s="13" t="str">
        <f>IF(VLOOKUP($A947,'Unique Clients'!$A$2:$G$2705,7,0) &gt;= 3,"FRAUD","NO FRAUD")</f>
        <v>NO FRAUD</v>
      </c>
    </row>
    <row r="948" spans="1:4" customFormat="1" hidden="1" x14ac:dyDescent="0.25">
      <c r="A948" s="13">
        <v>28046</v>
      </c>
      <c r="B948" s="13" t="str">
        <f>IF(VLOOKUP($A948,'Unique Clients'!$A$2:$F$2705,3,0)&gt;=5,IF(VLOOKUP($A948,'Unique Clients'!$A$2:$F$2705,6,0)&gt;=60%,"FRAUD","NO FRAUD"),"NO FRAUD")</f>
        <v>NO FRAUD</v>
      </c>
      <c r="C948" s="13" t="str">
        <f>IF(VLOOKUP($A948,'Behaviors Clients'!$A$2:$B$2705,2,0)="FRAUD","FRAUD",IF(VLOOKUP($A948,'Unique Clients'!$A$2:$F$2705,3,0)&lt;=4,IF(VLOOKUP($A948,'Unique Clients'!$A$2:$F$2705,6,0)&gt;=60%,"MODERATE RISK OF FRAUD","NO FRAUD"),"NO FRAUD"))</f>
        <v>NO FRAUD</v>
      </c>
      <c r="D948" s="13" t="str">
        <f>IF(VLOOKUP($A948,'Unique Clients'!$A$2:$G$2705,7,0) &gt;= 3,"FRAUD","NO FRAUD")</f>
        <v>NO FRAUD</v>
      </c>
    </row>
    <row r="949" spans="1:4" customFormat="1" hidden="1" x14ac:dyDescent="0.25">
      <c r="A949" s="13">
        <v>28081</v>
      </c>
      <c r="B949" s="13" t="str">
        <f>IF(VLOOKUP($A949,'Unique Clients'!$A$2:$F$2705,3,0)&gt;=5,IF(VLOOKUP($A949,'Unique Clients'!$A$2:$F$2705,6,0)&gt;=60%,"FRAUD","NO FRAUD"),"NO FRAUD")</f>
        <v>NO FRAUD</v>
      </c>
      <c r="C949" s="13" t="str">
        <f>IF(VLOOKUP($A949,'Behaviors Clients'!$A$2:$B$2705,2,0)="FRAUD","FRAUD",IF(VLOOKUP($A949,'Unique Clients'!$A$2:$F$2705,3,0)&lt;=4,IF(VLOOKUP($A949,'Unique Clients'!$A$2:$F$2705,6,0)&gt;=60%,"MODERATE RISK OF FRAUD","NO FRAUD"),"NO FRAUD"))</f>
        <v>NO FRAUD</v>
      </c>
      <c r="D949" s="13" t="str">
        <f>IF(VLOOKUP($A949,'Unique Clients'!$A$2:$G$2705,7,0) &gt;= 3,"FRAUD","NO FRAUD")</f>
        <v>NO FRAUD</v>
      </c>
    </row>
    <row r="950" spans="1:4" customFormat="1" hidden="1" x14ac:dyDescent="0.25">
      <c r="A950" s="13">
        <v>28115</v>
      </c>
      <c r="B950" s="13" t="str">
        <f>IF(VLOOKUP($A950,'Unique Clients'!$A$2:$F$2705,3,0)&gt;=5,IF(VLOOKUP($A950,'Unique Clients'!$A$2:$F$2705,6,0)&gt;=60%,"FRAUD","NO FRAUD"),"NO FRAUD")</f>
        <v>NO FRAUD</v>
      </c>
      <c r="C950" s="13" t="str">
        <f>IF(VLOOKUP($A950,'Behaviors Clients'!$A$2:$B$2705,2,0)="FRAUD","FRAUD",IF(VLOOKUP($A950,'Unique Clients'!$A$2:$F$2705,3,0)&lt;=4,IF(VLOOKUP($A950,'Unique Clients'!$A$2:$F$2705,6,0)&gt;=60%,"MODERATE RISK OF FRAUD","NO FRAUD"),"NO FRAUD"))</f>
        <v>NO FRAUD</v>
      </c>
      <c r="D950" s="13" t="str">
        <f>IF(VLOOKUP($A950,'Unique Clients'!$A$2:$G$2705,7,0) &gt;= 3,"FRAUD","NO FRAUD")</f>
        <v>NO FRAUD</v>
      </c>
    </row>
    <row r="951" spans="1:4" customFormat="1" hidden="1" x14ac:dyDescent="0.25">
      <c r="A951" s="13">
        <v>28146</v>
      </c>
      <c r="B951" s="13" t="str">
        <f>IF(VLOOKUP($A951,'Unique Clients'!$A$2:$F$2705,3,0)&gt;=5,IF(VLOOKUP($A951,'Unique Clients'!$A$2:$F$2705,6,0)&gt;=60%,"FRAUD","NO FRAUD"),"NO FRAUD")</f>
        <v>NO FRAUD</v>
      </c>
      <c r="C951" s="13" t="str">
        <f>IF(VLOOKUP($A951,'Behaviors Clients'!$A$2:$B$2705,2,0)="FRAUD","FRAUD",IF(VLOOKUP($A951,'Unique Clients'!$A$2:$F$2705,3,0)&lt;=4,IF(VLOOKUP($A951,'Unique Clients'!$A$2:$F$2705,6,0)&gt;=60%,"MODERATE RISK OF FRAUD","NO FRAUD"),"NO FRAUD"))</f>
        <v>NO FRAUD</v>
      </c>
      <c r="D951" s="13" t="str">
        <f>IF(VLOOKUP($A951,'Unique Clients'!$A$2:$G$2705,7,0) &gt;= 3,"FRAUD","NO FRAUD")</f>
        <v>NO FRAUD</v>
      </c>
    </row>
    <row r="952" spans="1:4" customFormat="1" hidden="1" x14ac:dyDescent="0.25">
      <c r="A952" s="13">
        <v>28198</v>
      </c>
      <c r="B952" s="13" t="str">
        <f>IF(VLOOKUP($A952,'Unique Clients'!$A$2:$F$2705,3,0)&gt;=5,IF(VLOOKUP($A952,'Unique Clients'!$A$2:$F$2705,6,0)&gt;=60%,"FRAUD","NO FRAUD"),"NO FRAUD")</f>
        <v>NO FRAUD</v>
      </c>
      <c r="C952" s="13" t="str">
        <f>IF(VLOOKUP($A952,'Behaviors Clients'!$A$2:$B$2705,2,0)="FRAUD","FRAUD",IF(VLOOKUP($A952,'Unique Clients'!$A$2:$F$2705,3,0)&lt;=4,IF(VLOOKUP($A952,'Unique Clients'!$A$2:$F$2705,6,0)&gt;=60%,"MODERATE RISK OF FRAUD","NO FRAUD"),"NO FRAUD"))</f>
        <v>NO FRAUD</v>
      </c>
      <c r="D952" s="13" t="str">
        <f>IF(VLOOKUP($A952,'Unique Clients'!$A$2:$G$2705,7,0) &gt;= 3,"FRAUD","NO FRAUD")</f>
        <v>NO FRAUD</v>
      </c>
    </row>
    <row r="953" spans="1:4" customFormat="1" hidden="1" x14ac:dyDescent="0.25">
      <c r="A953" s="13">
        <v>28241</v>
      </c>
      <c r="B953" s="13" t="str">
        <f>IF(VLOOKUP($A953,'Unique Clients'!$A$2:$F$2705,3,0)&gt;=5,IF(VLOOKUP($A953,'Unique Clients'!$A$2:$F$2705,6,0)&gt;=60%,"FRAUD","NO FRAUD"),"NO FRAUD")</f>
        <v>NO FRAUD</v>
      </c>
      <c r="C953" s="13" t="str">
        <f>IF(VLOOKUP($A953,'Behaviors Clients'!$A$2:$B$2705,2,0)="FRAUD","FRAUD",IF(VLOOKUP($A953,'Unique Clients'!$A$2:$F$2705,3,0)&lt;=4,IF(VLOOKUP($A953,'Unique Clients'!$A$2:$F$2705,6,0)&gt;=60%,"MODERATE RISK OF FRAUD","NO FRAUD"),"NO FRAUD"))</f>
        <v>NO FRAUD</v>
      </c>
      <c r="D953" s="13" t="str">
        <f>IF(VLOOKUP($A953,'Unique Clients'!$A$2:$G$2705,7,0) &gt;= 3,"FRAUD","NO FRAUD")</f>
        <v>NO FRAUD</v>
      </c>
    </row>
    <row r="954" spans="1:4" customFormat="1" hidden="1" x14ac:dyDescent="0.25">
      <c r="A954" s="13">
        <v>28326</v>
      </c>
      <c r="B954" s="13" t="str">
        <f>IF(VLOOKUP($A954,'Unique Clients'!$A$2:$F$2705,3,0)&gt;=5,IF(VLOOKUP($A954,'Unique Clients'!$A$2:$F$2705,6,0)&gt;=60%,"FRAUD","NO FRAUD"),"NO FRAUD")</f>
        <v>NO FRAUD</v>
      </c>
      <c r="C954" s="13" t="str">
        <f>IF(VLOOKUP($A954,'Behaviors Clients'!$A$2:$B$2705,2,0)="FRAUD","FRAUD",IF(VLOOKUP($A954,'Unique Clients'!$A$2:$F$2705,3,0)&lt;=4,IF(VLOOKUP($A954,'Unique Clients'!$A$2:$F$2705,6,0)&gt;=60%,"MODERATE RISK OF FRAUD","NO FRAUD"),"NO FRAUD"))</f>
        <v>NO FRAUD</v>
      </c>
      <c r="D954" s="13" t="str">
        <f>IF(VLOOKUP($A954,'Unique Clients'!$A$2:$G$2705,7,0) &gt;= 3,"FRAUD","NO FRAUD")</f>
        <v>NO FRAUD</v>
      </c>
    </row>
    <row r="955" spans="1:4" customFormat="1" hidden="1" x14ac:dyDescent="0.25">
      <c r="A955" s="13">
        <v>28360</v>
      </c>
      <c r="B955" s="13" t="str">
        <f>IF(VLOOKUP($A955,'Unique Clients'!$A$2:$F$2705,3,0)&gt;=5,IF(VLOOKUP($A955,'Unique Clients'!$A$2:$F$2705,6,0)&gt;=60%,"FRAUD","NO FRAUD"),"NO FRAUD")</f>
        <v>NO FRAUD</v>
      </c>
      <c r="C955" s="13" t="str">
        <f>IF(VLOOKUP($A955,'Behaviors Clients'!$A$2:$B$2705,2,0)="FRAUD","FRAUD",IF(VLOOKUP($A955,'Unique Clients'!$A$2:$F$2705,3,0)&lt;=4,IF(VLOOKUP($A955,'Unique Clients'!$A$2:$F$2705,6,0)&gt;=60%,"MODERATE RISK OF FRAUD","NO FRAUD"),"NO FRAUD"))</f>
        <v>NO FRAUD</v>
      </c>
      <c r="D955" s="13" t="str">
        <f>IF(VLOOKUP($A955,'Unique Clients'!$A$2:$G$2705,7,0) &gt;= 3,"FRAUD","NO FRAUD")</f>
        <v>NO FRAUD</v>
      </c>
    </row>
    <row r="956" spans="1:4" customFormat="1" hidden="1" x14ac:dyDescent="0.25">
      <c r="A956" s="13">
        <v>28404</v>
      </c>
      <c r="B956" s="13" t="str">
        <f>IF(VLOOKUP($A956,'Unique Clients'!$A$2:$F$2705,3,0)&gt;=5,IF(VLOOKUP($A956,'Unique Clients'!$A$2:$F$2705,6,0)&gt;=60%,"FRAUD","NO FRAUD"),"NO FRAUD")</f>
        <v>NO FRAUD</v>
      </c>
      <c r="C956" s="13" t="str">
        <f>IF(VLOOKUP($A956,'Behaviors Clients'!$A$2:$B$2705,2,0)="FRAUD","FRAUD",IF(VLOOKUP($A956,'Unique Clients'!$A$2:$F$2705,3,0)&lt;=4,IF(VLOOKUP($A956,'Unique Clients'!$A$2:$F$2705,6,0)&gt;=60%,"MODERATE RISK OF FRAUD","NO FRAUD"),"NO FRAUD"))</f>
        <v>NO FRAUD</v>
      </c>
      <c r="D956" s="13" t="str">
        <f>IF(VLOOKUP($A956,'Unique Clients'!$A$2:$G$2705,7,0) &gt;= 3,"FRAUD","NO FRAUD")</f>
        <v>NO FRAUD</v>
      </c>
    </row>
    <row r="957" spans="1:4" customFormat="1" hidden="1" x14ac:dyDescent="0.25">
      <c r="A957" s="13">
        <v>28412</v>
      </c>
      <c r="B957" s="13" t="str">
        <f>IF(VLOOKUP($A957,'Unique Clients'!$A$2:$F$2705,3,0)&gt;=5,IF(VLOOKUP($A957,'Unique Clients'!$A$2:$F$2705,6,0)&gt;=60%,"FRAUD","NO FRAUD"),"NO FRAUD")</f>
        <v>NO FRAUD</v>
      </c>
      <c r="C957" s="13" t="str">
        <f>IF(VLOOKUP($A957,'Behaviors Clients'!$A$2:$B$2705,2,0)="FRAUD","FRAUD",IF(VLOOKUP($A957,'Unique Clients'!$A$2:$F$2705,3,0)&lt;=4,IF(VLOOKUP($A957,'Unique Clients'!$A$2:$F$2705,6,0)&gt;=60%,"MODERATE RISK OF FRAUD","NO FRAUD"),"NO FRAUD"))</f>
        <v>NO FRAUD</v>
      </c>
      <c r="D957" s="13" t="str">
        <f>IF(VLOOKUP($A957,'Unique Clients'!$A$2:$G$2705,7,0) &gt;= 3,"FRAUD","NO FRAUD")</f>
        <v>NO FRAUD</v>
      </c>
    </row>
    <row r="958" spans="1:4" customFormat="1" hidden="1" x14ac:dyDescent="0.25">
      <c r="A958" s="13">
        <v>28421</v>
      </c>
      <c r="B958" s="13" t="str">
        <f>IF(VLOOKUP($A958,'Unique Clients'!$A$2:$F$2705,3,0)&gt;=5,IF(VLOOKUP($A958,'Unique Clients'!$A$2:$F$2705,6,0)&gt;=60%,"FRAUD","NO FRAUD"),"NO FRAUD")</f>
        <v>NO FRAUD</v>
      </c>
      <c r="C958" s="13" t="str">
        <f>IF(VLOOKUP($A958,'Behaviors Clients'!$A$2:$B$2705,2,0)="FRAUD","FRAUD",IF(VLOOKUP($A958,'Unique Clients'!$A$2:$F$2705,3,0)&lt;=4,IF(VLOOKUP($A958,'Unique Clients'!$A$2:$F$2705,6,0)&gt;=60%,"MODERATE RISK OF FRAUD","NO FRAUD"),"NO FRAUD"))</f>
        <v>NO FRAUD</v>
      </c>
      <c r="D958" s="13" t="str">
        <f>IF(VLOOKUP($A958,'Unique Clients'!$A$2:$G$2705,7,0) &gt;= 3,"FRAUD","NO FRAUD")</f>
        <v>NO FRAUD</v>
      </c>
    </row>
    <row r="959" spans="1:4" customFormat="1" hidden="1" x14ac:dyDescent="0.25">
      <c r="A959" s="13">
        <v>28428</v>
      </c>
      <c r="B959" s="13" t="str">
        <f>IF(VLOOKUP($A959,'Unique Clients'!$A$2:$F$2705,3,0)&gt;=5,IF(VLOOKUP($A959,'Unique Clients'!$A$2:$F$2705,6,0)&gt;=60%,"FRAUD","NO FRAUD"),"NO FRAUD")</f>
        <v>NO FRAUD</v>
      </c>
      <c r="C959" s="13" t="str">
        <f>IF(VLOOKUP($A959,'Behaviors Clients'!$A$2:$B$2705,2,0)="FRAUD","FRAUD",IF(VLOOKUP($A959,'Unique Clients'!$A$2:$F$2705,3,0)&lt;=4,IF(VLOOKUP($A959,'Unique Clients'!$A$2:$F$2705,6,0)&gt;=60%,"MODERATE RISK OF FRAUD","NO FRAUD"),"NO FRAUD"))</f>
        <v>NO FRAUD</v>
      </c>
      <c r="D959" s="13" t="str">
        <f>IF(VLOOKUP($A959,'Unique Clients'!$A$2:$G$2705,7,0) &gt;= 3,"FRAUD","NO FRAUD")</f>
        <v>NO FRAUD</v>
      </c>
    </row>
    <row r="960" spans="1:4" customFormat="1" hidden="1" x14ac:dyDescent="0.25">
      <c r="A960" s="13">
        <v>28434</v>
      </c>
      <c r="B960" s="13" t="str">
        <f>IF(VLOOKUP($A960,'Unique Clients'!$A$2:$F$2705,3,0)&gt;=5,IF(VLOOKUP($A960,'Unique Clients'!$A$2:$F$2705,6,0)&gt;=60%,"FRAUD","NO FRAUD"),"NO FRAUD")</f>
        <v>NO FRAUD</v>
      </c>
      <c r="C960" s="13" t="str">
        <f>IF(VLOOKUP($A960,'Behaviors Clients'!$A$2:$B$2705,2,0)="FRAUD","FRAUD",IF(VLOOKUP($A960,'Unique Clients'!$A$2:$F$2705,3,0)&lt;=4,IF(VLOOKUP($A960,'Unique Clients'!$A$2:$F$2705,6,0)&gt;=60%,"MODERATE RISK OF FRAUD","NO FRAUD"),"NO FRAUD"))</f>
        <v>NO FRAUD</v>
      </c>
      <c r="D960" s="13" t="str">
        <f>IF(VLOOKUP($A960,'Unique Clients'!$A$2:$G$2705,7,0) &gt;= 3,"FRAUD","NO FRAUD")</f>
        <v>NO FRAUD</v>
      </c>
    </row>
    <row r="961" spans="1:4" customFormat="1" hidden="1" x14ac:dyDescent="0.25">
      <c r="A961" s="13">
        <v>28487</v>
      </c>
      <c r="B961" s="13" t="str">
        <f>IF(VLOOKUP($A961,'Unique Clients'!$A$2:$F$2705,3,0)&gt;=5,IF(VLOOKUP($A961,'Unique Clients'!$A$2:$F$2705,6,0)&gt;=60%,"FRAUD","NO FRAUD"),"NO FRAUD")</f>
        <v>NO FRAUD</v>
      </c>
      <c r="C961" s="13" t="str">
        <f>IF(VLOOKUP($A961,'Behaviors Clients'!$A$2:$B$2705,2,0)="FRAUD","FRAUD",IF(VLOOKUP($A961,'Unique Clients'!$A$2:$F$2705,3,0)&lt;=4,IF(VLOOKUP($A961,'Unique Clients'!$A$2:$F$2705,6,0)&gt;=60%,"MODERATE RISK OF FRAUD","NO FRAUD"),"NO FRAUD"))</f>
        <v>NO FRAUD</v>
      </c>
      <c r="D961" s="13" t="str">
        <f>IF(VLOOKUP($A961,'Unique Clients'!$A$2:$G$2705,7,0) &gt;= 3,"FRAUD","NO FRAUD")</f>
        <v>NO FRAUD</v>
      </c>
    </row>
    <row r="962" spans="1:4" customFormat="1" hidden="1" x14ac:dyDescent="0.25">
      <c r="A962" s="13">
        <v>28646</v>
      </c>
      <c r="B962" s="13" t="str">
        <f>IF(VLOOKUP($A962,'Unique Clients'!$A$2:$F$2705,3,0)&gt;=5,IF(VLOOKUP($A962,'Unique Clients'!$A$2:$F$2705,6,0)&gt;=60%,"FRAUD","NO FRAUD"),"NO FRAUD")</f>
        <v>NO FRAUD</v>
      </c>
      <c r="C962" s="13" t="str">
        <f>IF(VLOOKUP($A962,'Behaviors Clients'!$A$2:$B$2705,2,0)="FRAUD","FRAUD",IF(VLOOKUP($A962,'Unique Clients'!$A$2:$F$2705,3,0)&lt;=4,IF(VLOOKUP($A962,'Unique Clients'!$A$2:$F$2705,6,0)&gt;=60%,"MODERATE RISK OF FRAUD","NO FRAUD"),"NO FRAUD"))</f>
        <v>NO FRAUD</v>
      </c>
      <c r="D962" s="13" t="str">
        <f>IF(VLOOKUP($A962,'Unique Clients'!$A$2:$G$2705,7,0) &gt;= 3,"FRAUD","NO FRAUD")</f>
        <v>NO FRAUD</v>
      </c>
    </row>
    <row r="963" spans="1:4" customFormat="1" hidden="1" x14ac:dyDescent="0.25">
      <c r="A963" s="13">
        <v>28685</v>
      </c>
      <c r="B963" s="13" t="str">
        <f>IF(VLOOKUP($A963,'Unique Clients'!$A$2:$F$2705,3,0)&gt;=5,IF(VLOOKUP($A963,'Unique Clients'!$A$2:$F$2705,6,0)&gt;=60%,"FRAUD","NO FRAUD"),"NO FRAUD")</f>
        <v>NO FRAUD</v>
      </c>
      <c r="C963" s="13" t="str">
        <f>IF(VLOOKUP($A963,'Behaviors Clients'!$A$2:$B$2705,2,0)="FRAUD","FRAUD",IF(VLOOKUP($A963,'Unique Clients'!$A$2:$F$2705,3,0)&lt;=4,IF(VLOOKUP($A963,'Unique Clients'!$A$2:$F$2705,6,0)&gt;=60%,"MODERATE RISK OF FRAUD","NO FRAUD"),"NO FRAUD"))</f>
        <v>NO FRAUD</v>
      </c>
      <c r="D963" s="13" t="str">
        <f>IF(VLOOKUP($A963,'Unique Clients'!$A$2:$G$2705,7,0) &gt;= 3,"FRAUD","NO FRAUD")</f>
        <v>NO FRAUD</v>
      </c>
    </row>
    <row r="964" spans="1:4" customFormat="1" hidden="1" x14ac:dyDescent="0.25">
      <c r="A964" s="13">
        <v>28690</v>
      </c>
      <c r="B964" s="13" t="str">
        <f>IF(VLOOKUP($A964,'Unique Clients'!$A$2:$F$2705,3,0)&gt;=5,IF(VLOOKUP($A964,'Unique Clients'!$A$2:$F$2705,6,0)&gt;=60%,"FRAUD","NO FRAUD"),"NO FRAUD")</f>
        <v>NO FRAUD</v>
      </c>
      <c r="C964" s="13" t="str">
        <f>IF(VLOOKUP($A964,'Behaviors Clients'!$A$2:$B$2705,2,0)="FRAUD","FRAUD",IF(VLOOKUP($A964,'Unique Clients'!$A$2:$F$2705,3,0)&lt;=4,IF(VLOOKUP($A964,'Unique Clients'!$A$2:$F$2705,6,0)&gt;=60%,"MODERATE RISK OF FRAUD","NO FRAUD"),"NO FRAUD"))</f>
        <v>NO FRAUD</v>
      </c>
      <c r="D964" s="13" t="str">
        <f>IF(VLOOKUP($A964,'Unique Clients'!$A$2:$G$2705,7,0) &gt;= 3,"FRAUD","NO FRAUD")</f>
        <v>NO FRAUD</v>
      </c>
    </row>
    <row r="965" spans="1:4" customFormat="1" hidden="1" x14ac:dyDescent="0.25">
      <c r="A965" s="13">
        <v>28715</v>
      </c>
      <c r="B965" s="13" t="str">
        <f>IF(VLOOKUP($A965,'Unique Clients'!$A$2:$F$2705,3,0)&gt;=5,IF(VLOOKUP($A965,'Unique Clients'!$A$2:$F$2705,6,0)&gt;=60%,"FRAUD","NO FRAUD"),"NO FRAUD")</f>
        <v>NO FRAUD</v>
      </c>
      <c r="C965" s="13" t="str">
        <f>IF(VLOOKUP($A965,'Behaviors Clients'!$A$2:$B$2705,2,0)="FRAUD","FRAUD",IF(VLOOKUP($A965,'Unique Clients'!$A$2:$F$2705,3,0)&lt;=4,IF(VLOOKUP($A965,'Unique Clients'!$A$2:$F$2705,6,0)&gt;=60%,"MODERATE RISK OF FRAUD","NO FRAUD"),"NO FRAUD"))</f>
        <v>NO FRAUD</v>
      </c>
      <c r="D965" s="13" t="str">
        <f>IF(VLOOKUP($A965,'Unique Clients'!$A$2:$G$2705,7,0) &gt;= 3,"FRAUD","NO FRAUD")</f>
        <v>NO FRAUD</v>
      </c>
    </row>
    <row r="966" spans="1:4" customFormat="1" hidden="1" x14ac:dyDescent="0.25">
      <c r="A966" s="13">
        <v>28742</v>
      </c>
      <c r="B966" s="13" t="str">
        <f>IF(VLOOKUP($A966,'Unique Clients'!$A$2:$F$2705,3,0)&gt;=5,IF(VLOOKUP($A966,'Unique Clients'!$A$2:$F$2705,6,0)&gt;=60%,"FRAUD","NO FRAUD"),"NO FRAUD")</f>
        <v>NO FRAUD</v>
      </c>
      <c r="C966" s="13" t="str">
        <f>IF(VLOOKUP($A966,'Behaviors Clients'!$A$2:$B$2705,2,0)="FRAUD","FRAUD",IF(VLOOKUP($A966,'Unique Clients'!$A$2:$F$2705,3,0)&lt;=4,IF(VLOOKUP($A966,'Unique Clients'!$A$2:$F$2705,6,0)&gt;=60%,"MODERATE RISK OF FRAUD","NO FRAUD"),"NO FRAUD"))</f>
        <v>NO FRAUD</v>
      </c>
      <c r="D966" s="13" t="str">
        <f>IF(VLOOKUP($A966,'Unique Clients'!$A$2:$G$2705,7,0) &gt;= 3,"FRAUD","NO FRAUD")</f>
        <v>NO FRAUD</v>
      </c>
    </row>
    <row r="967" spans="1:4" customFormat="1" hidden="1" x14ac:dyDescent="0.25">
      <c r="A967" s="13">
        <v>28771</v>
      </c>
      <c r="B967" s="13" t="str">
        <f>IF(VLOOKUP($A967,'Unique Clients'!$A$2:$F$2705,3,0)&gt;=5,IF(VLOOKUP($A967,'Unique Clients'!$A$2:$F$2705,6,0)&gt;=60%,"FRAUD","NO FRAUD"),"NO FRAUD")</f>
        <v>NO FRAUD</v>
      </c>
      <c r="C967" s="13" t="str">
        <f>IF(VLOOKUP($A967,'Behaviors Clients'!$A$2:$B$2705,2,0)="FRAUD","FRAUD",IF(VLOOKUP($A967,'Unique Clients'!$A$2:$F$2705,3,0)&lt;=4,IF(VLOOKUP($A967,'Unique Clients'!$A$2:$F$2705,6,0)&gt;=60%,"MODERATE RISK OF FRAUD","NO FRAUD"),"NO FRAUD"))</f>
        <v>NO FRAUD</v>
      </c>
      <c r="D967" s="13" t="str">
        <f>IF(VLOOKUP($A967,'Unique Clients'!$A$2:$G$2705,7,0) &gt;= 3,"FRAUD","NO FRAUD")</f>
        <v>NO FRAUD</v>
      </c>
    </row>
    <row r="968" spans="1:4" customFormat="1" hidden="1" x14ac:dyDescent="0.25">
      <c r="A968" s="13">
        <v>28805</v>
      </c>
      <c r="B968" s="13" t="str">
        <f>IF(VLOOKUP($A968,'Unique Clients'!$A$2:$F$2705,3,0)&gt;=5,IF(VLOOKUP($A968,'Unique Clients'!$A$2:$F$2705,6,0)&gt;=60%,"FRAUD","NO FRAUD"),"NO FRAUD")</f>
        <v>NO FRAUD</v>
      </c>
      <c r="C968" s="13" t="str">
        <f>IF(VLOOKUP($A968,'Behaviors Clients'!$A$2:$B$2705,2,0)="FRAUD","FRAUD",IF(VLOOKUP($A968,'Unique Clients'!$A$2:$F$2705,3,0)&lt;=4,IF(VLOOKUP($A968,'Unique Clients'!$A$2:$F$2705,6,0)&gt;=60%,"MODERATE RISK OF FRAUD","NO FRAUD"),"NO FRAUD"))</f>
        <v>NO FRAUD</v>
      </c>
      <c r="D968" s="13" t="str">
        <f>IF(VLOOKUP($A968,'Unique Clients'!$A$2:$G$2705,7,0) &gt;= 3,"FRAUD","NO FRAUD")</f>
        <v>NO FRAUD</v>
      </c>
    </row>
    <row r="969" spans="1:4" customFormat="1" hidden="1" x14ac:dyDescent="0.25">
      <c r="A969" s="13">
        <v>28839</v>
      </c>
      <c r="B969" s="13" t="str">
        <f>IF(VLOOKUP($A969,'Unique Clients'!$A$2:$F$2705,3,0)&gt;=5,IF(VLOOKUP($A969,'Unique Clients'!$A$2:$F$2705,6,0)&gt;=60%,"FRAUD","NO FRAUD"),"NO FRAUD")</f>
        <v>NO FRAUD</v>
      </c>
      <c r="C969" s="13" t="str">
        <f>IF(VLOOKUP($A969,'Behaviors Clients'!$A$2:$B$2705,2,0)="FRAUD","FRAUD",IF(VLOOKUP($A969,'Unique Clients'!$A$2:$F$2705,3,0)&lt;=4,IF(VLOOKUP($A969,'Unique Clients'!$A$2:$F$2705,6,0)&gt;=60%,"MODERATE RISK OF FRAUD","NO FRAUD"),"NO FRAUD"))</f>
        <v>NO FRAUD</v>
      </c>
      <c r="D969" s="13" t="str">
        <f>IF(VLOOKUP($A969,'Unique Clients'!$A$2:$G$2705,7,0) &gt;= 3,"FRAUD","NO FRAUD")</f>
        <v>NO FRAUD</v>
      </c>
    </row>
    <row r="970" spans="1:4" customFormat="1" hidden="1" x14ac:dyDescent="0.25">
      <c r="A970" s="13">
        <v>28995</v>
      </c>
      <c r="B970" s="13" t="str">
        <f>IF(VLOOKUP($A970,'Unique Clients'!$A$2:$F$2705,3,0)&gt;=5,IF(VLOOKUP($A970,'Unique Clients'!$A$2:$F$2705,6,0)&gt;=60%,"FRAUD","NO FRAUD"),"NO FRAUD")</f>
        <v>NO FRAUD</v>
      </c>
      <c r="C970" s="13" t="str">
        <f>IF(VLOOKUP($A970,'Behaviors Clients'!$A$2:$B$2705,2,0)="FRAUD","FRAUD",IF(VLOOKUP($A970,'Unique Clients'!$A$2:$F$2705,3,0)&lt;=4,IF(VLOOKUP($A970,'Unique Clients'!$A$2:$F$2705,6,0)&gt;=60%,"MODERATE RISK OF FRAUD","NO FRAUD"),"NO FRAUD"))</f>
        <v>NO FRAUD</v>
      </c>
      <c r="D970" s="13" t="str">
        <f>IF(VLOOKUP($A970,'Unique Clients'!$A$2:$G$2705,7,0) &gt;= 3,"FRAUD","NO FRAUD")</f>
        <v>NO FRAUD</v>
      </c>
    </row>
    <row r="971" spans="1:4" customFormat="1" hidden="1" x14ac:dyDescent="0.25">
      <c r="A971" s="13">
        <v>29015</v>
      </c>
      <c r="B971" s="13" t="str">
        <f>IF(VLOOKUP($A971,'Unique Clients'!$A$2:$F$2705,3,0)&gt;=5,IF(VLOOKUP($A971,'Unique Clients'!$A$2:$F$2705,6,0)&gt;=60%,"FRAUD","NO FRAUD"),"NO FRAUD")</f>
        <v>NO FRAUD</v>
      </c>
      <c r="C971" s="13" t="str">
        <f>IF(VLOOKUP($A971,'Behaviors Clients'!$A$2:$B$2705,2,0)="FRAUD","FRAUD",IF(VLOOKUP($A971,'Unique Clients'!$A$2:$F$2705,3,0)&lt;=4,IF(VLOOKUP($A971,'Unique Clients'!$A$2:$F$2705,6,0)&gt;=60%,"MODERATE RISK OF FRAUD","NO FRAUD"),"NO FRAUD"))</f>
        <v>NO FRAUD</v>
      </c>
      <c r="D971" s="13" t="str">
        <f>IF(VLOOKUP($A971,'Unique Clients'!$A$2:$G$2705,7,0) &gt;= 3,"FRAUD","NO FRAUD")</f>
        <v>NO FRAUD</v>
      </c>
    </row>
    <row r="972" spans="1:4" customFormat="1" hidden="1" x14ac:dyDescent="0.25">
      <c r="A972" s="13">
        <v>29073</v>
      </c>
      <c r="B972" s="13" t="str">
        <f>IF(VLOOKUP($A972,'Unique Clients'!$A$2:$F$2705,3,0)&gt;=5,IF(VLOOKUP($A972,'Unique Clients'!$A$2:$F$2705,6,0)&gt;=60%,"FRAUD","NO FRAUD"),"NO FRAUD")</f>
        <v>NO FRAUD</v>
      </c>
      <c r="C972" s="13" t="str">
        <f>IF(VLOOKUP($A972,'Behaviors Clients'!$A$2:$B$2705,2,0)="FRAUD","FRAUD",IF(VLOOKUP($A972,'Unique Clients'!$A$2:$F$2705,3,0)&lt;=4,IF(VLOOKUP($A972,'Unique Clients'!$A$2:$F$2705,6,0)&gt;=60%,"MODERATE RISK OF FRAUD","NO FRAUD"),"NO FRAUD"))</f>
        <v>NO FRAUD</v>
      </c>
      <c r="D972" s="13" t="str">
        <f>IF(VLOOKUP($A972,'Unique Clients'!$A$2:$G$2705,7,0) &gt;= 3,"FRAUD","NO FRAUD")</f>
        <v>NO FRAUD</v>
      </c>
    </row>
    <row r="973" spans="1:4" customFormat="1" hidden="1" x14ac:dyDescent="0.25">
      <c r="A973" s="13">
        <v>29270</v>
      </c>
      <c r="B973" s="13" t="str">
        <f>IF(VLOOKUP($A973,'Unique Clients'!$A$2:$F$2705,3,0)&gt;=5,IF(VLOOKUP($A973,'Unique Clients'!$A$2:$F$2705,6,0)&gt;=60%,"FRAUD","NO FRAUD"),"NO FRAUD")</f>
        <v>NO FRAUD</v>
      </c>
      <c r="C973" s="13" t="str">
        <f>IF(VLOOKUP($A973,'Behaviors Clients'!$A$2:$B$2705,2,0)="FRAUD","FRAUD",IF(VLOOKUP($A973,'Unique Clients'!$A$2:$F$2705,3,0)&lt;=4,IF(VLOOKUP($A973,'Unique Clients'!$A$2:$F$2705,6,0)&gt;=60%,"MODERATE RISK OF FRAUD","NO FRAUD"),"NO FRAUD"))</f>
        <v>NO FRAUD</v>
      </c>
      <c r="D973" s="13" t="str">
        <f>IF(VLOOKUP($A973,'Unique Clients'!$A$2:$G$2705,7,0) &gt;= 3,"FRAUD","NO FRAUD")</f>
        <v>NO FRAUD</v>
      </c>
    </row>
    <row r="974" spans="1:4" customFormat="1" hidden="1" x14ac:dyDescent="0.25">
      <c r="A974" s="13">
        <v>29278</v>
      </c>
      <c r="B974" s="13" t="str">
        <f>IF(VLOOKUP($A974,'Unique Clients'!$A$2:$F$2705,3,0)&gt;=5,IF(VLOOKUP($A974,'Unique Clients'!$A$2:$F$2705,6,0)&gt;=60%,"FRAUD","NO FRAUD"),"NO FRAUD")</f>
        <v>NO FRAUD</v>
      </c>
      <c r="C974" s="13" t="str">
        <f>IF(VLOOKUP($A974,'Behaviors Clients'!$A$2:$B$2705,2,0)="FRAUD","FRAUD",IF(VLOOKUP($A974,'Unique Clients'!$A$2:$F$2705,3,0)&lt;=4,IF(VLOOKUP($A974,'Unique Clients'!$A$2:$F$2705,6,0)&gt;=60%,"MODERATE RISK OF FRAUD","NO FRAUD"),"NO FRAUD"))</f>
        <v>NO FRAUD</v>
      </c>
      <c r="D974" s="13" t="str">
        <f>IF(VLOOKUP($A974,'Unique Clients'!$A$2:$G$2705,7,0) &gt;= 3,"FRAUD","NO FRAUD")</f>
        <v>NO FRAUD</v>
      </c>
    </row>
    <row r="975" spans="1:4" customFormat="1" hidden="1" x14ac:dyDescent="0.25">
      <c r="A975" s="13">
        <v>29284</v>
      </c>
      <c r="B975" s="13" t="str">
        <f>IF(VLOOKUP($A975,'Unique Clients'!$A$2:$F$2705,3,0)&gt;=5,IF(VLOOKUP($A975,'Unique Clients'!$A$2:$F$2705,6,0)&gt;=60%,"FRAUD","NO FRAUD"),"NO FRAUD")</f>
        <v>NO FRAUD</v>
      </c>
      <c r="C975" s="13" t="str">
        <f>IF(VLOOKUP($A975,'Behaviors Clients'!$A$2:$B$2705,2,0)="FRAUD","FRAUD",IF(VLOOKUP($A975,'Unique Clients'!$A$2:$F$2705,3,0)&lt;=4,IF(VLOOKUP($A975,'Unique Clients'!$A$2:$F$2705,6,0)&gt;=60%,"MODERATE RISK OF FRAUD","NO FRAUD"),"NO FRAUD"))</f>
        <v>NO FRAUD</v>
      </c>
      <c r="D975" s="13" t="str">
        <f>IF(VLOOKUP($A975,'Unique Clients'!$A$2:$G$2705,7,0) &gt;= 3,"FRAUD","NO FRAUD")</f>
        <v>NO FRAUD</v>
      </c>
    </row>
    <row r="976" spans="1:4" customFormat="1" hidden="1" x14ac:dyDescent="0.25">
      <c r="A976" s="13">
        <v>29312</v>
      </c>
      <c r="B976" s="13" t="str">
        <f>IF(VLOOKUP($A976,'Unique Clients'!$A$2:$F$2705,3,0)&gt;=5,IF(VLOOKUP($A976,'Unique Clients'!$A$2:$F$2705,6,0)&gt;=60%,"FRAUD","NO FRAUD"),"NO FRAUD")</f>
        <v>NO FRAUD</v>
      </c>
      <c r="C976" s="13" t="str">
        <f>IF(VLOOKUP($A976,'Behaviors Clients'!$A$2:$B$2705,2,0)="FRAUD","FRAUD",IF(VLOOKUP($A976,'Unique Clients'!$A$2:$F$2705,3,0)&lt;=4,IF(VLOOKUP($A976,'Unique Clients'!$A$2:$F$2705,6,0)&gt;=60%,"MODERATE RISK OF FRAUD","NO FRAUD"),"NO FRAUD"))</f>
        <v>NO FRAUD</v>
      </c>
      <c r="D976" s="13" t="str">
        <f>IF(VLOOKUP($A976,'Unique Clients'!$A$2:$G$2705,7,0) &gt;= 3,"FRAUD","NO FRAUD")</f>
        <v>NO FRAUD</v>
      </c>
    </row>
    <row r="977" spans="1:4" customFormat="1" hidden="1" x14ac:dyDescent="0.25">
      <c r="A977" s="13">
        <v>29343</v>
      </c>
      <c r="B977" s="13" t="str">
        <f>IF(VLOOKUP($A977,'Unique Clients'!$A$2:$F$2705,3,0)&gt;=5,IF(VLOOKUP($A977,'Unique Clients'!$A$2:$F$2705,6,0)&gt;=60%,"FRAUD","NO FRAUD"),"NO FRAUD")</f>
        <v>NO FRAUD</v>
      </c>
      <c r="C977" s="13" t="str">
        <f>IF(VLOOKUP($A977,'Behaviors Clients'!$A$2:$B$2705,2,0)="FRAUD","FRAUD",IF(VLOOKUP($A977,'Unique Clients'!$A$2:$F$2705,3,0)&lt;=4,IF(VLOOKUP($A977,'Unique Clients'!$A$2:$F$2705,6,0)&gt;=60%,"MODERATE RISK OF FRAUD","NO FRAUD"),"NO FRAUD"))</f>
        <v>NO FRAUD</v>
      </c>
      <c r="D977" s="13" t="str">
        <f>IF(VLOOKUP($A977,'Unique Clients'!$A$2:$G$2705,7,0) &gt;= 3,"FRAUD","NO FRAUD")</f>
        <v>NO FRAUD</v>
      </c>
    </row>
    <row r="978" spans="1:4" customFormat="1" hidden="1" x14ac:dyDescent="0.25">
      <c r="A978" s="13">
        <v>29363</v>
      </c>
      <c r="B978" s="13" t="str">
        <f>IF(VLOOKUP($A978,'Unique Clients'!$A$2:$F$2705,3,0)&gt;=5,IF(VLOOKUP($A978,'Unique Clients'!$A$2:$F$2705,6,0)&gt;=60%,"FRAUD","NO FRAUD"),"NO FRAUD")</f>
        <v>NO FRAUD</v>
      </c>
      <c r="C978" s="13" t="str">
        <f>IF(VLOOKUP($A978,'Behaviors Clients'!$A$2:$B$2705,2,0)="FRAUD","FRAUD",IF(VLOOKUP($A978,'Unique Clients'!$A$2:$F$2705,3,0)&lt;=4,IF(VLOOKUP($A978,'Unique Clients'!$A$2:$F$2705,6,0)&gt;=60%,"MODERATE RISK OF FRAUD","NO FRAUD"),"NO FRAUD"))</f>
        <v>NO FRAUD</v>
      </c>
      <c r="D978" s="13" t="str">
        <f>IF(VLOOKUP($A978,'Unique Clients'!$A$2:$G$2705,7,0) &gt;= 3,"FRAUD","NO FRAUD")</f>
        <v>NO FRAUD</v>
      </c>
    </row>
    <row r="979" spans="1:4" customFormat="1" hidden="1" x14ac:dyDescent="0.25">
      <c r="A979" s="13">
        <v>29414</v>
      </c>
      <c r="B979" s="13" t="str">
        <f>IF(VLOOKUP($A979,'Unique Clients'!$A$2:$F$2705,3,0)&gt;=5,IF(VLOOKUP($A979,'Unique Clients'!$A$2:$F$2705,6,0)&gt;=60%,"FRAUD","NO FRAUD"),"NO FRAUD")</f>
        <v>NO FRAUD</v>
      </c>
      <c r="C979" s="13" t="str">
        <f>IF(VLOOKUP($A979,'Behaviors Clients'!$A$2:$B$2705,2,0)="FRAUD","FRAUD",IF(VLOOKUP($A979,'Unique Clients'!$A$2:$F$2705,3,0)&lt;=4,IF(VLOOKUP($A979,'Unique Clients'!$A$2:$F$2705,6,0)&gt;=60%,"MODERATE RISK OF FRAUD","NO FRAUD"),"NO FRAUD"))</f>
        <v>NO FRAUD</v>
      </c>
      <c r="D979" s="13" t="str">
        <f>IF(VLOOKUP($A979,'Unique Clients'!$A$2:$G$2705,7,0) &gt;= 3,"FRAUD","NO FRAUD")</f>
        <v>NO FRAUD</v>
      </c>
    </row>
    <row r="980" spans="1:4" customFormat="1" hidden="1" x14ac:dyDescent="0.25">
      <c r="A980" s="13">
        <v>29423</v>
      </c>
      <c r="B980" s="13" t="str">
        <f>IF(VLOOKUP($A980,'Unique Clients'!$A$2:$F$2705,3,0)&gt;=5,IF(VLOOKUP($A980,'Unique Clients'!$A$2:$F$2705,6,0)&gt;=60%,"FRAUD","NO FRAUD"),"NO FRAUD")</f>
        <v>NO FRAUD</v>
      </c>
      <c r="C980" s="13" t="str">
        <f>IF(VLOOKUP($A980,'Behaviors Clients'!$A$2:$B$2705,2,0)="FRAUD","FRAUD",IF(VLOOKUP($A980,'Unique Clients'!$A$2:$F$2705,3,0)&lt;=4,IF(VLOOKUP($A980,'Unique Clients'!$A$2:$F$2705,6,0)&gt;=60%,"MODERATE RISK OF FRAUD","NO FRAUD"),"NO FRAUD"))</f>
        <v>NO FRAUD</v>
      </c>
      <c r="D980" s="13" t="str">
        <f>IF(VLOOKUP($A980,'Unique Clients'!$A$2:$G$2705,7,0) &gt;= 3,"FRAUD","NO FRAUD")</f>
        <v>NO FRAUD</v>
      </c>
    </row>
    <row r="981" spans="1:4" customFormat="1" hidden="1" x14ac:dyDescent="0.25">
      <c r="A981" s="13">
        <v>29500</v>
      </c>
      <c r="B981" s="13" t="str">
        <f>IF(VLOOKUP($A981,'Unique Clients'!$A$2:$F$2705,3,0)&gt;=5,IF(VLOOKUP($A981,'Unique Clients'!$A$2:$F$2705,6,0)&gt;=60%,"FRAUD","NO FRAUD"),"NO FRAUD")</f>
        <v>NO FRAUD</v>
      </c>
      <c r="C981" s="13" t="str">
        <f>IF(VLOOKUP($A981,'Behaviors Clients'!$A$2:$B$2705,2,0)="FRAUD","FRAUD",IF(VLOOKUP($A981,'Unique Clients'!$A$2:$F$2705,3,0)&lt;=4,IF(VLOOKUP($A981,'Unique Clients'!$A$2:$F$2705,6,0)&gt;=60%,"MODERATE RISK OF FRAUD","NO FRAUD"),"NO FRAUD"))</f>
        <v>NO FRAUD</v>
      </c>
      <c r="D981" s="13" t="str">
        <f>IF(VLOOKUP($A981,'Unique Clients'!$A$2:$G$2705,7,0) &gt;= 3,"FRAUD","NO FRAUD")</f>
        <v>NO FRAUD</v>
      </c>
    </row>
    <row r="982" spans="1:4" customFormat="1" hidden="1" x14ac:dyDescent="0.25">
      <c r="A982" s="13">
        <v>29529</v>
      </c>
      <c r="B982" s="13" t="str">
        <f>IF(VLOOKUP($A982,'Unique Clients'!$A$2:$F$2705,3,0)&gt;=5,IF(VLOOKUP($A982,'Unique Clients'!$A$2:$F$2705,6,0)&gt;=60%,"FRAUD","NO FRAUD"),"NO FRAUD")</f>
        <v>NO FRAUD</v>
      </c>
      <c r="C982" s="13" t="str">
        <f>IF(VLOOKUP($A982,'Behaviors Clients'!$A$2:$B$2705,2,0)="FRAUD","FRAUD",IF(VLOOKUP($A982,'Unique Clients'!$A$2:$F$2705,3,0)&lt;=4,IF(VLOOKUP($A982,'Unique Clients'!$A$2:$F$2705,6,0)&gt;=60%,"MODERATE RISK OF FRAUD","NO FRAUD"),"NO FRAUD"))</f>
        <v>NO FRAUD</v>
      </c>
      <c r="D982" s="13" t="str">
        <f>IF(VLOOKUP($A982,'Unique Clients'!$A$2:$G$2705,7,0) &gt;= 3,"FRAUD","NO FRAUD")</f>
        <v>NO FRAUD</v>
      </c>
    </row>
    <row r="983" spans="1:4" customFormat="1" hidden="1" x14ac:dyDescent="0.25">
      <c r="A983" s="13">
        <v>29540</v>
      </c>
      <c r="B983" s="13" t="str">
        <f>IF(VLOOKUP($A983,'Unique Clients'!$A$2:$F$2705,3,0)&gt;=5,IF(VLOOKUP($A983,'Unique Clients'!$A$2:$F$2705,6,0)&gt;=60%,"FRAUD","NO FRAUD"),"NO FRAUD")</f>
        <v>NO FRAUD</v>
      </c>
      <c r="C983" s="13" t="str">
        <f>IF(VLOOKUP($A983,'Behaviors Clients'!$A$2:$B$2705,2,0)="FRAUD","FRAUD",IF(VLOOKUP($A983,'Unique Clients'!$A$2:$F$2705,3,0)&lt;=4,IF(VLOOKUP($A983,'Unique Clients'!$A$2:$F$2705,6,0)&gt;=60%,"MODERATE RISK OF FRAUD","NO FRAUD"),"NO FRAUD"))</f>
        <v>NO FRAUD</v>
      </c>
      <c r="D983" s="13" t="str">
        <f>IF(VLOOKUP($A983,'Unique Clients'!$A$2:$G$2705,7,0) &gt;= 3,"FRAUD","NO FRAUD")</f>
        <v>NO FRAUD</v>
      </c>
    </row>
    <row r="984" spans="1:4" customFormat="1" hidden="1" x14ac:dyDescent="0.25">
      <c r="A984" s="13">
        <v>29573</v>
      </c>
      <c r="B984" s="13" t="str">
        <f>IF(VLOOKUP($A984,'Unique Clients'!$A$2:$F$2705,3,0)&gt;=5,IF(VLOOKUP($A984,'Unique Clients'!$A$2:$F$2705,6,0)&gt;=60%,"FRAUD","NO FRAUD"),"NO FRAUD")</f>
        <v>NO FRAUD</v>
      </c>
      <c r="C984" s="13" t="str">
        <f>IF(VLOOKUP($A984,'Behaviors Clients'!$A$2:$B$2705,2,0)="FRAUD","FRAUD",IF(VLOOKUP($A984,'Unique Clients'!$A$2:$F$2705,3,0)&lt;=4,IF(VLOOKUP($A984,'Unique Clients'!$A$2:$F$2705,6,0)&gt;=60%,"MODERATE RISK OF FRAUD","NO FRAUD"),"NO FRAUD"))</f>
        <v>NO FRAUD</v>
      </c>
      <c r="D984" s="13" t="str">
        <f>IF(VLOOKUP($A984,'Unique Clients'!$A$2:$G$2705,7,0) &gt;= 3,"FRAUD","NO FRAUD")</f>
        <v>NO FRAUD</v>
      </c>
    </row>
    <row r="985" spans="1:4" customFormat="1" hidden="1" x14ac:dyDescent="0.25">
      <c r="A985" s="13">
        <v>29700</v>
      </c>
      <c r="B985" s="13" t="str">
        <f>IF(VLOOKUP($A985,'Unique Clients'!$A$2:$F$2705,3,0)&gt;=5,IF(VLOOKUP($A985,'Unique Clients'!$A$2:$F$2705,6,0)&gt;=60%,"FRAUD","NO FRAUD"),"NO FRAUD")</f>
        <v>NO FRAUD</v>
      </c>
      <c r="C985" s="13" t="str">
        <f>IF(VLOOKUP($A985,'Behaviors Clients'!$A$2:$B$2705,2,0)="FRAUD","FRAUD",IF(VLOOKUP($A985,'Unique Clients'!$A$2:$F$2705,3,0)&lt;=4,IF(VLOOKUP($A985,'Unique Clients'!$A$2:$F$2705,6,0)&gt;=60%,"MODERATE RISK OF FRAUD","NO FRAUD"),"NO FRAUD"))</f>
        <v>NO FRAUD</v>
      </c>
      <c r="D985" s="13" t="str">
        <f>IF(VLOOKUP($A985,'Unique Clients'!$A$2:$G$2705,7,0) &gt;= 3,"FRAUD","NO FRAUD")</f>
        <v>NO FRAUD</v>
      </c>
    </row>
    <row r="986" spans="1:4" customFormat="1" hidden="1" x14ac:dyDescent="0.25">
      <c r="A986" s="13">
        <v>29728</v>
      </c>
      <c r="B986" s="13" t="str">
        <f>IF(VLOOKUP($A986,'Unique Clients'!$A$2:$F$2705,3,0)&gt;=5,IF(VLOOKUP($A986,'Unique Clients'!$A$2:$F$2705,6,0)&gt;=60%,"FRAUD","NO FRAUD"),"NO FRAUD")</f>
        <v>NO FRAUD</v>
      </c>
      <c r="C986" s="13" t="str">
        <f>IF(VLOOKUP($A986,'Behaviors Clients'!$A$2:$B$2705,2,0)="FRAUD","FRAUD",IF(VLOOKUP($A986,'Unique Clients'!$A$2:$F$2705,3,0)&lt;=4,IF(VLOOKUP($A986,'Unique Clients'!$A$2:$F$2705,6,0)&gt;=60%,"MODERATE RISK OF FRAUD","NO FRAUD"),"NO FRAUD"))</f>
        <v>NO FRAUD</v>
      </c>
      <c r="D986" s="13" t="str">
        <f>IF(VLOOKUP($A986,'Unique Clients'!$A$2:$G$2705,7,0) &gt;= 3,"FRAUD","NO FRAUD")</f>
        <v>NO FRAUD</v>
      </c>
    </row>
    <row r="987" spans="1:4" customFormat="1" hidden="1" x14ac:dyDescent="0.25">
      <c r="A987" s="13">
        <v>29804</v>
      </c>
      <c r="B987" s="13" t="str">
        <f>IF(VLOOKUP($A987,'Unique Clients'!$A$2:$F$2705,3,0)&gt;=5,IF(VLOOKUP($A987,'Unique Clients'!$A$2:$F$2705,6,0)&gt;=60%,"FRAUD","NO FRAUD"),"NO FRAUD")</f>
        <v>NO FRAUD</v>
      </c>
      <c r="C987" s="13" t="str">
        <f>IF(VLOOKUP($A987,'Behaviors Clients'!$A$2:$B$2705,2,0)="FRAUD","FRAUD",IF(VLOOKUP($A987,'Unique Clients'!$A$2:$F$2705,3,0)&lt;=4,IF(VLOOKUP($A987,'Unique Clients'!$A$2:$F$2705,6,0)&gt;=60%,"MODERATE RISK OF FRAUD","NO FRAUD"),"NO FRAUD"))</f>
        <v>NO FRAUD</v>
      </c>
      <c r="D987" s="13" t="str">
        <f>IF(VLOOKUP($A987,'Unique Clients'!$A$2:$G$2705,7,0) &gt;= 3,"FRAUD","NO FRAUD")</f>
        <v>NO FRAUD</v>
      </c>
    </row>
    <row r="988" spans="1:4" customFormat="1" hidden="1" x14ac:dyDescent="0.25">
      <c r="A988" s="13">
        <v>29880</v>
      </c>
      <c r="B988" s="13" t="str">
        <f>IF(VLOOKUP($A988,'Unique Clients'!$A$2:$F$2705,3,0)&gt;=5,IF(VLOOKUP($A988,'Unique Clients'!$A$2:$F$2705,6,0)&gt;=60%,"FRAUD","NO FRAUD"),"NO FRAUD")</f>
        <v>NO FRAUD</v>
      </c>
      <c r="C988" s="13" t="str">
        <f>IF(VLOOKUP($A988,'Behaviors Clients'!$A$2:$B$2705,2,0)="FRAUD","FRAUD",IF(VLOOKUP($A988,'Unique Clients'!$A$2:$F$2705,3,0)&lt;=4,IF(VLOOKUP($A988,'Unique Clients'!$A$2:$F$2705,6,0)&gt;=60%,"MODERATE RISK OF FRAUD","NO FRAUD"),"NO FRAUD"))</f>
        <v>NO FRAUD</v>
      </c>
      <c r="D988" s="13" t="str">
        <f>IF(VLOOKUP($A988,'Unique Clients'!$A$2:$G$2705,7,0) &gt;= 3,"FRAUD","NO FRAUD")</f>
        <v>NO FRAUD</v>
      </c>
    </row>
    <row r="989" spans="1:4" customFormat="1" hidden="1" x14ac:dyDescent="0.25">
      <c r="A989" s="13">
        <v>29890</v>
      </c>
      <c r="B989" s="13" t="str">
        <f>IF(VLOOKUP($A989,'Unique Clients'!$A$2:$F$2705,3,0)&gt;=5,IF(VLOOKUP($A989,'Unique Clients'!$A$2:$F$2705,6,0)&gt;=60%,"FRAUD","NO FRAUD"),"NO FRAUD")</f>
        <v>NO FRAUD</v>
      </c>
      <c r="C989" s="13" t="str">
        <f>IF(VLOOKUP($A989,'Behaviors Clients'!$A$2:$B$2705,2,0)="FRAUD","FRAUD",IF(VLOOKUP($A989,'Unique Clients'!$A$2:$F$2705,3,0)&lt;=4,IF(VLOOKUP($A989,'Unique Clients'!$A$2:$F$2705,6,0)&gt;=60%,"MODERATE RISK OF FRAUD","NO FRAUD"),"NO FRAUD"))</f>
        <v>NO FRAUD</v>
      </c>
      <c r="D989" s="13" t="str">
        <f>IF(VLOOKUP($A989,'Unique Clients'!$A$2:$G$2705,7,0) &gt;= 3,"FRAUD","NO FRAUD")</f>
        <v>NO FRAUD</v>
      </c>
    </row>
    <row r="990" spans="1:4" customFormat="1" hidden="1" x14ac:dyDescent="0.25">
      <c r="A990" s="13">
        <v>29915</v>
      </c>
      <c r="B990" s="13" t="str">
        <f>IF(VLOOKUP($A990,'Unique Clients'!$A$2:$F$2705,3,0)&gt;=5,IF(VLOOKUP($A990,'Unique Clients'!$A$2:$F$2705,6,0)&gt;=60%,"FRAUD","NO FRAUD"),"NO FRAUD")</f>
        <v>NO FRAUD</v>
      </c>
      <c r="C990" s="13" t="str">
        <f>IF(VLOOKUP($A990,'Behaviors Clients'!$A$2:$B$2705,2,0)="FRAUD","FRAUD",IF(VLOOKUP($A990,'Unique Clients'!$A$2:$F$2705,3,0)&lt;=4,IF(VLOOKUP($A990,'Unique Clients'!$A$2:$F$2705,6,0)&gt;=60%,"MODERATE RISK OF FRAUD","NO FRAUD"),"NO FRAUD"))</f>
        <v>NO FRAUD</v>
      </c>
      <c r="D990" s="13" t="str">
        <f>IF(VLOOKUP($A990,'Unique Clients'!$A$2:$G$2705,7,0) &gt;= 3,"FRAUD","NO FRAUD")</f>
        <v>NO FRAUD</v>
      </c>
    </row>
    <row r="991" spans="1:4" customFormat="1" hidden="1" x14ac:dyDescent="0.25">
      <c r="A991" s="13">
        <v>29930</v>
      </c>
      <c r="B991" s="13" t="str">
        <f>IF(VLOOKUP($A991,'Unique Clients'!$A$2:$F$2705,3,0)&gt;=5,IF(VLOOKUP($A991,'Unique Clients'!$A$2:$F$2705,6,0)&gt;=60%,"FRAUD","NO FRAUD"),"NO FRAUD")</f>
        <v>NO FRAUD</v>
      </c>
      <c r="C991" s="13" t="str">
        <f>IF(VLOOKUP($A991,'Behaviors Clients'!$A$2:$B$2705,2,0)="FRAUD","FRAUD",IF(VLOOKUP($A991,'Unique Clients'!$A$2:$F$2705,3,0)&lt;=4,IF(VLOOKUP($A991,'Unique Clients'!$A$2:$F$2705,6,0)&gt;=60%,"MODERATE RISK OF FRAUD","NO FRAUD"),"NO FRAUD"))</f>
        <v>NO FRAUD</v>
      </c>
      <c r="D991" s="13" t="str">
        <f>IF(VLOOKUP($A991,'Unique Clients'!$A$2:$G$2705,7,0) &gt;= 3,"FRAUD","NO FRAUD")</f>
        <v>NO FRAUD</v>
      </c>
    </row>
    <row r="992" spans="1:4" customFormat="1" hidden="1" x14ac:dyDescent="0.25">
      <c r="A992" s="13">
        <v>29931</v>
      </c>
      <c r="B992" s="13" t="str">
        <f>IF(VLOOKUP($A992,'Unique Clients'!$A$2:$F$2705,3,0)&gt;=5,IF(VLOOKUP($A992,'Unique Clients'!$A$2:$F$2705,6,0)&gt;=60%,"FRAUD","NO FRAUD"),"NO FRAUD")</f>
        <v>NO FRAUD</v>
      </c>
      <c r="C992" s="13" t="str">
        <f>IF(VLOOKUP($A992,'Behaviors Clients'!$A$2:$B$2705,2,0)="FRAUD","FRAUD",IF(VLOOKUP($A992,'Unique Clients'!$A$2:$F$2705,3,0)&lt;=4,IF(VLOOKUP($A992,'Unique Clients'!$A$2:$F$2705,6,0)&gt;=60%,"MODERATE RISK OF FRAUD","NO FRAUD"),"NO FRAUD"))</f>
        <v>NO FRAUD</v>
      </c>
      <c r="D992" s="13" t="str">
        <f>IF(VLOOKUP($A992,'Unique Clients'!$A$2:$G$2705,7,0) &gt;= 3,"FRAUD","NO FRAUD")</f>
        <v>NO FRAUD</v>
      </c>
    </row>
    <row r="993" spans="1:4" customFormat="1" hidden="1" x14ac:dyDescent="0.25">
      <c r="A993" s="13">
        <v>29990</v>
      </c>
      <c r="B993" s="13" t="str">
        <f>IF(VLOOKUP($A993,'Unique Clients'!$A$2:$F$2705,3,0)&gt;=5,IF(VLOOKUP($A993,'Unique Clients'!$A$2:$F$2705,6,0)&gt;=60%,"FRAUD","NO FRAUD"),"NO FRAUD")</f>
        <v>NO FRAUD</v>
      </c>
      <c r="C993" s="13" t="str">
        <f>IF(VLOOKUP($A993,'Behaviors Clients'!$A$2:$B$2705,2,0)="FRAUD","FRAUD",IF(VLOOKUP($A993,'Unique Clients'!$A$2:$F$2705,3,0)&lt;=4,IF(VLOOKUP($A993,'Unique Clients'!$A$2:$F$2705,6,0)&gt;=60%,"MODERATE RISK OF FRAUD","NO FRAUD"),"NO FRAUD"))</f>
        <v>NO FRAUD</v>
      </c>
      <c r="D993" s="13" t="str">
        <f>IF(VLOOKUP($A993,'Unique Clients'!$A$2:$G$2705,7,0) &gt;= 3,"FRAUD","NO FRAUD")</f>
        <v>NO FRAUD</v>
      </c>
    </row>
    <row r="994" spans="1:4" customFormat="1" hidden="1" x14ac:dyDescent="0.25">
      <c r="A994" s="13">
        <v>30014</v>
      </c>
      <c r="B994" s="13" t="str">
        <f>IF(VLOOKUP($A994,'Unique Clients'!$A$2:$F$2705,3,0)&gt;=5,IF(VLOOKUP($A994,'Unique Clients'!$A$2:$F$2705,6,0)&gt;=60%,"FRAUD","NO FRAUD"),"NO FRAUD")</f>
        <v>NO FRAUD</v>
      </c>
      <c r="C994" s="13" t="str">
        <f>IF(VLOOKUP($A994,'Behaviors Clients'!$A$2:$B$2705,2,0)="FRAUD","FRAUD",IF(VLOOKUP($A994,'Unique Clients'!$A$2:$F$2705,3,0)&lt;=4,IF(VLOOKUP($A994,'Unique Clients'!$A$2:$F$2705,6,0)&gt;=60%,"MODERATE RISK OF FRAUD","NO FRAUD"),"NO FRAUD"))</f>
        <v>NO FRAUD</v>
      </c>
      <c r="D994" s="13" t="str">
        <f>IF(VLOOKUP($A994,'Unique Clients'!$A$2:$G$2705,7,0) &gt;= 3,"FRAUD","NO FRAUD")</f>
        <v>NO FRAUD</v>
      </c>
    </row>
    <row r="995" spans="1:4" customFormat="1" hidden="1" x14ac:dyDescent="0.25">
      <c r="A995" s="13">
        <v>30052</v>
      </c>
      <c r="B995" s="13" t="str">
        <f>IF(VLOOKUP($A995,'Unique Clients'!$A$2:$F$2705,3,0)&gt;=5,IF(VLOOKUP($A995,'Unique Clients'!$A$2:$F$2705,6,0)&gt;=60%,"FRAUD","NO FRAUD"),"NO FRAUD")</f>
        <v>NO FRAUD</v>
      </c>
      <c r="C995" s="13" t="str">
        <f>IF(VLOOKUP($A995,'Behaviors Clients'!$A$2:$B$2705,2,0)="FRAUD","FRAUD",IF(VLOOKUP($A995,'Unique Clients'!$A$2:$F$2705,3,0)&lt;=4,IF(VLOOKUP($A995,'Unique Clients'!$A$2:$F$2705,6,0)&gt;=60%,"MODERATE RISK OF FRAUD","NO FRAUD"),"NO FRAUD"))</f>
        <v>NO FRAUD</v>
      </c>
      <c r="D995" s="13" t="str">
        <f>IF(VLOOKUP($A995,'Unique Clients'!$A$2:$G$2705,7,0) &gt;= 3,"FRAUD","NO FRAUD")</f>
        <v>NO FRAUD</v>
      </c>
    </row>
    <row r="996" spans="1:4" customFormat="1" hidden="1" x14ac:dyDescent="0.25">
      <c r="A996" s="13">
        <v>30130</v>
      </c>
      <c r="B996" s="13" t="str">
        <f>IF(VLOOKUP($A996,'Unique Clients'!$A$2:$F$2705,3,0)&gt;=5,IF(VLOOKUP($A996,'Unique Clients'!$A$2:$F$2705,6,0)&gt;=60%,"FRAUD","NO FRAUD"),"NO FRAUD")</f>
        <v>NO FRAUD</v>
      </c>
      <c r="C996" s="13" t="str">
        <f>IF(VLOOKUP($A996,'Behaviors Clients'!$A$2:$B$2705,2,0)="FRAUD","FRAUD",IF(VLOOKUP($A996,'Unique Clients'!$A$2:$F$2705,3,0)&lt;=4,IF(VLOOKUP($A996,'Unique Clients'!$A$2:$F$2705,6,0)&gt;=60%,"MODERATE RISK OF FRAUD","NO FRAUD"),"NO FRAUD"))</f>
        <v>NO FRAUD</v>
      </c>
      <c r="D996" s="13" t="str">
        <f>IF(VLOOKUP($A996,'Unique Clients'!$A$2:$G$2705,7,0) &gt;= 3,"FRAUD","NO FRAUD")</f>
        <v>NO FRAUD</v>
      </c>
    </row>
    <row r="997" spans="1:4" customFormat="1" hidden="1" x14ac:dyDescent="0.25">
      <c r="A997" s="13">
        <v>30189</v>
      </c>
      <c r="B997" s="13" t="str">
        <f>IF(VLOOKUP($A997,'Unique Clients'!$A$2:$F$2705,3,0)&gt;=5,IF(VLOOKUP($A997,'Unique Clients'!$A$2:$F$2705,6,0)&gt;=60%,"FRAUD","NO FRAUD"),"NO FRAUD")</f>
        <v>NO FRAUD</v>
      </c>
      <c r="C997" s="13" t="str">
        <f>IF(VLOOKUP($A997,'Behaviors Clients'!$A$2:$B$2705,2,0)="FRAUD","FRAUD",IF(VLOOKUP($A997,'Unique Clients'!$A$2:$F$2705,3,0)&lt;=4,IF(VLOOKUP($A997,'Unique Clients'!$A$2:$F$2705,6,0)&gt;=60%,"MODERATE RISK OF FRAUD","NO FRAUD"),"NO FRAUD"))</f>
        <v>NO FRAUD</v>
      </c>
      <c r="D997" s="13" t="str">
        <f>IF(VLOOKUP($A997,'Unique Clients'!$A$2:$G$2705,7,0) &gt;= 3,"FRAUD","NO FRAUD")</f>
        <v>NO FRAUD</v>
      </c>
    </row>
    <row r="998" spans="1:4" customFormat="1" hidden="1" x14ac:dyDescent="0.25">
      <c r="A998" s="13">
        <v>30198</v>
      </c>
      <c r="B998" s="13" t="str">
        <f>IF(VLOOKUP($A998,'Unique Clients'!$A$2:$F$2705,3,0)&gt;=5,IF(VLOOKUP($A998,'Unique Clients'!$A$2:$F$2705,6,0)&gt;=60%,"FRAUD","NO FRAUD"),"NO FRAUD")</f>
        <v>NO FRAUD</v>
      </c>
      <c r="C998" s="13" t="str">
        <f>IF(VLOOKUP($A998,'Behaviors Clients'!$A$2:$B$2705,2,0)="FRAUD","FRAUD",IF(VLOOKUP($A998,'Unique Clients'!$A$2:$F$2705,3,0)&lt;=4,IF(VLOOKUP($A998,'Unique Clients'!$A$2:$F$2705,6,0)&gt;=60%,"MODERATE RISK OF FRAUD","NO FRAUD"),"NO FRAUD"))</f>
        <v>NO FRAUD</v>
      </c>
      <c r="D998" s="13" t="str">
        <f>IF(VLOOKUP($A998,'Unique Clients'!$A$2:$G$2705,7,0) &gt;= 3,"FRAUD","NO FRAUD")</f>
        <v>NO FRAUD</v>
      </c>
    </row>
    <row r="999" spans="1:4" customFormat="1" hidden="1" x14ac:dyDescent="0.25">
      <c r="A999" s="13">
        <v>30207</v>
      </c>
      <c r="B999" s="13" t="str">
        <f>IF(VLOOKUP($A999,'Unique Clients'!$A$2:$F$2705,3,0)&gt;=5,IF(VLOOKUP($A999,'Unique Clients'!$A$2:$F$2705,6,0)&gt;=60%,"FRAUD","NO FRAUD"),"NO FRAUD")</f>
        <v>NO FRAUD</v>
      </c>
      <c r="C999" s="13" t="str">
        <f>IF(VLOOKUP($A999,'Behaviors Clients'!$A$2:$B$2705,2,0)="FRAUD","FRAUD",IF(VLOOKUP($A999,'Unique Clients'!$A$2:$F$2705,3,0)&lt;=4,IF(VLOOKUP($A999,'Unique Clients'!$A$2:$F$2705,6,0)&gt;=60%,"MODERATE RISK OF FRAUD","NO FRAUD"),"NO FRAUD"))</f>
        <v>NO FRAUD</v>
      </c>
      <c r="D999" s="13" t="str">
        <f>IF(VLOOKUP($A999,'Unique Clients'!$A$2:$G$2705,7,0) &gt;= 3,"FRAUD","NO FRAUD")</f>
        <v>NO FRAUD</v>
      </c>
    </row>
    <row r="1000" spans="1:4" customFormat="1" hidden="1" x14ac:dyDescent="0.25">
      <c r="A1000" s="13">
        <v>30237</v>
      </c>
      <c r="B1000" s="13" t="str">
        <f>IF(VLOOKUP($A1000,'Unique Clients'!$A$2:$F$2705,3,0)&gt;=5,IF(VLOOKUP($A1000,'Unique Clients'!$A$2:$F$2705,6,0)&gt;=60%,"FRAUD","NO FRAUD"),"NO FRAUD")</f>
        <v>NO FRAUD</v>
      </c>
      <c r="C1000" s="13" t="str">
        <f>IF(VLOOKUP($A1000,'Behaviors Clients'!$A$2:$B$2705,2,0)="FRAUD","FRAUD",IF(VLOOKUP($A1000,'Unique Clients'!$A$2:$F$2705,3,0)&lt;=4,IF(VLOOKUP($A1000,'Unique Clients'!$A$2:$F$2705,6,0)&gt;=60%,"MODERATE RISK OF FRAUD","NO FRAUD"),"NO FRAUD"))</f>
        <v>NO FRAUD</v>
      </c>
      <c r="D1000" s="13" t="str">
        <f>IF(VLOOKUP($A1000,'Unique Clients'!$A$2:$G$2705,7,0) &gt;= 3,"FRAUD","NO FRAUD")</f>
        <v>NO FRAUD</v>
      </c>
    </row>
    <row r="1001" spans="1:4" customFormat="1" hidden="1" x14ac:dyDescent="0.25">
      <c r="A1001" s="13">
        <v>30248</v>
      </c>
      <c r="B1001" s="13" t="str">
        <f>IF(VLOOKUP($A1001,'Unique Clients'!$A$2:$F$2705,3,0)&gt;=5,IF(VLOOKUP($A1001,'Unique Clients'!$A$2:$F$2705,6,0)&gt;=60%,"FRAUD","NO FRAUD"),"NO FRAUD")</f>
        <v>NO FRAUD</v>
      </c>
      <c r="C1001" s="13" t="str">
        <f>IF(VLOOKUP($A1001,'Behaviors Clients'!$A$2:$B$2705,2,0)="FRAUD","FRAUD",IF(VLOOKUP($A1001,'Unique Clients'!$A$2:$F$2705,3,0)&lt;=4,IF(VLOOKUP($A1001,'Unique Clients'!$A$2:$F$2705,6,0)&gt;=60%,"MODERATE RISK OF FRAUD","NO FRAUD"),"NO FRAUD"))</f>
        <v>NO FRAUD</v>
      </c>
      <c r="D1001" s="13" t="str">
        <f>IF(VLOOKUP($A1001,'Unique Clients'!$A$2:$G$2705,7,0) &gt;= 3,"FRAUD","NO FRAUD")</f>
        <v>NO FRAUD</v>
      </c>
    </row>
    <row r="1002" spans="1:4" customFormat="1" hidden="1" x14ac:dyDescent="0.25">
      <c r="A1002" s="13">
        <v>30270</v>
      </c>
      <c r="B1002" s="13" t="str">
        <f>IF(VLOOKUP($A1002,'Unique Clients'!$A$2:$F$2705,3,0)&gt;=5,IF(VLOOKUP($A1002,'Unique Clients'!$A$2:$F$2705,6,0)&gt;=60%,"FRAUD","NO FRAUD"),"NO FRAUD")</f>
        <v>NO FRAUD</v>
      </c>
      <c r="C1002" s="13" t="str">
        <f>IF(VLOOKUP($A1002,'Behaviors Clients'!$A$2:$B$2705,2,0)="FRAUD","FRAUD",IF(VLOOKUP($A1002,'Unique Clients'!$A$2:$F$2705,3,0)&lt;=4,IF(VLOOKUP($A1002,'Unique Clients'!$A$2:$F$2705,6,0)&gt;=60%,"MODERATE RISK OF FRAUD","NO FRAUD"),"NO FRAUD"))</f>
        <v>NO FRAUD</v>
      </c>
      <c r="D1002" s="13" t="str">
        <f>IF(VLOOKUP($A1002,'Unique Clients'!$A$2:$G$2705,7,0) &gt;= 3,"FRAUD","NO FRAUD")</f>
        <v>NO FRAUD</v>
      </c>
    </row>
    <row r="1003" spans="1:4" customFormat="1" hidden="1" x14ac:dyDescent="0.25">
      <c r="A1003" s="13">
        <v>30295</v>
      </c>
      <c r="B1003" s="13" t="str">
        <f>IF(VLOOKUP($A1003,'Unique Clients'!$A$2:$F$2705,3,0)&gt;=5,IF(VLOOKUP($A1003,'Unique Clients'!$A$2:$F$2705,6,0)&gt;=60%,"FRAUD","NO FRAUD"),"NO FRAUD")</f>
        <v>NO FRAUD</v>
      </c>
      <c r="C1003" s="13" t="str">
        <f>IF(VLOOKUP($A1003,'Behaviors Clients'!$A$2:$B$2705,2,0)="FRAUD","FRAUD",IF(VLOOKUP($A1003,'Unique Clients'!$A$2:$F$2705,3,0)&lt;=4,IF(VLOOKUP($A1003,'Unique Clients'!$A$2:$F$2705,6,0)&gt;=60%,"MODERATE RISK OF FRAUD","NO FRAUD"),"NO FRAUD"))</f>
        <v>NO FRAUD</v>
      </c>
      <c r="D1003" s="13" t="str">
        <f>IF(VLOOKUP($A1003,'Unique Clients'!$A$2:$G$2705,7,0) &gt;= 3,"FRAUD","NO FRAUD")</f>
        <v>NO FRAUD</v>
      </c>
    </row>
    <row r="1004" spans="1:4" customFormat="1" hidden="1" x14ac:dyDescent="0.25">
      <c r="A1004" s="13">
        <v>30381</v>
      </c>
      <c r="B1004" s="13" t="str">
        <f>IF(VLOOKUP($A1004,'Unique Clients'!$A$2:$F$2705,3,0)&gt;=5,IF(VLOOKUP($A1004,'Unique Clients'!$A$2:$F$2705,6,0)&gt;=60%,"FRAUD","NO FRAUD"),"NO FRAUD")</f>
        <v>NO FRAUD</v>
      </c>
      <c r="C1004" s="13" t="str">
        <f>IF(VLOOKUP($A1004,'Behaviors Clients'!$A$2:$B$2705,2,0)="FRAUD","FRAUD",IF(VLOOKUP($A1004,'Unique Clients'!$A$2:$F$2705,3,0)&lt;=4,IF(VLOOKUP($A1004,'Unique Clients'!$A$2:$F$2705,6,0)&gt;=60%,"MODERATE RISK OF FRAUD","NO FRAUD"),"NO FRAUD"))</f>
        <v>NO FRAUD</v>
      </c>
      <c r="D1004" s="13" t="str">
        <f>IF(VLOOKUP($A1004,'Unique Clients'!$A$2:$G$2705,7,0) &gt;= 3,"FRAUD","NO FRAUD")</f>
        <v>NO FRAUD</v>
      </c>
    </row>
    <row r="1005" spans="1:4" customFormat="1" hidden="1" x14ac:dyDescent="0.25">
      <c r="A1005" s="13">
        <v>30401</v>
      </c>
      <c r="B1005" s="13" t="str">
        <f>IF(VLOOKUP($A1005,'Unique Clients'!$A$2:$F$2705,3,0)&gt;=5,IF(VLOOKUP($A1005,'Unique Clients'!$A$2:$F$2705,6,0)&gt;=60%,"FRAUD","NO FRAUD"),"NO FRAUD")</f>
        <v>NO FRAUD</v>
      </c>
      <c r="C1005" s="13" t="str">
        <f>IF(VLOOKUP($A1005,'Behaviors Clients'!$A$2:$B$2705,2,0)="FRAUD","FRAUD",IF(VLOOKUP($A1005,'Unique Clients'!$A$2:$F$2705,3,0)&lt;=4,IF(VLOOKUP($A1005,'Unique Clients'!$A$2:$F$2705,6,0)&gt;=60%,"MODERATE RISK OF FRAUD","NO FRAUD"),"NO FRAUD"))</f>
        <v>NO FRAUD</v>
      </c>
      <c r="D1005" s="13" t="str">
        <f>IF(VLOOKUP($A1005,'Unique Clients'!$A$2:$G$2705,7,0) &gt;= 3,"FRAUD","NO FRAUD")</f>
        <v>NO FRAUD</v>
      </c>
    </row>
    <row r="1006" spans="1:4" customFormat="1" hidden="1" x14ac:dyDescent="0.25">
      <c r="A1006" s="13">
        <v>30441</v>
      </c>
      <c r="B1006" s="13" t="str">
        <f>IF(VLOOKUP($A1006,'Unique Clients'!$A$2:$F$2705,3,0)&gt;=5,IF(VLOOKUP($A1006,'Unique Clients'!$A$2:$F$2705,6,0)&gt;=60%,"FRAUD","NO FRAUD"),"NO FRAUD")</f>
        <v>NO FRAUD</v>
      </c>
      <c r="C1006" s="13" t="str">
        <f>IF(VLOOKUP($A1006,'Behaviors Clients'!$A$2:$B$2705,2,0)="FRAUD","FRAUD",IF(VLOOKUP($A1006,'Unique Clients'!$A$2:$F$2705,3,0)&lt;=4,IF(VLOOKUP($A1006,'Unique Clients'!$A$2:$F$2705,6,0)&gt;=60%,"MODERATE RISK OF FRAUD","NO FRAUD"),"NO FRAUD"))</f>
        <v>NO FRAUD</v>
      </c>
      <c r="D1006" s="13" t="str">
        <f>IF(VLOOKUP($A1006,'Unique Clients'!$A$2:$G$2705,7,0) &gt;= 3,"FRAUD","NO FRAUD")</f>
        <v>NO FRAUD</v>
      </c>
    </row>
    <row r="1007" spans="1:4" customFormat="1" hidden="1" x14ac:dyDescent="0.25">
      <c r="A1007" s="13">
        <v>30447</v>
      </c>
      <c r="B1007" s="13" t="str">
        <f>IF(VLOOKUP($A1007,'Unique Clients'!$A$2:$F$2705,3,0)&gt;=5,IF(VLOOKUP($A1007,'Unique Clients'!$A$2:$F$2705,6,0)&gt;=60%,"FRAUD","NO FRAUD"),"NO FRAUD")</f>
        <v>NO FRAUD</v>
      </c>
      <c r="C1007" s="13" t="str">
        <f>IF(VLOOKUP($A1007,'Behaviors Clients'!$A$2:$B$2705,2,0)="FRAUD","FRAUD",IF(VLOOKUP($A1007,'Unique Clients'!$A$2:$F$2705,3,0)&lt;=4,IF(VLOOKUP($A1007,'Unique Clients'!$A$2:$F$2705,6,0)&gt;=60%,"MODERATE RISK OF FRAUD","NO FRAUD"),"NO FRAUD"))</f>
        <v>NO FRAUD</v>
      </c>
      <c r="D1007" s="13" t="str">
        <f>IF(VLOOKUP($A1007,'Unique Clients'!$A$2:$G$2705,7,0) &gt;= 3,"FRAUD","NO FRAUD")</f>
        <v>NO FRAUD</v>
      </c>
    </row>
    <row r="1008" spans="1:4" customFormat="1" hidden="1" x14ac:dyDescent="0.25">
      <c r="A1008" s="13">
        <v>30494</v>
      </c>
      <c r="B1008" s="13" t="str">
        <f>IF(VLOOKUP($A1008,'Unique Clients'!$A$2:$F$2705,3,0)&gt;=5,IF(VLOOKUP($A1008,'Unique Clients'!$A$2:$F$2705,6,0)&gt;=60%,"FRAUD","NO FRAUD"),"NO FRAUD")</f>
        <v>NO FRAUD</v>
      </c>
      <c r="C1008" s="13" t="str">
        <f>IF(VLOOKUP($A1008,'Behaviors Clients'!$A$2:$B$2705,2,0)="FRAUD","FRAUD",IF(VLOOKUP($A1008,'Unique Clients'!$A$2:$F$2705,3,0)&lt;=4,IF(VLOOKUP($A1008,'Unique Clients'!$A$2:$F$2705,6,0)&gt;=60%,"MODERATE RISK OF FRAUD","NO FRAUD"),"NO FRAUD"))</f>
        <v>NO FRAUD</v>
      </c>
      <c r="D1008" s="13" t="str">
        <f>IF(VLOOKUP($A1008,'Unique Clients'!$A$2:$G$2705,7,0) &gt;= 3,"FRAUD","NO FRAUD")</f>
        <v>NO FRAUD</v>
      </c>
    </row>
    <row r="1009" spans="1:4" customFormat="1" hidden="1" x14ac:dyDescent="0.25">
      <c r="A1009" s="13">
        <v>30508</v>
      </c>
      <c r="B1009" s="13" t="str">
        <f>IF(VLOOKUP($A1009,'Unique Clients'!$A$2:$F$2705,3,0)&gt;=5,IF(VLOOKUP($A1009,'Unique Clients'!$A$2:$F$2705,6,0)&gt;=60%,"FRAUD","NO FRAUD"),"NO FRAUD")</f>
        <v>NO FRAUD</v>
      </c>
      <c r="C1009" s="13" t="str">
        <f>IF(VLOOKUP($A1009,'Behaviors Clients'!$A$2:$B$2705,2,0)="FRAUD","FRAUD",IF(VLOOKUP($A1009,'Unique Clients'!$A$2:$F$2705,3,0)&lt;=4,IF(VLOOKUP($A1009,'Unique Clients'!$A$2:$F$2705,6,0)&gt;=60%,"MODERATE RISK OF FRAUD","NO FRAUD"),"NO FRAUD"))</f>
        <v>NO FRAUD</v>
      </c>
      <c r="D1009" s="13" t="str">
        <f>IF(VLOOKUP($A1009,'Unique Clients'!$A$2:$G$2705,7,0) &gt;= 3,"FRAUD","NO FRAUD")</f>
        <v>NO FRAUD</v>
      </c>
    </row>
    <row r="1010" spans="1:4" customFormat="1" hidden="1" x14ac:dyDescent="0.25">
      <c r="A1010" s="13">
        <v>30570</v>
      </c>
      <c r="B1010" s="13" t="str">
        <f>IF(VLOOKUP($A1010,'Unique Clients'!$A$2:$F$2705,3,0)&gt;=5,IF(VLOOKUP($A1010,'Unique Clients'!$A$2:$F$2705,6,0)&gt;=60%,"FRAUD","NO FRAUD"),"NO FRAUD")</f>
        <v>NO FRAUD</v>
      </c>
      <c r="C1010" s="13" t="str">
        <f>IF(VLOOKUP($A1010,'Behaviors Clients'!$A$2:$B$2705,2,0)="FRAUD","FRAUD",IF(VLOOKUP($A1010,'Unique Clients'!$A$2:$F$2705,3,0)&lt;=4,IF(VLOOKUP($A1010,'Unique Clients'!$A$2:$F$2705,6,0)&gt;=60%,"MODERATE RISK OF FRAUD","NO FRAUD"),"NO FRAUD"))</f>
        <v>NO FRAUD</v>
      </c>
      <c r="D1010" s="13" t="str">
        <f>IF(VLOOKUP($A1010,'Unique Clients'!$A$2:$G$2705,7,0) &gt;= 3,"FRAUD","NO FRAUD")</f>
        <v>NO FRAUD</v>
      </c>
    </row>
    <row r="1011" spans="1:4" customFormat="1" hidden="1" x14ac:dyDescent="0.25">
      <c r="A1011" s="13">
        <v>30578</v>
      </c>
      <c r="B1011" s="13" t="str">
        <f>IF(VLOOKUP($A1011,'Unique Clients'!$A$2:$F$2705,3,0)&gt;=5,IF(VLOOKUP($A1011,'Unique Clients'!$A$2:$F$2705,6,0)&gt;=60%,"FRAUD","NO FRAUD"),"NO FRAUD")</f>
        <v>NO FRAUD</v>
      </c>
      <c r="C1011" s="13" t="str">
        <f>IF(VLOOKUP($A1011,'Behaviors Clients'!$A$2:$B$2705,2,0)="FRAUD","FRAUD",IF(VLOOKUP($A1011,'Unique Clients'!$A$2:$F$2705,3,0)&lt;=4,IF(VLOOKUP($A1011,'Unique Clients'!$A$2:$F$2705,6,0)&gt;=60%,"MODERATE RISK OF FRAUD","NO FRAUD"),"NO FRAUD"))</f>
        <v>NO FRAUD</v>
      </c>
      <c r="D1011" s="13" t="str">
        <f>IF(VLOOKUP($A1011,'Unique Clients'!$A$2:$G$2705,7,0) &gt;= 3,"FRAUD","NO FRAUD")</f>
        <v>NO FRAUD</v>
      </c>
    </row>
    <row r="1012" spans="1:4" customFormat="1" hidden="1" x14ac:dyDescent="0.25">
      <c r="A1012" s="13">
        <v>30690</v>
      </c>
      <c r="B1012" s="13" t="str">
        <f>IF(VLOOKUP($A1012,'Unique Clients'!$A$2:$F$2705,3,0)&gt;=5,IF(VLOOKUP($A1012,'Unique Clients'!$A$2:$F$2705,6,0)&gt;=60%,"FRAUD","NO FRAUD"),"NO FRAUD")</f>
        <v>NO FRAUD</v>
      </c>
      <c r="C1012" s="13" t="str">
        <f>IF(VLOOKUP($A1012,'Behaviors Clients'!$A$2:$B$2705,2,0)="FRAUD","FRAUD",IF(VLOOKUP($A1012,'Unique Clients'!$A$2:$F$2705,3,0)&lt;=4,IF(VLOOKUP($A1012,'Unique Clients'!$A$2:$F$2705,6,0)&gt;=60%,"MODERATE RISK OF FRAUD","NO FRAUD"),"NO FRAUD"))</f>
        <v>NO FRAUD</v>
      </c>
      <c r="D1012" s="13" t="str">
        <f>IF(VLOOKUP($A1012,'Unique Clients'!$A$2:$G$2705,7,0) &gt;= 3,"FRAUD","NO FRAUD")</f>
        <v>NO FRAUD</v>
      </c>
    </row>
    <row r="1013" spans="1:4" customFormat="1" hidden="1" x14ac:dyDescent="0.25">
      <c r="A1013" s="13">
        <v>30806</v>
      </c>
      <c r="B1013" s="13" t="str">
        <f>IF(VLOOKUP($A1013,'Unique Clients'!$A$2:$F$2705,3,0)&gt;=5,IF(VLOOKUP($A1013,'Unique Clients'!$A$2:$F$2705,6,0)&gt;=60%,"FRAUD","NO FRAUD"),"NO FRAUD")</f>
        <v>NO FRAUD</v>
      </c>
      <c r="C1013" s="13" t="str">
        <f>IF(VLOOKUP($A1013,'Behaviors Clients'!$A$2:$B$2705,2,0)="FRAUD","FRAUD",IF(VLOOKUP($A1013,'Unique Clients'!$A$2:$F$2705,3,0)&lt;=4,IF(VLOOKUP($A1013,'Unique Clients'!$A$2:$F$2705,6,0)&gt;=60%,"MODERATE RISK OF FRAUD","NO FRAUD"),"NO FRAUD"))</f>
        <v>NO FRAUD</v>
      </c>
      <c r="D1013" s="13" t="str">
        <f>IF(VLOOKUP($A1013,'Unique Clients'!$A$2:$G$2705,7,0) &gt;= 3,"FRAUD","NO FRAUD")</f>
        <v>NO FRAUD</v>
      </c>
    </row>
    <row r="1014" spans="1:4" customFormat="1" hidden="1" x14ac:dyDescent="0.25">
      <c r="A1014" s="13">
        <v>30907</v>
      </c>
      <c r="B1014" s="13" t="str">
        <f>IF(VLOOKUP($A1014,'Unique Clients'!$A$2:$F$2705,3,0)&gt;=5,IF(VLOOKUP($A1014,'Unique Clients'!$A$2:$F$2705,6,0)&gt;=60%,"FRAUD","NO FRAUD"),"NO FRAUD")</f>
        <v>NO FRAUD</v>
      </c>
      <c r="C1014" s="13" t="str">
        <f>IF(VLOOKUP($A1014,'Behaviors Clients'!$A$2:$B$2705,2,0)="FRAUD","FRAUD",IF(VLOOKUP($A1014,'Unique Clients'!$A$2:$F$2705,3,0)&lt;=4,IF(VLOOKUP($A1014,'Unique Clients'!$A$2:$F$2705,6,0)&gt;=60%,"MODERATE RISK OF FRAUD","NO FRAUD"),"NO FRAUD"))</f>
        <v>NO FRAUD</v>
      </c>
      <c r="D1014" s="13" t="str">
        <f>IF(VLOOKUP($A1014,'Unique Clients'!$A$2:$G$2705,7,0) &gt;= 3,"FRAUD","NO FRAUD")</f>
        <v>NO FRAUD</v>
      </c>
    </row>
    <row r="1015" spans="1:4" customFormat="1" hidden="1" x14ac:dyDescent="0.25">
      <c r="A1015" s="13">
        <v>30920</v>
      </c>
      <c r="B1015" s="13" t="str">
        <f>IF(VLOOKUP($A1015,'Unique Clients'!$A$2:$F$2705,3,0)&gt;=5,IF(VLOOKUP($A1015,'Unique Clients'!$A$2:$F$2705,6,0)&gt;=60%,"FRAUD","NO FRAUD"),"NO FRAUD")</f>
        <v>NO FRAUD</v>
      </c>
      <c r="C1015" s="13" t="str">
        <f>IF(VLOOKUP($A1015,'Behaviors Clients'!$A$2:$B$2705,2,0)="FRAUD","FRAUD",IF(VLOOKUP($A1015,'Unique Clients'!$A$2:$F$2705,3,0)&lt;=4,IF(VLOOKUP($A1015,'Unique Clients'!$A$2:$F$2705,6,0)&gt;=60%,"MODERATE RISK OF FRAUD","NO FRAUD"),"NO FRAUD"))</f>
        <v>NO FRAUD</v>
      </c>
      <c r="D1015" s="13" t="str">
        <f>IF(VLOOKUP($A1015,'Unique Clients'!$A$2:$G$2705,7,0) &gt;= 3,"FRAUD","NO FRAUD")</f>
        <v>NO FRAUD</v>
      </c>
    </row>
    <row r="1016" spans="1:4" customFormat="1" hidden="1" x14ac:dyDescent="0.25">
      <c r="A1016" s="13">
        <v>30948</v>
      </c>
      <c r="B1016" s="13" t="str">
        <f>IF(VLOOKUP($A1016,'Unique Clients'!$A$2:$F$2705,3,0)&gt;=5,IF(VLOOKUP($A1016,'Unique Clients'!$A$2:$F$2705,6,0)&gt;=60%,"FRAUD","NO FRAUD"),"NO FRAUD")</f>
        <v>NO FRAUD</v>
      </c>
      <c r="C1016" s="13" t="str">
        <f>IF(VLOOKUP($A1016,'Behaviors Clients'!$A$2:$B$2705,2,0)="FRAUD","FRAUD",IF(VLOOKUP($A1016,'Unique Clients'!$A$2:$F$2705,3,0)&lt;=4,IF(VLOOKUP($A1016,'Unique Clients'!$A$2:$F$2705,6,0)&gt;=60%,"MODERATE RISK OF FRAUD","NO FRAUD"),"NO FRAUD"))</f>
        <v>NO FRAUD</v>
      </c>
      <c r="D1016" s="13" t="str">
        <f>IF(VLOOKUP($A1016,'Unique Clients'!$A$2:$G$2705,7,0) &gt;= 3,"FRAUD","NO FRAUD")</f>
        <v>NO FRAUD</v>
      </c>
    </row>
    <row r="1017" spans="1:4" customFormat="1" hidden="1" x14ac:dyDescent="0.25">
      <c r="A1017" s="13">
        <v>31037</v>
      </c>
      <c r="B1017" s="13" t="str">
        <f>IF(VLOOKUP($A1017,'Unique Clients'!$A$2:$F$2705,3,0)&gt;=5,IF(VLOOKUP($A1017,'Unique Clients'!$A$2:$F$2705,6,0)&gt;=60%,"FRAUD","NO FRAUD"),"NO FRAUD")</f>
        <v>NO FRAUD</v>
      </c>
      <c r="C1017" s="13" t="str">
        <f>IF(VLOOKUP($A1017,'Behaviors Clients'!$A$2:$B$2705,2,0)="FRAUD","FRAUD",IF(VLOOKUP($A1017,'Unique Clients'!$A$2:$F$2705,3,0)&lt;=4,IF(VLOOKUP($A1017,'Unique Clients'!$A$2:$F$2705,6,0)&gt;=60%,"MODERATE RISK OF FRAUD","NO FRAUD"),"NO FRAUD"))</f>
        <v>NO FRAUD</v>
      </c>
      <c r="D1017" s="13" t="str">
        <f>IF(VLOOKUP($A1017,'Unique Clients'!$A$2:$G$2705,7,0) &gt;= 3,"FRAUD","NO FRAUD")</f>
        <v>NO FRAUD</v>
      </c>
    </row>
    <row r="1018" spans="1:4" customFormat="1" hidden="1" x14ac:dyDescent="0.25">
      <c r="A1018" s="13">
        <v>31095</v>
      </c>
      <c r="B1018" s="13" t="str">
        <f>IF(VLOOKUP($A1018,'Unique Clients'!$A$2:$F$2705,3,0)&gt;=5,IF(VLOOKUP($A1018,'Unique Clients'!$A$2:$F$2705,6,0)&gt;=60%,"FRAUD","NO FRAUD"),"NO FRAUD")</f>
        <v>NO FRAUD</v>
      </c>
      <c r="C1018" s="13" t="str">
        <f>IF(VLOOKUP($A1018,'Behaviors Clients'!$A$2:$B$2705,2,0)="FRAUD","FRAUD",IF(VLOOKUP($A1018,'Unique Clients'!$A$2:$F$2705,3,0)&lt;=4,IF(VLOOKUP($A1018,'Unique Clients'!$A$2:$F$2705,6,0)&gt;=60%,"MODERATE RISK OF FRAUD","NO FRAUD"),"NO FRAUD"))</f>
        <v>NO FRAUD</v>
      </c>
      <c r="D1018" s="13" t="str">
        <f>IF(VLOOKUP($A1018,'Unique Clients'!$A$2:$G$2705,7,0) &gt;= 3,"FRAUD","NO FRAUD")</f>
        <v>NO FRAUD</v>
      </c>
    </row>
    <row r="1019" spans="1:4" customFormat="1" hidden="1" x14ac:dyDescent="0.25">
      <c r="A1019" s="13">
        <v>31124</v>
      </c>
      <c r="B1019" s="13" t="str">
        <f>IF(VLOOKUP($A1019,'Unique Clients'!$A$2:$F$2705,3,0)&gt;=5,IF(VLOOKUP($A1019,'Unique Clients'!$A$2:$F$2705,6,0)&gt;=60%,"FRAUD","NO FRAUD"),"NO FRAUD")</f>
        <v>NO FRAUD</v>
      </c>
      <c r="C1019" s="13" t="str">
        <f>IF(VLOOKUP($A1019,'Behaviors Clients'!$A$2:$B$2705,2,0)="FRAUD","FRAUD",IF(VLOOKUP($A1019,'Unique Clients'!$A$2:$F$2705,3,0)&lt;=4,IF(VLOOKUP($A1019,'Unique Clients'!$A$2:$F$2705,6,0)&gt;=60%,"MODERATE RISK OF FRAUD","NO FRAUD"),"NO FRAUD"))</f>
        <v>NO FRAUD</v>
      </c>
      <c r="D1019" s="13" t="str">
        <f>IF(VLOOKUP($A1019,'Unique Clients'!$A$2:$G$2705,7,0) &gt;= 3,"FRAUD","NO FRAUD")</f>
        <v>NO FRAUD</v>
      </c>
    </row>
    <row r="1020" spans="1:4" customFormat="1" hidden="1" x14ac:dyDescent="0.25">
      <c r="A1020" s="13">
        <v>31162</v>
      </c>
      <c r="B1020" s="13" t="str">
        <f>IF(VLOOKUP($A1020,'Unique Clients'!$A$2:$F$2705,3,0)&gt;=5,IF(VLOOKUP($A1020,'Unique Clients'!$A$2:$F$2705,6,0)&gt;=60%,"FRAUD","NO FRAUD"),"NO FRAUD")</f>
        <v>NO FRAUD</v>
      </c>
      <c r="C1020" s="13" t="str">
        <f>IF(VLOOKUP($A1020,'Behaviors Clients'!$A$2:$B$2705,2,0)="FRAUD","FRAUD",IF(VLOOKUP($A1020,'Unique Clients'!$A$2:$F$2705,3,0)&lt;=4,IF(VLOOKUP($A1020,'Unique Clients'!$A$2:$F$2705,6,0)&gt;=60%,"MODERATE RISK OF FRAUD","NO FRAUD"),"NO FRAUD"))</f>
        <v>NO FRAUD</v>
      </c>
      <c r="D1020" s="13" t="str">
        <f>IF(VLOOKUP($A1020,'Unique Clients'!$A$2:$G$2705,7,0) &gt;= 3,"FRAUD","NO FRAUD")</f>
        <v>NO FRAUD</v>
      </c>
    </row>
    <row r="1021" spans="1:4" customFormat="1" hidden="1" x14ac:dyDescent="0.25">
      <c r="A1021" s="13">
        <v>31219</v>
      </c>
      <c r="B1021" s="13" t="str">
        <f>IF(VLOOKUP($A1021,'Unique Clients'!$A$2:$F$2705,3,0)&gt;=5,IF(VLOOKUP($A1021,'Unique Clients'!$A$2:$F$2705,6,0)&gt;=60%,"FRAUD","NO FRAUD"),"NO FRAUD")</f>
        <v>NO FRAUD</v>
      </c>
      <c r="C1021" s="13" t="str">
        <f>IF(VLOOKUP($A1021,'Behaviors Clients'!$A$2:$B$2705,2,0)="FRAUD","FRAUD",IF(VLOOKUP($A1021,'Unique Clients'!$A$2:$F$2705,3,0)&lt;=4,IF(VLOOKUP($A1021,'Unique Clients'!$A$2:$F$2705,6,0)&gt;=60%,"MODERATE RISK OF FRAUD","NO FRAUD"),"NO FRAUD"))</f>
        <v>NO FRAUD</v>
      </c>
      <c r="D1021" s="13" t="str">
        <f>IF(VLOOKUP($A1021,'Unique Clients'!$A$2:$G$2705,7,0) &gt;= 3,"FRAUD","NO FRAUD")</f>
        <v>NO FRAUD</v>
      </c>
    </row>
    <row r="1022" spans="1:4" customFormat="1" hidden="1" x14ac:dyDescent="0.25">
      <c r="A1022" s="13">
        <v>31255</v>
      </c>
      <c r="B1022" s="13" t="str">
        <f>IF(VLOOKUP($A1022,'Unique Clients'!$A$2:$F$2705,3,0)&gt;=5,IF(VLOOKUP($A1022,'Unique Clients'!$A$2:$F$2705,6,0)&gt;=60%,"FRAUD","NO FRAUD"),"NO FRAUD")</f>
        <v>NO FRAUD</v>
      </c>
      <c r="C1022" s="13" t="str">
        <f>IF(VLOOKUP($A1022,'Behaviors Clients'!$A$2:$B$2705,2,0)="FRAUD","FRAUD",IF(VLOOKUP($A1022,'Unique Clients'!$A$2:$F$2705,3,0)&lt;=4,IF(VLOOKUP($A1022,'Unique Clients'!$A$2:$F$2705,6,0)&gt;=60%,"MODERATE RISK OF FRAUD","NO FRAUD"),"NO FRAUD"))</f>
        <v>NO FRAUD</v>
      </c>
      <c r="D1022" s="13" t="str">
        <f>IF(VLOOKUP($A1022,'Unique Clients'!$A$2:$G$2705,7,0) &gt;= 3,"FRAUD","NO FRAUD")</f>
        <v>NO FRAUD</v>
      </c>
    </row>
    <row r="1023" spans="1:4" customFormat="1" hidden="1" x14ac:dyDescent="0.25">
      <c r="A1023" s="13">
        <v>31269</v>
      </c>
      <c r="B1023" s="13" t="str">
        <f>IF(VLOOKUP($A1023,'Unique Clients'!$A$2:$F$2705,3,0)&gt;=5,IF(VLOOKUP($A1023,'Unique Clients'!$A$2:$F$2705,6,0)&gt;=60%,"FRAUD","NO FRAUD"),"NO FRAUD")</f>
        <v>NO FRAUD</v>
      </c>
      <c r="C1023" s="13" t="str">
        <f>IF(VLOOKUP($A1023,'Behaviors Clients'!$A$2:$B$2705,2,0)="FRAUD","FRAUD",IF(VLOOKUP($A1023,'Unique Clients'!$A$2:$F$2705,3,0)&lt;=4,IF(VLOOKUP($A1023,'Unique Clients'!$A$2:$F$2705,6,0)&gt;=60%,"MODERATE RISK OF FRAUD","NO FRAUD"),"NO FRAUD"))</f>
        <v>NO FRAUD</v>
      </c>
      <c r="D1023" s="13" t="str">
        <f>IF(VLOOKUP($A1023,'Unique Clients'!$A$2:$G$2705,7,0) &gt;= 3,"FRAUD","NO FRAUD")</f>
        <v>NO FRAUD</v>
      </c>
    </row>
    <row r="1024" spans="1:4" customFormat="1" hidden="1" x14ac:dyDescent="0.25">
      <c r="A1024" s="13">
        <v>31324</v>
      </c>
      <c r="B1024" s="13" t="str">
        <f>IF(VLOOKUP($A1024,'Unique Clients'!$A$2:$F$2705,3,0)&gt;=5,IF(VLOOKUP($A1024,'Unique Clients'!$A$2:$F$2705,6,0)&gt;=60%,"FRAUD","NO FRAUD"),"NO FRAUD")</f>
        <v>NO FRAUD</v>
      </c>
      <c r="C1024" s="13" t="str">
        <f>IF(VLOOKUP($A1024,'Behaviors Clients'!$A$2:$B$2705,2,0)="FRAUD","FRAUD",IF(VLOOKUP($A1024,'Unique Clients'!$A$2:$F$2705,3,0)&lt;=4,IF(VLOOKUP($A1024,'Unique Clients'!$A$2:$F$2705,6,0)&gt;=60%,"MODERATE RISK OF FRAUD","NO FRAUD"),"NO FRAUD"))</f>
        <v>NO FRAUD</v>
      </c>
      <c r="D1024" s="13" t="str">
        <f>IF(VLOOKUP($A1024,'Unique Clients'!$A$2:$G$2705,7,0) &gt;= 3,"FRAUD","NO FRAUD")</f>
        <v>NO FRAUD</v>
      </c>
    </row>
    <row r="1025" spans="1:4" customFormat="1" hidden="1" x14ac:dyDescent="0.25">
      <c r="A1025" s="13">
        <v>31333</v>
      </c>
      <c r="B1025" s="13" t="str">
        <f>IF(VLOOKUP($A1025,'Unique Clients'!$A$2:$F$2705,3,0)&gt;=5,IF(VLOOKUP($A1025,'Unique Clients'!$A$2:$F$2705,6,0)&gt;=60%,"FRAUD","NO FRAUD"),"NO FRAUD")</f>
        <v>NO FRAUD</v>
      </c>
      <c r="C1025" s="13" t="str">
        <f>IF(VLOOKUP($A1025,'Behaviors Clients'!$A$2:$B$2705,2,0)="FRAUD","FRAUD",IF(VLOOKUP($A1025,'Unique Clients'!$A$2:$F$2705,3,0)&lt;=4,IF(VLOOKUP($A1025,'Unique Clients'!$A$2:$F$2705,6,0)&gt;=60%,"MODERATE RISK OF FRAUD","NO FRAUD"),"NO FRAUD"))</f>
        <v>NO FRAUD</v>
      </c>
      <c r="D1025" s="13" t="str">
        <f>IF(VLOOKUP($A1025,'Unique Clients'!$A$2:$G$2705,7,0) &gt;= 3,"FRAUD","NO FRAUD")</f>
        <v>NO FRAUD</v>
      </c>
    </row>
    <row r="1026" spans="1:4" customFormat="1" hidden="1" x14ac:dyDescent="0.25">
      <c r="A1026" s="13">
        <v>31379</v>
      </c>
      <c r="B1026" s="13" t="str">
        <f>IF(VLOOKUP($A1026,'Unique Clients'!$A$2:$F$2705,3,0)&gt;=5,IF(VLOOKUP($A1026,'Unique Clients'!$A$2:$F$2705,6,0)&gt;=60%,"FRAUD","NO FRAUD"),"NO FRAUD")</f>
        <v>NO FRAUD</v>
      </c>
      <c r="C1026" s="13" t="str">
        <f>IF(VLOOKUP($A1026,'Behaviors Clients'!$A$2:$B$2705,2,0)="FRAUD","FRAUD",IF(VLOOKUP($A1026,'Unique Clients'!$A$2:$F$2705,3,0)&lt;=4,IF(VLOOKUP($A1026,'Unique Clients'!$A$2:$F$2705,6,0)&gt;=60%,"MODERATE RISK OF FRAUD","NO FRAUD"),"NO FRAUD"))</f>
        <v>NO FRAUD</v>
      </c>
      <c r="D1026" s="13" t="str">
        <f>IF(VLOOKUP($A1026,'Unique Clients'!$A$2:$G$2705,7,0) &gt;= 3,"FRAUD","NO FRAUD")</f>
        <v>NO FRAUD</v>
      </c>
    </row>
    <row r="1027" spans="1:4" customFormat="1" hidden="1" x14ac:dyDescent="0.25">
      <c r="A1027" s="13">
        <v>31451</v>
      </c>
      <c r="B1027" s="13" t="str">
        <f>IF(VLOOKUP($A1027,'Unique Clients'!$A$2:$F$2705,3,0)&gt;=5,IF(VLOOKUP($A1027,'Unique Clients'!$A$2:$F$2705,6,0)&gt;=60%,"FRAUD","NO FRAUD"),"NO FRAUD")</f>
        <v>NO FRAUD</v>
      </c>
      <c r="C1027" s="13" t="str">
        <f>IF(VLOOKUP($A1027,'Behaviors Clients'!$A$2:$B$2705,2,0)="FRAUD","FRAUD",IF(VLOOKUP($A1027,'Unique Clients'!$A$2:$F$2705,3,0)&lt;=4,IF(VLOOKUP($A1027,'Unique Clients'!$A$2:$F$2705,6,0)&gt;=60%,"MODERATE RISK OF FRAUD","NO FRAUD"),"NO FRAUD"))</f>
        <v>NO FRAUD</v>
      </c>
      <c r="D1027" s="13" t="str">
        <f>IF(VLOOKUP($A1027,'Unique Clients'!$A$2:$G$2705,7,0) &gt;= 3,"FRAUD","NO FRAUD")</f>
        <v>NO FRAUD</v>
      </c>
    </row>
    <row r="1028" spans="1:4" customFormat="1" hidden="1" x14ac:dyDescent="0.25">
      <c r="A1028" s="13">
        <v>31481</v>
      </c>
      <c r="B1028" s="13" t="str">
        <f>IF(VLOOKUP($A1028,'Unique Clients'!$A$2:$F$2705,3,0)&gt;=5,IF(VLOOKUP($A1028,'Unique Clients'!$A$2:$F$2705,6,0)&gt;=60%,"FRAUD","NO FRAUD"),"NO FRAUD")</f>
        <v>NO FRAUD</v>
      </c>
      <c r="C1028" s="13" t="str">
        <f>IF(VLOOKUP($A1028,'Behaviors Clients'!$A$2:$B$2705,2,0)="FRAUD","FRAUD",IF(VLOOKUP($A1028,'Unique Clients'!$A$2:$F$2705,3,0)&lt;=4,IF(VLOOKUP($A1028,'Unique Clients'!$A$2:$F$2705,6,0)&gt;=60%,"MODERATE RISK OF FRAUD","NO FRAUD"),"NO FRAUD"))</f>
        <v>NO FRAUD</v>
      </c>
      <c r="D1028" s="13" t="str">
        <f>IF(VLOOKUP($A1028,'Unique Clients'!$A$2:$G$2705,7,0) &gt;= 3,"FRAUD","NO FRAUD")</f>
        <v>NO FRAUD</v>
      </c>
    </row>
    <row r="1029" spans="1:4" customFormat="1" hidden="1" x14ac:dyDescent="0.25">
      <c r="A1029" s="13">
        <v>31492</v>
      </c>
      <c r="B1029" s="13" t="str">
        <f>IF(VLOOKUP($A1029,'Unique Clients'!$A$2:$F$2705,3,0)&gt;=5,IF(VLOOKUP($A1029,'Unique Clients'!$A$2:$F$2705,6,0)&gt;=60%,"FRAUD","NO FRAUD"),"NO FRAUD")</f>
        <v>NO FRAUD</v>
      </c>
      <c r="C1029" s="13" t="str">
        <f>IF(VLOOKUP($A1029,'Behaviors Clients'!$A$2:$B$2705,2,0)="FRAUD","FRAUD",IF(VLOOKUP($A1029,'Unique Clients'!$A$2:$F$2705,3,0)&lt;=4,IF(VLOOKUP($A1029,'Unique Clients'!$A$2:$F$2705,6,0)&gt;=60%,"MODERATE RISK OF FRAUD","NO FRAUD"),"NO FRAUD"))</f>
        <v>NO FRAUD</v>
      </c>
      <c r="D1029" s="13" t="str">
        <f>IF(VLOOKUP($A1029,'Unique Clients'!$A$2:$G$2705,7,0) &gt;= 3,"FRAUD","NO FRAUD")</f>
        <v>NO FRAUD</v>
      </c>
    </row>
    <row r="1030" spans="1:4" customFormat="1" hidden="1" x14ac:dyDescent="0.25">
      <c r="A1030" s="13">
        <v>31503</v>
      </c>
      <c r="B1030" s="13" t="str">
        <f>IF(VLOOKUP($A1030,'Unique Clients'!$A$2:$F$2705,3,0)&gt;=5,IF(VLOOKUP($A1030,'Unique Clients'!$A$2:$F$2705,6,0)&gt;=60%,"FRAUD","NO FRAUD"),"NO FRAUD")</f>
        <v>NO FRAUD</v>
      </c>
      <c r="C1030" s="13" t="str">
        <f>IF(VLOOKUP($A1030,'Behaviors Clients'!$A$2:$B$2705,2,0)="FRAUD","FRAUD",IF(VLOOKUP($A1030,'Unique Clients'!$A$2:$F$2705,3,0)&lt;=4,IF(VLOOKUP($A1030,'Unique Clients'!$A$2:$F$2705,6,0)&gt;=60%,"MODERATE RISK OF FRAUD","NO FRAUD"),"NO FRAUD"))</f>
        <v>NO FRAUD</v>
      </c>
      <c r="D1030" s="13" t="str">
        <f>IF(VLOOKUP($A1030,'Unique Clients'!$A$2:$G$2705,7,0) &gt;= 3,"FRAUD","NO FRAUD")</f>
        <v>NO FRAUD</v>
      </c>
    </row>
    <row r="1031" spans="1:4" customFormat="1" hidden="1" x14ac:dyDescent="0.25">
      <c r="A1031" s="13">
        <v>31544</v>
      </c>
      <c r="B1031" s="13" t="str">
        <f>IF(VLOOKUP($A1031,'Unique Clients'!$A$2:$F$2705,3,0)&gt;=5,IF(VLOOKUP($A1031,'Unique Clients'!$A$2:$F$2705,6,0)&gt;=60%,"FRAUD","NO FRAUD"),"NO FRAUD")</f>
        <v>NO FRAUD</v>
      </c>
      <c r="C1031" s="13" t="str">
        <f>IF(VLOOKUP($A1031,'Behaviors Clients'!$A$2:$B$2705,2,0)="FRAUD","FRAUD",IF(VLOOKUP($A1031,'Unique Clients'!$A$2:$F$2705,3,0)&lt;=4,IF(VLOOKUP($A1031,'Unique Clients'!$A$2:$F$2705,6,0)&gt;=60%,"MODERATE RISK OF FRAUD","NO FRAUD"),"NO FRAUD"))</f>
        <v>NO FRAUD</v>
      </c>
      <c r="D1031" s="13" t="str">
        <f>IF(VLOOKUP($A1031,'Unique Clients'!$A$2:$G$2705,7,0) &gt;= 3,"FRAUD","NO FRAUD")</f>
        <v>NO FRAUD</v>
      </c>
    </row>
    <row r="1032" spans="1:4" customFormat="1" hidden="1" x14ac:dyDescent="0.25">
      <c r="A1032" s="13">
        <v>31556</v>
      </c>
      <c r="B1032" s="13" t="str">
        <f>IF(VLOOKUP($A1032,'Unique Clients'!$A$2:$F$2705,3,0)&gt;=5,IF(VLOOKUP($A1032,'Unique Clients'!$A$2:$F$2705,6,0)&gt;=60%,"FRAUD","NO FRAUD"),"NO FRAUD")</f>
        <v>NO FRAUD</v>
      </c>
      <c r="C1032" s="13" t="str">
        <f>IF(VLOOKUP($A1032,'Behaviors Clients'!$A$2:$B$2705,2,0)="FRAUD","FRAUD",IF(VLOOKUP($A1032,'Unique Clients'!$A$2:$F$2705,3,0)&lt;=4,IF(VLOOKUP($A1032,'Unique Clients'!$A$2:$F$2705,6,0)&gt;=60%,"MODERATE RISK OF FRAUD","NO FRAUD"),"NO FRAUD"))</f>
        <v>NO FRAUD</v>
      </c>
      <c r="D1032" s="13" t="str">
        <f>IF(VLOOKUP($A1032,'Unique Clients'!$A$2:$G$2705,7,0) &gt;= 3,"FRAUD","NO FRAUD")</f>
        <v>NO FRAUD</v>
      </c>
    </row>
    <row r="1033" spans="1:4" customFormat="1" hidden="1" x14ac:dyDescent="0.25">
      <c r="A1033" s="13">
        <v>31598</v>
      </c>
      <c r="B1033" s="13" t="str">
        <f>IF(VLOOKUP($A1033,'Unique Clients'!$A$2:$F$2705,3,0)&gt;=5,IF(VLOOKUP($A1033,'Unique Clients'!$A$2:$F$2705,6,0)&gt;=60%,"FRAUD","NO FRAUD"),"NO FRAUD")</f>
        <v>NO FRAUD</v>
      </c>
      <c r="C1033" s="13" t="str">
        <f>IF(VLOOKUP($A1033,'Behaviors Clients'!$A$2:$B$2705,2,0)="FRAUD","FRAUD",IF(VLOOKUP($A1033,'Unique Clients'!$A$2:$F$2705,3,0)&lt;=4,IF(VLOOKUP($A1033,'Unique Clients'!$A$2:$F$2705,6,0)&gt;=60%,"MODERATE RISK OF FRAUD","NO FRAUD"),"NO FRAUD"))</f>
        <v>NO FRAUD</v>
      </c>
      <c r="D1033" s="13" t="str">
        <f>IF(VLOOKUP($A1033,'Unique Clients'!$A$2:$G$2705,7,0) &gt;= 3,"FRAUD","NO FRAUD")</f>
        <v>NO FRAUD</v>
      </c>
    </row>
    <row r="1034" spans="1:4" customFormat="1" hidden="1" x14ac:dyDescent="0.25">
      <c r="A1034" s="13">
        <v>31621</v>
      </c>
      <c r="B1034" s="13" t="str">
        <f>IF(VLOOKUP($A1034,'Unique Clients'!$A$2:$F$2705,3,0)&gt;=5,IF(VLOOKUP($A1034,'Unique Clients'!$A$2:$F$2705,6,0)&gt;=60%,"FRAUD","NO FRAUD"),"NO FRAUD")</f>
        <v>NO FRAUD</v>
      </c>
      <c r="C1034" s="13" t="str">
        <f>IF(VLOOKUP($A1034,'Behaviors Clients'!$A$2:$B$2705,2,0)="FRAUD","FRAUD",IF(VLOOKUP($A1034,'Unique Clients'!$A$2:$F$2705,3,0)&lt;=4,IF(VLOOKUP($A1034,'Unique Clients'!$A$2:$F$2705,6,0)&gt;=60%,"MODERATE RISK OF FRAUD","NO FRAUD"),"NO FRAUD"))</f>
        <v>NO FRAUD</v>
      </c>
      <c r="D1034" s="13" t="str">
        <f>IF(VLOOKUP($A1034,'Unique Clients'!$A$2:$G$2705,7,0) &gt;= 3,"FRAUD","NO FRAUD")</f>
        <v>NO FRAUD</v>
      </c>
    </row>
    <row r="1035" spans="1:4" customFormat="1" hidden="1" x14ac:dyDescent="0.25">
      <c r="A1035" s="13">
        <v>31622</v>
      </c>
      <c r="B1035" s="13" t="str">
        <f>IF(VLOOKUP($A1035,'Unique Clients'!$A$2:$F$2705,3,0)&gt;=5,IF(VLOOKUP($A1035,'Unique Clients'!$A$2:$F$2705,6,0)&gt;=60%,"FRAUD","NO FRAUD"),"NO FRAUD")</f>
        <v>NO FRAUD</v>
      </c>
      <c r="C1035" s="13" t="str">
        <f>IF(VLOOKUP($A1035,'Behaviors Clients'!$A$2:$B$2705,2,0)="FRAUD","FRAUD",IF(VLOOKUP($A1035,'Unique Clients'!$A$2:$F$2705,3,0)&lt;=4,IF(VLOOKUP($A1035,'Unique Clients'!$A$2:$F$2705,6,0)&gt;=60%,"MODERATE RISK OF FRAUD","NO FRAUD"),"NO FRAUD"))</f>
        <v>NO FRAUD</v>
      </c>
      <c r="D1035" s="13" t="str">
        <f>IF(VLOOKUP($A1035,'Unique Clients'!$A$2:$G$2705,7,0) &gt;= 3,"FRAUD","NO FRAUD")</f>
        <v>NO FRAUD</v>
      </c>
    </row>
    <row r="1036" spans="1:4" customFormat="1" hidden="1" x14ac:dyDescent="0.25">
      <c r="A1036" s="13">
        <v>31672</v>
      </c>
      <c r="B1036" s="13" t="str">
        <f>IF(VLOOKUP($A1036,'Unique Clients'!$A$2:$F$2705,3,0)&gt;=5,IF(VLOOKUP($A1036,'Unique Clients'!$A$2:$F$2705,6,0)&gt;=60%,"FRAUD","NO FRAUD"),"NO FRAUD")</f>
        <v>NO FRAUD</v>
      </c>
      <c r="C1036" s="13" t="str">
        <f>IF(VLOOKUP($A1036,'Behaviors Clients'!$A$2:$B$2705,2,0)="FRAUD","FRAUD",IF(VLOOKUP($A1036,'Unique Clients'!$A$2:$F$2705,3,0)&lt;=4,IF(VLOOKUP($A1036,'Unique Clients'!$A$2:$F$2705,6,0)&gt;=60%,"MODERATE RISK OF FRAUD","NO FRAUD"),"NO FRAUD"))</f>
        <v>NO FRAUD</v>
      </c>
      <c r="D1036" s="13" t="str">
        <f>IF(VLOOKUP($A1036,'Unique Clients'!$A$2:$G$2705,7,0) &gt;= 3,"FRAUD","NO FRAUD")</f>
        <v>NO FRAUD</v>
      </c>
    </row>
    <row r="1037" spans="1:4" customFormat="1" hidden="1" x14ac:dyDescent="0.25">
      <c r="A1037" s="13">
        <v>31746</v>
      </c>
      <c r="B1037" s="13" t="str">
        <f>IF(VLOOKUP($A1037,'Unique Clients'!$A$2:$F$2705,3,0)&gt;=5,IF(VLOOKUP($A1037,'Unique Clients'!$A$2:$F$2705,6,0)&gt;=60%,"FRAUD","NO FRAUD"),"NO FRAUD")</f>
        <v>NO FRAUD</v>
      </c>
      <c r="C1037" s="13" t="str">
        <f>IF(VLOOKUP($A1037,'Behaviors Clients'!$A$2:$B$2705,2,0)="FRAUD","FRAUD",IF(VLOOKUP($A1037,'Unique Clients'!$A$2:$F$2705,3,0)&lt;=4,IF(VLOOKUP($A1037,'Unique Clients'!$A$2:$F$2705,6,0)&gt;=60%,"MODERATE RISK OF FRAUD","NO FRAUD"),"NO FRAUD"))</f>
        <v>NO FRAUD</v>
      </c>
      <c r="D1037" s="13" t="str">
        <f>IF(VLOOKUP($A1037,'Unique Clients'!$A$2:$G$2705,7,0) &gt;= 3,"FRAUD","NO FRAUD")</f>
        <v>NO FRAUD</v>
      </c>
    </row>
    <row r="1038" spans="1:4" customFormat="1" hidden="1" x14ac:dyDescent="0.25">
      <c r="A1038" s="13">
        <v>31753</v>
      </c>
      <c r="B1038" s="13" t="str">
        <f>IF(VLOOKUP($A1038,'Unique Clients'!$A$2:$F$2705,3,0)&gt;=5,IF(VLOOKUP($A1038,'Unique Clients'!$A$2:$F$2705,6,0)&gt;=60%,"FRAUD","NO FRAUD"),"NO FRAUD")</f>
        <v>NO FRAUD</v>
      </c>
      <c r="C1038" s="13" t="str">
        <f>IF(VLOOKUP($A1038,'Behaviors Clients'!$A$2:$B$2705,2,0)="FRAUD","FRAUD",IF(VLOOKUP($A1038,'Unique Clients'!$A$2:$F$2705,3,0)&lt;=4,IF(VLOOKUP($A1038,'Unique Clients'!$A$2:$F$2705,6,0)&gt;=60%,"MODERATE RISK OF FRAUD","NO FRAUD"),"NO FRAUD"))</f>
        <v>NO FRAUD</v>
      </c>
      <c r="D1038" s="13" t="str">
        <f>IF(VLOOKUP($A1038,'Unique Clients'!$A$2:$G$2705,7,0) &gt;= 3,"FRAUD","NO FRAUD")</f>
        <v>NO FRAUD</v>
      </c>
    </row>
    <row r="1039" spans="1:4" customFormat="1" hidden="1" x14ac:dyDescent="0.25">
      <c r="A1039" s="13">
        <v>31780</v>
      </c>
      <c r="B1039" s="13" t="str">
        <f>IF(VLOOKUP($A1039,'Unique Clients'!$A$2:$F$2705,3,0)&gt;=5,IF(VLOOKUP($A1039,'Unique Clients'!$A$2:$F$2705,6,0)&gt;=60%,"FRAUD","NO FRAUD"),"NO FRAUD")</f>
        <v>NO FRAUD</v>
      </c>
      <c r="C1039" s="13" t="str">
        <f>IF(VLOOKUP($A1039,'Behaviors Clients'!$A$2:$B$2705,2,0)="FRAUD","FRAUD",IF(VLOOKUP($A1039,'Unique Clients'!$A$2:$F$2705,3,0)&lt;=4,IF(VLOOKUP($A1039,'Unique Clients'!$A$2:$F$2705,6,0)&gt;=60%,"MODERATE RISK OF FRAUD","NO FRAUD"),"NO FRAUD"))</f>
        <v>NO FRAUD</v>
      </c>
      <c r="D1039" s="13" t="str">
        <f>IF(VLOOKUP($A1039,'Unique Clients'!$A$2:$G$2705,7,0) &gt;= 3,"FRAUD","NO FRAUD")</f>
        <v>NO FRAUD</v>
      </c>
    </row>
    <row r="1040" spans="1:4" customFormat="1" hidden="1" x14ac:dyDescent="0.25">
      <c r="A1040" s="13">
        <v>31796</v>
      </c>
      <c r="B1040" s="13" t="str">
        <f>IF(VLOOKUP($A1040,'Unique Clients'!$A$2:$F$2705,3,0)&gt;=5,IF(VLOOKUP($A1040,'Unique Clients'!$A$2:$F$2705,6,0)&gt;=60%,"FRAUD","NO FRAUD"),"NO FRAUD")</f>
        <v>NO FRAUD</v>
      </c>
      <c r="C1040" s="13" t="str">
        <f>IF(VLOOKUP($A1040,'Behaviors Clients'!$A$2:$B$2705,2,0)="FRAUD","FRAUD",IF(VLOOKUP($A1040,'Unique Clients'!$A$2:$F$2705,3,0)&lt;=4,IF(VLOOKUP($A1040,'Unique Clients'!$A$2:$F$2705,6,0)&gt;=60%,"MODERATE RISK OF FRAUD","NO FRAUD"),"NO FRAUD"))</f>
        <v>NO FRAUD</v>
      </c>
      <c r="D1040" s="13" t="str">
        <f>IF(VLOOKUP($A1040,'Unique Clients'!$A$2:$G$2705,7,0) &gt;= 3,"FRAUD","NO FRAUD")</f>
        <v>NO FRAUD</v>
      </c>
    </row>
    <row r="1041" spans="1:4" customFormat="1" hidden="1" x14ac:dyDescent="0.25">
      <c r="A1041" s="13">
        <v>31847</v>
      </c>
      <c r="B1041" s="13" t="str">
        <f>IF(VLOOKUP($A1041,'Unique Clients'!$A$2:$F$2705,3,0)&gt;=5,IF(VLOOKUP($A1041,'Unique Clients'!$A$2:$F$2705,6,0)&gt;=60%,"FRAUD","NO FRAUD"),"NO FRAUD")</f>
        <v>NO FRAUD</v>
      </c>
      <c r="C1041" s="13" t="str">
        <f>IF(VLOOKUP($A1041,'Behaviors Clients'!$A$2:$B$2705,2,0)="FRAUD","FRAUD",IF(VLOOKUP($A1041,'Unique Clients'!$A$2:$F$2705,3,0)&lt;=4,IF(VLOOKUP($A1041,'Unique Clients'!$A$2:$F$2705,6,0)&gt;=60%,"MODERATE RISK OF FRAUD","NO FRAUD"),"NO FRAUD"))</f>
        <v>NO FRAUD</v>
      </c>
      <c r="D1041" s="13" t="str">
        <f>IF(VLOOKUP($A1041,'Unique Clients'!$A$2:$G$2705,7,0) &gt;= 3,"FRAUD","NO FRAUD")</f>
        <v>NO FRAUD</v>
      </c>
    </row>
    <row r="1042" spans="1:4" customFormat="1" hidden="1" x14ac:dyDescent="0.25">
      <c r="A1042" s="13">
        <v>31869</v>
      </c>
      <c r="B1042" s="13" t="str">
        <f>IF(VLOOKUP($A1042,'Unique Clients'!$A$2:$F$2705,3,0)&gt;=5,IF(VLOOKUP($A1042,'Unique Clients'!$A$2:$F$2705,6,0)&gt;=60%,"FRAUD","NO FRAUD"),"NO FRAUD")</f>
        <v>NO FRAUD</v>
      </c>
      <c r="C1042" s="13" t="str">
        <f>IF(VLOOKUP($A1042,'Behaviors Clients'!$A$2:$B$2705,2,0)="FRAUD","FRAUD",IF(VLOOKUP($A1042,'Unique Clients'!$A$2:$F$2705,3,0)&lt;=4,IF(VLOOKUP($A1042,'Unique Clients'!$A$2:$F$2705,6,0)&gt;=60%,"MODERATE RISK OF FRAUD","NO FRAUD"),"NO FRAUD"))</f>
        <v>NO FRAUD</v>
      </c>
      <c r="D1042" s="13" t="str">
        <f>IF(VLOOKUP($A1042,'Unique Clients'!$A$2:$G$2705,7,0) &gt;= 3,"FRAUD","NO FRAUD")</f>
        <v>NO FRAUD</v>
      </c>
    </row>
    <row r="1043" spans="1:4" customFormat="1" hidden="1" x14ac:dyDescent="0.25">
      <c r="A1043" s="13">
        <v>31883</v>
      </c>
      <c r="B1043" s="13" t="str">
        <f>IF(VLOOKUP($A1043,'Unique Clients'!$A$2:$F$2705,3,0)&gt;=5,IF(VLOOKUP($A1043,'Unique Clients'!$A$2:$F$2705,6,0)&gt;=60%,"FRAUD","NO FRAUD"),"NO FRAUD")</f>
        <v>NO FRAUD</v>
      </c>
      <c r="C1043" s="13" t="str">
        <f>IF(VLOOKUP($A1043,'Behaviors Clients'!$A$2:$B$2705,2,0)="FRAUD","FRAUD",IF(VLOOKUP($A1043,'Unique Clients'!$A$2:$F$2705,3,0)&lt;=4,IF(VLOOKUP($A1043,'Unique Clients'!$A$2:$F$2705,6,0)&gt;=60%,"MODERATE RISK OF FRAUD","NO FRAUD"),"NO FRAUD"))</f>
        <v>NO FRAUD</v>
      </c>
      <c r="D1043" s="13" t="str">
        <f>IF(VLOOKUP($A1043,'Unique Clients'!$A$2:$G$2705,7,0) &gt;= 3,"FRAUD","NO FRAUD")</f>
        <v>NO FRAUD</v>
      </c>
    </row>
    <row r="1044" spans="1:4" customFormat="1" hidden="1" x14ac:dyDescent="0.25">
      <c r="A1044" s="13">
        <v>31893</v>
      </c>
      <c r="B1044" s="13" t="str">
        <f>IF(VLOOKUP($A1044,'Unique Clients'!$A$2:$F$2705,3,0)&gt;=5,IF(VLOOKUP($A1044,'Unique Clients'!$A$2:$F$2705,6,0)&gt;=60%,"FRAUD","NO FRAUD"),"NO FRAUD")</f>
        <v>NO FRAUD</v>
      </c>
      <c r="C1044" s="13" t="str">
        <f>IF(VLOOKUP($A1044,'Behaviors Clients'!$A$2:$B$2705,2,0)="FRAUD","FRAUD",IF(VLOOKUP($A1044,'Unique Clients'!$A$2:$F$2705,3,0)&lt;=4,IF(VLOOKUP($A1044,'Unique Clients'!$A$2:$F$2705,6,0)&gt;=60%,"MODERATE RISK OF FRAUD","NO FRAUD"),"NO FRAUD"))</f>
        <v>NO FRAUD</v>
      </c>
      <c r="D1044" s="13" t="str">
        <f>IF(VLOOKUP($A1044,'Unique Clients'!$A$2:$G$2705,7,0) &gt;= 3,"FRAUD","NO FRAUD")</f>
        <v>NO FRAUD</v>
      </c>
    </row>
    <row r="1045" spans="1:4" customFormat="1" hidden="1" x14ac:dyDescent="0.25">
      <c r="A1045" s="13">
        <v>32196</v>
      </c>
      <c r="B1045" s="13" t="str">
        <f>IF(VLOOKUP($A1045,'Unique Clients'!$A$2:$F$2705,3,0)&gt;=5,IF(VLOOKUP($A1045,'Unique Clients'!$A$2:$F$2705,6,0)&gt;=60%,"FRAUD","NO FRAUD"),"NO FRAUD")</f>
        <v>NO FRAUD</v>
      </c>
      <c r="C1045" s="13" t="str">
        <f>IF(VLOOKUP($A1045,'Behaviors Clients'!$A$2:$B$2705,2,0)="FRAUD","FRAUD",IF(VLOOKUP($A1045,'Unique Clients'!$A$2:$F$2705,3,0)&lt;=4,IF(VLOOKUP($A1045,'Unique Clients'!$A$2:$F$2705,6,0)&gt;=60%,"MODERATE RISK OF FRAUD","NO FRAUD"),"NO FRAUD"))</f>
        <v>NO FRAUD</v>
      </c>
      <c r="D1045" s="13" t="str">
        <f>IF(VLOOKUP($A1045,'Unique Clients'!$A$2:$G$2705,7,0) &gt;= 3,"FRAUD","NO FRAUD")</f>
        <v>NO FRAUD</v>
      </c>
    </row>
    <row r="1046" spans="1:4" customFormat="1" hidden="1" x14ac:dyDescent="0.25">
      <c r="A1046" s="13">
        <v>32202</v>
      </c>
      <c r="B1046" s="13" t="str">
        <f>IF(VLOOKUP($A1046,'Unique Clients'!$A$2:$F$2705,3,0)&gt;=5,IF(VLOOKUP($A1046,'Unique Clients'!$A$2:$F$2705,6,0)&gt;=60%,"FRAUD","NO FRAUD"),"NO FRAUD")</f>
        <v>NO FRAUD</v>
      </c>
      <c r="C1046" s="13" t="str">
        <f>IF(VLOOKUP($A1046,'Behaviors Clients'!$A$2:$B$2705,2,0)="FRAUD","FRAUD",IF(VLOOKUP($A1046,'Unique Clients'!$A$2:$F$2705,3,0)&lt;=4,IF(VLOOKUP($A1046,'Unique Clients'!$A$2:$F$2705,6,0)&gt;=60%,"MODERATE RISK OF FRAUD","NO FRAUD"),"NO FRAUD"))</f>
        <v>NO FRAUD</v>
      </c>
      <c r="D1046" s="13" t="str">
        <f>IF(VLOOKUP($A1046,'Unique Clients'!$A$2:$G$2705,7,0) &gt;= 3,"FRAUD","NO FRAUD")</f>
        <v>NO FRAUD</v>
      </c>
    </row>
    <row r="1047" spans="1:4" customFormat="1" hidden="1" x14ac:dyDescent="0.25">
      <c r="A1047" s="13">
        <v>32203</v>
      </c>
      <c r="B1047" s="13" t="str">
        <f>IF(VLOOKUP($A1047,'Unique Clients'!$A$2:$F$2705,3,0)&gt;=5,IF(VLOOKUP($A1047,'Unique Clients'!$A$2:$F$2705,6,0)&gt;=60%,"FRAUD","NO FRAUD"),"NO FRAUD")</f>
        <v>NO FRAUD</v>
      </c>
      <c r="C1047" s="13" t="str">
        <f>IF(VLOOKUP($A1047,'Behaviors Clients'!$A$2:$B$2705,2,0)="FRAUD","FRAUD",IF(VLOOKUP($A1047,'Unique Clients'!$A$2:$F$2705,3,0)&lt;=4,IF(VLOOKUP($A1047,'Unique Clients'!$A$2:$F$2705,6,0)&gt;=60%,"MODERATE RISK OF FRAUD","NO FRAUD"),"NO FRAUD"))</f>
        <v>NO FRAUD</v>
      </c>
      <c r="D1047" s="13" t="str">
        <f>IF(VLOOKUP($A1047,'Unique Clients'!$A$2:$G$2705,7,0) &gt;= 3,"FRAUD","NO FRAUD")</f>
        <v>NO FRAUD</v>
      </c>
    </row>
    <row r="1048" spans="1:4" customFormat="1" hidden="1" x14ac:dyDescent="0.25">
      <c r="A1048" s="13">
        <v>32229</v>
      </c>
      <c r="B1048" s="13" t="str">
        <f>IF(VLOOKUP($A1048,'Unique Clients'!$A$2:$F$2705,3,0)&gt;=5,IF(VLOOKUP($A1048,'Unique Clients'!$A$2:$F$2705,6,0)&gt;=60%,"FRAUD","NO FRAUD"),"NO FRAUD")</f>
        <v>NO FRAUD</v>
      </c>
      <c r="C1048" s="13" t="str">
        <f>IF(VLOOKUP($A1048,'Behaviors Clients'!$A$2:$B$2705,2,0)="FRAUD","FRAUD",IF(VLOOKUP($A1048,'Unique Clients'!$A$2:$F$2705,3,0)&lt;=4,IF(VLOOKUP($A1048,'Unique Clients'!$A$2:$F$2705,6,0)&gt;=60%,"MODERATE RISK OF FRAUD","NO FRAUD"),"NO FRAUD"))</f>
        <v>NO FRAUD</v>
      </c>
      <c r="D1048" s="13" t="str">
        <f>IF(VLOOKUP($A1048,'Unique Clients'!$A$2:$G$2705,7,0) &gt;= 3,"FRAUD","NO FRAUD")</f>
        <v>NO FRAUD</v>
      </c>
    </row>
    <row r="1049" spans="1:4" customFormat="1" hidden="1" x14ac:dyDescent="0.25">
      <c r="A1049" s="13">
        <v>32250</v>
      </c>
      <c r="B1049" s="13" t="str">
        <f>IF(VLOOKUP($A1049,'Unique Clients'!$A$2:$F$2705,3,0)&gt;=5,IF(VLOOKUP($A1049,'Unique Clients'!$A$2:$F$2705,6,0)&gt;=60%,"FRAUD","NO FRAUD"),"NO FRAUD")</f>
        <v>NO FRAUD</v>
      </c>
      <c r="C1049" s="13" t="str">
        <f>IF(VLOOKUP($A1049,'Behaviors Clients'!$A$2:$B$2705,2,0)="FRAUD","FRAUD",IF(VLOOKUP($A1049,'Unique Clients'!$A$2:$F$2705,3,0)&lt;=4,IF(VLOOKUP($A1049,'Unique Clients'!$A$2:$F$2705,6,0)&gt;=60%,"MODERATE RISK OF FRAUD","NO FRAUD"),"NO FRAUD"))</f>
        <v>NO FRAUD</v>
      </c>
      <c r="D1049" s="13" t="str">
        <f>IF(VLOOKUP($A1049,'Unique Clients'!$A$2:$G$2705,7,0) &gt;= 3,"FRAUD","NO FRAUD")</f>
        <v>NO FRAUD</v>
      </c>
    </row>
    <row r="1050" spans="1:4" customFormat="1" hidden="1" x14ac:dyDescent="0.25">
      <c r="A1050" s="13">
        <v>32313</v>
      </c>
      <c r="B1050" s="13" t="str">
        <f>IF(VLOOKUP($A1050,'Unique Clients'!$A$2:$F$2705,3,0)&gt;=5,IF(VLOOKUP($A1050,'Unique Clients'!$A$2:$F$2705,6,0)&gt;=60%,"FRAUD","NO FRAUD"),"NO FRAUD")</f>
        <v>NO FRAUD</v>
      </c>
      <c r="C1050" s="13" t="str">
        <f>IF(VLOOKUP($A1050,'Behaviors Clients'!$A$2:$B$2705,2,0)="FRAUD","FRAUD",IF(VLOOKUP($A1050,'Unique Clients'!$A$2:$F$2705,3,0)&lt;=4,IF(VLOOKUP($A1050,'Unique Clients'!$A$2:$F$2705,6,0)&gt;=60%,"MODERATE RISK OF FRAUD","NO FRAUD"),"NO FRAUD"))</f>
        <v>NO FRAUD</v>
      </c>
      <c r="D1050" s="13" t="str">
        <f>IF(VLOOKUP($A1050,'Unique Clients'!$A$2:$G$2705,7,0) &gt;= 3,"FRAUD","NO FRAUD")</f>
        <v>NO FRAUD</v>
      </c>
    </row>
    <row r="1051" spans="1:4" customFormat="1" hidden="1" x14ac:dyDescent="0.25">
      <c r="A1051" s="13">
        <v>32330</v>
      </c>
      <c r="B1051" s="13" t="str">
        <f>IF(VLOOKUP($A1051,'Unique Clients'!$A$2:$F$2705,3,0)&gt;=5,IF(VLOOKUP($A1051,'Unique Clients'!$A$2:$F$2705,6,0)&gt;=60%,"FRAUD","NO FRAUD"),"NO FRAUD")</f>
        <v>NO FRAUD</v>
      </c>
      <c r="C1051" s="13" t="str">
        <f>IF(VLOOKUP($A1051,'Behaviors Clients'!$A$2:$B$2705,2,0)="FRAUD","FRAUD",IF(VLOOKUP($A1051,'Unique Clients'!$A$2:$F$2705,3,0)&lt;=4,IF(VLOOKUP($A1051,'Unique Clients'!$A$2:$F$2705,6,0)&gt;=60%,"MODERATE RISK OF FRAUD","NO FRAUD"),"NO FRAUD"))</f>
        <v>NO FRAUD</v>
      </c>
      <c r="D1051" s="13" t="str">
        <f>IF(VLOOKUP($A1051,'Unique Clients'!$A$2:$G$2705,7,0) &gt;= 3,"FRAUD","NO FRAUD")</f>
        <v>NO FRAUD</v>
      </c>
    </row>
    <row r="1052" spans="1:4" customFormat="1" hidden="1" x14ac:dyDescent="0.25">
      <c r="A1052" s="13">
        <v>32383</v>
      </c>
      <c r="B1052" s="13" t="str">
        <f>IF(VLOOKUP($A1052,'Unique Clients'!$A$2:$F$2705,3,0)&gt;=5,IF(VLOOKUP($A1052,'Unique Clients'!$A$2:$F$2705,6,0)&gt;=60%,"FRAUD","NO FRAUD"),"NO FRAUD")</f>
        <v>NO FRAUD</v>
      </c>
      <c r="C1052" s="13" t="str">
        <f>IF(VLOOKUP($A1052,'Behaviors Clients'!$A$2:$B$2705,2,0)="FRAUD","FRAUD",IF(VLOOKUP($A1052,'Unique Clients'!$A$2:$F$2705,3,0)&lt;=4,IF(VLOOKUP($A1052,'Unique Clients'!$A$2:$F$2705,6,0)&gt;=60%,"MODERATE RISK OF FRAUD","NO FRAUD"),"NO FRAUD"))</f>
        <v>NO FRAUD</v>
      </c>
      <c r="D1052" s="13" t="str">
        <f>IF(VLOOKUP($A1052,'Unique Clients'!$A$2:$G$2705,7,0) &gt;= 3,"FRAUD","NO FRAUD")</f>
        <v>NO FRAUD</v>
      </c>
    </row>
    <row r="1053" spans="1:4" customFormat="1" hidden="1" x14ac:dyDescent="0.25">
      <c r="A1053" s="13">
        <v>32430</v>
      </c>
      <c r="B1053" s="13" t="str">
        <f>IF(VLOOKUP($A1053,'Unique Clients'!$A$2:$F$2705,3,0)&gt;=5,IF(VLOOKUP($A1053,'Unique Clients'!$A$2:$F$2705,6,0)&gt;=60%,"FRAUD","NO FRAUD"),"NO FRAUD")</f>
        <v>NO FRAUD</v>
      </c>
      <c r="C1053" s="13" t="str">
        <f>IF(VLOOKUP($A1053,'Behaviors Clients'!$A$2:$B$2705,2,0)="FRAUD","FRAUD",IF(VLOOKUP($A1053,'Unique Clients'!$A$2:$F$2705,3,0)&lt;=4,IF(VLOOKUP($A1053,'Unique Clients'!$A$2:$F$2705,6,0)&gt;=60%,"MODERATE RISK OF FRAUD","NO FRAUD"),"NO FRAUD"))</f>
        <v>NO FRAUD</v>
      </c>
      <c r="D1053" s="13" t="str">
        <f>IF(VLOOKUP($A1053,'Unique Clients'!$A$2:$G$2705,7,0) &gt;= 3,"FRAUD","NO FRAUD")</f>
        <v>NO FRAUD</v>
      </c>
    </row>
    <row r="1054" spans="1:4" customFormat="1" hidden="1" x14ac:dyDescent="0.25">
      <c r="A1054" s="13">
        <v>32445</v>
      </c>
      <c r="B1054" s="13" t="str">
        <f>IF(VLOOKUP($A1054,'Unique Clients'!$A$2:$F$2705,3,0)&gt;=5,IF(VLOOKUP($A1054,'Unique Clients'!$A$2:$F$2705,6,0)&gt;=60%,"FRAUD","NO FRAUD"),"NO FRAUD")</f>
        <v>NO FRAUD</v>
      </c>
      <c r="C1054" s="13" t="str">
        <f>IF(VLOOKUP($A1054,'Behaviors Clients'!$A$2:$B$2705,2,0)="FRAUD","FRAUD",IF(VLOOKUP($A1054,'Unique Clients'!$A$2:$F$2705,3,0)&lt;=4,IF(VLOOKUP($A1054,'Unique Clients'!$A$2:$F$2705,6,0)&gt;=60%,"MODERATE RISK OF FRAUD","NO FRAUD"),"NO FRAUD"))</f>
        <v>NO FRAUD</v>
      </c>
      <c r="D1054" s="13" t="str">
        <f>IF(VLOOKUP($A1054,'Unique Clients'!$A$2:$G$2705,7,0) &gt;= 3,"FRAUD","NO FRAUD")</f>
        <v>NO FRAUD</v>
      </c>
    </row>
    <row r="1055" spans="1:4" customFormat="1" hidden="1" x14ac:dyDescent="0.25">
      <c r="A1055" s="13">
        <v>32617</v>
      </c>
      <c r="B1055" s="13" t="str">
        <f>IF(VLOOKUP($A1055,'Unique Clients'!$A$2:$F$2705,3,0)&gt;=5,IF(VLOOKUP($A1055,'Unique Clients'!$A$2:$F$2705,6,0)&gt;=60%,"FRAUD","NO FRAUD"),"NO FRAUD")</f>
        <v>NO FRAUD</v>
      </c>
      <c r="C1055" s="13" t="str">
        <f>IF(VLOOKUP($A1055,'Behaviors Clients'!$A$2:$B$2705,2,0)="FRAUD","FRAUD",IF(VLOOKUP($A1055,'Unique Clients'!$A$2:$F$2705,3,0)&lt;=4,IF(VLOOKUP($A1055,'Unique Clients'!$A$2:$F$2705,6,0)&gt;=60%,"MODERATE RISK OF FRAUD","NO FRAUD"),"NO FRAUD"))</f>
        <v>NO FRAUD</v>
      </c>
      <c r="D1055" s="13" t="str">
        <f>IF(VLOOKUP($A1055,'Unique Clients'!$A$2:$G$2705,7,0) &gt;= 3,"FRAUD","NO FRAUD")</f>
        <v>NO FRAUD</v>
      </c>
    </row>
    <row r="1056" spans="1:4" customFormat="1" hidden="1" x14ac:dyDescent="0.25">
      <c r="A1056" s="13">
        <v>32635</v>
      </c>
      <c r="B1056" s="13" t="str">
        <f>IF(VLOOKUP($A1056,'Unique Clients'!$A$2:$F$2705,3,0)&gt;=5,IF(VLOOKUP($A1056,'Unique Clients'!$A$2:$F$2705,6,0)&gt;=60%,"FRAUD","NO FRAUD"),"NO FRAUD")</f>
        <v>NO FRAUD</v>
      </c>
      <c r="C1056" s="13" t="str">
        <f>IF(VLOOKUP($A1056,'Behaviors Clients'!$A$2:$B$2705,2,0)="FRAUD","FRAUD",IF(VLOOKUP($A1056,'Unique Clients'!$A$2:$F$2705,3,0)&lt;=4,IF(VLOOKUP($A1056,'Unique Clients'!$A$2:$F$2705,6,0)&gt;=60%,"MODERATE RISK OF FRAUD","NO FRAUD"),"NO FRAUD"))</f>
        <v>NO FRAUD</v>
      </c>
      <c r="D1056" s="13" t="str">
        <f>IF(VLOOKUP($A1056,'Unique Clients'!$A$2:$G$2705,7,0) &gt;= 3,"FRAUD","NO FRAUD")</f>
        <v>NO FRAUD</v>
      </c>
    </row>
    <row r="1057" spans="1:4" customFormat="1" hidden="1" x14ac:dyDescent="0.25">
      <c r="A1057" s="13">
        <v>32678</v>
      </c>
      <c r="B1057" s="13" t="str">
        <f>IF(VLOOKUP($A1057,'Unique Clients'!$A$2:$F$2705,3,0)&gt;=5,IF(VLOOKUP($A1057,'Unique Clients'!$A$2:$F$2705,6,0)&gt;=60%,"FRAUD","NO FRAUD"),"NO FRAUD")</f>
        <v>NO FRAUD</v>
      </c>
      <c r="C1057" s="13" t="str">
        <f>IF(VLOOKUP($A1057,'Behaviors Clients'!$A$2:$B$2705,2,0)="FRAUD","FRAUD",IF(VLOOKUP($A1057,'Unique Clients'!$A$2:$F$2705,3,0)&lt;=4,IF(VLOOKUP($A1057,'Unique Clients'!$A$2:$F$2705,6,0)&gt;=60%,"MODERATE RISK OF FRAUD","NO FRAUD"),"NO FRAUD"))</f>
        <v>NO FRAUD</v>
      </c>
      <c r="D1057" s="13" t="str">
        <f>IF(VLOOKUP($A1057,'Unique Clients'!$A$2:$G$2705,7,0) &gt;= 3,"FRAUD","NO FRAUD")</f>
        <v>NO FRAUD</v>
      </c>
    </row>
    <row r="1058" spans="1:4" customFormat="1" hidden="1" x14ac:dyDescent="0.25">
      <c r="A1058" s="13">
        <v>32685</v>
      </c>
      <c r="B1058" s="13" t="str">
        <f>IF(VLOOKUP($A1058,'Unique Clients'!$A$2:$F$2705,3,0)&gt;=5,IF(VLOOKUP($A1058,'Unique Clients'!$A$2:$F$2705,6,0)&gt;=60%,"FRAUD","NO FRAUD"),"NO FRAUD")</f>
        <v>NO FRAUD</v>
      </c>
      <c r="C1058" s="13" t="str">
        <f>IF(VLOOKUP($A1058,'Behaviors Clients'!$A$2:$B$2705,2,0)="FRAUD","FRAUD",IF(VLOOKUP($A1058,'Unique Clients'!$A$2:$F$2705,3,0)&lt;=4,IF(VLOOKUP($A1058,'Unique Clients'!$A$2:$F$2705,6,0)&gt;=60%,"MODERATE RISK OF FRAUD","NO FRAUD"),"NO FRAUD"))</f>
        <v>NO FRAUD</v>
      </c>
      <c r="D1058" s="13" t="str">
        <f>IF(VLOOKUP($A1058,'Unique Clients'!$A$2:$G$2705,7,0) &gt;= 3,"FRAUD","NO FRAUD")</f>
        <v>NO FRAUD</v>
      </c>
    </row>
    <row r="1059" spans="1:4" customFormat="1" hidden="1" x14ac:dyDescent="0.25">
      <c r="A1059" s="13">
        <v>32737</v>
      </c>
      <c r="B1059" s="13" t="str">
        <f>IF(VLOOKUP($A1059,'Unique Clients'!$A$2:$F$2705,3,0)&gt;=5,IF(VLOOKUP($A1059,'Unique Clients'!$A$2:$F$2705,6,0)&gt;=60%,"FRAUD","NO FRAUD"),"NO FRAUD")</f>
        <v>NO FRAUD</v>
      </c>
      <c r="C1059" s="13" t="str">
        <f>IF(VLOOKUP($A1059,'Behaviors Clients'!$A$2:$B$2705,2,0)="FRAUD","FRAUD",IF(VLOOKUP($A1059,'Unique Clients'!$A$2:$F$2705,3,0)&lt;=4,IF(VLOOKUP($A1059,'Unique Clients'!$A$2:$F$2705,6,0)&gt;=60%,"MODERATE RISK OF FRAUD","NO FRAUD"),"NO FRAUD"))</f>
        <v>NO FRAUD</v>
      </c>
      <c r="D1059" s="13" t="str">
        <f>IF(VLOOKUP($A1059,'Unique Clients'!$A$2:$G$2705,7,0) &gt;= 3,"FRAUD","NO FRAUD")</f>
        <v>NO FRAUD</v>
      </c>
    </row>
    <row r="1060" spans="1:4" customFormat="1" hidden="1" x14ac:dyDescent="0.25">
      <c r="A1060" s="13">
        <v>32799</v>
      </c>
      <c r="B1060" s="13" t="str">
        <f>IF(VLOOKUP($A1060,'Unique Clients'!$A$2:$F$2705,3,0)&gt;=5,IF(VLOOKUP($A1060,'Unique Clients'!$A$2:$F$2705,6,0)&gt;=60%,"FRAUD","NO FRAUD"),"NO FRAUD")</f>
        <v>NO FRAUD</v>
      </c>
      <c r="C1060" s="13" t="str">
        <f>IF(VLOOKUP($A1060,'Behaviors Clients'!$A$2:$B$2705,2,0)="FRAUD","FRAUD",IF(VLOOKUP($A1060,'Unique Clients'!$A$2:$F$2705,3,0)&lt;=4,IF(VLOOKUP($A1060,'Unique Clients'!$A$2:$F$2705,6,0)&gt;=60%,"MODERATE RISK OF FRAUD","NO FRAUD"),"NO FRAUD"))</f>
        <v>NO FRAUD</v>
      </c>
      <c r="D1060" s="13" t="str">
        <f>IF(VLOOKUP($A1060,'Unique Clients'!$A$2:$G$2705,7,0) &gt;= 3,"FRAUD","NO FRAUD")</f>
        <v>NO FRAUD</v>
      </c>
    </row>
    <row r="1061" spans="1:4" customFormat="1" hidden="1" x14ac:dyDescent="0.25">
      <c r="A1061" s="13">
        <v>32861</v>
      </c>
      <c r="B1061" s="13" t="str">
        <f>IF(VLOOKUP($A1061,'Unique Clients'!$A$2:$F$2705,3,0)&gt;=5,IF(VLOOKUP($A1061,'Unique Clients'!$A$2:$F$2705,6,0)&gt;=60%,"FRAUD","NO FRAUD"),"NO FRAUD")</f>
        <v>NO FRAUD</v>
      </c>
      <c r="C1061" s="13" t="str">
        <f>IF(VLOOKUP($A1061,'Behaviors Clients'!$A$2:$B$2705,2,0)="FRAUD","FRAUD",IF(VLOOKUP($A1061,'Unique Clients'!$A$2:$F$2705,3,0)&lt;=4,IF(VLOOKUP($A1061,'Unique Clients'!$A$2:$F$2705,6,0)&gt;=60%,"MODERATE RISK OF FRAUD","NO FRAUD"),"NO FRAUD"))</f>
        <v>NO FRAUD</v>
      </c>
      <c r="D1061" s="13" t="str">
        <f>IF(VLOOKUP($A1061,'Unique Clients'!$A$2:$G$2705,7,0) &gt;= 3,"FRAUD","NO FRAUD")</f>
        <v>NO FRAUD</v>
      </c>
    </row>
    <row r="1062" spans="1:4" customFormat="1" hidden="1" x14ac:dyDescent="0.25">
      <c r="A1062" s="13">
        <v>32882</v>
      </c>
      <c r="B1062" s="13" t="str">
        <f>IF(VLOOKUP($A1062,'Unique Clients'!$A$2:$F$2705,3,0)&gt;=5,IF(VLOOKUP($A1062,'Unique Clients'!$A$2:$F$2705,6,0)&gt;=60%,"FRAUD","NO FRAUD"),"NO FRAUD")</f>
        <v>NO FRAUD</v>
      </c>
      <c r="C1062" s="13" t="str">
        <f>IF(VLOOKUP($A1062,'Behaviors Clients'!$A$2:$B$2705,2,0)="FRAUD","FRAUD",IF(VLOOKUP($A1062,'Unique Clients'!$A$2:$F$2705,3,0)&lt;=4,IF(VLOOKUP($A1062,'Unique Clients'!$A$2:$F$2705,6,0)&gt;=60%,"MODERATE RISK OF FRAUD","NO FRAUD"),"NO FRAUD"))</f>
        <v>NO FRAUD</v>
      </c>
      <c r="D1062" s="13" t="str">
        <f>IF(VLOOKUP($A1062,'Unique Clients'!$A$2:$G$2705,7,0) &gt;= 3,"FRAUD","NO FRAUD")</f>
        <v>NO FRAUD</v>
      </c>
    </row>
    <row r="1063" spans="1:4" customFormat="1" hidden="1" x14ac:dyDescent="0.25">
      <c r="A1063" s="13">
        <v>32928</v>
      </c>
      <c r="B1063" s="13" t="str">
        <f>IF(VLOOKUP($A1063,'Unique Clients'!$A$2:$F$2705,3,0)&gt;=5,IF(VLOOKUP($A1063,'Unique Clients'!$A$2:$F$2705,6,0)&gt;=60%,"FRAUD","NO FRAUD"),"NO FRAUD")</f>
        <v>NO FRAUD</v>
      </c>
      <c r="C1063" s="13" t="str">
        <f>IF(VLOOKUP($A1063,'Behaviors Clients'!$A$2:$B$2705,2,0)="FRAUD","FRAUD",IF(VLOOKUP($A1063,'Unique Clients'!$A$2:$F$2705,3,0)&lt;=4,IF(VLOOKUP($A1063,'Unique Clients'!$A$2:$F$2705,6,0)&gt;=60%,"MODERATE RISK OF FRAUD","NO FRAUD"),"NO FRAUD"))</f>
        <v>NO FRAUD</v>
      </c>
      <c r="D1063" s="13" t="str">
        <f>IF(VLOOKUP($A1063,'Unique Clients'!$A$2:$G$2705,7,0) &gt;= 3,"FRAUD","NO FRAUD")</f>
        <v>NO FRAUD</v>
      </c>
    </row>
    <row r="1064" spans="1:4" customFormat="1" hidden="1" x14ac:dyDescent="0.25">
      <c r="A1064" s="13">
        <v>32969</v>
      </c>
      <c r="B1064" s="13" t="str">
        <f>IF(VLOOKUP($A1064,'Unique Clients'!$A$2:$F$2705,3,0)&gt;=5,IF(VLOOKUP($A1064,'Unique Clients'!$A$2:$F$2705,6,0)&gt;=60%,"FRAUD","NO FRAUD"),"NO FRAUD")</f>
        <v>NO FRAUD</v>
      </c>
      <c r="C1064" s="13" t="str">
        <f>IF(VLOOKUP($A1064,'Behaviors Clients'!$A$2:$B$2705,2,0)="FRAUD","FRAUD",IF(VLOOKUP($A1064,'Unique Clients'!$A$2:$F$2705,3,0)&lt;=4,IF(VLOOKUP($A1064,'Unique Clients'!$A$2:$F$2705,6,0)&gt;=60%,"MODERATE RISK OF FRAUD","NO FRAUD"),"NO FRAUD"))</f>
        <v>NO FRAUD</v>
      </c>
      <c r="D1064" s="13" t="str">
        <f>IF(VLOOKUP($A1064,'Unique Clients'!$A$2:$G$2705,7,0) &gt;= 3,"FRAUD","NO FRAUD")</f>
        <v>NO FRAUD</v>
      </c>
    </row>
    <row r="1065" spans="1:4" customFormat="1" hidden="1" x14ac:dyDescent="0.25">
      <c r="A1065" s="13">
        <v>33097</v>
      </c>
      <c r="B1065" s="13" t="str">
        <f>IF(VLOOKUP($A1065,'Unique Clients'!$A$2:$F$2705,3,0)&gt;=5,IF(VLOOKUP($A1065,'Unique Clients'!$A$2:$F$2705,6,0)&gt;=60%,"FRAUD","NO FRAUD"),"NO FRAUD")</f>
        <v>NO FRAUD</v>
      </c>
      <c r="C1065" s="13" t="str">
        <f>IF(VLOOKUP($A1065,'Behaviors Clients'!$A$2:$B$2705,2,0)="FRAUD","FRAUD",IF(VLOOKUP($A1065,'Unique Clients'!$A$2:$F$2705,3,0)&lt;=4,IF(VLOOKUP($A1065,'Unique Clients'!$A$2:$F$2705,6,0)&gt;=60%,"MODERATE RISK OF FRAUD","NO FRAUD"),"NO FRAUD"))</f>
        <v>NO FRAUD</v>
      </c>
      <c r="D1065" s="13" t="str">
        <f>IF(VLOOKUP($A1065,'Unique Clients'!$A$2:$G$2705,7,0) &gt;= 3,"FRAUD","NO FRAUD")</f>
        <v>NO FRAUD</v>
      </c>
    </row>
    <row r="1066" spans="1:4" customFormat="1" hidden="1" x14ac:dyDescent="0.25">
      <c r="A1066" s="13">
        <v>33129</v>
      </c>
      <c r="B1066" s="13" t="str">
        <f>IF(VLOOKUP($A1066,'Unique Clients'!$A$2:$F$2705,3,0)&gt;=5,IF(VLOOKUP($A1066,'Unique Clients'!$A$2:$F$2705,6,0)&gt;=60%,"FRAUD","NO FRAUD"),"NO FRAUD")</f>
        <v>NO FRAUD</v>
      </c>
      <c r="C1066" s="13" t="str">
        <f>IF(VLOOKUP($A1066,'Behaviors Clients'!$A$2:$B$2705,2,0)="FRAUD","FRAUD",IF(VLOOKUP($A1066,'Unique Clients'!$A$2:$F$2705,3,0)&lt;=4,IF(VLOOKUP($A1066,'Unique Clients'!$A$2:$F$2705,6,0)&gt;=60%,"MODERATE RISK OF FRAUD","NO FRAUD"),"NO FRAUD"))</f>
        <v>NO FRAUD</v>
      </c>
      <c r="D1066" s="13" t="str">
        <f>IF(VLOOKUP($A1066,'Unique Clients'!$A$2:$G$2705,7,0) &gt;= 3,"FRAUD","NO FRAUD")</f>
        <v>NO FRAUD</v>
      </c>
    </row>
    <row r="1067" spans="1:4" customFormat="1" hidden="1" x14ac:dyDescent="0.25">
      <c r="A1067" s="13">
        <v>33155</v>
      </c>
      <c r="B1067" s="13" t="str">
        <f>IF(VLOOKUP($A1067,'Unique Clients'!$A$2:$F$2705,3,0)&gt;=5,IF(VLOOKUP($A1067,'Unique Clients'!$A$2:$F$2705,6,0)&gt;=60%,"FRAUD","NO FRAUD"),"NO FRAUD")</f>
        <v>NO FRAUD</v>
      </c>
      <c r="C1067" s="13" t="str">
        <f>IF(VLOOKUP($A1067,'Behaviors Clients'!$A$2:$B$2705,2,0)="FRAUD","FRAUD",IF(VLOOKUP($A1067,'Unique Clients'!$A$2:$F$2705,3,0)&lt;=4,IF(VLOOKUP($A1067,'Unique Clients'!$A$2:$F$2705,6,0)&gt;=60%,"MODERATE RISK OF FRAUD","NO FRAUD"),"NO FRAUD"))</f>
        <v>NO FRAUD</v>
      </c>
      <c r="D1067" s="13" t="str">
        <f>IF(VLOOKUP($A1067,'Unique Clients'!$A$2:$G$2705,7,0) &gt;= 3,"FRAUD","NO FRAUD")</f>
        <v>NO FRAUD</v>
      </c>
    </row>
    <row r="1068" spans="1:4" customFormat="1" hidden="1" x14ac:dyDescent="0.25">
      <c r="A1068" s="13">
        <v>33181</v>
      </c>
      <c r="B1068" s="13" t="str">
        <f>IF(VLOOKUP($A1068,'Unique Clients'!$A$2:$F$2705,3,0)&gt;=5,IF(VLOOKUP($A1068,'Unique Clients'!$A$2:$F$2705,6,0)&gt;=60%,"FRAUD","NO FRAUD"),"NO FRAUD")</f>
        <v>NO FRAUD</v>
      </c>
      <c r="C1068" s="13" t="str">
        <f>IF(VLOOKUP($A1068,'Behaviors Clients'!$A$2:$B$2705,2,0)="FRAUD","FRAUD",IF(VLOOKUP($A1068,'Unique Clients'!$A$2:$F$2705,3,0)&lt;=4,IF(VLOOKUP($A1068,'Unique Clients'!$A$2:$F$2705,6,0)&gt;=60%,"MODERATE RISK OF FRAUD","NO FRAUD"),"NO FRAUD"))</f>
        <v>NO FRAUD</v>
      </c>
      <c r="D1068" s="13" t="str">
        <f>IF(VLOOKUP($A1068,'Unique Clients'!$A$2:$G$2705,7,0) &gt;= 3,"FRAUD","NO FRAUD")</f>
        <v>NO FRAUD</v>
      </c>
    </row>
    <row r="1069" spans="1:4" customFormat="1" hidden="1" x14ac:dyDescent="0.25">
      <c r="A1069" s="13">
        <v>33201</v>
      </c>
      <c r="B1069" s="13" t="str">
        <f>IF(VLOOKUP($A1069,'Unique Clients'!$A$2:$F$2705,3,0)&gt;=5,IF(VLOOKUP($A1069,'Unique Clients'!$A$2:$F$2705,6,0)&gt;=60%,"FRAUD","NO FRAUD"),"NO FRAUD")</f>
        <v>NO FRAUD</v>
      </c>
      <c r="C1069" s="13" t="str">
        <f>IF(VLOOKUP($A1069,'Behaviors Clients'!$A$2:$B$2705,2,0)="FRAUD","FRAUD",IF(VLOOKUP($A1069,'Unique Clients'!$A$2:$F$2705,3,0)&lt;=4,IF(VLOOKUP($A1069,'Unique Clients'!$A$2:$F$2705,6,0)&gt;=60%,"MODERATE RISK OF FRAUD","NO FRAUD"),"NO FRAUD"))</f>
        <v>NO FRAUD</v>
      </c>
      <c r="D1069" s="13" t="str">
        <f>IF(VLOOKUP($A1069,'Unique Clients'!$A$2:$G$2705,7,0) &gt;= 3,"FRAUD","NO FRAUD")</f>
        <v>NO FRAUD</v>
      </c>
    </row>
    <row r="1070" spans="1:4" customFormat="1" hidden="1" x14ac:dyDescent="0.25">
      <c r="A1070" s="13">
        <v>33215</v>
      </c>
      <c r="B1070" s="13" t="str">
        <f>IF(VLOOKUP($A1070,'Unique Clients'!$A$2:$F$2705,3,0)&gt;=5,IF(VLOOKUP($A1070,'Unique Clients'!$A$2:$F$2705,6,0)&gt;=60%,"FRAUD","NO FRAUD"),"NO FRAUD")</f>
        <v>NO FRAUD</v>
      </c>
      <c r="C1070" s="13" t="str">
        <f>IF(VLOOKUP($A1070,'Behaviors Clients'!$A$2:$B$2705,2,0)="FRAUD","FRAUD",IF(VLOOKUP($A1070,'Unique Clients'!$A$2:$F$2705,3,0)&lt;=4,IF(VLOOKUP($A1070,'Unique Clients'!$A$2:$F$2705,6,0)&gt;=60%,"MODERATE RISK OF FRAUD","NO FRAUD"),"NO FRAUD"))</f>
        <v>NO FRAUD</v>
      </c>
      <c r="D1070" s="13" t="str">
        <f>IF(VLOOKUP($A1070,'Unique Clients'!$A$2:$G$2705,7,0) &gt;= 3,"FRAUD","NO FRAUD")</f>
        <v>NO FRAUD</v>
      </c>
    </row>
    <row r="1071" spans="1:4" customFormat="1" hidden="1" x14ac:dyDescent="0.25">
      <c r="A1071" s="13">
        <v>33262</v>
      </c>
      <c r="B1071" s="13" t="str">
        <f>IF(VLOOKUP($A1071,'Unique Clients'!$A$2:$F$2705,3,0)&gt;=5,IF(VLOOKUP($A1071,'Unique Clients'!$A$2:$F$2705,6,0)&gt;=60%,"FRAUD","NO FRAUD"),"NO FRAUD")</f>
        <v>NO FRAUD</v>
      </c>
      <c r="C1071" s="13" t="str">
        <f>IF(VLOOKUP($A1071,'Behaviors Clients'!$A$2:$B$2705,2,0)="FRAUD","FRAUD",IF(VLOOKUP($A1071,'Unique Clients'!$A$2:$F$2705,3,0)&lt;=4,IF(VLOOKUP($A1071,'Unique Clients'!$A$2:$F$2705,6,0)&gt;=60%,"MODERATE RISK OF FRAUD","NO FRAUD"),"NO FRAUD"))</f>
        <v>NO FRAUD</v>
      </c>
      <c r="D1071" s="13" t="str">
        <f>IF(VLOOKUP($A1071,'Unique Clients'!$A$2:$G$2705,7,0) &gt;= 3,"FRAUD","NO FRAUD")</f>
        <v>NO FRAUD</v>
      </c>
    </row>
    <row r="1072" spans="1:4" customFormat="1" hidden="1" x14ac:dyDescent="0.25">
      <c r="A1072" s="13">
        <v>33270</v>
      </c>
      <c r="B1072" s="13" t="str">
        <f>IF(VLOOKUP($A1072,'Unique Clients'!$A$2:$F$2705,3,0)&gt;=5,IF(VLOOKUP($A1072,'Unique Clients'!$A$2:$F$2705,6,0)&gt;=60%,"FRAUD","NO FRAUD"),"NO FRAUD")</f>
        <v>NO FRAUD</v>
      </c>
      <c r="C1072" s="13" t="str">
        <f>IF(VLOOKUP($A1072,'Behaviors Clients'!$A$2:$B$2705,2,0)="FRAUD","FRAUD",IF(VLOOKUP($A1072,'Unique Clients'!$A$2:$F$2705,3,0)&lt;=4,IF(VLOOKUP($A1072,'Unique Clients'!$A$2:$F$2705,6,0)&gt;=60%,"MODERATE RISK OF FRAUD","NO FRAUD"),"NO FRAUD"))</f>
        <v>NO FRAUD</v>
      </c>
      <c r="D1072" s="13" t="str">
        <f>IF(VLOOKUP($A1072,'Unique Clients'!$A$2:$G$2705,7,0) &gt;= 3,"FRAUD","NO FRAUD")</f>
        <v>NO FRAUD</v>
      </c>
    </row>
    <row r="1073" spans="1:4" customFormat="1" hidden="1" x14ac:dyDescent="0.25">
      <c r="A1073" s="13">
        <v>33423</v>
      </c>
      <c r="B1073" s="13" t="str">
        <f>IF(VLOOKUP($A1073,'Unique Clients'!$A$2:$F$2705,3,0)&gt;=5,IF(VLOOKUP($A1073,'Unique Clients'!$A$2:$F$2705,6,0)&gt;=60%,"FRAUD","NO FRAUD"),"NO FRAUD")</f>
        <v>NO FRAUD</v>
      </c>
      <c r="C1073" s="13" t="str">
        <f>IF(VLOOKUP($A1073,'Behaviors Clients'!$A$2:$B$2705,2,0)="FRAUD","FRAUD",IF(VLOOKUP($A1073,'Unique Clients'!$A$2:$F$2705,3,0)&lt;=4,IF(VLOOKUP($A1073,'Unique Clients'!$A$2:$F$2705,6,0)&gt;=60%,"MODERATE RISK OF FRAUD","NO FRAUD"),"NO FRAUD"))</f>
        <v>NO FRAUD</v>
      </c>
      <c r="D1073" s="13" t="str">
        <f>IF(VLOOKUP($A1073,'Unique Clients'!$A$2:$G$2705,7,0) &gt;= 3,"FRAUD","NO FRAUD")</f>
        <v>NO FRAUD</v>
      </c>
    </row>
    <row r="1074" spans="1:4" customFormat="1" hidden="1" x14ac:dyDescent="0.25">
      <c r="A1074" s="13">
        <v>33558</v>
      </c>
      <c r="B1074" s="13" t="str">
        <f>IF(VLOOKUP($A1074,'Unique Clients'!$A$2:$F$2705,3,0)&gt;=5,IF(VLOOKUP($A1074,'Unique Clients'!$A$2:$F$2705,6,0)&gt;=60%,"FRAUD","NO FRAUD"),"NO FRAUD")</f>
        <v>NO FRAUD</v>
      </c>
      <c r="C1074" s="13" t="str">
        <f>IF(VLOOKUP($A1074,'Behaviors Clients'!$A$2:$B$2705,2,0)="FRAUD","FRAUD",IF(VLOOKUP($A1074,'Unique Clients'!$A$2:$F$2705,3,0)&lt;=4,IF(VLOOKUP($A1074,'Unique Clients'!$A$2:$F$2705,6,0)&gt;=60%,"MODERATE RISK OF FRAUD","NO FRAUD"),"NO FRAUD"))</f>
        <v>NO FRAUD</v>
      </c>
      <c r="D1074" s="13" t="str">
        <f>IF(VLOOKUP($A1074,'Unique Clients'!$A$2:$G$2705,7,0) &gt;= 3,"FRAUD","NO FRAUD")</f>
        <v>NO FRAUD</v>
      </c>
    </row>
    <row r="1075" spans="1:4" customFormat="1" hidden="1" x14ac:dyDescent="0.25">
      <c r="A1075" s="13">
        <v>33570</v>
      </c>
      <c r="B1075" s="13" t="str">
        <f>IF(VLOOKUP($A1075,'Unique Clients'!$A$2:$F$2705,3,0)&gt;=5,IF(VLOOKUP($A1075,'Unique Clients'!$A$2:$F$2705,6,0)&gt;=60%,"FRAUD","NO FRAUD"),"NO FRAUD")</f>
        <v>NO FRAUD</v>
      </c>
      <c r="C1075" s="13" t="str">
        <f>IF(VLOOKUP($A1075,'Behaviors Clients'!$A$2:$B$2705,2,0)="FRAUD","FRAUD",IF(VLOOKUP($A1075,'Unique Clients'!$A$2:$F$2705,3,0)&lt;=4,IF(VLOOKUP($A1075,'Unique Clients'!$A$2:$F$2705,6,0)&gt;=60%,"MODERATE RISK OF FRAUD","NO FRAUD"),"NO FRAUD"))</f>
        <v>NO FRAUD</v>
      </c>
      <c r="D1075" s="13" t="str">
        <f>IF(VLOOKUP($A1075,'Unique Clients'!$A$2:$G$2705,7,0) &gt;= 3,"FRAUD","NO FRAUD")</f>
        <v>NO FRAUD</v>
      </c>
    </row>
    <row r="1076" spans="1:4" customFormat="1" hidden="1" x14ac:dyDescent="0.25">
      <c r="A1076" s="13">
        <v>33616</v>
      </c>
      <c r="B1076" s="13" t="str">
        <f>IF(VLOOKUP($A1076,'Unique Clients'!$A$2:$F$2705,3,0)&gt;=5,IF(VLOOKUP($A1076,'Unique Clients'!$A$2:$F$2705,6,0)&gt;=60%,"FRAUD","NO FRAUD"),"NO FRAUD")</f>
        <v>NO FRAUD</v>
      </c>
      <c r="C1076" s="13" t="str">
        <f>IF(VLOOKUP($A1076,'Behaviors Clients'!$A$2:$B$2705,2,0)="FRAUD","FRAUD",IF(VLOOKUP($A1076,'Unique Clients'!$A$2:$F$2705,3,0)&lt;=4,IF(VLOOKUP($A1076,'Unique Clients'!$A$2:$F$2705,6,0)&gt;=60%,"MODERATE RISK OF FRAUD","NO FRAUD"),"NO FRAUD"))</f>
        <v>NO FRAUD</v>
      </c>
      <c r="D1076" s="13" t="str">
        <f>IF(VLOOKUP($A1076,'Unique Clients'!$A$2:$G$2705,7,0) &gt;= 3,"FRAUD","NO FRAUD")</f>
        <v>NO FRAUD</v>
      </c>
    </row>
    <row r="1077" spans="1:4" customFormat="1" hidden="1" x14ac:dyDescent="0.25">
      <c r="A1077" s="13">
        <v>33648</v>
      </c>
      <c r="B1077" s="13" t="str">
        <f>IF(VLOOKUP($A1077,'Unique Clients'!$A$2:$F$2705,3,0)&gt;=5,IF(VLOOKUP($A1077,'Unique Clients'!$A$2:$F$2705,6,0)&gt;=60%,"FRAUD","NO FRAUD"),"NO FRAUD")</f>
        <v>NO FRAUD</v>
      </c>
      <c r="C1077" s="13" t="str">
        <f>IF(VLOOKUP($A1077,'Behaviors Clients'!$A$2:$B$2705,2,0)="FRAUD","FRAUD",IF(VLOOKUP($A1077,'Unique Clients'!$A$2:$F$2705,3,0)&lt;=4,IF(VLOOKUP($A1077,'Unique Clients'!$A$2:$F$2705,6,0)&gt;=60%,"MODERATE RISK OF FRAUD","NO FRAUD"),"NO FRAUD"))</f>
        <v>NO FRAUD</v>
      </c>
      <c r="D1077" s="13" t="str">
        <f>IF(VLOOKUP($A1077,'Unique Clients'!$A$2:$G$2705,7,0) &gt;= 3,"FRAUD","NO FRAUD")</f>
        <v>NO FRAUD</v>
      </c>
    </row>
    <row r="1078" spans="1:4" customFormat="1" hidden="1" x14ac:dyDescent="0.25">
      <c r="A1078" s="13">
        <v>33684</v>
      </c>
      <c r="B1078" s="13" t="str">
        <f>IF(VLOOKUP($A1078,'Unique Clients'!$A$2:$F$2705,3,0)&gt;=5,IF(VLOOKUP($A1078,'Unique Clients'!$A$2:$F$2705,6,0)&gt;=60%,"FRAUD","NO FRAUD"),"NO FRAUD")</f>
        <v>NO FRAUD</v>
      </c>
      <c r="C1078" s="13" t="str">
        <f>IF(VLOOKUP($A1078,'Behaviors Clients'!$A$2:$B$2705,2,0)="FRAUD","FRAUD",IF(VLOOKUP($A1078,'Unique Clients'!$A$2:$F$2705,3,0)&lt;=4,IF(VLOOKUP($A1078,'Unique Clients'!$A$2:$F$2705,6,0)&gt;=60%,"MODERATE RISK OF FRAUD","NO FRAUD"),"NO FRAUD"))</f>
        <v>NO FRAUD</v>
      </c>
      <c r="D1078" s="13" t="str">
        <f>IF(VLOOKUP($A1078,'Unique Clients'!$A$2:$G$2705,7,0) &gt;= 3,"FRAUD","NO FRAUD")</f>
        <v>NO FRAUD</v>
      </c>
    </row>
    <row r="1079" spans="1:4" customFormat="1" hidden="1" x14ac:dyDescent="0.25">
      <c r="A1079" s="13">
        <v>33720</v>
      </c>
      <c r="B1079" s="13" t="str">
        <f>IF(VLOOKUP($A1079,'Unique Clients'!$A$2:$F$2705,3,0)&gt;=5,IF(VLOOKUP($A1079,'Unique Clients'!$A$2:$F$2705,6,0)&gt;=60%,"FRAUD","NO FRAUD"),"NO FRAUD")</f>
        <v>NO FRAUD</v>
      </c>
      <c r="C1079" s="13" t="str">
        <f>IF(VLOOKUP($A1079,'Behaviors Clients'!$A$2:$B$2705,2,0)="FRAUD","FRAUD",IF(VLOOKUP($A1079,'Unique Clients'!$A$2:$F$2705,3,0)&lt;=4,IF(VLOOKUP($A1079,'Unique Clients'!$A$2:$F$2705,6,0)&gt;=60%,"MODERATE RISK OF FRAUD","NO FRAUD"),"NO FRAUD"))</f>
        <v>NO FRAUD</v>
      </c>
      <c r="D1079" s="13" t="str">
        <f>IF(VLOOKUP($A1079,'Unique Clients'!$A$2:$G$2705,7,0) &gt;= 3,"FRAUD","NO FRAUD")</f>
        <v>NO FRAUD</v>
      </c>
    </row>
    <row r="1080" spans="1:4" customFormat="1" hidden="1" x14ac:dyDescent="0.25">
      <c r="A1080" s="13">
        <v>33756</v>
      </c>
      <c r="B1080" s="13" t="str">
        <f>IF(VLOOKUP($A1080,'Unique Clients'!$A$2:$F$2705,3,0)&gt;=5,IF(VLOOKUP($A1080,'Unique Clients'!$A$2:$F$2705,6,0)&gt;=60%,"FRAUD","NO FRAUD"),"NO FRAUD")</f>
        <v>NO FRAUD</v>
      </c>
      <c r="C1080" s="13" t="str">
        <f>IF(VLOOKUP($A1080,'Behaviors Clients'!$A$2:$B$2705,2,0)="FRAUD","FRAUD",IF(VLOOKUP($A1080,'Unique Clients'!$A$2:$F$2705,3,0)&lt;=4,IF(VLOOKUP($A1080,'Unique Clients'!$A$2:$F$2705,6,0)&gt;=60%,"MODERATE RISK OF FRAUD","NO FRAUD"),"NO FRAUD"))</f>
        <v>NO FRAUD</v>
      </c>
      <c r="D1080" s="13" t="str">
        <f>IF(VLOOKUP($A1080,'Unique Clients'!$A$2:$G$2705,7,0) &gt;= 3,"FRAUD","NO FRAUD")</f>
        <v>NO FRAUD</v>
      </c>
    </row>
    <row r="1081" spans="1:4" customFormat="1" hidden="1" x14ac:dyDescent="0.25">
      <c r="A1081" s="13">
        <v>33764</v>
      </c>
      <c r="B1081" s="13" t="str">
        <f>IF(VLOOKUP($A1081,'Unique Clients'!$A$2:$F$2705,3,0)&gt;=5,IF(VLOOKUP($A1081,'Unique Clients'!$A$2:$F$2705,6,0)&gt;=60%,"FRAUD","NO FRAUD"),"NO FRAUD")</f>
        <v>NO FRAUD</v>
      </c>
      <c r="C1081" s="13" t="str">
        <f>IF(VLOOKUP($A1081,'Behaviors Clients'!$A$2:$B$2705,2,0)="FRAUD","FRAUD",IF(VLOOKUP($A1081,'Unique Clients'!$A$2:$F$2705,3,0)&lt;=4,IF(VLOOKUP($A1081,'Unique Clients'!$A$2:$F$2705,6,0)&gt;=60%,"MODERATE RISK OF FRAUD","NO FRAUD"),"NO FRAUD"))</f>
        <v>NO FRAUD</v>
      </c>
      <c r="D1081" s="13" t="str">
        <f>IF(VLOOKUP($A1081,'Unique Clients'!$A$2:$G$2705,7,0) &gt;= 3,"FRAUD","NO FRAUD")</f>
        <v>NO FRAUD</v>
      </c>
    </row>
    <row r="1082" spans="1:4" customFormat="1" hidden="1" x14ac:dyDescent="0.25">
      <c r="A1082" s="13">
        <v>33773</v>
      </c>
      <c r="B1082" s="13" t="str">
        <f>IF(VLOOKUP($A1082,'Unique Clients'!$A$2:$F$2705,3,0)&gt;=5,IF(VLOOKUP($A1082,'Unique Clients'!$A$2:$F$2705,6,0)&gt;=60%,"FRAUD","NO FRAUD"),"NO FRAUD")</f>
        <v>NO FRAUD</v>
      </c>
      <c r="C1082" s="13" t="str">
        <f>IF(VLOOKUP($A1082,'Behaviors Clients'!$A$2:$B$2705,2,0)="FRAUD","FRAUD",IF(VLOOKUP($A1082,'Unique Clients'!$A$2:$F$2705,3,0)&lt;=4,IF(VLOOKUP($A1082,'Unique Clients'!$A$2:$F$2705,6,0)&gt;=60%,"MODERATE RISK OF FRAUD","NO FRAUD"),"NO FRAUD"))</f>
        <v>NO FRAUD</v>
      </c>
      <c r="D1082" s="13" t="str">
        <f>IF(VLOOKUP($A1082,'Unique Clients'!$A$2:$G$2705,7,0) &gt;= 3,"FRAUD","NO FRAUD")</f>
        <v>NO FRAUD</v>
      </c>
    </row>
    <row r="1083" spans="1:4" customFormat="1" hidden="1" x14ac:dyDescent="0.25">
      <c r="A1083" s="13">
        <v>33782</v>
      </c>
      <c r="B1083" s="13" t="str">
        <f>IF(VLOOKUP($A1083,'Unique Clients'!$A$2:$F$2705,3,0)&gt;=5,IF(VLOOKUP($A1083,'Unique Clients'!$A$2:$F$2705,6,0)&gt;=60%,"FRAUD","NO FRAUD"),"NO FRAUD")</f>
        <v>NO FRAUD</v>
      </c>
      <c r="C1083" s="13" t="str">
        <f>IF(VLOOKUP($A1083,'Behaviors Clients'!$A$2:$B$2705,2,0)="FRAUD","FRAUD",IF(VLOOKUP($A1083,'Unique Clients'!$A$2:$F$2705,3,0)&lt;=4,IF(VLOOKUP($A1083,'Unique Clients'!$A$2:$F$2705,6,0)&gt;=60%,"MODERATE RISK OF FRAUD","NO FRAUD"),"NO FRAUD"))</f>
        <v>NO FRAUD</v>
      </c>
      <c r="D1083" s="13" t="str">
        <f>IF(VLOOKUP($A1083,'Unique Clients'!$A$2:$G$2705,7,0) &gt;= 3,"FRAUD","NO FRAUD")</f>
        <v>NO FRAUD</v>
      </c>
    </row>
    <row r="1084" spans="1:4" customFormat="1" hidden="1" x14ac:dyDescent="0.25">
      <c r="A1084" s="13">
        <v>33800</v>
      </c>
      <c r="B1084" s="13" t="str">
        <f>IF(VLOOKUP($A1084,'Unique Clients'!$A$2:$F$2705,3,0)&gt;=5,IF(VLOOKUP($A1084,'Unique Clients'!$A$2:$F$2705,6,0)&gt;=60%,"FRAUD","NO FRAUD"),"NO FRAUD")</f>
        <v>NO FRAUD</v>
      </c>
      <c r="C1084" s="13" t="str">
        <f>IF(VLOOKUP($A1084,'Behaviors Clients'!$A$2:$B$2705,2,0)="FRAUD","FRAUD",IF(VLOOKUP($A1084,'Unique Clients'!$A$2:$F$2705,3,0)&lt;=4,IF(VLOOKUP($A1084,'Unique Clients'!$A$2:$F$2705,6,0)&gt;=60%,"MODERATE RISK OF FRAUD","NO FRAUD"),"NO FRAUD"))</f>
        <v>NO FRAUD</v>
      </c>
      <c r="D1084" s="13" t="str">
        <f>IF(VLOOKUP($A1084,'Unique Clients'!$A$2:$G$2705,7,0) &gt;= 3,"FRAUD","NO FRAUD")</f>
        <v>NO FRAUD</v>
      </c>
    </row>
    <row r="1085" spans="1:4" customFormat="1" hidden="1" x14ac:dyDescent="0.25">
      <c r="A1085" s="13">
        <v>33835</v>
      </c>
      <c r="B1085" s="13" t="str">
        <f>IF(VLOOKUP($A1085,'Unique Clients'!$A$2:$F$2705,3,0)&gt;=5,IF(VLOOKUP($A1085,'Unique Clients'!$A$2:$F$2705,6,0)&gt;=60%,"FRAUD","NO FRAUD"),"NO FRAUD")</f>
        <v>NO FRAUD</v>
      </c>
      <c r="C1085" s="13" t="str">
        <f>IF(VLOOKUP($A1085,'Behaviors Clients'!$A$2:$B$2705,2,0)="FRAUD","FRAUD",IF(VLOOKUP($A1085,'Unique Clients'!$A$2:$F$2705,3,0)&lt;=4,IF(VLOOKUP($A1085,'Unique Clients'!$A$2:$F$2705,6,0)&gt;=60%,"MODERATE RISK OF FRAUD","NO FRAUD"),"NO FRAUD"))</f>
        <v>NO FRAUD</v>
      </c>
      <c r="D1085" s="13" t="str">
        <f>IF(VLOOKUP($A1085,'Unique Clients'!$A$2:$G$2705,7,0) &gt;= 3,"FRAUD","NO FRAUD")</f>
        <v>NO FRAUD</v>
      </c>
    </row>
    <row r="1086" spans="1:4" customFormat="1" hidden="1" x14ac:dyDescent="0.25">
      <c r="A1086" s="13">
        <v>33867</v>
      </c>
      <c r="B1086" s="13" t="str">
        <f>IF(VLOOKUP($A1086,'Unique Clients'!$A$2:$F$2705,3,0)&gt;=5,IF(VLOOKUP($A1086,'Unique Clients'!$A$2:$F$2705,6,0)&gt;=60%,"FRAUD","NO FRAUD"),"NO FRAUD")</f>
        <v>NO FRAUD</v>
      </c>
      <c r="C1086" s="13" t="str">
        <f>IF(VLOOKUP($A1086,'Behaviors Clients'!$A$2:$B$2705,2,0)="FRAUD","FRAUD",IF(VLOOKUP($A1086,'Unique Clients'!$A$2:$F$2705,3,0)&lt;=4,IF(VLOOKUP($A1086,'Unique Clients'!$A$2:$F$2705,6,0)&gt;=60%,"MODERATE RISK OF FRAUD","NO FRAUD"),"NO FRAUD"))</f>
        <v>NO FRAUD</v>
      </c>
      <c r="D1086" s="13" t="str">
        <f>IF(VLOOKUP($A1086,'Unique Clients'!$A$2:$G$2705,7,0) &gt;= 3,"FRAUD","NO FRAUD")</f>
        <v>NO FRAUD</v>
      </c>
    </row>
    <row r="1087" spans="1:4" customFormat="1" hidden="1" x14ac:dyDescent="0.25">
      <c r="A1087" s="13">
        <v>33898</v>
      </c>
      <c r="B1087" s="13" t="str">
        <f>IF(VLOOKUP($A1087,'Unique Clients'!$A$2:$F$2705,3,0)&gt;=5,IF(VLOOKUP($A1087,'Unique Clients'!$A$2:$F$2705,6,0)&gt;=60%,"FRAUD","NO FRAUD"),"NO FRAUD")</f>
        <v>NO FRAUD</v>
      </c>
      <c r="C1087" s="13" t="str">
        <f>IF(VLOOKUP($A1087,'Behaviors Clients'!$A$2:$B$2705,2,0)="FRAUD","FRAUD",IF(VLOOKUP($A1087,'Unique Clients'!$A$2:$F$2705,3,0)&lt;=4,IF(VLOOKUP($A1087,'Unique Clients'!$A$2:$F$2705,6,0)&gt;=60%,"MODERATE RISK OF FRAUD","NO FRAUD"),"NO FRAUD"))</f>
        <v>NO FRAUD</v>
      </c>
      <c r="D1087" s="13" t="str">
        <f>IF(VLOOKUP($A1087,'Unique Clients'!$A$2:$G$2705,7,0) &gt;= 3,"FRAUD","NO FRAUD")</f>
        <v>NO FRAUD</v>
      </c>
    </row>
    <row r="1088" spans="1:4" customFormat="1" hidden="1" x14ac:dyDescent="0.25">
      <c r="A1088" s="13">
        <v>33933</v>
      </c>
      <c r="B1088" s="13" t="str">
        <f>IF(VLOOKUP($A1088,'Unique Clients'!$A$2:$F$2705,3,0)&gt;=5,IF(VLOOKUP($A1088,'Unique Clients'!$A$2:$F$2705,6,0)&gt;=60%,"FRAUD","NO FRAUD"),"NO FRAUD")</f>
        <v>NO FRAUD</v>
      </c>
      <c r="C1088" s="13" t="str">
        <f>IF(VLOOKUP($A1088,'Behaviors Clients'!$A$2:$B$2705,2,0)="FRAUD","FRAUD",IF(VLOOKUP($A1088,'Unique Clients'!$A$2:$F$2705,3,0)&lt;=4,IF(VLOOKUP($A1088,'Unique Clients'!$A$2:$F$2705,6,0)&gt;=60%,"MODERATE RISK OF FRAUD","NO FRAUD"),"NO FRAUD"))</f>
        <v>NO FRAUD</v>
      </c>
      <c r="D1088" s="13" t="str">
        <f>IF(VLOOKUP($A1088,'Unique Clients'!$A$2:$G$2705,7,0) &gt;= 3,"FRAUD","NO FRAUD")</f>
        <v>NO FRAUD</v>
      </c>
    </row>
    <row r="1089" spans="1:4" customFormat="1" hidden="1" x14ac:dyDescent="0.25">
      <c r="A1089" s="13">
        <v>33958</v>
      </c>
      <c r="B1089" s="13" t="str">
        <f>IF(VLOOKUP($A1089,'Unique Clients'!$A$2:$F$2705,3,0)&gt;=5,IF(VLOOKUP($A1089,'Unique Clients'!$A$2:$F$2705,6,0)&gt;=60%,"FRAUD","NO FRAUD"),"NO FRAUD")</f>
        <v>NO FRAUD</v>
      </c>
      <c r="C1089" s="13" t="str">
        <f>IF(VLOOKUP($A1089,'Behaviors Clients'!$A$2:$B$2705,2,0)="FRAUD","FRAUD",IF(VLOOKUP($A1089,'Unique Clients'!$A$2:$F$2705,3,0)&lt;=4,IF(VLOOKUP($A1089,'Unique Clients'!$A$2:$F$2705,6,0)&gt;=60%,"MODERATE RISK OF FRAUD","NO FRAUD"),"NO FRAUD"))</f>
        <v>NO FRAUD</v>
      </c>
      <c r="D1089" s="13" t="str">
        <f>IF(VLOOKUP($A1089,'Unique Clients'!$A$2:$G$2705,7,0) &gt;= 3,"FRAUD","NO FRAUD")</f>
        <v>NO FRAUD</v>
      </c>
    </row>
    <row r="1090" spans="1:4" customFormat="1" hidden="1" x14ac:dyDescent="0.25">
      <c r="A1090" s="13">
        <v>33990</v>
      </c>
      <c r="B1090" s="13" t="str">
        <f>IF(VLOOKUP($A1090,'Unique Clients'!$A$2:$F$2705,3,0)&gt;=5,IF(VLOOKUP($A1090,'Unique Clients'!$A$2:$F$2705,6,0)&gt;=60%,"FRAUD","NO FRAUD"),"NO FRAUD")</f>
        <v>NO FRAUD</v>
      </c>
      <c r="C1090" s="13" t="str">
        <f>IF(VLOOKUP($A1090,'Behaviors Clients'!$A$2:$B$2705,2,0)="FRAUD","FRAUD",IF(VLOOKUP($A1090,'Unique Clients'!$A$2:$F$2705,3,0)&lt;=4,IF(VLOOKUP($A1090,'Unique Clients'!$A$2:$F$2705,6,0)&gt;=60%,"MODERATE RISK OF FRAUD","NO FRAUD"),"NO FRAUD"))</f>
        <v>NO FRAUD</v>
      </c>
      <c r="D1090" s="13" t="str">
        <f>IF(VLOOKUP($A1090,'Unique Clients'!$A$2:$G$2705,7,0) &gt;= 3,"FRAUD","NO FRAUD")</f>
        <v>NO FRAUD</v>
      </c>
    </row>
    <row r="1091" spans="1:4" customFormat="1" hidden="1" x14ac:dyDescent="0.25">
      <c r="A1091" s="13">
        <v>34150</v>
      </c>
      <c r="B1091" s="13" t="str">
        <f>IF(VLOOKUP($A1091,'Unique Clients'!$A$2:$F$2705,3,0)&gt;=5,IF(VLOOKUP($A1091,'Unique Clients'!$A$2:$F$2705,6,0)&gt;=60%,"FRAUD","NO FRAUD"),"NO FRAUD")</f>
        <v>NO FRAUD</v>
      </c>
      <c r="C1091" s="13" t="str">
        <f>IF(VLOOKUP($A1091,'Behaviors Clients'!$A$2:$B$2705,2,0)="FRAUD","FRAUD",IF(VLOOKUP($A1091,'Unique Clients'!$A$2:$F$2705,3,0)&lt;=4,IF(VLOOKUP($A1091,'Unique Clients'!$A$2:$F$2705,6,0)&gt;=60%,"MODERATE RISK OF FRAUD","NO FRAUD"),"NO FRAUD"))</f>
        <v>NO FRAUD</v>
      </c>
      <c r="D1091" s="13" t="str">
        <f>IF(VLOOKUP($A1091,'Unique Clients'!$A$2:$G$2705,7,0) &gt;= 3,"FRAUD","NO FRAUD")</f>
        <v>NO FRAUD</v>
      </c>
    </row>
    <row r="1092" spans="1:4" customFormat="1" hidden="1" x14ac:dyDescent="0.25">
      <c r="A1092" s="13">
        <v>34175</v>
      </c>
      <c r="B1092" s="13" t="str">
        <f>IF(VLOOKUP($A1092,'Unique Clients'!$A$2:$F$2705,3,0)&gt;=5,IF(VLOOKUP($A1092,'Unique Clients'!$A$2:$F$2705,6,0)&gt;=60%,"FRAUD","NO FRAUD"),"NO FRAUD")</f>
        <v>NO FRAUD</v>
      </c>
      <c r="C1092" s="13" t="str">
        <f>IF(VLOOKUP($A1092,'Behaviors Clients'!$A$2:$B$2705,2,0)="FRAUD","FRAUD",IF(VLOOKUP($A1092,'Unique Clients'!$A$2:$F$2705,3,0)&lt;=4,IF(VLOOKUP($A1092,'Unique Clients'!$A$2:$F$2705,6,0)&gt;=60%,"MODERATE RISK OF FRAUD","NO FRAUD"),"NO FRAUD"))</f>
        <v>NO FRAUD</v>
      </c>
      <c r="D1092" s="13" t="str">
        <f>IF(VLOOKUP($A1092,'Unique Clients'!$A$2:$G$2705,7,0) &gt;= 3,"FRAUD","NO FRAUD")</f>
        <v>NO FRAUD</v>
      </c>
    </row>
    <row r="1093" spans="1:4" customFormat="1" hidden="1" x14ac:dyDescent="0.25">
      <c r="A1093" s="13">
        <v>34194</v>
      </c>
      <c r="B1093" s="13" t="str">
        <f>IF(VLOOKUP($A1093,'Unique Clients'!$A$2:$F$2705,3,0)&gt;=5,IF(VLOOKUP($A1093,'Unique Clients'!$A$2:$F$2705,6,0)&gt;=60%,"FRAUD","NO FRAUD"),"NO FRAUD")</f>
        <v>NO FRAUD</v>
      </c>
      <c r="C1093" s="13" t="str">
        <f>IF(VLOOKUP($A1093,'Behaviors Clients'!$A$2:$B$2705,2,0)="FRAUD","FRAUD",IF(VLOOKUP($A1093,'Unique Clients'!$A$2:$F$2705,3,0)&lt;=4,IF(VLOOKUP($A1093,'Unique Clients'!$A$2:$F$2705,6,0)&gt;=60%,"MODERATE RISK OF FRAUD","NO FRAUD"),"NO FRAUD"))</f>
        <v>NO FRAUD</v>
      </c>
      <c r="D1093" s="13" t="str">
        <f>IF(VLOOKUP($A1093,'Unique Clients'!$A$2:$G$2705,7,0) &gt;= 3,"FRAUD","NO FRAUD")</f>
        <v>NO FRAUD</v>
      </c>
    </row>
    <row r="1094" spans="1:4" customFormat="1" hidden="1" x14ac:dyDescent="0.25">
      <c r="A1094" s="13">
        <v>34204</v>
      </c>
      <c r="B1094" s="13" t="str">
        <f>IF(VLOOKUP($A1094,'Unique Clients'!$A$2:$F$2705,3,0)&gt;=5,IF(VLOOKUP($A1094,'Unique Clients'!$A$2:$F$2705,6,0)&gt;=60%,"FRAUD","NO FRAUD"),"NO FRAUD")</f>
        <v>NO FRAUD</v>
      </c>
      <c r="C1094" s="13" t="str">
        <f>IF(VLOOKUP($A1094,'Behaviors Clients'!$A$2:$B$2705,2,0)="FRAUD","FRAUD",IF(VLOOKUP($A1094,'Unique Clients'!$A$2:$F$2705,3,0)&lt;=4,IF(VLOOKUP($A1094,'Unique Clients'!$A$2:$F$2705,6,0)&gt;=60%,"MODERATE RISK OF FRAUD","NO FRAUD"),"NO FRAUD"))</f>
        <v>NO FRAUD</v>
      </c>
      <c r="D1094" s="13" t="str">
        <f>IF(VLOOKUP($A1094,'Unique Clients'!$A$2:$G$2705,7,0) &gt;= 3,"FRAUD","NO FRAUD")</f>
        <v>NO FRAUD</v>
      </c>
    </row>
    <row r="1095" spans="1:4" customFormat="1" hidden="1" x14ac:dyDescent="0.25">
      <c r="A1095" s="13">
        <v>34231</v>
      </c>
      <c r="B1095" s="13" t="str">
        <f>IF(VLOOKUP($A1095,'Unique Clients'!$A$2:$F$2705,3,0)&gt;=5,IF(VLOOKUP($A1095,'Unique Clients'!$A$2:$F$2705,6,0)&gt;=60%,"FRAUD","NO FRAUD"),"NO FRAUD")</f>
        <v>NO FRAUD</v>
      </c>
      <c r="C1095" s="13" t="str">
        <f>IF(VLOOKUP($A1095,'Behaviors Clients'!$A$2:$B$2705,2,0)="FRAUD","FRAUD",IF(VLOOKUP($A1095,'Unique Clients'!$A$2:$F$2705,3,0)&lt;=4,IF(VLOOKUP($A1095,'Unique Clients'!$A$2:$F$2705,6,0)&gt;=60%,"MODERATE RISK OF FRAUD","NO FRAUD"),"NO FRAUD"))</f>
        <v>NO FRAUD</v>
      </c>
      <c r="D1095" s="13" t="str">
        <f>IF(VLOOKUP($A1095,'Unique Clients'!$A$2:$G$2705,7,0) &gt;= 3,"FRAUD","NO FRAUD")</f>
        <v>NO FRAUD</v>
      </c>
    </row>
    <row r="1096" spans="1:4" customFormat="1" hidden="1" x14ac:dyDescent="0.25">
      <c r="A1096" s="13">
        <v>34289</v>
      </c>
      <c r="B1096" s="13" t="str">
        <f>IF(VLOOKUP($A1096,'Unique Clients'!$A$2:$F$2705,3,0)&gt;=5,IF(VLOOKUP($A1096,'Unique Clients'!$A$2:$F$2705,6,0)&gt;=60%,"FRAUD","NO FRAUD"),"NO FRAUD")</f>
        <v>NO FRAUD</v>
      </c>
      <c r="C1096" s="13" t="str">
        <f>IF(VLOOKUP($A1096,'Behaviors Clients'!$A$2:$B$2705,2,0)="FRAUD","FRAUD",IF(VLOOKUP($A1096,'Unique Clients'!$A$2:$F$2705,3,0)&lt;=4,IF(VLOOKUP($A1096,'Unique Clients'!$A$2:$F$2705,6,0)&gt;=60%,"MODERATE RISK OF FRAUD","NO FRAUD"),"NO FRAUD"))</f>
        <v>NO FRAUD</v>
      </c>
      <c r="D1096" s="13" t="str">
        <f>IF(VLOOKUP($A1096,'Unique Clients'!$A$2:$G$2705,7,0) &gt;= 3,"FRAUD","NO FRAUD")</f>
        <v>NO FRAUD</v>
      </c>
    </row>
    <row r="1097" spans="1:4" customFormat="1" hidden="1" x14ac:dyDescent="0.25">
      <c r="A1097" s="13">
        <v>34305</v>
      </c>
      <c r="B1097" s="13" t="str">
        <f>IF(VLOOKUP($A1097,'Unique Clients'!$A$2:$F$2705,3,0)&gt;=5,IF(VLOOKUP($A1097,'Unique Clients'!$A$2:$F$2705,6,0)&gt;=60%,"FRAUD","NO FRAUD"),"NO FRAUD")</f>
        <v>NO FRAUD</v>
      </c>
      <c r="C1097" s="13" t="str">
        <f>IF(VLOOKUP($A1097,'Behaviors Clients'!$A$2:$B$2705,2,0)="FRAUD","FRAUD",IF(VLOOKUP($A1097,'Unique Clients'!$A$2:$F$2705,3,0)&lt;=4,IF(VLOOKUP($A1097,'Unique Clients'!$A$2:$F$2705,6,0)&gt;=60%,"MODERATE RISK OF FRAUD","NO FRAUD"),"NO FRAUD"))</f>
        <v>NO FRAUD</v>
      </c>
      <c r="D1097" s="13" t="str">
        <f>IF(VLOOKUP($A1097,'Unique Clients'!$A$2:$G$2705,7,0) &gt;= 3,"FRAUD","NO FRAUD")</f>
        <v>NO FRAUD</v>
      </c>
    </row>
    <row r="1098" spans="1:4" customFormat="1" hidden="1" x14ac:dyDescent="0.25">
      <c r="A1098" s="13">
        <v>34313</v>
      </c>
      <c r="B1098" s="13" t="str">
        <f>IF(VLOOKUP($A1098,'Unique Clients'!$A$2:$F$2705,3,0)&gt;=5,IF(VLOOKUP($A1098,'Unique Clients'!$A$2:$F$2705,6,0)&gt;=60%,"FRAUD","NO FRAUD"),"NO FRAUD")</f>
        <v>NO FRAUD</v>
      </c>
      <c r="C1098" s="13" t="str">
        <f>IF(VLOOKUP($A1098,'Behaviors Clients'!$A$2:$B$2705,2,0)="FRAUD","FRAUD",IF(VLOOKUP($A1098,'Unique Clients'!$A$2:$F$2705,3,0)&lt;=4,IF(VLOOKUP($A1098,'Unique Clients'!$A$2:$F$2705,6,0)&gt;=60%,"MODERATE RISK OF FRAUD","NO FRAUD"),"NO FRAUD"))</f>
        <v>NO FRAUD</v>
      </c>
      <c r="D1098" s="13" t="str">
        <f>IF(VLOOKUP($A1098,'Unique Clients'!$A$2:$G$2705,7,0) &gt;= 3,"FRAUD","NO FRAUD")</f>
        <v>NO FRAUD</v>
      </c>
    </row>
    <row r="1099" spans="1:4" customFormat="1" hidden="1" x14ac:dyDescent="0.25">
      <c r="A1099" s="13">
        <v>34323</v>
      </c>
      <c r="B1099" s="13" t="str">
        <f>IF(VLOOKUP($A1099,'Unique Clients'!$A$2:$F$2705,3,0)&gt;=5,IF(VLOOKUP($A1099,'Unique Clients'!$A$2:$F$2705,6,0)&gt;=60%,"FRAUD","NO FRAUD"),"NO FRAUD")</f>
        <v>NO FRAUD</v>
      </c>
      <c r="C1099" s="13" t="str">
        <f>IF(VLOOKUP($A1099,'Behaviors Clients'!$A$2:$B$2705,2,0)="FRAUD","FRAUD",IF(VLOOKUP($A1099,'Unique Clients'!$A$2:$F$2705,3,0)&lt;=4,IF(VLOOKUP($A1099,'Unique Clients'!$A$2:$F$2705,6,0)&gt;=60%,"MODERATE RISK OF FRAUD","NO FRAUD"),"NO FRAUD"))</f>
        <v>NO FRAUD</v>
      </c>
      <c r="D1099" s="13" t="str">
        <f>IF(VLOOKUP($A1099,'Unique Clients'!$A$2:$G$2705,7,0) &gt;= 3,"FRAUD","NO FRAUD")</f>
        <v>NO FRAUD</v>
      </c>
    </row>
    <row r="1100" spans="1:4" customFormat="1" hidden="1" x14ac:dyDescent="0.25">
      <c r="A1100" s="13">
        <v>34335</v>
      </c>
      <c r="B1100" s="13" t="str">
        <f>IF(VLOOKUP($A1100,'Unique Clients'!$A$2:$F$2705,3,0)&gt;=5,IF(VLOOKUP($A1100,'Unique Clients'!$A$2:$F$2705,6,0)&gt;=60%,"FRAUD","NO FRAUD"),"NO FRAUD")</f>
        <v>NO FRAUD</v>
      </c>
      <c r="C1100" s="13" t="str">
        <f>IF(VLOOKUP($A1100,'Behaviors Clients'!$A$2:$B$2705,2,0)="FRAUD","FRAUD",IF(VLOOKUP($A1100,'Unique Clients'!$A$2:$F$2705,3,0)&lt;=4,IF(VLOOKUP($A1100,'Unique Clients'!$A$2:$F$2705,6,0)&gt;=60%,"MODERATE RISK OF FRAUD","NO FRAUD"),"NO FRAUD"))</f>
        <v>NO FRAUD</v>
      </c>
      <c r="D1100" s="13" t="str">
        <f>IF(VLOOKUP($A1100,'Unique Clients'!$A$2:$G$2705,7,0) &gt;= 3,"FRAUD","NO FRAUD")</f>
        <v>NO FRAUD</v>
      </c>
    </row>
    <row r="1101" spans="1:4" customFormat="1" hidden="1" x14ac:dyDescent="0.25">
      <c r="A1101" s="13">
        <v>34342</v>
      </c>
      <c r="B1101" s="13" t="str">
        <f>IF(VLOOKUP($A1101,'Unique Clients'!$A$2:$F$2705,3,0)&gt;=5,IF(VLOOKUP($A1101,'Unique Clients'!$A$2:$F$2705,6,0)&gt;=60%,"FRAUD","NO FRAUD"),"NO FRAUD")</f>
        <v>NO FRAUD</v>
      </c>
      <c r="C1101" s="13" t="str">
        <f>IF(VLOOKUP($A1101,'Behaviors Clients'!$A$2:$B$2705,2,0)="FRAUD","FRAUD",IF(VLOOKUP($A1101,'Unique Clients'!$A$2:$F$2705,3,0)&lt;=4,IF(VLOOKUP($A1101,'Unique Clients'!$A$2:$F$2705,6,0)&gt;=60%,"MODERATE RISK OF FRAUD","NO FRAUD"),"NO FRAUD"))</f>
        <v>NO FRAUD</v>
      </c>
      <c r="D1101" s="13" t="str">
        <f>IF(VLOOKUP($A1101,'Unique Clients'!$A$2:$G$2705,7,0) &gt;= 3,"FRAUD","NO FRAUD")</f>
        <v>NO FRAUD</v>
      </c>
    </row>
    <row r="1102" spans="1:4" customFormat="1" hidden="1" x14ac:dyDescent="0.25">
      <c r="A1102" s="13">
        <v>34397</v>
      </c>
      <c r="B1102" s="13" t="str">
        <f>IF(VLOOKUP($A1102,'Unique Clients'!$A$2:$F$2705,3,0)&gt;=5,IF(VLOOKUP($A1102,'Unique Clients'!$A$2:$F$2705,6,0)&gt;=60%,"FRAUD","NO FRAUD"),"NO FRAUD")</f>
        <v>NO FRAUD</v>
      </c>
      <c r="C1102" s="13" t="str">
        <f>IF(VLOOKUP($A1102,'Behaviors Clients'!$A$2:$B$2705,2,0)="FRAUD","FRAUD",IF(VLOOKUP($A1102,'Unique Clients'!$A$2:$F$2705,3,0)&lt;=4,IF(VLOOKUP($A1102,'Unique Clients'!$A$2:$F$2705,6,0)&gt;=60%,"MODERATE RISK OF FRAUD","NO FRAUD"),"NO FRAUD"))</f>
        <v>NO FRAUD</v>
      </c>
      <c r="D1102" s="13" t="str">
        <f>IF(VLOOKUP($A1102,'Unique Clients'!$A$2:$G$2705,7,0) &gt;= 3,"FRAUD","NO FRAUD")</f>
        <v>NO FRAUD</v>
      </c>
    </row>
    <row r="1103" spans="1:4" customFormat="1" hidden="1" x14ac:dyDescent="0.25">
      <c r="A1103" s="13">
        <v>34426</v>
      </c>
      <c r="B1103" s="13" t="str">
        <f>IF(VLOOKUP($A1103,'Unique Clients'!$A$2:$F$2705,3,0)&gt;=5,IF(VLOOKUP($A1103,'Unique Clients'!$A$2:$F$2705,6,0)&gt;=60%,"FRAUD","NO FRAUD"),"NO FRAUD")</f>
        <v>NO FRAUD</v>
      </c>
      <c r="C1103" s="13" t="str">
        <f>IF(VLOOKUP($A1103,'Behaviors Clients'!$A$2:$B$2705,2,0)="FRAUD","FRAUD",IF(VLOOKUP($A1103,'Unique Clients'!$A$2:$F$2705,3,0)&lt;=4,IF(VLOOKUP($A1103,'Unique Clients'!$A$2:$F$2705,6,0)&gt;=60%,"MODERATE RISK OF FRAUD","NO FRAUD"),"NO FRAUD"))</f>
        <v>NO FRAUD</v>
      </c>
      <c r="D1103" s="13" t="str">
        <f>IF(VLOOKUP($A1103,'Unique Clients'!$A$2:$G$2705,7,0) &gt;= 3,"FRAUD","NO FRAUD")</f>
        <v>NO FRAUD</v>
      </c>
    </row>
    <row r="1104" spans="1:4" customFormat="1" hidden="1" x14ac:dyDescent="0.25">
      <c r="A1104" s="13">
        <v>34479</v>
      </c>
      <c r="B1104" s="13" t="str">
        <f>IF(VLOOKUP($A1104,'Unique Clients'!$A$2:$F$2705,3,0)&gt;=5,IF(VLOOKUP($A1104,'Unique Clients'!$A$2:$F$2705,6,0)&gt;=60%,"FRAUD","NO FRAUD"),"NO FRAUD")</f>
        <v>NO FRAUD</v>
      </c>
      <c r="C1104" s="13" t="str">
        <f>IF(VLOOKUP($A1104,'Behaviors Clients'!$A$2:$B$2705,2,0)="FRAUD","FRAUD",IF(VLOOKUP($A1104,'Unique Clients'!$A$2:$F$2705,3,0)&lt;=4,IF(VLOOKUP($A1104,'Unique Clients'!$A$2:$F$2705,6,0)&gt;=60%,"MODERATE RISK OF FRAUD","NO FRAUD"),"NO FRAUD"))</f>
        <v>NO FRAUD</v>
      </c>
      <c r="D1104" s="13" t="str">
        <f>IF(VLOOKUP($A1104,'Unique Clients'!$A$2:$G$2705,7,0) &gt;= 3,"FRAUD","NO FRAUD")</f>
        <v>NO FRAUD</v>
      </c>
    </row>
    <row r="1105" spans="1:4" customFormat="1" hidden="1" x14ac:dyDescent="0.25">
      <c r="A1105" s="13">
        <v>34497</v>
      </c>
      <c r="B1105" s="13" t="str">
        <f>IF(VLOOKUP($A1105,'Unique Clients'!$A$2:$F$2705,3,0)&gt;=5,IF(VLOOKUP($A1105,'Unique Clients'!$A$2:$F$2705,6,0)&gt;=60%,"FRAUD","NO FRAUD"),"NO FRAUD")</f>
        <v>NO FRAUD</v>
      </c>
      <c r="C1105" s="13" t="str">
        <f>IF(VLOOKUP($A1105,'Behaviors Clients'!$A$2:$B$2705,2,0)="FRAUD","FRAUD",IF(VLOOKUP($A1105,'Unique Clients'!$A$2:$F$2705,3,0)&lt;=4,IF(VLOOKUP($A1105,'Unique Clients'!$A$2:$F$2705,6,0)&gt;=60%,"MODERATE RISK OF FRAUD","NO FRAUD"),"NO FRAUD"))</f>
        <v>NO FRAUD</v>
      </c>
      <c r="D1105" s="13" t="str">
        <f>IF(VLOOKUP($A1105,'Unique Clients'!$A$2:$G$2705,7,0) &gt;= 3,"FRAUD","NO FRAUD")</f>
        <v>NO FRAUD</v>
      </c>
    </row>
    <row r="1106" spans="1:4" customFormat="1" hidden="1" x14ac:dyDescent="0.25">
      <c r="A1106" s="13">
        <v>34556</v>
      </c>
      <c r="B1106" s="13" t="str">
        <f>IF(VLOOKUP($A1106,'Unique Clients'!$A$2:$F$2705,3,0)&gt;=5,IF(VLOOKUP($A1106,'Unique Clients'!$A$2:$F$2705,6,0)&gt;=60%,"FRAUD","NO FRAUD"),"NO FRAUD")</f>
        <v>NO FRAUD</v>
      </c>
      <c r="C1106" s="13" t="str">
        <f>IF(VLOOKUP($A1106,'Behaviors Clients'!$A$2:$B$2705,2,0)="FRAUD","FRAUD",IF(VLOOKUP($A1106,'Unique Clients'!$A$2:$F$2705,3,0)&lt;=4,IF(VLOOKUP($A1106,'Unique Clients'!$A$2:$F$2705,6,0)&gt;=60%,"MODERATE RISK OF FRAUD","NO FRAUD"),"NO FRAUD"))</f>
        <v>NO FRAUD</v>
      </c>
      <c r="D1106" s="13" t="str">
        <f>IF(VLOOKUP($A1106,'Unique Clients'!$A$2:$G$2705,7,0) &gt;= 3,"FRAUD","NO FRAUD")</f>
        <v>NO FRAUD</v>
      </c>
    </row>
    <row r="1107" spans="1:4" customFormat="1" hidden="1" x14ac:dyDescent="0.25">
      <c r="A1107" s="13">
        <v>34559</v>
      </c>
      <c r="B1107" s="13" t="str">
        <f>IF(VLOOKUP($A1107,'Unique Clients'!$A$2:$F$2705,3,0)&gt;=5,IF(VLOOKUP($A1107,'Unique Clients'!$A$2:$F$2705,6,0)&gt;=60%,"FRAUD","NO FRAUD"),"NO FRAUD")</f>
        <v>NO FRAUD</v>
      </c>
      <c r="C1107" s="13" t="str">
        <f>IF(VLOOKUP($A1107,'Behaviors Clients'!$A$2:$B$2705,2,0)="FRAUD","FRAUD",IF(VLOOKUP($A1107,'Unique Clients'!$A$2:$F$2705,3,0)&lt;=4,IF(VLOOKUP($A1107,'Unique Clients'!$A$2:$F$2705,6,0)&gt;=60%,"MODERATE RISK OF FRAUD","NO FRAUD"),"NO FRAUD"))</f>
        <v>NO FRAUD</v>
      </c>
      <c r="D1107" s="13" t="str">
        <f>IF(VLOOKUP($A1107,'Unique Clients'!$A$2:$G$2705,7,0) &gt;= 3,"FRAUD","NO FRAUD")</f>
        <v>NO FRAUD</v>
      </c>
    </row>
    <row r="1108" spans="1:4" customFormat="1" hidden="1" x14ac:dyDescent="0.25">
      <c r="A1108" s="13">
        <v>34569</v>
      </c>
      <c r="B1108" s="13" t="str">
        <f>IF(VLOOKUP($A1108,'Unique Clients'!$A$2:$F$2705,3,0)&gt;=5,IF(VLOOKUP($A1108,'Unique Clients'!$A$2:$F$2705,6,0)&gt;=60%,"FRAUD","NO FRAUD"),"NO FRAUD")</f>
        <v>NO FRAUD</v>
      </c>
      <c r="C1108" s="13" t="str">
        <f>IF(VLOOKUP($A1108,'Behaviors Clients'!$A$2:$B$2705,2,0)="FRAUD","FRAUD",IF(VLOOKUP($A1108,'Unique Clients'!$A$2:$F$2705,3,0)&lt;=4,IF(VLOOKUP($A1108,'Unique Clients'!$A$2:$F$2705,6,0)&gt;=60%,"MODERATE RISK OF FRAUD","NO FRAUD"),"NO FRAUD"))</f>
        <v>NO FRAUD</v>
      </c>
      <c r="D1108" s="13" t="str">
        <f>IF(VLOOKUP($A1108,'Unique Clients'!$A$2:$G$2705,7,0) &gt;= 3,"FRAUD","NO FRAUD")</f>
        <v>NO FRAUD</v>
      </c>
    </row>
    <row r="1109" spans="1:4" customFormat="1" hidden="1" x14ac:dyDescent="0.25">
      <c r="A1109" s="13">
        <v>34603</v>
      </c>
      <c r="B1109" s="13" t="str">
        <f>IF(VLOOKUP($A1109,'Unique Clients'!$A$2:$F$2705,3,0)&gt;=5,IF(VLOOKUP($A1109,'Unique Clients'!$A$2:$F$2705,6,0)&gt;=60%,"FRAUD","NO FRAUD"),"NO FRAUD")</f>
        <v>NO FRAUD</v>
      </c>
      <c r="C1109" s="13" t="str">
        <f>IF(VLOOKUP($A1109,'Behaviors Clients'!$A$2:$B$2705,2,0)="FRAUD","FRAUD",IF(VLOOKUP($A1109,'Unique Clients'!$A$2:$F$2705,3,0)&lt;=4,IF(VLOOKUP($A1109,'Unique Clients'!$A$2:$F$2705,6,0)&gt;=60%,"MODERATE RISK OF FRAUD","NO FRAUD"),"NO FRAUD"))</f>
        <v>NO FRAUD</v>
      </c>
      <c r="D1109" s="13" t="str">
        <f>IF(VLOOKUP($A1109,'Unique Clients'!$A$2:$G$2705,7,0) &gt;= 3,"FRAUD","NO FRAUD")</f>
        <v>NO FRAUD</v>
      </c>
    </row>
    <row r="1110" spans="1:4" customFormat="1" hidden="1" x14ac:dyDescent="0.25">
      <c r="A1110" s="13">
        <v>34612</v>
      </c>
      <c r="B1110" s="13" t="str">
        <f>IF(VLOOKUP($A1110,'Unique Clients'!$A$2:$F$2705,3,0)&gt;=5,IF(VLOOKUP($A1110,'Unique Clients'!$A$2:$F$2705,6,0)&gt;=60%,"FRAUD","NO FRAUD"),"NO FRAUD")</f>
        <v>NO FRAUD</v>
      </c>
      <c r="C1110" s="13" t="str">
        <f>IF(VLOOKUP($A1110,'Behaviors Clients'!$A$2:$B$2705,2,0)="FRAUD","FRAUD",IF(VLOOKUP($A1110,'Unique Clients'!$A$2:$F$2705,3,0)&lt;=4,IF(VLOOKUP($A1110,'Unique Clients'!$A$2:$F$2705,6,0)&gt;=60%,"MODERATE RISK OF FRAUD","NO FRAUD"),"NO FRAUD"))</f>
        <v>NO FRAUD</v>
      </c>
      <c r="D1110" s="13" t="str">
        <f>IF(VLOOKUP($A1110,'Unique Clients'!$A$2:$G$2705,7,0) &gt;= 3,"FRAUD","NO FRAUD")</f>
        <v>NO FRAUD</v>
      </c>
    </row>
    <row r="1111" spans="1:4" customFormat="1" hidden="1" x14ac:dyDescent="0.25">
      <c r="A1111" s="13">
        <v>34692</v>
      </c>
      <c r="B1111" s="13" t="str">
        <f>IF(VLOOKUP($A1111,'Unique Clients'!$A$2:$F$2705,3,0)&gt;=5,IF(VLOOKUP($A1111,'Unique Clients'!$A$2:$F$2705,6,0)&gt;=60%,"FRAUD","NO FRAUD"),"NO FRAUD")</f>
        <v>NO FRAUD</v>
      </c>
      <c r="C1111" s="13" t="str">
        <f>IF(VLOOKUP($A1111,'Behaviors Clients'!$A$2:$B$2705,2,0)="FRAUD","FRAUD",IF(VLOOKUP($A1111,'Unique Clients'!$A$2:$F$2705,3,0)&lt;=4,IF(VLOOKUP($A1111,'Unique Clients'!$A$2:$F$2705,6,0)&gt;=60%,"MODERATE RISK OF FRAUD","NO FRAUD"),"NO FRAUD"))</f>
        <v>NO FRAUD</v>
      </c>
      <c r="D1111" s="13" t="str">
        <f>IF(VLOOKUP($A1111,'Unique Clients'!$A$2:$G$2705,7,0) &gt;= 3,"FRAUD","NO FRAUD")</f>
        <v>NO FRAUD</v>
      </c>
    </row>
    <row r="1112" spans="1:4" customFormat="1" hidden="1" x14ac:dyDescent="0.25">
      <c r="A1112" s="13">
        <v>34705</v>
      </c>
      <c r="B1112" s="13" t="str">
        <f>IF(VLOOKUP($A1112,'Unique Clients'!$A$2:$F$2705,3,0)&gt;=5,IF(VLOOKUP($A1112,'Unique Clients'!$A$2:$F$2705,6,0)&gt;=60%,"FRAUD","NO FRAUD"),"NO FRAUD")</f>
        <v>NO FRAUD</v>
      </c>
      <c r="C1112" s="13" t="str">
        <f>IF(VLOOKUP($A1112,'Behaviors Clients'!$A$2:$B$2705,2,0)="FRAUD","FRAUD",IF(VLOOKUP($A1112,'Unique Clients'!$A$2:$F$2705,3,0)&lt;=4,IF(VLOOKUP($A1112,'Unique Clients'!$A$2:$F$2705,6,0)&gt;=60%,"MODERATE RISK OF FRAUD","NO FRAUD"),"NO FRAUD"))</f>
        <v>NO FRAUD</v>
      </c>
      <c r="D1112" s="13" t="str">
        <f>IF(VLOOKUP($A1112,'Unique Clients'!$A$2:$G$2705,7,0) &gt;= 3,"FRAUD","NO FRAUD")</f>
        <v>NO FRAUD</v>
      </c>
    </row>
    <row r="1113" spans="1:4" customFormat="1" hidden="1" x14ac:dyDescent="0.25">
      <c r="A1113" s="13">
        <v>34752</v>
      </c>
      <c r="B1113" s="13" t="str">
        <f>IF(VLOOKUP($A1113,'Unique Clients'!$A$2:$F$2705,3,0)&gt;=5,IF(VLOOKUP($A1113,'Unique Clients'!$A$2:$F$2705,6,0)&gt;=60%,"FRAUD","NO FRAUD"),"NO FRAUD")</f>
        <v>NO FRAUD</v>
      </c>
      <c r="C1113" s="13" t="str">
        <f>IF(VLOOKUP($A1113,'Behaviors Clients'!$A$2:$B$2705,2,0)="FRAUD","FRAUD",IF(VLOOKUP($A1113,'Unique Clients'!$A$2:$F$2705,3,0)&lt;=4,IF(VLOOKUP($A1113,'Unique Clients'!$A$2:$F$2705,6,0)&gt;=60%,"MODERATE RISK OF FRAUD","NO FRAUD"),"NO FRAUD"))</f>
        <v>NO FRAUD</v>
      </c>
      <c r="D1113" s="13" t="str">
        <f>IF(VLOOKUP($A1113,'Unique Clients'!$A$2:$G$2705,7,0) &gt;= 3,"FRAUD","NO FRAUD")</f>
        <v>NO FRAUD</v>
      </c>
    </row>
    <row r="1114" spans="1:4" customFormat="1" hidden="1" x14ac:dyDescent="0.25">
      <c r="A1114" s="13">
        <v>34771</v>
      </c>
      <c r="B1114" s="13" t="str">
        <f>IF(VLOOKUP($A1114,'Unique Clients'!$A$2:$F$2705,3,0)&gt;=5,IF(VLOOKUP($A1114,'Unique Clients'!$A$2:$F$2705,6,0)&gt;=60%,"FRAUD","NO FRAUD"),"NO FRAUD")</f>
        <v>NO FRAUD</v>
      </c>
      <c r="C1114" s="13" t="str">
        <f>IF(VLOOKUP($A1114,'Behaviors Clients'!$A$2:$B$2705,2,0)="FRAUD","FRAUD",IF(VLOOKUP($A1114,'Unique Clients'!$A$2:$F$2705,3,0)&lt;=4,IF(VLOOKUP($A1114,'Unique Clients'!$A$2:$F$2705,6,0)&gt;=60%,"MODERATE RISK OF FRAUD","NO FRAUD"),"NO FRAUD"))</f>
        <v>NO FRAUD</v>
      </c>
      <c r="D1114" s="13" t="str">
        <f>IF(VLOOKUP($A1114,'Unique Clients'!$A$2:$G$2705,7,0) &gt;= 3,"FRAUD","NO FRAUD")</f>
        <v>NO FRAUD</v>
      </c>
    </row>
    <row r="1115" spans="1:4" customFormat="1" hidden="1" x14ac:dyDescent="0.25">
      <c r="A1115" s="13">
        <v>34806</v>
      </c>
      <c r="B1115" s="13" t="str">
        <f>IF(VLOOKUP($A1115,'Unique Clients'!$A$2:$F$2705,3,0)&gt;=5,IF(VLOOKUP($A1115,'Unique Clients'!$A$2:$F$2705,6,0)&gt;=60%,"FRAUD","NO FRAUD"),"NO FRAUD")</f>
        <v>NO FRAUD</v>
      </c>
      <c r="C1115" s="13" t="str">
        <f>IF(VLOOKUP($A1115,'Behaviors Clients'!$A$2:$B$2705,2,0)="FRAUD","FRAUD",IF(VLOOKUP($A1115,'Unique Clients'!$A$2:$F$2705,3,0)&lt;=4,IF(VLOOKUP($A1115,'Unique Clients'!$A$2:$F$2705,6,0)&gt;=60%,"MODERATE RISK OF FRAUD","NO FRAUD"),"NO FRAUD"))</f>
        <v>NO FRAUD</v>
      </c>
      <c r="D1115" s="13" t="str">
        <f>IF(VLOOKUP($A1115,'Unique Clients'!$A$2:$G$2705,7,0) &gt;= 3,"FRAUD","NO FRAUD")</f>
        <v>NO FRAUD</v>
      </c>
    </row>
    <row r="1116" spans="1:4" customFormat="1" hidden="1" x14ac:dyDescent="0.25">
      <c r="A1116" s="13">
        <v>34810</v>
      </c>
      <c r="B1116" s="13" t="str">
        <f>IF(VLOOKUP($A1116,'Unique Clients'!$A$2:$F$2705,3,0)&gt;=5,IF(VLOOKUP($A1116,'Unique Clients'!$A$2:$F$2705,6,0)&gt;=60%,"FRAUD","NO FRAUD"),"NO FRAUD")</f>
        <v>NO FRAUD</v>
      </c>
      <c r="C1116" s="13" t="str">
        <f>IF(VLOOKUP($A1116,'Behaviors Clients'!$A$2:$B$2705,2,0)="FRAUD","FRAUD",IF(VLOOKUP($A1116,'Unique Clients'!$A$2:$F$2705,3,0)&lt;=4,IF(VLOOKUP($A1116,'Unique Clients'!$A$2:$F$2705,6,0)&gt;=60%,"MODERATE RISK OF FRAUD","NO FRAUD"),"NO FRAUD"))</f>
        <v>NO FRAUD</v>
      </c>
      <c r="D1116" s="13" t="str">
        <f>IF(VLOOKUP($A1116,'Unique Clients'!$A$2:$G$2705,7,0) &gt;= 3,"FRAUD","NO FRAUD")</f>
        <v>NO FRAUD</v>
      </c>
    </row>
    <row r="1117" spans="1:4" customFormat="1" hidden="1" x14ac:dyDescent="0.25">
      <c r="A1117" s="13">
        <v>34814</v>
      </c>
      <c r="B1117" s="13" t="str">
        <f>IF(VLOOKUP($A1117,'Unique Clients'!$A$2:$F$2705,3,0)&gt;=5,IF(VLOOKUP($A1117,'Unique Clients'!$A$2:$F$2705,6,0)&gt;=60%,"FRAUD","NO FRAUD"),"NO FRAUD")</f>
        <v>NO FRAUD</v>
      </c>
      <c r="C1117" s="13" t="str">
        <f>IF(VLOOKUP($A1117,'Behaviors Clients'!$A$2:$B$2705,2,0)="FRAUD","FRAUD",IF(VLOOKUP($A1117,'Unique Clients'!$A$2:$F$2705,3,0)&lt;=4,IF(VLOOKUP($A1117,'Unique Clients'!$A$2:$F$2705,6,0)&gt;=60%,"MODERATE RISK OF FRAUD","NO FRAUD"),"NO FRAUD"))</f>
        <v>NO FRAUD</v>
      </c>
      <c r="D1117" s="13" t="str">
        <f>IF(VLOOKUP($A1117,'Unique Clients'!$A$2:$G$2705,7,0) &gt;= 3,"FRAUD","NO FRAUD")</f>
        <v>NO FRAUD</v>
      </c>
    </row>
    <row r="1118" spans="1:4" customFormat="1" hidden="1" x14ac:dyDescent="0.25">
      <c r="A1118" s="13">
        <v>34851</v>
      </c>
      <c r="B1118" s="13" t="str">
        <f>IF(VLOOKUP($A1118,'Unique Clients'!$A$2:$F$2705,3,0)&gt;=5,IF(VLOOKUP($A1118,'Unique Clients'!$A$2:$F$2705,6,0)&gt;=60%,"FRAUD","NO FRAUD"),"NO FRAUD")</f>
        <v>NO FRAUD</v>
      </c>
      <c r="C1118" s="13" t="str">
        <f>IF(VLOOKUP($A1118,'Behaviors Clients'!$A$2:$B$2705,2,0)="FRAUD","FRAUD",IF(VLOOKUP($A1118,'Unique Clients'!$A$2:$F$2705,3,0)&lt;=4,IF(VLOOKUP($A1118,'Unique Clients'!$A$2:$F$2705,6,0)&gt;=60%,"MODERATE RISK OF FRAUD","NO FRAUD"),"NO FRAUD"))</f>
        <v>NO FRAUD</v>
      </c>
      <c r="D1118" s="13" t="str">
        <f>IF(VLOOKUP($A1118,'Unique Clients'!$A$2:$G$2705,7,0) &gt;= 3,"FRAUD","NO FRAUD")</f>
        <v>NO FRAUD</v>
      </c>
    </row>
    <row r="1119" spans="1:4" customFormat="1" hidden="1" x14ac:dyDescent="0.25">
      <c r="A1119" s="13">
        <v>34898</v>
      </c>
      <c r="B1119" s="13" t="str">
        <f>IF(VLOOKUP($A1119,'Unique Clients'!$A$2:$F$2705,3,0)&gt;=5,IF(VLOOKUP($A1119,'Unique Clients'!$A$2:$F$2705,6,0)&gt;=60%,"FRAUD","NO FRAUD"),"NO FRAUD")</f>
        <v>NO FRAUD</v>
      </c>
      <c r="C1119" s="13" t="str">
        <f>IF(VLOOKUP($A1119,'Behaviors Clients'!$A$2:$B$2705,2,0)="FRAUD","FRAUD",IF(VLOOKUP($A1119,'Unique Clients'!$A$2:$F$2705,3,0)&lt;=4,IF(VLOOKUP($A1119,'Unique Clients'!$A$2:$F$2705,6,0)&gt;=60%,"MODERATE RISK OF FRAUD","NO FRAUD"),"NO FRAUD"))</f>
        <v>NO FRAUD</v>
      </c>
      <c r="D1119" s="13" t="str">
        <f>IF(VLOOKUP($A1119,'Unique Clients'!$A$2:$G$2705,7,0) &gt;= 3,"FRAUD","NO FRAUD")</f>
        <v>NO FRAUD</v>
      </c>
    </row>
    <row r="1120" spans="1:4" customFormat="1" hidden="1" x14ac:dyDescent="0.25">
      <c r="A1120" s="13">
        <v>34904</v>
      </c>
      <c r="B1120" s="13" t="str">
        <f>IF(VLOOKUP($A1120,'Unique Clients'!$A$2:$F$2705,3,0)&gt;=5,IF(VLOOKUP($A1120,'Unique Clients'!$A$2:$F$2705,6,0)&gt;=60%,"FRAUD","NO FRAUD"),"NO FRAUD")</f>
        <v>NO FRAUD</v>
      </c>
      <c r="C1120" s="13" t="str">
        <f>IF(VLOOKUP($A1120,'Behaviors Clients'!$A$2:$B$2705,2,0)="FRAUD","FRAUD",IF(VLOOKUP($A1120,'Unique Clients'!$A$2:$F$2705,3,0)&lt;=4,IF(VLOOKUP($A1120,'Unique Clients'!$A$2:$F$2705,6,0)&gt;=60%,"MODERATE RISK OF FRAUD","NO FRAUD"),"NO FRAUD"))</f>
        <v>NO FRAUD</v>
      </c>
      <c r="D1120" s="13" t="str">
        <f>IF(VLOOKUP($A1120,'Unique Clients'!$A$2:$G$2705,7,0) &gt;= 3,"FRAUD","NO FRAUD")</f>
        <v>NO FRAUD</v>
      </c>
    </row>
    <row r="1121" spans="1:4" customFormat="1" hidden="1" x14ac:dyDescent="0.25">
      <c r="A1121" s="13">
        <v>34927</v>
      </c>
      <c r="B1121" s="13" t="str">
        <f>IF(VLOOKUP($A1121,'Unique Clients'!$A$2:$F$2705,3,0)&gt;=5,IF(VLOOKUP($A1121,'Unique Clients'!$A$2:$F$2705,6,0)&gt;=60%,"FRAUD","NO FRAUD"),"NO FRAUD")</f>
        <v>NO FRAUD</v>
      </c>
      <c r="C1121" s="13" t="str">
        <f>IF(VLOOKUP($A1121,'Behaviors Clients'!$A$2:$B$2705,2,0)="FRAUD","FRAUD",IF(VLOOKUP($A1121,'Unique Clients'!$A$2:$F$2705,3,0)&lt;=4,IF(VLOOKUP($A1121,'Unique Clients'!$A$2:$F$2705,6,0)&gt;=60%,"MODERATE RISK OF FRAUD","NO FRAUD"),"NO FRAUD"))</f>
        <v>NO FRAUD</v>
      </c>
      <c r="D1121" s="13" t="str">
        <f>IF(VLOOKUP($A1121,'Unique Clients'!$A$2:$G$2705,7,0) &gt;= 3,"FRAUD","NO FRAUD")</f>
        <v>NO FRAUD</v>
      </c>
    </row>
    <row r="1122" spans="1:4" customFormat="1" hidden="1" x14ac:dyDescent="0.25">
      <c r="A1122" s="13">
        <v>34989</v>
      </c>
      <c r="B1122" s="13" t="str">
        <f>IF(VLOOKUP($A1122,'Unique Clients'!$A$2:$F$2705,3,0)&gt;=5,IF(VLOOKUP($A1122,'Unique Clients'!$A$2:$F$2705,6,0)&gt;=60%,"FRAUD","NO FRAUD"),"NO FRAUD")</f>
        <v>NO FRAUD</v>
      </c>
      <c r="C1122" s="13" t="str">
        <f>IF(VLOOKUP($A1122,'Behaviors Clients'!$A$2:$B$2705,2,0)="FRAUD","FRAUD",IF(VLOOKUP($A1122,'Unique Clients'!$A$2:$F$2705,3,0)&lt;=4,IF(VLOOKUP($A1122,'Unique Clients'!$A$2:$F$2705,6,0)&gt;=60%,"MODERATE RISK OF FRAUD","NO FRAUD"),"NO FRAUD"))</f>
        <v>NO FRAUD</v>
      </c>
      <c r="D1122" s="13" t="str">
        <f>IF(VLOOKUP($A1122,'Unique Clients'!$A$2:$G$2705,7,0) &gt;= 3,"FRAUD","NO FRAUD")</f>
        <v>NO FRAUD</v>
      </c>
    </row>
    <row r="1123" spans="1:4" customFormat="1" hidden="1" x14ac:dyDescent="0.25">
      <c r="A1123" s="13">
        <v>35108</v>
      </c>
      <c r="B1123" s="13" t="str">
        <f>IF(VLOOKUP($A1123,'Unique Clients'!$A$2:$F$2705,3,0)&gt;=5,IF(VLOOKUP($A1123,'Unique Clients'!$A$2:$F$2705,6,0)&gt;=60%,"FRAUD","NO FRAUD"),"NO FRAUD")</f>
        <v>NO FRAUD</v>
      </c>
      <c r="C1123" s="13" t="str">
        <f>IF(VLOOKUP($A1123,'Behaviors Clients'!$A$2:$B$2705,2,0)="FRAUD","FRAUD",IF(VLOOKUP($A1123,'Unique Clients'!$A$2:$F$2705,3,0)&lt;=4,IF(VLOOKUP($A1123,'Unique Clients'!$A$2:$F$2705,6,0)&gt;=60%,"MODERATE RISK OF FRAUD","NO FRAUD"),"NO FRAUD"))</f>
        <v>NO FRAUD</v>
      </c>
      <c r="D1123" s="13" t="str">
        <f>IF(VLOOKUP($A1123,'Unique Clients'!$A$2:$G$2705,7,0) &gt;= 3,"FRAUD","NO FRAUD")</f>
        <v>NO FRAUD</v>
      </c>
    </row>
    <row r="1124" spans="1:4" customFormat="1" hidden="1" x14ac:dyDescent="0.25">
      <c r="A1124" s="13">
        <v>35252</v>
      </c>
      <c r="B1124" s="13" t="str">
        <f>IF(VLOOKUP($A1124,'Unique Clients'!$A$2:$F$2705,3,0)&gt;=5,IF(VLOOKUP($A1124,'Unique Clients'!$A$2:$F$2705,6,0)&gt;=60%,"FRAUD","NO FRAUD"),"NO FRAUD")</f>
        <v>NO FRAUD</v>
      </c>
      <c r="C1124" s="13" t="str">
        <f>IF(VLOOKUP($A1124,'Behaviors Clients'!$A$2:$B$2705,2,0)="FRAUD","FRAUD",IF(VLOOKUP($A1124,'Unique Clients'!$A$2:$F$2705,3,0)&lt;=4,IF(VLOOKUP($A1124,'Unique Clients'!$A$2:$F$2705,6,0)&gt;=60%,"MODERATE RISK OF FRAUD","NO FRAUD"),"NO FRAUD"))</f>
        <v>NO FRAUD</v>
      </c>
      <c r="D1124" s="13" t="str">
        <f>IF(VLOOKUP($A1124,'Unique Clients'!$A$2:$G$2705,7,0) &gt;= 3,"FRAUD","NO FRAUD")</f>
        <v>NO FRAUD</v>
      </c>
    </row>
    <row r="1125" spans="1:4" customFormat="1" hidden="1" x14ac:dyDescent="0.25">
      <c r="A1125" s="13">
        <v>35315</v>
      </c>
      <c r="B1125" s="13" t="str">
        <f>IF(VLOOKUP($A1125,'Unique Clients'!$A$2:$F$2705,3,0)&gt;=5,IF(VLOOKUP($A1125,'Unique Clients'!$A$2:$F$2705,6,0)&gt;=60%,"FRAUD","NO FRAUD"),"NO FRAUD")</f>
        <v>NO FRAUD</v>
      </c>
      <c r="C1125" s="13" t="str">
        <f>IF(VLOOKUP($A1125,'Behaviors Clients'!$A$2:$B$2705,2,0)="FRAUD","FRAUD",IF(VLOOKUP($A1125,'Unique Clients'!$A$2:$F$2705,3,0)&lt;=4,IF(VLOOKUP($A1125,'Unique Clients'!$A$2:$F$2705,6,0)&gt;=60%,"MODERATE RISK OF FRAUD","NO FRAUD"),"NO FRAUD"))</f>
        <v>NO FRAUD</v>
      </c>
      <c r="D1125" s="13" t="str">
        <f>IF(VLOOKUP($A1125,'Unique Clients'!$A$2:$G$2705,7,0) &gt;= 3,"FRAUD","NO FRAUD")</f>
        <v>NO FRAUD</v>
      </c>
    </row>
    <row r="1126" spans="1:4" customFormat="1" hidden="1" x14ac:dyDescent="0.25">
      <c r="A1126" s="13">
        <v>35318</v>
      </c>
      <c r="B1126" s="13" t="str">
        <f>IF(VLOOKUP($A1126,'Unique Clients'!$A$2:$F$2705,3,0)&gt;=5,IF(VLOOKUP($A1126,'Unique Clients'!$A$2:$F$2705,6,0)&gt;=60%,"FRAUD","NO FRAUD"),"NO FRAUD")</f>
        <v>NO FRAUD</v>
      </c>
      <c r="C1126" s="13" t="str">
        <f>IF(VLOOKUP($A1126,'Behaviors Clients'!$A$2:$B$2705,2,0)="FRAUD","FRAUD",IF(VLOOKUP($A1126,'Unique Clients'!$A$2:$F$2705,3,0)&lt;=4,IF(VLOOKUP($A1126,'Unique Clients'!$A$2:$F$2705,6,0)&gt;=60%,"MODERATE RISK OF FRAUD","NO FRAUD"),"NO FRAUD"))</f>
        <v>NO FRAUD</v>
      </c>
      <c r="D1126" s="13" t="str">
        <f>IF(VLOOKUP($A1126,'Unique Clients'!$A$2:$G$2705,7,0) &gt;= 3,"FRAUD","NO FRAUD")</f>
        <v>NO FRAUD</v>
      </c>
    </row>
    <row r="1127" spans="1:4" customFormat="1" hidden="1" x14ac:dyDescent="0.25">
      <c r="A1127" s="13">
        <v>35362</v>
      </c>
      <c r="B1127" s="13" t="str">
        <f>IF(VLOOKUP($A1127,'Unique Clients'!$A$2:$F$2705,3,0)&gt;=5,IF(VLOOKUP($A1127,'Unique Clients'!$A$2:$F$2705,6,0)&gt;=60%,"FRAUD","NO FRAUD"),"NO FRAUD")</f>
        <v>NO FRAUD</v>
      </c>
      <c r="C1127" s="13" t="str">
        <f>IF(VLOOKUP($A1127,'Behaviors Clients'!$A$2:$B$2705,2,0)="FRAUD","FRAUD",IF(VLOOKUP($A1127,'Unique Clients'!$A$2:$F$2705,3,0)&lt;=4,IF(VLOOKUP($A1127,'Unique Clients'!$A$2:$F$2705,6,0)&gt;=60%,"MODERATE RISK OF FRAUD","NO FRAUD"),"NO FRAUD"))</f>
        <v>NO FRAUD</v>
      </c>
      <c r="D1127" s="13" t="str">
        <f>IF(VLOOKUP($A1127,'Unique Clients'!$A$2:$G$2705,7,0) &gt;= 3,"FRAUD","NO FRAUD")</f>
        <v>NO FRAUD</v>
      </c>
    </row>
    <row r="1128" spans="1:4" customFormat="1" hidden="1" x14ac:dyDescent="0.25">
      <c r="A1128" s="13">
        <v>35422</v>
      </c>
      <c r="B1128" s="13" t="str">
        <f>IF(VLOOKUP($A1128,'Unique Clients'!$A$2:$F$2705,3,0)&gt;=5,IF(VLOOKUP($A1128,'Unique Clients'!$A$2:$F$2705,6,0)&gt;=60%,"FRAUD","NO FRAUD"),"NO FRAUD")</f>
        <v>NO FRAUD</v>
      </c>
      <c r="C1128" s="13" t="str">
        <f>IF(VLOOKUP($A1128,'Behaviors Clients'!$A$2:$B$2705,2,0)="FRAUD","FRAUD",IF(VLOOKUP($A1128,'Unique Clients'!$A$2:$F$2705,3,0)&lt;=4,IF(VLOOKUP($A1128,'Unique Clients'!$A$2:$F$2705,6,0)&gt;=60%,"MODERATE RISK OF FRAUD","NO FRAUD"),"NO FRAUD"))</f>
        <v>NO FRAUD</v>
      </c>
      <c r="D1128" s="13" t="str">
        <f>IF(VLOOKUP($A1128,'Unique Clients'!$A$2:$G$2705,7,0) &gt;= 3,"FRAUD","NO FRAUD")</f>
        <v>NO FRAUD</v>
      </c>
    </row>
    <row r="1129" spans="1:4" customFormat="1" hidden="1" x14ac:dyDescent="0.25">
      <c r="A1129" s="13">
        <v>35428</v>
      </c>
      <c r="B1129" s="13" t="str">
        <f>IF(VLOOKUP($A1129,'Unique Clients'!$A$2:$F$2705,3,0)&gt;=5,IF(VLOOKUP($A1129,'Unique Clients'!$A$2:$F$2705,6,0)&gt;=60%,"FRAUD","NO FRAUD"),"NO FRAUD")</f>
        <v>NO FRAUD</v>
      </c>
      <c r="C1129" s="13" t="str">
        <f>IF(VLOOKUP($A1129,'Behaviors Clients'!$A$2:$B$2705,2,0)="FRAUD","FRAUD",IF(VLOOKUP($A1129,'Unique Clients'!$A$2:$F$2705,3,0)&lt;=4,IF(VLOOKUP($A1129,'Unique Clients'!$A$2:$F$2705,6,0)&gt;=60%,"MODERATE RISK OF FRAUD","NO FRAUD"),"NO FRAUD"))</f>
        <v>NO FRAUD</v>
      </c>
      <c r="D1129" s="13" t="str">
        <f>IF(VLOOKUP($A1129,'Unique Clients'!$A$2:$G$2705,7,0) &gt;= 3,"FRAUD","NO FRAUD")</f>
        <v>NO FRAUD</v>
      </c>
    </row>
    <row r="1130" spans="1:4" customFormat="1" hidden="1" x14ac:dyDescent="0.25">
      <c r="A1130" s="13">
        <v>35492</v>
      </c>
      <c r="B1130" s="13" t="str">
        <f>IF(VLOOKUP($A1130,'Unique Clients'!$A$2:$F$2705,3,0)&gt;=5,IF(VLOOKUP($A1130,'Unique Clients'!$A$2:$F$2705,6,0)&gt;=60%,"FRAUD","NO FRAUD"),"NO FRAUD")</f>
        <v>NO FRAUD</v>
      </c>
      <c r="C1130" s="13" t="str">
        <f>IF(VLOOKUP($A1130,'Behaviors Clients'!$A$2:$B$2705,2,0)="FRAUD","FRAUD",IF(VLOOKUP($A1130,'Unique Clients'!$A$2:$F$2705,3,0)&lt;=4,IF(VLOOKUP($A1130,'Unique Clients'!$A$2:$F$2705,6,0)&gt;=60%,"MODERATE RISK OF FRAUD","NO FRAUD"),"NO FRAUD"))</f>
        <v>NO FRAUD</v>
      </c>
      <c r="D1130" s="13" t="str">
        <f>IF(VLOOKUP($A1130,'Unique Clients'!$A$2:$G$2705,7,0) &gt;= 3,"FRAUD","NO FRAUD")</f>
        <v>NO FRAUD</v>
      </c>
    </row>
    <row r="1131" spans="1:4" customFormat="1" hidden="1" x14ac:dyDescent="0.25">
      <c r="A1131" s="13">
        <v>35542</v>
      </c>
      <c r="B1131" s="13" t="str">
        <f>IF(VLOOKUP($A1131,'Unique Clients'!$A$2:$F$2705,3,0)&gt;=5,IF(VLOOKUP($A1131,'Unique Clients'!$A$2:$F$2705,6,0)&gt;=60%,"FRAUD","NO FRAUD"),"NO FRAUD")</f>
        <v>NO FRAUD</v>
      </c>
      <c r="C1131" s="13" t="str">
        <f>IF(VLOOKUP($A1131,'Behaviors Clients'!$A$2:$B$2705,2,0)="FRAUD","FRAUD",IF(VLOOKUP($A1131,'Unique Clients'!$A$2:$F$2705,3,0)&lt;=4,IF(VLOOKUP($A1131,'Unique Clients'!$A$2:$F$2705,6,0)&gt;=60%,"MODERATE RISK OF FRAUD","NO FRAUD"),"NO FRAUD"))</f>
        <v>NO FRAUD</v>
      </c>
      <c r="D1131" s="13" t="str">
        <f>IF(VLOOKUP($A1131,'Unique Clients'!$A$2:$G$2705,7,0) &gt;= 3,"FRAUD","NO FRAUD")</f>
        <v>NO FRAUD</v>
      </c>
    </row>
    <row r="1132" spans="1:4" customFormat="1" hidden="1" x14ac:dyDescent="0.25">
      <c r="A1132" s="13">
        <v>35658</v>
      </c>
      <c r="B1132" s="13" t="str">
        <f>IF(VLOOKUP($A1132,'Unique Clients'!$A$2:$F$2705,3,0)&gt;=5,IF(VLOOKUP($A1132,'Unique Clients'!$A$2:$F$2705,6,0)&gt;=60%,"FRAUD","NO FRAUD"),"NO FRAUD")</f>
        <v>NO FRAUD</v>
      </c>
      <c r="C1132" s="13" t="str">
        <f>IF(VLOOKUP($A1132,'Behaviors Clients'!$A$2:$B$2705,2,0)="FRAUD","FRAUD",IF(VLOOKUP($A1132,'Unique Clients'!$A$2:$F$2705,3,0)&lt;=4,IF(VLOOKUP($A1132,'Unique Clients'!$A$2:$F$2705,6,0)&gt;=60%,"MODERATE RISK OF FRAUD","NO FRAUD"),"NO FRAUD"))</f>
        <v>NO FRAUD</v>
      </c>
      <c r="D1132" s="13" t="str">
        <f>IF(VLOOKUP($A1132,'Unique Clients'!$A$2:$G$2705,7,0) &gt;= 3,"FRAUD","NO FRAUD")</f>
        <v>NO FRAUD</v>
      </c>
    </row>
    <row r="1133" spans="1:4" customFormat="1" hidden="1" x14ac:dyDescent="0.25">
      <c r="A1133" s="13">
        <v>35750</v>
      </c>
      <c r="B1133" s="13" t="str">
        <f>IF(VLOOKUP($A1133,'Unique Clients'!$A$2:$F$2705,3,0)&gt;=5,IF(VLOOKUP($A1133,'Unique Clients'!$A$2:$F$2705,6,0)&gt;=60%,"FRAUD","NO FRAUD"),"NO FRAUD")</f>
        <v>NO FRAUD</v>
      </c>
      <c r="C1133" s="13" t="str">
        <f>IF(VLOOKUP($A1133,'Behaviors Clients'!$A$2:$B$2705,2,0)="FRAUD","FRAUD",IF(VLOOKUP($A1133,'Unique Clients'!$A$2:$F$2705,3,0)&lt;=4,IF(VLOOKUP($A1133,'Unique Clients'!$A$2:$F$2705,6,0)&gt;=60%,"MODERATE RISK OF FRAUD","NO FRAUD"),"NO FRAUD"))</f>
        <v>NO FRAUD</v>
      </c>
      <c r="D1133" s="13" t="str">
        <f>IF(VLOOKUP($A1133,'Unique Clients'!$A$2:$G$2705,7,0) &gt;= 3,"FRAUD","NO FRAUD")</f>
        <v>NO FRAUD</v>
      </c>
    </row>
    <row r="1134" spans="1:4" customFormat="1" hidden="1" x14ac:dyDescent="0.25">
      <c r="A1134" s="13">
        <v>35844</v>
      </c>
      <c r="B1134" s="13" t="str">
        <f>IF(VLOOKUP($A1134,'Unique Clients'!$A$2:$F$2705,3,0)&gt;=5,IF(VLOOKUP($A1134,'Unique Clients'!$A$2:$F$2705,6,0)&gt;=60%,"FRAUD","NO FRAUD"),"NO FRAUD")</f>
        <v>NO FRAUD</v>
      </c>
      <c r="C1134" s="13" t="str">
        <f>IF(VLOOKUP($A1134,'Behaviors Clients'!$A$2:$B$2705,2,0)="FRAUD","FRAUD",IF(VLOOKUP($A1134,'Unique Clients'!$A$2:$F$2705,3,0)&lt;=4,IF(VLOOKUP($A1134,'Unique Clients'!$A$2:$F$2705,6,0)&gt;=60%,"MODERATE RISK OF FRAUD","NO FRAUD"),"NO FRAUD"))</f>
        <v>NO FRAUD</v>
      </c>
      <c r="D1134" s="13" t="str">
        <f>IF(VLOOKUP($A1134,'Unique Clients'!$A$2:$G$2705,7,0) &gt;= 3,"FRAUD","NO FRAUD")</f>
        <v>NO FRAUD</v>
      </c>
    </row>
    <row r="1135" spans="1:4" customFormat="1" hidden="1" x14ac:dyDescent="0.25">
      <c r="A1135" s="13">
        <v>35846</v>
      </c>
      <c r="B1135" s="13" t="str">
        <f>IF(VLOOKUP($A1135,'Unique Clients'!$A$2:$F$2705,3,0)&gt;=5,IF(VLOOKUP($A1135,'Unique Clients'!$A$2:$F$2705,6,0)&gt;=60%,"FRAUD","NO FRAUD"),"NO FRAUD")</f>
        <v>NO FRAUD</v>
      </c>
      <c r="C1135" s="13" t="str">
        <f>IF(VLOOKUP($A1135,'Behaviors Clients'!$A$2:$B$2705,2,0)="FRAUD","FRAUD",IF(VLOOKUP($A1135,'Unique Clients'!$A$2:$F$2705,3,0)&lt;=4,IF(VLOOKUP($A1135,'Unique Clients'!$A$2:$F$2705,6,0)&gt;=60%,"MODERATE RISK OF FRAUD","NO FRAUD"),"NO FRAUD"))</f>
        <v>NO FRAUD</v>
      </c>
      <c r="D1135" s="13" t="str">
        <f>IF(VLOOKUP($A1135,'Unique Clients'!$A$2:$G$2705,7,0) &gt;= 3,"FRAUD","NO FRAUD")</f>
        <v>NO FRAUD</v>
      </c>
    </row>
    <row r="1136" spans="1:4" customFormat="1" hidden="1" x14ac:dyDescent="0.25">
      <c r="A1136" s="13">
        <v>35869</v>
      </c>
      <c r="B1136" s="13" t="str">
        <f>IF(VLOOKUP($A1136,'Unique Clients'!$A$2:$F$2705,3,0)&gt;=5,IF(VLOOKUP($A1136,'Unique Clients'!$A$2:$F$2705,6,0)&gt;=60%,"FRAUD","NO FRAUD"),"NO FRAUD")</f>
        <v>NO FRAUD</v>
      </c>
      <c r="C1136" s="13" t="str">
        <f>IF(VLOOKUP($A1136,'Behaviors Clients'!$A$2:$B$2705,2,0)="FRAUD","FRAUD",IF(VLOOKUP($A1136,'Unique Clients'!$A$2:$F$2705,3,0)&lt;=4,IF(VLOOKUP($A1136,'Unique Clients'!$A$2:$F$2705,6,0)&gt;=60%,"MODERATE RISK OF FRAUD","NO FRAUD"),"NO FRAUD"))</f>
        <v>NO FRAUD</v>
      </c>
      <c r="D1136" s="13" t="str">
        <f>IF(VLOOKUP($A1136,'Unique Clients'!$A$2:$G$2705,7,0) &gt;= 3,"FRAUD","NO FRAUD")</f>
        <v>NO FRAUD</v>
      </c>
    </row>
    <row r="1137" spans="1:4" customFormat="1" hidden="1" x14ac:dyDescent="0.25">
      <c r="A1137" s="13">
        <v>35882</v>
      </c>
      <c r="B1137" s="13" t="str">
        <f>IF(VLOOKUP($A1137,'Unique Clients'!$A$2:$F$2705,3,0)&gt;=5,IF(VLOOKUP($A1137,'Unique Clients'!$A$2:$F$2705,6,0)&gt;=60%,"FRAUD","NO FRAUD"),"NO FRAUD")</f>
        <v>NO FRAUD</v>
      </c>
      <c r="C1137" s="13" t="str">
        <f>IF(VLOOKUP($A1137,'Behaviors Clients'!$A$2:$B$2705,2,0)="FRAUD","FRAUD",IF(VLOOKUP($A1137,'Unique Clients'!$A$2:$F$2705,3,0)&lt;=4,IF(VLOOKUP($A1137,'Unique Clients'!$A$2:$F$2705,6,0)&gt;=60%,"MODERATE RISK OF FRAUD","NO FRAUD"),"NO FRAUD"))</f>
        <v>NO FRAUD</v>
      </c>
      <c r="D1137" s="13" t="str">
        <f>IF(VLOOKUP($A1137,'Unique Clients'!$A$2:$G$2705,7,0) &gt;= 3,"FRAUD","NO FRAUD")</f>
        <v>NO FRAUD</v>
      </c>
    </row>
    <row r="1138" spans="1:4" customFormat="1" hidden="1" x14ac:dyDescent="0.25">
      <c r="A1138" s="13">
        <v>35960</v>
      </c>
      <c r="B1138" s="13" t="str">
        <f>IF(VLOOKUP($A1138,'Unique Clients'!$A$2:$F$2705,3,0)&gt;=5,IF(VLOOKUP($A1138,'Unique Clients'!$A$2:$F$2705,6,0)&gt;=60%,"FRAUD","NO FRAUD"),"NO FRAUD")</f>
        <v>NO FRAUD</v>
      </c>
      <c r="C1138" s="13" t="str">
        <f>IF(VLOOKUP($A1138,'Behaviors Clients'!$A$2:$B$2705,2,0)="FRAUD","FRAUD",IF(VLOOKUP($A1138,'Unique Clients'!$A$2:$F$2705,3,0)&lt;=4,IF(VLOOKUP($A1138,'Unique Clients'!$A$2:$F$2705,6,0)&gt;=60%,"MODERATE RISK OF FRAUD","NO FRAUD"),"NO FRAUD"))</f>
        <v>NO FRAUD</v>
      </c>
      <c r="D1138" s="13" t="str">
        <f>IF(VLOOKUP($A1138,'Unique Clients'!$A$2:$G$2705,7,0) &gt;= 3,"FRAUD","NO FRAUD")</f>
        <v>NO FRAUD</v>
      </c>
    </row>
    <row r="1139" spans="1:4" customFormat="1" hidden="1" x14ac:dyDescent="0.25">
      <c r="A1139" s="13">
        <v>35993</v>
      </c>
      <c r="B1139" s="13" t="str">
        <f>IF(VLOOKUP($A1139,'Unique Clients'!$A$2:$F$2705,3,0)&gt;=5,IF(VLOOKUP($A1139,'Unique Clients'!$A$2:$F$2705,6,0)&gt;=60%,"FRAUD","NO FRAUD"),"NO FRAUD")</f>
        <v>NO FRAUD</v>
      </c>
      <c r="C1139" s="13" t="str">
        <f>IF(VLOOKUP($A1139,'Behaviors Clients'!$A$2:$B$2705,2,0)="FRAUD","FRAUD",IF(VLOOKUP($A1139,'Unique Clients'!$A$2:$F$2705,3,0)&lt;=4,IF(VLOOKUP($A1139,'Unique Clients'!$A$2:$F$2705,6,0)&gt;=60%,"MODERATE RISK OF FRAUD","NO FRAUD"),"NO FRAUD"))</f>
        <v>NO FRAUD</v>
      </c>
      <c r="D1139" s="13" t="str">
        <f>IF(VLOOKUP($A1139,'Unique Clients'!$A$2:$G$2705,7,0) &gt;= 3,"FRAUD","NO FRAUD")</f>
        <v>NO FRAUD</v>
      </c>
    </row>
    <row r="1140" spans="1:4" customFormat="1" hidden="1" x14ac:dyDescent="0.25">
      <c r="A1140" s="13">
        <v>36008</v>
      </c>
      <c r="B1140" s="13" t="str">
        <f>IF(VLOOKUP($A1140,'Unique Clients'!$A$2:$F$2705,3,0)&gt;=5,IF(VLOOKUP($A1140,'Unique Clients'!$A$2:$F$2705,6,0)&gt;=60%,"FRAUD","NO FRAUD"),"NO FRAUD")</f>
        <v>NO FRAUD</v>
      </c>
      <c r="C1140" s="13" t="str">
        <f>IF(VLOOKUP($A1140,'Behaviors Clients'!$A$2:$B$2705,2,0)="FRAUD","FRAUD",IF(VLOOKUP($A1140,'Unique Clients'!$A$2:$F$2705,3,0)&lt;=4,IF(VLOOKUP($A1140,'Unique Clients'!$A$2:$F$2705,6,0)&gt;=60%,"MODERATE RISK OF FRAUD","NO FRAUD"),"NO FRAUD"))</f>
        <v>NO FRAUD</v>
      </c>
      <c r="D1140" s="13" t="str">
        <f>IF(VLOOKUP($A1140,'Unique Clients'!$A$2:$G$2705,7,0) &gt;= 3,"FRAUD","NO FRAUD")</f>
        <v>NO FRAUD</v>
      </c>
    </row>
    <row r="1141" spans="1:4" customFormat="1" hidden="1" x14ac:dyDescent="0.25">
      <c r="A1141" s="13">
        <v>36053</v>
      </c>
      <c r="B1141" s="13" t="str">
        <f>IF(VLOOKUP($A1141,'Unique Clients'!$A$2:$F$2705,3,0)&gt;=5,IF(VLOOKUP($A1141,'Unique Clients'!$A$2:$F$2705,6,0)&gt;=60%,"FRAUD","NO FRAUD"),"NO FRAUD")</f>
        <v>NO FRAUD</v>
      </c>
      <c r="C1141" s="13" t="str">
        <f>IF(VLOOKUP($A1141,'Behaviors Clients'!$A$2:$B$2705,2,0)="FRAUD","FRAUD",IF(VLOOKUP($A1141,'Unique Clients'!$A$2:$F$2705,3,0)&lt;=4,IF(VLOOKUP($A1141,'Unique Clients'!$A$2:$F$2705,6,0)&gt;=60%,"MODERATE RISK OF FRAUD","NO FRAUD"),"NO FRAUD"))</f>
        <v>NO FRAUD</v>
      </c>
      <c r="D1141" s="13" t="str">
        <f>IF(VLOOKUP($A1141,'Unique Clients'!$A$2:$G$2705,7,0) &gt;= 3,"FRAUD","NO FRAUD")</f>
        <v>NO FRAUD</v>
      </c>
    </row>
    <row r="1142" spans="1:4" customFormat="1" hidden="1" x14ac:dyDescent="0.25">
      <c r="A1142" s="13">
        <v>36093</v>
      </c>
      <c r="B1142" s="13" t="str">
        <f>IF(VLOOKUP($A1142,'Unique Clients'!$A$2:$F$2705,3,0)&gt;=5,IF(VLOOKUP($A1142,'Unique Clients'!$A$2:$F$2705,6,0)&gt;=60%,"FRAUD","NO FRAUD"),"NO FRAUD")</f>
        <v>NO FRAUD</v>
      </c>
      <c r="C1142" s="13" t="str">
        <f>IF(VLOOKUP($A1142,'Behaviors Clients'!$A$2:$B$2705,2,0)="FRAUD","FRAUD",IF(VLOOKUP($A1142,'Unique Clients'!$A$2:$F$2705,3,0)&lt;=4,IF(VLOOKUP($A1142,'Unique Clients'!$A$2:$F$2705,6,0)&gt;=60%,"MODERATE RISK OF FRAUD","NO FRAUD"),"NO FRAUD"))</f>
        <v>NO FRAUD</v>
      </c>
      <c r="D1142" s="13" t="str">
        <f>IF(VLOOKUP($A1142,'Unique Clients'!$A$2:$G$2705,7,0) &gt;= 3,"FRAUD","NO FRAUD")</f>
        <v>NO FRAUD</v>
      </c>
    </row>
    <row r="1143" spans="1:4" customFormat="1" hidden="1" x14ac:dyDescent="0.25">
      <c r="A1143" s="13">
        <v>36109</v>
      </c>
      <c r="B1143" s="13" t="str">
        <f>IF(VLOOKUP($A1143,'Unique Clients'!$A$2:$F$2705,3,0)&gt;=5,IF(VLOOKUP($A1143,'Unique Clients'!$A$2:$F$2705,6,0)&gt;=60%,"FRAUD","NO FRAUD"),"NO FRAUD")</f>
        <v>NO FRAUD</v>
      </c>
      <c r="C1143" s="13" t="str">
        <f>IF(VLOOKUP($A1143,'Behaviors Clients'!$A$2:$B$2705,2,0)="FRAUD","FRAUD",IF(VLOOKUP($A1143,'Unique Clients'!$A$2:$F$2705,3,0)&lt;=4,IF(VLOOKUP($A1143,'Unique Clients'!$A$2:$F$2705,6,0)&gt;=60%,"MODERATE RISK OF FRAUD","NO FRAUD"),"NO FRAUD"))</f>
        <v>NO FRAUD</v>
      </c>
      <c r="D1143" s="13" t="str">
        <f>IF(VLOOKUP($A1143,'Unique Clients'!$A$2:$G$2705,7,0) &gt;= 3,"FRAUD","NO FRAUD")</f>
        <v>NO FRAUD</v>
      </c>
    </row>
    <row r="1144" spans="1:4" customFormat="1" hidden="1" x14ac:dyDescent="0.25">
      <c r="A1144" s="13">
        <v>36133</v>
      </c>
      <c r="B1144" s="13" t="str">
        <f>IF(VLOOKUP($A1144,'Unique Clients'!$A$2:$F$2705,3,0)&gt;=5,IF(VLOOKUP($A1144,'Unique Clients'!$A$2:$F$2705,6,0)&gt;=60%,"FRAUD","NO FRAUD"),"NO FRAUD")</f>
        <v>NO FRAUD</v>
      </c>
      <c r="C1144" s="13" t="str">
        <f>IF(VLOOKUP($A1144,'Behaviors Clients'!$A$2:$B$2705,2,0)="FRAUD","FRAUD",IF(VLOOKUP($A1144,'Unique Clients'!$A$2:$F$2705,3,0)&lt;=4,IF(VLOOKUP($A1144,'Unique Clients'!$A$2:$F$2705,6,0)&gt;=60%,"MODERATE RISK OF FRAUD","NO FRAUD"),"NO FRAUD"))</f>
        <v>NO FRAUD</v>
      </c>
      <c r="D1144" s="13" t="str">
        <f>IF(VLOOKUP($A1144,'Unique Clients'!$A$2:$G$2705,7,0) &gt;= 3,"FRAUD","NO FRAUD")</f>
        <v>NO FRAUD</v>
      </c>
    </row>
    <row r="1145" spans="1:4" customFormat="1" hidden="1" x14ac:dyDescent="0.25">
      <c r="A1145" s="13">
        <v>36202</v>
      </c>
      <c r="B1145" s="13" t="str">
        <f>IF(VLOOKUP($A1145,'Unique Clients'!$A$2:$F$2705,3,0)&gt;=5,IF(VLOOKUP($A1145,'Unique Clients'!$A$2:$F$2705,6,0)&gt;=60%,"FRAUD","NO FRAUD"),"NO FRAUD")</f>
        <v>NO FRAUD</v>
      </c>
      <c r="C1145" s="13" t="str">
        <f>IF(VLOOKUP($A1145,'Behaviors Clients'!$A$2:$B$2705,2,0)="FRAUD","FRAUD",IF(VLOOKUP($A1145,'Unique Clients'!$A$2:$F$2705,3,0)&lt;=4,IF(VLOOKUP($A1145,'Unique Clients'!$A$2:$F$2705,6,0)&gt;=60%,"MODERATE RISK OF FRAUD","NO FRAUD"),"NO FRAUD"))</f>
        <v>NO FRAUD</v>
      </c>
      <c r="D1145" s="13" t="str">
        <f>IF(VLOOKUP($A1145,'Unique Clients'!$A$2:$G$2705,7,0) &gt;= 3,"FRAUD","NO FRAUD")</f>
        <v>NO FRAUD</v>
      </c>
    </row>
    <row r="1146" spans="1:4" customFormat="1" hidden="1" x14ac:dyDescent="0.25">
      <c r="A1146" s="13">
        <v>36226</v>
      </c>
      <c r="B1146" s="13" t="str">
        <f>IF(VLOOKUP($A1146,'Unique Clients'!$A$2:$F$2705,3,0)&gt;=5,IF(VLOOKUP($A1146,'Unique Clients'!$A$2:$F$2705,6,0)&gt;=60%,"FRAUD","NO FRAUD"),"NO FRAUD")</f>
        <v>NO FRAUD</v>
      </c>
      <c r="C1146" s="13" t="str">
        <f>IF(VLOOKUP($A1146,'Behaviors Clients'!$A$2:$B$2705,2,0)="FRAUD","FRAUD",IF(VLOOKUP($A1146,'Unique Clients'!$A$2:$F$2705,3,0)&lt;=4,IF(VLOOKUP($A1146,'Unique Clients'!$A$2:$F$2705,6,0)&gt;=60%,"MODERATE RISK OF FRAUD","NO FRAUD"),"NO FRAUD"))</f>
        <v>NO FRAUD</v>
      </c>
      <c r="D1146" s="13" t="str">
        <f>IF(VLOOKUP($A1146,'Unique Clients'!$A$2:$G$2705,7,0) &gt;= 3,"FRAUD","NO FRAUD")</f>
        <v>NO FRAUD</v>
      </c>
    </row>
    <row r="1147" spans="1:4" customFormat="1" hidden="1" x14ac:dyDescent="0.25">
      <c r="A1147" s="13">
        <v>36292</v>
      </c>
      <c r="B1147" s="13" t="str">
        <f>IF(VLOOKUP($A1147,'Unique Clients'!$A$2:$F$2705,3,0)&gt;=5,IF(VLOOKUP($A1147,'Unique Clients'!$A$2:$F$2705,6,0)&gt;=60%,"FRAUD","NO FRAUD"),"NO FRAUD")</f>
        <v>NO FRAUD</v>
      </c>
      <c r="C1147" s="13" t="str">
        <f>IF(VLOOKUP($A1147,'Behaviors Clients'!$A$2:$B$2705,2,0)="FRAUD","FRAUD",IF(VLOOKUP($A1147,'Unique Clients'!$A$2:$F$2705,3,0)&lt;=4,IF(VLOOKUP($A1147,'Unique Clients'!$A$2:$F$2705,6,0)&gt;=60%,"MODERATE RISK OF FRAUD","NO FRAUD"),"NO FRAUD"))</f>
        <v>NO FRAUD</v>
      </c>
      <c r="D1147" s="13" t="str">
        <f>IF(VLOOKUP($A1147,'Unique Clients'!$A$2:$G$2705,7,0) &gt;= 3,"FRAUD","NO FRAUD")</f>
        <v>NO FRAUD</v>
      </c>
    </row>
    <row r="1148" spans="1:4" customFormat="1" hidden="1" x14ac:dyDescent="0.25">
      <c r="A1148" s="13">
        <v>36309</v>
      </c>
      <c r="B1148" s="13" t="str">
        <f>IF(VLOOKUP($A1148,'Unique Clients'!$A$2:$F$2705,3,0)&gt;=5,IF(VLOOKUP($A1148,'Unique Clients'!$A$2:$F$2705,6,0)&gt;=60%,"FRAUD","NO FRAUD"),"NO FRAUD")</f>
        <v>NO FRAUD</v>
      </c>
      <c r="C1148" s="13" t="str">
        <f>IF(VLOOKUP($A1148,'Behaviors Clients'!$A$2:$B$2705,2,0)="FRAUD","FRAUD",IF(VLOOKUP($A1148,'Unique Clients'!$A$2:$F$2705,3,0)&lt;=4,IF(VLOOKUP($A1148,'Unique Clients'!$A$2:$F$2705,6,0)&gt;=60%,"MODERATE RISK OF FRAUD","NO FRAUD"),"NO FRAUD"))</f>
        <v>NO FRAUD</v>
      </c>
      <c r="D1148" s="13" t="str">
        <f>IF(VLOOKUP($A1148,'Unique Clients'!$A$2:$G$2705,7,0) &gt;= 3,"FRAUD","NO FRAUD")</f>
        <v>NO FRAUD</v>
      </c>
    </row>
    <row r="1149" spans="1:4" customFormat="1" hidden="1" x14ac:dyDescent="0.25">
      <c r="A1149" s="13">
        <v>36325</v>
      </c>
      <c r="B1149" s="13" t="str">
        <f>IF(VLOOKUP($A1149,'Unique Clients'!$A$2:$F$2705,3,0)&gt;=5,IF(VLOOKUP($A1149,'Unique Clients'!$A$2:$F$2705,6,0)&gt;=60%,"FRAUD","NO FRAUD"),"NO FRAUD")</f>
        <v>NO FRAUD</v>
      </c>
      <c r="C1149" s="13" t="str">
        <f>IF(VLOOKUP($A1149,'Behaviors Clients'!$A$2:$B$2705,2,0)="FRAUD","FRAUD",IF(VLOOKUP($A1149,'Unique Clients'!$A$2:$F$2705,3,0)&lt;=4,IF(VLOOKUP($A1149,'Unique Clients'!$A$2:$F$2705,6,0)&gt;=60%,"MODERATE RISK OF FRAUD","NO FRAUD"),"NO FRAUD"))</f>
        <v>NO FRAUD</v>
      </c>
      <c r="D1149" s="13" t="str">
        <f>IF(VLOOKUP($A1149,'Unique Clients'!$A$2:$G$2705,7,0) &gt;= 3,"FRAUD","NO FRAUD")</f>
        <v>NO FRAUD</v>
      </c>
    </row>
    <row r="1150" spans="1:4" customFormat="1" hidden="1" x14ac:dyDescent="0.25">
      <c r="A1150" s="13">
        <v>36328</v>
      </c>
      <c r="B1150" s="13" t="str">
        <f>IF(VLOOKUP($A1150,'Unique Clients'!$A$2:$F$2705,3,0)&gt;=5,IF(VLOOKUP($A1150,'Unique Clients'!$A$2:$F$2705,6,0)&gt;=60%,"FRAUD","NO FRAUD"),"NO FRAUD")</f>
        <v>NO FRAUD</v>
      </c>
      <c r="C1150" s="13" t="str">
        <f>IF(VLOOKUP($A1150,'Behaviors Clients'!$A$2:$B$2705,2,0)="FRAUD","FRAUD",IF(VLOOKUP($A1150,'Unique Clients'!$A$2:$F$2705,3,0)&lt;=4,IF(VLOOKUP($A1150,'Unique Clients'!$A$2:$F$2705,6,0)&gt;=60%,"MODERATE RISK OF FRAUD","NO FRAUD"),"NO FRAUD"))</f>
        <v>NO FRAUD</v>
      </c>
      <c r="D1150" s="13" t="str">
        <f>IF(VLOOKUP($A1150,'Unique Clients'!$A$2:$G$2705,7,0) &gt;= 3,"FRAUD","NO FRAUD")</f>
        <v>NO FRAUD</v>
      </c>
    </row>
    <row r="1151" spans="1:4" customFormat="1" hidden="1" x14ac:dyDescent="0.25">
      <c r="A1151" s="13">
        <v>36518</v>
      </c>
      <c r="B1151" s="13" t="str">
        <f>IF(VLOOKUP($A1151,'Unique Clients'!$A$2:$F$2705,3,0)&gt;=5,IF(VLOOKUP($A1151,'Unique Clients'!$A$2:$F$2705,6,0)&gt;=60%,"FRAUD","NO FRAUD"),"NO FRAUD")</f>
        <v>NO FRAUD</v>
      </c>
      <c r="C1151" s="13" t="str">
        <f>IF(VLOOKUP($A1151,'Behaviors Clients'!$A$2:$B$2705,2,0)="FRAUD","FRAUD",IF(VLOOKUP($A1151,'Unique Clients'!$A$2:$F$2705,3,0)&lt;=4,IF(VLOOKUP($A1151,'Unique Clients'!$A$2:$F$2705,6,0)&gt;=60%,"MODERATE RISK OF FRAUD","NO FRAUD"),"NO FRAUD"))</f>
        <v>NO FRAUD</v>
      </c>
      <c r="D1151" s="13" t="str">
        <f>IF(VLOOKUP($A1151,'Unique Clients'!$A$2:$G$2705,7,0) &gt;= 3,"FRAUD","NO FRAUD")</f>
        <v>NO FRAUD</v>
      </c>
    </row>
    <row r="1152" spans="1:4" customFormat="1" hidden="1" x14ac:dyDescent="0.25">
      <c r="A1152" s="13">
        <v>36538</v>
      </c>
      <c r="B1152" s="13" t="str">
        <f>IF(VLOOKUP($A1152,'Unique Clients'!$A$2:$F$2705,3,0)&gt;=5,IF(VLOOKUP($A1152,'Unique Clients'!$A$2:$F$2705,6,0)&gt;=60%,"FRAUD","NO FRAUD"),"NO FRAUD")</f>
        <v>NO FRAUD</v>
      </c>
      <c r="C1152" s="13" t="str">
        <f>IF(VLOOKUP($A1152,'Behaviors Clients'!$A$2:$B$2705,2,0)="FRAUD","FRAUD",IF(VLOOKUP($A1152,'Unique Clients'!$A$2:$F$2705,3,0)&lt;=4,IF(VLOOKUP($A1152,'Unique Clients'!$A$2:$F$2705,6,0)&gt;=60%,"MODERATE RISK OF FRAUD","NO FRAUD"),"NO FRAUD"))</f>
        <v>NO FRAUD</v>
      </c>
      <c r="D1152" s="13" t="str">
        <f>IF(VLOOKUP($A1152,'Unique Clients'!$A$2:$G$2705,7,0) &gt;= 3,"FRAUD","NO FRAUD")</f>
        <v>NO FRAUD</v>
      </c>
    </row>
    <row r="1153" spans="1:4" customFormat="1" hidden="1" x14ac:dyDescent="0.25">
      <c r="A1153" s="13">
        <v>36549</v>
      </c>
      <c r="B1153" s="13" t="str">
        <f>IF(VLOOKUP($A1153,'Unique Clients'!$A$2:$F$2705,3,0)&gt;=5,IF(VLOOKUP($A1153,'Unique Clients'!$A$2:$F$2705,6,0)&gt;=60%,"FRAUD","NO FRAUD"),"NO FRAUD")</f>
        <v>NO FRAUD</v>
      </c>
      <c r="C1153" s="13" t="str">
        <f>IF(VLOOKUP($A1153,'Behaviors Clients'!$A$2:$B$2705,2,0)="FRAUD","FRAUD",IF(VLOOKUP($A1153,'Unique Clients'!$A$2:$F$2705,3,0)&lt;=4,IF(VLOOKUP($A1153,'Unique Clients'!$A$2:$F$2705,6,0)&gt;=60%,"MODERATE RISK OF FRAUD","NO FRAUD"),"NO FRAUD"))</f>
        <v>NO FRAUD</v>
      </c>
      <c r="D1153" s="13" t="str">
        <f>IF(VLOOKUP($A1153,'Unique Clients'!$A$2:$G$2705,7,0) &gt;= 3,"FRAUD","NO FRAUD")</f>
        <v>NO FRAUD</v>
      </c>
    </row>
    <row r="1154" spans="1:4" customFormat="1" hidden="1" x14ac:dyDescent="0.25">
      <c r="A1154" s="13">
        <v>36595</v>
      </c>
      <c r="B1154" s="13" t="str">
        <f>IF(VLOOKUP($A1154,'Unique Clients'!$A$2:$F$2705,3,0)&gt;=5,IF(VLOOKUP($A1154,'Unique Clients'!$A$2:$F$2705,6,0)&gt;=60%,"FRAUD","NO FRAUD"),"NO FRAUD")</f>
        <v>NO FRAUD</v>
      </c>
      <c r="C1154" s="13" t="str">
        <f>IF(VLOOKUP($A1154,'Behaviors Clients'!$A$2:$B$2705,2,0)="FRAUD","FRAUD",IF(VLOOKUP($A1154,'Unique Clients'!$A$2:$F$2705,3,0)&lt;=4,IF(VLOOKUP($A1154,'Unique Clients'!$A$2:$F$2705,6,0)&gt;=60%,"MODERATE RISK OF FRAUD","NO FRAUD"),"NO FRAUD"))</f>
        <v>NO FRAUD</v>
      </c>
      <c r="D1154" s="13" t="str">
        <f>IF(VLOOKUP($A1154,'Unique Clients'!$A$2:$G$2705,7,0) &gt;= 3,"FRAUD","NO FRAUD")</f>
        <v>NO FRAUD</v>
      </c>
    </row>
    <row r="1155" spans="1:4" customFormat="1" hidden="1" x14ac:dyDescent="0.25">
      <c r="A1155" s="13">
        <v>36652</v>
      </c>
      <c r="B1155" s="13" t="str">
        <f>IF(VLOOKUP($A1155,'Unique Clients'!$A$2:$F$2705,3,0)&gt;=5,IF(VLOOKUP($A1155,'Unique Clients'!$A$2:$F$2705,6,0)&gt;=60%,"FRAUD","NO FRAUD"),"NO FRAUD")</f>
        <v>NO FRAUD</v>
      </c>
      <c r="C1155" s="13" t="str">
        <f>IF(VLOOKUP($A1155,'Behaviors Clients'!$A$2:$B$2705,2,0)="FRAUD","FRAUD",IF(VLOOKUP($A1155,'Unique Clients'!$A$2:$F$2705,3,0)&lt;=4,IF(VLOOKUP($A1155,'Unique Clients'!$A$2:$F$2705,6,0)&gt;=60%,"MODERATE RISK OF FRAUD","NO FRAUD"),"NO FRAUD"))</f>
        <v>NO FRAUD</v>
      </c>
      <c r="D1155" s="13" t="str">
        <f>IF(VLOOKUP($A1155,'Unique Clients'!$A$2:$G$2705,7,0) &gt;= 3,"FRAUD","NO FRAUD")</f>
        <v>NO FRAUD</v>
      </c>
    </row>
    <row r="1156" spans="1:4" customFormat="1" hidden="1" x14ac:dyDescent="0.25">
      <c r="A1156" s="13">
        <v>36654</v>
      </c>
      <c r="B1156" s="13" t="str">
        <f>IF(VLOOKUP($A1156,'Unique Clients'!$A$2:$F$2705,3,0)&gt;=5,IF(VLOOKUP($A1156,'Unique Clients'!$A$2:$F$2705,6,0)&gt;=60%,"FRAUD","NO FRAUD"),"NO FRAUD")</f>
        <v>NO FRAUD</v>
      </c>
      <c r="C1156" s="13" t="str">
        <f>IF(VLOOKUP($A1156,'Behaviors Clients'!$A$2:$B$2705,2,0)="FRAUD","FRAUD",IF(VLOOKUP($A1156,'Unique Clients'!$A$2:$F$2705,3,0)&lt;=4,IF(VLOOKUP($A1156,'Unique Clients'!$A$2:$F$2705,6,0)&gt;=60%,"MODERATE RISK OF FRAUD","NO FRAUD"),"NO FRAUD"))</f>
        <v>NO FRAUD</v>
      </c>
      <c r="D1156" s="13" t="str">
        <f>IF(VLOOKUP($A1156,'Unique Clients'!$A$2:$G$2705,7,0) &gt;= 3,"FRAUD","NO FRAUD")</f>
        <v>NO FRAUD</v>
      </c>
    </row>
    <row r="1157" spans="1:4" customFormat="1" hidden="1" x14ac:dyDescent="0.25">
      <c r="A1157" s="13">
        <v>36730</v>
      </c>
      <c r="B1157" s="13" t="str">
        <f>IF(VLOOKUP($A1157,'Unique Clients'!$A$2:$F$2705,3,0)&gt;=5,IF(VLOOKUP($A1157,'Unique Clients'!$A$2:$F$2705,6,0)&gt;=60%,"FRAUD","NO FRAUD"),"NO FRAUD")</f>
        <v>NO FRAUD</v>
      </c>
      <c r="C1157" s="13" t="str">
        <f>IF(VLOOKUP($A1157,'Behaviors Clients'!$A$2:$B$2705,2,0)="FRAUD","FRAUD",IF(VLOOKUP($A1157,'Unique Clients'!$A$2:$F$2705,3,0)&lt;=4,IF(VLOOKUP($A1157,'Unique Clients'!$A$2:$F$2705,6,0)&gt;=60%,"MODERATE RISK OF FRAUD","NO FRAUD"),"NO FRAUD"))</f>
        <v>NO FRAUD</v>
      </c>
      <c r="D1157" s="13" t="str">
        <f>IF(VLOOKUP($A1157,'Unique Clients'!$A$2:$G$2705,7,0) &gt;= 3,"FRAUD","NO FRAUD")</f>
        <v>NO FRAUD</v>
      </c>
    </row>
    <row r="1158" spans="1:4" customFormat="1" hidden="1" x14ac:dyDescent="0.25">
      <c r="A1158" s="13">
        <v>36857</v>
      </c>
      <c r="B1158" s="13" t="str">
        <f>IF(VLOOKUP($A1158,'Unique Clients'!$A$2:$F$2705,3,0)&gt;=5,IF(VLOOKUP($A1158,'Unique Clients'!$A$2:$F$2705,6,0)&gt;=60%,"FRAUD","NO FRAUD"),"NO FRAUD")</f>
        <v>NO FRAUD</v>
      </c>
      <c r="C1158" s="13" t="str">
        <f>IF(VLOOKUP($A1158,'Behaviors Clients'!$A$2:$B$2705,2,0)="FRAUD","FRAUD",IF(VLOOKUP($A1158,'Unique Clients'!$A$2:$F$2705,3,0)&lt;=4,IF(VLOOKUP($A1158,'Unique Clients'!$A$2:$F$2705,6,0)&gt;=60%,"MODERATE RISK OF FRAUD","NO FRAUD"),"NO FRAUD"))</f>
        <v>NO FRAUD</v>
      </c>
      <c r="D1158" s="13" t="str">
        <f>IF(VLOOKUP($A1158,'Unique Clients'!$A$2:$G$2705,7,0) &gt;= 3,"FRAUD","NO FRAUD")</f>
        <v>NO FRAUD</v>
      </c>
    </row>
    <row r="1159" spans="1:4" customFormat="1" hidden="1" x14ac:dyDescent="0.25">
      <c r="A1159" s="13">
        <v>36860</v>
      </c>
      <c r="B1159" s="13" t="str">
        <f>IF(VLOOKUP($A1159,'Unique Clients'!$A$2:$F$2705,3,0)&gt;=5,IF(VLOOKUP($A1159,'Unique Clients'!$A$2:$F$2705,6,0)&gt;=60%,"FRAUD","NO FRAUD"),"NO FRAUD")</f>
        <v>NO FRAUD</v>
      </c>
      <c r="C1159" s="13" t="str">
        <f>IF(VLOOKUP($A1159,'Behaviors Clients'!$A$2:$B$2705,2,0)="FRAUD","FRAUD",IF(VLOOKUP($A1159,'Unique Clients'!$A$2:$F$2705,3,0)&lt;=4,IF(VLOOKUP($A1159,'Unique Clients'!$A$2:$F$2705,6,0)&gt;=60%,"MODERATE RISK OF FRAUD","NO FRAUD"),"NO FRAUD"))</f>
        <v>NO FRAUD</v>
      </c>
      <c r="D1159" s="13" t="str">
        <f>IF(VLOOKUP($A1159,'Unique Clients'!$A$2:$G$2705,7,0) &gt;= 3,"FRAUD","NO FRAUD")</f>
        <v>NO FRAUD</v>
      </c>
    </row>
    <row r="1160" spans="1:4" customFormat="1" hidden="1" x14ac:dyDescent="0.25">
      <c r="A1160" s="13">
        <v>36937</v>
      </c>
      <c r="B1160" s="13" t="str">
        <f>IF(VLOOKUP($A1160,'Unique Clients'!$A$2:$F$2705,3,0)&gt;=5,IF(VLOOKUP($A1160,'Unique Clients'!$A$2:$F$2705,6,0)&gt;=60%,"FRAUD","NO FRAUD"),"NO FRAUD")</f>
        <v>NO FRAUD</v>
      </c>
      <c r="C1160" s="13" t="str">
        <f>IF(VLOOKUP($A1160,'Behaviors Clients'!$A$2:$B$2705,2,0)="FRAUD","FRAUD",IF(VLOOKUP($A1160,'Unique Clients'!$A$2:$F$2705,3,0)&lt;=4,IF(VLOOKUP($A1160,'Unique Clients'!$A$2:$F$2705,6,0)&gt;=60%,"MODERATE RISK OF FRAUD","NO FRAUD"),"NO FRAUD"))</f>
        <v>NO FRAUD</v>
      </c>
      <c r="D1160" s="13" t="str">
        <f>IF(VLOOKUP($A1160,'Unique Clients'!$A$2:$G$2705,7,0) &gt;= 3,"FRAUD","NO FRAUD")</f>
        <v>NO FRAUD</v>
      </c>
    </row>
    <row r="1161" spans="1:4" customFormat="1" hidden="1" x14ac:dyDescent="0.25">
      <c r="A1161" s="13">
        <v>37099</v>
      </c>
      <c r="B1161" s="13" t="str">
        <f>IF(VLOOKUP($A1161,'Unique Clients'!$A$2:$F$2705,3,0)&gt;=5,IF(VLOOKUP($A1161,'Unique Clients'!$A$2:$F$2705,6,0)&gt;=60%,"FRAUD","NO FRAUD"),"NO FRAUD")</f>
        <v>NO FRAUD</v>
      </c>
      <c r="C1161" s="13" t="str">
        <f>IF(VLOOKUP($A1161,'Behaviors Clients'!$A$2:$B$2705,2,0)="FRAUD","FRAUD",IF(VLOOKUP($A1161,'Unique Clients'!$A$2:$F$2705,3,0)&lt;=4,IF(VLOOKUP($A1161,'Unique Clients'!$A$2:$F$2705,6,0)&gt;=60%,"MODERATE RISK OF FRAUD","NO FRAUD"),"NO FRAUD"))</f>
        <v>NO FRAUD</v>
      </c>
      <c r="D1161" s="13" t="str">
        <f>IF(VLOOKUP($A1161,'Unique Clients'!$A$2:$G$2705,7,0) &gt;= 3,"FRAUD","NO FRAUD")</f>
        <v>NO FRAUD</v>
      </c>
    </row>
    <row r="1162" spans="1:4" customFormat="1" hidden="1" x14ac:dyDescent="0.25">
      <c r="A1162" s="13">
        <v>37125</v>
      </c>
      <c r="B1162" s="13" t="str">
        <f>IF(VLOOKUP($A1162,'Unique Clients'!$A$2:$F$2705,3,0)&gt;=5,IF(VLOOKUP($A1162,'Unique Clients'!$A$2:$F$2705,6,0)&gt;=60%,"FRAUD","NO FRAUD"),"NO FRAUD")</f>
        <v>NO FRAUD</v>
      </c>
      <c r="C1162" s="13" t="str">
        <f>IF(VLOOKUP($A1162,'Behaviors Clients'!$A$2:$B$2705,2,0)="FRAUD","FRAUD",IF(VLOOKUP($A1162,'Unique Clients'!$A$2:$F$2705,3,0)&lt;=4,IF(VLOOKUP($A1162,'Unique Clients'!$A$2:$F$2705,6,0)&gt;=60%,"MODERATE RISK OF FRAUD","NO FRAUD"),"NO FRAUD"))</f>
        <v>NO FRAUD</v>
      </c>
      <c r="D1162" s="13" t="str">
        <f>IF(VLOOKUP($A1162,'Unique Clients'!$A$2:$G$2705,7,0) &gt;= 3,"FRAUD","NO FRAUD")</f>
        <v>NO FRAUD</v>
      </c>
    </row>
    <row r="1163" spans="1:4" customFormat="1" hidden="1" x14ac:dyDescent="0.25">
      <c r="A1163" s="13">
        <v>37169</v>
      </c>
      <c r="B1163" s="13" t="str">
        <f>IF(VLOOKUP($A1163,'Unique Clients'!$A$2:$F$2705,3,0)&gt;=5,IF(VLOOKUP($A1163,'Unique Clients'!$A$2:$F$2705,6,0)&gt;=60%,"FRAUD","NO FRAUD"),"NO FRAUD")</f>
        <v>NO FRAUD</v>
      </c>
      <c r="C1163" s="13" t="str">
        <f>IF(VLOOKUP($A1163,'Behaviors Clients'!$A$2:$B$2705,2,0)="FRAUD","FRAUD",IF(VLOOKUP($A1163,'Unique Clients'!$A$2:$F$2705,3,0)&lt;=4,IF(VLOOKUP($A1163,'Unique Clients'!$A$2:$F$2705,6,0)&gt;=60%,"MODERATE RISK OF FRAUD","NO FRAUD"),"NO FRAUD"))</f>
        <v>NO FRAUD</v>
      </c>
      <c r="D1163" s="13" t="str">
        <f>IF(VLOOKUP($A1163,'Unique Clients'!$A$2:$G$2705,7,0) &gt;= 3,"FRAUD","NO FRAUD")</f>
        <v>NO FRAUD</v>
      </c>
    </row>
    <row r="1164" spans="1:4" customFormat="1" hidden="1" x14ac:dyDescent="0.25">
      <c r="A1164" s="13">
        <v>37176</v>
      </c>
      <c r="B1164" s="13" t="str">
        <f>IF(VLOOKUP($A1164,'Unique Clients'!$A$2:$F$2705,3,0)&gt;=5,IF(VLOOKUP($A1164,'Unique Clients'!$A$2:$F$2705,6,0)&gt;=60%,"FRAUD","NO FRAUD"),"NO FRAUD")</f>
        <v>NO FRAUD</v>
      </c>
      <c r="C1164" s="13" t="str">
        <f>IF(VLOOKUP($A1164,'Behaviors Clients'!$A$2:$B$2705,2,0)="FRAUD","FRAUD",IF(VLOOKUP($A1164,'Unique Clients'!$A$2:$F$2705,3,0)&lt;=4,IF(VLOOKUP($A1164,'Unique Clients'!$A$2:$F$2705,6,0)&gt;=60%,"MODERATE RISK OF FRAUD","NO FRAUD"),"NO FRAUD"))</f>
        <v>NO FRAUD</v>
      </c>
      <c r="D1164" s="13" t="str">
        <f>IF(VLOOKUP($A1164,'Unique Clients'!$A$2:$G$2705,7,0) &gt;= 3,"FRAUD","NO FRAUD")</f>
        <v>NO FRAUD</v>
      </c>
    </row>
    <row r="1165" spans="1:4" customFormat="1" hidden="1" x14ac:dyDescent="0.25">
      <c r="A1165" s="13">
        <v>37183</v>
      </c>
      <c r="B1165" s="13" t="str">
        <f>IF(VLOOKUP($A1165,'Unique Clients'!$A$2:$F$2705,3,0)&gt;=5,IF(VLOOKUP($A1165,'Unique Clients'!$A$2:$F$2705,6,0)&gt;=60%,"FRAUD","NO FRAUD"),"NO FRAUD")</f>
        <v>NO FRAUD</v>
      </c>
      <c r="C1165" s="13" t="str">
        <f>IF(VLOOKUP($A1165,'Behaviors Clients'!$A$2:$B$2705,2,0)="FRAUD","FRAUD",IF(VLOOKUP($A1165,'Unique Clients'!$A$2:$F$2705,3,0)&lt;=4,IF(VLOOKUP($A1165,'Unique Clients'!$A$2:$F$2705,6,0)&gt;=60%,"MODERATE RISK OF FRAUD","NO FRAUD"),"NO FRAUD"))</f>
        <v>NO FRAUD</v>
      </c>
      <c r="D1165" s="13" t="str">
        <f>IF(VLOOKUP($A1165,'Unique Clients'!$A$2:$G$2705,7,0) &gt;= 3,"FRAUD","NO FRAUD")</f>
        <v>NO FRAUD</v>
      </c>
    </row>
    <row r="1166" spans="1:4" customFormat="1" hidden="1" x14ac:dyDescent="0.25">
      <c r="A1166" s="13">
        <v>37202</v>
      </c>
      <c r="B1166" s="13" t="str">
        <f>IF(VLOOKUP($A1166,'Unique Clients'!$A$2:$F$2705,3,0)&gt;=5,IF(VLOOKUP($A1166,'Unique Clients'!$A$2:$F$2705,6,0)&gt;=60%,"FRAUD","NO FRAUD"),"NO FRAUD")</f>
        <v>NO FRAUD</v>
      </c>
      <c r="C1166" s="13" t="str">
        <f>IF(VLOOKUP($A1166,'Behaviors Clients'!$A$2:$B$2705,2,0)="FRAUD","FRAUD",IF(VLOOKUP($A1166,'Unique Clients'!$A$2:$F$2705,3,0)&lt;=4,IF(VLOOKUP($A1166,'Unique Clients'!$A$2:$F$2705,6,0)&gt;=60%,"MODERATE RISK OF FRAUD","NO FRAUD"),"NO FRAUD"))</f>
        <v>NO FRAUD</v>
      </c>
      <c r="D1166" s="13" t="str">
        <f>IF(VLOOKUP($A1166,'Unique Clients'!$A$2:$G$2705,7,0) &gt;= 3,"FRAUD","NO FRAUD")</f>
        <v>NO FRAUD</v>
      </c>
    </row>
    <row r="1167" spans="1:4" customFormat="1" hidden="1" x14ac:dyDescent="0.25">
      <c r="A1167" s="13">
        <v>37238</v>
      </c>
      <c r="B1167" s="13" t="str">
        <f>IF(VLOOKUP($A1167,'Unique Clients'!$A$2:$F$2705,3,0)&gt;=5,IF(VLOOKUP($A1167,'Unique Clients'!$A$2:$F$2705,6,0)&gt;=60%,"FRAUD","NO FRAUD"),"NO FRAUD")</f>
        <v>NO FRAUD</v>
      </c>
      <c r="C1167" s="13" t="str">
        <f>IF(VLOOKUP($A1167,'Behaviors Clients'!$A$2:$B$2705,2,0)="FRAUD","FRAUD",IF(VLOOKUP($A1167,'Unique Clients'!$A$2:$F$2705,3,0)&lt;=4,IF(VLOOKUP($A1167,'Unique Clients'!$A$2:$F$2705,6,0)&gt;=60%,"MODERATE RISK OF FRAUD","NO FRAUD"),"NO FRAUD"))</f>
        <v>NO FRAUD</v>
      </c>
      <c r="D1167" s="13" t="str">
        <f>IF(VLOOKUP($A1167,'Unique Clients'!$A$2:$G$2705,7,0) &gt;= 3,"FRAUD","NO FRAUD")</f>
        <v>NO FRAUD</v>
      </c>
    </row>
    <row r="1168" spans="1:4" customFormat="1" hidden="1" x14ac:dyDescent="0.25">
      <c r="A1168" s="13">
        <v>37317</v>
      </c>
      <c r="B1168" s="13" t="str">
        <f>IF(VLOOKUP($A1168,'Unique Clients'!$A$2:$F$2705,3,0)&gt;=5,IF(VLOOKUP($A1168,'Unique Clients'!$A$2:$F$2705,6,0)&gt;=60%,"FRAUD","NO FRAUD"),"NO FRAUD")</f>
        <v>NO FRAUD</v>
      </c>
      <c r="C1168" s="13" t="str">
        <f>IF(VLOOKUP($A1168,'Behaviors Clients'!$A$2:$B$2705,2,0)="FRAUD","FRAUD",IF(VLOOKUP($A1168,'Unique Clients'!$A$2:$F$2705,3,0)&lt;=4,IF(VLOOKUP($A1168,'Unique Clients'!$A$2:$F$2705,6,0)&gt;=60%,"MODERATE RISK OF FRAUD","NO FRAUD"),"NO FRAUD"))</f>
        <v>NO FRAUD</v>
      </c>
      <c r="D1168" s="13" t="str">
        <f>IF(VLOOKUP($A1168,'Unique Clients'!$A$2:$G$2705,7,0) &gt;= 3,"FRAUD","NO FRAUD")</f>
        <v>NO FRAUD</v>
      </c>
    </row>
    <row r="1169" spans="1:4" customFormat="1" hidden="1" x14ac:dyDescent="0.25">
      <c r="A1169" s="13">
        <v>37333</v>
      </c>
      <c r="B1169" s="13" t="str">
        <f>IF(VLOOKUP($A1169,'Unique Clients'!$A$2:$F$2705,3,0)&gt;=5,IF(VLOOKUP($A1169,'Unique Clients'!$A$2:$F$2705,6,0)&gt;=60%,"FRAUD","NO FRAUD"),"NO FRAUD")</f>
        <v>NO FRAUD</v>
      </c>
      <c r="C1169" s="13" t="str">
        <f>IF(VLOOKUP($A1169,'Behaviors Clients'!$A$2:$B$2705,2,0)="FRAUD","FRAUD",IF(VLOOKUP($A1169,'Unique Clients'!$A$2:$F$2705,3,0)&lt;=4,IF(VLOOKUP($A1169,'Unique Clients'!$A$2:$F$2705,6,0)&gt;=60%,"MODERATE RISK OF FRAUD","NO FRAUD"),"NO FRAUD"))</f>
        <v>NO FRAUD</v>
      </c>
      <c r="D1169" s="13" t="str">
        <f>IF(VLOOKUP($A1169,'Unique Clients'!$A$2:$G$2705,7,0) &gt;= 3,"FRAUD","NO FRAUD")</f>
        <v>NO FRAUD</v>
      </c>
    </row>
    <row r="1170" spans="1:4" customFormat="1" hidden="1" x14ac:dyDescent="0.25">
      <c r="A1170" s="13">
        <v>37427</v>
      </c>
      <c r="B1170" s="13" t="str">
        <f>IF(VLOOKUP($A1170,'Unique Clients'!$A$2:$F$2705,3,0)&gt;=5,IF(VLOOKUP($A1170,'Unique Clients'!$A$2:$F$2705,6,0)&gt;=60%,"FRAUD","NO FRAUD"),"NO FRAUD")</f>
        <v>NO FRAUD</v>
      </c>
      <c r="C1170" s="13" t="str">
        <f>IF(VLOOKUP($A1170,'Behaviors Clients'!$A$2:$B$2705,2,0)="FRAUD","FRAUD",IF(VLOOKUP($A1170,'Unique Clients'!$A$2:$F$2705,3,0)&lt;=4,IF(VLOOKUP($A1170,'Unique Clients'!$A$2:$F$2705,6,0)&gt;=60%,"MODERATE RISK OF FRAUD","NO FRAUD"),"NO FRAUD"))</f>
        <v>NO FRAUD</v>
      </c>
      <c r="D1170" s="13" t="str">
        <f>IF(VLOOKUP($A1170,'Unique Clients'!$A$2:$G$2705,7,0) &gt;= 3,"FRAUD","NO FRAUD")</f>
        <v>NO FRAUD</v>
      </c>
    </row>
    <row r="1171" spans="1:4" customFormat="1" hidden="1" x14ac:dyDescent="0.25">
      <c r="A1171" s="13">
        <v>37462</v>
      </c>
      <c r="B1171" s="13" t="str">
        <f>IF(VLOOKUP($A1171,'Unique Clients'!$A$2:$F$2705,3,0)&gt;=5,IF(VLOOKUP($A1171,'Unique Clients'!$A$2:$F$2705,6,0)&gt;=60%,"FRAUD","NO FRAUD"),"NO FRAUD")</f>
        <v>NO FRAUD</v>
      </c>
      <c r="C1171" s="13" t="str">
        <f>IF(VLOOKUP($A1171,'Behaviors Clients'!$A$2:$B$2705,2,0)="FRAUD","FRAUD",IF(VLOOKUP($A1171,'Unique Clients'!$A$2:$F$2705,3,0)&lt;=4,IF(VLOOKUP($A1171,'Unique Clients'!$A$2:$F$2705,6,0)&gt;=60%,"MODERATE RISK OF FRAUD","NO FRAUD"),"NO FRAUD"))</f>
        <v>NO FRAUD</v>
      </c>
      <c r="D1171" s="13" t="str">
        <f>IF(VLOOKUP($A1171,'Unique Clients'!$A$2:$G$2705,7,0) &gt;= 3,"FRAUD","NO FRAUD")</f>
        <v>NO FRAUD</v>
      </c>
    </row>
    <row r="1172" spans="1:4" customFormat="1" hidden="1" x14ac:dyDescent="0.25">
      <c r="A1172" s="13">
        <v>37507</v>
      </c>
      <c r="B1172" s="13" t="str">
        <f>IF(VLOOKUP($A1172,'Unique Clients'!$A$2:$F$2705,3,0)&gt;=5,IF(VLOOKUP($A1172,'Unique Clients'!$A$2:$F$2705,6,0)&gt;=60%,"FRAUD","NO FRAUD"),"NO FRAUD")</f>
        <v>NO FRAUD</v>
      </c>
      <c r="C1172" s="13" t="str">
        <f>IF(VLOOKUP($A1172,'Behaviors Clients'!$A$2:$B$2705,2,0)="FRAUD","FRAUD",IF(VLOOKUP($A1172,'Unique Clients'!$A$2:$F$2705,3,0)&lt;=4,IF(VLOOKUP($A1172,'Unique Clients'!$A$2:$F$2705,6,0)&gt;=60%,"MODERATE RISK OF FRAUD","NO FRAUD"),"NO FRAUD"))</f>
        <v>NO FRAUD</v>
      </c>
      <c r="D1172" s="13" t="str">
        <f>IF(VLOOKUP($A1172,'Unique Clients'!$A$2:$G$2705,7,0) &gt;= 3,"FRAUD","NO FRAUD")</f>
        <v>NO FRAUD</v>
      </c>
    </row>
    <row r="1173" spans="1:4" customFormat="1" hidden="1" x14ac:dyDescent="0.25">
      <c r="A1173" s="13">
        <v>37574</v>
      </c>
      <c r="B1173" s="13" t="str">
        <f>IF(VLOOKUP($A1173,'Unique Clients'!$A$2:$F$2705,3,0)&gt;=5,IF(VLOOKUP($A1173,'Unique Clients'!$A$2:$F$2705,6,0)&gt;=60%,"FRAUD","NO FRAUD"),"NO FRAUD")</f>
        <v>NO FRAUD</v>
      </c>
      <c r="C1173" s="13" t="str">
        <f>IF(VLOOKUP($A1173,'Behaviors Clients'!$A$2:$B$2705,2,0)="FRAUD","FRAUD",IF(VLOOKUP($A1173,'Unique Clients'!$A$2:$F$2705,3,0)&lt;=4,IF(VLOOKUP($A1173,'Unique Clients'!$A$2:$F$2705,6,0)&gt;=60%,"MODERATE RISK OF FRAUD","NO FRAUD"),"NO FRAUD"))</f>
        <v>NO FRAUD</v>
      </c>
      <c r="D1173" s="13" t="str">
        <f>IF(VLOOKUP($A1173,'Unique Clients'!$A$2:$G$2705,7,0) &gt;= 3,"FRAUD","NO FRAUD")</f>
        <v>NO FRAUD</v>
      </c>
    </row>
    <row r="1174" spans="1:4" customFormat="1" hidden="1" x14ac:dyDescent="0.25">
      <c r="A1174" s="13">
        <v>37647</v>
      </c>
      <c r="B1174" s="13" t="str">
        <f>IF(VLOOKUP($A1174,'Unique Clients'!$A$2:$F$2705,3,0)&gt;=5,IF(VLOOKUP($A1174,'Unique Clients'!$A$2:$F$2705,6,0)&gt;=60%,"FRAUD","NO FRAUD"),"NO FRAUD")</f>
        <v>NO FRAUD</v>
      </c>
      <c r="C1174" s="13" t="str">
        <f>IF(VLOOKUP($A1174,'Behaviors Clients'!$A$2:$B$2705,2,0)="FRAUD","FRAUD",IF(VLOOKUP($A1174,'Unique Clients'!$A$2:$F$2705,3,0)&lt;=4,IF(VLOOKUP($A1174,'Unique Clients'!$A$2:$F$2705,6,0)&gt;=60%,"MODERATE RISK OF FRAUD","NO FRAUD"),"NO FRAUD"))</f>
        <v>NO FRAUD</v>
      </c>
      <c r="D1174" s="13" t="str">
        <f>IF(VLOOKUP($A1174,'Unique Clients'!$A$2:$G$2705,7,0) &gt;= 3,"FRAUD","NO FRAUD")</f>
        <v>NO FRAUD</v>
      </c>
    </row>
    <row r="1175" spans="1:4" customFormat="1" hidden="1" x14ac:dyDescent="0.25">
      <c r="A1175" s="13">
        <v>37681</v>
      </c>
      <c r="B1175" s="13" t="str">
        <f>IF(VLOOKUP($A1175,'Unique Clients'!$A$2:$F$2705,3,0)&gt;=5,IF(VLOOKUP($A1175,'Unique Clients'!$A$2:$F$2705,6,0)&gt;=60%,"FRAUD","NO FRAUD"),"NO FRAUD")</f>
        <v>NO FRAUD</v>
      </c>
      <c r="C1175" s="13" t="str">
        <f>IF(VLOOKUP($A1175,'Behaviors Clients'!$A$2:$B$2705,2,0)="FRAUD","FRAUD",IF(VLOOKUP($A1175,'Unique Clients'!$A$2:$F$2705,3,0)&lt;=4,IF(VLOOKUP($A1175,'Unique Clients'!$A$2:$F$2705,6,0)&gt;=60%,"MODERATE RISK OF FRAUD","NO FRAUD"),"NO FRAUD"))</f>
        <v>NO FRAUD</v>
      </c>
      <c r="D1175" s="13" t="str">
        <f>IF(VLOOKUP($A1175,'Unique Clients'!$A$2:$G$2705,7,0) &gt;= 3,"FRAUD","NO FRAUD")</f>
        <v>NO FRAUD</v>
      </c>
    </row>
    <row r="1176" spans="1:4" customFormat="1" hidden="1" x14ac:dyDescent="0.25">
      <c r="A1176" s="13">
        <v>37723</v>
      </c>
      <c r="B1176" s="13" t="str">
        <f>IF(VLOOKUP($A1176,'Unique Clients'!$A$2:$F$2705,3,0)&gt;=5,IF(VLOOKUP($A1176,'Unique Clients'!$A$2:$F$2705,6,0)&gt;=60%,"FRAUD","NO FRAUD"),"NO FRAUD")</f>
        <v>NO FRAUD</v>
      </c>
      <c r="C1176" s="13" t="str">
        <f>IF(VLOOKUP($A1176,'Behaviors Clients'!$A$2:$B$2705,2,0)="FRAUD","FRAUD",IF(VLOOKUP($A1176,'Unique Clients'!$A$2:$F$2705,3,0)&lt;=4,IF(VLOOKUP($A1176,'Unique Clients'!$A$2:$F$2705,6,0)&gt;=60%,"MODERATE RISK OF FRAUD","NO FRAUD"),"NO FRAUD"))</f>
        <v>NO FRAUD</v>
      </c>
      <c r="D1176" s="13" t="str">
        <f>IF(VLOOKUP($A1176,'Unique Clients'!$A$2:$G$2705,7,0) &gt;= 3,"FRAUD","NO FRAUD")</f>
        <v>NO FRAUD</v>
      </c>
    </row>
    <row r="1177" spans="1:4" customFormat="1" hidden="1" x14ac:dyDescent="0.25">
      <c r="A1177" s="13">
        <v>37725</v>
      </c>
      <c r="B1177" s="13" t="str">
        <f>IF(VLOOKUP($A1177,'Unique Clients'!$A$2:$F$2705,3,0)&gt;=5,IF(VLOOKUP($A1177,'Unique Clients'!$A$2:$F$2705,6,0)&gt;=60%,"FRAUD","NO FRAUD"),"NO FRAUD")</f>
        <v>NO FRAUD</v>
      </c>
      <c r="C1177" s="13" t="str">
        <f>IF(VLOOKUP($A1177,'Behaviors Clients'!$A$2:$B$2705,2,0)="FRAUD","FRAUD",IF(VLOOKUP($A1177,'Unique Clients'!$A$2:$F$2705,3,0)&lt;=4,IF(VLOOKUP($A1177,'Unique Clients'!$A$2:$F$2705,6,0)&gt;=60%,"MODERATE RISK OF FRAUD","NO FRAUD"),"NO FRAUD"))</f>
        <v>NO FRAUD</v>
      </c>
      <c r="D1177" s="13" t="str">
        <f>IF(VLOOKUP($A1177,'Unique Clients'!$A$2:$G$2705,7,0) &gt;= 3,"FRAUD","NO FRAUD")</f>
        <v>NO FRAUD</v>
      </c>
    </row>
    <row r="1178" spans="1:4" customFormat="1" hidden="1" x14ac:dyDescent="0.25">
      <c r="A1178" s="13">
        <v>37879</v>
      </c>
      <c r="B1178" s="13" t="str">
        <f>IF(VLOOKUP($A1178,'Unique Clients'!$A$2:$F$2705,3,0)&gt;=5,IF(VLOOKUP($A1178,'Unique Clients'!$A$2:$F$2705,6,0)&gt;=60%,"FRAUD","NO FRAUD"),"NO FRAUD")</f>
        <v>NO FRAUD</v>
      </c>
      <c r="C1178" s="13" t="str">
        <f>IF(VLOOKUP($A1178,'Behaviors Clients'!$A$2:$B$2705,2,0)="FRAUD","FRAUD",IF(VLOOKUP($A1178,'Unique Clients'!$A$2:$F$2705,3,0)&lt;=4,IF(VLOOKUP($A1178,'Unique Clients'!$A$2:$F$2705,6,0)&gt;=60%,"MODERATE RISK OF FRAUD","NO FRAUD"),"NO FRAUD"))</f>
        <v>NO FRAUD</v>
      </c>
      <c r="D1178" s="13" t="str">
        <f>IF(VLOOKUP($A1178,'Unique Clients'!$A$2:$G$2705,7,0) &gt;= 3,"FRAUD","NO FRAUD")</f>
        <v>NO FRAUD</v>
      </c>
    </row>
    <row r="1179" spans="1:4" customFormat="1" hidden="1" x14ac:dyDescent="0.25">
      <c r="A1179" s="13">
        <v>38003</v>
      </c>
      <c r="B1179" s="13" t="str">
        <f>IF(VLOOKUP($A1179,'Unique Clients'!$A$2:$F$2705,3,0)&gt;=5,IF(VLOOKUP($A1179,'Unique Clients'!$A$2:$F$2705,6,0)&gt;=60%,"FRAUD","NO FRAUD"),"NO FRAUD")</f>
        <v>NO FRAUD</v>
      </c>
      <c r="C1179" s="13" t="str">
        <f>IF(VLOOKUP($A1179,'Behaviors Clients'!$A$2:$B$2705,2,0)="FRAUD","FRAUD",IF(VLOOKUP($A1179,'Unique Clients'!$A$2:$F$2705,3,0)&lt;=4,IF(VLOOKUP($A1179,'Unique Clients'!$A$2:$F$2705,6,0)&gt;=60%,"MODERATE RISK OF FRAUD","NO FRAUD"),"NO FRAUD"))</f>
        <v>NO FRAUD</v>
      </c>
      <c r="D1179" s="13" t="str">
        <f>IF(VLOOKUP($A1179,'Unique Clients'!$A$2:$G$2705,7,0) &gt;= 3,"FRAUD","NO FRAUD")</f>
        <v>NO FRAUD</v>
      </c>
    </row>
    <row r="1180" spans="1:4" customFormat="1" hidden="1" x14ac:dyDescent="0.25">
      <c r="A1180" s="13">
        <v>38200</v>
      </c>
      <c r="B1180" s="13" t="str">
        <f>IF(VLOOKUP($A1180,'Unique Clients'!$A$2:$F$2705,3,0)&gt;=5,IF(VLOOKUP($A1180,'Unique Clients'!$A$2:$F$2705,6,0)&gt;=60%,"FRAUD","NO FRAUD"),"NO FRAUD")</f>
        <v>NO FRAUD</v>
      </c>
      <c r="C1180" s="13" t="str">
        <f>IF(VLOOKUP($A1180,'Behaviors Clients'!$A$2:$B$2705,2,0)="FRAUD","FRAUD",IF(VLOOKUP($A1180,'Unique Clients'!$A$2:$F$2705,3,0)&lt;=4,IF(VLOOKUP($A1180,'Unique Clients'!$A$2:$F$2705,6,0)&gt;=60%,"MODERATE RISK OF FRAUD","NO FRAUD"),"NO FRAUD"))</f>
        <v>NO FRAUD</v>
      </c>
      <c r="D1180" s="13" t="str">
        <f>IF(VLOOKUP($A1180,'Unique Clients'!$A$2:$G$2705,7,0) &gt;= 3,"FRAUD","NO FRAUD")</f>
        <v>NO FRAUD</v>
      </c>
    </row>
    <row r="1181" spans="1:4" customFormat="1" hidden="1" x14ac:dyDescent="0.25">
      <c r="A1181" s="13">
        <v>38289</v>
      </c>
      <c r="B1181" s="13" t="str">
        <f>IF(VLOOKUP($A1181,'Unique Clients'!$A$2:$F$2705,3,0)&gt;=5,IF(VLOOKUP($A1181,'Unique Clients'!$A$2:$F$2705,6,0)&gt;=60%,"FRAUD","NO FRAUD"),"NO FRAUD")</f>
        <v>NO FRAUD</v>
      </c>
      <c r="C1181" s="13" t="str">
        <f>IF(VLOOKUP($A1181,'Behaviors Clients'!$A$2:$B$2705,2,0)="FRAUD","FRAUD",IF(VLOOKUP($A1181,'Unique Clients'!$A$2:$F$2705,3,0)&lt;=4,IF(VLOOKUP($A1181,'Unique Clients'!$A$2:$F$2705,6,0)&gt;=60%,"MODERATE RISK OF FRAUD","NO FRAUD"),"NO FRAUD"))</f>
        <v>NO FRAUD</v>
      </c>
      <c r="D1181" s="13" t="str">
        <f>IF(VLOOKUP($A1181,'Unique Clients'!$A$2:$G$2705,7,0) &gt;= 3,"FRAUD","NO FRAUD")</f>
        <v>NO FRAUD</v>
      </c>
    </row>
    <row r="1182" spans="1:4" customFormat="1" hidden="1" x14ac:dyDescent="0.25">
      <c r="A1182" s="13">
        <v>38299</v>
      </c>
      <c r="B1182" s="13" t="str">
        <f>IF(VLOOKUP($A1182,'Unique Clients'!$A$2:$F$2705,3,0)&gt;=5,IF(VLOOKUP($A1182,'Unique Clients'!$A$2:$F$2705,6,0)&gt;=60%,"FRAUD","NO FRAUD"),"NO FRAUD")</f>
        <v>NO FRAUD</v>
      </c>
      <c r="C1182" s="13" t="str">
        <f>IF(VLOOKUP($A1182,'Behaviors Clients'!$A$2:$B$2705,2,0)="FRAUD","FRAUD",IF(VLOOKUP($A1182,'Unique Clients'!$A$2:$F$2705,3,0)&lt;=4,IF(VLOOKUP($A1182,'Unique Clients'!$A$2:$F$2705,6,0)&gt;=60%,"MODERATE RISK OF FRAUD","NO FRAUD"),"NO FRAUD"))</f>
        <v>NO FRAUD</v>
      </c>
      <c r="D1182" s="13" t="str">
        <f>IF(VLOOKUP($A1182,'Unique Clients'!$A$2:$G$2705,7,0) &gt;= 3,"FRAUD","NO FRAUD")</f>
        <v>NO FRAUD</v>
      </c>
    </row>
    <row r="1183" spans="1:4" customFormat="1" hidden="1" x14ac:dyDescent="0.25">
      <c r="A1183" s="13">
        <v>38320</v>
      </c>
      <c r="B1183" s="13" t="str">
        <f>IF(VLOOKUP($A1183,'Unique Clients'!$A$2:$F$2705,3,0)&gt;=5,IF(VLOOKUP($A1183,'Unique Clients'!$A$2:$F$2705,6,0)&gt;=60%,"FRAUD","NO FRAUD"),"NO FRAUD")</f>
        <v>NO FRAUD</v>
      </c>
      <c r="C1183" s="13" t="str">
        <f>IF(VLOOKUP($A1183,'Behaviors Clients'!$A$2:$B$2705,2,0)="FRAUD","FRAUD",IF(VLOOKUP($A1183,'Unique Clients'!$A$2:$F$2705,3,0)&lt;=4,IF(VLOOKUP($A1183,'Unique Clients'!$A$2:$F$2705,6,0)&gt;=60%,"MODERATE RISK OF FRAUD","NO FRAUD"),"NO FRAUD"))</f>
        <v>NO FRAUD</v>
      </c>
      <c r="D1183" s="13" t="str">
        <f>IF(VLOOKUP($A1183,'Unique Clients'!$A$2:$G$2705,7,0) &gt;= 3,"FRAUD","NO FRAUD")</f>
        <v>NO FRAUD</v>
      </c>
    </row>
    <row r="1184" spans="1:4" customFormat="1" hidden="1" x14ac:dyDescent="0.25">
      <c r="A1184" s="13">
        <v>38392</v>
      </c>
      <c r="B1184" s="13" t="str">
        <f>IF(VLOOKUP($A1184,'Unique Clients'!$A$2:$F$2705,3,0)&gt;=5,IF(VLOOKUP($A1184,'Unique Clients'!$A$2:$F$2705,6,0)&gt;=60%,"FRAUD","NO FRAUD"),"NO FRAUD")</f>
        <v>NO FRAUD</v>
      </c>
      <c r="C1184" s="13" t="str">
        <f>IF(VLOOKUP($A1184,'Behaviors Clients'!$A$2:$B$2705,2,0)="FRAUD","FRAUD",IF(VLOOKUP($A1184,'Unique Clients'!$A$2:$F$2705,3,0)&lt;=4,IF(VLOOKUP($A1184,'Unique Clients'!$A$2:$F$2705,6,0)&gt;=60%,"MODERATE RISK OF FRAUD","NO FRAUD"),"NO FRAUD"))</f>
        <v>NO FRAUD</v>
      </c>
      <c r="D1184" s="13" t="str">
        <f>IF(VLOOKUP($A1184,'Unique Clients'!$A$2:$G$2705,7,0) &gt;= 3,"FRAUD","NO FRAUD")</f>
        <v>NO FRAUD</v>
      </c>
    </row>
    <row r="1185" spans="1:4" customFormat="1" hidden="1" x14ac:dyDescent="0.25">
      <c r="A1185" s="13">
        <v>38415</v>
      </c>
      <c r="B1185" s="13" t="str">
        <f>IF(VLOOKUP($A1185,'Unique Clients'!$A$2:$F$2705,3,0)&gt;=5,IF(VLOOKUP($A1185,'Unique Clients'!$A$2:$F$2705,6,0)&gt;=60%,"FRAUD","NO FRAUD"),"NO FRAUD")</f>
        <v>NO FRAUD</v>
      </c>
      <c r="C1185" s="13" t="str">
        <f>IF(VLOOKUP($A1185,'Behaviors Clients'!$A$2:$B$2705,2,0)="FRAUD","FRAUD",IF(VLOOKUP($A1185,'Unique Clients'!$A$2:$F$2705,3,0)&lt;=4,IF(VLOOKUP($A1185,'Unique Clients'!$A$2:$F$2705,6,0)&gt;=60%,"MODERATE RISK OF FRAUD","NO FRAUD"),"NO FRAUD"))</f>
        <v>NO FRAUD</v>
      </c>
      <c r="D1185" s="13" t="str">
        <f>IF(VLOOKUP($A1185,'Unique Clients'!$A$2:$G$2705,7,0) &gt;= 3,"FRAUD","NO FRAUD")</f>
        <v>NO FRAUD</v>
      </c>
    </row>
    <row r="1186" spans="1:4" customFormat="1" hidden="1" x14ac:dyDescent="0.25">
      <c r="A1186" s="13">
        <v>38436</v>
      </c>
      <c r="B1186" s="13" t="str">
        <f>IF(VLOOKUP($A1186,'Unique Clients'!$A$2:$F$2705,3,0)&gt;=5,IF(VLOOKUP($A1186,'Unique Clients'!$A$2:$F$2705,6,0)&gt;=60%,"FRAUD","NO FRAUD"),"NO FRAUD")</f>
        <v>NO FRAUD</v>
      </c>
      <c r="C1186" s="13" t="str">
        <f>IF(VLOOKUP($A1186,'Behaviors Clients'!$A$2:$B$2705,2,0)="FRAUD","FRAUD",IF(VLOOKUP($A1186,'Unique Clients'!$A$2:$F$2705,3,0)&lt;=4,IF(VLOOKUP($A1186,'Unique Clients'!$A$2:$F$2705,6,0)&gt;=60%,"MODERATE RISK OF FRAUD","NO FRAUD"),"NO FRAUD"))</f>
        <v>NO FRAUD</v>
      </c>
      <c r="D1186" s="13" t="str">
        <f>IF(VLOOKUP($A1186,'Unique Clients'!$A$2:$G$2705,7,0) &gt;= 3,"FRAUD","NO FRAUD")</f>
        <v>NO FRAUD</v>
      </c>
    </row>
    <row r="1187" spans="1:4" customFormat="1" hidden="1" x14ac:dyDescent="0.25">
      <c r="A1187" s="13">
        <v>38480</v>
      </c>
      <c r="B1187" s="13" t="str">
        <f>IF(VLOOKUP($A1187,'Unique Clients'!$A$2:$F$2705,3,0)&gt;=5,IF(VLOOKUP($A1187,'Unique Clients'!$A$2:$F$2705,6,0)&gt;=60%,"FRAUD","NO FRAUD"),"NO FRAUD")</f>
        <v>NO FRAUD</v>
      </c>
      <c r="C1187" s="13" t="str">
        <f>IF(VLOOKUP($A1187,'Behaviors Clients'!$A$2:$B$2705,2,0)="FRAUD","FRAUD",IF(VLOOKUP($A1187,'Unique Clients'!$A$2:$F$2705,3,0)&lt;=4,IF(VLOOKUP($A1187,'Unique Clients'!$A$2:$F$2705,6,0)&gt;=60%,"MODERATE RISK OF FRAUD","NO FRAUD"),"NO FRAUD"))</f>
        <v>NO FRAUD</v>
      </c>
      <c r="D1187" s="13" t="str">
        <f>IF(VLOOKUP($A1187,'Unique Clients'!$A$2:$G$2705,7,0) &gt;= 3,"FRAUD","NO FRAUD")</f>
        <v>NO FRAUD</v>
      </c>
    </row>
    <row r="1188" spans="1:4" customFormat="1" hidden="1" x14ac:dyDescent="0.25">
      <c r="A1188" s="13">
        <v>38520</v>
      </c>
      <c r="B1188" s="13" t="str">
        <f>IF(VLOOKUP($A1188,'Unique Clients'!$A$2:$F$2705,3,0)&gt;=5,IF(VLOOKUP($A1188,'Unique Clients'!$A$2:$F$2705,6,0)&gt;=60%,"FRAUD","NO FRAUD"),"NO FRAUD")</f>
        <v>NO FRAUD</v>
      </c>
      <c r="C1188" s="13" t="str">
        <f>IF(VLOOKUP($A1188,'Behaviors Clients'!$A$2:$B$2705,2,0)="FRAUD","FRAUD",IF(VLOOKUP($A1188,'Unique Clients'!$A$2:$F$2705,3,0)&lt;=4,IF(VLOOKUP($A1188,'Unique Clients'!$A$2:$F$2705,6,0)&gt;=60%,"MODERATE RISK OF FRAUD","NO FRAUD"),"NO FRAUD"))</f>
        <v>NO FRAUD</v>
      </c>
      <c r="D1188" s="13" t="str">
        <f>IF(VLOOKUP($A1188,'Unique Clients'!$A$2:$G$2705,7,0) &gt;= 3,"FRAUD","NO FRAUD")</f>
        <v>NO FRAUD</v>
      </c>
    </row>
    <row r="1189" spans="1:4" customFormat="1" hidden="1" x14ac:dyDescent="0.25">
      <c r="A1189" s="13">
        <v>38545</v>
      </c>
      <c r="B1189" s="13" t="str">
        <f>IF(VLOOKUP($A1189,'Unique Clients'!$A$2:$F$2705,3,0)&gt;=5,IF(VLOOKUP($A1189,'Unique Clients'!$A$2:$F$2705,6,0)&gt;=60%,"FRAUD","NO FRAUD"),"NO FRAUD")</f>
        <v>NO FRAUD</v>
      </c>
      <c r="C1189" s="13" t="str">
        <f>IF(VLOOKUP($A1189,'Behaviors Clients'!$A$2:$B$2705,2,0)="FRAUD","FRAUD",IF(VLOOKUP($A1189,'Unique Clients'!$A$2:$F$2705,3,0)&lt;=4,IF(VLOOKUP($A1189,'Unique Clients'!$A$2:$F$2705,6,0)&gt;=60%,"MODERATE RISK OF FRAUD","NO FRAUD"),"NO FRAUD"))</f>
        <v>NO FRAUD</v>
      </c>
      <c r="D1189" s="13" t="str">
        <f>IF(VLOOKUP($A1189,'Unique Clients'!$A$2:$G$2705,7,0) &gt;= 3,"FRAUD","NO FRAUD")</f>
        <v>NO FRAUD</v>
      </c>
    </row>
    <row r="1190" spans="1:4" customFormat="1" hidden="1" x14ac:dyDescent="0.25">
      <c r="A1190" s="13">
        <v>38561</v>
      </c>
      <c r="B1190" s="13" t="str">
        <f>IF(VLOOKUP($A1190,'Unique Clients'!$A$2:$F$2705,3,0)&gt;=5,IF(VLOOKUP($A1190,'Unique Clients'!$A$2:$F$2705,6,0)&gt;=60%,"FRAUD","NO FRAUD"),"NO FRAUD")</f>
        <v>NO FRAUD</v>
      </c>
      <c r="C1190" s="13" t="str">
        <f>IF(VLOOKUP($A1190,'Behaviors Clients'!$A$2:$B$2705,2,0)="FRAUD","FRAUD",IF(VLOOKUP($A1190,'Unique Clients'!$A$2:$F$2705,3,0)&lt;=4,IF(VLOOKUP($A1190,'Unique Clients'!$A$2:$F$2705,6,0)&gt;=60%,"MODERATE RISK OF FRAUD","NO FRAUD"),"NO FRAUD"))</f>
        <v>NO FRAUD</v>
      </c>
      <c r="D1190" s="13" t="str">
        <f>IF(VLOOKUP($A1190,'Unique Clients'!$A$2:$G$2705,7,0) &gt;= 3,"FRAUD","NO FRAUD")</f>
        <v>NO FRAUD</v>
      </c>
    </row>
    <row r="1191" spans="1:4" customFormat="1" hidden="1" x14ac:dyDescent="0.25">
      <c r="A1191" s="13">
        <v>38593</v>
      </c>
      <c r="B1191" s="13" t="str">
        <f>IF(VLOOKUP($A1191,'Unique Clients'!$A$2:$F$2705,3,0)&gt;=5,IF(VLOOKUP($A1191,'Unique Clients'!$A$2:$F$2705,6,0)&gt;=60%,"FRAUD","NO FRAUD"),"NO FRAUD")</f>
        <v>NO FRAUD</v>
      </c>
      <c r="C1191" s="13" t="str">
        <f>IF(VLOOKUP($A1191,'Behaviors Clients'!$A$2:$B$2705,2,0)="FRAUD","FRAUD",IF(VLOOKUP($A1191,'Unique Clients'!$A$2:$F$2705,3,0)&lt;=4,IF(VLOOKUP($A1191,'Unique Clients'!$A$2:$F$2705,6,0)&gt;=60%,"MODERATE RISK OF FRAUD","NO FRAUD"),"NO FRAUD"))</f>
        <v>NO FRAUD</v>
      </c>
      <c r="D1191" s="13" t="str">
        <f>IF(VLOOKUP($A1191,'Unique Clients'!$A$2:$G$2705,7,0) &gt;= 3,"FRAUD","NO FRAUD")</f>
        <v>NO FRAUD</v>
      </c>
    </row>
    <row r="1192" spans="1:4" customFormat="1" hidden="1" x14ac:dyDescent="0.25">
      <c r="A1192" s="13">
        <v>38627</v>
      </c>
      <c r="B1192" s="13" t="str">
        <f>IF(VLOOKUP($A1192,'Unique Clients'!$A$2:$F$2705,3,0)&gt;=5,IF(VLOOKUP($A1192,'Unique Clients'!$A$2:$F$2705,6,0)&gt;=60%,"FRAUD","NO FRAUD"),"NO FRAUD")</f>
        <v>NO FRAUD</v>
      </c>
      <c r="C1192" s="13" t="str">
        <f>IF(VLOOKUP($A1192,'Behaviors Clients'!$A$2:$B$2705,2,0)="FRAUD","FRAUD",IF(VLOOKUP($A1192,'Unique Clients'!$A$2:$F$2705,3,0)&lt;=4,IF(VLOOKUP($A1192,'Unique Clients'!$A$2:$F$2705,6,0)&gt;=60%,"MODERATE RISK OF FRAUD","NO FRAUD"),"NO FRAUD"))</f>
        <v>NO FRAUD</v>
      </c>
      <c r="D1192" s="13" t="str">
        <f>IF(VLOOKUP($A1192,'Unique Clients'!$A$2:$G$2705,7,0) &gt;= 3,"FRAUD","NO FRAUD")</f>
        <v>NO FRAUD</v>
      </c>
    </row>
    <row r="1193" spans="1:4" customFormat="1" hidden="1" x14ac:dyDescent="0.25">
      <c r="A1193" s="13">
        <v>38628</v>
      </c>
      <c r="B1193" s="13" t="str">
        <f>IF(VLOOKUP($A1193,'Unique Clients'!$A$2:$F$2705,3,0)&gt;=5,IF(VLOOKUP($A1193,'Unique Clients'!$A$2:$F$2705,6,0)&gt;=60%,"FRAUD","NO FRAUD"),"NO FRAUD")</f>
        <v>NO FRAUD</v>
      </c>
      <c r="C1193" s="13" t="str">
        <f>IF(VLOOKUP($A1193,'Behaviors Clients'!$A$2:$B$2705,2,0)="FRAUD","FRAUD",IF(VLOOKUP($A1193,'Unique Clients'!$A$2:$F$2705,3,0)&lt;=4,IF(VLOOKUP($A1193,'Unique Clients'!$A$2:$F$2705,6,0)&gt;=60%,"MODERATE RISK OF FRAUD","NO FRAUD"),"NO FRAUD"))</f>
        <v>NO FRAUD</v>
      </c>
      <c r="D1193" s="13" t="str">
        <f>IF(VLOOKUP($A1193,'Unique Clients'!$A$2:$G$2705,7,0) &gt;= 3,"FRAUD","NO FRAUD")</f>
        <v>NO FRAUD</v>
      </c>
    </row>
    <row r="1194" spans="1:4" customFormat="1" hidden="1" x14ac:dyDescent="0.25">
      <c r="A1194" s="13">
        <v>38730</v>
      </c>
      <c r="B1194" s="13" t="str">
        <f>IF(VLOOKUP($A1194,'Unique Clients'!$A$2:$F$2705,3,0)&gt;=5,IF(VLOOKUP($A1194,'Unique Clients'!$A$2:$F$2705,6,0)&gt;=60%,"FRAUD","NO FRAUD"),"NO FRAUD")</f>
        <v>NO FRAUD</v>
      </c>
      <c r="C1194" s="13" t="str">
        <f>IF(VLOOKUP($A1194,'Behaviors Clients'!$A$2:$B$2705,2,0)="FRAUD","FRAUD",IF(VLOOKUP($A1194,'Unique Clients'!$A$2:$F$2705,3,0)&lt;=4,IF(VLOOKUP($A1194,'Unique Clients'!$A$2:$F$2705,6,0)&gt;=60%,"MODERATE RISK OF FRAUD","NO FRAUD"),"NO FRAUD"))</f>
        <v>NO FRAUD</v>
      </c>
      <c r="D1194" s="13" t="str">
        <f>IF(VLOOKUP($A1194,'Unique Clients'!$A$2:$G$2705,7,0) &gt;= 3,"FRAUD","NO FRAUD")</f>
        <v>NO FRAUD</v>
      </c>
    </row>
    <row r="1195" spans="1:4" customFormat="1" hidden="1" x14ac:dyDescent="0.25">
      <c r="A1195" s="13">
        <v>38822</v>
      </c>
      <c r="B1195" s="13" t="str">
        <f>IF(VLOOKUP($A1195,'Unique Clients'!$A$2:$F$2705,3,0)&gt;=5,IF(VLOOKUP($A1195,'Unique Clients'!$A$2:$F$2705,6,0)&gt;=60%,"FRAUD","NO FRAUD"),"NO FRAUD")</f>
        <v>NO FRAUD</v>
      </c>
      <c r="C1195" s="13" t="str">
        <f>IF(VLOOKUP($A1195,'Behaviors Clients'!$A$2:$B$2705,2,0)="FRAUD","FRAUD",IF(VLOOKUP($A1195,'Unique Clients'!$A$2:$F$2705,3,0)&lt;=4,IF(VLOOKUP($A1195,'Unique Clients'!$A$2:$F$2705,6,0)&gt;=60%,"MODERATE RISK OF FRAUD","NO FRAUD"),"NO FRAUD"))</f>
        <v>NO FRAUD</v>
      </c>
      <c r="D1195" s="13" t="str">
        <f>IF(VLOOKUP($A1195,'Unique Clients'!$A$2:$G$2705,7,0) &gt;= 3,"FRAUD","NO FRAUD")</f>
        <v>NO FRAUD</v>
      </c>
    </row>
    <row r="1196" spans="1:4" customFormat="1" hidden="1" x14ac:dyDescent="0.25">
      <c r="A1196" s="13">
        <v>38900</v>
      </c>
      <c r="B1196" s="13" t="str">
        <f>IF(VLOOKUP($A1196,'Unique Clients'!$A$2:$F$2705,3,0)&gt;=5,IF(VLOOKUP($A1196,'Unique Clients'!$A$2:$F$2705,6,0)&gt;=60%,"FRAUD","NO FRAUD"),"NO FRAUD")</f>
        <v>NO FRAUD</v>
      </c>
      <c r="C1196" s="13" t="str">
        <f>IF(VLOOKUP($A1196,'Behaviors Clients'!$A$2:$B$2705,2,0)="FRAUD","FRAUD",IF(VLOOKUP($A1196,'Unique Clients'!$A$2:$F$2705,3,0)&lt;=4,IF(VLOOKUP($A1196,'Unique Clients'!$A$2:$F$2705,6,0)&gt;=60%,"MODERATE RISK OF FRAUD","NO FRAUD"),"NO FRAUD"))</f>
        <v>NO FRAUD</v>
      </c>
      <c r="D1196" s="13" t="str">
        <f>IF(VLOOKUP($A1196,'Unique Clients'!$A$2:$G$2705,7,0) &gt;= 3,"FRAUD","NO FRAUD")</f>
        <v>NO FRAUD</v>
      </c>
    </row>
    <row r="1197" spans="1:4" customFormat="1" hidden="1" x14ac:dyDescent="0.25">
      <c r="A1197" s="13">
        <v>38913</v>
      </c>
      <c r="B1197" s="13" t="str">
        <f>IF(VLOOKUP($A1197,'Unique Clients'!$A$2:$F$2705,3,0)&gt;=5,IF(VLOOKUP($A1197,'Unique Clients'!$A$2:$F$2705,6,0)&gt;=60%,"FRAUD","NO FRAUD"),"NO FRAUD")</f>
        <v>NO FRAUD</v>
      </c>
      <c r="C1197" s="13" t="str">
        <f>IF(VLOOKUP($A1197,'Behaviors Clients'!$A$2:$B$2705,2,0)="FRAUD","FRAUD",IF(VLOOKUP($A1197,'Unique Clients'!$A$2:$F$2705,3,0)&lt;=4,IF(VLOOKUP($A1197,'Unique Clients'!$A$2:$F$2705,6,0)&gt;=60%,"MODERATE RISK OF FRAUD","NO FRAUD"),"NO FRAUD"))</f>
        <v>NO FRAUD</v>
      </c>
      <c r="D1197" s="13" t="str">
        <f>IF(VLOOKUP($A1197,'Unique Clients'!$A$2:$G$2705,7,0) &gt;= 3,"FRAUD","NO FRAUD")</f>
        <v>NO FRAUD</v>
      </c>
    </row>
    <row r="1198" spans="1:4" customFormat="1" hidden="1" x14ac:dyDescent="0.25">
      <c r="A1198" s="13">
        <v>38921</v>
      </c>
      <c r="B1198" s="13" t="str">
        <f>IF(VLOOKUP($A1198,'Unique Clients'!$A$2:$F$2705,3,0)&gt;=5,IF(VLOOKUP($A1198,'Unique Clients'!$A$2:$F$2705,6,0)&gt;=60%,"FRAUD","NO FRAUD"),"NO FRAUD")</f>
        <v>NO FRAUD</v>
      </c>
      <c r="C1198" s="13" t="str">
        <f>IF(VLOOKUP($A1198,'Behaviors Clients'!$A$2:$B$2705,2,0)="FRAUD","FRAUD",IF(VLOOKUP($A1198,'Unique Clients'!$A$2:$F$2705,3,0)&lt;=4,IF(VLOOKUP($A1198,'Unique Clients'!$A$2:$F$2705,6,0)&gt;=60%,"MODERATE RISK OF FRAUD","NO FRAUD"),"NO FRAUD"))</f>
        <v>NO FRAUD</v>
      </c>
      <c r="D1198" s="13" t="str">
        <f>IF(VLOOKUP($A1198,'Unique Clients'!$A$2:$G$2705,7,0) &gt;= 3,"FRAUD","NO FRAUD")</f>
        <v>NO FRAUD</v>
      </c>
    </row>
    <row r="1199" spans="1:4" customFormat="1" hidden="1" x14ac:dyDescent="0.25">
      <c r="A1199" s="13">
        <v>38995</v>
      </c>
      <c r="B1199" s="13" t="str">
        <f>IF(VLOOKUP($A1199,'Unique Clients'!$A$2:$F$2705,3,0)&gt;=5,IF(VLOOKUP($A1199,'Unique Clients'!$A$2:$F$2705,6,0)&gt;=60%,"FRAUD","NO FRAUD"),"NO FRAUD")</f>
        <v>NO FRAUD</v>
      </c>
      <c r="C1199" s="13" t="str">
        <f>IF(VLOOKUP($A1199,'Behaviors Clients'!$A$2:$B$2705,2,0)="FRAUD","FRAUD",IF(VLOOKUP($A1199,'Unique Clients'!$A$2:$F$2705,3,0)&lt;=4,IF(VLOOKUP($A1199,'Unique Clients'!$A$2:$F$2705,6,0)&gt;=60%,"MODERATE RISK OF FRAUD","NO FRAUD"),"NO FRAUD"))</f>
        <v>NO FRAUD</v>
      </c>
      <c r="D1199" s="13" t="str">
        <f>IF(VLOOKUP($A1199,'Unique Clients'!$A$2:$G$2705,7,0) &gt;= 3,"FRAUD","NO FRAUD")</f>
        <v>NO FRAUD</v>
      </c>
    </row>
    <row r="1200" spans="1:4" customFormat="1" hidden="1" x14ac:dyDescent="0.25">
      <c r="A1200" s="13">
        <v>39024</v>
      </c>
      <c r="B1200" s="13" t="str">
        <f>IF(VLOOKUP($A1200,'Unique Clients'!$A$2:$F$2705,3,0)&gt;=5,IF(VLOOKUP($A1200,'Unique Clients'!$A$2:$F$2705,6,0)&gt;=60%,"FRAUD","NO FRAUD"),"NO FRAUD")</f>
        <v>NO FRAUD</v>
      </c>
      <c r="C1200" s="13" t="str">
        <f>IF(VLOOKUP($A1200,'Behaviors Clients'!$A$2:$B$2705,2,0)="FRAUD","FRAUD",IF(VLOOKUP($A1200,'Unique Clients'!$A$2:$F$2705,3,0)&lt;=4,IF(VLOOKUP($A1200,'Unique Clients'!$A$2:$F$2705,6,0)&gt;=60%,"MODERATE RISK OF FRAUD","NO FRAUD"),"NO FRAUD"))</f>
        <v>NO FRAUD</v>
      </c>
      <c r="D1200" s="13" t="str">
        <f>IF(VLOOKUP($A1200,'Unique Clients'!$A$2:$G$2705,7,0) &gt;= 3,"FRAUD","NO FRAUD")</f>
        <v>NO FRAUD</v>
      </c>
    </row>
    <row r="1201" spans="1:4" customFormat="1" hidden="1" x14ac:dyDescent="0.25">
      <c r="A1201" s="13">
        <v>39061</v>
      </c>
      <c r="B1201" s="13" t="str">
        <f>IF(VLOOKUP($A1201,'Unique Clients'!$A$2:$F$2705,3,0)&gt;=5,IF(VLOOKUP($A1201,'Unique Clients'!$A$2:$F$2705,6,0)&gt;=60%,"FRAUD","NO FRAUD"),"NO FRAUD")</f>
        <v>NO FRAUD</v>
      </c>
      <c r="C1201" s="13" t="str">
        <f>IF(VLOOKUP($A1201,'Behaviors Clients'!$A$2:$B$2705,2,0)="FRAUD","FRAUD",IF(VLOOKUP($A1201,'Unique Clients'!$A$2:$F$2705,3,0)&lt;=4,IF(VLOOKUP($A1201,'Unique Clients'!$A$2:$F$2705,6,0)&gt;=60%,"MODERATE RISK OF FRAUD","NO FRAUD"),"NO FRAUD"))</f>
        <v>NO FRAUD</v>
      </c>
      <c r="D1201" s="13" t="str">
        <f>IF(VLOOKUP($A1201,'Unique Clients'!$A$2:$G$2705,7,0) &gt;= 3,"FRAUD","NO FRAUD")</f>
        <v>NO FRAUD</v>
      </c>
    </row>
    <row r="1202" spans="1:4" customFormat="1" hidden="1" x14ac:dyDescent="0.25">
      <c r="A1202" s="13">
        <v>39068</v>
      </c>
      <c r="B1202" s="13" t="str">
        <f>IF(VLOOKUP($A1202,'Unique Clients'!$A$2:$F$2705,3,0)&gt;=5,IF(VLOOKUP($A1202,'Unique Clients'!$A$2:$F$2705,6,0)&gt;=60%,"FRAUD","NO FRAUD"),"NO FRAUD")</f>
        <v>NO FRAUD</v>
      </c>
      <c r="C1202" s="13" t="str">
        <f>IF(VLOOKUP($A1202,'Behaviors Clients'!$A$2:$B$2705,2,0)="FRAUD","FRAUD",IF(VLOOKUP($A1202,'Unique Clients'!$A$2:$F$2705,3,0)&lt;=4,IF(VLOOKUP($A1202,'Unique Clients'!$A$2:$F$2705,6,0)&gt;=60%,"MODERATE RISK OF FRAUD","NO FRAUD"),"NO FRAUD"))</f>
        <v>NO FRAUD</v>
      </c>
      <c r="D1202" s="13" t="str">
        <f>IF(VLOOKUP($A1202,'Unique Clients'!$A$2:$G$2705,7,0) &gt;= 3,"FRAUD","NO FRAUD")</f>
        <v>NO FRAUD</v>
      </c>
    </row>
    <row r="1203" spans="1:4" customFormat="1" hidden="1" x14ac:dyDescent="0.25">
      <c r="A1203" s="13">
        <v>39143</v>
      </c>
      <c r="B1203" s="13" t="str">
        <f>IF(VLOOKUP($A1203,'Unique Clients'!$A$2:$F$2705,3,0)&gt;=5,IF(VLOOKUP($A1203,'Unique Clients'!$A$2:$F$2705,6,0)&gt;=60%,"FRAUD","NO FRAUD"),"NO FRAUD")</f>
        <v>NO FRAUD</v>
      </c>
      <c r="C1203" s="13" t="str">
        <f>IF(VLOOKUP($A1203,'Behaviors Clients'!$A$2:$B$2705,2,0)="FRAUD","FRAUD",IF(VLOOKUP($A1203,'Unique Clients'!$A$2:$F$2705,3,0)&lt;=4,IF(VLOOKUP($A1203,'Unique Clients'!$A$2:$F$2705,6,0)&gt;=60%,"MODERATE RISK OF FRAUD","NO FRAUD"),"NO FRAUD"))</f>
        <v>NO FRAUD</v>
      </c>
      <c r="D1203" s="13" t="str">
        <f>IF(VLOOKUP($A1203,'Unique Clients'!$A$2:$G$2705,7,0) &gt;= 3,"FRAUD","NO FRAUD")</f>
        <v>NO FRAUD</v>
      </c>
    </row>
    <row r="1204" spans="1:4" customFormat="1" hidden="1" x14ac:dyDescent="0.25">
      <c r="A1204" s="13">
        <v>39265</v>
      </c>
      <c r="B1204" s="13" t="str">
        <f>IF(VLOOKUP($A1204,'Unique Clients'!$A$2:$F$2705,3,0)&gt;=5,IF(VLOOKUP($A1204,'Unique Clients'!$A$2:$F$2705,6,0)&gt;=60%,"FRAUD","NO FRAUD"),"NO FRAUD")</f>
        <v>NO FRAUD</v>
      </c>
      <c r="C1204" s="13" t="str">
        <f>IF(VLOOKUP($A1204,'Behaviors Clients'!$A$2:$B$2705,2,0)="FRAUD","FRAUD",IF(VLOOKUP($A1204,'Unique Clients'!$A$2:$F$2705,3,0)&lt;=4,IF(VLOOKUP($A1204,'Unique Clients'!$A$2:$F$2705,6,0)&gt;=60%,"MODERATE RISK OF FRAUD","NO FRAUD"),"NO FRAUD"))</f>
        <v>NO FRAUD</v>
      </c>
      <c r="D1204" s="13" t="str">
        <f>IF(VLOOKUP($A1204,'Unique Clients'!$A$2:$G$2705,7,0) &gt;= 3,"FRAUD","NO FRAUD")</f>
        <v>NO FRAUD</v>
      </c>
    </row>
    <row r="1205" spans="1:4" customFormat="1" hidden="1" x14ac:dyDescent="0.25">
      <c r="A1205" s="13">
        <v>39318</v>
      </c>
      <c r="B1205" s="13" t="str">
        <f>IF(VLOOKUP($A1205,'Unique Clients'!$A$2:$F$2705,3,0)&gt;=5,IF(VLOOKUP($A1205,'Unique Clients'!$A$2:$F$2705,6,0)&gt;=60%,"FRAUD","NO FRAUD"),"NO FRAUD")</f>
        <v>NO FRAUD</v>
      </c>
      <c r="C1205" s="13" t="str">
        <f>IF(VLOOKUP($A1205,'Behaviors Clients'!$A$2:$B$2705,2,0)="FRAUD","FRAUD",IF(VLOOKUP($A1205,'Unique Clients'!$A$2:$F$2705,3,0)&lt;=4,IF(VLOOKUP($A1205,'Unique Clients'!$A$2:$F$2705,6,0)&gt;=60%,"MODERATE RISK OF FRAUD","NO FRAUD"),"NO FRAUD"))</f>
        <v>NO FRAUD</v>
      </c>
      <c r="D1205" s="13" t="str">
        <f>IF(VLOOKUP($A1205,'Unique Clients'!$A$2:$G$2705,7,0) &gt;= 3,"FRAUD","NO FRAUD")</f>
        <v>NO FRAUD</v>
      </c>
    </row>
    <row r="1206" spans="1:4" customFormat="1" hidden="1" x14ac:dyDescent="0.25">
      <c r="A1206" s="13">
        <v>39355</v>
      </c>
      <c r="B1206" s="13" t="str">
        <f>IF(VLOOKUP($A1206,'Unique Clients'!$A$2:$F$2705,3,0)&gt;=5,IF(VLOOKUP($A1206,'Unique Clients'!$A$2:$F$2705,6,0)&gt;=60%,"FRAUD","NO FRAUD"),"NO FRAUD")</f>
        <v>NO FRAUD</v>
      </c>
      <c r="C1206" s="13" t="str">
        <f>IF(VLOOKUP($A1206,'Behaviors Clients'!$A$2:$B$2705,2,0)="FRAUD","FRAUD",IF(VLOOKUP($A1206,'Unique Clients'!$A$2:$F$2705,3,0)&lt;=4,IF(VLOOKUP($A1206,'Unique Clients'!$A$2:$F$2705,6,0)&gt;=60%,"MODERATE RISK OF FRAUD","NO FRAUD"),"NO FRAUD"))</f>
        <v>NO FRAUD</v>
      </c>
      <c r="D1206" s="13" t="str">
        <f>IF(VLOOKUP($A1206,'Unique Clients'!$A$2:$G$2705,7,0) &gt;= 3,"FRAUD","NO FRAUD")</f>
        <v>NO FRAUD</v>
      </c>
    </row>
    <row r="1207" spans="1:4" customFormat="1" hidden="1" x14ac:dyDescent="0.25">
      <c r="A1207" s="13">
        <v>39367</v>
      </c>
      <c r="B1207" s="13" t="str">
        <f>IF(VLOOKUP($A1207,'Unique Clients'!$A$2:$F$2705,3,0)&gt;=5,IF(VLOOKUP($A1207,'Unique Clients'!$A$2:$F$2705,6,0)&gt;=60%,"FRAUD","NO FRAUD"),"NO FRAUD")</f>
        <v>NO FRAUD</v>
      </c>
      <c r="C1207" s="13" t="str">
        <f>IF(VLOOKUP($A1207,'Behaviors Clients'!$A$2:$B$2705,2,0)="FRAUD","FRAUD",IF(VLOOKUP($A1207,'Unique Clients'!$A$2:$F$2705,3,0)&lt;=4,IF(VLOOKUP($A1207,'Unique Clients'!$A$2:$F$2705,6,0)&gt;=60%,"MODERATE RISK OF FRAUD","NO FRAUD"),"NO FRAUD"))</f>
        <v>NO FRAUD</v>
      </c>
      <c r="D1207" s="13" t="str">
        <f>IF(VLOOKUP($A1207,'Unique Clients'!$A$2:$G$2705,7,0) &gt;= 3,"FRAUD","NO FRAUD")</f>
        <v>NO FRAUD</v>
      </c>
    </row>
    <row r="1208" spans="1:4" customFormat="1" hidden="1" x14ac:dyDescent="0.25">
      <c r="A1208" s="13">
        <v>39503</v>
      </c>
      <c r="B1208" s="13" t="str">
        <f>IF(VLOOKUP($A1208,'Unique Clients'!$A$2:$F$2705,3,0)&gt;=5,IF(VLOOKUP($A1208,'Unique Clients'!$A$2:$F$2705,6,0)&gt;=60%,"FRAUD","NO FRAUD"),"NO FRAUD")</f>
        <v>NO FRAUD</v>
      </c>
      <c r="C1208" s="13" t="str">
        <f>IF(VLOOKUP($A1208,'Behaviors Clients'!$A$2:$B$2705,2,0)="FRAUD","FRAUD",IF(VLOOKUP($A1208,'Unique Clients'!$A$2:$F$2705,3,0)&lt;=4,IF(VLOOKUP($A1208,'Unique Clients'!$A$2:$F$2705,6,0)&gt;=60%,"MODERATE RISK OF FRAUD","NO FRAUD"),"NO FRAUD"))</f>
        <v>NO FRAUD</v>
      </c>
      <c r="D1208" s="13" t="str">
        <f>IF(VLOOKUP($A1208,'Unique Clients'!$A$2:$G$2705,7,0) &gt;= 3,"FRAUD","NO FRAUD")</f>
        <v>NO FRAUD</v>
      </c>
    </row>
    <row r="1209" spans="1:4" customFormat="1" hidden="1" x14ac:dyDescent="0.25">
      <c r="A1209" s="13">
        <v>39508</v>
      </c>
      <c r="B1209" s="13" t="str">
        <f>IF(VLOOKUP($A1209,'Unique Clients'!$A$2:$F$2705,3,0)&gt;=5,IF(VLOOKUP($A1209,'Unique Clients'!$A$2:$F$2705,6,0)&gt;=60%,"FRAUD","NO FRAUD"),"NO FRAUD")</f>
        <v>NO FRAUD</v>
      </c>
      <c r="C1209" s="13" t="str">
        <f>IF(VLOOKUP($A1209,'Behaviors Clients'!$A$2:$B$2705,2,0)="FRAUD","FRAUD",IF(VLOOKUP($A1209,'Unique Clients'!$A$2:$F$2705,3,0)&lt;=4,IF(VLOOKUP($A1209,'Unique Clients'!$A$2:$F$2705,6,0)&gt;=60%,"MODERATE RISK OF FRAUD","NO FRAUD"),"NO FRAUD"))</f>
        <v>NO FRAUD</v>
      </c>
      <c r="D1209" s="13" t="str">
        <f>IF(VLOOKUP($A1209,'Unique Clients'!$A$2:$G$2705,7,0) &gt;= 3,"FRAUD","NO FRAUD")</f>
        <v>NO FRAUD</v>
      </c>
    </row>
    <row r="1210" spans="1:4" customFormat="1" hidden="1" x14ac:dyDescent="0.25">
      <c r="A1210" s="13">
        <v>39539</v>
      </c>
      <c r="B1210" s="13" t="str">
        <f>IF(VLOOKUP($A1210,'Unique Clients'!$A$2:$F$2705,3,0)&gt;=5,IF(VLOOKUP($A1210,'Unique Clients'!$A$2:$F$2705,6,0)&gt;=60%,"FRAUD","NO FRAUD"),"NO FRAUD")</f>
        <v>NO FRAUD</v>
      </c>
      <c r="C1210" s="13" t="str">
        <f>IF(VLOOKUP($A1210,'Behaviors Clients'!$A$2:$B$2705,2,0)="FRAUD","FRAUD",IF(VLOOKUP($A1210,'Unique Clients'!$A$2:$F$2705,3,0)&lt;=4,IF(VLOOKUP($A1210,'Unique Clients'!$A$2:$F$2705,6,0)&gt;=60%,"MODERATE RISK OF FRAUD","NO FRAUD"),"NO FRAUD"))</f>
        <v>NO FRAUD</v>
      </c>
      <c r="D1210" s="13" t="str">
        <f>IF(VLOOKUP($A1210,'Unique Clients'!$A$2:$G$2705,7,0) &gt;= 3,"FRAUD","NO FRAUD")</f>
        <v>NO FRAUD</v>
      </c>
    </row>
    <row r="1211" spans="1:4" customFormat="1" hidden="1" x14ac:dyDescent="0.25">
      <c r="A1211" s="13">
        <v>39540</v>
      </c>
      <c r="B1211" s="13" t="str">
        <f>IF(VLOOKUP($A1211,'Unique Clients'!$A$2:$F$2705,3,0)&gt;=5,IF(VLOOKUP($A1211,'Unique Clients'!$A$2:$F$2705,6,0)&gt;=60%,"FRAUD","NO FRAUD"),"NO FRAUD")</f>
        <v>NO FRAUD</v>
      </c>
      <c r="C1211" s="13" t="str">
        <f>IF(VLOOKUP($A1211,'Behaviors Clients'!$A$2:$B$2705,2,0)="FRAUD","FRAUD",IF(VLOOKUP($A1211,'Unique Clients'!$A$2:$F$2705,3,0)&lt;=4,IF(VLOOKUP($A1211,'Unique Clients'!$A$2:$F$2705,6,0)&gt;=60%,"MODERATE RISK OF FRAUD","NO FRAUD"),"NO FRAUD"))</f>
        <v>NO FRAUD</v>
      </c>
      <c r="D1211" s="13" t="str">
        <f>IF(VLOOKUP($A1211,'Unique Clients'!$A$2:$G$2705,7,0) &gt;= 3,"FRAUD","NO FRAUD")</f>
        <v>NO FRAUD</v>
      </c>
    </row>
    <row r="1212" spans="1:4" customFormat="1" hidden="1" x14ac:dyDescent="0.25">
      <c r="A1212" s="13">
        <v>39624</v>
      </c>
      <c r="B1212" s="13" t="str">
        <f>IF(VLOOKUP($A1212,'Unique Clients'!$A$2:$F$2705,3,0)&gt;=5,IF(VLOOKUP($A1212,'Unique Clients'!$A$2:$F$2705,6,0)&gt;=60%,"FRAUD","NO FRAUD"),"NO FRAUD")</f>
        <v>NO FRAUD</v>
      </c>
      <c r="C1212" s="13" t="str">
        <f>IF(VLOOKUP($A1212,'Behaviors Clients'!$A$2:$B$2705,2,0)="FRAUD","FRAUD",IF(VLOOKUP($A1212,'Unique Clients'!$A$2:$F$2705,3,0)&lt;=4,IF(VLOOKUP($A1212,'Unique Clients'!$A$2:$F$2705,6,0)&gt;=60%,"MODERATE RISK OF FRAUD","NO FRAUD"),"NO FRAUD"))</f>
        <v>NO FRAUD</v>
      </c>
      <c r="D1212" s="13" t="str">
        <f>IF(VLOOKUP($A1212,'Unique Clients'!$A$2:$G$2705,7,0) &gt;= 3,"FRAUD","NO FRAUD")</f>
        <v>NO FRAUD</v>
      </c>
    </row>
    <row r="1213" spans="1:4" customFormat="1" hidden="1" x14ac:dyDescent="0.25">
      <c r="A1213" s="13">
        <v>39708</v>
      </c>
      <c r="B1213" s="13" t="str">
        <f>IF(VLOOKUP($A1213,'Unique Clients'!$A$2:$F$2705,3,0)&gt;=5,IF(VLOOKUP($A1213,'Unique Clients'!$A$2:$F$2705,6,0)&gt;=60%,"FRAUD","NO FRAUD"),"NO FRAUD")</f>
        <v>NO FRAUD</v>
      </c>
      <c r="C1213" s="13" t="str">
        <f>IF(VLOOKUP($A1213,'Behaviors Clients'!$A$2:$B$2705,2,0)="FRAUD","FRAUD",IF(VLOOKUP($A1213,'Unique Clients'!$A$2:$F$2705,3,0)&lt;=4,IF(VLOOKUP($A1213,'Unique Clients'!$A$2:$F$2705,6,0)&gt;=60%,"MODERATE RISK OF FRAUD","NO FRAUD"),"NO FRAUD"))</f>
        <v>NO FRAUD</v>
      </c>
      <c r="D1213" s="13" t="str">
        <f>IF(VLOOKUP($A1213,'Unique Clients'!$A$2:$G$2705,7,0) &gt;= 3,"FRAUD","NO FRAUD")</f>
        <v>NO FRAUD</v>
      </c>
    </row>
    <row r="1214" spans="1:4" customFormat="1" hidden="1" x14ac:dyDescent="0.25">
      <c r="A1214" s="13">
        <v>39729</v>
      </c>
      <c r="B1214" s="13" t="str">
        <f>IF(VLOOKUP($A1214,'Unique Clients'!$A$2:$F$2705,3,0)&gt;=5,IF(VLOOKUP($A1214,'Unique Clients'!$A$2:$F$2705,6,0)&gt;=60%,"FRAUD","NO FRAUD"),"NO FRAUD")</f>
        <v>NO FRAUD</v>
      </c>
      <c r="C1214" s="13" t="str">
        <f>IF(VLOOKUP($A1214,'Behaviors Clients'!$A$2:$B$2705,2,0)="FRAUD","FRAUD",IF(VLOOKUP($A1214,'Unique Clients'!$A$2:$F$2705,3,0)&lt;=4,IF(VLOOKUP($A1214,'Unique Clients'!$A$2:$F$2705,6,0)&gt;=60%,"MODERATE RISK OF FRAUD","NO FRAUD"),"NO FRAUD"))</f>
        <v>NO FRAUD</v>
      </c>
      <c r="D1214" s="13" t="str">
        <f>IF(VLOOKUP($A1214,'Unique Clients'!$A$2:$G$2705,7,0) &gt;= 3,"FRAUD","NO FRAUD")</f>
        <v>NO FRAUD</v>
      </c>
    </row>
    <row r="1215" spans="1:4" customFormat="1" hidden="1" x14ac:dyDescent="0.25">
      <c r="A1215" s="13">
        <v>39744</v>
      </c>
      <c r="B1215" s="13" t="str">
        <f>IF(VLOOKUP($A1215,'Unique Clients'!$A$2:$F$2705,3,0)&gt;=5,IF(VLOOKUP($A1215,'Unique Clients'!$A$2:$F$2705,6,0)&gt;=60%,"FRAUD","NO FRAUD"),"NO FRAUD")</f>
        <v>NO FRAUD</v>
      </c>
      <c r="C1215" s="13" t="str">
        <f>IF(VLOOKUP($A1215,'Behaviors Clients'!$A$2:$B$2705,2,0)="FRAUD","FRAUD",IF(VLOOKUP($A1215,'Unique Clients'!$A$2:$F$2705,3,0)&lt;=4,IF(VLOOKUP($A1215,'Unique Clients'!$A$2:$F$2705,6,0)&gt;=60%,"MODERATE RISK OF FRAUD","NO FRAUD"),"NO FRAUD"))</f>
        <v>NO FRAUD</v>
      </c>
      <c r="D1215" s="13" t="str">
        <f>IF(VLOOKUP($A1215,'Unique Clients'!$A$2:$G$2705,7,0) &gt;= 3,"FRAUD","NO FRAUD")</f>
        <v>NO FRAUD</v>
      </c>
    </row>
    <row r="1216" spans="1:4" customFormat="1" hidden="1" x14ac:dyDescent="0.25">
      <c r="A1216" s="13">
        <v>39816</v>
      </c>
      <c r="B1216" s="13" t="str">
        <f>IF(VLOOKUP($A1216,'Unique Clients'!$A$2:$F$2705,3,0)&gt;=5,IF(VLOOKUP($A1216,'Unique Clients'!$A$2:$F$2705,6,0)&gt;=60%,"FRAUD","NO FRAUD"),"NO FRAUD")</f>
        <v>NO FRAUD</v>
      </c>
      <c r="C1216" s="13" t="str">
        <f>IF(VLOOKUP($A1216,'Behaviors Clients'!$A$2:$B$2705,2,0)="FRAUD","FRAUD",IF(VLOOKUP($A1216,'Unique Clients'!$A$2:$F$2705,3,0)&lt;=4,IF(VLOOKUP($A1216,'Unique Clients'!$A$2:$F$2705,6,0)&gt;=60%,"MODERATE RISK OF FRAUD","NO FRAUD"),"NO FRAUD"))</f>
        <v>NO FRAUD</v>
      </c>
      <c r="D1216" s="13" t="str">
        <f>IF(VLOOKUP($A1216,'Unique Clients'!$A$2:$G$2705,7,0) &gt;= 3,"FRAUD","NO FRAUD")</f>
        <v>NO FRAUD</v>
      </c>
    </row>
    <row r="1217" spans="1:4" customFormat="1" hidden="1" x14ac:dyDescent="0.25">
      <c r="A1217" s="13">
        <v>39875</v>
      </c>
      <c r="B1217" s="13" t="str">
        <f>IF(VLOOKUP($A1217,'Unique Clients'!$A$2:$F$2705,3,0)&gt;=5,IF(VLOOKUP($A1217,'Unique Clients'!$A$2:$F$2705,6,0)&gt;=60%,"FRAUD","NO FRAUD"),"NO FRAUD")</f>
        <v>NO FRAUD</v>
      </c>
      <c r="C1217" s="13" t="str">
        <f>IF(VLOOKUP($A1217,'Behaviors Clients'!$A$2:$B$2705,2,0)="FRAUD","FRAUD",IF(VLOOKUP($A1217,'Unique Clients'!$A$2:$F$2705,3,0)&lt;=4,IF(VLOOKUP($A1217,'Unique Clients'!$A$2:$F$2705,6,0)&gt;=60%,"MODERATE RISK OF FRAUD","NO FRAUD"),"NO FRAUD"))</f>
        <v>NO FRAUD</v>
      </c>
      <c r="D1217" s="13" t="str">
        <f>IF(VLOOKUP($A1217,'Unique Clients'!$A$2:$G$2705,7,0) &gt;= 3,"FRAUD","NO FRAUD")</f>
        <v>NO FRAUD</v>
      </c>
    </row>
    <row r="1218" spans="1:4" customFormat="1" hidden="1" x14ac:dyDescent="0.25">
      <c r="A1218" s="13">
        <v>39903</v>
      </c>
      <c r="B1218" s="13" t="str">
        <f>IF(VLOOKUP($A1218,'Unique Clients'!$A$2:$F$2705,3,0)&gt;=5,IF(VLOOKUP($A1218,'Unique Clients'!$A$2:$F$2705,6,0)&gt;=60%,"FRAUD","NO FRAUD"),"NO FRAUD")</f>
        <v>NO FRAUD</v>
      </c>
      <c r="C1218" s="13" t="str">
        <f>IF(VLOOKUP($A1218,'Behaviors Clients'!$A$2:$B$2705,2,0)="FRAUD","FRAUD",IF(VLOOKUP($A1218,'Unique Clients'!$A$2:$F$2705,3,0)&lt;=4,IF(VLOOKUP($A1218,'Unique Clients'!$A$2:$F$2705,6,0)&gt;=60%,"MODERATE RISK OF FRAUD","NO FRAUD"),"NO FRAUD"))</f>
        <v>NO FRAUD</v>
      </c>
      <c r="D1218" s="13" t="str">
        <f>IF(VLOOKUP($A1218,'Unique Clients'!$A$2:$G$2705,7,0) &gt;= 3,"FRAUD","NO FRAUD")</f>
        <v>NO FRAUD</v>
      </c>
    </row>
    <row r="1219" spans="1:4" customFormat="1" hidden="1" x14ac:dyDescent="0.25">
      <c r="A1219" s="13">
        <v>39905</v>
      </c>
      <c r="B1219" s="13" t="str">
        <f>IF(VLOOKUP($A1219,'Unique Clients'!$A$2:$F$2705,3,0)&gt;=5,IF(VLOOKUP($A1219,'Unique Clients'!$A$2:$F$2705,6,0)&gt;=60%,"FRAUD","NO FRAUD"),"NO FRAUD")</f>
        <v>NO FRAUD</v>
      </c>
      <c r="C1219" s="13" t="str">
        <f>IF(VLOOKUP($A1219,'Behaviors Clients'!$A$2:$B$2705,2,0)="FRAUD","FRAUD",IF(VLOOKUP($A1219,'Unique Clients'!$A$2:$F$2705,3,0)&lt;=4,IF(VLOOKUP($A1219,'Unique Clients'!$A$2:$F$2705,6,0)&gt;=60%,"MODERATE RISK OF FRAUD","NO FRAUD"),"NO FRAUD"))</f>
        <v>NO FRAUD</v>
      </c>
      <c r="D1219" s="13" t="str">
        <f>IF(VLOOKUP($A1219,'Unique Clients'!$A$2:$G$2705,7,0) &gt;= 3,"FRAUD","NO FRAUD")</f>
        <v>NO FRAUD</v>
      </c>
    </row>
    <row r="1220" spans="1:4" customFormat="1" hidden="1" x14ac:dyDescent="0.25">
      <c r="A1220" s="13">
        <v>39925</v>
      </c>
      <c r="B1220" s="13" t="str">
        <f>IF(VLOOKUP($A1220,'Unique Clients'!$A$2:$F$2705,3,0)&gt;=5,IF(VLOOKUP($A1220,'Unique Clients'!$A$2:$F$2705,6,0)&gt;=60%,"FRAUD","NO FRAUD"),"NO FRAUD")</f>
        <v>NO FRAUD</v>
      </c>
      <c r="C1220" s="13" t="str">
        <f>IF(VLOOKUP($A1220,'Behaviors Clients'!$A$2:$B$2705,2,0)="FRAUD","FRAUD",IF(VLOOKUP($A1220,'Unique Clients'!$A$2:$F$2705,3,0)&lt;=4,IF(VLOOKUP($A1220,'Unique Clients'!$A$2:$F$2705,6,0)&gt;=60%,"MODERATE RISK OF FRAUD","NO FRAUD"),"NO FRAUD"))</f>
        <v>NO FRAUD</v>
      </c>
      <c r="D1220" s="13" t="str">
        <f>IF(VLOOKUP($A1220,'Unique Clients'!$A$2:$G$2705,7,0) &gt;= 3,"FRAUD","NO FRAUD")</f>
        <v>NO FRAUD</v>
      </c>
    </row>
    <row r="1221" spans="1:4" customFormat="1" hidden="1" x14ac:dyDescent="0.25">
      <c r="A1221" s="13">
        <v>40010</v>
      </c>
      <c r="B1221" s="13" t="str">
        <f>IF(VLOOKUP($A1221,'Unique Clients'!$A$2:$F$2705,3,0)&gt;=5,IF(VLOOKUP($A1221,'Unique Clients'!$A$2:$F$2705,6,0)&gt;=60%,"FRAUD","NO FRAUD"),"NO FRAUD")</f>
        <v>NO FRAUD</v>
      </c>
      <c r="C1221" s="13" t="str">
        <f>IF(VLOOKUP($A1221,'Behaviors Clients'!$A$2:$B$2705,2,0)="FRAUD","FRAUD",IF(VLOOKUP($A1221,'Unique Clients'!$A$2:$F$2705,3,0)&lt;=4,IF(VLOOKUP($A1221,'Unique Clients'!$A$2:$F$2705,6,0)&gt;=60%,"MODERATE RISK OF FRAUD","NO FRAUD"),"NO FRAUD"))</f>
        <v>NO FRAUD</v>
      </c>
      <c r="D1221" s="13" t="str">
        <f>IF(VLOOKUP($A1221,'Unique Clients'!$A$2:$G$2705,7,0) &gt;= 3,"FRAUD","NO FRAUD")</f>
        <v>NO FRAUD</v>
      </c>
    </row>
    <row r="1222" spans="1:4" customFormat="1" hidden="1" x14ac:dyDescent="0.25">
      <c r="A1222" s="13">
        <v>40150</v>
      </c>
      <c r="B1222" s="13" t="str">
        <f>IF(VLOOKUP($A1222,'Unique Clients'!$A$2:$F$2705,3,0)&gt;=5,IF(VLOOKUP($A1222,'Unique Clients'!$A$2:$F$2705,6,0)&gt;=60%,"FRAUD","NO FRAUD"),"NO FRAUD")</f>
        <v>NO FRAUD</v>
      </c>
      <c r="C1222" s="13" t="str">
        <f>IF(VLOOKUP($A1222,'Behaviors Clients'!$A$2:$B$2705,2,0)="FRAUD","FRAUD",IF(VLOOKUP($A1222,'Unique Clients'!$A$2:$F$2705,3,0)&lt;=4,IF(VLOOKUP($A1222,'Unique Clients'!$A$2:$F$2705,6,0)&gt;=60%,"MODERATE RISK OF FRAUD","NO FRAUD"),"NO FRAUD"))</f>
        <v>NO FRAUD</v>
      </c>
      <c r="D1222" s="13" t="str">
        <f>IF(VLOOKUP($A1222,'Unique Clients'!$A$2:$G$2705,7,0) &gt;= 3,"FRAUD","NO FRAUD")</f>
        <v>NO FRAUD</v>
      </c>
    </row>
    <row r="1223" spans="1:4" customFormat="1" hidden="1" x14ac:dyDescent="0.25">
      <c r="A1223" s="13">
        <v>40151</v>
      </c>
      <c r="B1223" s="13" t="str">
        <f>IF(VLOOKUP($A1223,'Unique Clients'!$A$2:$F$2705,3,0)&gt;=5,IF(VLOOKUP($A1223,'Unique Clients'!$A$2:$F$2705,6,0)&gt;=60%,"FRAUD","NO FRAUD"),"NO FRAUD")</f>
        <v>NO FRAUD</v>
      </c>
      <c r="C1223" s="13" t="str">
        <f>IF(VLOOKUP($A1223,'Behaviors Clients'!$A$2:$B$2705,2,0)="FRAUD","FRAUD",IF(VLOOKUP($A1223,'Unique Clients'!$A$2:$F$2705,3,0)&lt;=4,IF(VLOOKUP($A1223,'Unique Clients'!$A$2:$F$2705,6,0)&gt;=60%,"MODERATE RISK OF FRAUD","NO FRAUD"),"NO FRAUD"))</f>
        <v>NO FRAUD</v>
      </c>
      <c r="D1223" s="13" t="str">
        <f>IF(VLOOKUP($A1223,'Unique Clients'!$A$2:$G$2705,7,0) &gt;= 3,"FRAUD","NO FRAUD")</f>
        <v>NO FRAUD</v>
      </c>
    </row>
    <row r="1224" spans="1:4" customFormat="1" hidden="1" x14ac:dyDescent="0.25">
      <c r="A1224" s="13">
        <v>40230</v>
      </c>
      <c r="B1224" s="13" t="str">
        <f>IF(VLOOKUP($A1224,'Unique Clients'!$A$2:$F$2705,3,0)&gt;=5,IF(VLOOKUP($A1224,'Unique Clients'!$A$2:$F$2705,6,0)&gt;=60%,"FRAUD","NO FRAUD"),"NO FRAUD")</f>
        <v>NO FRAUD</v>
      </c>
      <c r="C1224" s="13" t="str">
        <f>IF(VLOOKUP($A1224,'Behaviors Clients'!$A$2:$B$2705,2,0)="FRAUD","FRAUD",IF(VLOOKUP($A1224,'Unique Clients'!$A$2:$F$2705,3,0)&lt;=4,IF(VLOOKUP($A1224,'Unique Clients'!$A$2:$F$2705,6,0)&gt;=60%,"MODERATE RISK OF FRAUD","NO FRAUD"),"NO FRAUD"))</f>
        <v>NO FRAUD</v>
      </c>
      <c r="D1224" s="13" t="str">
        <f>IF(VLOOKUP($A1224,'Unique Clients'!$A$2:$G$2705,7,0) &gt;= 3,"FRAUD","NO FRAUD")</f>
        <v>NO FRAUD</v>
      </c>
    </row>
    <row r="1225" spans="1:4" customFormat="1" hidden="1" x14ac:dyDescent="0.25">
      <c r="A1225" s="13">
        <v>40278</v>
      </c>
      <c r="B1225" s="13" t="str">
        <f>IF(VLOOKUP($A1225,'Unique Clients'!$A$2:$F$2705,3,0)&gt;=5,IF(VLOOKUP($A1225,'Unique Clients'!$A$2:$F$2705,6,0)&gt;=60%,"FRAUD","NO FRAUD"),"NO FRAUD")</f>
        <v>NO FRAUD</v>
      </c>
      <c r="C1225" s="13" t="str">
        <f>IF(VLOOKUP($A1225,'Behaviors Clients'!$A$2:$B$2705,2,0)="FRAUD","FRAUD",IF(VLOOKUP($A1225,'Unique Clients'!$A$2:$F$2705,3,0)&lt;=4,IF(VLOOKUP($A1225,'Unique Clients'!$A$2:$F$2705,6,0)&gt;=60%,"MODERATE RISK OF FRAUD","NO FRAUD"),"NO FRAUD"))</f>
        <v>NO FRAUD</v>
      </c>
      <c r="D1225" s="13" t="str">
        <f>IF(VLOOKUP($A1225,'Unique Clients'!$A$2:$G$2705,7,0) &gt;= 3,"FRAUD","NO FRAUD")</f>
        <v>NO FRAUD</v>
      </c>
    </row>
    <row r="1226" spans="1:4" customFormat="1" hidden="1" x14ac:dyDescent="0.25">
      <c r="A1226" s="13">
        <v>40298</v>
      </c>
      <c r="B1226" s="13" t="str">
        <f>IF(VLOOKUP($A1226,'Unique Clients'!$A$2:$F$2705,3,0)&gt;=5,IF(VLOOKUP($A1226,'Unique Clients'!$A$2:$F$2705,6,0)&gt;=60%,"FRAUD","NO FRAUD"),"NO FRAUD")</f>
        <v>NO FRAUD</v>
      </c>
      <c r="C1226" s="13" t="str">
        <f>IF(VLOOKUP($A1226,'Behaviors Clients'!$A$2:$B$2705,2,0)="FRAUD","FRAUD",IF(VLOOKUP($A1226,'Unique Clients'!$A$2:$F$2705,3,0)&lt;=4,IF(VLOOKUP($A1226,'Unique Clients'!$A$2:$F$2705,6,0)&gt;=60%,"MODERATE RISK OF FRAUD","NO FRAUD"),"NO FRAUD"))</f>
        <v>NO FRAUD</v>
      </c>
      <c r="D1226" s="13" t="str">
        <f>IF(VLOOKUP($A1226,'Unique Clients'!$A$2:$G$2705,7,0) &gt;= 3,"FRAUD","NO FRAUD")</f>
        <v>NO FRAUD</v>
      </c>
    </row>
    <row r="1227" spans="1:4" customFormat="1" hidden="1" x14ac:dyDescent="0.25">
      <c r="A1227" s="13">
        <v>40499</v>
      </c>
      <c r="B1227" s="13" t="str">
        <f>IF(VLOOKUP($A1227,'Unique Clients'!$A$2:$F$2705,3,0)&gt;=5,IF(VLOOKUP($A1227,'Unique Clients'!$A$2:$F$2705,6,0)&gt;=60%,"FRAUD","NO FRAUD"),"NO FRAUD")</f>
        <v>NO FRAUD</v>
      </c>
      <c r="C1227" s="13" t="str">
        <f>IF(VLOOKUP($A1227,'Behaviors Clients'!$A$2:$B$2705,2,0)="FRAUD","FRAUD",IF(VLOOKUP($A1227,'Unique Clients'!$A$2:$F$2705,3,0)&lt;=4,IF(VLOOKUP($A1227,'Unique Clients'!$A$2:$F$2705,6,0)&gt;=60%,"MODERATE RISK OF FRAUD","NO FRAUD"),"NO FRAUD"))</f>
        <v>NO FRAUD</v>
      </c>
      <c r="D1227" s="13" t="str">
        <f>IF(VLOOKUP($A1227,'Unique Clients'!$A$2:$G$2705,7,0) &gt;= 3,"FRAUD","NO FRAUD")</f>
        <v>NO FRAUD</v>
      </c>
    </row>
    <row r="1228" spans="1:4" customFormat="1" hidden="1" x14ac:dyDescent="0.25">
      <c r="A1228" s="13">
        <v>40506</v>
      </c>
      <c r="B1228" s="13" t="str">
        <f>IF(VLOOKUP($A1228,'Unique Clients'!$A$2:$F$2705,3,0)&gt;=5,IF(VLOOKUP($A1228,'Unique Clients'!$A$2:$F$2705,6,0)&gt;=60%,"FRAUD","NO FRAUD"),"NO FRAUD")</f>
        <v>NO FRAUD</v>
      </c>
      <c r="C1228" s="13" t="str">
        <f>IF(VLOOKUP($A1228,'Behaviors Clients'!$A$2:$B$2705,2,0)="FRAUD","FRAUD",IF(VLOOKUP($A1228,'Unique Clients'!$A$2:$F$2705,3,0)&lt;=4,IF(VLOOKUP($A1228,'Unique Clients'!$A$2:$F$2705,6,0)&gt;=60%,"MODERATE RISK OF FRAUD","NO FRAUD"),"NO FRAUD"))</f>
        <v>NO FRAUD</v>
      </c>
      <c r="D1228" s="13" t="str">
        <f>IF(VLOOKUP($A1228,'Unique Clients'!$A$2:$G$2705,7,0) &gt;= 3,"FRAUD","NO FRAUD")</f>
        <v>NO FRAUD</v>
      </c>
    </row>
    <row r="1229" spans="1:4" customFormat="1" hidden="1" x14ac:dyDescent="0.25">
      <c r="A1229" s="13">
        <v>40549</v>
      </c>
      <c r="B1229" s="13" t="str">
        <f>IF(VLOOKUP($A1229,'Unique Clients'!$A$2:$F$2705,3,0)&gt;=5,IF(VLOOKUP($A1229,'Unique Clients'!$A$2:$F$2705,6,0)&gt;=60%,"FRAUD","NO FRAUD"),"NO FRAUD")</f>
        <v>NO FRAUD</v>
      </c>
      <c r="C1229" s="13" t="str">
        <f>IF(VLOOKUP($A1229,'Behaviors Clients'!$A$2:$B$2705,2,0)="FRAUD","FRAUD",IF(VLOOKUP($A1229,'Unique Clients'!$A$2:$F$2705,3,0)&lt;=4,IF(VLOOKUP($A1229,'Unique Clients'!$A$2:$F$2705,6,0)&gt;=60%,"MODERATE RISK OF FRAUD","NO FRAUD"),"NO FRAUD"))</f>
        <v>NO FRAUD</v>
      </c>
      <c r="D1229" s="13" t="str">
        <f>IF(VLOOKUP($A1229,'Unique Clients'!$A$2:$G$2705,7,0) &gt;= 3,"FRAUD","NO FRAUD")</f>
        <v>NO FRAUD</v>
      </c>
    </row>
    <row r="1230" spans="1:4" customFormat="1" hidden="1" x14ac:dyDescent="0.25">
      <c r="A1230" s="13">
        <v>40571</v>
      </c>
      <c r="B1230" s="13" t="str">
        <f>IF(VLOOKUP($A1230,'Unique Clients'!$A$2:$F$2705,3,0)&gt;=5,IF(VLOOKUP($A1230,'Unique Clients'!$A$2:$F$2705,6,0)&gt;=60%,"FRAUD","NO FRAUD"),"NO FRAUD")</f>
        <v>NO FRAUD</v>
      </c>
      <c r="C1230" s="13" t="str">
        <f>IF(VLOOKUP($A1230,'Behaviors Clients'!$A$2:$B$2705,2,0)="FRAUD","FRAUD",IF(VLOOKUP($A1230,'Unique Clients'!$A$2:$F$2705,3,0)&lt;=4,IF(VLOOKUP($A1230,'Unique Clients'!$A$2:$F$2705,6,0)&gt;=60%,"MODERATE RISK OF FRAUD","NO FRAUD"),"NO FRAUD"))</f>
        <v>NO FRAUD</v>
      </c>
      <c r="D1230" s="13" t="str">
        <f>IF(VLOOKUP($A1230,'Unique Clients'!$A$2:$G$2705,7,0) &gt;= 3,"FRAUD","NO FRAUD")</f>
        <v>NO FRAUD</v>
      </c>
    </row>
    <row r="1231" spans="1:4" customFormat="1" hidden="1" x14ac:dyDescent="0.25">
      <c r="A1231" s="13">
        <v>40674</v>
      </c>
      <c r="B1231" s="13" t="str">
        <f>IF(VLOOKUP($A1231,'Unique Clients'!$A$2:$F$2705,3,0)&gt;=5,IF(VLOOKUP($A1231,'Unique Clients'!$A$2:$F$2705,6,0)&gt;=60%,"FRAUD","NO FRAUD"),"NO FRAUD")</f>
        <v>NO FRAUD</v>
      </c>
      <c r="C1231" s="13" t="str">
        <f>IF(VLOOKUP($A1231,'Behaviors Clients'!$A$2:$B$2705,2,0)="FRAUD","FRAUD",IF(VLOOKUP($A1231,'Unique Clients'!$A$2:$F$2705,3,0)&lt;=4,IF(VLOOKUP($A1231,'Unique Clients'!$A$2:$F$2705,6,0)&gt;=60%,"MODERATE RISK OF FRAUD","NO FRAUD"),"NO FRAUD"))</f>
        <v>NO FRAUD</v>
      </c>
      <c r="D1231" s="13" t="str">
        <f>IF(VLOOKUP($A1231,'Unique Clients'!$A$2:$G$2705,7,0) &gt;= 3,"FRAUD","NO FRAUD")</f>
        <v>NO FRAUD</v>
      </c>
    </row>
    <row r="1232" spans="1:4" customFormat="1" hidden="1" x14ac:dyDescent="0.25">
      <c r="A1232" s="13">
        <v>40725</v>
      </c>
      <c r="B1232" s="13" t="str">
        <f>IF(VLOOKUP($A1232,'Unique Clients'!$A$2:$F$2705,3,0)&gt;=5,IF(VLOOKUP($A1232,'Unique Clients'!$A$2:$F$2705,6,0)&gt;=60%,"FRAUD","NO FRAUD"),"NO FRAUD")</f>
        <v>NO FRAUD</v>
      </c>
      <c r="C1232" s="13" t="str">
        <f>IF(VLOOKUP($A1232,'Behaviors Clients'!$A$2:$B$2705,2,0)="FRAUD","FRAUD",IF(VLOOKUP($A1232,'Unique Clients'!$A$2:$F$2705,3,0)&lt;=4,IF(VLOOKUP($A1232,'Unique Clients'!$A$2:$F$2705,6,0)&gt;=60%,"MODERATE RISK OF FRAUD","NO FRAUD"),"NO FRAUD"))</f>
        <v>NO FRAUD</v>
      </c>
      <c r="D1232" s="13" t="str">
        <f>IF(VLOOKUP($A1232,'Unique Clients'!$A$2:$G$2705,7,0) &gt;= 3,"FRAUD","NO FRAUD")</f>
        <v>NO FRAUD</v>
      </c>
    </row>
    <row r="1233" spans="1:4" customFormat="1" hidden="1" x14ac:dyDescent="0.25">
      <c r="A1233" s="13">
        <v>40738</v>
      </c>
      <c r="B1233" s="13" t="str">
        <f>IF(VLOOKUP($A1233,'Unique Clients'!$A$2:$F$2705,3,0)&gt;=5,IF(VLOOKUP($A1233,'Unique Clients'!$A$2:$F$2705,6,0)&gt;=60%,"FRAUD","NO FRAUD"),"NO FRAUD")</f>
        <v>NO FRAUD</v>
      </c>
      <c r="C1233" s="13" t="str">
        <f>IF(VLOOKUP($A1233,'Behaviors Clients'!$A$2:$B$2705,2,0)="FRAUD","FRAUD",IF(VLOOKUP($A1233,'Unique Clients'!$A$2:$F$2705,3,0)&lt;=4,IF(VLOOKUP($A1233,'Unique Clients'!$A$2:$F$2705,6,0)&gt;=60%,"MODERATE RISK OF FRAUD","NO FRAUD"),"NO FRAUD"))</f>
        <v>NO FRAUD</v>
      </c>
      <c r="D1233" s="13" t="str">
        <f>IF(VLOOKUP($A1233,'Unique Clients'!$A$2:$G$2705,7,0) &gt;= 3,"FRAUD","NO FRAUD")</f>
        <v>NO FRAUD</v>
      </c>
    </row>
    <row r="1234" spans="1:4" customFormat="1" hidden="1" x14ac:dyDescent="0.25">
      <c r="A1234" s="13">
        <v>40759</v>
      </c>
      <c r="B1234" s="13" t="str">
        <f>IF(VLOOKUP($A1234,'Unique Clients'!$A$2:$F$2705,3,0)&gt;=5,IF(VLOOKUP($A1234,'Unique Clients'!$A$2:$F$2705,6,0)&gt;=60%,"FRAUD","NO FRAUD"),"NO FRAUD")</f>
        <v>NO FRAUD</v>
      </c>
      <c r="C1234" s="13" t="str">
        <f>IF(VLOOKUP($A1234,'Behaviors Clients'!$A$2:$B$2705,2,0)="FRAUD","FRAUD",IF(VLOOKUP($A1234,'Unique Clients'!$A$2:$F$2705,3,0)&lt;=4,IF(VLOOKUP($A1234,'Unique Clients'!$A$2:$F$2705,6,0)&gt;=60%,"MODERATE RISK OF FRAUD","NO FRAUD"),"NO FRAUD"))</f>
        <v>NO FRAUD</v>
      </c>
      <c r="D1234" s="13" t="str">
        <f>IF(VLOOKUP($A1234,'Unique Clients'!$A$2:$G$2705,7,0) &gt;= 3,"FRAUD","NO FRAUD")</f>
        <v>NO FRAUD</v>
      </c>
    </row>
    <row r="1235" spans="1:4" customFormat="1" hidden="1" x14ac:dyDescent="0.25">
      <c r="A1235" s="13">
        <v>40781</v>
      </c>
      <c r="B1235" s="13" t="str">
        <f>IF(VLOOKUP($A1235,'Unique Clients'!$A$2:$F$2705,3,0)&gt;=5,IF(VLOOKUP($A1235,'Unique Clients'!$A$2:$F$2705,6,0)&gt;=60%,"FRAUD","NO FRAUD"),"NO FRAUD")</f>
        <v>NO FRAUD</v>
      </c>
      <c r="C1235" s="13" t="str">
        <f>IF(VLOOKUP($A1235,'Behaviors Clients'!$A$2:$B$2705,2,0)="FRAUD","FRAUD",IF(VLOOKUP($A1235,'Unique Clients'!$A$2:$F$2705,3,0)&lt;=4,IF(VLOOKUP($A1235,'Unique Clients'!$A$2:$F$2705,6,0)&gt;=60%,"MODERATE RISK OF FRAUD","NO FRAUD"),"NO FRAUD"))</f>
        <v>NO FRAUD</v>
      </c>
      <c r="D1235" s="13" t="str">
        <f>IF(VLOOKUP($A1235,'Unique Clients'!$A$2:$G$2705,7,0) &gt;= 3,"FRAUD","NO FRAUD")</f>
        <v>NO FRAUD</v>
      </c>
    </row>
    <row r="1236" spans="1:4" customFormat="1" hidden="1" x14ac:dyDescent="0.25">
      <c r="A1236" s="13">
        <v>40884</v>
      </c>
      <c r="B1236" s="13" t="str">
        <f>IF(VLOOKUP($A1236,'Unique Clients'!$A$2:$F$2705,3,0)&gt;=5,IF(VLOOKUP($A1236,'Unique Clients'!$A$2:$F$2705,6,0)&gt;=60%,"FRAUD","NO FRAUD"),"NO FRAUD")</f>
        <v>NO FRAUD</v>
      </c>
      <c r="C1236" s="13" t="str">
        <f>IF(VLOOKUP($A1236,'Behaviors Clients'!$A$2:$B$2705,2,0)="FRAUD","FRAUD",IF(VLOOKUP($A1236,'Unique Clients'!$A$2:$F$2705,3,0)&lt;=4,IF(VLOOKUP($A1236,'Unique Clients'!$A$2:$F$2705,6,0)&gt;=60%,"MODERATE RISK OF FRAUD","NO FRAUD"),"NO FRAUD"))</f>
        <v>NO FRAUD</v>
      </c>
      <c r="D1236" s="13" t="str">
        <f>IF(VLOOKUP($A1236,'Unique Clients'!$A$2:$G$2705,7,0) &gt;= 3,"FRAUD","NO FRAUD")</f>
        <v>NO FRAUD</v>
      </c>
    </row>
    <row r="1237" spans="1:4" customFormat="1" hidden="1" x14ac:dyDescent="0.25">
      <c r="A1237" s="13">
        <v>40980</v>
      </c>
      <c r="B1237" s="13" t="str">
        <f>IF(VLOOKUP($A1237,'Unique Clients'!$A$2:$F$2705,3,0)&gt;=5,IF(VLOOKUP($A1237,'Unique Clients'!$A$2:$F$2705,6,0)&gt;=60%,"FRAUD","NO FRAUD"),"NO FRAUD")</f>
        <v>NO FRAUD</v>
      </c>
      <c r="C1237" s="13" t="str">
        <f>IF(VLOOKUP($A1237,'Behaviors Clients'!$A$2:$B$2705,2,0)="FRAUD","FRAUD",IF(VLOOKUP($A1237,'Unique Clients'!$A$2:$F$2705,3,0)&lt;=4,IF(VLOOKUP($A1237,'Unique Clients'!$A$2:$F$2705,6,0)&gt;=60%,"MODERATE RISK OF FRAUD","NO FRAUD"),"NO FRAUD"))</f>
        <v>NO FRAUD</v>
      </c>
      <c r="D1237" s="13" t="str">
        <f>IF(VLOOKUP($A1237,'Unique Clients'!$A$2:$G$2705,7,0) &gt;= 3,"FRAUD","NO FRAUD")</f>
        <v>NO FRAUD</v>
      </c>
    </row>
    <row r="1238" spans="1:4" customFormat="1" hidden="1" x14ac:dyDescent="0.25">
      <c r="A1238" s="13">
        <v>41027</v>
      </c>
      <c r="B1238" s="13" t="str">
        <f>IF(VLOOKUP($A1238,'Unique Clients'!$A$2:$F$2705,3,0)&gt;=5,IF(VLOOKUP($A1238,'Unique Clients'!$A$2:$F$2705,6,0)&gt;=60%,"FRAUD","NO FRAUD"),"NO FRAUD")</f>
        <v>NO FRAUD</v>
      </c>
      <c r="C1238" s="13" t="str">
        <f>IF(VLOOKUP($A1238,'Behaviors Clients'!$A$2:$B$2705,2,0)="FRAUD","FRAUD",IF(VLOOKUP($A1238,'Unique Clients'!$A$2:$F$2705,3,0)&lt;=4,IF(VLOOKUP($A1238,'Unique Clients'!$A$2:$F$2705,6,0)&gt;=60%,"MODERATE RISK OF FRAUD","NO FRAUD"),"NO FRAUD"))</f>
        <v>NO FRAUD</v>
      </c>
      <c r="D1238" s="13" t="str">
        <f>IF(VLOOKUP($A1238,'Unique Clients'!$A$2:$G$2705,7,0) &gt;= 3,"FRAUD","NO FRAUD")</f>
        <v>NO FRAUD</v>
      </c>
    </row>
    <row r="1239" spans="1:4" customFormat="1" hidden="1" x14ac:dyDescent="0.25">
      <c r="A1239" s="13">
        <v>41062</v>
      </c>
      <c r="B1239" s="13" t="str">
        <f>IF(VLOOKUP($A1239,'Unique Clients'!$A$2:$F$2705,3,0)&gt;=5,IF(VLOOKUP($A1239,'Unique Clients'!$A$2:$F$2705,6,0)&gt;=60%,"FRAUD","NO FRAUD"),"NO FRAUD")</f>
        <v>NO FRAUD</v>
      </c>
      <c r="C1239" s="13" t="str">
        <f>IF(VLOOKUP($A1239,'Behaviors Clients'!$A$2:$B$2705,2,0)="FRAUD","FRAUD",IF(VLOOKUP($A1239,'Unique Clients'!$A$2:$F$2705,3,0)&lt;=4,IF(VLOOKUP($A1239,'Unique Clients'!$A$2:$F$2705,6,0)&gt;=60%,"MODERATE RISK OF FRAUD","NO FRAUD"),"NO FRAUD"))</f>
        <v>NO FRAUD</v>
      </c>
      <c r="D1239" s="13" t="str">
        <f>IF(VLOOKUP($A1239,'Unique Clients'!$A$2:$G$2705,7,0) &gt;= 3,"FRAUD","NO FRAUD")</f>
        <v>NO FRAUD</v>
      </c>
    </row>
    <row r="1240" spans="1:4" customFormat="1" hidden="1" x14ac:dyDescent="0.25">
      <c r="A1240" s="13">
        <v>41071</v>
      </c>
      <c r="B1240" s="13" t="str">
        <f>IF(VLOOKUP($A1240,'Unique Clients'!$A$2:$F$2705,3,0)&gt;=5,IF(VLOOKUP($A1240,'Unique Clients'!$A$2:$F$2705,6,0)&gt;=60%,"FRAUD","NO FRAUD"),"NO FRAUD")</f>
        <v>NO FRAUD</v>
      </c>
      <c r="C1240" s="13" t="str">
        <f>IF(VLOOKUP($A1240,'Behaviors Clients'!$A$2:$B$2705,2,0)="FRAUD","FRAUD",IF(VLOOKUP($A1240,'Unique Clients'!$A$2:$F$2705,3,0)&lt;=4,IF(VLOOKUP($A1240,'Unique Clients'!$A$2:$F$2705,6,0)&gt;=60%,"MODERATE RISK OF FRAUD","NO FRAUD"),"NO FRAUD"))</f>
        <v>NO FRAUD</v>
      </c>
      <c r="D1240" s="13" t="str">
        <f>IF(VLOOKUP($A1240,'Unique Clients'!$A$2:$G$2705,7,0) &gt;= 3,"FRAUD","NO FRAUD")</f>
        <v>NO FRAUD</v>
      </c>
    </row>
    <row r="1241" spans="1:4" customFormat="1" hidden="1" x14ac:dyDescent="0.25">
      <c r="A1241" s="13">
        <v>41092</v>
      </c>
      <c r="B1241" s="13" t="str">
        <f>IF(VLOOKUP($A1241,'Unique Clients'!$A$2:$F$2705,3,0)&gt;=5,IF(VLOOKUP($A1241,'Unique Clients'!$A$2:$F$2705,6,0)&gt;=60%,"FRAUD","NO FRAUD"),"NO FRAUD")</f>
        <v>NO FRAUD</v>
      </c>
      <c r="C1241" s="13" t="str">
        <f>IF(VLOOKUP($A1241,'Behaviors Clients'!$A$2:$B$2705,2,0)="FRAUD","FRAUD",IF(VLOOKUP($A1241,'Unique Clients'!$A$2:$F$2705,3,0)&lt;=4,IF(VLOOKUP($A1241,'Unique Clients'!$A$2:$F$2705,6,0)&gt;=60%,"MODERATE RISK OF FRAUD","NO FRAUD"),"NO FRAUD"))</f>
        <v>NO FRAUD</v>
      </c>
      <c r="D1241" s="13" t="str">
        <f>IF(VLOOKUP($A1241,'Unique Clients'!$A$2:$G$2705,7,0) &gt;= 3,"FRAUD","NO FRAUD")</f>
        <v>NO FRAUD</v>
      </c>
    </row>
    <row r="1242" spans="1:4" customFormat="1" hidden="1" x14ac:dyDescent="0.25">
      <c r="A1242" s="13">
        <v>41161</v>
      </c>
      <c r="B1242" s="13" t="str">
        <f>IF(VLOOKUP($A1242,'Unique Clients'!$A$2:$F$2705,3,0)&gt;=5,IF(VLOOKUP($A1242,'Unique Clients'!$A$2:$F$2705,6,0)&gt;=60%,"FRAUD","NO FRAUD"),"NO FRAUD")</f>
        <v>NO FRAUD</v>
      </c>
      <c r="C1242" s="13" t="str">
        <f>IF(VLOOKUP($A1242,'Behaviors Clients'!$A$2:$B$2705,2,0)="FRAUD","FRAUD",IF(VLOOKUP($A1242,'Unique Clients'!$A$2:$F$2705,3,0)&lt;=4,IF(VLOOKUP($A1242,'Unique Clients'!$A$2:$F$2705,6,0)&gt;=60%,"MODERATE RISK OF FRAUD","NO FRAUD"),"NO FRAUD"))</f>
        <v>NO FRAUD</v>
      </c>
      <c r="D1242" s="13" t="str">
        <f>IF(VLOOKUP($A1242,'Unique Clients'!$A$2:$G$2705,7,0) &gt;= 3,"FRAUD","NO FRAUD")</f>
        <v>NO FRAUD</v>
      </c>
    </row>
    <row r="1243" spans="1:4" customFormat="1" hidden="1" x14ac:dyDescent="0.25">
      <c r="A1243" s="13">
        <v>41202</v>
      </c>
      <c r="B1243" s="13" t="str">
        <f>IF(VLOOKUP($A1243,'Unique Clients'!$A$2:$F$2705,3,0)&gt;=5,IF(VLOOKUP($A1243,'Unique Clients'!$A$2:$F$2705,6,0)&gt;=60%,"FRAUD","NO FRAUD"),"NO FRAUD")</f>
        <v>NO FRAUD</v>
      </c>
      <c r="C1243" s="13" t="str">
        <f>IF(VLOOKUP($A1243,'Behaviors Clients'!$A$2:$B$2705,2,0)="FRAUD","FRAUD",IF(VLOOKUP($A1243,'Unique Clients'!$A$2:$F$2705,3,0)&lt;=4,IF(VLOOKUP($A1243,'Unique Clients'!$A$2:$F$2705,6,0)&gt;=60%,"MODERATE RISK OF FRAUD","NO FRAUD"),"NO FRAUD"))</f>
        <v>NO FRAUD</v>
      </c>
      <c r="D1243" s="13" t="str">
        <f>IF(VLOOKUP($A1243,'Unique Clients'!$A$2:$G$2705,7,0) &gt;= 3,"FRAUD","NO FRAUD")</f>
        <v>NO FRAUD</v>
      </c>
    </row>
    <row r="1244" spans="1:4" customFormat="1" hidden="1" x14ac:dyDescent="0.25">
      <c r="A1244" s="13">
        <v>41224</v>
      </c>
      <c r="B1244" s="13" t="str">
        <f>IF(VLOOKUP($A1244,'Unique Clients'!$A$2:$F$2705,3,0)&gt;=5,IF(VLOOKUP($A1244,'Unique Clients'!$A$2:$F$2705,6,0)&gt;=60%,"FRAUD","NO FRAUD"),"NO FRAUD")</f>
        <v>NO FRAUD</v>
      </c>
      <c r="C1244" s="13" t="str">
        <f>IF(VLOOKUP($A1244,'Behaviors Clients'!$A$2:$B$2705,2,0)="FRAUD","FRAUD",IF(VLOOKUP($A1244,'Unique Clients'!$A$2:$F$2705,3,0)&lt;=4,IF(VLOOKUP($A1244,'Unique Clients'!$A$2:$F$2705,6,0)&gt;=60%,"MODERATE RISK OF FRAUD","NO FRAUD"),"NO FRAUD"))</f>
        <v>NO FRAUD</v>
      </c>
      <c r="D1244" s="13" t="str">
        <f>IF(VLOOKUP($A1244,'Unique Clients'!$A$2:$G$2705,7,0) &gt;= 3,"FRAUD","NO FRAUD")</f>
        <v>NO FRAUD</v>
      </c>
    </row>
    <row r="1245" spans="1:4" customFormat="1" hidden="1" x14ac:dyDescent="0.25">
      <c r="A1245" s="13">
        <v>41351</v>
      </c>
      <c r="B1245" s="13" t="str">
        <f>IF(VLOOKUP($A1245,'Unique Clients'!$A$2:$F$2705,3,0)&gt;=5,IF(VLOOKUP($A1245,'Unique Clients'!$A$2:$F$2705,6,0)&gt;=60%,"FRAUD","NO FRAUD"),"NO FRAUD")</f>
        <v>NO FRAUD</v>
      </c>
      <c r="C1245" s="13" t="str">
        <f>IF(VLOOKUP($A1245,'Behaviors Clients'!$A$2:$B$2705,2,0)="FRAUD","FRAUD",IF(VLOOKUP($A1245,'Unique Clients'!$A$2:$F$2705,3,0)&lt;=4,IF(VLOOKUP($A1245,'Unique Clients'!$A$2:$F$2705,6,0)&gt;=60%,"MODERATE RISK OF FRAUD","NO FRAUD"),"NO FRAUD"))</f>
        <v>NO FRAUD</v>
      </c>
      <c r="D1245" s="13" t="str">
        <f>IF(VLOOKUP($A1245,'Unique Clients'!$A$2:$G$2705,7,0) &gt;= 3,"FRAUD","NO FRAUD")</f>
        <v>NO FRAUD</v>
      </c>
    </row>
    <row r="1246" spans="1:4" customFormat="1" hidden="1" x14ac:dyDescent="0.25">
      <c r="A1246" s="13">
        <v>41358</v>
      </c>
      <c r="B1246" s="13" t="str">
        <f>IF(VLOOKUP($A1246,'Unique Clients'!$A$2:$F$2705,3,0)&gt;=5,IF(VLOOKUP($A1246,'Unique Clients'!$A$2:$F$2705,6,0)&gt;=60%,"FRAUD","NO FRAUD"),"NO FRAUD")</f>
        <v>NO FRAUD</v>
      </c>
      <c r="C1246" s="13" t="str">
        <f>IF(VLOOKUP($A1246,'Behaviors Clients'!$A$2:$B$2705,2,0)="FRAUD","FRAUD",IF(VLOOKUP($A1246,'Unique Clients'!$A$2:$F$2705,3,0)&lt;=4,IF(VLOOKUP($A1246,'Unique Clients'!$A$2:$F$2705,6,0)&gt;=60%,"MODERATE RISK OF FRAUD","NO FRAUD"),"NO FRAUD"))</f>
        <v>NO FRAUD</v>
      </c>
      <c r="D1246" s="13" t="str">
        <f>IF(VLOOKUP($A1246,'Unique Clients'!$A$2:$G$2705,7,0) &gt;= 3,"FRAUD","NO FRAUD")</f>
        <v>NO FRAUD</v>
      </c>
    </row>
    <row r="1247" spans="1:4" customFormat="1" hidden="1" x14ac:dyDescent="0.25">
      <c r="A1247" s="13">
        <v>41361</v>
      </c>
      <c r="B1247" s="13" t="str">
        <f>IF(VLOOKUP($A1247,'Unique Clients'!$A$2:$F$2705,3,0)&gt;=5,IF(VLOOKUP($A1247,'Unique Clients'!$A$2:$F$2705,6,0)&gt;=60%,"FRAUD","NO FRAUD"),"NO FRAUD")</f>
        <v>NO FRAUD</v>
      </c>
      <c r="C1247" s="13" t="str">
        <f>IF(VLOOKUP($A1247,'Behaviors Clients'!$A$2:$B$2705,2,0)="FRAUD","FRAUD",IF(VLOOKUP($A1247,'Unique Clients'!$A$2:$F$2705,3,0)&lt;=4,IF(VLOOKUP($A1247,'Unique Clients'!$A$2:$F$2705,6,0)&gt;=60%,"MODERATE RISK OF FRAUD","NO FRAUD"),"NO FRAUD"))</f>
        <v>NO FRAUD</v>
      </c>
      <c r="D1247" s="13" t="str">
        <f>IF(VLOOKUP($A1247,'Unique Clients'!$A$2:$G$2705,7,0) &gt;= 3,"FRAUD","NO FRAUD")</f>
        <v>NO FRAUD</v>
      </c>
    </row>
    <row r="1248" spans="1:4" customFormat="1" hidden="1" x14ac:dyDescent="0.25">
      <c r="A1248" s="13">
        <v>41381</v>
      </c>
      <c r="B1248" s="13" t="str">
        <f>IF(VLOOKUP($A1248,'Unique Clients'!$A$2:$F$2705,3,0)&gt;=5,IF(VLOOKUP($A1248,'Unique Clients'!$A$2:$F$2705,6,0)&gt;=60%,"FRAUD","NO FRAUD"),"NO FRAUD")</f>
        <v>NO FRAUD</v>
      </c>
      <c r="C1248" s="13" t="str">
        <f>IF(VLOOKUP($A1248,'Behaviors Clients'!$A$2:$B$2705,2,0)="FRAUD","FRAUD",IF(VLOOKUP($A1248,'Unique Clients'!$A$2:$F$2705,3,0)&lt;=4,IF(VLOOKUP($A1248,'Unique Clients'!$A$2:$F$2705,6,0)&gt;=60%,"MODERATE RISK OF FRAUD","NO FRAUD"),"NO FRAUD"))</f>
        <v>NO FRAUD</v>
      </c>
      <c r="D1248" s="13" t="str">
        <f>IF(VLOOKUP($A1248,'Unique Clients'!$A$2:$G$2705,7,0) &gt;= 3,"FRAUD","NO FRAUD")</f>
        <v>NO FRAUD</v>
      </c>
    </row>
    <row r="1249" spans="1:4" customFormat="1" hidden="1" x14ac:dyDescent="0.25">
      <c r="A1249" s="13">
        <v>41424</v>
      </c>
      <c r="B1249" s="13" t="str">
        <f>IF(VLOOKUP($A1249,'Unique Clients'!$A$2:$F$2705,3,0)&gt;=5,IF(VLOOKUP($A1249,'Unique Clients'!$A$2:$F$2705,6,0)&gt;=60%,"FRAUD","NO FRAUD"),"NO FRAUD")</f>
        <v>NO FRAUD</v>
      </c>
      <c r="C1249" s="13" t="str">
        <f>IF(VLOOKUP($A1249,'Behaviors Clients'!$A$2:$B$2705,2,0)="FRAUD","FRAUD",IF(VLOOKUP($A1249,'Unique Clients'!$A$2:$F$2705,3,0)&lt;=4,IF(VLOOKUP($A1249,'Unique Clients'!$A$2:$F$2705,6,0)&gt;=60%,"MODERATE RISK OF FRAUD","NO FRAUD"),"NO FRAUD"))</f>
        <v>NO FRAUD</v>
      </c>
      <c r="D1249" s="13" t="str">
        <f>IF(VLOOKUP($A1249,'Unique Clients'!$A$2:$G$2705,7,0) &gt;= 3,"FRAUD","NO FRAUD")</f>
        <v>NO FRAUD</v>
      </c>
    </row>
    <row r="1250" spans="1:4" customFormat="1" hidden="1" x14ac:dyDescent="0.25">
      <c r="A1250" s="13">
        <v>41438</v>
      </c>
      <c r="B1250" s="13" t="str">
        <f>IF(VLOOKUP($A1250,'Unique Clients'!$A$2:$F$2705,3,0)&gt;=5,IF(VLOOKUP($A1250,'Unique Clients'!$A$2:$F$2705,6,0)&gt;=60%,"FRAUD","NO FRAUD"),"NO FRAUD")</f>
        <v>NO FRAUD</v>
      </c>
      <c r="C1250" s="13" t="str">
        <f>IF(VLOOKUP($A1250,'Behaviors Clients'!$A$2:$B$2705,2,0)="FRAUD","FRAUD",IF(VLOOKUP($A1250,'Unique Clients'!$A$2:$F$2705,3,0)&lt;=4,IF(VLOOKUP($A1250,'Unique Clients'!$A$2:$F$2705,6,0)&gt;=60%,"MODERATE RISK OF FRAUD","NO FRAUD"),"NO FRAUD"))</f>
        <v>NO FRAUD</v>
      </c>
      <c r="D1250" s="13" t="str">
        <f>IF(VLOOKUP($A1250,'Unique Clients'!$A$2:$G$2705,7,0) &gt;= 3,"FRAUD","NO FRAUD")</f>
        <v>NO FRAUD</v>
      </c>
    </row>
    <row r="1251" spans="1:4" customFormat="1" hidden="1" x14ac:dyDescent="0.25">
      <c r="A1251" s="13">
        <v>41526</v>
      </c>
      <c r="B1251" s="13" t="str">
        <f>IF(VLOOKUP($A1251,'Unique Clients'!$A$2:$F$2705,3,0)&gt;=5,IF(VLOOKUP($A1251,'Unique Clients'!$A$2:$F$2705,6,0)&gt;=60%,"FRAUD","NO FRAUD"),"NO FRAUD")</f>
        <v>NO FRAUD</v>
      </c>
      <c r="C1251" s="13" t="str">
        <f>IF(VLOOKUP($A1251,'Behaviors Clients'!$A$2:$B$2705,2,0)="FRAUD","FRAUD",IF(VLOOKUP($A1251,'Unique Clients'!$A$2:$F$2705,3,0)&lt;=4,IF(VLOOKUP($A1251,'Unique Clients'!$A$2:$F$2705,6,0)&gt;=60%,"MODERATE RISK OF FRAUD","NO FRAUD"),"NO FRAUD"))</f>
        <v>NO FRAUD</v>
      </c>
      <c r="D1251" s="13" t="str">
        <f>IF(VLOOKUP($A1251,'Unique Clients'!$A$2:$G$2705,7,0) &gt;= 3,"FRAUD","NO FRAUD")</f>
        <v>NO FRAUD</v>
      </c>
    </row>
    <row r="1252" spans="1:4" customFormat="1" hidden="1" x14ac:dyDescent="0.25">
      <c r="A1252" s="13">
        <v>41562</v>
      </c>
      <c r="B1252" s="13" t="str">
        <f>IF(VLOOKUP($A1252,'Unique Clients'!$A$2:$F$2705,3,0)&gt;=5,IF(VLOOKUP($A1252,'Unique Clients'!$A$2:$F$2705,6,0)&gt;=60%,"FRAUD","NO FRAUD"),"NO FRAUD")</f>
        <v>NO FRAUD</v>
      </c>
      <c r="C1252" s="13" t="str">
        <f>IF(VLOOKUP($A1252,'Behaviors Clients'!$A$2:$B$2705,2,0)="FRAUD","FRAUD",IF(VLOOKUP($A1252,'Unique Clients'!$A$2:$F$2705,3,0)&lt;=4,IF(VLOOKUP($A1252,'Unique Clients'!$A$2:$F$2705,6,0)&gt;=60%,"MODERATE RISK OF FRAUD","NO FRAUD"),"NO FRAUD"))</f>
        <v>NO FRAUD</v>
      </c>
      <c r="D1252" s="13" t="str">
        <f>IF(VLOOKUP($A1252,'Unique Clients'!$A$2:$G$2705,7,0) &gt;= 3,"FRAUD","NO FRAUD")</f>
        <v>NO FRAUD</v>
      </c>
    </row>
    <row r="1253" spans="1:4" customFormat="1" hidden="1" x14ac:dyDescent="0.25">
      <c r="A1253" s="13">
        <v>41578</v>
      </c>
      <c r="B1253" s="13" t="str">
        <f>IF(VLOOKUP($A1253,'Unique Clients'!$A$2:$F$2705,3,0)&gt;=5,IF(VLOOKUP($A1253,'Unique Clients'!$A$2:$F$2705,6,0)&gt;=60%,"FRAUD","NO FRAUD"),"NO FRAUD")</f>
        <v>NO FRAUD</v>
      </c>
      <c r="C1253" s="13" t="str">
        <f>IF(VLOOKUP($A1253,'Behaviors Clients'!$A$2:$B$2705,2,0)="FRAUD","FRAUD",IF(VLOOKUP($A1253,'Unique Clients'!$A$2:$F$2705,3,0)&lt;=4,IF(VLOOKUP($A1253,'Unique Clients'!$A$2:$F$2705,6,0)&gt;=60%,"MODERATE RISK OF FRAUD","NO FRAUD"),"NO FRAUD"))</f>
        <v>NO FRAUD</v>
      </c>
      <c r="D1253" s="13" t="str">
        <f>IF(VLOOKUP($A1253,'Unique Clients'!$A$2:$G$2705,7,0) &gt;= 3,"FRAUD","NO FRAUD")</f>
        <v>NO FRAUD</v>
      </c>
    </row>
    <row r="1254" spans="1:4" customFormat="1" hidden="1" x14ac:dyDescent="0.25">
      <c r="A1254" s="13">
        <v>41595</v>
      </c>
      <c r="B1254" s="13" t="str">
        <f>IF(VLOOKUP($A1254,'Unique Clients'!$A$2:$F$2705,3,0)&gt;=5,IF(VLOOKUP($A1254,'Unique Clients'!$A$2:$F$2705,6,0)&gt;=60%,"FRAUD","NO FRAUD"),"NO FRAUD")</f>
        <v>NO FRAUD</v>
      </c>
      <c r="C1254" s="13" t="str">
        <f>IF(VLOOKUP($A1254,'Behaviors Clients'!$A$2:$B$2705,2,0)="FRAUD","FRAUD",IF(VLOOKUP($A1254,'Unique Clients'!$A$2:$F$2705,3,0)&lt;=4,IF(VLOOKUP($A1254,'Unique Clients'!$A$2:$F$2705,6,0)&gt;=60%,"MODERATE RISK OF FRAUD","NO FRAUD"),"NO FRAUD"))</f>
        <v>NO FRAUD</v>
      </c>
      <c r="D1254" s="13" t="str">
        <f>IF(VLOOKUP($A1254,'Unique Clients'!$A$2:$G$2705,7,0) &gt;= 3,"FRAUD","NO FRAUD")</f>
        <v>NO FRAUD</v>
      </c>
    </row>
    <row r="1255" spans="1:4" customFormat="1" hidden="1" x14ac:dyDescent="0.25">
      <c r="A1255" s="13">
        <v>41684</v>
      </c>
      <c r="B1255" s="13" t="str">
        <f>IF(VLOOKUP($A1255,'Unique Clients'!$A$2:$F$2705,3,0)&gt;=5,IF(VLOOKUP($A1255,'Unique Clients'!$A$2:$F$2705,6,0)&gt;=60%,"FRAUD","NO FRAUD"),"NO FRAUD")</f>
        <v>NO FRAUD</v>
      </c>
      <c r="C1255" s="13" t="str">
        <f>IF(VLOOKUP($A1255,'Behaviors Clients'!$A$2:$B$2705,2,0)="FRAUD","FRAUD",IF(VLOOKUP($A1255,'Unique Clients'!$A$2:$F$2705,3,0)&lt;=4,IF(VLOOKUP($A1255,'Unique Clients'!$A$2:$F$2705,6,0)&gt;=60%,"MODERATE RISK OF FRAUD","NO FRAUD"),"NO FRAUD"))</f>
        <v>NO FRAUD</v>
      </c>
      <c r="D1255" s="13" t="str">
        <f>IF(VLOOKUP($A1255,'Unique Clients'!$A$2:$G$2705,7,0) &gt;= 3,"FRAUD","NO FRAUD")</f>
        <v>NO FRAUD</v>
      </c>
    </row>
    <row r="1256" spans="1:4" customFormat="1" hidden="1" x14ac:dyDescent="0.25">
      <c r="A1256" s="13">
        <v>41714</v>
      </c>
      <c r="B1256" s="13" t="str">
        <f>IF(VLOOKUP($A1256,'Unique Clients'!$A$2:$F$2705,3,0)&gt;=5,IF(VLOOKUP($A1256,'Unique Clients'!$A$2:$F$2705,6,0)&gt;=60%,"FRAUD","NO FRAUD"),"NO FRAUD")</f>
        <v>NO FRAUD</v>
      </c>
      <c r="C1256" s="13" t="str">
        <f>IF(VLOOKUP($A1256,'Behaviors Clients'!$A$2:$B$2705,2,0)="FRAUD","FRAUD",IF(VLOOKUP($A1256,'Unique Clients'!$A$2:$F$2705,3,0)&lt;=4,IF(VLOOKUP($A1256,'Unique Clients'!$A$2:$F$2705,6,0)&gt;=60%,"MODERATE RISK OF FRAUD","NO FRAUD"),"NO FRAUD"))</f>
        <v>NO FRAUD</v>
      </c>
      <c r="D1256" s="13" t="str">
        <f>IF(VLOOKUP($A1256,'Unique Clients'!$A$2:$G$2705,7,0) &gt;= 3,"FRAUD","NO FRAUD")</f>
        <v>NO FRAUD</v>
      </c>
    </row>
    <row r="1257" spans="1:4" customFormat="1" hidden="1" x14ac:dyDescent="0.25">
      <c r="A1257" s="13">
        <v>41734</v>
      </c>
      <c r="B1257" s="13" t="str">
        <f>IF(VLOOKUP($A1257,'Unique Clients'!$A$2:$F$2705,3,0)&gt;=5,IF(VLOOKUP($A1257,'Unique Clients'!$A$2:$F$2705,6,0)&gt;=60%,"FRAUD","NO FRAUD"),"NO FRAUD")</f>
        <v>NO FRAUD</v>
      </c>
      <c r="C1257" s="13" t="str">
        <f>IF(VLOOKUP($A1257,'Behaviors Clients'!$A$2:$B$2705,2,0)="FRAUD","FRAUD",IF(VLOOKUP($A1257,'Unique Clients'!$A$2:$F$2705,3,0)&lt;=4,IF(VLOOKUP($A1257,'Unique Clients'!$A$2:$F$2705,6,0)&gt;=60%,"MODERATE RISK OF FRAUD","NO FRAUD"),"NO FRAUD"))</f>
        <v>NO FRAUD</v>
      </c>
      <c r="D1257" s="13" t="str">
        <f>IF(VLOOKUP($A1257,'Unique Clients'!$A$2:$G$2705,7,0) &gt;= 3,"FRAUD","NO FRAUD")</f>
        <v>NO FRAUD</v>
      </c>
    </row>
    <row r="1258" spans="1:4" customFormat="1" hidden="1" x14ac:dyDescent="0.25">
      <c r="A1258" s="13">
        <v>41736</v>
      </c>
      <c r="B1258" s="13" t="str">
        <f>IF(VLOOKUP($A1258,'Unique Clients'!$A$2:$F$2705,3,0)&gt;=5,IF(VLOOKUP($A1258,'Unique Clients'!$A$2:$F$2705,6,0)&gt;=60%,"FRAUD","NO FRAUD"),"NO FRAUD")</f>
        <v>NO FRAUD</v>
      </c>
      <c r="C1258" s="13" t="str">
        <f>IF(VLOOKUP($A1258,'Behaviors Clients'!$A$2:$B$2705,2,0)="FRAUD","FRAUD",IF(VLOOKUP($A1258,'Unique Clients'!$A$2:$F$2705,3,0)&lt;=4,IF(VLOOKUP($A1258,'Unique Clients'!$A$2:$F$2705,6,0)&gt;=60%,"MODERATE RISK OF FRAUD","NO FRAUD"),"NO FRAUD"))</f>
        <v>NO FRAUD</v>
      </c>
      <c r="D1258" s="13" t="str">
        <f>IF(VLOOKUP($A1258,'Unique Clients'!$A$2:$G$2705,7,0) &gt;= 3,"FRAUD","NO FRAUD")</f>
        <v>NO FRAUD</v>
      </c>
    </row>
    <row r="1259" spans="1:4" customFormat="1" hidden="1" x14ac:dyDescent="0.25">
      <c r="A1259" s="13">
        <v>41771</v>
      </c>
      <c r="B1259" s="13" t="str">
        <f>IF(VLOOKUP($A1259,'Unique Clients'!$A$2:$F$2705,3,0)&gt;=5,IF(VLOOKUP($A1259,'Unique Clients'!$A$2:$F$2705,6,0)&gt;=60%,"FRAUD","NO FRAUD"),"NO FRAUD")</f>
        <v>NO FRAUD</v>
      </c>
      <c r="C1259" s="13" t="str">
        <f>IF(VLOOKUP($A1259,'Behaviors Clients'!$A$2:$B$2705,2,0)="FRAUD","FRAUD",IF(VLOOKUP($A1259,'Unique Clients'!$A$2:$F$2705,3,0)&lt;=4,IF(VLOOKUP($A1259,'Unique Clients'!$A$2:$F$2705,6,0)&gt;=60%,"MODERATE RISK OF FRAUD","NO FRAUD"),"NO FRAUD"))</f>
        <v>NO FRAUD</v>
      </c>
      <c r="D1259" s="13" t="str">
        <f>IF(VLOOKUP($A1259,'Unique Clients'!$A$2:$G$2705,7,0) &gt;= 3,"FRAUD","NO FRAUD")</f>
        <v>NO FRAUD</v>
      </c>
    </row>
    <row r="1260" spans="1:4" customFormat="1" hidden="1" x14ac:dyDescent="0.25">
      <c r="A1260" s="13">
        <v>41788</v>
      </c>
      <c r="B1260" s="13" t="str">
        <f>IF(VLOOKUP($A1260,'Unique Clients'!$A$2:$F$2705,3,0)&gt;=5,IF(VLOOKUP($A1260,'Unique Clients'!$A$2:$F$2705,6,0)&gt;=60%,"FRAUD","NO FRAUD"),"NO FRAUD")</f>
        <v>NO FRAUD</v>
      </c>
      <c r="C1260" s="13" t="str">
        <f>IF(VLOOKUP($A1260,'Behaviors Clients'!$A$2:$B$2705,2,0)="FRAUD","FRAUD",IF(VLOOKUP($A1260,'Unique Clients'!$A$2:$F$2705,3,0)&lt;=4,IF(VLOOKUP($A1260,'Unique Clients'!$A$2:$F$2705,6,0)&gt;=60%,"MODERATE RISK OF FRAUD","NO FRAUD"),"NO FRAUD"))</f>
        <v>NO FRAUD</v>
      </c>
      <c r="D1260" s="13" t="str">
        <f>IF(VLOOKUP($A1260,'Unique Clients'!$A$2:$G$2705,7,0) &gt;= 3,"FRAUD","NO FRAUD")</f>
        <v>NO FRAUD</v>
      </c>
    </row>
    <row r="1261" spans="1:4" customFormat="1" hidden="1" x14ac:dyDescent="0.25">
      <c r="A1261" s="13">
        <v>41827</v>
      </c>
      <c r="B1261" s="13" t="str">
        <f>IF(VLOOKUP($A1261,'Unique Clients'!$A$2:$F$2705,3,0)&gt;=5,IF(VLOOKUP($A1261,'Unique Clients'!$A$2:$F$2705,6,0)&gt;=60%,"FRAUD","NO FRAUD"),"NO FRAUD")</f>
        <v>NO FRAUD</v>
      </c>
      <c r="C1261" s="13" t="str">
        <f>IF(VLOOKUP($A1261,'Behaviors Clients'!$A$2:$B$2705,2,0)="FRAUD","FRAUD",IF(VLOOKUP($A1261,'Unique Clients'!$A$2:$F$2705,3,0)&lt;=4,IF(VLOOKUP($A1261,'Unique Clients'!$A$2:$F$2705,6,0)&gt;=60%,"MODERATE RISK OF FRAUD","NO FRAUD"),"NO FRAUD"))</f>
        <v>NO FRAUD</v>
      </c>
      <c r="D1261" s="13" t="str">
        <f>IF(VLOOKUP($A1261,'Unique Clients'!$A$2:$G$2705,7,0) &gt;= 3,"FRAUD","NO FRAUD")</f>
        <v>NO FRAUD</v>
      </c>
    </row>
    <row r="1262" spans="1:4" customFormat="1" hidden="1" x14ac:dyDescent="0.25">
      <c r="A1262" s="13">
        <v>41872</v>
      </c>
      <c r="B1262" s="13" t="str">
        <f>IF(VLOOKUP($A1262,'Unique Clients'!$A$2:$F$2705,3,0)&gt;=5,IF(VLOOKUP($A1262,'Unique Clients'!$A$2:$F$2705,6,0)&gt;=60%,"FRAUD","NO FRAUD"),"NO FRAUD")</f>
        <v>NO FRAUD</v>
      </c>
      <c r="C1262" s="13" t="str">
        <f>IF(VLOOKUP($A1262,'Behaviors Clients'!$A$2:$B$2705,2,0)="FRAUD","FRAUD",IF(VLOOKUP($A1262,'Unique Clients'!$A$2:$F$2705,3,0)&lt;=4,IF(VLOOKUP($A1262,'Unique Clients'!$A$2:$F$2705,6,0)&gt;=60%,"MODERATE RISK OF FRAUD","NO FRAUD"),"NO FRAUD"))</f>
        <v>NO FRAUD</v>
      </c>
      <c r="D1262" s="13" t="str">
        <f>IF(VLOOKUP($A1262,'Unique Clients'!$A$2:$G$2705,7,0) &gt;= 3,"FRAUD","NO FRAUD")</f>
        <v>NO FRAUD</v>
      </c>
    </row>
    <row r="1263" spans="1:4" customFormat="1" hidden="1" x14ac:dyDescent="0.25">
      <c r="A1263" s="13">
        <v>41964</v>
      </c>
      <c r="B1263" s="13" t="str">
        <f>IF(VLOOKUP($A1263,'Unique Clients'!$A$2:$F$2705,3,0)&gt;=5,IF(VLOOKUP($A1263,'Unique Clients'!$A$2:$F$2705,6,0)&gt;=60%,"FRAUD","NO FRAUD"),"NO FRAUD")</f>
        <v>NO FRAUD</v>
      </c>
      <c r="C1263" s="13" t="str">
        <f>IF(VLOOKUP($A1263,'Behaviors Clients'!$A$2:$B$2705,2,0)="FRAUD","FRAUD",IF(VLOOKUP($A1263,'Unique Clients'!$A$2:$F$2705,3,0)&lt;=4,IF(VLOOKUP($A1263,'Unique Clients'!$A$2:$F$2705,6,0)&gt;=60%,"MODERATE RISK OF FRAUD","NO FRAUD"),"NO FRAUD"))</f>
        <v>NO FRAUD</v>
      </c>
      <c r="D1263" s="13" t="str">
        <f>IF(VLOOKUP($A1263,'Unique Clients'!$A$2:$G$2705,7,0) &gt;= 3,"FRAUD","NO FRAUD")</f>
        <v>NO FRAUD</v>
      </c>
    </row>
    <row r="1264" spans="1:4" customFormat="1" hidden="1" x14ac:dyDescent="0.25">
      <c r="A1264" s="13">
        <v>42099</v>
      </c>
      <c r="B1264" s="13" t="str">
        <f>IF(VLOOKUP($A1264,'Unique Clients'!$A$2:$F$2705,3,0)&gt;=5,IF(VLOOKUP($A1264,'Unique Clients'!$A$2:$F$2705,6,0)&gt;=60%,"FRAUD","NO FRAUD"),"NO FRAUD")</f>
        <v>NO FRAUD</v>
      </c>
      <c r="C1264" s="13" t="str">
        <f>IF(VLOOKUP($A1264,'Behaviors Clients'!$A$2:$B$2705,2,0)="FRAUD","FRAUD",IF(VLOOKUP($A1264,'Unique Clients'!$A$2:$F$2705,3,0)&lt;=4,IF(VLOOKUP($A1264,'Unique Clients'!$A$2:$F$2705,6,0)&gt;=60%,"MODERATE RISK OF FRAUD","NO FRAUD"),"NO FRAUD"))</f>
        <v>NO FRAUD</v>
      </c>
      <c r="D1264" s="13" t="str">
        <f>IF(VLOOKUP($A1264,'Unique Clients'!$A$2:$G$2705,7,0) &gt;= 3,"FRAUD","NO FRAUD")</f>
        <v>NO FRAUD</v>
      </c>
    </row>
    <row r="1265" spans="1:4" customFormat="1" hidden="1" x14ac:dyDescent="0.25">
      <c r="A1265" s="13">
        <v>42107</v>
      </c>
      <c r="B1265" s="13" t="str">
        <f>IF(VLOOKUP($A1265,'Unique Clients'!$A$2:$F$2705,3,0)&gt;=5,IF(VLOOKUP($A1265,'Unique Clients'!$A$2:$F$2705,6,0)&gt;=60%,"FRAUD","NO FRAUD"),"NO FRAUD")</f>
        <v>NO FRAUD</v>
      </c>
      <c r="C1265" s="13" t="str">
        <f>IF(VLOOKUP($A1265,'Behaviors Clients'!$A$2:$B$2705,2,0)="FRAUD","FRAUD",IF(VLOOKUP($A1265,'Unique Clients'!$A$2:$F$2705,3,0)&lt;=4,IF(VLOOKUP($A1265,'Unique Clients'!$A$2:$F$2705,6,0)&gt;=60%,"MODERATE RISK OF FRAUD","NO FRAUD"),"NO FRAUD"))</f>
        <v>NO FRAUD</v>
      </c>
      <c r="D1265" s="13" t="str">
        <f>IF(VLOOKUP($A1265,'Unique Clients'!$A$2:$G$2705,7,0) &gt;= 3,"FRAUD","NO FRAUD")</f>
        <v>NO FRAUD</v>
      </c>
    </row>
    <row r="1266" spans="1:4" customFormat="1" hidden="1" x14ac:dyDescent="0.25">
      <c r="A1266" s="13">
        <v>42114</v>
      </c>
      <c r="B1266" s="13" t="str">
        <f>IF(VLOOKUP($A1266,'Unique Clients'!$A$2:$F$2705,3,0)&gt;=5,IF(VLOOKUP($A1266,'Unique Clients'!$A$2:$F$2705,6,0)&gt;=60%,"FRAUD","NO FRAUD"),"NO FRAUD")</f>
        <v>NO FRAUD</v>
      </c>
      <c r="C1266" s="13" t="str">
        <f>IF(VLOOKUP($A1266,'Behaviors Clients'!$A$2:$B$2705,2,0)="FRAUD","FRAUD",IF(VLOOKUP($A1266,'Unique Clients'!$A$2:$F$2705,3,0)&lt;=4,IF(VLOOKUP($A1266,'Unique Clients'!$A$2:$F$2705,6,0)&gt;=60%,"MODERATE RISK OF FRAUD","NO FRAUD"),"NO FRAUD"))</f>
        <v>NO FRAUD</v>
      </c>
      <c r="D1266" s="13" t="str">
        <f>IF(VLOOKUP($A1266,'Unique Clients'!$A$2:$G$2705,7,0) &gt;= 3,"FRAUD","NO FRAUD")</f>
        <v>NO FRAUD</v>
      </c>
    </row>
    <row r="1267" spans="1:4" customFormat="1" hidden="1" x14ac:dyDescent="0.25">
      <c r="A1267" s="13">
        <v>42122</v>
      </c>
      <c r="B1267" s="13" t="str">
        <f>IF(VLOOKUP($A1267,'Unique Clients'!$A$2:$F$2705,3,0)&gt;=5,IF(VLOOKUP($A1267,'Unique Clients'!$A$2:$F$2705,6,0)&gt;=60%,"FRAUD","NO FRAUD"),"NO FRAUD")</f>
        <v>NO FRAUD</v>
      </c>
      <c r="C1267" s="13" t="str">
        <f>IF(VLOOKUP($A1267,'Behaviors Clients'!$A$2:$B$2705,2,0)="FRAUD","FRAUD",IF(VLOOKUP($A1267,'Unique Clients'!$A$2:$F$2705,3,0)&lt;=4,IF(VLOOKUP($A1267,'Unique Clients'!$A$2:$F$2705,6,0)&gt;=60%,"MODERATE RISK OF FRAUD","NO FRAUD"),"NO FRAUD"))</f>
        <v>NO FRAUD</v>
      </c>
      <c r="D1267" s="13" t="str">
        <f>IF(VLOOKUP($A1267,'Unique Clients'!$A$2:$G$2705,7,0) &gt;= 3,"FRAUD","NO FRAUD")</f>
        <v>NO FRAUD</v>
      </c>
    </row>
    <row r="1268" spans="1:4" customFormat="1" hidden="1" x14ac:dyDescent="0.25">
      <c r="A1268" s="13">
        <v>42129</v>
      </c>
      <c r="B1268" s="13" t="str">
        <f>IF(VLOOKUP($A1268,'Unique Clients'!$A$2:$F$2705,3,0)&gt;=5,IF(VLOOKUP($A1268,'Unique Clients'!$A$2:$F$2705,6,0)&gt;=60%,"FRAUD","NO FRAUD"),"NO FRAUD")</f>
        <v>NO FRAUD</v>
      </c>
      <c r="C1268" s="13" t="str">
        <f>IF(VLOOKUP($A1268,'Behaviors Clients'!$A$2:$B$2705,2,0)="FRAUD","FRAUD",IF(VLOOKUP($A1268,'Unique Clients'!$A$2:$F$2705,3,0)&lt;=4,IF(VLOOKUP($A1268,'Unique Clients'!$A$2:$F$2705,6,0)&gt;=60%,"MODERATE RISK OF FRAUD","NO FRAUD"),"NO FRAUD"))</f>
        <v>NO FRAUD</v>
      </c>
      <c r="D1268" s="13" t="str">
        <f>IF(VLOOKUP($A1268,'Unique Clients'!$A$2:$G$2705,7,0) &gt;= 3,"FRAUD","NO FRAUD")</f>
        <v>NO FRAUD</v>
      </c>
    </row>
    <row r="1269" spans="1:4" customFormat="1" hidden="1" x14ac:dyDescent="0.25">
      <c r="A1269" s="13">
        <v>42194</v>
      </c>
      <c r="B1269" s="13" t="str">
        <f>IF(VLOOKUP($A1269,'Unique Clients'!$A$2:$F$2705,3,0)&gt;=5,IF(VLOOKUP($A1269,'Unique Clients'!$A$2:$F$2705,6,0)&gt;=60%,"FRAUD","NO FRAUD"),"NO FRAUD")</f>
        <v>NO FRAUD</v>
      </c>
      <c r="C1269" s="13" t="str">
        <f>IF(VLOOKUP($A1269,'Behaviors Clients'!$A$2:$B$2705,2,0)="FRAUD","FRAUD",IF(VLOOKUP($A1269,'Unique Clients'!$A$2:$F$2705,3,0)&lt;=4,IF(VLOOKUP($A1269,'Unique Clients'!$A$2:$F$2705,6,0)&gt;=60%,"MODERATE RISK OF FRAUD","NO FRAUD"),"NO FRAUD"))</f>
        <v>NO FRAUD</v>
      </c>
      <c r="D1269" s="13" t="str">
        <f>IF(VLOOKUP($A1269,'Unique Clients'!$A$2:$G$2705,7,0) &gt;= 3,"FRAUD","NO FRAUD")</f>
        <v>NO FRAUD</v>
      </c>
    </row>
    <row r="1270" spans="1:4" customFormat="1" hidden="1" x14ac:dyDescent="0.25">
      <c r="A1270" s="13">
        <v>42211</v>
      </c>
      <c r="B1270" s="13" t="str">
        <f>IF(VLOOKUP($A1270,'Unique Clients'!$A$2:$F$2705,3,0)&gt;=5,IF(VLOOKUP($A1270,'Unique Clients'!$A$2:$F$2705,6,0)&gt;=60%,"FRAUD","NO FRAUD"),"NO FRAUD")</f>
        <v>NO FRAUD</v>
      </c>
      <c r="C1270" s="13" t="str">
        <f>IF(VLOOKUP($A1270,'Behaviors Clients'!$A$2:$B$2705,2,0)="FRAUD","FRAUD",IF(VLOOKUP($A1270,'Unique Clients'!$A$2:$F$2705,3,0)&lt;=4,IF(VLOOKUP($A1270,'Unique Clients'!$A$2:$F$2705,6,0)&gt;=60%,"MODERATE RISK OF FRAUD","NO FRAUD"),"NO FRAUD"))</f>
        <v>NO FRAUD</v>
      </c>
      <c r="D1270" s="13" t="str">
        <f>IF(VLOOKUP($A1270,'Unique Clients'!$A$2:$G$2705,7,0) &gt;= 3,"FRAUD","NO FRAUD")</f>
        <v>NO FRAUD</v>
      </c>
    </row>
    <row r="1271" spans="1:4" customFormat="1" hidden="1" x14ac:dyDescent="0.25">
      <c r="A1271" s="13">
        <v>42233</v>
      </c>
      <c r="B1271" s="13" t="str">
        <f>IF(VLOOKUP($A1271,'Unique Clients'!$A$2:$F$2705,3,0)&gt;=5,IF(VLOOKUP($A1271,'Unique Clients'!$A$2:$F$2705,6,0)&gt;=60%,"FRAUD","NO FRAUD"),"NO FRAUD")</f>
        <v>NO FRAUD</v>
      </c>
      <c r="C1271" s="13" t="str">
        <f>IF(VLOOKUP($A1271,'Behaviors Clients'!$A$2:$B$2705,2,0)="FRAUD","FRAUD",IF(VLOOKUP($A1271,'Unique Clients'!$A$2:$F$2705,3,0)&lt;=4,IF(VLOOKUP($A1271,'Unique Clients'!$A$2:$F$2705,6,0)&gt;=60%,"MODERATE RISK OF FRAUD","NO FRAUD"),"NO FRAUD"))</f>
        <v>NO FRAUD</v>
      </c>
      <c r="D1271" s="13" t="str">
        <f>IF(VLOOKUP($A1271,'Unique Clients'!$A$2:$G$2705,7,0) &gt;= 3,"FRAUD","NO FRAUD")</f>
        <v>NO FRAUD</v>
      </c>
    </row>
    <row r="1272" spans="1:4" customFormat="1" hidden="1" x14ac:dyDescent="0.25">
      <c r="A1272" s="13">
        <v>42284</v>
      </c>
      <c r="B1272" s="13" t="str">
        <f>IF(VLOOKUP($A1272,'Unique Clients'!$A$2:$F$2705,3,0)&gt;=5,IF(VLOOKUP($A1272,'Unique Clients'!$A$2:$F$2705,6,0)&gt;=60%,"FRAUD","NO FRAUD"),"NO FRAUD")</f>
        <v>NO FRAUD</v>
      </c>
      <c r="C1272" s="13" t="str">
        <f>IF(VLOOKUP($A1272,'Behaviors Clients'!$A$2:$B$2705,2,0)="FRAUD","FRAUD",IF(VLOOKUP($A1272,'Unique Clients'!$A$2:$F$2705,3,0)&lt;=4,IF(VLOOKUP($A1272,'Unique Clients'!$A$2:$F$2705,6,0)&gt;=60%,"MODERATE RISK OF FRAUD","NO FRAUD"),"NO FRAUD"))</f>
        <v>NO FRAUD</v>
      </c>
      <c r="D1272" s="13" t="str">
        <f>IF(VLOOKUP($A1272,'Unique Clients'!$A$2:$G$2705,7,0) &gt;= 3,"FRAUD","NO FRAUD")</f>
        <v>NO FRAUD</v>
      </c>
    </row>
    <row r="1273" spans="1:4" customFormat="1" hidden="1" x14ac:dyDescent="0.25">
      <c r="A1273" s="13">
        <v>42309</v>
      </c>
      <c r="B1273" s="13" t="str">
        <f>IF(VLOOKUP($A1273,'Unique Clients'!$A$2:$F$2705,3,0)&gt;=5,IF(VLOOKUP($A1273,'Unique Clients'!$A$2:$F$2705,6,0)&gt;=60%,"FRAUD","NO FRAUD"),"NO FRAUD")</f>
        <v>NO FRAUD</v>
      </c>
      <c r="C1273" s="13" t="str">
        <f>IF(VLOOKUP($A1273,'Behaviors Clients'!$A$2:$B$2705,2,0)="FRAUD","FRAUD",IF(VLOOKUP($A1273,'Unique Clients'!$A$2:$F$2705,3,0)&lt;=4,IF(VLOOKUP($A1273,'Unique Clients'!$A$2:$F$2705,6,0)&gt;=60%,"MODERATE RISK OF FRAUD","NO FRAUD"),"NO FRAUD"))</f>
        <v>NO FRAUD</v>
      </c>
      <c r="D1273" s="13" t="str">
        <f>IF(VLOOKUP($A1273,'Unique Clients'!$A$2:$G$2705,7,0) &gt;= 3,"FRAUD","NO FRAUD")</f>
        <v>NO FRAUD</v>
      </c>
    </row>
    <row r="1274" spans="1:4" customFormat="1" hidden="1" x14ac:dyDescent="0.25">
      <c r="A1274" s="13">
        <v>42312</v>
      </c>
      <c r="B1274" s="13" t="str">
        <f>IF(VLOOKUP($A1274,'Unique Clients'!$A$2:$F$2705,3,0)&gt;=5,IF(VLOOKUP($A1274,'Unique Clients'!$A$2:$F$2705,6,0)&gt;=60%,"FRAUD","NO FRAUD"),"NO FRAUD")</f>
        <v>NO FRAUD</v>
      </c>
      <c r="C1274" s="13" t="str">
        <f>IF(VLOOKUP($A1274,'Behaviors Clients'!$A$2:$B$2705,2,0)="FRAUD","FRAUD",IF(VLOOKUP($A1274,'Unique Clients'!$A$2:$F$2705,3,0)&lt;=4,IF(VLOOKUP($A1274,'Unique Clients'!$A$2:$F$2705,6,0)&gt;=60%,"MODERATE RISK OF FRAUD","NO FRAUD"),"NO FRAUD"))</f>
        <v>NO FRAUD</v>
      </c>
      <c r="D1274" s="13" t="str">
        <f>IF(VLOOKUP($A1274,'Unique Clients'!$A$2:$G$2705,7,0) &gt;= 3,"FRAUD","NO FRAUD")</f>
        <v>NO FRAUD</v>
      </c>
    </row>
    <row r="1275" spans="1:4" customFormat="1" hidden="1" x14ac:dyDescent="0.25">
      <c r="A1275" s="13">
        <v>42342</v>
      </c>
      <c r="B1275" s="13" t="str">
        <f>IF(VLOOKUP($A1275,'Unique Clients'!$A$2:$F$2705,3,0)&gt;=5,IF(VLOOKUP($A1275,'Unique Clients'!$A$2:$F$2705,6,0)&gt;=60%,"FRAUD","NO FRAUD"),"NO FRAUD")</f>
        <v>NO FRAUD</v>
      </c>
      <c r="C1275" s="13" t="str">
        <f>IF(VLOOKUP($A1275,'Behaviors Clients'!$A$2:$B$2705,2,0)="FRAUD","FRAUD",IF(VLOOKUP($A1275,'Unique Clients'!$A$2:$F$2705,3,0)&lt;=4,IF(VLOOKUP($A1275,'Unique Clients'!$A$2:$F$2705,6,0)&gt;=60%,"MODERATE RISK OF FRAUD","NO FRAUD"),"NO FRAUD"))</f>
        <v>NO FRAUD</v>
      </c>
      <c r="D1275" s="13" t="str">
        <f>IF(VLOOKUP($A1275,'Unique Clients'!$A$2:$G$2705,7,0) &gt;= 3,"FRAUD","NO FRAUD")</f>
        <v>NO FRAUD</v>
      </c>
    </row>
    <row r="1276" spans="1:4" customFormat="1" hidden="1" x14ac:dyDescent="0.25">
      <c r="A1276" s="13">
        <v>42426</v>
      </c>
      <c r="B1276" s="13" t="str">
        <f>IF(VLOOKUP($A1276,'Unique Clients'!$A$2:$F$2705,3,0)&gt;=5,IF(VLOOKUP($A1276,'Unique Clients'!$A$2:$F$2705,6,0)&gt;=60%,"FRAUD","NO FRAUD"),"NO FRAUD")</f>
        <v>NO FRAUD</v>
      </c>
      <c r="C1276" s="13" t="str">
        <f>IF(VLOOKUP($A1276,'Behaviors Clients'!$A$2:$B$2705,2,0)="FRAUD","FRAUD",IF(VLOOKUP($A1276,'Unique Clients'!$A$2:$F$2705,3,0)&lt;=4,IF(VLOOKUP($A1276,'Unique Clients'!$A$2:$F$2705,6,0)&gt;=60%,"MODERATE RISK OF FRAUD","NO FRAUD"),"NO FRAUD"))</f>
        <v>NO FRAUD</v>
      </c>
      <c r="D1276" s="13" t="str">
        <f>IF(VLOOKUP($A1276,'Unique Clients'!$A$2:$G$2705,7,0) &gt;= 3,"FRAUD","NO FRAUD")</f>
        <v>NO FRAUD</v>
      </c>
    </row>
    <row r="1277" spans="1:4" customFormat="1" hidden="1" x14ac:dyDescent="0.25">
      <c r="A1277" s="13">
        <v>42427</v>
      </c>
      <c r="B1277" s="13" t="str">
        <f>IF(VLOOKUP($A1277,'Unique Clients'!$A$2:$F$2705,3,0)&gt;=5,IF(VLOOKUP($A1277,'Unique Clients'!$A$2:$F$2705,6,0)&gt;=60%,"FRAUD","NO FRAUD"),"NO FRAUD")</f>
        <v>NO FRAUD</v>
      </c>
      <c r="C1277" s="13" t="str">
        <f>IF(VLOOKUP($A1277,'Behaviors Clients'!$A$2:$B$2705,2,0)="FRAUD","FRAUD",IF(VLOOKUP($A1277,'Unique Clients'!$A$2:$F$2705,3,0)&lt;=4,IF(VLOOKUP($A1277,'Unique Clients'!$A$2:$F$2705,6,0)&gt;=60%,"MODERATE RISK OF FRAUD","NO FRAUD"),"NO FRAUD"))</f>
        <v>NO FRAUD</v>
      </c>
      <c r="D1277" s="13" t="str">
        <f>IF(VLOOKUP($A1277,'Unique Clients'!$A$2:$G$2705,7,0) &gt;= 3,"FRAUD","NO FRAUD")</f>
        <v>NO FRAUD</v>
      </c>
    </row>
    <row r="1278" spans="1:4" customFormat="1" hidden="1" x14ac:dyDescent="0.25">
      <c r="A1278" s="13">
        <v>42433</v>
      </c>
      <c r="B1278" s="13" t="str">
        <f>IF(VLOOKUP($A1278,'Unique Clients'!$A$2:$F$2705,3,0)&gt;=5,IF(VLOOKUP($A1278,'Unique Clients'!$A$2:$F$2705,6,0)&gt;=60%,"FRAUD","NO FRAUD"),"NO FRAUD")</f>
        <v>NO FRAUD</v>
      </c>
      <c r="C1278" s="13" t="str">
        <f>IF(VLOOKUP($A1278,'Behaviors Clients'!$A$2:$B$2705,2,0)="FRAUD","FRAUD",IF(VLOOKUP($A1278,'Unique Clients'!$A$2:$F$2705,3,0)&lt;=4,IF(VLOOKUP($A1278,'Unique Clients'!$A$2:$F$2705,6,0)&gt;=60%,"MODERATE RISK OF FRAUD","NO FRAUD"),"NO FRAUD"))</f>
        <v>NO FRAUD</v>
      </c>
      <c r="D1278" s="13" t="str">
        <f>IF(VLOOKUP($A1278,'Unique Clients'!$A$2:$G$2705,7,0) &gt;= 3,"FRAUD","NO FRAUD")</f>
        <v>NO FRAUD</v>
      </c>
    </row>
    <row r="1279" spans="1:4" customFormat="1" hidden="1" x14ac:dyDescent="0.25">
      <c r="A1279" s="13">
        <v>42447</v>
      </c>
      <c r="B1279" s="13" t="str">
        <f>IF(VLOOKUP($A1279,'Unique Clients'!$A$2:$F$2705,3,0)&gt;=5,IF(VLOOKUP($A1279,'Unique Clients'!$A$2:$F$2705,6,0)&gt;=60%,"FRAUD","NO FRAUD"),"NO FRAUD")</f>
        <v>NO FRAUD</v>
      </c>
      <c r="C1279" s="13" t="str">
        <f>IF(VLOOKUP($A1279,'Behaviors Clients'!$A$2:$B$2705,2,0)="FRAUD","FRAUD",IF(VLOOKUP($A1279,'Unique Clients'!$A$2:$F$2705,3,0)&lt;=4,IF(VLOOKUP($A1279,'Unique Clients'!$A$2:$F$2705,6,0)&gt;=60%,"MODERATE RISK OF FRAUD","NO FRAUD"),"NO FRAUD"))</f>
        <v>NO FRAUD</v>
      </c>
      <c r="D1279" s="13" t="str">
        <f>IF(VLOOKUP($A1279,'Unique Clients'!$A$2:$G$2705,7,0) &gt;= 3,"FRAUD","NO FRAUD")</f>
        <v>NO FRAUD</v>
      </c>
    </row>
    <row r="1280" spans="1:4" customFormat="1" hidden="1" x14ac:dyDescent="0.25">
      <c r="A1280" s="13">
        <v>42450</v>
      </c>
      <c r="B1280" s="13" t="str">
        <f>IF(VLOOKUP($A1280,'Unique Clients'!$A$2:$F$2705,3,0)&gt;=5,IF(VLOOKUP($A1280,'Unique Clients'!$A$2:$F$2705,6,0)&gt;=60%,"FRAUD","NO FRAUD"),"NO FRAUD")</f>
        <v>NO FRAUD</v>
      </c>
      <c r="C1280" s="13" t="str">
        <f>IF(VLOOKUP($A1280,'Behaviors Clients'!$A$2:$B$2705,2,0)="FRAUD","FRAUD",IF(VLOOKUP($A1280,'Unique Clients'!$A$2:$F$2705,3,0)&lt;=4,IF(VLOOKUP($A1280,'Unique Clients'!$A$2:$F$2705,6,0)&gt;=60%,"MODERATE RISK OF FRAUD","NO FRAUD"),"NO FRAUD"))</f>
        <v>NO FRAUD</v>
      </c>
      <c r="D1280" s="13" t="str">
        <f>IF(VLOOKUP($A1280,'Unique Clients'!$A$2:$G$2705,7,0) &gt;= 3,"FRAUD","NO FRAUD")</f>
        <v>NO FRAUD</v>
      </c>
    </row>
    <row r="1281" spans="1:4" customFormat="1" hidden="1" x14ac:dyDescent="0.25">
      <c r="A1281" s="13">
        <v>42452</v>
      </c>
      <c r="B1281" s="13" t="str">
        <f>IF(VLOOKUP($A1281,'Unique Clients'!$A$2:$F$2705,3,0)&gt;=5,IF(VLOOKUP($A1281,'Unique Clients'!$A$2:$F$2705,6,0)&gt;=60%,"FRAUD","NO FRAUD"),"NO FRAUD")</f>
        <v>NO FRAUD</v>
      </c>
      <c r="C1281" s="13" t="str">
        <f>IF(VLOOKUP($A1281,'Behaviors Clients'!$A$2:$B$2705,2,0)="FRAUD","FRAUD",IF(VLOOKUP($A1281,'Unique Clients'!$A$2:$F$2705,3,0)&lt;=4,IF(VLOOKUP($A1281,'Unique Clients'!$A$2:$F$2705,6,0)&gt;=60%,"MODERATE RISK OF FRAUD","NO FRAUD"),"NO FRAUD"))</f>
        <v>NO FRAUD</v>
      </c>
      <c r="D1281" s="13" t="str">
        <f>IF(VLOOKUP($A1281,'Unique Clients'!$A$2:$G$2705,7,0) &gt;= 3,"FRAUD","NO FRAUD")</f>
        <v>NO FRAUD</v>
      </c>
    </row>
    <row r="1282" spans="1:4" customFormat="1" hidden="1" x14ac:dyDescent="0.25">
      <c r="A1282" s="13">
        <v>42458</v>
      </c>
      <c r="B1282" s="13" t="str">
        <f>IF(VLOOKUP($A1282,'Unique Clients'!$A$2:$F$2705,3,0)&gt;=5,IF(VLOOKUP($A1282,'Unique Clients'!$A$2:$F$2705,6,0)&gt;=60%,"FRAUD","NO FRAUD"),"NO FRAUD")</f>
        <v>NO FRAUD</v>
      </c>
      <c r="C1282" s="13" t="str">
        <f>IF(VLOOKUP($A1282,'Behaviors Clients'!$A$2:$B$2705,2,0)="FRAUD","FRAUD",IF(VLOOKUP($A1282,'Unique Clients'!$A$2:$F$2705,3,0)&lt;=4,IF(VLOOKUP($A1282,'Unique Clients'!$A$2:$F$2705,6,0)&gt;=60%,"MODERATE RISK OF FRAUD","NO FRAUD"),"NO FRAUD"))</f>
        <v>NO FRAUD</v>
      </c>
      <c r="D1282" s="13" t="str">
        <f>IF(VLOOKUP($A1282,'Unique Clients'!$A$2:$G$2705,7,0) &gt;= 3,"FRAUD","NO FRAUD")</f>
        <v>NO FRAUD</v>
      </c>
    </row>
    <row r="1283" spans="1:4" customFormat="1" hidden="1" x14ac:dyDescent="0.25">
      <c r="A1283" s="13">
        <v>42525</v>
      </c>
      <c r="B1283" s="13" t="str">
        <f>IF(VLOOKUP($A1283,'Unique Clients'!$A$2:$F$2705,3,0)&gt;=5,IF(VLOOKUP($A1283,'Unique Clients'!$A$2:$F$2705,6,0)&gt;=60%,"FRAUD","NO FRAUD"),"NO FRAUD")</f>
        <v>NO FRAUD</v>
      </c>
      <c r="C1283" s="13" t="str">
        <f>IF(VLOOKUP($A1283,'Behaviors Clients'!$A$2:$B$2705,2,0)="FRAUD","FRAUD",IF(VLOOKUP($A1283,'Unique Clients'!$A$2:$F$2705,3,0)&lt;=4,IF(VLOOKUP($A1283,'Unique Clients'!$A$2:$F$2705,6,0)&gt;=60%,"MODERATE RISK OF FRAUD","NO FRAUD"),"NO FRAUD"))</f>
        <v>NO FRAUD</v>
      </c>
      <c r="D1283" s="13" t="str">
        <f>IF(VLOOKUP($A1283,'Unique Clients'!$A$2:$G$2705,7,0) &gt;= 3,"FRAUD","NO FRAUD")</f>
        <v>NO FRAUD</v>
      </c>
    </row>
    <row r="1284" spans="1:4" customFormat="1" hidden="1" x14ac:dyDescent="0.25">
      <c r="A1284" s="13">
        <v>42540</v>
      </c>
      <c r="B1284" s="13" t="str">
        <f>IF(VLOOKUP($A1284,'Unique Clients'!$A$2:$F$2705,3,0)&gt;=5,IF(VLOOKUP($A1284,'Unique Clients'!$A$2:$F$2705,6,0)&gt;=60%,"FRAUD","NO FRAUD"),"NO FRAUD")</f>
        <v>NO FRAUD</v>
      </c>
      <c r="C1284" s="13" t="str">
        <f>IF(VLOOKUP($A1284,'Behaviors Clients'!$A$2:$B$2705,2,0)="FRAUD","FRAUD",IF(VLOOKUP($A1284,'Unique Clients'!$A$2:$F$2705,3,0)&lt;=4,IF(VLOOKUP($A1284,'Unique Clients'!$A$2:$F$2705,6,0)&gt;=60%,"MODERATE RISK OF FRAUD","NO FRAUD"),"NO FRAUD"))</f>
        <v>NO FRAUD</v>
      </c>
      <c r="D1284" s="13" t="str">
        <f>IF(VLOOKUP($A1284,'Unique Clients'!$A$2:$G$2705,7,0) &gt;= 3,"FRAUD","NO FRAUD")</f>
        <v>NO FRAUD</v>
      </c>
    </row>
    <row r="1285" spans="1:4" customFormat="1" hidden="1" x14ac:dyDescent="0.25">
      <c r="A1285" s="13">
        <v>42581</v>
      </c>
      <c r="B1285" s="13" t="str">
        <f>IF(VLOOKUP($A1285,'Unique Clients'!$A$2:$F$2705,3,0)&gt;=5,IF(VLOOKUP($A1285,'Unique Clients'!$A$2:$F$2705,6,0)&gt;=60%,"FRAUD","NO FRAUD"),"NO FRAUD")</f>
        <v>NO FRAUD</v>
      </c>
      <c r="C1285" s="13" t="str">
        <f>IF(VLOOKUP($A1285,'Behaviors Clients'!$A$2:$B$2705,2,0)="FRAUD","FRAUD",IF(VLOOKUP($A1285,'Unique Clients'!$A$2:$F$2705,3,0)&lt;=4,IF(VLOOKUP($A1285,'Unique Clients'!$A$2:$F$2705,6,0)&gt;=60%,"MODERATE RISK OF FRAUD","NO FRAUD"),"NO FRAUD"))</f>
        <v>NO FRAUD</v>
      </c>
      <c r="D1285" s="13" t="str">
        <f>IF(VLOOKUP($A1285,'Unique Clients'!$A$2:$G$2705,7,0) &gt;= 3,"FRAUD","NO FRAUD")</f>
        <v>NO FRAUD</v>
      </c>
    </row>
    <row r="1286" spans="1:4" customFormat="1" hidden="1" x14ac:dyDescent="0.25">
      <c r="A1286" s="13">
        <v>42624</v>
      </c>
      <c r="B1286" s="13" t="str">
        <f>IF(VLOOKUP($A1286,'Unique Clients'!$A$2:$F$2705,3,0)&gt;=5,IF(VLOOKUP($A1286,'Unique Clients'!$A$2:$F$2705,6,0)&gt;=60%,"FRAUD","NO FRAUD"),"NO FRAUD")</f>
        <v>NO FRAUD</v>
      </c>
      <c r="C1286" s="13" t="str">
        <f>IF(VLOOKUP($A1286,'Behaviors Clients'!$A$2:$B$2705,2,0)="FRAUD","FRAUD",IF(VLOOKUP($A1286,'Unique Clients'!$A$2:$F$2705,3,0)&lt;=4,IF(VLOOKUP($A1286,'Unique Clients'!$A$2:$F$2705,6,0)&gt;=60%,"MODERATE RISK OF FRAUD","NO FRAUD"),"NO FRAUD"))</f>
        <v>NO FRAUD</v>
      </c>
      <c r="D1286" s="13" t="str">
        <f>IF(VLOOKUP($A1286,'Unique Clients'!$A$2:$G$2705,7,0) &gt;= 3,"FRAUD","NO FRAUD")</f>
        <v>NO FRAUD</v>
      </c>
    </row>
    <row r="1287" spans="1:4" customFormat="1" hidden="1" x14ac:dyDescent="0.25">
      <c r="A1287" s="13">
        <v>42666</v>
      </c>
      <c r="B1287" s="13" t="str">
        <f>IF(VLOOKUP($A1287,'Unique Clients'!$A$2:$F$2705,3,0)&gt;=5,IF(VLOOKUP($A1287,'Unique Clients'!$A$2:$F$2705,6,0)&gt;=60%,"FRAUD","NO FRAUD"),"NO FRAUD")</f>
        <v>NO FRAUD</v>
      </c>
      <c r="C1287" s="13" t="str">
        <f>IF(VLOOKUP($A1287,'Behaviors Clients'!$A$2:$B$2705,2,0)="FRAUD","FRAUD",IF(VLOOKUP($A1287,'Unique Clients'!$A$2:$F$2705,3,0)&lt;=4,IF(VLOOKUP($A1287,'Unique Clients'!$A$2:$F$2705,6,0)&gt;=60%,"MODERATE RISK OF FRAUD","NO FRAUD"),"NO FRAUD"))</f>
        <v>NO FRAUD</v>
      </c>
      <c r="D1287" s="13" t="str">
        <f>IF(VLOOKUP($A1287,'Unique Clients'!$A$2:$G$2705,7,0) &gt;= 3,"FRAUD","NO FRAUD")</f>
        <v>NO FRAUD</v>
      </c>
    </row>
    <row r="1288" spans="1:4" customFormat="1" hidden="1" x14ac:dyDescent="0.25">
      <c r="A1288" s="13">
        <v>42717</v>
      </c>
      <c r="B1288" s="13" t="str">
        <f>IF(VLOOKUP($A1288,'Unique Clients'!$A$2:$F$2705,3,0)&gt;=5,IF(VLOOKUP($A1288,'Unique Clients'!$A$2:$F$2705,6,0)&gt;=60%,"FRAUD","NO FRAUD"),"NO FRAUD")</f>
        <v>NO FRAUD</v>
      </c>
      <c r="C1288" s="13" t="str">
        <f>IF(VLOOKUP($A1288,'Behaviors Clients'!$A$2:$B$2705,2,0)="FRAUD","FRAUD",IF(VLOOKUP($A1288,'Unique Clients'!$A$2:$F$2705,3,0)&lt;=4,IF(VLOOKUP($A1288,'Unique Clients'!$A$2:$F$2705,6,0)&gt;=60%,"MODERATE RISK OF FRAUD","NO FRAUD"),"NO FRAUD"))</f>
        <v>NO FRAUD</v>
      </c>
      <c r="D1288" s="13" t="str">
        <f>IF(VLOOKUP($A1288,'Unique Clients'!$A$2:$G$2705,7,0) &gt;= 3,"FRAUD","NO FRAUD")</f>
        <v>NO FRAUD</v>
      </c>
    </row>
    <row r="1289" spans="1:4" customFormat="1" hidden="1" x14ac:dyDescent="0.25">
      <c r="A1289" s="13">
        <v>42774</v>
      </c>
      <c r="B1289" s="13" t="str">
        <f>IF(VLOOKUP($A1289,'Unique Clients'!$A$2:$F$2705,3,0)&gt;=5,IF(VLOOKUP($A1289,'Unique Clients'!$A$2:$F$2705,6,0)&gt;=60%,"FRAUD","NO FRAUD"),"NO FRAUD")</f>
        <v>NO FRAUD</v>
      </c>
      <c r="C1289" s="13" t="str">
        <f>IF(VLOOKUP($A1289,'Behaviors Clients'!$A$2:$B$2705,2,0)="FRAUD","FRAUD",IF(VLOOKUP($A1289,'Unique Clients'!$A$2:$F$2705,3,0)&lt;=4,IF(VLOOKUP($A1289,'Unique Clients'!$A$2:$F$2705,6,0)&gt;=60%,"MODERATE RISK OF FRAUD","NO FRAUD"),"NO FRAUD"))</f>
        <v>NO FRAUD</v>
      </c>
      <c r="D1289" s="13" t="str">
        <f>IF(VLOOKUP($A1289,'Unique Clients'!$A$2:$G$2705,7,0) &gt;= 3,"FRAUD","NO FRAUD")</f>
        <v>NO FRAUD</v>
      </c>
    </row>
    <row r="1290" spans="1:4" customFormat="1" hidden="1" x14ac:dyDescent="0.25">
      <c r="A1290" s="13">
        <v>42789</v>
      </c>
      <c r="B1290" s="13" t="str">
        <f>IF(VLOOKUP($A1290,'Unique Clients'!$A$2:$F$2705,3,0)&gt;=5,IF(VLOOKUP($A1290,'Unique Clients'!$A$2:$F$2705,6,0)&gt;=60%,"FRAUD","NO FRAUD"),"NO FRAUD")</f>
        <v>NO FRAUD</v>
      </c>
      <c r="C1290" s="13" t="str">
        <f>IF(VLOOKUP($A1290,'Behaviors Clients'!$A$2:$B$2705,2,0)="FRAUD","FRAUD",IF(VLOOKUP($A1290,'Unique Clients'!$A$2:$F$2705,3,0)&lt;=4,IF(VLOOKUP($A1290,'Unique Clients'!$A$2:$F$2705,6,0)&gt;=60%,"MODERATE RISK OF FRAUD","NO FRAUD"),"NO FRAUD"))</f>
        <v>NO FRAUD</v>
      </c>
      <c r="D1290" s="13" t="str">
        <f>IF(VLOOKUP($A1290,'Unique Clients'!$A$2:$G$2705,7,0) &gt;= 3,"FRAUD","NO FRAUD")</f>
        <v>NO FRAUD</v>
      </c>
    </row>
    <row r="1291" spans="1:4" customFormat="1" hidden="1" x14ac:dyDescent="0.25">
      <c r="A1291" s="13">
        <v>42806</v>
      </c>
      <c r="B1291" s="13" t="str">
        <f>IF(VLOOKUP($A1291,'Unique Clients'!$A$2:$F$2705,3,0)&gt;=5,IF(VLOOKUP($A1291,'Unique Clients'!$A$2:$F$2705,6,0)&gt;=60%,"FRAUD","NO FRAUD"),"NO FRAUD")</f>
        <v>NO FRAUD</v>
      </c>
      <c r="C1291" s="13" t="str">
        <f>IF(VLOOKUP($A1291,'Behaviors Clients'!$A$2:$B$2705,2,0)="FRAUD","FRAUD",IF(VLOOKUP($A1291,'Unique Clients'!$A$2:$F$2705,3,0)&lt;=4,IF(VLOOKUP($A1291,'Unique Clients'!$A$2:$F$2705,6,0)&gt;=60%,"MODERATE RISK OF FRAUD","NO FRAUD"),"NO FRAUD"))</f>
        <v>NO FRAUD</v>
      </c>
      <c r="D1291" s="13" t="str">
        <f>IF(VLOOKUP($A1291,'Unique Clients'!$A$2:$G$2705,7,0) &gt;= 3,"FRAUD","NO FRAUD")</f>
        <v>NO FRAUD</v>
      </c>
    </row>
    <row r="1292" spans="1:4" customFormat="1" hidden="1" x14ac:dyDescent="0.25">
      <c r="A1292" s="13">
        <v>42856</v>
      </c>
      <c r="B1292" s="13" t="str">
        <f>IF(VLOOKUP($A1292,'Unique Clients'!$A$2:$F$2705,3,0)&gt;=5,IF(VLOOKUP($A1292,'Unique Clients'!$A$2:$F$2705,6,0)&gt;=60%,"FRAUD","NO FRAUD"),"NO FRAUD")</f>
        <v>NO FRAUD</v>
      </c>
      <c r="C1292" s="13" t="str">
        <f>IF(VLOOKUP($A1292,'Behaviors Clients'!$A$2:$B$2705,2,0)="FRAUD","FRAUD",IF(VLOOKUP($A1292,'Unique Clients'!$A$2:$F$2705,3,0)&lt;=4,IF(VLOOKUP($A1292,'Unique Clients'!$A$2:$F$2705,6,0)&gt;=60%,"MODERATE RISK OF FRAUD","NO FRAUD"),"NO FRAUD"))</f>
        <v>NO FRAUD</v>
      </c>
      <c r="D1292" s="13" t="str">
        <f>IF(VLOOKUP($A1292,'Unique Clients'!$A$2:$G$2705,7,0) &gt;= 3,"FRAUD","NO FRAUD")</f>
        <v>NO FRAUD</v>
      </c>
    </row>
    <row r="1293" spans="1:4" customFormat="1" hidden="1" x14ac:dyDescent="0.25">
      <c r="A1293" s="13">
        <v>42873</v>
      </c>
      <c r="B1293" s="13" t="str">
        <f>IF(VLOOKUP($A1293,'Unique Clients'!$A$2:$F$2705,3,0)&gt;=5,IF(VLOOKUP($A1293,'Unique Clients'!$A$2:$F$2705,6,0)&gt;=60%,"FRAUD","NO FRAUD"),"NO FRAUD")</f>
        <v>NO FRAUD</v>
      </c>
      <c r="C1293" s="13" t="str">
        <f>IF(VLOOKUP($A1293,'Behaviors Clients'!$A$2:$B$2705,2,0)="FRAUD","FRAUD",IF(VLOOKUP($A1293,'Unique Clients'!$A$2:$F$2705,3,0)&lt;=4,IF(VLOOKUP($A1293,'Unique Clients'!$A$2:$F$2705,6,0)&gt;=60%,"MODERATE RISK OF FRAUD","NO FRAUD"),"NO FRAUD"))</f>
        <v>NO FRAUD</v>
      </c>
      <c r="D1293" s="13" t="str">
        <f>IF(VLOOKUP($A1293,'Unique Clients'!$A$2:$G$2705,7,0) &gt;= 3,"FRAUD","NO FRAUD")</f>
        <v>NO FRAUD</v>
      </c>
    </row>
    <row r="1294" spans="1:4" customFormat="1" hidden="1" x14ac:dyDescent="0.25">
      <c r="A1294" s="13">
        <v>42923</v>
      </c>
      <c r="B1294" s="13" t="str">
        <f>IF(VLOOKUP($A1294,'Unique Clients'!$A$2:$F$2705,3,0)&gt;=5,IF(VLOOKUP($A1294,'Unique Clients'!$A$2:$F$2705,6,0)&gt;=60%,"FRAUD","NO FRAUD"),"NO FRAUD")</f>
        <v>NO FRAUD</v>
      </c>
      <c r="C1294" s="13" t="str">
        <f>IF(VLOOKUP($A1294,'Behaviors Clients'!$A$2:$B$2705,2,0)="FRAUD","FRAUD",IF(VLOOKUP($A1294,'Unique Clients'!$A$2:$F$2705,3,0)&lt;=4,IF(VLOOKUP($A1294,'Unique Clients'!$A$2:$F$2705,6,0)&gt;=60%,"MODERATE RISK OF FRAUD","NO FRAUD"),"NO FRAUD"))</f>
        <v>NO FRAUD</v>
      </c>
      <c r="D1294" s="13" t="str">
        <f>IF(VLOOKUP($A1294,'Unique Clients'!$A$2:$G$2705,7,0) &gt;= 3,"FRAUD","NO FRAUD")</f>
        <v>NO FRAUD</v>
      </c>
    </row>
    <row r="1295" spans="1:4" customFormat="1" hidden="1" x14ac:dyDescent="0.25">
      <c r="A1295" s="13">
        <v>42933</v>
      </c>
      <c r="B1295" s="13" t="str">
        <f>IF(VLOOKUP($A1295,'Unique Clients'!$A$2:$F$2705,3,0)&gt;=5,IF(VLOOKUP($A1295,'Unique Clients'!$A$2:$F$2705,6,0)&gt;=60%,"FRAUD","NO FRAUD"),"NO FRAUD")</f>
        <v>NO FRAUD</v>
      </c>
      <c r="C1295" s="13" t="str">
        <f>IF(VLOOKUP($A1295,'Behaviors Clients'!$A$2:$B$2705,2,0)="FRAUD","FRAUD",IF(VLOOKUP($A1295,'Unique Clients'!$A$2:$F$2705,3,0)&lt;=4,IF(VLOOKUP($A1295,'Unique Clients'!$A$2:$F$2705,6,0)&gt;=60%,"MODERATE RISK OF FRAUD","NO FRAUD"),"NO FRAUD"))</f>
        <v>NO FRAUD</v>
      </c>
      <c r="D1295" s="13" t="str">
        <f>IF(VLOOKUP($A1295,'Unique Clients'!$A$2:$G$2705,7,0) &gt;= 3,"FRAUD","NO FRAUD")</f>
        <v>NO FRAUD</v>
      </c>
    </row>
    <row r="1296" spans="1:4" customFormat="1" hidden="1" x14ac:dyDescent="0.25">
      <c r="A1296" s="13">
        <v>42949</v>
      </c>
      <c r="B1296" s="13" t="str">
        <f>IF(VLOOKUP($A1296,'Unique Clients'!$A$2:$F$2705,3,0)&gt;=5,IF(VLOOKUP($A1296,'Unique Clients'!$A$2:$F$2705,6,0)&gt;=60%,"FRAUD","NO FRAUD"),"NO FRAUD")</f>
        <v>NO FRAUD</v>
      </c>
      <c r="C1296" s="13" t="str">
        <f>IF(VLOOKUP($A1296,'Behaviors Clients'!$A$2:$B$2705,2,0)="FRAUD","FRAUD",IF(VLOOKUP($A1296,'Unique Clients'!$A$2:$F$2705,3,0)&lt;=4,IF(VLOOKUP($A1296,'Unique Clients'!$A$2:$F$2705,6,0)&gt;=60%,"MODERATE RISK OF FRAUD","NO FRAUD"),"NO FRAUD"))</f>
        <v>NO FRAUD</v>
      </c>
      <c r="D1296" s="13" t="str">
        <f>IF(VLOOKUP($A1296,'Unique Clients'!$A$2:$G$2705,7,0) &gt;= 3,"FRAUD","NO FRAUD")</f>
        <v>NO FRAUD</v>
      </c>
    </row>
    <row r="1297" spans="1:4" customFormat="1" hidden="1" x14ac:dyDescent="0.25">
      <c r="A1297" s="13">
        <v>42965</v>
      </c>
      <c r="B1297" s="13" t="str">
        <f>IF(VLOOKUP($A1297,'Unique Clients'!$A$2:$F$2705,3,0)&gt;=5,IF(VLOOKUP($A1297,'Unique Clients'!$A$2:$F$2705,6,0)&gt;=60%,"FRAUD","NO FRAUD"),"NO FRAUD")</f>
        <v>NO FRAUD</v>
      </c>
      <c r="C1297" s="13" t="str">
        <f>IF(VLOOKUP($A1297,'Behaviors Clients'!$A$2:$B$2705,2,0)="FRAUD","FRAUD",IF(VLOOKUP($A1297,'Unique Clients'!$A$2:$F$2705,3,0)&lt;=4,IF(VLOOKUP($A1297,'Unique Clients'!$A$2:$F$2705,6,0)&gt;=60%,"MODERATE RISK OF FRAUD","NO FRAUD"),"NO FRAUD"))</f>
        <v>NO FRAUD</v>
      </c>
      <c r="D1297" s="13" t="str">
        <f>IF(VLOOKUP($A1297,'Unique Clients'!$A$2:$G$2705,7,0) &gt;= 3,"FRAUD","NO FRAUD")</f>
        <v>NO FRAUD</v>
      </c>
    </row>
    <row r="1298" spans="1:4" customFormat="1" hidden="1" x14ac:dyDescent="0.25">
      <c r="A1298" s="13">
        <v>42978</v>
      </c>
      <c r="B1298" s="13" t="str">
        <f>IF(VLOOKUP($A1298,'Unique Clients'!$A$2:$F$2705,3,0)&gt;=5,IF(VLOOKUP($A1298,'Unique Clients'!$A$2:$F$2705,6,0)&gt;=60%,"FRAUD","NO FRAUD"),"NO FRAUD")</f>
        <v>NO FRAUD</v>
      </c>
      <c r="C1298" s="13" t="str">
        <f>IF(VLOOKUP($A1298,'Behaviors Clients'!$A$2:$B$2705,2,0)="FRAUD","FRAUD",IF(VLOOKUP($A1298,'Unique Clients'!$A$2:$F$2705,3,0)&lt;=4,IF(VLOOKUP($A1298,'Unique Clients'!$A$2:$F$2705,6,0)&gt;=60%,"MODERATE RISK OF FRAUD","NO FRAUD"),"NO FRAUD"))</f>
        <v>NO FRAUD</v>
      </c>
      <c r="D1298" s="13" t="str">
        <f>IF(VLOOKUP($A1298,'Unique Clients'!$A$2:$G$2705,7,0) &gt;= 3,"FRAUD","NO FRAUD")</f>
        <v>NO FRAUD</v>
      </c>
    </row>
    <row r="1299" spans="1:4" customFormat="1" hidden="1" x14ac:dyDescent="0.25">
      <c r="A1299" s="13">
        <v>42993</v>
      </c>
      <c r="B1299" s="13" t="str">
        <f>IF(VLOOKUP($A1299,'Unique Clients'!$A$2:$F$2705,3,0)&gt;=5,IF(VLOOKUP($A1299,'Unique Clients'!$A$2:$F$2705,6,0)&gt;=60%,"FRAUD","NO FRAUD"),"NO FRAUD")</f>
        <v>NO FRAUD</v>
      </c>
      <c r="C1299" s="13" t="str">
        <f>IF(VLOOKUP($A1299,'Behaviors Clients'!$A$2:$B$2705,2,0)="FRAUD","FRAUD",IF(VLOOKUP($A1299,'Unique Clients'!$A$2:$F$2705,3,0)&lt;=4,IF(VLOOKUP($A1299,'Unique Clients'!$A$2:$F$2705,6,0)&gt;=60%,"MODERATE RISK OF FRAUD","NO FRAUD"),"NO FRAUD"))</f>
        <v>NO FRAUD</v>
      </c>
      <c r="D1299" s="13" t="str">
        <f>IF(VLOOKUP($A1299,'Unique Clients'!$A$2:$G$2705,7,0) &gt;= 3,"FRAUD","NO FRAUD")</f>
        <v>NO FRAUD</v>
      </c>
    </row>
    <row r="1300" spans="1:4" customFormat="1" hidden="1" x14ac:dyDescent="0.25">
      <c r="A1300" s="13">
        <v>43116</v>
      </c>
      <c r="B1300" s="13" t="str">
        <f>IF(VLOOKUP($A1300,'Unique Clients'!$A$2:$F$2705,3,0)&gt;=5,IF(VLOOKUP($A1300,'Unique Clients'!$A$2:$F$2705,6,0)&gt;=60%,"FRAUD","NO FRAUD"),"NO FRAUD")</f>
        <v>NO FRAUD</v>
      </c>
      <c r="C1300" s="13" t="str">
        <f>IF(VLOOKUP($A1300,'Behaviors Clients'!$A$2:$B$2705,2,0)="FRAUD","FRAUD",IF(VLOOKUP($A1300,'Unique Clients'!$A$2:$F$2705,3,0)&lt;=4,IF(VLOOKUP($A1300,'Unique Clients'!$A$2:$F$2705,6,0)&gt;=60%,"MODERATE RISK OF FRAUD","NO FRAUD"),"NO FRAUD"))</f>
        <v>NO FRAUD</v>
      </c>
      <c r="D1300" s="13" t="str">
        <f>IF(VLOOKUP($A1300,'Unique Clients'!$A$2:$G$2705,7,0) &gt;= 3,"FRAUD","NO FRAUD")</f>
        <v>NO FRAUD</v>
      </c>
    </row>
    <row r="1301" spans="1:4" customFormat="1" hidden="1" x14ac:dyDescent="0.25">
      <c r="A1301" s="13">
        <v>43244</v>
      </c>
      <c r="B1301" s="13" t="str">
        <f>IF(VLOOKUP($A1301,'Unique Clients'!$A$2:$F$2705,3,0)&gt;=5,IF(VLOOKUP($A1301,'Unique Clients'!$A$2:$F$2705,6,0)&gt;=60%,"FRAUD","NO FRAUD"),"NO FRAUD")</f>
        <v>NO FRAUD</v>
      </c>
      <c r="C1301" s="13" t="str">
        <f>IF(VLOOKUP($A1301,'Behaviors Clients'!$A$2:$B$2705,2,0)="FRAUD","FRAUD",IF(VLOOKUP($A1301,'Unique Clients'!$A$2:$F$2705,3,0)&lt;=4,IF(VLOOKUP($A1301,'Unique Clients'!$A$2:$F$2705,6,0)&gt;=60%,"MODERATE RISK OF FRAUD","NO FRAUD"),"NO FRAUD"))</f>
        <v>NO FRAUD</v>
      </c>
      <c r="D1301" s="13" t="str">
        <f>IF(VLOOKUP($A1301,'Unique Clients'!$A$2:$G$2705,7,0) &gt;= 3,"FRAUD","NO FRAUD")</f>
        <v>NO FRAUD</v>
      </c>
    </row>
    <row r="1302" spans="1:4" customFormat="1" hidden="1" x14ac:dyDescent="0.25">
      <c r="A1302" s="13">
        <v>43328</v>
      </c>
      <c r="B1302" s="13" t="str">
        <f>IF(VLOOKUP($A1302,'Unique Clients'!$A$2:$F$2705,3,0)&gt;=5,IF(VLOOKUP($A1302,'Unique Clients'!$A$2:$F$2705,6,0)&gt;=60%,"FRAUD","NO FRAUD"),"NO FRAUD")</f>
        <v>NO FRAUD</v>
      </c>
      <c r="C1302" s="13" t="str">
        <f>IF(VLOOKUP($A1302,'Behaviors Clients'!$A$2:$B$2705,2,0)="FRAUD","FRAUD",IF(VLOOKUP($A1302,'Unique Clients'!$A$2:$F$2705,3,0)&lt;=4,IF(VLOOKUP($A1302,'Unique Clients'!$A$2:$F$2705,6,0)&gt;=60%,"MODERATE RISK OF FRAUD","NO FRAUD"),"NO FRAUD"))</f>
        <v>NO FRAUD</v>
      </c>
      <c r="D1302" s="13" t="str">
        <f>IF(VLOOKUP($A1302,'Unique Clients'!$A$2:$G$2705,7,0) &gt;= 3,"FRAUD","NO FRAUD")</f>
        <v>NO FRAUD</v>
      </c>
    </row>
    <row r="1303" spans="1:4" customFormat="1" hidden="1" x14ac:dyDescent="0.25">
      <c r="A1303" s="13">
        <v>43344</v>
      </c>
      <c r="B1303" s="13" t="str">
        <f>IF(VLOOKUP($A1303,'Unique Clients'!$A$2:$F$2705,3,0)&gt;=5,IF(VLOOKUP($A1303,'Unique Clients'!$A$2:$F$2705,6,0)&gt;=60%,"FRAUD","NO FRAUD"),"NO FRAUD")</f>
        <v>NO FRAUD</v>
      </c>
      <c r="C1303" s="13" t="str">
        <f>IF(VLOOKUP($A1303,'Behaviors Clients'!$A$2:$B$2705,2,0)="FRAUD","FRAUD",IF(VLOOKUP($A1303,'Unique Clients'!$A$2:$F$2705,3,0)&lt;=4,IF(VLOOKUP($A1303,'Unique Clients'!$A$2:$F$2705,6,0)&gt;=60%,"MODERATE RISK OF FRAUD","NO FRAUD"),"NO FRAUD"))</f>
        <v>NO FRAUD</v>
      </c>
      <c r="D1303" s="13" t="str">
        <f>IF(VLOOKUP($A1303,'Unique Clients'!$A$2:$G$2705,7,0) &gt;= 3,"FRAUD","NO FRAUD")</f>
        <v>NO FRAUD</v>
      </c>
    </row>
    <row r="1304" spans="1:4" customFormat="1" hidden="1" x14ac:dyDescent="0.25">
      <c r="A1304" s="13">
        <v>43345</v>
      </c>
      <c r="B1304" s="13" t="str">
        <f>IF(VLOOKUP($A1304,'Unique Clients'!$A$2:$F$2705,3,0)&gt;=5,IF(VLOOKUP($A1304,'Unique Clients'!$A$2:$F$2705,6,0)&gt;=60%,"FRAUD","NO FRAUD"),"NO FRAUD")</f>
        <v>NO FRAUD</v>
      </c>
      <c r="C1304" s="13" t="str">
        <f>IF(VLOOKUP($A1304,'Behaviors Clients'!$A$2:$B$2705,2,0)="FRAUD","FRAUD",IF(VLOOKUP($A1304,'Unique Clients'!$A$2:$F$2705,3,0)&lt;=4,IF(VLOOKUP($A1304,'Unique Clients'!$A$2:$F$2705,6,0)&gt;=60%,"MODERATE RISK OF FRAUD","NO FRAUD"),"NO FRAUD"))</f>
        <v>NO FRAUD</v>
      </c>
      <c r="D1304" s="13" t="str">
        <f>IF(VLOOKUP($A1304,'Unique Clients'!$A$2:$G$2705,7,0) &gt;= 3,"FRAUD","NO FRAUD")</f>
        <v>NO FRAUD</v>
      </c>
    </row>
    <row r="1305" spans="1:4" customFormat="1" hidden="1" x14ac:dyDescent="0.25">
      <c r="A1305" s="13">
        <v>43347</v>
      </c>
      <c r="B1305" s="13" t="str">
        <f>IF(VLOOKUP($A1305,'Unique Clients'!$A$2:$F$2705,3,0)&gt;=5,IF(VLOOKUP($A1305,'Unique Clients'!$A$2:$F$2705,6,0)&gt;=60%,"FRAUD","NO FRAUD"),"NO FRAUD")</f>
        <v>NO FRAUD</v>
      </c>
      <c r="C1305" s="13" t="str">
        <f>IF(VLOOKUP($A1305,'Behaviors Clients'!$A$2:$B$2705,2,0)="FRAUD","FRAUD",IF(VLOOKUP($A1305,'Unique Clients'!$A$2:$F$2705,3,0)&lt;=4,IF(VLOOKUP($A1305,'Unique Clients'!$A$2:$F$2705,6,0)&gt;=60%,"MODERATE RISK OF FRAUD","NO FRAUD"),"NO FRAUD"))</f>
        <v>NO FRAUD</v>
      </c>
      <c r="D1305" s="13" t="str">
        <f>IF(VLOOKUP($A1305,'Unique Clients'!$A$2:$G$2705,7,0) &gt;= 3,"FRAUD","NO FRAUD")</f>
        <v>NO FRAUD</v>
      </c>
    </row>
    <row r="1306" spans="1:4" customFormat="1" hidden="1" x14ac:dyDescent="0.25">
      <c r="A1306" s="13">
        <v>43388</v>
      </c>
      <c r="B1306" s="13" t="str">
        <f>IF(VLOOKUP($A1306,'Unique Clients'!$A$2:$F$2705,3,0)&gt;=5,IF(VLOOKUP($A1306,'Unique Clients'!$A$2:$F$2705,6,0)&gt;=60%,"FRAUD","NO FRAUD"),"NO FRAUD")</f>
        <v>NO FRAUD</v>
      </c>
      <c r="C1306" s="13" t="str">
        <f>IF(VLOOKUP($A1306,'Behaviors Clients'!$A$2:$B$2705,2,0)="FRAUD","FRAUD",IF(VLOOKUP($A1306,'Unique Clients'!$A$2:$F$2705,3,0)&lt;=4,IF(VLOOKUP($A1306,'Unique Clients'!$A$2:$F$2705,6,0)&gt;=60%,"MODERATE RISK OF FRAUD","NO FRAUD"),"NO FRAUD"))</f>
        <v>NO FRAUD</v>
      </c>
      <c r="D1306" s="13" t="str">
        <f>IF(VLOOKUP($A1306,'Unique Clients'!$A$2:$G$2705,7,0) &gt;= 3,"FRAUD","NO FRAUD")</f>
        <v>NO FRAUD</v>
      </c>
    </row>
    <row r="1307" spans="1:4" customFormat="1" hidden="1" x14ac:dyDescent="0.25">
      <c r="A1307" s="13">
        <v>43454</v>
      </c>
      <c r="B1307" s="13" t="str">
        <f>IF(VLOOKUP($A1307,'Unique Clients'!$A$2:$F$2705,3,0)&gt;=5,IF(VLOOKUP($A1307,'Unique Clients'!$A$2:$F$2705,6,0)&gt;=60%,"FRAUD","NO FRAUD"),"NO FRAUD")</f>
        <v>NO FRAUD</v>
      </c>
      <c r="C1307" s="13" t="str">
        <f>IF(VLOOKUP($A1307,'Behaviors Clients'!$A$2:$B$2705,2,0)="FRAUD","FRAUD",IF(VLOOKUP($A1307,'Unique Clients'!$A$2:$F$2705,3,0)&lt;=4,IF(VLOOKUP($A1307,'Unique Clients'!$A$2:$F$2705,6,0)&gt;=60%,"MODERATE RISK OF FRAUD","NO FRAUD"),"NO FRAUD"))</f>
        <v>NO FRAUD</v>
      </c>
      <c r="D1307" s="13" t="str">
        <f>IF(VLOOKUP($A1307,'Unique Clients'!$A$2:$G$2705,7,0) &gt;= 3,"FRAUD","NO FRAUD")</f>
        <v>NO FRAUD</v>
      </c>
    </row>
    <row r="1308" spans="1:4" customFormat="1" hidden="1" x14ac:dyDescent="0.25">
      <c r="A1308" s="13">
        <v>43473</v>
      </c>
      <c r="B1308" s="13" t="str">
        <f>IF(VLOOKUP($A1308,'Unique Clients'!$A$2:$F$2705,3,0)&gt;=5,IF(VLOOKUP($A1308,'Unique Clients'!$A$2:$F$2705,6,0)&gt;=60%,"FRAUD","NO FRAUD"),"NO FRAUD")</f>
        <v>NO FRAUD</v>
      </c>
      <c r="C1308" s="13" t="str">
        <f>IF(VLOOKUP($A1308,'Behaviors Clients'!$A$2:$B$2705,2,0)="FRAUD","FRAUD",IF(VLOOKUP($A1308,'Unique Clients'!$A$2:$F$2705,3,0)&lt;=4,IF(VLOOKUP($A1308,'Unique Clients'!$A$2:$F$2705,6,0)&gt;=60%,"MODERATE RISK OF FRAUD","NO FRAUD"),"NO FRAUD"))</f>
        <v>NO FRAUD</v>
      </c>
      <c r="D1308" s="13" t="str">
        <f>IF(VLOOKUP($A1308,'Unique Clients'!$A$2:$G$2705,7,0) &gt;= 3,"FRAUD","NO FRAUD")</f>
        <v>NO FRAUD</v>
      </c>
    </row>
    <row r="1309" spans="1:4" customFormat="1" hidden="1" x14ac:dyDescent="0.25">
      <c r="A1309" s="13">
        <v>43508</v>
      </c>
      <c r="B1309" s="13" t="str">
        <f>IF(VLOOKUP($A1309,'Unique Clients'!$A$2:$F$2705,3,0)&gt;=5,IF(VLOOKUP($A1309,'Unique Clients'!$A$2:$F$2705,6,0)&gt;=60%,"FRAUD","NO FRAUD"),"NO FRAUD")</f>
        <v>NO FRAUD</v>
      </c>
      <c r="C1309" s="13" t="str">
        <f>IF(VLOOKUP($A1309,'Behaviors Clients'!$A$2:$B$2705,2,0)="FRAUD","FRAUD",IF(VLOOKUP($A1309,'Unique Clients'!$A$2:$F$2705,3,0)&lt;=4,IF(VLOOKUP($A1309,'Unique Clients'!$A$2:$F$2705,6,0)&gt;=60%,"MODERATE RISK OF FRAUD","NO FRAUD"),"NO FRAUD"))</f>
        <v>NO FRAUD</v>
      </c>
      <c r="D1309" s="13" t="str">
        <f>IF(VLOOKUP($A1309,'Unique Clients'!$A$2:$G$2705,7,0) &gt;= 3,"FRAUD","NO FRAUD")</f>
        <v>NO FRAUD</v>
      </c>
    </row>
    <row r="1310" spans="1:4" customFormat="1" hidden="1" x14ac:dyDescent="0.25">
      <c r="A1310" s="13">
        <v>43510</v>
      </c>
      <c r="B1310" s="13" t="str">
        <f>IF(VLOOKUP($A1310,'Unique Clients'!$A$2:$F$2705,3,0)&gt;=5,IF(VLOOKUP($A1310,'Unique Clients'!$A$2:$F$2705,6,0)&gt;=60%,"FRAUD","NO FRAUD"),"NO FRAUD")</f>
        <v>NO FRAUD</v>
      </c>
      <c r="C1310" s="13" t="str">
        <f>IF(VLOOKUP($A1310,'Behaviors Clients'!$A$2:$B$2705,2,0)="FRAUD","FRAUD",IF(VLOOKUP($A1310,'Unique Clients'!$A$2:$F$2705,3,0)&lt;=4,IF(VLOOKUP($A1310,'Unique Clients'!$A$2:$F$2705,6,0)&gt;=60%,"MODERATE RISK OF FRAUD","NO FRAUD"),"NO FRAUD"))</f>
        <v>NO FRAUD</v>
      </c>
      <c r="D1310" s="13" t="str">
        <f>IF(VLOOKUP($A1310,'Unique Clients'!$A$2:$G$2705,7,0) &gt;= 3,"FRAUD","NO FRAUD")</f>
        <v>NO FRAUD</v>
      </c>
    </row>
    <row r="1311" spans="1:4" customFormat="1" hidden="1" x14ac:dyDescent="0.25">
      <c r="A1311" s="13">
        <v>43595</v>
      </c>
      <c r="B1311" s="13" t="str">
        <f>IF(VLOOKUP($A1311,'Unique Clients'!$A$2:$F$2705,3,0)&gt;=5,IF(VLOOKUP($A1311,'Unique Clients'!$A$2:$F$2705,6,0)&gt;=60%,"FRAUD","NO FRAUD"),"NO FRAUD")</f>
        <v>NO FRAUD</v>
      </c>
      <c r="C1311" s="13" t="str">
        <f>IF(VLOOKUP($A1311,'Behaviors Clients'!$A$2:$B$2705,2,0)="FRAUD","FRAUD",IF(VLOOKUP($A1311,'Unique Clients'!$A$2:$F$2705,3,0)&lt;=4,IF(VLOOKUP($A1311,'Unique Clients'!$A$2:$F$2705,6,0)&gt;=60%,"MODERATE RISK OF FRAUD","NO FRAUD"),"NO FRAUD"))</f>
        <v>NO FRAUD</v>
      </c>
      <c r="D1311" s="13" t="str">
        <f>IF(VLOOKUP($A1311,'Unique Clients'!$A$2:$G$2705,7,0) &gt;= 3,"FRAUD","NO FRAUD")</f>
        <v>NO FRAUD</v>
      </c>
    </row>
    <row r="1312" spans="1:4" customFormat="1" hidden="1" x14ac:dyDescent="0.25">
      <c r="A1312" s="13">
        <v>43608</v>
      </c>
      <c r="B1312" s="13" t="str">
        <f>IF(VLOOKUP($A1312,'Unique Clients'!$A$2:$F$2705,3,0)&gt;=5,IF(VLOOKUP($A1312,'Unique Clients'!$A$2:$F$2705,6,0)&gt;=60%,"FRAUD","NO FRAUD"),"NO FRAUD")</f>
        <v>NO FRAUD</v>
      </c>
      <c r="C1312" s="13" t="str">
        <f>IF(VLOOKUP($A1312,'Behaviors Clients'!$A$2:$B$2705,2,0)="FRAUD","FRAUD",IF(VLOOKUP($A1312,'Unique Clients'!$A$2:$F$2705,3,0)&lt;=4,IF(VLOOKUP($A1312,'Unique Clients'!$A$2:$F$2705,6,0)&gt;=60%,"MODERATE RISK OF FRAUD","NO FRAUD"),"NO FRAUD"))</f>
        <v>NO FRAUD</v>
      </c>
      <c r="D1312" s="13" t="str">
        <f>IF(VLOOKUP($A1312,'Unique Clients'!$A$2:$G$2705,7,0) &gt;= 3,"FRAUD","NO FRAUD")</f>
        <v>NO FRAUD</v>
      </c>
    </row>
    <row r="1313" spans="1:4" customFormat="1" hidden="1" x14ac:dyDescent="0.25">
      <c r="A1313" s="13">
        <v>43631</v>
      </c>
      <c r="B1313" s="13" t="str">
        <f>IF(VLOOKUP($A1313,'Unique Clients'!$A$2:$F$2705,3,0)&gt;=5,IF(VLOOKUP($A1313,'Unique Clients'!$A$2:$F$2705,6,0)&gt;=60%,"FRAUD","NO FRAUD"),"NO FRAUD")</f>
        <v>NO FRAUD</v>
      </c>
      <c r="C1313" s="13" t="str">
        <f>IF(VLOOKUP($A1313,'Behaviors Clients'!$A$2:$B$2705,2,0)="FRAUD","FRAUD",IF(VLOOKUP($A1313,'Unique Clients'!$A$2:$F$2705,3,0)&lt;=4,IF(VLOOKUP($A1313,'Unique Clients'!$A$2:$F$2705,6,0)&gt;=60%,"MODERATE RISK OF FRAUD","NO FRAUD"),"NO FRAUD"))</f>
        <v>NO FRAUD</v>
      </c>
      <c r="D1313" s="13" t="str">
        <f>IF(VLOOKUP($A1313,'Unique Clients'!$A$2:$G$2705,7,0) &gt;= 3,"FRAUD","NO FRAUD")</f>
        <v>NO FRAUD</v>
      </c>
    </row>
    <row r="1314" spans="1:4" customFormat="1" hidden="1" x14ac:dyDescent="0.25">
      <c r="A1314" s="13">
        <v>43666</v>
      </c>
      <c r="B1314" s="13" t="str">
        <f>IF(VLOOKUP($A1314,'Unique Clients'!$A$2:$F$2705,3,0)&gt;=5,IF(VLOOKUP($A1314,'Unique Clients'!$A$2:$F$2705,6,0)&gt;=60%,"FRAUD","NO FRAUD"),"NO FRAUD")</f>
        <v>NO FRAUD</v>
      </c>
      <c r="C1314" s="13" t="str">
        <f>IF(VLOOKUP($A1314,'Behaviors Clients'!$A$2:$B$2705,2,0)="FRAUD","FRAUD",IF(VLOOKUP($A1314,'Unique Clients'!$A$2:$F$2705,3,0)&lt;=4,IF(VLOOKUP($A1314,'Unique Clients'!$A$2:$F$2705,6,0)&gt;=60%,"MODERATE RISK OF FRAUD","NO FRAUD"),"NO FRAUD"))</f>
        <v>NO FRAUD</v>
      </c>
      <c r="D1314" s="13" t="str">
        <f>IF(VLOOKUP($A1314,'Unique Clients'!$A$2:$G$2705,7,0) &gt;= 3,"FRAUD","NO FRAUD")</f>
        <v>NO FRAUD</v>
      </c>
    </row>
    <row r="1315" spans="1:4" customFormat="1" hidden="1" x14ac:dyDescent="0.25">
      <c r="A1315" s="13">
        <v>43689</v>
      </c>
      <c r="B1315" s="13" t="str">
        <f>IF(VLOOKUP($A1315,'Unique Clients'!$A$2:$F$2705,3,0)&gt;=5,IF(VLOOKUP($A1315,'Unique Clients'!$A$2:$F$2705,6,0)&gt;=60%,"FRAUD","NO FRAUD"),"NO FRAUD")</f>
        <v>NO FRAUD</v>
      </c>
      <c r="C1315" s="13" t="str">
        <f>IF(VLOOKUP($A1315,'Behaviors Clients'!$A$2:$B$2705,2,0)="FRAUD","FRAUD",IF(VLOOKUP($A1315,'Unique Clients'!$A$2:$F$2705,3,0)&lt;=4,IF(VLOOKUP($A1315,'Unique Clients'!$A$2:$F$2705,6,0)&gt;=60%,"MODERATE RISK OF FRAUD","NO FRAUD"),"NO FRAUD"))</f>
        <v>NO FRAUD</v>
      </c>
      <c r="D1315" s="13" t="str">
        <f>IF(VLOOKUP($A1315,'Unique Clients'!$A$2:$G$2705,7,0) &gt;= 3,"FRAUD","NO FRAUD")</f>
        <v>NO FRAUD</v>
      </c>
    </row>
    <row r="1316" spans="1:4" customFormat="1" hidden="1" x14ac:dyDescent="0.25">
      <c r="A1316" s="13">
        <v>43747</v>
      </c>
      <c r="B1316" s="13" t="str">
        <f>IF(VLOOKUP($A1316,'Unique Clients'!$A$2:$F$2705,3,0)&gt;=5,IF(VLOOKUP($A1316,'Unique Clients'!$A$2:$F$2705,6,0)&gt;=60%,"FRAUD","NO FRAUD"),"NO FRAUD")</f>
        <v>NO FRAUD</v>
      </c>
      <c r="C1316" s="13" t="str">
        <f>IF(VLOOKUP($A1316,'Behaviors Clients'!$A$2:$B$2705,2,0)="FRAUD","FRAUD",IF(VLOOKUP($A1316,'Unique Clients'!$A$2:$F$2705,3,0)&lt;=4,IF(VLOOKUP($A1316,'Unique Clients'!$A$2:$F$2705,6,0)&gt;=60%,"MODERATE RISK OF FRAUD","NO FRAUD"),"NO FRAUD"))</f>
        <v>NO FRAUD</v>
      </c>
      <c r="D1316" s="13" t="str">
        <f>IF(VLOOKUP($A1316,'Unique Clients'!$A$2:$G$2705,7,0) &gt;= 3,"FRAUD","NO FRAUD")</f>
        <v>NO FRAUD</v>
      </c>
    </row>
    <row r="1317" spans="1:4" customFormat="1" hidden="1" x14ac:dyDescent="0.25">
      <c r="A1317" s="13">
        <v>43752</v>
      </c>
      <c r="B1317" s="13" t="str">
        <f>IF(VLOOKUP($A1317,'Unique Clients'!$A$2:$F$2705,3,0)&gt;=5,IF(VLOOKUP($A1317,'Unique Clients'!$A$2:$F$2705,6,0)&gt;=60%,"FRAUD","NO FRAUD"),"NO FRAUD")</f>
        <v>NO FRAUD</v>
      </c>
      <c r="C1317" s="13" t="str">
        <f>IF(VLOOKUP($A1317,'Behaviors Clients'!$A$2:$B$2705,2,0)="FRAUD","FRAUD",IF(VLOOKUP($A1317,'Unique Clients'!$A$2:$F$2705,3,0)&lt;=4,IF(VLOOKUP($A1317,'Unique Clients'!$A$2:$F$2705,6,0)&gt;=60%,"MODERATE RISK OF FRAUD","NO FRAUD"),"NO FRAUD"))</f>
        <v>NO FRAUD</v>
      </c>
      <c r="D1317" s="13" t="str">
        <f>IF(VLOOKUP($A1317,'Unique Clients'!$A$2:$G$2705,7,0) &gt;= 3,"FRAUD","NO FRAUD")</f>
        <v>NO FRAUD</v>
      </c>
    </row>
    <row r="1318" spans="1:4" customFormat="1" hidden="1" x14ac:dyDescent="0.25">
      <c r="A1318" s="13">
        <v>44038</v>
      </c>
      <c r="B1318" s="13" t="str">
        <f>IF(VLOOKUP($A1318,'Unique Clients'!$A$2:$F$2705,3,0)&gt;=5,IF(VLOOKUP($A1318,'Unique Clients'!$A$2:$F$2705,6,0)&gt;=60%,"FRAUD","NO FRAUD"),"NO FRAUD")</f>
        <v>NO FRAUD</v>
      </c>
      <c r="C1318" s="13" t="str">
        <f>IF(VLOOKUP($A1318,'Behaviors Clients'!$A$2:$B$2705,2,0)="FRAUD","FRAUD",IF(VLOOKUP($A1318,'Unique Clients'!$A$2:$F$2705,3,0)&lt;=4,IF(VLOOKUP($A1318,'Unique Clients'!$A$2:$F$2705,6,0)&gt;=60%,"MODERATE RISK OF FRAUD","NO FRAUD"),"NO FRAUD"))</f>
        <v>NO FRAUD</v>
      </c>
      <c r="D1318" s="13" t="str">
        <f>IF(VLOOKUP($A1318,'Unique Clients'!$A$2:$G$2705,7,0) &gt;= 3,"FRAUD","NO FRAUD")</f>
        <v>NO FRAUD</v>
      </c>
    </row>
    <row r="1319" spans="1:4" customFormat="1" hidden="1" x14ac:dyDescent="0.25">
      <c r="A1319" s="13">
        <v>44075</v>
      </c>
      <c r="B1319" s="13" t="str">
        <f>IF(VLOOKUP($A1319,'Unique Clients'!$A$2:$F$2705,3,0)&gt;=5,IF(VLOOKUP($A1319,'Unique Clients'!$A$2:$F$2705,6,0)&gt;=60%,"FRAUD","NO FRAUD"),"NO FRAUD")</f>
        <v>NO FRAUD</v>
      </c>
      <c r="C1319" s="13" t="str">
        <f>IF(VLOOKUP($A1319,'Behaviors Clients'!$A$2:$B$2705,2,0)="FRAUD","FRAUD",IF(VLOOKUP($A1319,'Unique Clients'!$A$2:$F$2705,3,0)&lt;=4,IF(VLOOKUP($A1319,'Unique Clients'!$A$2:$F$2705,6,0)&gt;=60%,"MODERATE RISK OF FRAUD","NO FRAUD"),"NO FRAUD"))</f>
        <v>NO FRAUD</v>
      </c>
      <c r="D1319" s="13" t="str">
        <f>IF(VLOOKUP($A1319,'Unique Clients'!$A$2:$G$2705,7,0) &gt;= 3,"FRAUD","NO FRAUD")</f>
        <v>NO FRAUD</v>
      </c>
    </row>
    <row r="1320" spans="1:4" customFormat="1" hidden="1" x14ac:dyDescent="0.25">
      <c r="A1320" s="13">
        <v>44092</v>
      </c>
      <c r="B1320" s="13" t="str">
        <f>IF(VLOOKUP($A1320,'Unique Clients'!$A$2:$F$2705,3,0)&gt;=5,IF(VLOOKUP($A1320,'Unique Clients'!$A$2:$F$2705,6,0)&gt;=60%,"FRAUD","NO FRAUD"),"NO FRAUD")</f>
        <v>NO FRAUD</v>
      </c>
      <c r="C1320" s="13" t="str">
        <f>IF(VLOOKUP($A1320,'Behaviors Clients'!$A$2:$B$2705,2,0)="FRAUD","FRAUD",IF(VLOOKUP($A1320,'Unique Clients'!$A$2:$F$2705,3,0)&lt;=4,IF(VLOOKUP($A1320,'Unique Clients'!$A$2:$F$2705,6,0)&gt;=60%,"MODERATE RISK OF FRAUD","NO FRAUD"),"NO FRAUD"))</f>
        <v>NO FRAUD</v>
      </c>
      <c r="D1320" s="13" t="str">
        <f>IF(VLOOKUP($A1320,'Unique Clients'!$A$2:$G$2705,7,0) &gt;= 3,"FRAUD","NO FRAUD")</f>
        <v>NO FRAUD</v>
      </c>
    </row>
    <row r="1321" spans="1:4" customFormat="1" hidden="1" x14ac:dyDescent="0.25">
      <c r="A1321" s="13">
        <v>44150</v>
      </c>
      <c r="B1321" s="13" t="str">
        <f>IF(VLOOKUP($A1321,'Unique Clients'!$A$2:$F$2705,3,0)&gt;=5,IF(VLOOKUP($A1321,'Unique Clients'!$A$2:$F$2705,6,0)&gt;=60%,"FRAUD","NO FRAUD"),"NO FRAUD")</f>
        <v>NO FRAUD</v>
      </c>
      <c r="C1321" s="13" t="str">
        <f>IF(VLOOKUP($A1321,'Behaviors Clients'!$A$2:$B$2705,2,0)="FRAUD","FRAUD",IF(VLOOKUP($A1321,'Unique Clients'!$A$2:$F$2705,3,0)&lt;=4,IF(VLOOKUP($A1321,'Unique Clients'!$A$2:$F$2705,6,0)&gt;=60%,"MODERATE RISK OF FRAUD","NO FRAUD"),"NO FRAUD"))</f>
        <v>NO FRAUD</v>
      </c>
      <c r="D1321" s="13" t="str">
        <f>IF(VLOOKUP($A1321,'Unique Clients'!$A$2:$G$2705,7,0) &gt;= 3,"FRAUD","NO FRAUD")</f>
        <v>NO FRAUD</v>
      </c>
    </row>
    <row r="1322" spans="1:4" customFormat="1" hidden="1" x14ac:dyDescent="0.25">
      <c r="A1322" s="13">
        <v>44188</v>
      </c>
      <c r="B1322" s="13" t="str">
        <f>IF(VLOOKUP($A1322,'Unique Clients'!$A$2:$F$2705,3,0)&gt;=5,IF(VLOOKUP($A1322,'Unique Clients'!$A$2:$F$2705,6,0)&gt;=60%,"FRAUD","NO FRAUD"),"NO FRAUD")</f>
        <v>NO FRAUD</v>
      </c>
      <c r="C1322" s="13" t="str">
        <f>IF(VLOOKUP($A1322,'Behaviors Clients'!$A$2:$B$2705,2,0)="FRAUD","FRAUD",IF(VLOOKUP($A1322,'Unique Clients'!$A$2:$F$2705,3,0)&lt;=4,IF(VLOOKUP($A1322,'Unique Clients'!$A$2:$F$2705,6,0)&gt;=60%,"MODERATE RISK OF FRAUD","NO FRAUD"),"NO FRAUD"))</f>
        <v>NO FRAUD</v>
      </c>
      <c r="D1322" s="13" t="str">
        <f>IF(VLOOKUP($A1322,'Unique Clients'!$A$2:$G$2705,7,0) &gt;= 3,"FRAUD","NO FRAUD")</f>
        <v>NO FRAUD</v>
      </c>
    </row>
    <row r="1323" spans="1:4" customFormat="1" hidden="1" x14ac:dyDescent="0.25">
      <c r="A1323" s="13">
        <v>44266</v>
      </c>
      <c r="B1323" s="13" t="str">
        <f>IF(VLOOKUP($A1323,'Unique Clients'!$A$2:$F$2705,3,0)&gt;=5,IF(VLOOKUP($A1323,'Unique Clients'!$A$2:$F$2705,6,0)&gt;=60%,"FRAUD","NO FRAUD"),"NO FRAUD")</f>
        <v>NO FRAUD</v>
      </c>
      <c r="C1323" s="13" t="str">
        <f>IF(VLOOKUP($A1323,'Behaviors Clients'!$A$2:$B$2705,2,0)="FRAUD","FRAUD",IF(VLOOKUP($A1323,'Unique Clients'!$A$2:$F$2705,3,0)&lt;=4,IF(VLOOKUP($A1323,'Unique Clients'!$A$2:$F$2705,6,0)&gt;=60%,"MODERATE RISK OF FRAUD","NO FRAUD"),"NO FRAUD"))</f>
        <v>NO FRAUD</v>
      </c>
      <c r="D1323" s="13" t="str">
        <f>IF(VLOOKUP($A1323,'Unique Clients'!$A$2:$G$2705,7,0) &gt;= 3,"FRAUD","NO FRAUD")</f>
        <v>NO FRAUD</v>
      </c>
    </row>
    <row r="1324" spans="1:4" customFormat="1" hidden="1" x14ac:dyDescent="0.25">
      <c r="A1324" s="13">
        <v>44300</v>
      </c>
      <c r="B1324" s="13" t="str">
        <f>IF(VLOOKUP($A1324,'Unique Clients'!$A$2:$F$2705,3,0)&gt;=5,IF(VLOOKUP($A1324,'Unique Clients'!$A$2:$F$2705,6,0)&gt;=60%,"FRAUD","NO FRAUD"),"NO FRAUD")</f>
        <v>NO FRAUD</v>
      </c>
      <c r="C1324" s="13" t="str">
        <f>IF(VLOOKUP($A1324,'Behaviors Clients'!$A$2:$B$2705,2,0)="FRAUD","FRAUD",IF(VLOOKUP($A1324,'Unique Clients'!$A$2:$F$2705,3,0)&lt;=4,IF(VLOOKUP($A1324,'Unique Clients'!$A$2:$F$2705,6,0)&gt;=60%,"MODERATE RISK OF FRAUD","NO FRAUD"),"NO FRAUD"))</f>
        <v>NO FRAUD</v>
      </c>
      <c r="D1324" s="13" t="str">
        <f>IF(VLOOKUP($A1324,'Unique Clients'!$A$2:$G$2705,7,0) &gt;= 3,"FRAUD","NO FRAUD")</f>
        <v>NO FRAUD</v>
      </c>
    </row>
    <row r="1325" spans="1:4" customFormat="1" hidden="1" x14ac:dyDescent="0.25">
      <c r="A1325" s="13">
        <v>44310</v>
      </c>
      <c r="B1325" s="13" t="str">
        <f>IF(VLOOKUP($A1325,'Unique Clients'!$A$2:$F$2705,3,0)&gt;=5,IF(VLOOKUP($A1325,'Unique Clients'!$A$2:$F$2705,6,0)&gt;=60%,"FRAUD","NO FRAUD"),"NO FRAUD")</f>
        <v>NO FRAUD</v>
      </c>
      <c r="C1325" s="13" t="str">
        <f>IF(VLOOKUP($A1325,'Behaviors Clients'!$A$2:$B$2705,2,0)="FRAUD","FRAUD",IF(VLOOKUP($A1325,'Unique Clients'!$A$2:$F$2705,3,0)&lt;=4,IF(VLOOKUP($A1325,'Unique Clients'!$A$2:$F$2705,6,0)&gt;=60%,"MODERATE RISK OF FRAUD","NO FRAUD"),"NO FRAUD"))</f>
        <v>NO FRAUD</v>
      </c>
      <c r="D1325" s="13" t="str">
        <f>IF(VLOOKUP($A1325,'Unique Clients'!$A$2:$G$2705,7,0) &gt;= 3,"FRAUD","NO FRAUD")</f>
        <v>NO FRAUD</v>
      </c>
    </row>
    <row r="1326" spans="1:4" customFormat="1" hidden="1" x14ac:dyDescent="0.25">
      <c r="A1326" s="13">
        <v>44344</v>
      </c>
      <c r="B1326" s="13" t="str">
        <f>IF(VLOOKUP($A1326,'Unique Clients'!$A$2:$F$2705,3,0)&gt;=5,IF(VLOOKUP($A1326,'Unique Clients'!$A$2:$F$2705,6,0)&gt;=60%,"FRAUD","NO FRAUD"),"NO FRAUD")</f>
        <v>NO FRAUD</v>
      </c>
      <c r="C1326" s="13" t="str">
        <f>IF(VLOOKUP($A1326,'Behaviors Clients'!$A$2:$B$2705,2,0)="FRAUD","FRAUD",IF(VLOOKUP($A1326,'Unique Clients'!$A$2:$F$2705,3,0)&lt;=4,IF(VLOOKUP($A1326,'Unique Clients'!$A$2:$F$2705,6,0)&gt;=60%,"MODERATE RISK OF FRAUD","NO FRAUD"),"NO FRAUD"))</f>
        <v>NO FRAUD</v>
      </c>
      <c r="D1326" s="13" t="str">
        <f>IF(VLOOKUP($A1326,'Unique Clients'!$A$2:$G$2705,7,0) &gt;= 3,"FRAUD","NO FRAUD")</f>
        <v>NO FRAUD</v>
      </c>
    </row>
    <row r="1327" spans="1:4" customFormat="1" hidden="1" x14ac:dyDescent="0.25">
      <c r="A1327" s="13">
        <v>44362</v>
      </c>
      <c r="B1327" s="13" t="str">
        <f>IF(VLOOKUP($A1327,'Unique Clients'!$A$2:$F$2705,3,0)&gt;=5,IF(VLOOKUP($A1327,'Unique Clients'!$A$2:$F$2705,6,0)&gt;=60%,"FRAUD","NO FRAUD"),"NO FRAUD")</f>
        <v>NO FRAUD</v>
      </c>
      <c r="C1327" s="13" t="str">
        <f>IF(VLOOKUP($A1327,'Behaviors Clients'!$A$2:$B$2705,2,0)="FRAUD","FRAUD",IF(VLOOKUP($A1327,'Unique Clients'!$A$2:$F$2705,3,0)&lt;=4,IF(VLOOKUP($A1327,'Unique Clients'!$A$2:$F$2705,6,0)&gt;=60%,"MODERATE RISK OF FRAUD","NO FRAUD"),"NO FRAUD"))</f>
        <v>NO FRAUD</v>
      </c>
      <c r="D1327" s="13" t="str">
        <f>IF(VLOOKUP($A1327,'Unique Clients'!$A$2:$G$2705,7,0) &gt;= 3,"FRAUD","NO FRAUD")</f>
        <v>NO FRAUD</v>
      </c>
    </row>
    <row r="1328" spans="1:4" customFormat="1" hidden="1" x14ac:dyDescent="0.25">
      <c r="A1328" s="13">
        <v>44507</v>
      </c>
      <c r="B1328" s="13" t="str">
        <f>IF(VLOOKUP($A1328,'Unique Clients'!$A$2:$F$2705,3,0)&gt;=5,IF(VLOOKUP($A1328,'Unique Clients'!$A$2:$F$2705,6,0)&gt;=60%,"FRAUD","NO FRAUD"),"NO FRAUD")</f>
        <v>NO FRAUD</v>
      </c>
      <c r="C1328" s="13" t="str">
        <f>IF(VLOOKUP($A1328,'Behaviors Clients'!$A$2:$B$2705,2,0)="FRAUD","FRAUD",IF(VLOOKUP($A1328,'Unique Clients'!$A$2:$F$2705,3,0)&lt;=4,IF(VLOOKUP($A1328,'Unique Clients'!$A$2:$F$2705,6,0)&gt;=60%,"MODERATE RISK OF FRAUD","NO FRAUD"),"NO FRAUD"))</f>
        <v>NO FRAUD</v>
      </c>
      <c r="D1328" s="13" t="str">
        <f>IF(VLOOKUP($A1328,'Unique Clients'!$A$2:$G$2705,7,0) &gt;= 3,"FRAUD","NO FRAUD")</f>
        <v>NO FRAUD</v>
      </c>
    </row>
    <row r="1329" spans="1:4" customFormat="1" hidden="1" x14ac:dyDescent="0.25">
      <c r="A1329" s="13">
        <v>44518</v>
      </c>
      <c r="B1329" s="13" t="str">
        <f>IF(VLOOKUP($A1329,'Unique Clients'!$A$2:$F$2705,3,0)&gt;=5,IF(VLOOKUP($A1329,'Unique Clients'!$A$2:$F$2705,6,0)&gt;=60%,"FRAUD","NO FRAUD"),"NO FRAUD")</f>
        <v>NO FRAUD</v>
      </c>
      <c r="C1329" s="13" t="str">
        <f>IF(VLOOKUP($A1329,'Behaviors Clients'!$A$2:$B$2705,2,0)="FRAUD","FRAUD",IF(VLOOKUP($A1329,'Unique Clients'!$A$2:$F$2705,3,0)&lt;=4,IF(VLOOKUP($A1329,'Unique Clients'!$A$2:$F$2705,6,0)&gt;=60%,"MODERATE RISK OF FRAUD","NO FRAUD"),"NO FRAUD"))</f>
        <v>NO FRAUD</v>
      </c>
      <c r="D1329" s="13" t="str">
        <f>IF(VLOOKUP($A1329,'Unique Clients'!$A$2:$G$2705,7,0) &gt;= 3,"FRAUD","NO FRAUD")</f>
        <v>NO FRAUD</v>
      </c>
    </row>
    <row r="1330" spans="1:4" customFormat="1" hidden="1" x14ac:dyDescent="0.25">
      <c r="A1330" s="13">
        <v>44550</v>
      </c>
      <c r="B1330" s="13" t="str">
        <f>IF(VLOOKUP($A1330,'Unique Clients'!$A$2:$F$2705,3,0)&gt;=5,IF(VLOOKUP($A1330,'Unique Clients'!$A$2:$F$2705,6,0)&gt;=60%,"FRAUD","NO FRAUD"),"NO FRAUD")</f>
        <v>NO FRAUD</v>
      </c>
      <c r="C1330" s="13" t="str">
        <f>IF(VLOOKUP($A1330,'Behaviors Clients'!$A$2:$B$2705,2,0)="FRAUD","FRAUD",IF(VLOOKUP($A1330,'Unique Clients'!$A$2:$F$2705,3,0)&lt;=4,IF(VLOOKUP($A1330,'Unique Clients'!$A$2:$F$2705,6,0)&gt;=60%,"MODERATE RISK OF FRAUD","NO FRAUD"),"NO FRAUD"))</f>
        <v>NO FRAUD</v>
      </c>
      <c r="D1330" s="13" t="str">
        <f>IF(VLOOKUP($A1330,'Unique Clients'!$A$2:$G$2705,7,0) &gt;= 3,"FRAUD","NO FRAUD")</f>
        <v>NO FRAUD</v>
      </c>
    </row>
    <row r="1331" spans="1:4" customFormat="1" hidden="1" x14ac:dyDescent="0.25">
      <c r="A1331" s="13">
        <v>44605</v>
      </c>
      <c r="B1331" s="13" t="str">
        <f>IF(VLOOKUP($A1331,'Unique Clients'!$A$2:$F$2705,3,0)&gt;=5,IF(VLOOKUP($A1331,'Unique Clients'!$A$2:$F$2705,6,0)&gt;=60%,"FRAUD","NO FRAUD"),"NO FRAUD")</f>
        <v>NO FRAUD</v>
      </c>
      <c r="C1331" s="13" t="str">
        <f>IF(VLOOKUP($A1331,'Behaviors Clients'!$A$2:$B$2705,2,0)="FRAUD","FRAUD",IF(VLOOKUP($A1331,'Unique Clients'!$A$2:$F$2705,3,0)&lt;=4,IF(VLOOKUP($A1331,'Unique Clients'!$A$2:$F$2705,6,0)&gt;=60%,"MODERATE RISK OF FRAUD","NO FRAUD"),"NO FRAUD"))</f>
        <v>NO FRAUD</v>
      </c>
      <c r="D1331" s="13" t="str">
        <f>IF(VLOOKUP($A1331,'Unique Clients'!$A$2:$G$2705,7,0) &gt;= 3,"FRAUD","NO FRAUD")</f>
        <v>NO FRAUD</v>
      </c>
    </row>
    <row r="1332" spans="1:4" customFormat="1" hidden="1" x14ac:dyDescent="0.25">
      <c r="A1332" s="13">
        <v>44680</v>
      </c>
      <c r="B1332" s="13" t="str">
        <f>IF(VLOOKUP($A1332,'Unique Clients'!$A$2:$F$2705,3,0)&gt;=5,IF(VLOOKUP($A1332,'Unique Clients'!$A$2:$F$2705,6,0)&gt;=60%,"FRAUD","NO FRAUD"),"NO FRAUD")</f>
        <v>NO FRAUD</v>
      </c>
      <c r="C1332" s="13" t="str">
        <f>IF(VLOOKUP($A1332,'Behaviors Clients'!$A$2:$B$2705,2,0)="FRAUD","FRAUD",IF(VLOOKUP($A1332,'Unique Clients'!$A$2:$F$2705,3,0)&lt;=4,IF(VLOOKUP($A1332,'Unique Clients'!$A$2:$F$2705,6,0)&gt;=60%,"MODERATE RISK OF FRAUD","NO FRAUD"),"NO FRAUD"))</f>
        <v>NO FRAUD</v>
      </c>
      <c r="D1332" s="13" t="str">
        <f>IF(VLOOKUP($A1332,'Unique Clients'!$A$2:$G$2705,7,0) &gt;= 3,"FRAUD","NO FRAUD")</f>
        <v>NO FRAUD</v>
      </c>
    </row>
    <row r="1333" spans="1:4" customFormat="1" hidden="1" x14ac:dyDescent="0.25">
      <c r="A1333" s="13">
        <v>44835</v>
      </c>
      <c r="B1333" s="13" t="str">
        <f>IF(VLOOKUP($A1333,'Unique Clients'!$A$2:$F$2705,3,0)&gt;=5,IF(VLOOKUP($A1333,'Unique Clients'!$A$2:$F$2705,6,0)&gt;=60%,"FRAUD","NO FRAUD"),"NO FRAUD")</f>
        <v>NO FRAUD</v>
      </c>
      <c r="C1333" s="13" t="str">
        <f>IF(VLOOKUP($A1333,'Behaviors Clients'!$A$2:$B$2705,2,0)="FRAUD","FRAUD",IF(VLOOKUP($A1333,'Unique Clients'!$A$2:$F$2705,3,0)&lt;=4,IF(VLOOKUP($A1333,'Unique Clients'!$A$2:$F$2705,6,0)&gt;=60%,"MODERATE RISK OF FRAUD","NO FRAUD"),"NO FRAUD"))</f>
        <v>NO FRAUD</v>
      </c>
      <c r="D1333" s="13" t="str">
        <f>IF(VLOOKUP($A1333,'Unique Clients'!$A$2:$G$2705,7,0) &gt;= 3,"FRAUD","NO FRAUD")</f>
        <v>NO FRAUD</v>
      </c>
    </row>
    <row r="1334" spans="1:4" customFormat="1" hidden="1" x14ac:dyDescent="0.25">
      <c r="A1334" s="13">
        <v>44896</v>
      </c>
      <c r="B1334" s="13" t="str">
        <f>IF(VLOOKUP($A1334,'Unique Clients'!$A$2:$F$2705,3,0)&gt;=5,IF(VLOOKUP($A1334,'Unique Clients'!$A$2:$F$2705,6,0)&gt;=60%,"FRAUD","NO FRAUD"),"NO FRAUD")</f>
        <v>NO FRAUD</v>
      </c>
      <c r="C1334" s="13" t="str">
        <f>IF(VLOOKUP($A1334,'Behaviors Clients'!$A$2:$B$2705,2,0)="FRAUD","FRAUD",IF(VLOOKUP($A1334,'Unique Clients'!$A$2:$F$2705,3,0)&lt;=4,IF(VLOOKUP($A1334,'Unique Clients'!$A$2:$F$2705,6,0)&gt;=60%,"MODERATE RISK OF FRAUD","NO FRAUD"),"NO FRAUD"))</f>
        <v>NO FRAUD</v>
      </c>
      <c r="D1334" s="13" t="str">
        <f>IF(VLOOKUP($A1334,'Unique Clients'!$A$2:$G$2705,7,0) &gt;= 3,"FRAUD","NO FRAUD")</f>
        <v>NO FRAUD</v>
      </c>
    </row>
    <row r="1335" spans="1:4" customFormat="1" hidden="1" x14ac:dyDescent="0.25">
      <c r="A1335" s="13">
        <v>44942</v>
      </c>
      <c r="B1335" s="13" t="str">
        <f>IF(VLOOKUP($A1335,'Unique Clients'!$A$2:$F$2705,3,0)&gt;=5,IF(VLOOKUP($A1335,'Unique Clients'!$A$2:$F$2705,6,0)&gt;=60%,"FRAUD","NO FRAUD"),"NO FRAUD")</f>
        <v>NO FRAUD</v>
      </c>
      <c r="C1335" s="13" t="str">
        <f>IF(VLOOKUP($A1335,'Behaviors Clients'!$A$2:$B$2705,2,0)="FRAUD","FRAUD",IF(VLOOKUP($A1335,'Unique Clients'!$A$2:$F$2705,3,0)&lt;=4,IF(VLOOKUP($A1335,'Unique Clients'!$A$2:$F$2705,6,0)&gt;=60%,"MODERATE RISK OF FRAUD","NO FRAUD"),"NO FRAUD"))</f>
        <v>NO FRAUD</v>
      </c>
      <c r="D1335" s="13" t="str">
        <f>IF(VLOOKUP($A1335,'Unique Clients'!$A$2:$G$2705,7,0) &gt;= 3,"FRAUD","NO FRAUD")</f>
        <v>NO FRAUD</v>
      </c>
    </row>
    <row r="1336" spans="1:4" customFormat="1" hidden="1" x14ac:dyDescent="0.25">
      <c r="A1336" s="13">
        <v>44953</v>
      </c>
      <c r="B1336" s="13" t="str">
        <f>IF(VLOOKUP($A1336,'Unique Clients'!$A$2:$F$2705,3,0)&gt;=5,IF(VLOOKUP($A1336,'Unique Clients'!$A$2:$F$2705,6,0)&gt;=60%,"FRAUD","NO FRAUD"),"NO FRAUD")</f>
        <v>NO FRAUD</v>
      </c>
      <c r="C1336" s="13" t="str">
        <f>IF(VLOOKUP($A1336,'Behaviors Clients'!$A$2:$B$2705,2,0)="FRAUD","FRAUD",IF(VLOOKUP($A1336,'Unique Clients'!$A$2:$F$2705,3,0)&lt;=4,IF(VLOOKUP($A1336,'Unique Clients'!$A$2:$F$2705,6,0)&gt;=60%,"MODERATE RISK OF FRAUD","NO FRAUD"),"NO FRAUD"))</f>
        <v>NO FRAUD</v>
      </c>
      <c r="D1336" s="13" t="str">
        <f>IF(VLOOKUP($A1336,'Unique Clients'!$A$2:$G$2705,7,0) &gt;= 3,"FRAUD","NO FRAUD")</f>
        <v>NO FRAUD</v>
      </c>
    </row>
    <row r="1337" spans="1:4" customFormat="1" hidden="1" x14ac:dyDescent="0.25">
      <c r="A1337" s="13">
        <v>45039</v>
      </c>
      <c r="B1337" s="13" t="str">
        <f>IF(VLOOKUP($A1337,'Unique Clients'!$A$2:$F$2705,3,0)&gt;=5,IF(VLOOKUP($A1337,'Unique Clients'!$A$2:$F$2705,6,0)&gt;=60%,"FRAUD","NO FRAUD"),"NO FRAUD")</f>
        <v>NO FRAUD</v>
      </c>
      <c r="C1337" s="13" t="str">
        <f>IF(VLOOKUP($A1337,'Behaviors Clients'!$A$2:$B$2705,2,0)="FRAUD","FRAUD",IF(VLOOKUP($A1337,'Unique Clients'!$A$2:$F$2705,3,0)&lt;=4,IF(VLOOKUP($A1337,'Unique Clients'!$A$2:$F$2705,6,0)&gt;=60%,"MODERATE RISK OF FRAUD","NO FRAUD"),"NO FRAUD"))</f>
        <v>NO FRAUD</v>
      </c>
      <c r="D1337" s="13" t="str">
        <f>IF(VLOOKUP($A1337,'Unique Clients'!$A$2:$G$2705,7,0) &gt;= 3,"FRAUD","NO FRAUD")</f>
        <v>NO FRAUD</v>
      </c>
    </row>
    <row r="1338" spans="1:4" customFormat="1" hidden="1" x14ac:dyDescent="0.25">
      <c r="A1338" s="13">
        <v>45249</v>
      </c>
      <c r="B1338" s="13" t="str">
        <f>IF(VLOOKUP($A1338,'Unique Clients'!$A$2:$F$2705,3,0)&gt;=5,IF(VLOOKUP($A1338,'Unique Clients'!$A$2:$F$2705,6,0)&gt;=60%,"FRAUD","NO FRAUD"),"NO FRAUD")</f>
        <v>NO FRAUD</v>
      </c>
      <c r="C1338" s="13" t="str">
        <f>IF(VLOOKUP($A1338,'Behaviors Clients'!$A$2:$B$2705,2,0)="FRAUD","FRAUD",IF(VLOOKUP($A1338,'Unique Clients'!$A$2:$F$2705,3,0)&lt;=4,IF(VLOOKUP($A1338,'Unique Clients'!$A$2:$F$2705,6,0)&gt;=60%,"MODERATE RISK OF FRAUD","NO FRAUD"),"NO FRAUD"))</f>
        <v>NO FRAUD</v>
      </c>
      <c r="D1338" s="13" t="str">
        <f>IF(VLOOKUP($A1338,'Unique Clients'!$A$2:$G$2705,7,0) &gt;= 3,"FRAUD","NO FRAUD")</f>
        <v>NO FRAUD</v>
      </c>
    </row>
    <row r="1339" spans="1:4" customFormat="1" hidden="1" x14ac:dyDescent="0.25">
      <c r="A1339" s="13">
        <v>45276</v>
      </c>
      <c r="B1339" s="13" t="str">
        <f>IF(VLOOKUP($A1339,'Unique Clients'!$A$2:$F$2705,3,0)&gt;=5,IF(VLOOKUP($A1339,'Unique Clients'!$A$2:$F$2705,6,0)&gt;=60%,"FRAUD","NO FRAUD"),"NO FRAUD")</f>
        <v>NO FRAUD</v>
      </c>
      <c r="C1339" s="13" t="str">
        <f>IF(VLOOKUP($A1339,'Behaviors Clients'!$A$2:$B$2705,2,0)="FRAUD","FRAUD",IF(VLOOKUP($A1339,'Unique Clients'!$A$2:$F$2705,3,0)&lt;=4,IF(VLOOKUP($A1339,'Unique Clients'!$A$2:$F$2705,6,0)&gt;=60%,"MODERATE RISK OF FRAUD","NO FRAUD"),"NO FRAUD"))</f>
        <v>NO FRAUD</v>
      </c>
      <c r="D1339" s="13" t="str">
        <f>IF(VLOOKUP($A1339,'Unique Clients'!$A$2:$G$2705,7,0) &gt;= 3,"FRAUD","NO FRAUD")</f>
        <v>NO FRAUD</v>
      </c>
    </row>
    <row r="1340" spans="1:4" customFormat="1" hidden="1" x14ac:dyDescent="0.25">
      <c r="A1340" s="13">
        <v>45294</v>
      </c>
      <c r="B1340" s="13" t="str">
        <f>IF(VLOOKUP($A1340,'Unique Clients'!$A$2:$F$2705,3,0)&gt;=5,IF(VLOOKUP($A1340,'Unique Clients'!$A$2:$F$2705,6,0)&gt;=60%,"FRAUD","NO FRAUD"),"NO FRAUD")</f>
        <v>NO FRAUD</v>
      </c>
      <c r="C1340" s="13" t="str">
        <f>IF(VLOOKUP($A1340,'Behaviors Clients'!$A$2:$B$2705,2,0)="FRAUD","FRAUD",IF(VLOOKUP($A1340,'Unique Clients'!$A$2:$F$2705,3,0)&lt;=4,IF(VLOOKUP($A1340,'Unique Clients'!$A$2:$F$2705,6,0)&gt;=60%,"MODERATE RISK OF FRAUD","NO FRAUD"),"NO FRAUD"))</f>
        <v>NO FRAUD</v>
      </c>
      <c r="D1340" s="13" t="str">
        <f>IF(VLOOKUP($A1340,'Unique Clients'!$A$2:$G$2705,7,0) &gt;= 3,"FRAUD","NO FRAUD")</f>
        <v>NO FRAUD</v>
      </c>
    </row>
    <row r="1341" spans="1:4" customFormat="1" hidden="1" x14ac:dyDescent="0.25">
      <c r="A1341" s="13">
        <v>45300</v>
      </c>
      <c r="B1341" s="13" t="str">
        <f>IF(VLOOKUP($A1341,'Unique Clients'!$A$2:$F$2705,3,0)&gt;=5,IF(VLOOKUP($A1341,'Unique Clients'!$A$2:$F$2705,6,0)&gt;=60%,"FRAUD","NO FRAUD"),"NO FRAUD")</f>
        <v>NO FRAUD</v>
      </c>
      <c r="C1341" s="13" t="str">
        <f>IF(VLOOKUP($A1341,'Behaviors Clients'!$A$2:$B$2705,2,0)="FRAUD","FRAUD",IF(VLOOKUP($A1341,'Unique Clients'!$A$2:$F$2705,3,0)&lt;=4,IF(VLOOKUP($A1341,'Unique Clients'!$A$2:$F$2705,6,0)&gt;=60%,"MODERATE RISK OF FRAUD","NO FRAUD"),"NO FRAUD"))</f>
        <v>NO FRAUD</v>
      </c>
      <c r="D1341" s="13" t="str">
        <f>IF(VLOOKUP($A1341,'Unique Clients'!$A$2:$G$2705,7,0) &gt;= 3,"FRAUD","NO FRAUD")</f>
        <v>NO FRAUD</v>
      </c>
    </row>
    <row r="1342" spans="1:4" customFormat="1" hidden="1" x14ac:dyDescent="0.25">
      <c r="A1342" s="13">
        <v>45315</v>
      </c>
      <c r="B1342" s="13" t="str">
        <f>IF(VLOOKUP($A1342,'Unique Clients'!$A$2:$F$2705,3,0)&gt;=5,IF(VLOOKUP($A1342,'Unique Clients'!$A$2:$F$2705,6,0)&gt;=60%,"FRAUD","NO FRAUD"),"NO FRAUD")</f>
        <v>NO FRAUD</v>
      </c>
      <c r="C1342" s="13" t="str">
        <f>IF(VLOOKUP($A1342,'Behaviors Clients'!$A$2:$B$2705,2,0)="FRAUD","FRAUD",IF(VLOOKUP($A1342,'Unique Clients'!$A$2:$F$2705,3,0)&lt;=4,IF(VLOOKUP($A1342,'Unique Clients'!$A$2:$F$2705,6,0)&gt;=60%,"MODERATE RISK OF FRAUD","NO FRAUD"),"NO FRAUD"))</f>
        <v>NO FRAUD</v>
      </c>
      <c r="D1342" s="13" t="str">
        <f>IF(VLOOKUP($A1342,'Unique Clients'!$A$2:$G$2705,7,0) &gt;= 3,"FRAUD","NO FRAUD")</f>
        <v>NO FRAUD</v>
      </c>
    </row>
    <row r="1343" spans="1:4" customFormat="1" hidden="1" x14ac:dyDescent="0.25">
      <c r="A1343" s="13">
        <v>45320</v>
      </c>
      <c r="B1343" s="13" t="str">
        <f>IF(VLOOKUP($A1343,'Unique Clients'!$A$2:$F$2705,3,0)&gt;=5,IF(VLOOKUP($A1343,'Unique Clients'!$A$2:$F$2705,6,0)&gt;=60%,"FRAUD","NO FRAUD"),"NO FRAUD")</f>
        <v>NO FRAUD</v>
      </c>
      <c r="C1343" s="13" t="str">
        <f>IF(VLOOKUP($A1343,'Behaviors Clients'!$A$2:$B$2705,2,0)="FRAUD","FRAUD",IF(VLOOKUP($A1343,'Unique Clients'!$A$2:$F$2705,3,0)&lt;=4,IF(VLOOKUP($A1343,'Unique Clients'!$A$2:$F$2705,6,0)&gt;=60%,"MODERATE RISK OF FRAUD","NO FRAUD"),"NO FRAUD"))</f>
        <v>NO FRAUD</v>
      </c>
      <c r="D1343" s="13" t="str">
        <f>IF(VLOOKUP($A1343,'Unique Clients'!$A$2:$G$2705,7,0) &gt;= 3,"FRAUD","NO FRAUD")</f>
        <v>NO FRAUD</v>
      </c>
    </row>
    <row r="1344" spans="1:4" customFormat="1" hidden="1" x14ac:dyDescent="0.25">
      <c r="A1344" s="13">
        <v>45350</v>
      </c>
      <c r="B1344" s="13" t="str">
        <f>IF(VLOOKUP($A1344,'Unique Clients'!$A$2:$F$2705,3,0)&gt;=5,IF(VLOOKUP($A1344,'Unique Clients'!$A$2:$F$2705,6,0)&gt;=60%,"FRAUD","NO FRAUD"),"NO FRAUD")</f>
        <v>NO FRAUD</v>
      </c>
      <c r="C1344" s="13" t="str">
        <f>IF(VLOOKUP($A1344,'Behaviors Clients'!$A$2:$B$2705,2,0)="FRAUD","FRAUD",IF(VLOOKUP($A1344,'Unique Clients'!$A$2:$F$2705,3,0)&lt;=4,IF(VLOOKUP($A1344,'Unique Clients'!$A$2:$F$2705,6,0)&gt;=60%,"MODERATE RISK OF FRAUD","NO FRAUD"),"NO FRAUD"))</f>
        <v>NO FRAUD</v>
      </c>
      <c r="D1344" s="13" t="str">
        <f>IF(VLOOKUP($A1344,'Unique Clients'!$A$2:$G$2705,7,0) &gt;= 3,"FRAUD","NO FRAUD")</f>
        <v>NO FRAUD</v>
      </c>
    </row>
    <row r="1345" spans="1:4" customFormat="1" hidden="1" x14ac:dyDescent="0.25">
      <c r="A1345" s="13">
        <v>45371</v>
      </c>
      <c r="B1345" s="13" t="str">
        <f>IF(VLOOKUP($A1345,'Unique Clients'!$A$2:$F$2705,3,0)&gt;=5,IF(VLOOKUP($A1345,'Unique Clients'!$A$2:$F$2705,6,0)&gt;=60%,"FRAUD","NO FRAUD"),"NO FRAUD")</f>
        <v>NO FRAUD</v>
      </c>
      <c r="C1345" s="13" t="str">
        <f>IF(VLOOKUP($A1345,'Behaviors Clients'!$A$2:$B$2705,2,0)="FRAUD","FRAUD",IF(VLOOKUP($A1345,'Unique Clients'!$A$2:$F$2705,3,0)&lt;=4,IF(VLOOKUP($A1345,'Unique Clients'!$A$2:$F$2705,6,0)&gt;=60%,"MODERATE RISK OF FRAUD","NO FRAUD"),"NO FRAUD"))</f>
        <v>NO FRAUD</v>
      </c>
      <c r="D1345" s="13" t="str">
        <f>IF(VLOOKUP($A1345,'Unique Clients'!$A$2:$G$2705,7,0) &gt;= 3,"FRAUD","NO FRAUD")</f>
        <v>NO FRAUD</v>
      </c>
    </row>
    <row r="1346" spans="1:4" customFormat="1" hidden="1" x14ac:dyDescent="0.25">
      <c r="A1346" s="13">
        <v>45464</v>
      </c>
      <c r="B1346" s="13" t="str">
        <f>IF(VLOOKUP($A1346,'Unique Clients'!$A$2:$F$2705,3,0)&gt;=5,IF(VLOOKUP($A1346,'Unique Clients'!$A$2:$F$2705,6,0)&gt;=60%,"FRAUD","NO FRAUD"),"NO FRAUD")</f>
        <v>NO FRAUD</v>
      </c>
      <c r="C1346" s="13" t="str">
        <f>IF(VLOOKUP($A1346,'Behaviors Clients'!$A$2:$B$2705,2,0)="FRAUD","FRAUD",IF(VLOOKUP($A1346,'Unique Clients'!$A$2:$F$2705,3,0)&lt;=4,IF(VLOOKUP($A1346,'Unique Clients'!$A$2:$F$2705,6,0)&gt;=60%,"MODERATE RISK OF FRAUD","NO FRAUD"),"NO FRAUD"))</f>
        <v>NO FRAUD</v>
      </c>
      <c r="D1346" s="13" t="str">
        <f>IF(VLOOKUP($A1346,'Unique Clients'!$A$2:$G$2705,7,0) &gt;= 3,"FRAUD","NO FRAUD")</f>
        <v>NO FRAUD</v>
      </c>
    </row>
    <row r="1347" spans="1:4" customFormat="1" hidden="1" x14ac:dyDescent="0.25">
      <c r="A1347" s="13">
        <v>45475</v>
      </c>
      <c r="B1347" s="13" t="str">
        <f>IF(VLOOKUP($A1347,'Unique Clients'!$A$2:$F$2705,3,0)&gt;=5,IF(VLOOKUP($A1347,'Unique Clients'!$A$2:$F$2705,6,0)&gt;=60%,"FRAUD","NO FRAUD"),"NO FRAUD")</f>
        <v>NO FRAUD</v>
      </c>
      <c r="C1347" s="13" t="str">
        <f>IF(VLOOKUP($A1347,'Behaviors Clients'!$A$2:$B$2705,2,0)="FRAUD","FRAUD",IF(VLOOKUP($A1347,'Unique Clients'!$A$2:$F$2705,3,0)&lt;=4,IF(VLOOKUP($A1347,'Unique Clients'!$A$2:$F$2705,6,0)&gt;=60%,"MODERATE RISK OF FRAUD","NO FRAUD"),"NO FRAUD"))</f>
        <v>NO FRAUD</v>
      </c>
      <c r="D1347" s="13" t="str">
        <f>IF(VLOOKUP($A1347,'Unique Clients'!$A$2:$G$2705,7,0) &gt;= 3,"FRAUD","NO FRAUD")</f>
        <v>NO FRAUD</v>
      </c>
    </row>
    <row r="1348" spans="1:4" customFormat="1" hidden="1" x14ac:dyDescent="0.25">
      <c r="A1348" s="13">
        <v>45552</v>
      </c>
      <c r="B1348" s="13" t="str">
        <f>IF(VLOOKUP($A1348,'Unique Clients'!$A$2:$F$2705,3,0)&gt;=5,IF(VLOOKUP($A1348,'Unique Clients'!$A$2:$F$2705,6,0)&gt;=60%,"FRAUD","NO FRAUD"),"NO FRAUD")</f>
        <v>NO FRAUD</v>
      </c>
      <c r="C1348" s="13" t="str">
        <f>IF(VLOOKUP($A1348,'Behaviors Clients'!$A$2:$B$2705,2,0)="FRAUD","FRAUD",IF(VLOOKUP($A1348,'Unique Clients'!$A$2:$F$2705,3,0)&lt;=4,IF(VLOOKUP($A1348,'Unique Clients'!$A$2:$F$2705,6,0)&gt;=60%,"MODERATE RISK OF FRAUD","NO FRAUD"),"NO FRAUD"))</f>
        <v>NO FRAUD</v>
      </c>
      <c r="D1348" s="13" t="str">
        <f>IF(VLOOKUP($A1348,'Unique Clients'!$A$2:$G$2705,7,0) &gt;= 3,"FRAUD","NO FRAUD")</f>
        <v>NO FRAUD</v>
      </c>
    </row>
    <row r="1349" spans="1:4" customFormat="1" hidden="1" x14ac:dyDescent="0.25">
      <c r="A1349" s="13">
        <v>45556</v>
      </c>
      <c r="B1349" s="13" t="str">
        <f>IF(VLOOKUP($A1349,'Unique Clients'!$A$2:$F$2705,3,0)&gt;=5,IF(VLOOKUP($A1349,'Unique Clients'!$A$2:$F$2705,6,0)&gt;=60%,"FRAUD","NO FRAUD"),"NO FRAUD")</f>
        <v>NO FRAUD</v>
      </c>
      <c r="C1349" s="13" t="str">
        <f>IF(VLOOKUP($A1349,'Behaviors Clients'!$A$2:$B$2705,2,0)="FRAUD","FRAUD",IF(VLOOKUP($A1349,'Unique Clients'!$A$2:$F$2705,3,0)&lt;=4,IF(VLOOKUP($A1349,'Unique Clients'!$A$2:$F$2705,6,0)&gt;=60%,"MODERATE RISK OF FRAUD","NO FRAUD"),"NO FRAUD"))</f>
        <v>NO FRAUD</v>
      </c>
      <c r="D1349" s="13" t="str">
        <f>IF(VLOOKUP($A1349,'Unique Clients'!$A$2:$G$2705,7,0) &gt;= 3,"FRAUD","NO FRAUD")</f>
        <v>NO FRAUD</v>
      </c>
    </row>
    <row r="1350" spans="1:4" customFormat="1" hidden="1" x14ac:dyDescent="0.25">
      <c r="A1350" s="13">
        <v>45616</v>
      </c>
      <c r="B1350" s="13" t="str">
        <f>IF(VLOOKUP($A1350,'Unique Clients'!$A$2:$F$2705,3,0)&gt;=5,IF(VLOOKUP($A1350,'Unique Clients'!$A$2:$F$2705,6,0)&gt;=60%,"FRAUD","NO FRAUD"),"NO FRAUD")</f>
        <v>NO FRAUD</v>
      </c>
      <c r="C1350" s="13" t="str">
        <f>IF(VLOOKUP($A1350,'Behaviors Clients'!$A$2:$B$2705,2,0)="FRAUD","FRAUD",IF(VLOOKUP($A1350,'Unique Clients'!$A$2:$F$2705,3,0)&lt;=4,IF(VLOOKUP($A1350,'Unique Clients'!$A$2:$F$2705,6,0)&gt;=60%,"MODERATE RISK OF FRAUD","NO FRAUD"),"NO FRAUD"))</f>
        <v>NO FRAUD</v>
      </c>
      <c r="D1350" s="13" t="str">
        <f>IF(VLOOKUP($A1350,'Unique Clients'!$A$2:$G$2705,7,0) &gt;= 3,"FRAUD","NO FRAUD")</f>
        <v>NO FRAUD</v>
      </c>
    </row>
    <row r="1351" spans="1:4" customFormat="1" hidden="1" x14ac:dyDescent="0.25">
      <c r="A1351" s="13">
        <v>45632</v>
      </c>
      <c r="B1351" s="13" t="str">
        <f>IF(VLOOKUP($A1351,'Unique Clients'!$A$2:$F$2705,3,0)&gt;=5,IF(VLOOKUP($A1351,'Unique Clients'!$A$2:$F$2705,6,0)&gt;=60%,"FRAUD","NO FRAUD"),"NO FRAUD")</f>
        <v>NO FRAUD</v>
      </c>
      <c r="C1351" s="13" t="str">
        <f>IF(VLOOKUP($A1351,'Behaviors Clients'!$A$2:$B$2705,2,0)="FRAUD","FRAUD",IF(VLOOKUP($A1351,'Unique Clients'!$A$2:$F$2705,3,0)&lt;=4,IF(VLOOKUP($A1351,'Unique Clients'!$A$2:$F$2705,6,0)&gt;=60%,"MODERATE RISK OF FRAUD","NO FRAUD"),"NO FRAUD"))</f>
        <v>NO FRAUD</v>
      </c>
      <c r="D1351" s="13" t="str">
        <f>IF(VLOOKUP($A1351,'Unique Clients'!$A$2:$G$2705,7,0) &gt;= 3,"FRAUD","NO FRAUD")</f>
        <v>NO FRAUD</v>
      </c>
    </row>
    <row r="1352" spans="1:4" customFormat="1" hidden="1" x14ac:dyDescent="0.25">
      <c r="A1352" s="13">
        <v>45682</v>
      </c>
      <c r="B1352" s="13" t="str">
        <f>IF(VLOOKUP($A1352,'Unique Clients'!$A$2:$F$2705,3,0)&gt;=5,IF(VLOOKUP($A1352,'Unique Clients'!$A$2:$F$2705,6,0)&gt;=60%,"FRAUD","NO FRAUD"),"NO FRAUD")</f>
        <v>NO FRAUD</v>
      </c>
      <c r="C1352" s="13" t="str">
        <f>IF(VLOOKUP($A1352,'Behaviors Clients'!$A$2:$B$2705,2,0)="FRAUD","FRAUD",IF(VLOOKUP($A1352,'Unique Clients'!$A$2:$F$2705,3,0)&lt;=4,IF(VLOOKUP($A1352,'Unique Clients'!$A$2:$F$2705,6,0)&gt;=60%,"MODERATE RISK OF FRAUD","NO FRAUD"),"NO FRAUD"))</f>
        <v>NO FRAUD</v>
      </c>
      <c r="D1352" s="13" t="str">
        <f>IF(VLOOKUP($A1352,'Unique Clients'!$A$2:$G$2705,7,0) &gt;= 3,"FRAUD","NO FRAUD")</f>
        <v>NO FRAUD</v>
      </c>
    </row>
    <row r="1353" spans="1:4" customFormat="1" hidden="1" x14ac:dyDescent="0.25">
      <c r="A1353" s="13">
        <v>45693</v>
      </c>
      <c r="B1353" s="13" t="str">
        <f>IF(VLOOKUP($A1353,'Unique Clients'!$A$2:$F$2705,3,0)&gt;=5,IF(VLOOKUP($A1353,'Unique Clients'!$A$2:$F$2705,6,0)&gt;=60%,"FRAUD","NO FRAUD"),"NO FRAUD")</f>
        <v>NO FRAUD</v>
      </c>
      <c r="C1353" s="13" t="str">
        <f>IF(VLOOKUP($A1353,'Behaviors Clients'!$A$2:$B$2705,2,0)="FRAUD","FRAUD",IF(VLOOKUP($A1353,'Unique Clients'!$A$2:$F$2705,3,0)&lt;=4,IF(VLOOKUP($A1353,'Unique Clients'!$A$2:$F$2705,6,0)&gt;=60%,"MODERATE RISK OF FRAUD","NO FRAUD"),"NO FRAUD"))</f>
        <v>NO FRAUD</v>
      </c>
      <c r="D1353" s="13" t="str">
        <f>IF(VLOOKUP($A1353,'Unique Clients'!$A$2:$G$2705,7,0) &gt;= 3,"FRAUD","NO FRAUD")</f>
        <v>NO FRAUD</v>
      </c>
    </row>
    <row r="1354" spans="1:4" customFormat="1" hidden="1" x14ac:dyDescent="0.25">
      <c r="A1354" s="13">
        <v>45705</v>
      </c>
      <c r="B1354" s="13" t="str">
        <f>IF(VLOOKUP($A1354,'Unique Clients'!$A$2:$F$2705,3,0)&gt;=5,IF(VLOOKUP($A1354,'Unique Clients'!$A$2:$F$2705,6,0)&gt;=60%,"FRAUD","NO FRAUD"),"NO FRAUD")</f>
        <v>NO FRAUD</v>
      </c>
      <c r="C1354" s="13" t="str">
        <f>IF(VLOOKUP($A1354,'Behaviors Clients'!$A$2:$B$2705,2,0)="FRAUD","FRAUD",IF(VLOOKUP($A1354,'Unique Clients'!$A$2:$F$2705,3,0)&lt;=4,IF(VLOOKUP($A1354,'Unique Clients'!$A$2:$F$2705,6,0)&gt;=60%,"MODERATE RISK OF FRAUD","NO FRAUD"),"NO FRAUD"))</f>
        <v>NO FRAUD</v>
      </c>
      <c r="D1354" s="13" t="str">
        <f>IF(VLOOKUP($A1354,'Unique Clients'!$A$2:$G$2705,7,0) &gt;= 3,"FRAUD","NO FRAUD")</f>
        <v>NO FRAUD</v>
      </c>
    </row>
    <row r="1355" spans="1:4" customFormat="1" hidden="1" x14ac:dyDescent="0.25">
      <c r="A1355" s="13">
        <v>45717</v>
      </c>
      <c r="B1355" s="13" t="str">
        <f>IF(VLOOKUP($A1355,'Unique Clients'!$A$2:$F$2705,3,0)&gt;=5,IF(VLOOKUP($A1355,'Unique Clients'!$A$2:$F$2705,6,0)&gt;=60%,"FRAUD","NO FRAUD"),"NO FRAUD")</f>
        <v>NO FRAUD</v>
      </c>
      <c r="C1355" s="13" t="str">
        <f>IF(VLOOKUP($A1355,'Behaviors Clients'!$A$2:$B$2705,2,0)="FRAUD","FRAUD",IF(VLOOKUP($A1355,'Unique Clients'!$A$2:$F$2705,3,0)&lt;=4,IF(VLOOKUP($A1355,'Unique Clients'!$A$2:$F$2705,6,0)&gt;=60%,"MODERATE RISK OF FRAUD","NO FRAUD"),"NO FRAUD"))</f>
        <v>NO FRAUD</v>
      </c>
      <c r="D1355" s="13" t="str">
        <f>IF(VLOOKUP($A1355,'Unique Clients'!$A$2:$G$2705,7,0) &gt;= 3,"FRAUD","NO FRAUD")</f>
        <v>NO FRAUD</v>
      </c>
    </row>
    <row r="1356" spans="1:4" customFormat="1" hidden="1" x14ac:dyDescent="0.25">
      <c r="A1356" s="13">
        <v>45739</v>
      </c>
      <c r="B1356" s="13" t="str">
        <f>IF(VLOOKUP($A1356,'Unique Clients'!$A$2:$F$2705,3,0)&gt;=5,IF(VLOOKUP($A1356,'Unique Clients'!$A$2:$F$2705,6,0)&gt;=60%,"FRAUD","NO FRAUD"),"NO FRAUD")</f>
        <v>NO FRAUD</v>
      </c>
      <c r="C1356" s="13" t="str">
        <f>IF(VLOOKUP($A1356,'Behaviors Clients'!$A$2:$B$2705,2,0)="FRAUD","FRAUD",IF(VLOOKUP($A1356,'Unique Clients'!$A$2:$F$2705,3,0)&lt;=4,IF(VLOOKUP($A1356,'Unique Clients'!$A$2:$F$2705,6,0)&gt;=60%,"MODERATE RISK OF FRAUD","NO FRAUD"),"NO FRAUD"))</f>
        <v>NO FRAUD</v>
      </c>
      <c r="D1356" s="13" t="str">
        <f>IF(VLOOKUP($A1356,'Unique Clients'!$A$2:$G$2705,7,0) &gt;= 3,"FRAUD","NO FRAUD")</f>
        <v>NO FRAUD</v>
      </c>
    </row>
    <row r="1357" spans="1:4" customFormat="1" hidden="1" x14ac:dyDescent="0.25">
      <c r="A1357" s="13">
        <v>45808</v>
      </c>
      <c r="B1357" s="13" t="str">
        <f>IF(VLOOKUP($A1357,'Unique Clients'!$A$2:$F$2705,3,0)&gt;=5,IF(VLOOKUP($A1357,'Unique Clients'!$A$2:$F$2705,6,0)&gt;=60%,"FRAUD","NO FRAUD"),"NO FRAUD")</f>
        <v>NO FRAUD</v>
      </c>
      <c r="C1357" s="13" t="str">
        <f>IF(VLOOKUP($A1357,'Behaviors Clients'!$A$2:$B$2705,2,0)="FRAUD","FRAUD",IF(VLOOKUP($A1357,'Unique Clients'!$A$2:$F$2705,3,0)&lt;=4,IF(VLOOKUP($A1357,'Unique Clients'!$A$2:$F$2705,6,0)&gt;=60%,"MODERATE RISK OF FRAUD","NO FRAUD"),"NO FRAUD"))</f>
        <v>NO FRAUD</v>
      </c>
      <c r="D1357" s="13" t="str">
        <f>IF(VLOOKUP($A1357,'Unique Clients'!$A$2:$G$2705,7,0) &gt;= 3,"FRAUD","NO FRAUD")</f>
        <v>NO FRAUD</v>
      </c>
    </row>
    <row r="1358" spans="1:4" customFormat="1" hidden="1" x14ac:dyDescent="0.25">
      <c r="A1358" s="13">
        <v>45831</v>
      </c>
      <c r="B1358" s="13" t="str">
        <f>IF(VLOOKUP($A1358,'Unique Clients'!$A$2:$F$2705,3,0)&gt;=5,IF(VLOOKUP($A1358,'Unique Clients'!$A$2:$F$2705,6,0)&gt;=60%,"FRAUD","NO FRAUD"),"NO FRAUD")</f>
        <v>NO FRAUD</v>
      </c>
      <c r="C1358" s="13" t="str">
        <f>IF(VLOOKUP($A1358,'Behaviors Clients'!$A$2:$B$2705,2,0)="FRAUD","FRAUD",IF(VLOOKUP($A1358,'Unique Clients'!$A$2:$F$2705,3,0)&lt;=4,IF(VLOOKUP($A1358,'Unique Clients'!$A$2:$F$2705,6,0)&gt;=60%,"MODERATE RISK OF FRAUD","NO FRAUD"),"NO FRAUD"))</f>
        <v>NO FRAUD</v>
      </c>
      <c r="D1358" s="13" t="str">
        <f>IF(VLOOKUP($A1358,'Unique Clients'!$A$2:$G$2705,7,0) &gt;= 3,"FRAUD","NO FRAUD")</f>
        <v>NO FRAUD</v>
      </c>
    </row>
    <row r="1359" spans="1:4" customFormat="1" hidden="1" x14ac:dyDescent="0.25">
      <c r="A1359" s="13">
        <v>45904</v>
      </c>
      <c r="B1359" s="13" t="str">
        <f>IF(VLOOKUP($A1359,'Unique Clients'!$A$2:$F$2705,3,0)&gt;=5,IF(VLOOKUP($A1359,'Unique Clients'!$A$2:$F$2705,6,0)&gt;=60%,"FRAUD","NO FRAUD"),"NO FRAUD")</f>
        <v>NO FRAUD</v>
      </c>
      <c r="C1359" s="13" t="str">
        <f>IF(VLOOKUP($A1359,'Behaviors Clients'!$A$2:$B$2705,2,0)="FRAUD","FRAUD",IF(VLOOKUP($A1359,'Unique Clients'!$A$2:$F$2705,3,0)&lt;=4,IF(VLOOKUP($A1359,'Unique Clients'!$A$2:$F$2705,6,0)&gt;=60%,"MODERATE RISK OF FRAUD","NO FRAUD"),"NO FRAUD"))</f>
        <v>NO FRAUD</v>
      </c>
      <c r="D1359" s="13" t="str">
        <f>IF(VLOOKUP($A1359,'Unique Clients'!$A$2:$G$2705,7,0) &gt;= 3,"FRAUD","NO FRAUD")</f>
        <v>NO FRAUD</v>
      </c>
    </row>
    <row r="1360" spans="1:4" customFormat="1" hidden="1" x14ac:dyDescent="0.25">
      <c r="A1360" s="13">
        <v>45943</v>
      </c>
      <c r="B1360" s="13" t="str">
        <f>IF(VLOOKUP($A1360,'Unique Clients'!$A$2:$F$2705,3,0)&gt;=5,IF(VLOOKUP($A1360,'Unique Clients'!$A$2:$F$2705,6,0)&gt;=60%,"FRAUD","NO FRAUD"),"NO FRAUD")</f>
        <v>NO FRAUD</v>
      </c>
      <c r="C1360" s="13" t="str">
        <f>IF(VLOOKUP($A1360,'Behaviors Clients'!$A$2:$B$2705,2,0)="FRAUD","FRAUD",IF(VLOOKUP($A1360,'Unique Clients'!$A$2:$F$2705,3,0)&lt;=4,IF(VLOOKUP($A1360,'Unique Clients'!$A$2:$F$2705,6,0)&gt;=60%,"MODERATE RISK OF FRAUD","NO FRAUD"),"NO FRAUD"))</f>
        <v>NO FRAUD</v>
      </c>
      <c r="D1360" s="13" t="str">
        <f>IF(VLOOKUP($A1360,'Unique Clients'!$A$2:$G$2705,7,0) &gt;= 3,"FRAUD","NO FRAUD")</f>
        <v>NO FRAUD</v>
      </c>
    </row>
    <row r="1361" spans="1:4" customFormat="1" hidden="1" x14ac:dyDescent="0.25">
      <c r="A1361" s="13">
        <v>45949</v>
      </c>
      <c r="B1361" s="13" t="str">
        <f>IF(VLOOKUP($A1361,'Unique Clients'!$A$2:$F$2705,3,0)&gt;=5,IF(VLOOKUP($A1361,'Unique Clients'!$A$2:$F$2705,6,0)&gt;=60%,"FRAUD","NO FRAUD"),"NO FRAUD")</f>
        <v>NO FRAUD</v>
      </c>
      <c r="C1361" s="13" t="str">
        <f>IF(VLOOKUP($A1361,'Behaviors Clients'!$A$2:$B$2705,2,0)="FRAUD","FRAUD",IF(VLOOKUP($A1361,'Unique Clients'!$A$2:$F$2705,3,0)&lt;=4,IF(VLOOKUP($A1361,'Unique Clients'!$A$2:$F$2705,6,0)&gt;=60%,"MODERATE RISK OF FRAUD","NO FRAUD"),"NO FRAUD"))</f>
        <v>NO FRAUD</v>
      </c>
      <c r="D1361" s="13" t="str">
        <f>IF(VLOOKUP($A1361,'Unique Clients'!$A$2:$G$2705,7,0) &gt;= 3,"FRAUD","NO FRAUD")</f>
        <v>NO FRAUD</v>
      </c>
    </row>
    <row r="1362" spans="1:4" customFormat="1" hidden="1" x14ac:dyDescent="0.25">
      <c r="A1362" s="13">
        <v>45953</v>
      </c>
      <c r="B1362" s="13" t="str">
        <f>IF(VLOOKUP($A1362,'Unique Clients'!$A$2:$F$2705,3,0)&gt;=5,IF(VLOOKUP($A1362,'Unique Clients'!$A$2:$F$2705,6,0)&gt;=60%,"FRAUD","NO FRAUD"),"NO FRAUD")</f>
        <v>NO FRAUD</v>
      </c>
      <c r="C1362" s="13" t="str">
        <f>IF(VLOOKUP($A1362,'Behaviors Clients'!$A$2:$B$2705,2,0)="FRAUD","FRAUD",IF(VLOOKUP($A1362,'Unique Clients'!$A$2:$F$2705,3,0)&lt;=4,IF(VLOOKUP($A1362,'Unique Clients'!$A$2:$F$2705,6,0)&gt;=60%,"MODERATE RISK OF FRAUD","NO FRAUD"),"NO FRAUD"))</f>
        <v>NO FRAUD</v>
      </c>
      <c r="D1362" s="13" t="str">
        <f>IF(VLOOKUP($A1362,'Unique Clients'!$A$2:$G$2705,7,0) &gt;= 3,"FRAUD","NO FRAUD")</f>
        <v>NO FRAUD</v>
      </c>
    </row>
    <row r="1363" spans="1:4" customFormat="1" hidden="1" x14ac:dyDescent="0.25">
      <c r="A1363" s="13">
        <v>45967</v>
      </c>
      <c r="B1363" s="13" t="str">
        <f>IF(VLOOKUP($A1363,'Unique Clients'!$A$2:$F$2705,3,0)&gt;=5,IF(VLOOKUP($A1363,'Unique Clients'!$A$2:$F$2705,6,0)&gt;=60%,"FRAUD","NO FRAUD"),"NO FRAUD")</f>
        <v>NO FRAUD</v>
      </c>
      <c r="C1363" s="13" t="str">
        <f>IF(VLOOKUP($A1363,'Behaviors Clients'!$A$2:$B$2705,2,0)="FRAUD","FRAUD",IF(VLOOKUP($A1363,'Unique Clients'!$A$2:$F$2705,3,0)&lt;=4,IF(VLOOKUP($A1363,'Unique Clients'!$A$2:$F$2705,6,0)&gt;=60%,"MODERATE RISK OF FRAUD","NO FRAUD"),"NO FRAUD"))</f>
        <v>NO FRAUD</v>
      </c>
      <c r="D1363" s="13" t="str">
        <f>IF(VLOOKUP($A1363,'Unique Clients'!$A$2:$G$2705,7,0) &gt;= 3,"FRAUD","NO FRAUD")</f>
        <v>NO FRAUD</v>
      </c>
    </row>
    <row r="1364" spans="1:4" customFormat="1" hidden="1" x14ac:dyDescent="0.25">
      <c r="A1364" s="13">
        <v>46064</v>
      </c>
      <c r="B1364" s="13" t="str">
        <f>IF(VLOOKUP($A1364,'Unique Clients'!$A$2:$F$2705,3,0)&gt;=5,IF(VLOOKUP($A1364,'Unique Clients'!$A$2:$F$2705,6,0)&gt;=60%,"FRAUD","NO FRAUD"),"NO FRAUD")</f>
        <v>NO FRAUD</v>
      </c>
      <c r="C1364" s="13" t="str">
        <f>IF(VLOOKUP($A1364,'Behaviors Clients'!$A$2:$B$2705,2,0)="FRAUD","FRAUD",IF(VLOOKUP($A1364,'Unique Clients'!$A$2:$F$2705,3,0)&lt;=4,IF(VLOOKUP($A1364,'Unique Clients'!$A$2:$F$2705,6,0)&gt;=60%,"MODERATE RISK OF FRAUD","NO FRAUD"),"NO FRAUD"))</f>
        <v>NO FRAUD</v>
      </c>
      <c r="D1364" s="13" t="str">
        <f>IF(VLOOKUP($A1364,'Unique Clients'!$A$2:$G$2705,7,0) &gt;= 3,"FRAUD","NO FRAUD")</f>
        <v>NO FRAUD</v>
      </c>
    </row>
    <row r="1365" spans="1:4" customFormat="1" hidden="1" x14ac:dyDescent="0.25">
      <c r="A1365" s="13">
        <v>46161</v>
      </c>
      <c r="B1365" s="13" t="str">
        <f>IF(VLOOKUP($A1365,'Unique Clients'!$A$2:$F$2705,3,0)&gt;=5,IF(VLOOKUP($A1365,'Unique Clients'!$A$2:$F$2705,6,0)&gt;=60%,"FRAUD","NO FRAUD"),"NO FRAUD")</f>
        <v>NO FRAUD</v>
      </c>
      <c r="C1365" s="13" t="str">
        <f>IF(VLOOKUP($A1365,'Behaviors Clients'!$A$2:$B$2705,2,0)="FRAUD","FRAUD",IF(VLOOKUP($A1365,'Unique Clients'!$A$2:$F$2705,3,0)&lt;=4,IF(VLOOKUP($A1365,'Unique Clients'!$A$2:$F$2705,6,0)&gt;=60%,"MODERATE RISK OF FRAUD","NO FRAUD"),"NO FRAUD"))</f>
        <v>NO FRAUD</v>
      </c>
      <c r="D1365" s="13" t="str">
        <f>IF(VLOOKUP($A1365,'Unique Clients'!$A$2:$G$2705,7,0) &gt;= 3,"FRAUD","NO FRAUD")</f>
        <v>NO FRAUD</v>
      </c>
    </row>
    <row r="1366" spans="1:4" customFormat="1" hidden="1" x14ac:dyDescent="0.25">
      <c r="A1366" s="13">
        <v>46180</v>
      </c>
      <c r="B1366" s="13" t="str">
        <f>IF(VLOOKUP($A1366,'Unique Clients'!$A$2:$F$2705,3,0)&gt;=5,IF(VLOOKUP($A1366,'Unique Clients'!$A$2:$F$2705,6,0)&gt;=60%,"FRAUD","NO FRAUD"),"NO FRAUD")</f>
        <v>NO FRAUD</v>
      </c>
      <c r="C1366" s="13" t="str">
        <f>IF(VLOOKUP($A1366,'Behaviors Clients'!$A$2:$B$2705,2,0)="FRAUD","FRAUD",IF(VLOOKUP($A1366,'Unique Clients'!$A$2:$F$2705,3,0)&lt;=4,IF(VLOOKUP($A1366,'Unique Clients'!$A$2:$F$2705,6,0)&gt;=60%,"MODERATE RISK OF FRAUD","NO FRAUD"),"NO FRAUD"))</f>
        <v>NO FRAUD</v>
      </c>
      <c r="D1366" s="13" t="str">
        <f>IF(VLOOKUP($A1366,'Unique Clients'!$A$2:$G$2705,7,0) &gt;= 3,"FRAUD","NO FRAUD")</f>
        <v>NO FRAUD</v>
      </c>
    </row>
    <row r="1367" spans="1:4" customFormat="1" hidden="1" x14ac:dyDescent="0.25">
      <c r="A1367" s="13">
        <v>46219</v>
      </c>
      <c r="B1367" s="13" t="str">
        <f>IF(VLOOKUP($A1367,'Unique Clients'!$A$2:$F$2705,3,0)&gt;=5,IF(VLOOKUP($A1367,'Unique Clients'!$A$2:$F$2705,6,0)&gt;=60%,"FRAUD","NO FRAUD"),"NO FRAUD")</f>
        <v>NO FRAUD</v>
      </c>
      <c r="C1367" s="13" t="str">
        <f>IF(VLOOKUP($A1367,'Behaviors Clients'!$A$2:$B$2705,2,0)="FRAUD","FRAUD",IF(VLOOKUP($A1367,'Unique Clients'!$A$2:$F$2705,3,0)&lt;=4,IF(VLOOKUP($A1367,'Unique Clients'!$A$2:$F$2705,6,0)&gt;=60%,"MODERATE RISK OF FRAUD","NO FRAUD"),"NO FRAUD"))</f>
        <v>NO FRAUD</v>
      </c>
      <c r="D1367" s="13" t="str">
        <f>IF(VLOOKUP($A1367,'Unique Clients'!$A$2:$G$2705,7,0) &gt;= 3,"FRAUD","NO FRAUD")</f>
        <v>NO FRAUD</v>
      </c>
    </row>
    <row r="1368" spans="1:4" customFormat="1" hidden="1" x14ac:dyDescent="0.25">
      <c r="A1368" s="13">
        <v>46249</v>
      </c>
      <c r="B1368" s="13" t="str">
        <f>IF(VLOOKUP($A1368,'Unique Clients'!$A$2:$F$2705,3,0)&gt;=5,IF(VLOOKUP($A1368,'Unique Clients'!$A$2:$F$2705,6,0)&gt;=60%,"FRAUD","NO FRAUD"),"NO FRAUD")</f>
        <v>NO FRAUD</v>
      </c>
      <c r="C1368" s="13" t="str">
        <f>IF(VLOOKUP($A1368,'Behaviors Clients'!$A$2:$B$2705,2,0)="FRAUD","FRAUD",IF(VLOOKUP($A1368,'Unique Clients'!$A$2:$F$2705,3,0)&lt;=4,IF(VLOOKUP($A1368,'Unique Clients'!$A$2:$F$2705,6,0)&gt;=60%,"MODERATE RISK OF FRAUD","NO FRAUD"),"NO FRAUD"))</f>
        <v>NO FRAUD</v>
      </c>
      <c r="D1368" s="13" t="str">
        <f>IF(VLOOKUP($A1368,'Unique Clients'!$A$2:$G$2705,7,0) &gt;= 3,"FRAUD","NO FRAUD")</f>
        <v>NO FRAUD</v>
      </c>
    </row>
    <row r="1369" spans="1:4" customFormat="1" hidden="1" x14ac:dyDescent="0.25">
      <c r="A1369" s="13">
        <v>46257</v>
      </c>
      <c r="B1369" s="13" t="str">
        <f>IF(VLOOKUP($A1369,'Unique Clients'!$A$2:$F$2705,3,0)&gt;=5,IF(VLOOKUP($A1369,'Unique Clients'!$A$2:$F$2705,6,0)&gt;=60%,"FRAUD","NO FRAUD"),"NO FRAUD")</f>
        <v>NO FRAUD</v>
      </c>
      <c r="C1369" s="13" t="str">
        <f>IF(VLOOKUP($A1369,'Behaviors Clients'!$A$2:$B$2705,2,0)="FRAUD","FRAUD",IF(VLOOKUP($A1369,'Unique Clients'!$A$2:$F$2705,3,0)&lt;=4,IF(VLOOKUP($A1369,'Unique Clients'!$A$2:$F$2705,6,0)&gt;=60%,"MODERATE RISK OF FRAUD","NO FRAUD"),"NO FRAUD"))</f>
        <v>NO FRAUD</v>
      </c>
      <c r="D1369" s="13" t="str">
        <f>IF(VLOOKUP($A1369,'Unique Clients'!$A$2:$G$2705,7,0) &gt;= 3,"FRAUD","NO FRAUD")</f>
        <v>NO FRAUD</v>
      </c>
    </row>
    <row r="1370" spans="1:4" customFormat="1" hidden="1" x14ac:dyDescent="0.25">
      <c r="A1370" s="13">
        <v>46359</v>
      </c>
      <c r="B1370" s="13" t="str">
        <f>IF(VLOOKUP($A1370,'Unique Clients'!$A$2:$F$2705,3,0)&gt;=5,IF(VLOOKUP($A1370,'Unique Clients'!$A$2:$F$2705,6,0)&gt;=60%,"FRAUD","NO FRAUD"),"NO FRAUD")</f>
        <v>NO FRAUD</v>
      </c>
      <c r="C1370" s="13" t="str">
        <f>IF(VLOOKUP($A1370,'Behaviors Clients'!$A$2:$B$2705,2,0)="FRAUD","FRAUD",IF(VLOOKUP($A1370,'Unique Clients'!$A$2:$F$2705,3,0)&lt;=4,IF(VLOOKUP($A1370,'Unique Clients'!$A$2:$F$2705,6,0)&gt;=60%,"MODERATE RISK OF FRAUD","NO FRAUD"),"NO FRAUD"))</f>
        <v>NO FRAUD</v>
      </c>
      <c r="D1370" s="13" t="str">
        <f>IF(VLOOKUP($A1370,'Unique Clients'!$A$2:$G$2705,7,0) &gt;= 3,"FRAUD","NO FRAUD")</f>
        <v>NO FRAUD</v>
      </c>
    </row>
    <row r="1371" spans="1:4" customFormat="1" hidden="1" x14ac:dyDescent="0.25">
      <c r="A1371" s="13">
        <v>46361</v>
      </c>
      <c r="B1371" s="13" t="str">
        <f>IF(VLOOKUP($A1371,'Unique Clients'!$A$2:$F$2705,3,0)&gt;=5,IF(VLOOKUP($A1371,'Unique Clients'!$A$2:$F$2705,6,0)&gt;=60%,"FRAUD","NO FRAUD"),"NO FRAUD")</f>
        <v>NO FRAUD</v>
      </c>
      <c r="C1371" s="13" t="str">
        <f>IF(VLOOKUP($A1371,'Behaviors Clients'!$A$2:$B$2705,2,0)="FRAUD","FRAUD",IF(VLOOKUP($A1371,'Unique Clients'!$A$2:$F$2705,3,0)&lt;=4,IF(VLOOKUP($A1371,'Unique Clients'!$A$2:$F$2705,6,0)&gt;=60%,"MODERATE RISK OF FRAUD","NO FRAUD"),"NO FRAUD"))</f>
        <v>NO FRAUD</v>
      </c>
      <c r="D1371" s="13" t="str">
        <f>IF(VLOOKUP($A1371,'Unique Clients'!$A$2:$G$2705,7,0) &gt;= 3,"FRAUD","NO FRAUD")</f>
        <v>NO FRAUD</v>
      </c>
    </row>
    <row r="1372" spans="1:4" customFormat="1" hidden="1" x14ac:dyDescent="0.25">
      <c r="A1372" s="13">
        <v>46379</v>
      </c>
      <c r="B1372" s="13" t="str">
        <f>IF(VLOOKUP($A1372,'Unique Clients'!$A$2:$F$2705,3,0)&gt;=5,IF(VLOOKUP($A1372,'Unique Clients'!$A$2:$F$2705,6,0)&gt;=60%,"FRAUD","NO FRAUD"),"NO FRAUD")</f>
        <v>NO FRAUD</v>
      </c>
      <c r="C1372" s="13" t="str">
        <f>IF(VLOOKUP($A1372,'Behaviors Clients'!$A$2:$B$2705,2,0)="FRAUD","FRAUD",IF(VLOOKUP($A1372,'Unique Clients'!$A$2:$F$2705,3,0)&lt;=4,IF(VLOOKUP($A1372,'Unique Clients'!$A$2:$F$2705,6,0)&gt;=60%,"MODERATE RISK OF FRAUD","NO FRAUD"),"NO FRAUD"))</f>
        <v>NO FRAUD</v>
      </c>
      <c r="D1372" s="13" t="str">
        <f>IF(VLOOKUP($A1372,'Unique Clients'!$A$2:$G$2705,7,0) &gt;= 3,"FRAUD","NO FRAUD")</f>
        <v>NO FRAUD</v>
      </c>
    </row>
    <row r="1373" spans="1:4" customFormat="1" hidden="1" x14ac:dyDescent="0.25">
      <c r="A1373" s="13">
        <v>46441</v>
      </c>
      <c r="B1373" s="13" t="str">
        <f>IF(VLOOKUP($A1373,'Unique Clients'!$A$2:$F$2705,3,0)&gt;=5,IF(VLOOKUP($A1373,'Unique Clients'!$A$2:$F$2705,6,0)&gt;=60%,"FRAUD","NO FRAUD"),"NO FRAUD")</f>
        <v>NO FRAUD</v>
      </c>
      <c r="C1373" s="13" t="str">
        <f>IF(VLOOKUP($A1373,'Behaviors Clients'!$A$2:$B$2705,2,0)="FRAUD","FRAUD",IF(VLOOKUP($A1373,'Unique Clients'!$A$2:$F$2705,3,0)&lt;=4,IF(VLOOKUP($A1373,'Unique Clients'!$A$2:$F$2705,6,0)&gt;=60%,"MODERATE RISK OF FRAUD","NO FRAUD"),"NO FRAUD"))</f>
        <v>NO FRAUD</v>
      </c>
      <c r="D1373" s="13" t="str">
        <f>IF(VLOOKUP($A1373,'Unique Clients'!$A$2:$G$2705,7,0) &gt;= 3,"FRAUD","NO FRAUD")</f>
        <v>NO FRAUD</v>
      </c>
    </row>
    <row r="1374" spans="1:4" customFormat="1" hidden="1" x14ac:dyDescent="0.25">
      <c r="A1374" s="13">
        <v>46455</v>
      </c>
      <c r="B1374" s="13" t="str">
        <f>IF(VLOOKUP($A1374,'Unique Clients'!$A$2:$F$2705,3,0)&gt;=5,IF(VLOOKUP($A1374,'Unique Clients'!$A$2:$F$2705,6,0)&gt;=60%,"FRAUD","NO FRAUD"),"NO FRAUD")</f>
        <v>NO FRAUD</v>
      </c>
      <c r="C1374" s="13" t="str">
        <f>IF(VLOOKUP($A1374,'Behaviors Clients'!$A$2:$B$2705,2,0)="FRAUD","FRAUD",IF(VLOOKUP($A1374,'Unique Clients'!$A$2:$F$2705,3,0)&lt;=4,IF(VLOOKUP($A1374,'Unique Clients'!$A$2:$F$2705,6,0)&gt;=60%,"MODERATE RISK OF FRAUD","NO FRAUD"),"NO FRAUD"))</f>
        <v>NO FRAUD</v>
      </c>
      <c r="D1374" s="13" t="str">
        <f>IF(VLOOKUP($A1374,'Unique Clients'!$A$2:$G$2705,7,0) &gt;= 3,"FRAUD","NO FRAUD")</f>
        <v>NO FRAUD</v>
      </c>
    </row>
    <row r="1375" spans="1:4" customFormat="1" hidden="1" x14ac:dyDescent="0.25">
      <c r="A1375" s="13">
        <v>46469</v>
      </c>
      <c r="B1375" s="13" t="str">
        <f>IF(VLOOKUP($A1375,'Unique Clients'!$A$2:$F$2705,3,0)&gt;=5,IF(VLOOKUP($A1375,'Unique Clients'!$A$2:$F$2705,6,0)&gt;=60%,"FRAUD","NO FRAUD"),"NO FRAUD")</f>
        <v>NO FRAUD</v>
      </c>
      <c r="C1375" s="13" t="str">
        <f>IF(VLOOKUP($A1375,'Behaviors Clients'!$A$2:$B$2705,2,0)="FRAUD","FRAUD",IF(VLOOKUP($A1375,'Unique Clients'!$A$2:$F$2705,3,0)&lt;=4,IF(VLOOKUP($A1375,'Unique Clients'!$A$2:$F$2705,6,0)&gt;=60%,"MODERATE RISK OF FRAUD","NO FRAUD"),"NO FRAUD"))</f>
        <v>NO FRAUD</v>
      </c>
      <c r="D1375" s="13" t="str">
        <f>IF(VLOOKUP($A1375,'Unique Clients'!$A$2:$G$2705,7,0) &gt;= 3,"FRAUD","NO FRAUD")</f>
        <v>NO FRAUD</v>
      </c>
    </row>
    <row r="1376" spans="1:4" customFormat="1" hidden="1" x14ac:dyDescent="0.25">
      <c r="A1376" s="13">
        <v>46545</v>
      </c>
      <c r="B1376" s="13" t="str">
        <f>IF(VLOOKUP($A1376,'Unique Clients'!$A$2:$F$2705,3,0)&gt;=5,IF(VLOOKUP($A1376,'Unique Clients'!$A$2:$F$2705,6,0)&gt;=60%,"FRAUD","NO FRAUD"),"NO FRAUD")</f>
        <v>NO FRAUD</v>
      </c>
      <c r="C1376" s="13" t="str">
        <f>IF(VLOOKUP($A1376,'Behaviors Clients'!$A$2:$B$2705,2,0)="FRAUD","FRAUD",IF(VLOOKUP($A1376,'Unique Clients'!$A$2:$F$2705,3,0)&lt;=4,IF(VLOOKUP($A1376,'Unique Clients'!$A$2:$F$2705,6,0)&gt;=60%,"MODERATE RISK OF FRAUD","NO FRAUD"),"NO FRAUD"))</f>
        <v>NO FRAUD</v>
      </c>
      <c r="D1376" s="13" t="str">
        <f>IF(VLOOKUP($A1376,'Unique Clients'!$A$2:$G$2705,7,0) &gt;= 3,"FRAUD","NO FRAUD")</f>
        <v>NO FRAUD</v>
      </c>
    </row>
    <row r="1377" spans="1:4" customFormat="1" hidden="1" x14ac:dyDescent="0.25">
      <c r="A1377" s="13">
        <v>46579</v>
      </c>
      <c r="B1377" s="13" t="str">
        <f>IF(VLOOKUP($A1377,'Unique Clients'!$A$2:$F$2705,3,0)&gt;=5,IF(VLOOKUP($A1377,'Unique Clients'!$A$2:$F$2705,6,0)&gt;=60%,"FRAUD","NO FRAUD"),"NO FRAUD")</f>
        <v>NO FRAUD</v>
      </c>
      <c r="C1377" s="13" t="str">
        <f>IF(VLOOKUP($A1377,'Behaviors Clients'!$A$2:$B$2705,2,0)="FRAUD","FRAUD",IF(VLOOKUP($A1377,'Unique Clients'!$A$2:$F$2705,3,0)&lt;=4,IF(VLOOKUP($A1377,'Unique Clients'!$A$2:$F$2705,6,0)&gt;=60%,"MODERATE RISK OF FRAUD","NO FRAUD"),"NO FRAUD"))</f>
        <v>NO FRAUD</v>
      </c>
      <c r="D1377" s="13" t="str">
        <f>IF(VLOOKUP($A1377,'Unique Clients'!$A$2:$G$2705,7,0) &gt;= 3,"FRAUD","NO FRAUD")</f>
        <v>NO FRAUD</v>
      </c>
    </row>
    <row r="1378" spans="1:4" customFormat="1" hidden="1" x14ac:dyDescent="0.25">
      <c r="A1378" s="13">
        <v>46680</v>
      </c>
      <c r="B1378" s="13" t="str">
        <f>IF(VLOOKUP($A1378,'Unique Clients'!$A$2:$F$2705,3,0)&gt;=5,IF(VLOOKUP($A1378,'Unique Clients'!$A$2:$F$2705,6,0)&gt;=60%,"FRAUD","NO FRAUD"),"NO FRAUD")</f>
        <v>NO FRAUD</v>
      </c>
      <c r="C1378" s="13" t="str">
        <f>IF(VLOOKUP($A1378,'Behaviors Clients'!$A$2:$B$2705,2,0)="FRAUD","FRAUD",IF(VLOOKUP($A1378,'Unique Clients'!$A$2:$F$2705,3,0)&lt;=4,IF(VLOOKUP($A1378,'Unique Clients'!$A$2:$F$2705,6,0)&gt;=60%,"MODERATE RISK OF FRAUD","NO FRAUD"),"NO FRAUD"))</f>
        <v>NO FRAUD</v>
      </c>
      <c r="D1378" s="13" t="str">
        <f>IF(VLOOKUP($A1378,'Unique Clients'!$A$2:$G$2705,7,0) &gt;= 3,"FRAUD","NO FRAUD")</f>
        <v>NO FRAUD</v>
      </c>
    </row>
    <row r="1379" spans="1:4" customFormat="1" hidden="1" x14ac:dyDescent="0.25">
      <c r="A1379" s="13">
        <v>46692</v>
      </c>
      <c r="B1379" s="13" t="str">
        <f>IF(VLOOKUP($A1379,'Unique Clients'!$A$2:$F$2705,3,0)&gt;=5,IF(VLOOKUP($A1379,'Unique Clients'!$A$2:$F$2705,6,0)&gt;=60%,"FRAUD","NO FRAUD"),"NO FRAUD")</f>
        <v>NO FRAUD</v>
      </c>
      <c r="C1379" s="13" t="str">
        <f>IF(VLOOKUP($A1379,'Behaviors Clients'!$A$2:$B$2705,2,0)="FRAUD","FRAUD",IF(VLOOKUP($A1379,'Unique Clients'!$A$2:$F$2705,3,0)&lt;=4,IF(VLOOKUP($A1379,'Unique Clients'!$A$2:$F$2705,6,0)&gt;=60%,"MODERATE RISK OF FRAUD","NO FRAUD"),"NO FRAUD"))</f>
        <v>NO FRAUD</v>
      </c>
      <c r="D1379" s="13" t="str">
        <f>IF(VLOOKUP($A1379,'Unique Clients'!$A$2:$G$2705,7,0) &gt;= 3,"FRAUD","NO FRAUD")</f>
        <v>NO FRAUD</v>
      </c>
    </row>
    <row r="1380" spans="1:4" customFormat="1" hidden="1" x14ac:dyDescent="0.25">
      <c r="A1380" s="13">
        <v>46724</v>
      </c>
      <c r="B1380" s="13" t="str">
        <f>IF(VLOOKUP($A1380,'Unique Clients'!$A$2:$F$2705,3,0)&gt;=5,IF(VLOOKUP($A1380,'Unique Clients'!$A$2:$F$2705,6,0)&gt;=60%,"FRAUD","NO FRAUD"),"NO FRAUD")</f>
        <v>NO FRAUD</v>
      </c>
      <c r="C1380" s="13" t="str">
        <f>IF(VLOOKUP($A1380,'Behaviors Clients'!$A$2:$B$2705,2,0)="FRAUD","FRAUD",IF(VLOOKUP($A1380,'Unique Clients'!$A$2:$F$2705,3,0)&lt;=4,IF(VLOOKUP($A1380,'Unique Clients'!$A$2:$F$2705,6,0)&gt;=60%,"MODERATE RISK OF FRAUD","NO FRAUD"),"NO FRAUD"))</f>
        <v>NO FRAUD</v>
      </c>
      <c r="D1380" s="13" t="str">
        <f>IF(VLOOKUP($A1380,'Unique Clients'!$A$2:$G$2705,7,0) &gt;= 3,"FRAUD","NO FRAUD")</f>
        <v>NO FRAUD</v>
      </c>
    </row>
    <row r="1381" spans="1:4" customFormat="1" hidden="1" x14ac:dyDescent="0.25">
      <c r="A1381" s="13">
        <v>46745</v>
      </c>
      <c r="B1381" s="13" t="str">
        <f>IF(VLOOKUP($A1381,'Unique Clients'!$A$2:$F$2705,3,0)&gt;=5,IF(VLOOKUP($A1381,'Unique Clients'!$A$2:$F$2705,6,0)&gt;=60%,"FRAUD","NO FRAUD"),"NO FRAUD")</f>
        <v>NO FRAUD</v>
      </c>
      <c r="C1381" s="13" t="str">
        <f>IF(VLOOKUP($A1381,'Behaviors Clients'!$A$2:$B$2705,2,0)="FRAUD","FRAUD",IF(VLOOKUP($A1381,'Unique Clients'!$A$2:$F$2705,3,0)&lt;=4,IF(VLOOKUP($A1381,'Unique Clients'!$A$2:$F$2705,6,0)&gt;=60%,"MODERATE RISK OF FRAUD","NO FRAUD"),"NO FRAUD"))</f>
        <v>NO FRAUD</v>
      </c>
      <c r="D1381" s="13" t="str">
        <f>IF(VLOOKUP($A1381,'Unique Clients'!$A$2:$G$2705,7,0) &gt;= 3,"FRAUD","NO FRAUD")</f>
        <v>NO FRAUD</v>
      </c>
    </row>
    <row r="1382" spans="1:4" customFormat="1" hidden="1" x14ac:dyDescent="0.25">
      <c r="A1382" s="13">
        <v>46752</v>
      </c>
      <c r="B1382" s="13" t="str">
        <f>IF(VLOOKUP($A1382,'Unique Clients'!$A$2:$F$2705,3,0)&gt;=5,IF(VLOOKUP($A1382,'Unique Clients'!$A$2:$F$2705,6,0)&gt;=60%,"FRAUD","NO FRAUD"),"NO FRAUD")</f>
        <v>NO FRAUD</v>
      </c>
      <c r="C1382" s="13" t="str">
        <f>IF(VLOOKUP($A1382,'Behaviors Clients'!$A$2:$B$2705,2,0)="FRAUD","FRAUD",IF(VLOOKUP($A1382,'Unique Clients'!$A$2:$F$2705,3,0)&lt;=4,IF(VLOOKUP($A1382,'Unique Clients'!$A$2:$F$2705,6,0)&gt;=60%,"MODERATE RISK OF FRAUD","NO FRAUD"),"NO FRAUD"))</f>
        <v>NO FRAUD</v>
      </c>
      <c r="D1382" s="13" t="str">
        <f>IF(VLOOKUP($A1382,'Unique Clients'!$A$2:$G$2705,7,0) &gt;= 3,"FRAUD","NO FRAUD")</f>
        <v>NO FRAUD</v>
      </c>
    </row>
    <row r="1383" spans="1:4" customFormat="1" hidden="1" x14ac:dyDescent="0.25">
      <c r="A1383" s="13">
        <v>46771</v>
      </c>
      <c r="B1383" s="13" t="str">
        <f>IF(VLOOKUP($A1383,'Unique Clients'!$A$2:$F$2705,3,0)&gt;=5,IF(VLOOKUP($A1383,'Unique Clients'!$A$2:$F$2705,6,0)&gt;=60%,"FRAUD","NO FRAUD"),"NO FRAUD")</f>
        <v>NO FRAUD</v>
      </c>
      <c r="C1383" s="13" t="str">
        <f>IF(VLOOKUP($A1383,'Behaviors Clients'!$A$2:$B$2705,2,0)="FRAUD","FRAUD",IF(VLOOKUP($A1383,'Unique Clients'!$A$2:$F$2705,3,0)&lt;=4,IF(VLOOKUP($A1383,'Unique Clients'!$A$2:$F$2705,6,0)&gt;=60%,"MODERATE RISK OF FRAUD","NO FRAUD"),"NO FRAUD"))</f>
        <v>NO FRAUD</v>
      </c>
      <c r="D1383" s="13" t="str">
        <f>IF(VLOOKUP($A1383,'Unique Clients'!$A$2:$G$2705,7,0) &gt;= 3,"FRAUD","NO FRAUD")</f>
        <v>NO FRAUD</v>
      </c>
    </row>
    <row r="1384" spans="1:4" customFormat="1" hidden="1" x14ac:dyDescent="0.25">
      <c r="A1384" s="13">
        <v>46814</v>
      </c>
      <c r="B1384" s="13" t="str">
        <f>IF(VLOOKUP($A1384,'Unique Clients'!$A$2:$F$2705,3,0)&gt;=5,IF(VLOOKUP($A1384,'Unique Clients'!$A$2:$F$2705,6,0)&gt;=60%,"FRAUD","NO FRAUD"),"NO FRAUD")</f>
        <v>NO FRAUD</v>
      </c>
      <c r="C1384" s="13" t="str">
        <f>IF(VLOOKUP($A1384,'Behaviors Clients'!$A$2:$B$2705,2,0)="FRAUD","FRAUD",IF(VLOOKUP($A1384,'Unique Clients'!$A$2:$F$2705,3,0)&lt;=4,IF(VLOOKUP($A1384,'Unique Clients'!$A$2:$F$2705,6,0)&gt;=60%,"MODERATE RISK OF FRAUD","NO FRAUD"),"NO FRAUD"))</f>
        <v>NO FRAUD</v>
      </c>
      <c r="D1384" s="13" t="str">
        <f>IF(VLOOKUP($A1384,'Unique Clients'!$A$2:$G$2705,7,0) &gt;= 3,"FRAUD","NO FRAUD")</f>
        <v>NO FRAUD</v>
      </c>
    </row>
    <row r="1385" spans="1:4" customFormat="1" hidden="1" x14ac:dyDescent="0.25">
      <c r="A1385" s="13">
        <v>46876</v>
      </c>
      <c r="B1385" s="13" t="str">
        <f>IF(VLOOKUP($A1385,'Unique Clients'!$A$2:$F$2705,3,0)&gt;=5,IF(VLOOKUP($A1385,'Unique Clients'!$A$2:$F$2705,6,0)&gt;=60%,"FRAUD","NO FRAUD"),"NO FRAUD")</f>
        <v>NO FRAUD</v>
      </c>
      <c r="C1385" s="13" t="str">
        <f>IF(VLOOKUP($A1385,'Behaviors Clients'!$A$2:$B$2705,2,0)="FRAUD","FRAUD",IF(VLOOKUP($A1385,'Unique Clients'!$A$2:$F$2705,3,0)&lt;=4,IF(VLOOKUP($A1385,'Unique Clients'!$A$2:$F$2705,6,0)&gt;=60%,"MODERATE RISK OF FRAUD","NO FRAUD"),"NO FRAUD"))</f>
        <v>NO FRAUD</v>
      </c>
      <c r="D1385" s="13" t="str">
        <f>IF(VLOOKUP($A1385,'Unique Clients'!$A$2:$G$2705,7,0) &gt;= 3,"FRAUD","NO FRAUD")</f>
        <v>NO FRAUD</v>
      </c>
    </row>
    <row r="1386" spans="1:4" customFormat="1" hidden="1" x14ac:dyDescent="0.25">
      <c r="A1386" s="13">
        <v>46951</v>
      </c>
      <c r="B1386" s="13" t="str">
        <f>IF(VLOOKUP($A1386,'Unique Clients'!$A$2:$F$2705,3,0)&gt;=5,IF(VLOOKUP($A1386,'Unique Clients'!$A$2:$F$2705,6,0)&gt;=60%,"FRAUD","NO FRAUD"),"NO FRAUD")</f>
        <v>NO FRAUD</v>
      </c>
      <c r="C1386" s="13" t="str">
        <f>IF(VLOOKUP($A1386,'Behaviors Clients'!$A$2:$B$2705,2,0)="FRAUD","FRAUD",IF(VLOOKUP($A1386,'Unique Clients'!$A$2:$F$2705,3,0)&lt;=4,IF(VLOOKUP($A1386,'Unique Clients'!$A$2:$F$2705,6,0)&gt;=60%,"MODERATE RISK OF FRAUD","NO FRAUD"),"NO FRAUD"))</f>
        <v>NO FRAUD</v>
      </c>
      <c r="D1386" s="13" t="str">
        <f>IF(VLOOKUP($A1386,'Unique Clients'!$A$2:$G$2705,7,0) &gt;= 3,"FRAUD","NO FRAUD")</f>
        <v>NO FRAUD</v>
      </c>
    </row>
    <row r="1387" spans="1:4" customFormat="1" hidden="1" x14ac:dyDescent="0.25">
      <c r="A1387" s="13">
        <v>46976</v>
      </c>
      <c r="B1387" s="13" t="str">
        <f>IF(VLOOKUP($A1387,'Unique Clients'!$A$2:$F$2705,3,0)&gt;=5,IF(VLOOKUP($A1387,'Unique Clients'!$A$2:$F$2705,6,0)&gt;=60%,"FRAUD","NO FRAUD"),"NO FRAUD")</f>
        <v>NO FRAUD</v>
      </c>
      <c r="C1387" s="13" t="str">
        <f>IF(VLOOKUP($A1387,'Behaviors Clients'!$A$2:$B$2705,2,0)="FRAUD","FRAUD",IF(VLOOKUP($A1387,'Unique Clients'!$A$2:$F$2705,3,0)&lt;=4,IF(VLOOKUP($A1387,'Unique Clients'!$A$2:$F$2705,6,0)&gt;=60%,"MODERATE RISK OF FRAUD","NO FRAUD"),"NO FRAUD"))</f>
        <v>NO FRAUD</v>
      </c>
      <c r="D1387" s="13" t="str">
        <f>IF(VLOOKUP($A1387,'Unique Clients'!$A$2:$G$2705,7,0) &gt;= 3,"FRAUD","NO FRAUD")</f>
        <v>NO FRAUD</v>
      </c>
    </row>
    <row r="1388" spans="1:4" customFormat="1" hidden="1" x14ac:dyDescent="0.25">
      <c r="A1388" s="13">
        <v>46987</v>
      </c>
      <c r="B1388" s="13" t="str">
        <f>IF(VLOOKUP($A1388,'Unique Clients'!$A$2:$F$2705,3,0)&gt;=5,IF(VLOOKUP($A1388,'Unique Clients'!$A$2:$F$2705,6,0)&gt;=60%,"FRAUD","NO FRAUD"),"NO FRAUD")</f>
        <v>NO FRAUD</v>
      </c>
      <c r="C1388" s="13" t="str">
        <f>IF(VLOOKUP($A1388,'Behaviors Clients'!$A$2:$B$2705,2,0)="FRAUD","FRAUD",IF(VLOOKUP($A1388,'Unique Clients'!$A$2:$F$2705,3,0)&lt;=4,IF(VLOOKUP($A1388,'Unique Clients'!$A$2:$F$2705,6,0)&gt;=60%,"MODERATE RISK OF FRAUD","NO FRAUD"),"NO FRAUD"))</f>
        <v>NO FRAUD</v>
      </c>
      <c r="D1388" s="13" t="str">
        <f>IF(VLOOKUP($A1388,'Unique Clients'!$A$2:$G$2705,7,0) &gt;= 3,"FRAUD","NO FRAUD")</f>
        <v>NO FRAUD</v>
      </c>
    </row>
    <row r="1389" spans="1:4" customFormat="1" hidden="1" x14ac:dyDescent="0.25">
      <c r="A1389" s="13">
        <v>46999</v>
      </c>
      <c r="B1389" s="13" t="str">
        <f>IF(VLOOKUP($A1389,'Unique Clients'!$A$2:$F$2705,3,0)&gt;=5,IF(VLOOKUP($A1389,'Unique Clients'!$A$2:$F$2705,6,0)&gt;=60%,"FRAUD","NO FRAUD"),"NO FRAUD")</f>
        <v>NO FRAUD</v>
      </c>
      <c r="C1389" s="13" t="str">
        <f>IF(VLOOKUP($A1389,'Behaviors Clients'!$A$2:$B$2705,2,0)="FRAUD","FRAUD",IF(VLOOKUP($A1389,'Unique Clients'!$A$2:$F$2705,3,0)&lt;=4,IF(VLOOKUP($A1389,'Unique Clients'!$A$2:$F$2705,6,0)&gt;=60%,"MODERATE RISK OF FRAUD","NO FRAUD"),"NO FRAUD"))</f>
        <v>NO FRAUD</v>
      </c>
      <c r="D1389" s="13" t="str">
        <f>IF(VLOOKUP($A1389,'Unique Clients'!$A$2:$G$2705,7,0) &gt;= 3,"FRAUD","NO FRAUD")</f>
        <v>NO FRAUD</v>
      </c>
    </row>
    <row r="1390" spans="1:4" customFormat="1" hidden="1" x14ac:dyDescent="0.25">
      <c r="A1390" s="13">
        <v>47079</v>
      </c>
      <c r="B1390" s="13" t="str">
        <f>IF(VLOOKUP($A1390,'Unique Clients'!$A$2:$F$2705,3,0)&gt;=5,IF(VLOOKUP($A1390,'Unique Clients'!$A$2:$F$2705,6,0)&gt;=60%,"FRAUD","NO FRAUD"),"NO FRAUD")</f>
        <v>NO FRAUD</v>
      </c>
      <c r="C1390" s="13" t="str">
        <f>IF(VLOOKUP($A1390,'Behaviors Clients'!$A$2:$B$2705,2,0)="FRAUD","FRAUD",IF(VLOOKUP($A1390,'Unique Clients'!$A$2:$F$2705,3,0)&lt;=4,IF(VLOOKUP($A1390,'Unique Clients'!$A$2:$F$2705,6,0)&gt;=60%,"MODERATE RISK OF FRAUD","NO FRAUD"),"NO FRAUD"))</f>
        <v>NO FRAUD</v>
      </c>
      <c r="D1390" s="13" t="str">
        <f>IF(VLOOKUP($A1390,'Unique Clients'!$A$2:$G$2705,7,0) &gt;= 3,"FRAUD","NO FRAUD")</f>
        <v>NO FRAUD</v>
      </c>
    </row>
    <row r="1391" spans="1:4" customFormat="1" hidden="1" x14ac:dyDescent="0.25">
      <c r="A1391" s="13">
        <v>47105</v>
      </c>
      <c r="B1391" s="13" t="str">
        <f>IF(VLOOKUP($A1391,'Unique Clients'!$A$2:$F$2705,3,0)&gt;=5,IF(VLOOKUP($A1391,'Unique Clients'!$A$2:$F$2705,6,0)&gt;=60%,"FRAUD","NO FRAUD"),"NO FRAUD")</f>
        <v>NO FRAUD</v>
      </c>
      <c r="C1391" s="13" t="str">
        <f>IF(VLOOKUP($A1391,'Behaviors Clients'!$A$2:$B$2705,2,0)="FRAUD","FRAUD",IF(VLOOKUP($A1391,'Unique Clients'!$A$2:$F$2705,3,0)&lt;=4,IF(VLOOKUP($A1391,'Unique Clients'!$A$2:$F$2705,6,0)&gt;=60%,"MODERATE RISK OF FRAUD","NO FRAUD"),"NO FRAUD"))</f>
        <v>NO FRAUD</v>
      </c>
      <c r="D1391" s="13" t="str">
        <f>IF(VLOOKUP($A1391,'Unique Clients'!$A$2:$G$2705,7,0) &gt;= 3,"FRAUD","NO FRAUD")</f>
        <v>NO FRAUD</v>
      </c>
    </row>
    <row r="1392" spans="1:4" customFormat="1" hidden="1" x14ac:dyDescent="0.25">
      <c r="A1392" s="13">
        <v>47168</v>
      </c>
      <c r="B1392" s="13" t="str">
        <f>IF(VLOOKUP($A1392,'Unique Clients'!$A$2:$F$2705,3,0)&gt;=5,IF(VLOOKUP($A1392,'Unique Clients'!$A$2:$F$2705,6,0)&gt;=60%,"FRAUD","NO FRAUD"),"NO FRAUD")</f>
        <v>NO FRAUD</v>
      </c>
      <c r="C1392" s="13" t="str">
        <f>IF(VLOOKUP($A1392,'Behaviors Clients'!$A$2:$B$2705,2,0)="FRAUD","FRAUD",IF(VLOOKUP($A1392,'Unique Clients'!$A$2:$F$2705,3,0)&lt;=4,IF(VLOOKUP($A1392,'Unique Clients'!$A$2:$F$2705,6,0)&gt;=60%,"MODERATE RISK OF FRAUD","NO FRAUD"),"NO FRAUD"))</f>
        <v>NO FRAUD</v>
      </c>
      <c r="D1392" s="13" t="str">
        <f>IF(VLOOKUP($A1392,'Unique Clients'!$A$2:$G$2705,7,0) &gt;= 3,"FRAUD","NO FRAUD")</f>
        <v>NO FRAUD</v>
      </c>
    </row>
    <row r="1393" spans="1:4" customFormat="1" hidden="1" x14ac:dyDescent="0.25">
      <c r="A1393" s="13">
        <v>47262</v>
      </c>
      <c r="B1393" s="13" t="str">
        <f>IF(VLOOKUP($A1393,'Unique Clients'!$A$2:$F$2705,3,0)&gt;=5,IF(VLOOKUP($A1393,'Unique Clients'!$A$2:$F$2705,6,0)&gt;=60%,"FRAUD","NO FRAUD"),"NO FRAUD")</f>
        <v>NO FRAUD</v>
      </c>
      <c r="C1393" s="13" t="str">
        <f>IF(VLOOKUP($A1393,'Behaviors Clients'!$A$2:$B$2705,2,0)="FRAUD","FRAUD",IF(VLOOKUP($A1393,'Unique Clients'!$A$2:$F$2705,3,0)&lt;=4,IF(VLOOKUP($A1393,'Unique Clients'!$A$2:$F$2705,6,0)&gt;=60%,"MODERATE RISK OF FRAUD","NO FRAUD"),"NO FRAUD"))</f>
        <v>NO FRAUD</v>
      </c>
      <c r="D1393" s="13" t="str">
        <f>IF(VLOOKUP($A1393,'Unique Clients'!$A$2:$G$2705,7,0) &gt;= 3,"FRAUD","NO FRAUD")</f>
        <v>NO FRAUD</v>
      </c>
    </row>
    <row r="1394" spans="1:4" customFormat="1" hidden="1" x14ac:dyDescent="0.25">
      <c r="A1394" s="13">
        <v>47303</v>
      </c>
      <c r="B1394" s="13" t="str">
        <f>IF(VLOOKUP($A1394,'Unique Clients'!$A$2:$F$2705,3,0)&gt;=5,IF(VLOOKUP($A1394,'Unique Clients'!$A$2:$F$2705,6,0)&gt;=60%,"FRAUD","NO FRAUD"),"NO FRAUD")</f>
        <v>NO FRAUD</v>
      </c>
      <c r="C1394" s="13" t="str">
        <f>IF(VLOOKUP($A1394,'Behaviors Clients'!$A$2:$B$2705,2,0)="FRAUD","FRAUD",IF(VLOOKUP($A1394,'Unique Clients'!$A$2:$F$2705,3,0)&lt;=4,IF(VLOOKUP($A1394,'Unique Clients'!$A$2:$F$2705,6,0)&gt;=60%,"MODERATE RISK OF FRAUD","NO FRAUD"),"NO FRAUD"))</f>
        <v>NO FRAUD</v>
      </c>
      <c r="D1394" s="13" t="str">
        <f>IF(VLOOKUP($A1394,'Unique Clients'!$A$2:$G$2705,7,0) &gt;= 3,"FRAUD","NO FRAUD")</f>
        <v>NO FRAUD</v>
      </c>
    </row>
    <row r="1395" spans="1:4" customFormat="1" hidden="1" x14ac:dyDescent="0.25">
      <c r="A1395" s="13">
        <v>47307</v>
      </c>
      <c r="B1395" s="13" t="str">
        <f>IF(VLOOKUP($A1395,'Unique Clients'!$A$2:$F$2705,3,0)&gt;=5,IF(VLOOKUP($A1395,'Unique Clients'!$A$2:$F$2705,6,0)&gt;=60%,"FRAUD","NO FRAUD"),"NO FRAUD")</f>
        <v>NO FRAUD</v>
      </c>
      <c r="C1395" s="13" t="str">
        <f>IF(VLOOKUP($A1395,'Behaviors Clients'!$A$2:$B$2705,2,0)="FRAUD","FRAUD",IF(VLOOKUP($A1395,'Unique Clients'!$A$2:$F$2705,3,0)&lt;=4,IF(VLOOKUP($A1395,'Unique Clients'!$A$2:$F$2705,6,0)&gt;=60%,"MODERATE RISK OF FRAUD","NO FRAUD"),"NO FRAUD"))</f>
        <v>NO FRAUD</v>
      </c>
      <c r="D1395" s="13" t="str">
        <f>IF(VLOOKUP($A1395,'Unique Clients'!$A$2:$G$2705,7,0) &gt;= 3,"FRAUD","NO FRAUD")</f>
        <v>NO FRAUD</v>
      </c>
    </row>
    <row r="1396" spans="1:4" customFormat="1" hidden="1" x14ac:dyDescent="0.25">
      <c r="A1396" s="13">
        <v>47312</v>
      </c>
      <c r="B1396" s="13" t="str">
        <f>IF(VLOOKUP($A1396,'Unique Clients'!$A$2:$F$2705,3,0)&gt;=5,IF(VLOOKUP($A1396,'Unique Clients'!$A$2:$F$2705,6,0)&gt;=60%,"FRAUD","NO FRAUD"),"NO FRAUD")</f>
        <v>NO FRAUD</v>
      </c>
      <c r="C1396" s="13" t="str">
        <f>IF(VLOOKUP($A1396,'Behaviors Clients'!$A$2:$B$2705,2,0)="FRAUD","FRAUD",IF(VLOOKUP($A1396,'Unique Clients'!$A$2:$F$2705,3,0)&lt;=4,IF(VLOOKUP($A1396,'Unique Clients'!$A$2:$F$2705,6,0)&gt;=60%,"MODERATE RISK OF FRAUD","NO FRAUD"),"NO FRAUD"))</f>
        <v>NO FRAUD</v>
      </c>
      <c r="D1396" s="13" t="str">
        <f>IF(VLOOKUP($A1396,'Unique Clients'!$A$2:$G$2705,7,0) &gt;= 3,"FRAUD","NO FRAUD")</f>
        <v>NO FRAUD</v>
      </c>
    </row>
    <row r="1397" spans="1:4" customFormat="1" hidden="1" x14ac:dyDescent="0.25">
      <c r="A1397" s="13">
        <v>47326</v>
      </c>
      <c r="B1397" s="13" t="str">
        <f>IF(VLOOKUP($A1397,'Unique Clients'!$A$2:$F$2705,3,0)&gt;=5,IF(VLOOKUP($A1397,'Unique Clients'!$A$2:$F$2705,6,0)&gt;=60%,"FRAUD","NO FRAUD"),"NO FRAUD")</f>
        <v>NO FRAUD</v>
      </c>
      <c r="C1397" s="13" t="str">
        <f>IF(VLOOKUP($A1397,'Behaviors Clients'!$A$2:$B$2705,2,0)="FRAUD","FRAUD",IF(VLOOKUP($A1397,'Unique Clients'!$A$2:$F$2705,3,0)&lt;=4,IF(VLOOKUP($A1397,'Unique Clients'!$A$2:$F$2705,6,0)&gt;=60%,"MODERATE RISK OF FRAUD","NO FRAUD"),"NO FRAUD"))</f>
        <v>NO FRAUD</v>
      </c>
      <c r="D1397" s="13" t="str">
        <f>IF(VLOOKUP($A1397,'Unique Clients'!$A$2:$G$2705,7,0) &gt;= 3,"FRAUD","NO FRAUD")</f>
        <v>NO FRAUD</v>
      </c>
    </row>
    <row r="1398" spans="1:4" customFormat="1" hidden="1" x14ac:dyDescent="0.25">
      <c r="A1398" s="13">
        <v>47336</v>
      </c>
      <c r="B1398" s="13" t="str">
        <f>IF(VLOOKUP($A1398,'Unique Clients'!$A$2:$F$2705,3,0)&gt;=5,IF(VLOOKUP($A1398,'Unique Clients'!$A$2:$F$2705,6,0)&gt;=60%,"FRAUD","NO FRAUD"),"NO FRAUD")</f>
        <v>NO FRAUD</v>
      </c>
      <c r="C1398" s="13" t="str">
        <f>IF(VLOOKUP($A1398,'Behaviors Clients'!$A$2:$B$2705,2,0)="FRAUD","FRAUD",IF(VLOOKUP($A1398,'Unique Clients'!$A$2:$F$2705,3,0)&lt;=4,IF(VLOOKUP($A1398,'Unique Clients'!$A$2:$F$2705,6,0)&gt;=60%,"MODERATE RISK OF FRAUD","NO FRAUD"),"NO FRAUD"))</f>
        <v>NO FRAUD</v>
      </c>
      <c r="D1398" s="13" t="str">
        <f>IF(VLOOKUP($A1398,'Unique Clients'!$A$2:$G$2705,7,0) &gt;= 3,"FRAUD","NO FRAUD")</f>
        <v>NO FRAUD</v>
      </c>
    </row>
    <row r="1399" spans="1:4" customFormat="1" hidden="1" x14ac:dyDescent="0.25">
      <c r="A1399" s="13">
        <v>47350</v>
      </c>
      <c r="B1399" s="13" t="str">
        <f>IF(VLOOKUP($A1399,'Unique Clients'!$A$2:$F$2705,3,0)&gt;=5,IF(VLOOKUP($A1399,'Unique Clients'!$A$2:$F$2705,6,0)&gt;=60%,"FRAUD","NO FRAUD"),"NO FRAUD")</f>
        <v>NO FRAUD</v>
      </c>
      <c r="C1399" s="13" t="str">
        <f>IF(VLOOKUP($A1399,'Behaviors Clients'!$A$2:$B$2705,2,0)="FRAUD","FRAUD",IF(VLOOKUP($A1399,'Unique Clients'!$A$2:$F$2705,3,0)&lt;=4,IF(VLOOKUP($A1399,'Unique Clients'!$A$2:$F$2705,6,0)&gt;=60%,"MODERATE RISK OF FRAUD","NO FRAUD"),"NO FRAUD"))</f>
        <v>NO FRAUD</v>
      </c>
      <c r="D1399" s="13" t="str">
        <f>IF(VLOOKUP($A1399,'Unique Clients'!$A$2:$G$2705,7,0) &gt;= 3,"FRAUD","NO FRAUD")</f>
        <v>NO FRAUD</v>
      </c>
    </row>
    <row r="1400" spans="1:4" customFormat="1" hidden="1" x14ac:dyDescent="0.25">
      <c r="A1400" s="13">
        <v>47362</v>
      </c>
      <c r="B1400" s="13" t="str">
        <f>IF(VLOOKUP($A1400,'Unique Clients'!$A$2:$F$2705,3,0)&gt;=5,IF(VLOOKUP($A1400,'Unique Clients'!$A$2:$F$2705,6,0)&gt;=60%,"FRAUD","NO FRAUD"),"NO FRAUD")</f>
        <v>NO FRAUD</v>
      </c>
      <c r="C1400" s="13" t="str">
        <f>IF(VLOOKUP($A1400,'Behaviors Clients'!$A$2:$B$2705,2,0)="FRAUD","FRAUD",IF(VLOOKUP($A1400,'Unique Clients'!$A$2:$F$2705,3,0)&lt;=4,IF(VLOOKUP($A1400,'Unique Clients'!$A$2:$F$2705,6,0)&gt;=60%,"MODERATE RISK OF FRAUD","NO FRAUD"),"NO FRAUD"))</f>
        <v>NO FRAUD</v>
      </c>
      <c r="D1400" s="13" t="str">
        <f>IF(VLOOKUP($A1400,'Unique Clients'!$A$2:$G$2705,7,0) &gt;= 3,"FRAUD","NO FRAUD")</f>
        <v>NO FRAUD</v>
      </c>
    </row>
    <row r="1401" spans="1:4" customFormat="1" hidden="1" x14ac:dyDescent="0.25">
      <c r="A1401" s="13">
        <v>47374</v>
      </c>
      <c r="B1401" s="13" t="str">
        <f>IF(VLOOKUP($A1401,'Unique Clients'!$A$2:$F$2705,3,0)&gt;=5,IF(VLOOKUP($A1401,'Unique Clients'!$A$2:$F$2705,6,0)&gt;=60%,"FRAUD","NO FRAUD"),"NO FRAUD")</f>
        <v>NO FRAUD</v>
      </c>
      <c r="C1401" s="13" t="str">
        <f>IF(VLOOKUP($A1401,'Behaviors Clients'!$A$2:$B$2705,2,0)="FRAUD","FRAUD",IF(VLOOKUP($A1401,'Unique Clients'!$A$2:$F$2705,3,0)&lt;=4,IF(VLOOKUP($A1401,'Unique Clients'!$A$2:$F$2705,6,0)&gt;=60%,"MODERATE RISK OF FRAUD","NO FRAUD"),"NO FRAUD"))</f>
        <v>NO FRAUD</v>
      </c>
      <c r="D1401" s="13" t="str">
        <f>IF(VLOOKUP($A1401,'Unique Clients'!$A$2:$G$2705,7,0) &gt;= 3,"FRAUD","NO FRAUD")</f>
        <v>NO FRAUD</v>
      </c>
    </row>
    <row r="1402" spans="1:4" customFormat="1" hidden="1" x14ac:dyDescent="0.25">
      <c r="A1402" s="13">
        <v>47431</v>
      </c>
      <c r="B1402" s="13" t="str">
        <f>IF(VLOOKUP($A1402,'Unique Clients'!$A$2:$F$2705,3,0)&gt;=5,IF(VLOOKUP($A1402,'Unique Clients'!$A$2:$F$2705,6,0)&gt;=60%,"FRAUD","NO FRAUD"),"NO FRAUD")</f>
        <v>NO FRAUD</v>
      </c>
      <c r="C1402" s="13" t="str">
        <f>IF(VLOOKUP($A1402,'Behaviors Clients'!$A$2:$B$2705,2,0)="FRAUD","FRAUD",IF(VLOOKUP($A1402,'Unique Clients'!$A$2:$F$2705,3,0)&lt;=4,IF(VLOOKUP($A1402,'Unique Clients'!$A$2:$F$2705,6,0)&gt;=60%,"MODERATE RISK OF FRAUD","NO FRAUD"),"NO FRAUD"))</f>
        <v>NO FRAUD</v>
      </c>
      <c r="D1402" s="13" t="str">
        <f>IF(VLOOKUP($A1402,'Unique Clients'!$A$2:$G$2705,7,0) &gt;= 3,"FRAUD","NO FRAUD")</f>
        <v>NO FRAUD</v>
      </c>
    </row>
    <row r="1403" spans="1:4" customFormat="1" hidden="1" x14ac:dyDescent="0.25">
      <c r="A1403" s="13">
        <v>47545</v>
      </c>
      <c r="B1403" s="13" t="str">
        <f>IF(VLOOKUP($A1403,'Unique Clients'!$A$2:$F$2705,3,0)&gt;=5,IF(VLOOKUP($A1403,'Unique Clients'!$A$2:$F$2705,6,0)&gt;=60%,"FRAUD","NO FRAUD"),"NO FRAUD")</f>
        <v>NO FRAUD</v>
      </c>
      <c r="C1403" s="13" t="str">
        <f>IF(VLOOKUP($A1403,'Behaviors Clients'!$A$2:$B$2705,2,0)="FRAUD","FRAUD",IF(VLOOKUP($A1403,'Unique Clients'!$A$2:$F$2705,3,0)&lt;=4,IF(VLOOKUP($A1403,'Unique Clients'!$A$2:$F$2705,6,0)&gt;=60%,"MODERATE RISK OF FRAUD","NO FRAUD"),"NO FRAUD"))</f>
        <v>NO FRAUD</v>
      </c>
      <c r="D1403" s="13" t="str">
        <f>IF(VLOOKUP($A1403,'Unique Clients'!$A$2:$G$2705,7,0) &gt;= 3,"FRAUD","NO FRAUD")</f>
        <v>NO FRAUD</v>
      </c>
    </row>
    <row r="1404" spans="1:4" customFormat="1" hidden="1" x14ac:dyDescent="0.25">
      <c r="A1404" s="13">
        <v>47570</v>
      </c>
      <c r="B1404" s="13" t="str">
        <f>IF(VLOOKUP($A1404,'Unique Clients'!$A$2:$F$2705,3,0)&gt;=5,IF(VLOOKUP($A1404,'Unique Clients'!$A$2:$F$2705,6,0)&gt;=60%,"FRAUD","NO FRAUD"),"NO FRAUD")</f>
        <v>NO FRAUD</v>
      </c>
      <c r="C1404" s="13" t="str">
        <f>IF(VLOOKUP($A1404,'Behaviors Clients'!$A$2:$B$2705,2,0)="FRAUD","FRAUD",IF(VLOOKUP($A1404,'Unique Clients'!$A$2:$F$2705,3,0)&lt;=4,IF(VLOOKUP($A1404,'Unique Clients'!$A$2:$F$2705,6,0)&gt;=60%,"MODERATE RISK OF FRAUD","NO FRAUD"),"NO FRAUD"))</f>
        <v>NO FRAUD</v>
      </c>
      <c r="D1404" s="13" t="str">
        <f>IF(VLOOKUP($A1404,'Unique Clients'!$A$2:$G$2705,7,0) &gt;= 3,"FRAUD","NO FRAUD")</f>
        <v>NO FRAUD</v>
      </c>
    </row>
    <row r="1405" spans="1:4" customFormat="1" hidden="1" x14ac:dyDescent="0.25">
      <c r="A1405" s="13">
        <v>47571</v>
      </c>
      <c r="B1405" s="13" t="str">
        <f>IF(VLOOKUP($A1405,'Unique Clients'!$A$2:$F$2705,3,0)&gt;=5,IF(VLOOKUP($A1405,'Unique Clients'!$A$2:$F$2705,6,0)&gt;=60%,"FRAUD","NO FRAUD"),"NO FRAUD")</f>
        <v>NO FRAUD</v>
      </c>
      <c r="C1405" s="13" t="str">
        <f>IF(VLOOKUP($A1405,'Behaviors Clients'!$A$2:$B$2705,2,0)="FRAUD","FRAUD",IF(VLOOKUP($A1405,'Unique Clients'!$A$2:$F$2705,3,0)&lt;=4,IF(VLOOKUP($A1405,'Unique Clients'!$A$2:$F$2705,6,0)&gt;=60%,"MODERATE RISK OF FRAUD","NO FRAUD"),"NO FRAUD"))</f>
        <v>NO FRAUD</v>
      </c>
      <c r="D1405" s="13" t="str">
        <f>IF(VLOOKUP($A1405,'Unique Clients'!$A$2:$G$2705,7,0) &gt;= 3,"FRAUD","NO FRAUD")</f>
        <v>NO FRAUD</v>
      </c>
    </row>
    <row r="1406" spans="1:4" customFormat="1" hidden="1" x14ac:dyDescent="0.25">
      <c r="A1406" s="13">
        <v>47575</v>
      </c>
      <c r="B1406" s="13" t="str">
        <f>IF(VLOOKUP($A1406,'Unique Clients'!$A$2:$F$2705,3,0)&gt;=5,IF(VLOOKUP($A1406,'Unique Clients'!$A$2:$F$2705,6,0)&gt;=60%,"FRAUD","NO FRAUD"),"NO FRAUD")</f>
        <v>NO FRAUD</v>
      </c>
      <c r="C1406" s="13" t="str">
        <f>IF(VLOOKUP($A1406,'Behaviors Clients'!$A$2:$B$2705,2,0)="FRAUD","FRAUD",IF(VLOOKUP($A1406,'Unique Clients'!$A$2:$F$2705,3,0)&lt;=4,IF(VLOOKUP($A1406,'Unique Clients'!$A$2:$F$2705,6,0)&gt;=60%,"MODERATE RISK OF FRAUD","NO FRAUD"),"NO FRAUD"))</f>
        <v>NO FRAUD</v>
      </c>
      <c r="D1406" s="13" t="str">
        <f>IF(VLOOKUP($A1406,'Unique Clients'!$A$2:$G$2705,7,0) &gt;= 3,"FRAUD","NO FRAUD")</f>
        <v>NO FRAUD</v>
      </c>
    </row>
    <row r="1407" spans="1:4" customFormat="1" hidden="1" x14ac:dyDescent="0.25">
      <c r="A1407" s="13">
        <v>47634</v>
      </c>
      <c r="B1407" s="13" t="str">
        <f>IF(VLOOKUP($A1407,'Unique Clients'!$A$2:$F$2705,3,0)&gt;=5,IF(VLOOKUP($A1407,'Unique Clients'!$A$2:$F$2705,6,0)&gt;=60%,"FRAUD","NO FRAUD"),"NO FRAUD")</f>
        <v>NO FRAUD</v>
      </c>
      <c r="C1407" s="13" t="str">
        <f>IF(VLOOKUP($A1407,'Behaviors Clients'!$A$2:$B$2705,2,0)="FRAUD","FRAUD",IF(VLOOKUP($A1407,'Unique Clients'!$A$2:$F$2705,3,0)&lt;=4,IF(VLOOKUP($A1407,'Unique Clients'!$A$2:$F$2705,6,0)&gt;=60%,"MODERATE RISK OF FRAUD","NO FRAUD"),"NO FRAUD"))</f>
        <v>NO FRAUD</v>
      </c>
      <c r="D1407" s="13" t="str">
        <f>IF(VLOOKUP($A1407,'Unique Clients'!$A$2:$G$2705,7,0) &gt;= 3,"FRAUD","NO FRAUD")</f>
        <v>NO FRAUD</v>
      </c>
    </row>
    <row r="1408" spans="1:4" customFormat="1" hidden="1" x14ac:dyDescent="0.25">
      <c r="A1408" s="13">
        <v>47677</v>
      </c>
      <c r="B1408" s="13" t="str">
        <f>IF(VLOOKUP($A1408,'Unique Clients'!$A$2:$F$2705,3,0)&gt;=5,IF(VLOOKUP($A1408,'Unique Clients'!$A$2:$F$2705,6,0)&gt;=60%,"FRAUD","NO FRAUD"),"NO FRAUD")</f>
        <v>NO FRAUD</v>
      </c>
      <c r="C1408" s="13" t="str">
        <f>IF(VLOOKUP($A1408,'Behaviors Clients'!$A$2:$B$2705,2,0)="FRAUD","FRAUD",IF(VLOOKUP($A1408,'Unique Clients'!$A$2:$F$2705,3,0)&lt;=4,IF(VLOOKUP($A1408,'Unique Clients'!$A$2:$F$2705,6,0)&gt;=60%,"MODERATE RISK OF FRAUD","NO FRAUD"),"NO FRAUD"))</f>
        <v>NO FRAUD</v>
      </c>
      <c r="D1408" s="13" t="str">
        <f>IF(VLOOKUP($A1408,'Unique Clients'!$A$2:$G$2705,7,0) &gt;= 3,"FRAUD","NO FRAUD")</f>
        <v>NO FRAUD</v>
      </c>
    </row>
    <row r="1409" spans="1:4" customFormat="1" hidden="1" x14ac:dyDescent="0.25">
      <c r="A1409" s="13">
        <v>47747</v>
      </c>
      <c r="B1409" s="13" t="str">
        <f>IF(VLOOKUP($A1409,'Unique Clients'!$A$2:$F$2705,3,0)&gt;=5,IF(VLOOKUP($A1409,'Unique Clients'!$A$2:$F$2705,6,0)&gt;=60%,"FRAUD","NO FRAUD"),"NO FRAUD")</f>
        <v>NO FRAUD</v>
      </c>
      <c r="C1409" s="13" t="str">
        <f>IF(VLOOKUP($A1409,'Behaviors Clients'!$A$2:$B$2705,2,0)="FRAUD","FRAUD",IF(VLOOKUP($A1409,'Unique Clients'!$A$2:$F$2705,3,0)&lt;=4,IF(VLOOKUP($A1409,'Unique Clients'!$A$2:$F$2705,6,0)&gt;=60%,"MODERATE RISK OF FRAUD","NO FRAUD"),"NO FRAUD"))</f>
        <v>NO FRAUD</v>
      </c>
      <c r="D1409" s="13" t="str">
        <f>IF(VLOOKUP($A1409,'Unique Clients'!$A$2:$G$2705,7,0) &gt;= 3,"FRAUD","NO FRAUD")</f>
        <v>NO FRAUD</v>
      </c>
    </row>
    <row r="1410" spans="1:4" customFormat="1" hidden="1" x14ac:dyDescent="0.25">
      <c r="A1410" s="13">
        <v>47760</v>
      </c>
      <c r="B1410" s="13" t="str">
        <f>IF(VLOOKUP($A1410,'Unique Clients'!$A$2:$F$2705,3,0)&gt;=5,IF(VLOOKUP($A1410,'Unique Clients'!$A$2:$F$2705,6,0)&gt;=60%,"FRAUD","NO FRAUD"),"NO FRAUD")</f>
        <v>NO FRAUD</v>
      </c>
      <c r="C1410" s="13" t="str">
        <f>IF(VLOOKUP($A1410,'Behaviors Clients'!$A$2:$B$2705,2,0)="FRAUD","FRAUD",IF(VLOOKUP($A1410,'Unique Clients'!$A$2:$F$2705,3,0)&lt;=4,IF(VLOOKUP($A1410,'Unique Clients'!$A$2:$F$2705,6,0)&gt;=60%,"MODERATE RISK OF FRAUD","NO FRAUD"),"NO FRAUD"))</f>
        <v>NO FRAUD</v>
      </c>
      <c r="D1410" s="13" t="str">
        <f>IF(VLOOKUP($A1410,'Unique Clients'!$A$2:$G$2705,7,0) &gt;= 3,"FRAUD","NO FRAUD")</f>
        <v>NO FRAUD</v>
      </c>
    </row>
    <row r="1411" spans="1:4" customFormat="1" hidden="1" x14ac:dyDescent="0.25">
      <c r="A1411" s="13">
        <v>47822</v>
      </c>
      <c r="B1411" s="13" t="str">
        <f>IF(VLOOKUP($A1411,'Unique Clients'!$A$2:$F$2705,3,0)&gt;=5,IF(VLOOKUP($A1411,'Unique Clients'!$A$2:$F$2705,6,0)&gt;=60%,"FRAUD","NO FRAUD"),"NO FRAUD")</f>
        <v>NO FRAUD</v>
      </c>
      <c r="C1411" s="13" t="str">
        <f>IF(VLOOKUP($A1411,'Behaviors Clients'!$A$2:$B$2705,2,0)="FRAUD","FRAUD",IF(VLOOKUP($A1411,'Unique Clients'!$A$2:$F$2705,3,0)&lt;=4,IF(VLOOKUP($A1411,'Unique Clients'!$A$2:$F$2705,6,0)&gt;=60%,"MODERATE RISK OF FRAUD","NO FRAUD"),"NO FRAUD"))</f>
        <v>NO FRAUD</v>
      </c>
      <c r="D1411" s="13" t="str">
        <f>IF(VLOOKUP($A1411,'Unique Clients'!$A$2:$G$2705,7,0) &gt;= 3,"FRAUD","NO FRAUD")</f>
        <v>NO FRAUD</v>
      </c>
    </row>
    <row r="1412" spans="1:4" customFormat="1" hidden="1" x14ac:dyDescent="0.25">
      <c r="A1412" s="13">
        <v>47887</v>
      </c>
      <c r="B1412" s="13" t="str">
        <f>IF(VLOOKUP($A1412,'Unique Clients'!$A$2:$F$2705,3,0)&gt;=5,IF(VLOOKUP($A1412,'Unique Clients'!$A$2:$F$2705,6,0)&gt;=60%,"FRAUD","NO FRAUD"),"NO FRAUD")</f>
        <v>NO FRAUD</v>
      </c>
      <c r="C1412" s="13" t="str">
        <f>IF(VLOOKUP($A1412,'Behaviors Clients'!$A$2:$B$2705,2,0)="FRAUD","FRAUD",IF(VLOOKUP($A1412,'Unique Clients'!$A$2:$F$2705,3,0)&lt;=4,IF(VLOOKUP($A1412,'Unique Clients'!$A$2:$F$2705,6,0)&gt;=60%,"MODERATE RISK OF FRAUD","NO FRAUD"),"NO FRAUD"))</f>
        <v>NO FRAUD</v>
      </c>
      <c r="D1412" s="13" t="str">
        <f>IF(VLOOKUP($A1412,'Unique Clients'!$A$2:$G$2705,7,0) &gt;= 3,"FRAUD","NO FRAUD")</f>
        <v>NO FRAUD</v>
      </c>
    </row>
    <row r="1413" spans="1:4" customFormat="1" hidden="1" x14ac:dyDescent="0.25">
      <c r="A1413" s="13">
        <v>47893</v>
      </c>
      <c r="B1413" s="13" t="str">
        <f>IF(VLOOKUP($A1413,'Unique Clients'!$A$2:$F$2705,3,0)&gt;=5,IF(VLOOKUP($A1413,'Unique Clients'!$A$2:$F$2705,6,0)&gt;=60%,"FRAUD","NO FRAUD"),"NO FRAUD")</f>
        <v>NO FRAUD</v>
      </c>
      <c r="C1413" s="13" t="str">
        <f>IF(VLOOKUP($A1413,'Behaviors Clients'!$A$2:$B$2705,2,0)="FRAUD","FRAUD",IF(VLOOKUP($A1413,'Unique Clients'!$A$2:$F$2705,3,0)&lt;=4,IF(VLOOKUP($A1413,'Unique Clients'!$A$2:$F$2705,6,0)&gt;=60%,"MODERATE RISK OF FRAUD","NO FRAUD"),"NO FRAUD"))</f>
        <v>NO FRAUD</v>
      </c>
      <c r="D1413" s="13" t="str">
        <f>IF(VLOOKUP($A1413,'Unique Clients'!$A$2:$G$2705,7,0) &gt;= 3,"FRAUD","NO FRAUD")</f>
        <v>NO FRAUD</v>
      </c>
    </row>
    <row r="1414" spans="1:4" customFormat="1" hidden="1" x14ac:dyDescent="0.25">
      <c r="A1414" s="13">
        <v>47894</v>
      </c>
      <c r="B1414" s="13" t="str">
        <f>IF(VLOOKUP($A1414,'Unique Clients'!$A$2:$F$2705,3,0)&gt;=5,IF(VLOOKUP($A1414,'Unique Clients'!$A$2:$F$2705,6,0)&gt;=60%,"FRAUD","NO FRAUD"),"NO FRAUD")</f>
        <v>NO FRAUD</v>
      </c>
      <c r="C1414" s="13" t="str">
        <f>IF(VLOOKUP($A1414,'Behaviors Clients'!$A$2:$B$2705,2,0)="FRAUD","FRAUD",IF(VLOOKUP($A1414,'Unique Clients'!$A$2:$F$2705,3,0)&lt;=4,IF(VLOOKUP($A1414,'Unique Clients'!$A$2:$F$2705,6,0)&gt;=60%,"MODERATE RISK OF FRAUD","NO FRAUD"),"NO FRAUD"))</f>
        <v>NO FRAUD</v>
      </c>
      <c r="D1414" s="13" t="str">
        <f>IF(VLOOKUP($A1414,'Unique Clients'!$A$2:$G$2705,7,0) &gt;= 3,"FRAUD","NO FRAUD")</f>
        <v>NO FRAUD</v>
      </c>
    </row>
    <row r="1415" spans="1:4" customFormat="1" hidden="1" x14ac:dyDescent="0.25">
      <c r="A1415" s="13">
        <v>47923</v>
      </c>
      <c r="B1415" s="13" t="str">
        <f>IF(VLOOKUP($A1415,'Unique Clients'!$A$2:$F$2705,3,0)&gt;=5,IF(VLOOKUP($A1415,'Unique Clients'!$A$2:$F$2705,6,0)&gt;=60%,"FRAUD","NO FRAUD"),"NO FRAUD")</f>
        <v>NO FRAUD</v>
      </c>
      <c r="C1415" s="13" t="str">
        <f>IF(VLOOKUP($A1415,'Behaviors Clients'!$A$2:$B$2705,2,0)="FRAUD","FRAUD",IF(VLOOKUP($A1415,'Unique Clients'!$A$2:$F$2705,3,0)&lt;=4,IF(VLOOKUP($A1415,'Unique Clients'!$A$2:$F$2705,6,0)&gt;=60%,"MODERATE RISK OF FRAUD","NO FRAUD"),"NO FRAUD"))</f>
        <v>NO FRAUD</v>
      </c>
      <c r="D1415" s="13" t="str">
        <f>IF(VLOOKUP($A1415,'Unique Clients'!$A$2:$G$2705,7,0) &gt;= 3,"FRAUD","NO FRAUD")</f>
        <v>NO FRAUD</v>
      </c>
    </row>
    <row r="1416" spans="1:4" customFormat="1" hidden="1" x14ac:dyDescent="0.25">
      <c r="A1416" s="13">
        <v>47981</v>
      </c>
      <c r="B1416" s="13" t="str">
        <f>IF(VLOOKUP($A1416,'Unique Clients'!$A$2:$F$2705,3,0)&gt;=5,IF(VLOOKUP($A1416,'Unique Clients'!$A$2:$F$2705,6,0)&gt;=60%,"FRAUD","NO FRAUD"),"NO FRAUD")</f>
        <v>NO FRAUD</v>
      </c>
      <c r="C1416" s="13" t="str">
        <f>IF(VLOOKUP($A1416,'Behaviors Clients'!$A$2:$B$2705,2,0)="FRAUD","FRAUD",IF(VLOOKUP($A1416,'Unique Clients'!$A$2:$F$2705,3,0)&lt;=4,IF(VLOOKUP($A1416,'Unique Clients'!$A$2:$F$2705,6,0)&gt;=60%,"MODERATE RISK OF FRAUD","NO FRAUD"),"NO FRAUD"))</f>
        <v>NO FRAUD</v>
      </c>
      <c r="D1416" s="13" t="str">
        <f>IF(VLOOKUP($A1416,'Unique Clients'!$A$2:$G$2705,7,0) &gt;= 3,"FRAUD","NO FRAUD")</f>
        <v>NO FRAUD</v>
      </c>
    </row>
    <row r="1417" spans="1:4" customFormat="1" hidden="1" x14ac:dyDescent="0.25">
      <c r="A1417" s="13">
        <v>48060</v>
      </c>
      <c r="B1417" s="13" t="str">
        <f>IF(VLOOKUP($A1417,'Unique Clients'!$A$2:$F$2705,3,0)&gt;=5,IF(VLOOKUP($A1417,'Unique Clients'!$A$2:$F$2705,6,0)&gt;=60%,"FRAUD","NO FRAUD"),"NO FRAUD")</f>
        <v>NO FRAUD</v>
      </c>
      <c r="C1417" s="13" t="str">
        <f>IF(VLOOKUP($A1417,'Behaviors Clients'!$A$2:$B$2705,2,0)="FRAUD","FRAUD",IF(VLOOKUP($A1417,'Unique Clients'!$A$2:$F$2705,3,0)&lt;=4,IF(VLOOKUP($A1417,'Unique Clients'!$A$2:$F$2705,6,0)&gt;=60%,"MODERATE RISK OF FRAUD","NO FRAUD"),"NO FRAUD"))</f>
        <v>NO FRAUD</v>
      </c>
      <c r="D1417" s="13" t="str">
        <f>IF(VLOOKUP($A1417,'Unique Clients'!$A$2:$G$2705,7,0) &gt;= 3,"FRAUD","NO FRAUD")</f>
        <v>NO FRAUD</v>
      </c>
    </row>
    <row r="1418" spans="1:4" customFormat="1" hidden="1" x14ac:dyDescent="0.25">
      <c r="A1418" s="13">
        <v>48090</v>
      </c>
      <c r="B1418" s="13" t="str">
        <f>IF(VLOOKUP($A1418,'Unique Clients'!$A$2:$F$2705,3,0)&gt;=5,IF(VLOOKUP($A1418,'Unique Clients'!$A$2:$F$2705,6,0)&gt;=60%,"FRAUD","NO FRAUD"),"NO FRAUD")</f>
        <v>NO FRAUD</v>
      </c>
      <c r="C1418" s="13" t="str">
        <f>IF(VLOOKUP($A1418,'Behaviors Clients'!$A$2:$B$2705,2,0)="FRAUD","FRAUD",IF(VLOOKUP($A1418,'Unique Clients'!$A$2:$F$2705,3,0)&lt;=4,IF(VLOOKUP($A1418,'Unique Clients'!$A$2:$F$2705,6,0)&gt;=60%,"MODERATE RISK OF FRAUD","NO FRAUD"),"NO FRAUD"))</f>
        <v>NO FRAUD</v>
      </c>
      <c r="D1418" s="13" t="str">
        <f>IF(VLOOKUP($A1418,'Unique Clients'!$A$2:$G$2705,7,0) &gt;= 3,"FRAUD","NO FRAUD")</f>
        <v>NO FRAUD</v>
      </c>
    </row>
    <row r="1419" spans="1:4" customFormat="1" hidden="1" x14ac:dyDescent="0.25">
      <c r="A1419" s="13">
        <v>48141</v>
      </c>
      <c r="B1419" s="13" t="str">
        <f>IF(VLOOKUP($A1419,'Unique Clients'!$A$2:$F$2705,3,0)&gt;=5,IF(VLOOKUP($A1419,'Unique Clients'!$A$2:$F$2705,6,0)&gt;=60%,"FRAUD","NO FRAUD"),"NO FRAUD")</f>
        <v>NO FRAUD</v>
      </c>
      <c r="C1419" s="13" t="str">
        <f>IF(VLOOKUP($A1419,'Behaviors Clients'!$A$2:$B$2705,2,0)="FRAUD","FRAUD",IF(VLOOKUP($A1419,'Unique Clients'!$A$2:$F$2705,3,0)&lt;=4,IF(VLOOKUP($A1419,'Unique Clients'!$A$2:$F$2705,6,0)&gt;=60%,"MODERATE RISK OF FRAUD","NO FRAUD"),"NO FRAUD"))</f>
        <v>NO FRAUD</v>
      </c>
      <c r="D1419" s="13" t="str">
        <f>IF(VLOOKUP($A1419,'Unique Clients'!$A$2:$G$2705,7,0) &gt;= 3,"FRAUD","NO FRAUD")</f>
        <v>NO FRAUD</v>
      </c>
    </row>
    <row r="1420" spans="1:4" customFormat="1" hidden="1" x14ac:dyDescent="0.25">
      <c r="A1420" s="13">
        <v>48203</v>
      </c>
      <c r="B1420" s="13" t="str">
        <f>IF(VLOOKUP($A1420,'Unique Clients'!$A$2:$F$2705,3,0)&gt;=5,IF(VLOOKUP($A1420,'Unique Clients'!$A$2:$F$2705,6,0)&gt;=60%,"FRAUD","NO FRAUD"),"NO FRAUD")</f>
        <v>NO FRAUD</v>
      </c>
      <c r="C1420" s="13" t="str">
        <f>IF(VLOOKUP($A1420,'Behaviors Clients'!$A$2:$B$2705,2,0)="FRAUD","FRAUD",IF(VLOOKUP($A1420,'Unique Clients'!$A$2:$F$2705,3,0)&lt;=4,IF(VLOOKUP($A1420,'Unique Clients'!$A$2:$F$2705,6,0)&gt;=60%,"MODERATE RISK OF FRAUD","NO FRAUD"),"NO FRAUD"))</f>
        <v>NO FRAUD</v>
      </c>
      <c r="D1420" s="13" t="str">
        <f>IF(VLOOKUP($A1420,'Unique Clients'!$A$2:$G$2705,7,0) &gt;= 3,"FRAUD","NO FRAUD")</f>
        <v>NO FRAUD</v>
      </c>
    </row>
    <row r="1421" spans="1:4" customFormat="1" hidden="1" x14ac:dyDescent="0.25">
      <c r="A1421" s="13">
        <v>48246</v>
      </c>
      <c r="B1421" s="13" t="str">
        <f>IF(VLOOKUP($A1421,'Unique Clients'!$A$2:$F$2705,3,0)&gt;=5,IF(VLOOKUP($A1421,'Unique Clients'!$A$2:$F$2705,6,0)&gt;=60%,"FRAUD","NO FRAUD"),"NO FRAUD")</f>
        <v>NO FRAUD</v>
      </c>
      <c r="C1421" s="13" t="str">
        <f>IF(VLOOKUP($A1421,'Behaviors Clients'!$A$2:$B$2705,2,0)="FRAUD","FRAUD",IF(VLOOKUP($A1421,'Unique Clients'!$A$2:$F$2705,3,0)&lt;=4,IF(VLOOKUP($A1421,'Unique Clients'!$A$2:$F$2705,6,0)&gt;=60%,"MODERATE RISK OF FRAUD","NO FRAUD"),"NO FRAUD"))</f>
        <v>NO FRAUD</v>
      </c>
      <c r="D1421" s="13" t="str">
        <f>IF(VLOOKUP($A1421,'Unique Clients'!$A$2:$G$2705,7,0) &gt;= 3,"FRAUD","NO FRAUD")</f>
        <v>NO FRAUD</v>
      </c>
    </row>
    <row r="1422" spans="1:4" customFormat="1" hidden="1" x14ac:dyDescent="0.25">
      <c r="A1422" s="13">
        <v>48260</v>
      </c>
      <c r="B1422" s="13" t="str">
        <f>IF(VLOOKUP($A1422,'Unique Clients'!$A$2:$F$2705,3,0)&gt;=5,IF(VLOOKUP($A1422,'Unique Clients'!$A$2:$F$2705,6,0)&gt;=60%,"FRAUD","NO FRAUD"),"NO FRAUD")</f>
        <v>NO FRAUD</v>
      </c>
      <c r="C1422" s="13" t="str">
        <f>IF(VLOOKUP($A1422,'Behaviors Clients'!$A$2:$B$2705,2,0)="FRAUD","FRAUD",IF(VLOOKUP($A1422,'Unique Clients'!$A$2:$F$2705,3,0)&lt;=4,IF(VLOOKUP($A1422,'Unique Clients'!$A$2:$F$2705,6,0)&gt;=60%,"MODERATE RISK OF FRAUD","NO FRAUD"),"NO FRAUD"))</f>
        <v>NO FRAUD</v>
      </c>
      <c r="D1422" s="13" t="str">
        <f>IF(VLOOKUP($A1422,'Unique Clients'!$A$2:$G$2705,7,0) &gt;= 3,"FRAUD","NO FRAUD")</f>
        <v>NO FRAUD</v>
      </c>
    </row>
    <row r="1423" spans="1:4" customFormat="1" hidden="1" x14ac:dyDescent="0.25">
      <c r="A1423" s="13">
        <v>48310</v>
      </c>
      <c r="B1423" s="13" t="str">
        <f>IF(VLOOKUP($A1423,'Unique Clients'!$A$2:$F$2705,3,0)&gt;=5,IF(VLOOKUP($A1423,'Unique Clients'!$A$2:$F$2705,6,0)&gt;=60%,"FRAUD","NO FRAUD"),"NO FRAUD")</f>
        <v>NO FRAUD</v>
      </c>
      <c r="C1423" s="13" t="str">
        <f>IF(VLOOKUP($A1423,'Behaviors Clients'!$A$2:$B$2705,2,0)="FRAUD","FRAUD",IF(VLOOKUP($A1423,'Unique Clients'!$A$2:$F$2705,3,0)&lt;=4,IF(VLOOKUP($A1423,'Unique Clients'!$A$2:$F$2705,6,0)&gt;=60%,"MODERATE RISK OF FRAUD","NO FRAUD"),"NO FRAUD"))</f>
        <v>NO FRAUD</v>
      </c>
      <c r="D1423" s="13" t="str">
        <f>IF(VLOOKUP($A1423,'Unique Clients'!$A$2:$G$2705,7,0) &gt;= 3,"FRAUD","NO FRAUD")</f>
        <v>NO FRAUD</v>
      </c>
    </row>
    <row r="1424" spans="1:4" customFormat="1" hidden="1" x14ac:dyDescent="0.25">
      <c r="A1424" s="13">
        <v>48340</v>
      </c>
      <c r="B1424" s="13" t="str">
        <f>IF(VLOOKUP($A1424,'Unique Clients'!$A$2:$F$2705,3,0)&gt;=5,IF(VLOOKUP($A1424,'Unique Clients'!$A$2:$F$2705,6,0)&gt;=60%,"FRAUD","NO FRAUD"),"NO FRAUD")</f>
        <v>NO FRAUD</v>
      </c>
      <c r="C1424" s="13" t="str">
        <f>IF(VLOOKUP($A1424,'Behaviors Clients'!$A$2:$B$2705,2,0)="FRAUD","FRAUD",IF(VLOOKUP($A1424,'Unique Clients'!$A$2:$F$2705,3,0)&lt;=4,IF(VLOOKUP($A1424,'Unique Clients'!$A$2:$F$2705,6,0)&gt;=60%,"MODERATE RISK OF FRAUD","NO FRAUD"),"NO FRAUD"))</f>
        <v>NO FRAUD</v>
      </c>
      <c r="D1424" s="13" t="str">
        <f>IF(VLOOKUP($A1424,'Unique Clients'!$A$2:$G$2705,7,0) &gt;= 3,"FRAUD","NO FRAUD")</f>
        <v>NO FRAUD</v>
      </c>
    </row>
    <row r="1425" spans="1:4" customFormat="1" hidden="1" x14ac:dyDescent="0.25">
      <c r="A1425" s="13">
        <v>48359</v>
      </c>
      <c r="B1425" s="13" t="str">
        <f>IF(VLOOKUP($A1425,'Unique Clients'!$A$2:$F$2705,3,0)&gt;=5,IF(VLOOKUP($A1425,'Unique Clients'!$A$2:$F$2705,6,0)&gt;=60%,"FRAUD","NO FRAUD"),"NO FRAUD")</f>
        <v>NO FRAUD</v>
      </c>
      <c r="C1425" s="13" t="str">
        <f>IF(VLOOKUP($A1425,'Behaviors Clients'!$A$2:$B$2705,2,0)="FRAUD","FRAUD",IF(VLOOKUP($A1425,'Unique Clients'!$A$2:$F$2705,3,0)&lt;=4,IF(VLOOKUP($A1425,'Unique Clients'!$A$2:$F$2705,6,0)&gt;=60%,"MODERATE RISK OF FRAUD","NO FRAUD"),"NO FRAUD"))</f>
        <v>NO FRAUD</v>
      </c>
      <c r="D1425" s="13" t="str">
        <f>IF(VLOOKUP($A1425,'Unique Clients'!$A$2:$G$2705,7,0) &gt;= 3,"FRAUD","NO FRAUD")</f>
        <v>NO FRAUD</v>
      </c>
    </row>
    <row r="1426" spans="1:4" customFormat="1" hidden="1" x14ac:dyDescent="0.25">
      <c r="A1426" s="13">
        <v>48388</v>
      </c>
      <c r="B1426" s="13" t="str">
        <f>IF(VLOOKUP($A1426,'Unique Clients'!$A$2:$F$2705,3,0)&gt;=5,IF(VLOOKUP($A1426,'Unique Clients'!$A$2:$F$2705,6,0)&gt;=60%,"FRAUD","NO FRAUD"),"NO FRAUD")</f>
        <v>NO FRAUD</v>
      </c>
      <c r="C1426" s="13" t="str">
        <f>IF(VLOOKUP($A1426,'Behaviors Clients'!$A$2:$B$2705,2,0)="FRAUD","FRAUD",IF(VLOOKUP($A1426,'Unique Clients'!$A$2:$F$2705,3,0)&lt;=4,IF(VLOOKUP($A1426,'Unique Clients'!$A$2:$F$2705,6,0)&gt;=60%,"MODERATE RISK OF FRAUD","NO FRAUD"),"NO FRAUD"))</f>
        <v>NO FRAUD</v>
      </c>
      <c r="D1426" s="13" t="str">
        <f>IF(VLOOKUP($A1426,'Unique Clients'!$A$2:$G$2705,7,0) &gt;= 3,"FRAUD","NO FRAUD")</f>
        <v>NO FRAUD</v>
      </c>
    </row>
    <row r="1427" spans="1:4" customFormat="1" hidden="1" x14ac:dyDescent="0.25">
      <c r="A1427" s="13">
        <v>48419</v>
      </c>
      <c r="B1427" s="13" t="str">
        <f>IF(VLOOKUP($A1427,'Unique Clients'!$A$2:$F$2705,3,0)&gt;=5,IF(VLOOKUP($A1427,'Unique Clients'!$A$2:$F$2705,6,0)&gt;=60%,"FRAUD","NO FRAUD"),"NO FRAUD")</f>
        <v>NO FRAUD</v>
      </c>
      <c r="C1427" s="13" t="str">
        <f>IF(VLOOKUP($A1427,'Behaviors Clients'!$A$2:$B$2705,2,0)="FRAUD","FRAUD",IF(VLOOKUP($A1427,'Unique Clients'!$A$2:$F$2705,3,0)&lt;=4,IF(VLOOKUP($A1427,'Unique Clients'!$A$2:$F$2705,6,0)&gt;=60%,"MODERATE RISK OF FRAUD","NO FRAUD"),"NO FRAUD"))</f>
        <v>NO FRAUD</v>
      </c>
      <c r="D1427" s="13" t="str">
        <f>IF(VLOOKUP($A1427,'Unique Clients'!$A$2:$G$2705,7,0) &gt;= 3,"FRAUD","NO FRAUD")</f>
        <v>NO FRAUD</v>
      </c>
    </row>
    <row r="1428" spans="1:4" customFormat="1" hidden="1" x14ac:dyDescent="0.25">
      <c r="A1428" s="13">
        <v>48433</v>
      </c>
      <c r="B1428" s="13" t="str">
        <f>IF(VLOOKUP($A1428,'Unique Clients'!$A$2:$F$2705,3,0)&gt;=5,IF(VLOOKUP($A1428,'Unique Clients'!$A$2:$F$2705,6,0)&gt;=60%,"FRAUD","NO FRAUD"),"NO FRAUD")</f>
        <v>NO FRAUD</v>
      </c>
      <c r="C1428" s="13" t="str">
        <f>IF(VLOOKUP($A1428,'Behaviors Clients'!$A$2:$B$2705,2,0)="FRAUD","FRAUD",IF(VLOOKUP($A1428,'Unique Clients'!$A$2:$F$2705,3,0)&lt;=4,IF(VLOOKUP($A1428,'Unique Clients'!$A$2:$F$2705,6,0)&gt;=60%,"MODERATE RISK OF FRAUD","NO FRAUD"),"NO FRAUD"))</f>
        <v>NO FRAUD</v>
      </c>
      <c r="D1428" s="13" t="str">
        <f>IF(VLOOKUP($A1428,'Unique Clients'!$A$2:$G$2705,7,0) &gt;= 3,"FRAUD","NO FRAUD")</f>
        <v>NO FRAUD</v>
      </c>
    </row>
    <row r="1429" spans="1:4" customFormat="1" hidden="1" x14ac:dyDescent="0.25">
      <c r="A1429" s="13">
        <v>48470</v>
      </c>
      <c r="B1429" s="13" t="str">
        <f>IF(VLOOKUP($A1429,'Unique Clients'!$A$2:$F$2705,3,0)&gt;=5,IF(VLOOKUP($A1429,'Unique Clients'!$A$2:$F$2705,6,0)&gt;=60%,"FRAUD","NO FRAUD"),"NO FRAUD")</f>
        <v>NO FRAUD</v>
      </c>
      <c r="C1429" s="13" t="str">
        <f>IF(VLOOKUP($A1429,'Behaviors Clients'!$A$2:$B$2705,2,0)="FRAUD","FRAUD",IF(VLOOKUP($A1429,'Unique Clients'!$A$2:$F$2705,3,0)&lt;=4,IF(VLOOKUP($A1429,'Unique Clients'!$A$2:$F$2705,6,0)&gt;=60%,"MODERATE RISK OF FRAUD","NO FRAUD"),"NO FRAUD"))</f>
        <v>NO FRAUD</v>
      </c>
      <c r="D1429" s="13" t="str">
        <f>IF(VLOOKUP($A1429,'Unique Clients'!$A$2:$G$2705,7,0) &gt;= 3,"FRAUD","NO FRAUD")</f>
        <v>NO FRAUD</v>
      </c>
    </row>
    <row r="1430" spans="1:4" customFormat="1" hidden="1" x14ac:dyDescent="0.25">
      <c r="A1430" s="13">
        <v>48486</v>
      </c>
      <c r="B1430" s="13" t="str">
        <f>IF(VLOOKUP($A1430,'Unique Clients'!$A$2:$F$2705,3,0)&gt;=5,IF(VLOOKUP($A1430,'Unique Clients'!$A$2:$F$2705,6,0)&gt;=60%,"FRAUD","NO FRAUD"),"NO FRAUD")</f>
        <v>NO FRAUD</v>
      </c>
      <c r="C1430" s="13" t="str">
        <f>IF(VLOOKUP($A1430,'Behaviors Clients'!$A$2:$B$2705,2,0)="FRAUD","FRAUD",IF(VLOOKUP($A1430,'Unique Clients'!$A$2:$F$2705,3,0)&lt;=4,IF(VLOOKUP($A1430,'Unique Clients'!$A$2:$F$2705,6,0)&gt;=60%,"MODERATE RISK OF FRAUD","NO FRAUD"),"NO FRAUD"))</f>
        <v>NO FRAUD</v>
      </c>
      <c r="D1430" s="13" t="str">
        <f>IF(VLOOKUP($A1430,'Unique Clients'!$A$2:$G$2705,7,0) &gt;= 3,"FRAUD","NO FRAUD")</f>
        <v>NO FRAUD</v>
      </c>
    </row>
    <row r="1431" spans="1:4" customFormat="1" hidden="1" x14ac:dyDescent="0.25">
      <c r="A1431" s="13">
        <v>48606</v>
      </c>
      <c r="B1431" s="13" t="str">
        <f>IF(VLOOKUP($A1431,'Unique Clients'!$A$2:$F$2705,3,0)&gt;=5,IF(VLOOKUP($A1431,'Unique Clients'!$A$2:$F$2705,6,0)&gt;=60%,"FRAUD","NO FRAUD"),"NO FRAUD")</f>
        <v>NO FRAUD</v>
      </c>
      <c r="C1431" s="13" t="str">
        <f>IF(VLOOKUP($A1431,'Behaviors Clients'!$A$2:$B$2705,2,0)="FRAUD","FRAUD",IF(VLOOKUP($A1431,'Unique Clients'!$A$2:$F$2705,3,0)&lt;=4,IF(VLOOKUP($A1431,'Unique Clients'!$A$2:$F$2705,6,0)&gt;=60%,"MODERATE RISK OF FRAUD","NO FRAUD"),"NO FRAUD"))</f>
        <v>NO FRAUD</v>
      </c>
      <c r="D1431" s="13" t="str">
        <f>IF(VLOOKUP($A1431,'Unique Clients'!$A$2:$G$2705,7,0) &gt;= 3,"FRAUD","NO FRAUD")</f>
        <v>NO FRAUD</v>
      </c>
    </row>
    <row r="1432" spans="1:4" customFormat="1" hidden="1" x14ac:dyDescent="0.25">
      <c r="A1432" s="13">
        <v>48622</v>
      </c>
      <c r="B1432" s="13" t="str">
        <f>IF(VLOOKUP($A1432,'Unique Clients'!$A$2:$F$2705,3,0)&gt;=5,IF(VLOOKUP($A1432,'Unique Clients'!$A$2:$F$2705,6,0)&gt;=60%,"FRAUD","NO FRAUD"),"NO FRAUD")</f>
        <v>NO FRAUD</v>
      </c>
      <c r="C1432" s="13" t="str">
        <f>IF(VLOOKUP($A1432,'Behaviors Clients'!$A$2:$B$2705,2,0)="FRAUD","FRAUD",IF(VLOOKUP($A1432,'Unique Clients'!$A$2:$F$2705,3,0)&lt;=4,IF(VLOOKUP($A1432,'Unique Clients'!$A$2:$F$2705,6,0)&gt;=60%,"MODERATE RISK OF FRAUD","NO FRAUD"),"NO FRAUD"))</f>
        <v>NO FRAUD</v>
      </c>
      <c r="D1432" s="13" t="str">
        <f>IF(VLOOKUP($A1432,'Unique Clients'!$A$2:$G$2705,7,0) &gt;= 3,"FRAUD","NO FRAUD")</f>
        <v>NO FRAUD</v>
      </c>
    </row>
    <row r="1433" spans="1:4" customFormat="1" hidden="1" x14ac:dyDescent="0.25">
      <c r="A1433" s="13">
        <v>48817</v>
      </c>
      <c r="B1433" s="13" t="str">
        <f>IF(VLOOKUP($A1433,'Unique Clients'!$A$2:$F$2705,3,0)&gt;=5,IF(VLOOKUP($A1433,'Unique Clients'!$A$2:$F$2705,6,0)&gt;=60%,"FRAUD","NO FRAUD"),"NO FRAUD")</f>
        <v>NO FRAUD</v>
      </c>
      <c r="C1433" s="13" t="str">
        <f>IF(VLOOKUP($A1433,'Behaviors Clients'!$A$2:$B$2705,2,0)="FRAUD","FRAUD",IF(VLOOKUP($A1433,'Unique Clients'!$A$2:$F$2705,3,0)&lt;=4,IF(VLOOKUP($A1433,'Unique Clients'!$A$2:$F$2705,6,0)&gt;=60%,"MODERATE RISK OF FRAUD","NO FRAUD"),"NO FRAUD"))</f>
        <v>NO FRAUD</v>
      </c>
      <c r="D1433" s="13" t="str">
        <f>IF(VLOOKUP($A1433,'Unique Clients'!$A$2:$G$2705,7,0) &gt;= 3,"FRAUD","NO FRAUD")</f>
        <v>NO FRAUD</v>
      </c>
    </row>
    <row r="1434" spans="1:4" customFormat="1" hidden="1" x14ac:dyDescent="0.25">
      <c r="A1434" s="13">
        <v>48859</v>
      </c>
      <c r="B1434" s="13" t="str">
        <f>IF(VLOOKUP($A1434,'Unique Clients'!$A$2:$F$2705,3,0)&gt;=5,IF(VLOOKUP($A1434,'Unique Clients'!$A$2:$F$2705,6,0)&gt;=60%,"FRAUD","NO FRAUD"),"NO FRAUD")</f>
        <v>NO FRAUD</v>
      </c>
      <c r="C1434" s="13" t="str">
        <f>IF(VLOOKUP($A1434,'Behaviors Clients'!$A$2:$B$2705,2,0)="FRAUD","FRAUD",IF(VLOOKUP($A1434,'Unique Clients'!$A$2:$F$2705,3,0)&lt;=4,IF(VLOOKUP($A1434,'Unique Clients'!$A$2:$F$2705,6,0)&gt;=60%,"MODERATE RISK OF FRAUD","NO FRAUD"),"NO FRAUD"))</f>
        <v>NO FRAUD</v>
      </c>
      <c r="D1434" s="13" t="str">
        <f>IF(VLOOKUP($A1434,'Unique Clients'!$A$2:$G$2705,7,0) &gt;= 3,"FRAUD","NO FRAUD")</f>
        <v>NO FRAUD</v>
      </c>
    </row>
    <row r="1435" spans="1:4" customFormat="1" hidden="1" x14ac:dyDescent="0.25">
      <c r="A1435" s="13">
        <v>48867</v>
      </c>
      <c r="B1435" s="13" t="str">
        <f>IF(VLOOKUP($A1435,'Unique Clients'!$A$2:$F$2705,3,0)&gt;=5,IF(VLOOKUP($A1435,'Unique Clients'!$A$2:$F$2705,6,0)&gt;=60%,"FRAUD","NO FRAUD"),"NO FRAUD")</f>
        <v>NO FRAUD</v>
      </c>
      <c r="C1435" s="13" t="str">
        <f>IF(VLOOKUP($A1435,'Behaviors Clients'!$A$2:$B$2705,2,0)="FRAUD","FRAUD",IF(VLOOKUP($A1435,'Unique Clients'!$A$2:$F$2705,3,0)&lt;=4,IF(VLOOKUP($A1435,'Unique Clients'!$A$2:$F$2705,6,0)&gt;=60%,"MODERATE RISK OF FRAUD","NO FRAUD"),"NO FRAUD"))</f>
        <v>NO FRAUD</v>
      </c>
      <c r="D1435" s="13" t="str">
        <f>IF(VLOOKUP($A1435,'Unique Clients'!$A$2:$G$2705,7,0) &gt;= 3,"FRAUD","NO FRAUD")</f>
        <v>NO FRAUD</v>
      </c>
    </row>
    <row r="1436" spans="1:4" customFormat="1" hidden="1" x14ac:dyDescent="0.25">
      <c r="A1436" s="13">
        <v>48874</v>
      </c>
      <c r="B1436" s="13" t="str">
        <f>IF(VLOOKUP($A1436,'Unique Clients'!$A$2:$F$2705,3,0)&gt;=5,IF(VLOOKUP($A1436,'Unique Clients'!$A$2:$F$2705,6,0)&gt;=60%,"FRAUD","NO FRAUD"),"NO FRAUD")</f>
        <v>NO FRAUD</v>
      </c>
      <c r="C1436" s="13" t="str">
        <f>IF(VLOOKUP($A1436,'Behaviors Clients'!$A$2:$B$2705,2,0)="FRAUD","FRAUD",IF(VLOOKUP($A1436,'Unique Clients'!$A$2:$F$2705,3,0)&lt;=4,IF(VLOOKUP($A1436,'Unique Clients'!$A$2:$F$2705,6,0)&gt;=60%,"MODERATE RISK OF FRAUD","NO FRAUD"),"NO FRAUD"))</f>
        <v>NO FRAUD</v>
      </c>
      <c r="D1436" s="13" t="str">
        <f>IF(VLOOKUP($A1436,'Unique Clients'!$A$2:$G$2705,7,0) &gt;= 3,"FRAUD","NO FRAUD")</f>
        <v>NO FRAUD</v>
      </c>
    </row>
    <row r="1437" spans="1:4" customFormat="1" hidden="1" x14ac:dyDescent="0.25">
      <c r="A1437" s="13">
        <v>48918</v>
      </c>
      <c r="B1437" s="13" t="str">
        <f>IF(VLOOKUP($A1437,'Unique Clients'!$A$2:$F$2705,3,0)&gt;=5,IF(VLOOKUP($A1437,'Unique Clients'!$A$2:$F$2705,6,0)&gt;=60%,"FRAUD","NO FRAUD"),"NO FRAUD")</f>
        <v>NO FRAUD</v>
      </c>
      <c r="C1437" s="13" t="str">
        <f>IF(VLOOKUP($A1437,'Behaviors Clients'!$A$2:$B$2705,2,0)="FRAUD","FRAUD",IF(VLOOKUP($A1437,'Unique Clients'!$A$2:$F$2705,3,0)&lt;=4,IF(VLOOKUP($A1437,'Unique Clients'!$A$2:$F$2705,6,0)&gt;=60%,"MODERATE RISK OF FRAUD","NO FRAUD"),"NO FRAUD"))</f>
        <v>NO FRAUD</v>
      </c>
      <c r="D1437" s="13" t="str">
        <f>IF(VLOOKUP($A1437,'Unique Clients'!$A$2:$G$2705,7,0) &gt;= 3,"FRAUD","NO FRAUD")</f>
        <v>NO FRAUD</v>
      </c>
    </row>
    <row r="1438" spans="1:4" customFormat="1" hidden="1" x14ac:dyDescent="0.25">
      <c r="A1438" s="13">
        <v>48983</v>
      </c>
      <c r="B1438" s="13" t="str">
        <f>IF(VLOOKUP($A1438,'Unique Clients'!$A$2:$F$2705,3,0)&gt;=5,IF(VLOOKUP($A1438,'Unique Clients'!$A$2:$F$2705,6,0)&gt;=60%,"FRAUD","NO FRAUD"),"NO FRAUD")</f>
        <v>NO FRAUD</v>
      </c>
      <c r="C1438" s="13" t="str">
        <f>IF(VLOOKUP($A1438,'Behaviors Clients'!$A$2:$B$2705,2,0)="FRAUD","FRAUD",IF(VLOOKUP($A1438,'Unique Clients'!$A$2:$F$2705,3,0)&lt;=4,IF(VLOOKUP($A1438,'Unique Clients'!$A$2:$F$2705,6,0)&gt;=60%,"MODERATE RISK OF FRAUD","NO FRAUD"),"NO FRAUD"))</f>
        <v>NO FRAUD</v>
      </c>
      <c r="D1438" s="13" t="str">
        <f>IF(VLOOKUP($A1438,'Unique Clients'!$A$2:$G$2705,7,0) &gt;= 3,"FRAUD","NO FRAUD")</f>
        <v>NO FRAUD</v>
      </c>
    </row>
    <row r="1439" spans="1:4" customFormat="1" hidden="1" x14ac:dyDescent="0.25">
      <c r="A1439" s="13">
        <v>49052</v>
      </c>
      <c r="B1439" s="13" t="str">
        <f>IF(VLOOKUP($A1439,'Unique Clients'!$A$2:$F$2705,3,0)&gt;=5,IF(VLOOKUP($A1439,'Unique Clients'!$A$2:$F$2705,6,0)&gt;=60%,"FRAUD","NO FRAUD"),"NO FRAUD")</f>
        <v>NO FRAUD</v>
      </c>
      <c r="C1439" s="13" t="str">
        <f>IF(VLOOKUP($A1439,'Behaviors Clients'!$A$2:$B$2705,2,0)="FRAUD","FRAUD",IF(VLOOKUP($A1439,'Unique Clients'!$A$2:$F$2705,3,0)&lt;=4,IF(VLOOKUP($A1439,'Unique Clients'!$A$2:$F$2705,6,0)&gt;=60%,"MODERATE RISK OF FRAUD","NO FRAUD"),"NO FRAUD"))</f>
        <v>NO FRAUD</v>
      </c>
      <c r="D1439" s="13" t="str">
        <f>IF(VLOOKUP($A1439,'Unique Clients'!$A$2:$G$2705,7,0) &gt;= 3,"FRAUD","NO FRAUD")</f>
        <v>NO FRAUD</v>
      </c>
    </row>
    <row r="1440" spans="1:4" customFormat="1" hidden="1" x14ac:dyDescent="0.25">
      <c r="A1440" s="13">
        <v>49071</v>
      </c>
      <c r="B1440" s="13" t="str">
        <f>IF(VLOOKUP($A1440,'Unique Clients'!$A$2:$F$2705,3,0)&gt;=5,IF(VLOOKUP($A1440,'Unique Clients'!$A$2:$F$2705,6,0)&gt;=60%,"FRAUD","NO FRAUD"),"NO FRAUD")</f>
        <v>NO FRAUD</v>
      </c>
      <c r="C1440" s="13" t="str">
        <f>IF(VLOOKUP($A1440,'Behaviors Clients'!$A$2:$B$2705,2,0)="FRAUD","FRAUD",IF(VLOOKUP($A1440,'Unique Clients'!$A$2:$F$2705,3,0)&lt;=4,IF(VLOOKUP($A1440,'Unique Clients'!$A$2:$F$2705,6,0)&gt;=60%,"MODERATE RISK OF FRAUD","NO FRAUD"),"NO FRAUD"))</f>
        <v>NO FRAUD</v>
      </c>
      <c r="D1440" s="13" t="str">
        <f>IF(VLOOKUP($A1440,'Unique Clients'!$A$2:$G$2705,7,0) &gt;= 3,"FRAUD","NO FRAUD")</f>
        <v>NO FRAUD</v>
      </c>
    </row>
    <row r="1441" spans="1:4" customFormat="1" hidden="1" x14ac:dyDescent="0.25">
      <c r="A1441" s="13">
        <v>49135</v>
      </c>
      <c r="B1441" s="13" t="str">
        <f>IF(VLOOKUP($A1441,'Unique Clients'!$A$2:$F$2705,3,0)&gt;=5,IF(VLOOKUP($A1441,'Unique Clients'!$A$2:$F$2705,6,0)&gt;=60%,"FRAUD","NO FRAUD"),"NO FRAUD")</f>
        <v>NO FRAUD</v>
      </c>
      <c r="C1441" s="13" t="str">
        <f>IF(VLOOKUP($A1441,'Behaviors Clients'!$A$2:$B$2705,2,0)="FRAUD","FRAUD",IF(VLOOKUP($A1441,'Unique Clients'!$A$2:$F$2705,3,0)&lt;=4,IF(VLOOKUP($A1441,'Unique Clients'!$A$2:$F$2705,6,0)&gt;=60%,"MODERATE RISK OF FRAUD","NO FRAUD"),"NO FRAUD"))</f>
        <v>NO FRAUD</v>
      </c>
      <c r="D1441" s="13" t="str">
        <f>IF(VLOOKUP($A1441,'Unique Clients'!$A$2:$G$2705,7,0) &gt;= 3,"FRAUD","NO FRAUD")</f>
        <v>NO FRAUD</v>
      </c>
    </row>
    <row r="1442" spans="1:4" customFormat="1" hidden="1" x14ac:dyDescent="0.25">
      <c r="A1442" s="13">
        <v>49349</v>
      </c>
      <c r="B1442" s="13" t="str">
        <f>IF(VLOOKUP($A1442,'Unique Clients'!$A$2:$F$2705,3,0)&gt;=5,IF(VLOOKUP($A1442,'Unique Clients'!$A$2:$F$2705,6,0)&gt;=60%,"FRAUD","NO FRAUD"),"NO FRAUD")</f>
        <v>NO FRAUD</v>
      </c>
      <c r="C1442" s="13" t="str">
        <f>IF(VLOOKUP($A1442,'Behaviors Clients'!$A$2:$B$2705,2,0)="FRAUD","FRAUD",IF(VLOOKUP($A1442,'Unique Clients'!$A$2:$F$2705,3,0)&lt;=4,IF(VLOOKUP($A1442,'Unique Clients'!$A$2:$F$2705,6,0)&gt;=60%,"MODERATE RISK OF FRAUD","NO FRAUD"),"NO FRAUD"))</f>
        <v>NO FRAUD</v>
      </c>
      <c r="D1442" s="13" t="str">
        <f>IF(VLOOKUP($A1442,'Unique Clients'!$A$2:$G$2705,7,0) &gt;= 3,"FRAUD","NO FRAUD")</f>
        <v>NO FRAUD</v>
      </c>
    </row>
    <row r="1443" spans="1:4" customFormat="1" hidden="1" x14ac:dyDescent="0.25">
      <c r="A1443" s="13">
        <v>49378</v>
      </c>
      <c r="B1443" s="13" t="str">
        <f>IF(VLOOKUP($A1443,'Unique Clients'!$A$2:$F$2705,3,0)&gt;=5,IF(VLOOKUP($A1443,'Unique Clients'!$A$2:$F$2705,6,0)&gt;=60%,"FRAUD","NO FRAUD"),"NO FRAUD")</f>
        <v>NO FRAUD</v>
      </c>
      <c r="C1443" s="13" t="str">
        <f>IF(VLOOKUP($A1443,'Behaviors Clients'!$A$2:$B$2705,2,0)="FRAUD","FRAUD",IF(VLOOKUP($A1443,'Unique Clients'!$A$2:$F$2705,3,0)&lt;=4,IF(VLOOKUP($A1443,'Unique Clients'!$A$2:$F$2705,6,0)&gt;=60%,"MODERATE RISK OF FRAUD","NO FRAUD"),"NO FRAUD"))</f>
        <v>NO FRAUD</v>
      </c>
      <c r="D1443" s="13" t="str">
        <f>IF(VLOOKUP($A1443,'Unique Clients'!$A$2:$G$2705,7,0) &gt;= 3,"FRAUD","NO FRAUD")</f>
        <v>NO FRAUD</v>
      </c>
    </row>
    <row r="1444" spans="1:4" customFormat="1" hidden="1" x14ac:dyDescent="0.25">
      <c r="A1444" s="13">
        <v>49500</v>
      </c>
      <c r="B1444" s="13" t="str">
        <f>IF(VLOOKUP($A1444,'Unique Clients'!$A$2:$F$2705,3,0)&gt;=5,IF(VLOOKUP($A1444,'Unique Clients'!$A$2:$F$2705,6,0)&gt;=60%,"FRAUD","NO FRAUD"),"NO FRAUD")</f>
        <v>NO FRAUD</v>
      </c>
      <c r="C1444" s="13" t="str">
        <f>IF(VLOOKUP($A1444,'Behaviors Clients'!$A$2:$B$2705,2,0)="FRAUD","FRAUD",IF(VLOOKUP($A1444,'Unique Clients'!$A$2:$F$2705,3,0)&lt;=4,IF(VLOOKUP($A1444,'Unique Clients'!$A$2:$F$2705,6,0)&gt;=60%,"MODERATE RISK OF FRAUD","NO FRAUD"),"NO FRAUD"))</f>
        <v>NO FRAUD</v>
      </c>
      <c r="D1444" s="13" t="str">
        <f>IF(VLOOKUP($A1444,'Unique Clients'!$A$2:$G$2705,7,0) &gt;= 3,"FRAUD","NO FRAUD")</f>
        <v>NO FRAUD</v>
      </c>
    </row>
    <row r="1445" spans="1:4" customFormat="1" hidden="1" x14ac:dyDescent="0.25">
      <c r="A1445" s="13">
        <v>49508</v>
      </c>
      <c r="B1445" s="13" t="str">
        <f>IF(VLOOKUP($A1445,'Unique Clients'!$A$2:$F$2705,3,0)&gt;=5,IF(VLOOKUP($A1445,'Unique Clients'!$A$2:$F$2705,6,0)&gt;=60%,"FRAUD","NO FRAUD"),"NO FRAUD")</f>
        <v>NO FRAUD</v>
      </c>
      <c r="C1445" s="13" t="str">
        <f>IF(VLOOKUP($A1445,'Behaviors Clients'!$A$2:$B$2705,2,0)="FRAUD","FRAUD",IF(VLOOKUP($A1445,'Unique Clients'!$A$2:$F$2705,3,0)&lt;=4,IF(VLOOKUP($A1445,'Unique Clients'!$A$2:$F$2705,6,0)&gt;=60%,"MODERATE RISK OF FRAUD","NO FRAUD"),"NO FRAUD"))</f>
        <v>NO FRAUD</v>
      </c>
      <c r="D1445" s="13" t="str">
        <f>IF(VLOOKUP($A1445,'Unique Clients'!$A$2:$G$2705,7,0) &gt;= 3,"FRAUD","NO FRAUD")</f>
        <v>NO FRAUD</v>
      </c>
    </row>
    <row r="1446" spans="1:4" customFormat="1" hidden="1" x14ac:dyDescent="0.25">
      <c r="A1446" s="13">
        <v>49522</v>
      </c>
      <c r="B1446" s="13" t="str">
        <f>IF(VLOOKUP($A1446,'Unique Clients'!$A$2:$F$2705,3,0)&gt;=5,IF(VLOOKUP($A1446,'Unique Clients'!$A$2:$F$2705,6,0)&gt;=60%,"FRAUD","NO FRAUD"),"NO FRAUD")</f>
        <v>NO FRAUD</v>
      </c>
      <c r="C1446" s="13" t="str">
        <f>IF(VLOOKUP($A1446,'Behaviors Clients'!$A$2:$B$2705,2,0)="FRAUD","FRAUD",IF(VLOOKUP($A1446,'Unique Clients'!$A$2:$F$2705,3,0)&lt;=4,IF(VLOOKUP($A1446,'Unique Clients'!$A$2:$F$2705,6,0)&gt;=60%,"MODERATE RISK OF FRAUD","NO FRAUD"),"NO FRAUD"))</f>
        <v>NO FRAUD</v>
      </c>
      <c r="D1446" s="13" t="str">
        <f>IF(VLOOKUP($A1446,'Unique Clients'!$A$2:$G$2705,7,0) &gt;= 3,"FRAUD","NO FRAUD")</f>
        <v>NO FRAUD</v>
      </c>
    </row>
    <row r="1447" spans="1:4" customFormat="1" hidden="1" x14ac:dyDescent="0.25">
      <c r="A1447" s="13">
        <v>49545</v>
      </c>
      <c r="B1447" s="13" t="str">
        <f>IF(VLOOKUP($A1447,'Unique Clients'!$A$2:$F$2705,3,0)&gt;=5,IF(VLOOKUP($A1447,'Unique Clients'!$A$2:$F$2705,6,0)&gt;=60%,"FRAUD","NO FRAUD"),"NO FRAUD")</f>
        <v>NO FRAUD</v>
      </c>
      <c r="C1447" s="13" t="str">
        <f>IF(VLOOKUP($A1447,'Behaviors Clients'!$A$2:$B$2705,2,0)="FRAUD","FRAUD",IF(VLOOKUP($A1447,'Unique Clients'!$A$2:$F$2705,3,0)&lt;=4,IF(VLOOKUP($A1447,'Unique Clients'!$A$2:$F$2705,6,0)&gt;=60%,"MODERATE RISK OF FRAUD","NO FRAUD"),"NO FRAUD"))</f>
        <v>NO FRAUD</v>
      </c>
      <c r="D1447" s="13" t="str">
        <f>IF(VLOOKUP($A1447,'Unique Clients'!$A$2:$G$2705,7,0) &gt;= 3,"FRAUD","NO FRAUD")</f>
        <v>NO FRAUD</v>
      </c>
    </row>
    <row r="1448" spans="1:4" customFormat="1" hidden="1" x14ac:dyDescent="0.25">
      <c r="A1448" s="13">
        <v>49562</v>
      </c>
      <c r="B1448" s="13" t="str">
        <f>IF(VLOOKUP($A1448,'Unique Clients'!$A$2:$F$2705,3,0)&gt;=5,IF(VLOOKUP($A1448,'Unique Clients'!$A$2:$F$2705,6,0)&gt;=60%,"FRAUD","NO FRAUD"),"NO FRAUD")</f>
        <v>NO FRAUD</v>
      </c>
      <c r="C1448" s="13" t="str">
        <f>IF(VLOOKUP($A1448,'Behaviors Clients'!$A$2:$B$2705,2,0)="FRAUD","FRAUD",IF(VLOOKUP($A1448,'Unique Clients'!$A$2:$F$2705,3,0)&lt;=4,IF(VLOOKUP($A1448,'Unique Clients'!$A$2:$F$2705,6,0)&gt;=60%,"MODERATE RISK OF FRAUD","NO FRAUD"),"NO FRAUD"))</f>
        <v>NO FRAUD</v>
      </c>
      <c r="D1448" s="13" t="str">
        <f>IF(VLOOKUP($A1448,'Unique Clients'!$A$2:$G$2705,7,0) &gt;= 3,"FRAUD","NO FRAUD")</f>
        <v>NO FRAUD</v>
      </c>
    </row>
    <row r="1449" spans="1:4" customFormat="1" hidden="1" x14ac:dyDescent="0.25">
      <c r="A1449" s="13">
        <v>49581</v>
      </c>
      <c r="B1449" s="13" t="str">
        <f>IF(VLOOKUP($A1449,'Unique Clients'!$A$2:$F$2705,3,0)&gt;=5,IF(VLOOKUP($A1449,'Unique Clients'!$A$2:$F$2705,6,0)&gt;=60%,"FRAUD","NO FRAUD"),"NO FRAUD")</f>
        <v>NO FRAUD</v>
      </c>
      <c r="C1449" s="13" t="str">
        <f>IF(VLOOKUP($A1449,'Behaviors Clients'!$A$2:$B$2705,2,0)="FRAUD","FRAUD",IF(VLOOKUP($A1449,'Unique Clients'!$A$2:$F$2705,3,0)&lt;=4,IF(VLOOKUP($A1449,'Unique Clients'!$A$2:$F$2705,6,0)&gt;=60%,"MODERATE RISK OF FRAUD","NO FRAUD"),"NO FRAUD"))</f>
        <v>NO FRAUD</v>
      </c>
      <c r="D1449" s="13" t="str">
        <f>IF(VLOOKUP($A1449,'Unique Clients'!$A$2:$G$2705,7,0) &gt;= 3,"FRAUD","NO FRAUD")</f>
        <v>NO FRAUD</v>
      </c>
    </row>
    <row r="1450" spans="1:4" customFormat="1" hidden="1" x14ac:dyDescent="0.25">
      <c r="A1450" s="13">
        <v>49587</v>
      </c>
      <c r="B1450" s="13" t="str">
        <f>IF(VLOOKUP($A1450,'Unique Clients'!$A$2:$F$2705,3,0)&gt;=5,IF(VLOOKUP($A1450,'Unique Clients'!$A$2:$F$2705,6,0)&gt;=60%,"FRAUD","NO FRAUD"),"NO FRAUD")</f>
        <v>NO FRAUD</v>
      </c>
      <c r="C1450" s="13" t="str">
        <f>IF(VLOOKUP($A1450,'Behaviors Clients'!$A$2:$B$2705,2,0)="FRAUD","FRAUD",IF(VLOOKUP($A1450,'Unique Clients'!$A$2:$F$2705,3,0)&lt;=4,IF(VLOOKUP($A1450,'Unique Clients'!$A$2:$F$2705,6,0)&gt;=60%,"MODERATE RISK OF FRAUD","NO FRAUD"),"NO FRAUD"))</f>
        <v>NO FRAUD</v>
      </c>
      <c r="D1450" s="13" t="str">
        <f>IF(VLOOKUP($A1450,'Unique Clients'!$A$2:$G$2705,7,0) &gt;= 3,"FRAUD","NO FRAUD")</f>
        <v>NO FRAUD</v>
      </c>
    </row>
    <row r="1451" spans="1:4" customFormat="1" hidden="1" x14ac:dyDescent="0.25">
      <c r="A1451" s="13">
        <v>49625</v>
      </c>
      <c r="B1451" s="13" t="str">
        <f>IF(VLOOKUP($A1451,'Unique Clients'!$A$2:$F$2705,3,0)&gt;=5,IF(VLOOKUP($A1451,'Unique Clients'!$A$2:$F$2705,6,0)&gt;=60%,"FRAUD","NO FRAUD"),"NO FRAUD")</f>
        <v>NO FRAUD</v>
      </c>
      <c r="C1451" s="13" t="str">
        <f>IF(VLOOKUP($A1451,'Behaviors Clients'!$A$2:$B$2705,2,0)="FRAUD","FRAUD",IF(VLOOKUP($A1451,'Unique Clients'!$A$2:$F$2705,3,0)&lt;=4,IF(VLOOKUP($A1451,'Unique Clients'!$A$2:$F$2705,6,0)&gt;=60%,"MODERATE RISK OF FRAUD","NO FRAUD"),"NO FRAUD"))</f>
        <v>NO FRAUD</v>
      </c>
      <c r="D1451" s="13" t="str">
        <f>IF(VLOOKUP($A1451,'Unique Clients'!$A$2:$G$2705,7,0) &gt;= 3,"FRAUD","NO FRAUD")</f>
        <v>NO FRAUD</v>
      </c>
    </row>
    <row r="1452" spans="1:4" customFormat="1" hidden="1" x14ac:dyDescent="0.25">
      <c r="A1452" s="13">
        <v>49653</v>
      </c>
      <c r="B1452" s="13" t="str">
        <f>IF(VLOOKUP($A1452,'Unique Clients'!$A$2:$F$2705,3,0)&gt;=5,IF(VLOOKUP($A1452,'Unique Clients'!$A$2:$F$2705,6,0)&gt;=60%,"FRAUD","NO FRAUD"),"NO FRAUD")</f>
        <v>NO FRAUD</v>
      </c>
      <c r="C1452" s="13" t="str">
        <f>IF(VLOOKUP($A1452,'Behaviors Clients'!$A$2:$B$2705,2,0)="FRAUD","FRAUD",IF(VLOOKUP($A1452,'Unique Clients'!$A$2:$F$2705,3,0)&lt;=4,IF(VLOOKUP($A1452,'Unique Clients'!$A$2:$F$2705,6,0)&gt;=60%,"MODERATE RISK OF FRAUD","NO FRAUD"),"NO FRAUD"))</f>
        <v>NO FRAUD</v>
      </c>
      <c r="D1452" s="13" t="str">
        <f>IF(VLOOKUP($A1452,'Unique Clients'!$A$2:$G$2705,7,0) &gt;= 3,"FRAUD","NO FRAUD")</f>
        <v>NO FRAUD</v>
      </c>
    </row>
    <row r="1453" spans="1:4" customFormat="1" hidden="1" x14ac:dyDescent="0.25">
      <c r="A1453" s="13">
        <v>49679</v>
      </c>
      <c r="B1453" s="13" t="str">
        <f>IF(VLOOKUP($A1453,'Unique Clients'!$A$2:$F$2705,3,0)&gt;=5,IF(VLOOKUP($A1453,'Unique Clients'!$A$2:$F$2705,6,0)&gt;=60%,"FRAUD","NO FRAUD"),"NO FRAUD")</f>
        <v>NO FRAUD</v>
      </c>
      <c r="C1453" s="13" t="str">
        <f>IF(VLOOKUP($A1453,'Behaviors Clients'!$A$2:$B$2705,2,0)="FRAUD","FRAUD",IF(VLOOKUP($A1453,'Unique Clients'!$A$2:$F$2705,3,0)&lt;=4,IF(VLOOKUP($A1453,'Unique Clients'!$A$2:$F$2705,6,0)&gt;=60%,"MODERATE RISK OF FRAUD","NO FRAUD"),"NO FRAUD"))</f>
        <v>NO FRAUD</v>
      </c>
      <c r="D1453" s="13" t="str">
        <f>IF(VLOOKUP($A1453,'Unique Clients'!$A$2:$G$2705,7,0) &gt;= 3,"FRAUD","NO FRAUD")</f>
        <v>NO FRAUD</v>
      </c>
    </row>
    <row r="1454" spans="1:4" customFormat="1" hidden="1" x14ac:dyDescent="0.25">
      <c r="A1454" s="13">
        <v>49854</v>
      </c>
      <c r="B1454" s="13" t="str">
        <f>IF(VLOOKUP($A1454,'Unique Clients'!$A$2:$F$2705,3,0)&gt;=5,IF(VLOOKUP($A1454,'Unique Clients'!$A$2:$F$2705,6,0)&gt;=60%,"FRAUD","NO FRAUD"),"NO FRAUD")</f>
        <v>NO FRAUD</v>
      </c>
      <c r="C1454" s="13" t="str">
        <f>IF(VLOOKUP($A1454,'Behaviors Clients'!$A$2:$B$2705,2,0)="FRAUD","FRAUD",IF(VLOOKUP($A1454,'Unique Clients'!$A$2:$F$2705,3,0)&lt;=4,IF(VLOOKUP($A1454,'Unique Clients'!$A$2:$F$2705,6,0)&gt;=60%,"MODERATE RISK OF FRAUD","NO FRAUD"),"NO FRAUD"))</f>
        <v>NO FRAUD</v>
      </c>
      <c r="D1454" s="13" t="str">
        <f>IF(VLOOKUP($A1454,'Unique Clients'!$A$2:$G$2705,7,0) &gt;= 3,"FRAUD","NO FRAUD")</f>
        <v>NO FRAUD</v>
      </c>
    </row>
    <row r="1455" spans="1:4" customFormat="1" hidden="1" x14ac:dyDescent="0.25">
      <c r="A1455" s="13">
        <v>49891</v>
      </c>
      <c r="B1455" s="13" t="str">
        <f>IF(VLOOKUP($A1455,'Unique Clients'!$A$2:$F$2705,3,0)&gt;=5,IF(VLOOKUP($A1455,'Unique Clients'!$A$2:$F$2705,6,0)&gt;=60%,"FRAUD","NO FRAUD"),"NO FRAUD")</f>
        <v>NO FRAUD</v>
      </c>
      <c r="C1455" s="13" t="str">
        <f>IF(VLOOKUP($A1455,'Behaviors Clients'!$A$2:$B$2705,2,0)="FRAUD","FRAUD",IF(VLOOKUP($A1455,'Unique Clients'!$A$2:$F$2705,3,0)&lt;=4,IF(VLOOKUP($A1455,'Unique Clients'!$A$2:$F$2705,6,0)&gt;=60%,"MODERATE RISK OF FRAUD","NO FRAUD"),"NO FRAUD"))</f>
        <v>NO FRAUD</v>
      </c>
      <c r="D1455" s="13" t="str">
        <f>IF(VLOOKUP($A1455,'Unique Clients'!$A$2:$G$2705,7,0) &gt;= 3,"FRAUD","NO FRAUD")</f>
        <v>NO FRAUD</v>
      </c>
    </row>
    <row r="1456" spans="1:4" customFormat="1" hidden="1" x14ac:dyDescent="0.25">
      <c r="A1456" s="13">
        <v>49918</v>
      </c>
      <c r="B1456" s="13" t="str">
        <f>IF(VLOOKUP($A1456,'Unique Clients'!$A$2:$F$2705,3,0)&gt;=5,IF(VLOOKUP($A1456,'Unique Clients'!$A$2:$F$2705,6,0)&gt;=60%,"FRAUD","NO FRAUD"),"NO FRAUD")</f>
        <v>NO FRAUD</v>
      </c>
      <c r="C1456" s="13" t="str">
        <f>IF(VLOOKUP($A1456,'Behaviors Clients'!$A$2:$B$2705,2,0)="FRAUD","FRAUD",IF(VLOOKUP($A1456,'Unique Clients'!$A$2:$F$2705,3,0)&lt;=4,IF(VLOOKUP($A1456,'Unique Clients'!$A$2:$F$2705,6,0)&gt;=60%,"MODERATE RISK OF FRAUD","NO FRAUD"),"NO FRAUD"))</f>
        <v>NO FRAUD</v>
      </c>
      <c r="D1456" s="13" t="str">
        <f>IF(VLOOKUP($A1456,'Unique Clients'!$A$2:$G$2705,7,0) &gt;= 3,"FRAUD","NO FRAUD")</f>
        <v>NO FRAUD</v>
      </c>
    </row>
    <row r="1457" spans="1:4" customFormat="1" hidden="1" x14ac:dyDescent="0.25">
      <c r="A1457" s="13">
        <v>49996</v>
      </c>
      <c r="B1457" s="13" t="str">
        <f>IF(VLOOKUP($A1457,'Unique Clients'!$A$2:$F$2705,3,0)&gt;=5,IF(VLOOKUP($A1457,'Unique Clients'!$A$2:$F$2705,6,0)&gt;=60%,"FRAUD","NO FRAUD"),"NO FRAUD")</f>
        <v>NO FRAUD</v>
      </c>
      <c r="C1457" s="13" t="str">
        <f>IF(VLOOKUP($A1457,'Behaviors Clients'!$A$2:$B$2705,2,0)="FRAUD","FRAUD",IF(VLOOKUP($A1457,'Unique Clients'!$A$2:$F$2705,3,0)&lt;=4,IF(VLOOKUP($A1457,'Unique Clients'!$A$2:$F$2705,6,0)&gt;=60%,"MODERATE RISK OF FRAUD","NO FRAUD"),"NO FRAUD"))</f>
        <v>NO FRAUD</v>
      </c>
      <c r="D1457" s="13" t="str">
        <f>IF(VLOOKUP($A1457,'Unique Clients'!$A$2:$G$2705,7,0) &gt;= 3,"FRAUD","NO FRAUD")</f>
        <v>NO FRAUD</v>
      </c>
    </row>
    <row r="1458" spans="1:4" customFormat="1" hidden="1" x14ac:dyDescent="0.25">
      <c r="A1458" s="13">
        <v>50068</v>
      </c>
      <c r="B1458" s="13" t="str">
        <f>IF(VLOOKUP($A1458,'Unique Clients'!$A$2:$F$2705,3,0)&gt;=5,IF(VLOOKUP($A1458,'Unique Clients'!$A$2:$F$2705,6,0)&gt;=60%,"FRAUD","NO FRAUD"),"NO FRAUD")</f>
        <v>NO FRAUD</v>
      </c>
      <c r="C1458" s="13" t="str">
        <f>IF(VLOOKUP($A1458,'Behaviors Clients'!$A$2:$B$2705,2,0)="FRAUD","FRAUD",IF(VLOOKUP($A1458,'Unique Clients'!$A$2:$F$2705,3,0)&lt;=4,IF(VLOOKUP($A1458,'Unique Clients'!$A$2:$F$2705,6,0)&gt;=60%,"MODERATE RISK OF FRAUD","NO FRAUD"),"NO FRAUD"))</f>
        <v>NO FRAUD</v>
      </c>
      <c r="D1458" s="13" t="str">
        <f>IF(VLOOKUP($A1458,'Unique Clients'!$A$2:$G$2705,7,0) &gt;= 3,"FRAUD","NO FRAUD")</f>
        <v>NO FRAUD</v>
      </c>
    </row>
    <row r="1459" spans="1:4" customFormat="1" hidden="1" x14ac:dyDescent="0.25">
      <c r="A1459" s="13">
        <v>50083</v>
      </c>
      <c r="B1459" s="13" t="str">
        <f>IF(VLOOKUP($A1459,'Unique Clients'!$A$2:$F$2705,3,0)&gt;=5,IF(VLOOKUP($A1459,'Unique Clients'!$A$2:$F$2705,6,0)&gt;=60%,"FRAUD","NO FRAUD"),"NO FRAUD")</f>
        <v>NO FRAUD</v>
      </c>
      <c r="C1459" s="13" t="str">
        <f>IF(VLOOKUP($A1459,'Behaviors Clients'!$A$2:$B$2705,2,0)="FRAUD","FRAUD",IF(VLOOKUP($A1459,'Unique Clients'!$A$2:$F$2705,3,0)&lt;=4,IF(VLOOKUP($A1459,'Unique Clients'!$A$2:$F$2705,6,0)&gt;=60%,"MODERATE RISK OF FRAUD","NO FRAUD"),"NO FRAUD"))</f>
        <v>NO FRAUD</v>
      </c>
      <c r="D1459" s="13" t="str">
        <f>IF(VLOOKUP($A1459,'Unique Clients'!$A$2:$G$2705,7,0) &gt;= 3,"FRAUD","NO FRAUD")</f>
        <v>NO FRAUD</v>
      </c>
    </row>
    <row r="1460" spans="1:4" customFormat="1" hidden="1" x14ac:dyDescent="0.25">
      <c r="A1460" s="13">
        <v>50249</v>
      </c>
      <c r="B1460" s="13" t="str">
        <f>IF(VLOOKUP($A1460,'Unique Clients'!$A$2:$F$2705,3,0)&gt;=5,IF(VLOOKUP($A1460,'Unique Clients'!$A$2:$F$2705,6,0)&gt;=60%,"FRAUD","NO FRAUD"),"NO FRAUD")</f>
        <v>NO FRAUD</v>
      </c>
      <c r="C1460" s="13" t="str">
        <f>IF(VLOOKUP($A1460,'Behaviors Clients'!$A$2:$B$2705,2,0)="FRAUD","FRAUD",IF(VLOOKUP($A1460,'Unique Clients'!$A$2:$F$2705,3,0)&lt;=4,IF(VLOOKUP($A1460,'Unique Clients'!$A$2:$F$2705,6,0)&gt;=60%,"MODERATE RISK OF FRAUD","NO FRAUD"),"NO FRAUD"))</f>
        <v>NO FRAUD</v>
      </c>
      <c r="D1460" s="13" t="str">
        <f>IF(VLOOKUP($A1460,'Unique Clients'!$A$2:$G$2705,7,0) &gt;= 3,"FRAUD","NO FRAUD")</f>
        <v>NO FRAUD</v>
      </c>
    </row>
    <row r="1461" spans="1:4" customFormat="1" hidden="1" x14ac:dyDescent="0.25">
      <c r="A1461" s="13">
        <v>50360</v>
      </c>
      <c r="B1461" s="13" t="str">
        <f>IF(VLOOKUP($A1461,'Unique Clients'!$A$2:$F$2705,3,0)&gt;=5,IF(VLOOKUP($A1461,'Unique Clients'!$A$2:$F$2705,6,0)&gt;=60%,"FRAUD","NO FRAUD"),"NO FRAUD")</f>
        <v>NO FRAUD</v>
      </c>
      <c r="C1461" s="13" t="str">
        <f>IF(VLOOKUP($A1461,'Behaviors Clients'!$A$2:$B$2705,2,0)="FRAUD","FRAUD",IF(VLOOKUP($A1461,'Unique Clients'!$A$2:$F$2705,3,0)&lt;=4,IF(VLOOKUP($A1461,'Unique Clients'!$A$2:$F$2705,6,0)&gt;=60%,"MODERATE RISK OF FRAUD","NO FRAUD"),"NO FRAUD"))</f>
        <v>NO FRAUD</v>
      </c>
      <c r="D1461" s="13" t="str">
        <f>IF(VLOOKUP($A1461,'Unique Clients'!$A$2:$G$2705,7,0) &gt;= 3,"FRAUD","NO FRAUD")</f>
        <v>NO FRAUD</v>
      </c>
    </row>
    <row r="1462" spans="1:4" customFormat="1" hidden="1" x14ac:dyDescent="0.25">
      <c r="A1462" s="13">
        <v>50380</v>
      </c>
      <c r="B1462" s="13" t="str">
        <f>IF(VLOOKUP($A1462,'Unique Clients'!$A$2:$F$2705,3,0)&gt;=5,IF(VLOOKUP($A1462,'Unique Clients'!$A$2:$F$2705,6,0)&gt;=60%,"FRAUD","NO FRAUD"),"NO FRAUD")</f>
        <v>NO FRAUD</v>
      </c>
      <c r="C1462" s="13" t="str">
        <f>IF(VLOOKUP($A1462,'Behaviors Clients'!$A$2:$B$2705,2,0)="FRAUD","FRAUD",IF(VLOOKUP($A1462,'Unique Clients'!$A$2:$F$2705,3,0)&lt;=4,IF(VLOOKUP($A1462,'Unique Clients'!$A$2:$F$2705,6,0)&gt;=60%,"MODERATE RISK OF FRAUD","NO FRAUD"),"NO FRAUD"))</f>
        <v>NO FRAUD</v>
      </c>
      <c r="D1462" s="13" t="str">
        <f>IF(VLOOKUP($A1462,'Unique Clients'!$A$2:$G$2705,7,0) &gt;= 3,"FRAUD","NO FRAUD")</f>
        <v>NO FRAUD</v>
      </c>
    </row>
    <row r="1463" spans="1:4" customFormat="1" hidden="1" x14ac:dyDescent="0.25">
      <c r="A1463" s="13">
        <v>50400</v>
      </c>
      <c r="B1463" s="13" t="str">
        <f>IF(VLOOKUP($A1463,'Unique Clients'!$A$2:$F$2705,3,0)&gt;=5,IF(VLOOKUP($A1463,'Unique Clients'!$A$2:$F$2705,6,0)&gt;=60%,"FRAUD","NO FRAUD"),"NO FRAUD")</f>
        <v>NO FRAUD</v>
      </c>
      <c r="C1463" s="13" t="str">
        <f>IF(VLOOKUP($A1463,'Behaviors Clients'!$A$2:$B$2705,2,0)="FRAUD","FRAUD",IF(VLOOKUP($A1463,'Unique Clients'!$A$2:$F$2705,3,0)&lt;=4,IF(VLOOKUP($A1463,'Unique Clients'!$A$2:$F$2705,6,0)&gt;=60%,"MODERATE RISK OF FRAUD","NO FRAUD"),"NO FRAUD"))</f>
        <v>NO FRAUD</v>
      </c>
      <c r="D1463" s="13" t="str">
        <f>IF(VLOOKUP($A1463,'Unique Clients'!$A$2:$G$2705,7,0) &gt;= 3,"FRAUD","NO FRAUD")</f>
        <v>NO FRAUD</v>
      </c>
    </row>
    <row r="1464" spans="1:4" customFormat="1" hidden="1" x14ac:dyDescent="0.25">
      <c r="A1464" s="13">
        <v>50407</v>
      </c>
      <c r="B1464" s="13" t="str">
        <f>IF(VLOOKUP($A1464,'Unique Clients'!$A$2:$F$2705,3,0)&gt;=5,IF(VLOOKUP($A1464,'Unique Clients'!$A$2:$F$2705,6,0)&gt;=60%,"FRAUD","NO FRAUD"),"NO FRAUD")</f>
        <v>NO FRAUD</v>
      </c>
      <c r="C1464" s="13" t="str">
        <f>IF(VLOOKUP($A1464,'Behaviors Clients'!$A$2:$B$2705,2,0)="FRAUD","FRAUD",IF(VLOOKUP($A1464,'Unique Clients'!$A$2:$F$2705,3,0)&lt;=4,IF(VLOOKUP($A1464,'Unique Clients'!$A$2:$F$2705,6,0)&gt;=60%,"MODERATE RISK OF FRAUD","NO FRAUD"),"NO FRAUD"))</f>
        <v>NO FRAUD</v>
      </c>
      <c r="D1464" s="13" t="str">
        <f>IF(VLOOKUP($A1464,'Unique Clients'!$A$2:$G$2705,7,0) &gt;= 3,"FRAUD","NO FRAUD")</f>
        <v>NO FRAUD</v>
      </c>
    </row>
    <row r="1465" spans="1:4" customFormat="1" hidden="1" x14ac:dyDescent="0.25">
      <c r="A1465" s="13">
        <v>50464</v>
      </c>
      <c r="B1465" s="13" t="str">
        <f>IF(VLOOKUP($A1465,'Unique Clients'!$A$2:$F$2705,3,0)&gt;=5,IF(VLOOKUP($A1465,'Unique Clients'!$A$2:$F$2705,6,0)&gt;=60%,"FRAUD","NO FRAUD"),"NO FRAUD")</f>
        <v>NO FRAUD</v>
      </c>
      <c r="C1465" s="13" t="str">
        <f>IF(VLOOKUP($A1465,'Behaviors Clients'!$A$2:$B$2705,2,0)="FRAUD","FRAUD",IF(VLOOKUP($A1465,'Unique Clients'!$A$2:$F$2705,3,0)&lt;=4,IF(VLOOKUP($A1465,'Unique Clients'!$A$2:$F$2705,6,0)&gt;=60%,"MODERATE RISK OF FRAUD","NO FRAUD"),"NO FRAUD"))</f>
        <v>NO FRAUD</v>
      </c>
      <c r="D1465" s="13" t="str">
        <f>IF(VLOOKUP($A1465,'Unique Clients'!$A$2:$G$2705,7,0) &gt;= 3,"FRAUD","NO FRAUD")</f>
        <v>NO FRAUD</v>
      </c>
    </row>
    <row r="1466" spans="1:4" customFormat="1" hidden="1" x14ac:dyDescent="0.25">
      <c r="A1466" s="13">
        <v>50512</v>
      </c>
      <c r="B1466" s="13" t="str">
        <f>IF(VLOOKUP($A1466,'Unique Clients'!$A$2:$F$2705,3,0)&gt;=5,IF(VLOOKUP($A1466,'Unique Clients'!$A$2:$F$2705,6,0)&gt;=60%,"FRAUD","NO FRAUD"),"NO FRAUD")</f>
        <v>NO FRAUD</v>
      </c>
      <c r="C1466" s="13" t="str">
        <f>IF(VLOOKUP($A1466,'Behaviors Clients'!$A$2:$B$2705,2,0)="FRAUD","FRAUD",IF(VLOOKUP($A1466,'Unique Clients'!$A$2:$F$2705,3,0)&lt;=4,IF(VLOOKUP($A1466,'Unique Clients'!$A$2:$F$2705,6,0)&gt;=60%,"MODERATE RISK OF FRAUD","NO FRAUD"),"NO FRAUD"))</f>
        <v>NO FRAUD</v>
      </c>
      <c r="D1466" s="13" t="str">
        <f>IF(VLOOKUP($A1466,'Unique Clients'!$A$2:$G$2705,7,0) &gt;= 3,"FRAUD","NO FRAUD")</f>
        <v>NO FRAUD</v>
      </c>
    </row>
    <row r="1467" spans="1:4" customFormat="1" hidden="1" x14ac:dyDescent="0.25">
      <c r="A1467" s="13">
        <v>50599</v>
      </c>
      <c r="B1467" s="13" t="str">
        <f>IF(VLOOKUP($A1467,'Unique Clients'!$A$2:$F$2705,3,0)&gt;=5,IF(VLOOKUP($A1467,'Unique Clients'!$A$2:$F$2705,6,0)&gt;=60%,"FRAUD","NO FRAUD"),"NO FRAUD")</f>
        <v>NO FRAUD</v>
      </c>
      <c r="C1467" s="13" t="str">
        <f>IF(VLOOKUP($A1467,'Behaviors Clients'!$A$2:$B$2705,2,0)="FRAUD","FRAUD",IF(VLOOKUP($A1467,'Unique Clients'!$A$2:$F$2705,3,0)&lt;=4,IF(VLOOKUP($A1467,'Unique Clients'!$A$2:$F$2705,6,0)&gt;=60%,"MODERATE RISK OF FRAUD","NO FRAUD"),"NO FRAUD"))</f>
        <v>NO FRAUD</v>
      </c>
      <c r="D1467" s="13" t="str">
        <f>IF(VLOOKUP($A1467,'Unique Clients'!$A$2:$G$2705,7,0) &gt;= 3,"FRAUD","NO FRAUD")</f>
        <v>NO FRAUD</v>
      </c>
    </row>
    <row r="1468" spans="1:4" customFormat="1" hidden="1" x14ac:dyDescent="0.25">
      <c r="A1468" s="13">
        <v>50603</v>
      </c>
      <c r="B1468" s="13" t="str">
        <f>IF(VLOOKUP($A1468,'Unique Clients'!$A$2:$F$2705,3,0)&gt;=5,IF(VLOOKUP($A1468,'Unique Clients'!$A$2:$F$2705,6,0)&gt;=60%,"FRAUD","NO FRAUD"),"NO FRAUD")</f>
        <v>NO FRAUD</v>
      </c>
      <c r="C1468" s="13" t="str">
        <f>IF(VLOOKUP($A1468,'Behaviors Clients'!$A$2:$B$2705,2,0)="FRAUD","FRAUD",IF(VLOOKUP($A1468,'Unique Clients'!$A$2:$F$2705,3,0)&lt;=4,IF(VLOOKUP($A1468,'Unique Clients'!$A$2:$F$2705,6,0)&gt;=60%,"MODERATE RISK OF FRAUD","NO FRAUD"),"NO FRAUD"))</f>
        <v>NO FRAUD</v>
      </c>
      <c r="D1468" s="13" t="str">
        <f>IF(VLOOKUP($A1468,'Unique Clients'!$A$2:$G$2705,7,0) &gt;= 3,"FRAUD","NO FRAUD")</f>
        <v>NO FRAUD</v>
      </c>
    </row>
    <row r="1469" spans="1:4" customFormat="1" hidden="1" x14ac:dyDescent="0.25">
      <c r="A1469" s="13">
        <v>50622</v>
      </c>
      <c r="B1469" s="13" t="str">
        <f>IF(VLOOKUP($A1469,'Unique Clients'!$A$2:$F$2705,3,0)&gt;=5,IF(VLOOKUP($A1469,'Unique Clients'!$A$2:$F$2705,6,0)&gt;=60%,"FRAUD","NO FRAUD"),"NO FRAUD")</f>
        <v>NO FRAUD</v>
      </c>
      <c r="C1469" s="13" t="str">
        <f>IF(VLOOKUP($A1469,'Behaviors Clients'!$A$2:$B$2705,2,0)="FRAUD","FRAUD",IF(VLOOKUP($A1469,'Unique Clients'!$A$2:$F$2705,3,0)&lt;=4,IF(VLOOKUP($A1469,'Unique Clients'!$A$2:$F$2705,6,0)&gt;=60%,"MODERATE RISK OF FRAUD","NO FRAUD"),"NO FRAUD"))</f>
        <v>NO FRAUD</v>
      </c>
      <c r="D1469" s="13" t="str">
        <f>IF(VLOOKUP($A1469,'Unique Clients'!$A$2:$G$2705,7,0) &gt;= 3,"FRAUD","NO FRAUD")</f>
        <v>NO FRAUD</v>
      </c>
    </row>
    <row r="1470" spans="1:4" customFormat="1" hidden="1" x14ac:dyDescent="0.25">
      <c r="A1470" s="13">
        <v>50673</v>
      </c>
      <c r="B1470" s="13" t="str">
        <f>IF(VLOOKUP($A1470,'Unique Clients'!$A$2:$F$2705,3,0)&gt;=5,IF(VLOOKUP($A1470,'Unique Clients'!$A$2:$F$2705,6,0)&gt;=60%,"FRAUD","NO FRAUD"),"NO FRAUD")</f>
        <v>NO FRAUD</v>
      </c>
      <c r="C1470" s="13" t="str">
        <f>IF(VLOOKUP($A1470,'Behaviors Clients'!$A$2:$B$2705,2,0)="FRAUD","FRAUD",IF(VLOOKUP($A1470,'Unique Clients'!$A$2:$F$2705,3,0)&lt;=4,IF(VLOOKUP($A1470,'Unique Clients'!$A$2:$F$2705,6,0)&gt;=60%,"MODERATE RISK OF FRAUD","NO FRAUD"),"NO FRAUD"))</f>
        <v>NO FRAUD</v>
      </c>
      <c r="D1470" s="13" t="str">
        <f>IF(VLOOKUP($A1470,'Unique Clients'!$A$2:$G$2705,7,0) &gt;= 3,"FRAUD","NO FRAUD")</f>
        <v>NO FRAUD</v>
      </c>
    </row>
    <row r="1471" spans="1:4" customFormat="1" hidden="1" x14ac:dyDescent="0.25">
      <c r="A1471" s="13">
        <v>50689</v>
      </c>
      <c r="B1471" s="13" t="str">
        <f>IF(VLOOKUP($A1471,'Unique Clients'!$A$2:$F$2705,3,0)&gt;=5,IF(VLOOKUP($A1471,'Unique Clients'!$A$2:$F$2705,6,0)&gt;=60%,"FRAUD","NO FRAUD"),"NO FRAUD")</f>
        <v>NO FRAUD</v>
      </c>
      <c r="C1471" s="13" t="str">
        <f>IF(VLOOKUP($A1471,'Behaviors Clients'!$A$2:$B$2705,2,0)="FRAUD","FRAUD",IF(VLOOKUP($A1471,'Unique Clients'!$A$2:$F$2705,3,0)&lt;=4,IF(VLOOKUP($A1471,'Unique Clients'!$A$2:$F$2705,6,0)&gt;=60%,"MODERATE RISK OF FRAUD","NO FRAUD"),"NO FRAUD"))</f>
        <v>NO FRAUD</v>
      </c>
      <c r="D1471" s="13" t="str">
        <f>IF(VLOOKUP($A1471,'Unique Clients'!$A$2:$G$2705,7,0) &gt;= 3,"FRAUD","NO FRAUD")</f>
        <v>NO FRAUD</v>
      </c>
    </row>
    <row r="1472" spans="1:4" customFormat="1" hidden="1" x14ac:dyDescent="0.25">
      <c r="A1472" s="13">
        <v>50781</v>
      </c>
      <c r="B1472" s="13" t="str">
        <f>IF(VLOOKUP($A1472,'Unique Clients'!$A$2:$F$2705,3,0)&gt;=5,IF(VLOOKUP($A1472,'Unique Clients'!$A$2:$F$2705,6,0)&gt;=60%,"FRAUD","NO FRAUD"),"NO FRAUD")</f>
        <v>NO FRAUD</v>
      </c>
      <c r="C1472" s="13" t="str">
        <f>IF(VLOOKUP($A1472,'Behaviors Clients'!$A$2:$B$2705,2,0)="FRAUD","FRAUD",IF(VLOOKUP($A1472,'Unique Clients'!$A$2:$F$2705,3,0)&lt;=4,IF(VLOOKUP($A1472,'Unique Clients'!$A$2:$F$2705,6,0)&gt;=60%,"MODERATE RISK OF FRAUD","NO FRAUD"),"NO FRAUD"))</f>
        <v>NO FRAUD</v>
      </c>
      <c r="D1472" s="13" t="str">
        <f>IF(VLOOKUP($A1472,'Unique Clients'!$A$2:$G$2705,7,0) &gt;= 3,"FRAUD","NO FRAUD")</f>
        <v>NO FRAUD</v>
      </c>
    </row>
    <row r="1473" spans="1:4" customFormat="1" hidden="1" x14ac:dyDescent="0.25">
      <c r="A1473" s="13">
        <v>50852</v>
      </c>
      <c r="B1473" s="13" t="str">
        <f>IF(VLOOKUP($A1473,'Unique Clients'!$A$2:$F$2705,3,0)&gt;=5,IF(VLOOKUP($A1473,'Unique Clients'!$A$2:$F$2705,6,0)&gt;=60%,"FRAUD","NO FRAUD"),"NO FRAUD")</f>
        <v>NO FRAUD</v>
      </c>
      <c r="C1473" s="13" t="str">
        <f>IF(VLOOKUP($A1473,'Behaviors Clients'!$A$2:$B$2705,2,0)="FRAUD","FRAUD",IF(VLOOKUP($A1473,'Unique Clients'!$A$2:$F$2705,3,0)&lt;=4,IF(VLOOKUP($A1473,'Unique Clients'!$A$2:$F$2705,6,0)&gt;=60%,"MODERATE RISK OF FRAUD","NO FRAUD"),"NO FRAUD"))</f>
        <v>NO FRAUD</v>
      </c>
      <c r="D1473" s="13" t="str">
        <f>IF(VLOOKUP($A1473,'Unique Clients'!$A$2:$G$2705,7,0) &gt;= 3,"FRAUD","NO FRAUD")</f>
        <v>NO FRAUD</v>
      </c>
    </row>
    <row r="1474" spans="1:4" customFormat="1" hidden="1" x14ac:dyDescent="0.25">
      <c r="A1474" s="13">
        <v>50855</v>
      </c>
      <c r="B1474" s="13" t="str">
        <f>IF(VLOOKUP($A1474,'Unique Clients'!$A$2:$F$2705,3,0)&gt;=5,IF(VLOOKUP($A1474,'Unique Clients'!$A$2:$F$2705,6,0)&gt;=60%,"FRAUD","NO FRAUD"),"NO FRAUD")</f>
        <v>NO FRAUD</v>
      </c>
      <c r="C1474" s="13" t="str">
        <f>IF(VLOOKUP($A1474,'Behaviors Clients'!$A$2:$B$2705,2,0)="FRAUD","FRAUD",IF(VLOOKUP($A1474,'Unique Clients'!$A$2:$F$2705,3,0)&lt;=4,IF(VLOOKUP($A1474,'Unique Clients'!$A$2:$F$2705,6,0)&gt;=60%,"MODERATE RISK OF FRAUD","NO FRAUD"),"NO FRAUD"))</f>
        <v>NO FRAUD</v>
      </c>
      <c r="D1474" s="13" t="str">
        <f>IF(VLOOKUP($A1474,'Unique Clients'!$A$2:$G$2705,7,0) &gt;= 3,"FRAUD","NO FRAUD")</f>
        <v>NO FRAUD</v>
      </c>
    </row>
    <row r="1475" spans="1:4" customFormat="1" hidden="1" x14ac:dyDescent="0.25">
      <c r="A1475" s="13">
        <v>50883</v>
      </c>
      <c r="B1475" s="13" t="str">
        <f>IF(VLOOKUP($A1475,'Unique Clients'!$A$2:$F$2705,3,0)&gt;=5,IF(VLOOKUP($A1475,'Unique Clients'!$A$2:$F$2705,6,0)&gt;=60%,"FRAUD","NO FRAUD"),"NO FRAUD")</f>
        <v>NO FRAUD</v>
      </c>
      <c r="C1475" s="13" t="str">
        <f>IF(VLOOKUP($A1475,'Behaviors Clients'!$A$2:$B$2705,2,0)="FRAUD","FRAUD",IF(VLOOKUP($A1475,'Unique Clients'!$A$2:$F$2705,3,0)&lt;=4,IF(VLOOKUP($A1475,'Unique Clients'!$A$2:$F$2705,6,0)&gt;=60%,"MODERATE RISK OF FRAUD","NO FRAUD"),"NO FRAUD"))</f>
        <v>NO FRAUD</v>
      </c>
      <c r="D1475" s="13" t="str">
        <f>IF(VLOOKUP($A1475,'Unique Clients'!$A$2:$G$2705,7,0) &gt;= 3,"FRAUD","NO FRAUD")</f>
        <v>NO FRAUD</v>
      </c>
    </row>
    <row r="1476" spans="1:4" customFormat="1" hidden="1" x14ac:dyDescent="0.25">
      <c r="A1476" s="13">
        <v>50964</v>
      </c>
      <c r="B1476" s="13" t="str">
        <f>IF(VLOOKUP($A1476,'Unique Clients'!$A$2:$F$2705,3,0)&gt;=5,IF(VLOOKUP($A1476,'Unique Clients'!$A$2:$F$2705,6,0)&gt;=60%,"FRAUD","NO FRAUD"),"NO FRAUD")</f>
        <v>NO FRAUD</v>
      </c>
      <c r="C1476" s="13" t="str">
        <f>IF(VLOOKUP($A1476,'Behaviors Clients'!$A$2:$B$2705,2,0)="FRAUD","FRAUD",IF(VLOOKUP($A1476,'Unique Clients'!$A$2:$F$2705,3,0)&lt;=4,IF(VLOOKUP($A1476,'Unique Clients'!$A$2:$F$2705,6,0)&gt;=60%,"MODERATE RISK OF FRAUD","NO FRAUD"),"NO FRAUD"))</f>
        <v>NO FRAUD</v>
      </c>
      <c r="D1476" s="13" t="str">
        <f>IF(VLOOKUP($A1476,'Unique Clients'!$A$2:$G$2705,7,0) &gt;= 3,"FRAUD","NO FRAUD")</f>
        <v>NO FRAUD</v>
      </c>
    </row>
    <row r="1477" spans="1:4" customFormat="1" hidden="1" x14ac:dyDescent="0.25">
      <c r="A1477" s="13">
        <v>51024</v>
      </c>
      <c r="B1477" s="13" t="str">
        <f>IF(VLOOKUP($A1477,'Unique Clients'!$A$2:$F$2705,3,0)&gt;=5,IF(VLOOKUP($A1477,'Unique Clients'!$A$2:$F$2705,6,0)&gt;=60%,"FRAUD","NO FRAUD"),"NO FRAUD")</f>
        <v>NO FRAUD</v>
      </c>
      <c r="C1477" s="13" t="str">
        <f>IF(VLOOKUP($A1477,'Behaviors Clients'!$A$2:$B$2705,2,0)="FRAUD","FRAUD",IF(VLOOKUP($A1477,'Unique Clients'!$A$2:$F$2705,3,0)&lt;=4,IF(VLOOKUP($A1477,'Unique Clients'!$A$2:$F$2705,6,0)&gt;=60%,"MODERATE RISK OF FRAUD","NO FRAUD"),"NO FRAUD"))</f>
        <v>NO FRAUD</v>
      </c>
      <c r="D1477" s="13" t="str">
        <f>IF(VLOOKUP($A1477,'Unique Clients'!$A$2:$G$2705,7,0) &gt;= 3,"FRAUD","NO FRAUD")</f>
        <v>NO FRAUD</v>
      </c>
    </row>
    <row r="1478" spans="1:4" customFormat="1" hidden="1" x14ac:dyDescent="0.25">
      <c r="A1478" s="13">
        <v>51263</v>
      </c>
      <c r="B1478" s="13" t="str">
        <f>IF(VLOOKUP($A1478,'Unique Clients'!$A$2:$F$2705,3,0)&gt;=5,IF(VLOOKUP($A1478,'Unique Clients'!$A$2:$F$2705,6,0)&gt;=60%,"FRAUD","NO FRAUD"),"NO FRAUD")</f>
        <v>NO FRAUD</v>
      </c>
      <c r="C1478" s="13" t="str">
        <f>IF(VLOOKUP($A1478,'Behaviors Clients'!$A$2:$B$2705,2,0)="FRAUD","FRAUD",IF(VLOOKUP($A1478,'Unique Clients'!$A$2:$F$2705,3,0)&lt;=4,IF(VLOOKUP($A1478,'Unique Clients'!$A$2:$F$2705,6,0)&gt;=60%,"MODERATE RISK OF FRAUD","NO FRAUD"),"NO FRAUD"))</f>
        <v>NO FRAUD</v>
      </c>
      <c r="D1478" s="13" t="str">
        <f>IF(VLOOKUP($A1478,'Unique Clients'!$A$2:$G$2705,7,0) &gt;= 3,"FRAUD","NO FRAUD")</f>
        <v>NO FRAUD</v>
      </c>
    </row>
    <row r="1479" spans="1:4" customFormat="1" hidden="1" x14ac:dyDescent="0.25">
      <c r="A1479" s="13">
        <v>51271</v>
      </c>
      <c r="B1479" s="13" t="str">
        <f>IF(VLOOKUP($A1479,'Unique Clients'!$A$2:$F$2705,3,0)&gt;=5,IF(VLOOKUP($A1479,'Unique Clients'!$A$2:$F$2705,6,0)&gt;=60%,"FRAUD","NO FRAUD"),"NO FRAUD")</f>
        <v>NO FRAUD</v>
      </c>
      <c r="C1479" s="13" t="str">
        <f>IF(VLOOKUP($A1479,'Behaviors Clients'!$A$2:$B$2705,2,0)="FRAUD","FRAUD",IF(VLOOKUP($A1479,'Unique Clients'!$A$2:$F$2705,3,0)&lt;=4,IF(VLOOKUP($A1479,'Unique Clients'!$A$2:$F$2705,6,0)&gt;=60%,"MODERATE RISK OF FRAUD","NO FRAUD"),"NO FRAUD"))</f>
        <v>NO FRAUD</v>
      </c>
      <c r="D1479" s="13" t="str">
        <f>IF(VLOOKUP($A1479,'Unique Clients'!$A$2:$G$2705,7,0) &gt;= 3,"FRAUD","NO FRAUD")</f>
        <v>NO FRAUD</v>
      </c>
    </row>
    <row r="1480" spans="1:4" customFormat="1" hidden="1" x14ac:dyDescent="0.25">
      <c r="A1480" s="13">
        <v>51296</v>
      </c>
      <c r="B1480" s="13" t="str">
        <f>IF(VLOOKUP($A1480,'Unique Clients'!$A$2:$F$2705,3,0)&gt;=5,IF(VLOOKUP($A1480,'Unique Clients'!$A$2:$F$2705,6,0)&gt;=60%,"FRAUD","NO FRAUD"),"NO FRAUD")</f>
        <v>NO FRAUD</v>
      </c>
      <c r="C1480" s="13" t="str">
        <f>IF(VLOOKUP($A1480,'Behaviors Clients'!$A$2:$B$2705,2,0)="FRAUD","FRAUD",IF(VLOOKUP($A1480,'Unique Clients'!$A$2:$F$2705,3,0)&lt;=4,IF(VLOOKUP($A1480,'Unique Clients'!$A$2:$F$2705,6,0)&gt;=60%,"MODERATE RISK OF FRAUD","NO FRAUD"),"NO FRAUD"))</f>
        <v>NO FRAUD</v>
      </c>
      <c r="D1480" s="13" t="str">
        <f>IF(VLOOKUP($A1480,'Unique Clients'!$A$2:$G$2705,7,0) &gt;= 3,"FRAUD","NO FRAUD")</f>
        <v>NO FRAUD</v>
      </c>
    </row>
    <row r="1481" spans="1:4" customFormat="1" hidden="1" x14ac:dyDescent="0.25">
      <c r="A1481" s="13">
        <v>51343</v>
      </c>
      <c r="B1481" s="13" t="str">
        <f>IF(VLOOKUP($A1481,'Unique Clients'!$A$2:$F$2705,3,0)&gt;=5,IF(VLOOKUP($A1481,'Unique Clients'!$A$2:$F$2705,6,0)&gt;=60%,"FRAUD","NO FRAUD"),"NO FRAUD")</f>
        <v>NO FRAUD</v>
      </c>
      <c r="C1481" s="13" t="str">
        <f>IF(VLOOKUP($A1481,'Behaviors Clients'!$A$2:$B$2705,2,0)="FRAUD","FRAUD",IF(VLOOKUP($A1481,'Unique Clients'!$A$2:$F$2705,3,0)&lt;=4,IF(VLOOKUP($A1481,'Unique Clients'!$A$2:$F$2705,6,0)&gt;=60%,"MODERATE RISK OF FRAUD","NO FRAUD"),"NO FRAUD"))</f>
        <v>NO FRAUD</v>
      </c>
      <c r="D1481" s="13" t="str">
        <f>IF(VLOOKUP($A1481,'Unique Clients'!$A$2:$G$2705,7,0) &gt;= 3,"FRAUD","NO FRAUD")</f>
        <v>NO FRAUD</v>
      </c>
    </row>
    <row r="1482" spans="1:4" customFormat="1" hidden="1" x14ac:dyDescent="0.25">
      <c r="A1482" s="13">
        <v>51397</v>
      </c>
      <c r="B1482" s="13" t="str">
        <f>IF(VLOOKUP($A1482,'Unique Clients'!$A$2:$F$2705,3,0)&gt;=5,IF(VLOOKUP($A1482,'Unique Clients'!$A$2:$F$2705,6,0)&gt;=60%,"FRAUD","NO FRAUD"),"NO FRAUD")</f>
        <v>NO FRAUD</v>
      </c>
      <c r="C1482" s="13" t="str">
        <f>IF(VLOOKUP($A1482,'Behaviors Clients'!$A$2:$B$2705,2,0)="FRAUD","FRAUD",IF(VLOOKUP($A1482,'Unique Clients'!$A$2:$F$2705,3,0)&lt;=4,IF(VLOOKUP($A1482,'Unique Clients'!$A$2:$F$2705,6,0)&gt;=60%,"MODERATE RISK OF FRAUD","NO FRAUD"),"NO FRAUD"))</f>
        <v>NO FRAUD</v>
      </c>
      <c r="D1482" s="13" t="str">
        <f>IF(VLOOKUP($A1482,'Unique Clients'!$A$2:$G$2705,7,0) &gt;= 3,"FRAUD","NO FRAUD")</f>
        <v>NO FRAUD</v>
      </c>
    </row>
    <row r="1483" spans="1:4" customFormat="1" hidden="1" x14ac:dyDescent="0.25">
      <c r="A1483" s="13">
        <v>51409</v>
      </c>
      <c r="B1483" s="13" t="str">
        <f>IF(VLOOKUP($A1483,'Unique Clients'!$A$2:$F$2705,3,0)&gt;=5,IF(VLOOKUP($A1483,'Unique Clients'!$A$2:$F$2705,6,0)&gt;=60%,"FRAUD","NO FRAUD"),"NO FRAUD")</f>
        <v>NO FRAUD</v>
      </c>
      <c r="C1483" s="13" t="str">
        <f>IF(VLOOKUP($A1483,'Behaviors Clients'!$A$2:$B$2705,2,0)="FRAUD","FRAUD",IF(VLOOKUP($A1483,'Unique Clients'!$A$2:$F$2705,3,0)&lt;=4,IF(VLOOKUP($A1483,'Unique Clients'!$A$2:$F$2705,6,0)&gt;=60%,"MODERATE RISK OF FRAUD","NO FRAUD"),"NO FRAUD"))</f>
        <v>NO FRAUD</v>
      </c>
      <c r="D1483" s="13" t="str">
        <f>IF(VLOOKUP($A1483,'Unique Clients'!$A$2:$G$2705,7,0) &gt;= 3,"FRAUD","NO FRAUD")</f>
        <v>NO FRAUD</v>
      </c>
    </row>
    <row r="1484" spans="1:4" customFormat="1" hidden="1" x14ac:dyDescent="0.25">
      <c r="A1484" s="13">
        <v>51465</v>
      </c>
      <c r="B1484" s="13" t="str">
        <f>IF(VLOOKUP($A1484,'Unique Clients'!$A$2:$F$2705,3,0)&gt;=5,IF(VLOOKUP($A1484,'Unique Clients'!$A$2:$F$2705,6,0)&gt;=60%,"FRAUD","NO FRAUD"),"NO FRAUD")</f>
        <v>NO FRAUD</v>
      </c>
      <c r="C1484" s="13" t="str">
        <f>IF(VLOOKUP($A1484,'Behaviors Clients'!$A$2:$B$2705,2,0)="FRAUD","FRAUD",IF(VLOOKUP($A1484,'Unique Clients'!$A$2:$F$2705,3,0)&lt;=4,IF(VLOOKUP($A1484,'Unique Clients'!$A$2:$F$2705,6,0)&gt;=60%,"MODERATE RISK OF FRAUD","NO FRAUD"),"NO FRAUD"))</f>
        <v>NO FRAUD</v>
      </c>
      <c r="D1484" s="13" t="str">
        <f>IF(VLOOKUP($A1484,'Unique Clients'!$A$2:$G$2705,7,0) &gt;= 3,"FRAUD","NO FRAUD")</f>
        <v>NO FRAUD</v>
      </c>
    </row>
    <row r="1485" spans="1:4" customFormat="1" hidden="1" x14ac:dyDescent="0.25">
      <c r="A1485" s="13">
        <v>51512</v>
      </c>
      <c r="B1485" s="13" t="str">
        <f>IF(VLOOKUP($A1485,'Unique Clients'!$A$2:$F$2705,3,0)&gt;=5,IF(VLOOKUP($A1485,'Unique Clients'!$A$2:$F$2705,6,0)&gt;=60%,"FRAUD","NO FRAUD"),"NO FRAUD")</f>
        <v>NO FRAUD</v>
      </c>
      <c r="C1485" s="13" t="str">
        <f>IF(VLOOKUP($A1485,'Behaviors Clients'!$A$2:$B$2705,2,0)="FRAUD","FRAUD",IF(VLOOKUP($A1485,'Unique Clients'!$A$2:$F$2705,3,0)&lt;=4,IF(VLOOKUP($A1485,'Unique Clients'!$A$2:$F$2705,6,0)&gt;=60%,"MODERATE RISK OF FRAUD","NO FRAUD"),"NO FRAUD"))</f>
        <v>NO FRAUD</v>
      </c>
      <c r="D1485" s="13" t="str">
        <f>IF(VLOOKUP($A1485,'Unique Clients'!$A$2:$G$2705,7,0) &gt;= 3,"FRAUD","NO FRAUD")</f>
        <v>NO FRAUD</v>
      </c>
    </row>
    <row r="1486" spans="1:4" customFormat="1" hidden="1" x14ac:dyDescent="0.25">
      <c r="A1486" s="13">
        <v>51527</v>
      </c>
      <c r="B1486" s="13" t="str">
        <f>IF(VLOOKUP($A1486,'Unique Clients'!$A$2:$F$2705,3,0)&gt;=5,IF(VLOOKUP($A1486,'Unique Clients'!$A$2:$F$2705,6,0)&gt;=60%,"FRAUD","NO FRAUD"),"NO FRAUD")</f>
        <v>NO FRAUD</v>
      </c>
      <c r="C1486" s="13" t="str">
        <f>IF(VLOOKUP($A1486,'Behaviors Clients'!$A$2:$B$2705,2,0)="FRAUD","FRAUD",IF(VLOOKUP($A1486,'Unique Clients'!$A$2:$F$2705,3,0)&lt;=4,IF(VLOOKUP($A1486,'Unique Clients'!$A$2:$F$2705,6,0)&gt;=60%,"MODERATE RISK OF FRAUD","NO FRAUD"),"NO FRAUD"))</f>
        <v>NO FRAUD</v>
      </c>
      <c r="D1486" s="13" t="str">
        <f>IF(VLOOKUP($A1486,'Unique Clients'!$A$2:$G$2705,7,0) &gt;= 3,"FRAUD","NO FRAUD")</f>
        <v>NO FRAUD</v>
      </c>
    </row>
    <row r="1487" spans="1:4" customFormat="1" hidden="1" x14ac:dyDescent="0.25">
      <c r="A1487" s="13">
        <v>51571</v>
      </c>
      <c r="B1487" s="13" t="str">
        <f>IF(VLOOKUP($A1487,'Unique Clients'!$A$2:$F$2705,3,0)&gt;=5,IF(VLOOKUP($A1487,'Unique Clients'!$A$2:$F$2705,6,0)&gt;=60%,"FRAUD","NO FRAUD"),"NO FRAUD")</f>
        <v>NO FRAUD</v>
      </c>
      <c r="C1487" s="13" t="str">
        <f>IF(VLOOKUP($A1487,'Behaviors Clients'!$A$2:$B$2705,2,0)="FRAUD","FRAUD",IF(VLOOKUP($A1487,'Unique Clients'!$A$2:$F$2705,3,0)&lt;=4,IF(VLOOKUP($A1487,'Unique Clients'!$A$2:$F$2705,6,0)&gt;=60%,"MODERATE RISK OF FRAUD","NO FRAUD"),"NO FRAUD"))</f>
        <v>NO FRAUD</v>
      </c>
      <c r="D1487" s="13" t="str">
        <f>IF(VLOOKUP($A1487,'Unique Clients'!$A$2:$G$2705,7,0) &gt;= 3,"FRAUD","NO FRAUD")</f>
        <v>NO FRAUD</v>
      </c>
    </row>
    <row r="1488" spans="1:4" customFormat="1" hidden="1" x14ac:dyDescent="0.25">
      <c r="A1488" s="13">
        <v>51595</v>
      </c>
      <c r="B1488" s="13" t="str">
        <f>IF(VLOOKUP($A1488,'Unique Clients'!$A$2:$F$2705,3,0)&gt;=5,IF(VLOOKUP($A1488,'Unique Clients'!$A$2:$F$2705,6,0)&gt;=60%,"FRAUD","NO FRAUD"),"NO FRAUD")</f>
        <v>NO FRAUD</v>
      </c>
      <c r="C1488" s="13" t="str">
        <f>IF(VLOOKUP($A1488,'Behaviors Clients'!$A$2:$B$2705,2,0)="FRAUD","FRAUD",IF(VLOOKUP($A1488,'Unique Clients'!$A$2:$F$2705,3,0)&lt;=4,IF(VLOOKUP($A1488,'Unique Clients'!$A$2:$F$2705,6,0)&gt;=60%,"MODERATE RISK OF FRAUD","NO FRAUD"),"NO FRAUD"))</f>
        <v>NO FRAUD</v>
      </c>
      <c r="D1488" s="13" t="str">
        <f>IF(VLOOKUP($A1488,'Unique Clients'!$A$2:$G$2705,7,0) &gt;= 3,"FRAUD","NO FRAUD")</f>
        <v>NO FRAUD</v>
      </c>
    </row>
    <row r="1489" spans="1:4" customFormat="1" hidden="1" x14ac:dyDescent="0.25">
      <c r="A1489" s="13">
        <v>51657</v>
      </c>
      <c r="B1489" s="13" t="str">
        <f>IF(VLOOKUP($A1489,'Unique Clients'!$A$2:$F$2705,3,0)&gt;=5,IF(VLOOKUP($A1489,'Unique Clients'!$A$2:$F$2705,6,0)&gt;=60%,"FRAUD","NO FRAUD"),"NO FRAUD")</f>
        <v>NO FRAUD</v>
      </c>
      <c r="C1489" s="13" t="str">
        <f>IF(VLOOKUP($A1489,'Behaviors Clients'!$A$2:$B$2705,2,0)="FRAUD","FRAUD",IF(VLOOKUP($A1489,'Unique Clients'!$A$2:$F$2705,3,0)&lt;=4,IF(VLOOKUP($A1489,'Unique Clients'!$A$2:$F$2705,6,0)&gt;=60%,"MODERATE RISK OF FRAUD","NO FRAUD"),"NO FRAUD"))</f>
        <v>NO FRAUD</v>
      </c>
      <c r="D1489" s="13" t="str">
        <f>IF(VLOOKUP($A1489,'Unique Clients'!$A$2:$G$2705,7,0) &gt;= 3,"FRAUD","NO FRAUD")</f>
        <v>NO FRAUD</v>
      </c>
    </row>
    <row r="1490" spans="1:4" customFormat="1" hidden="1" x14ac:dyDescent="0.25">
      <c r="A1490" s="13">
        <v>51688</v>
      </c>
      <c r="B1490" s="13" t="str">
        <f>IF(VLOOKUP($A1490,'Unique Clients'!$A$2:$F$2705,3,0)&gt;=5,IF(VLOOKUP($A1490,'Unique Clients'!$A$2:$F$2705,6,0)&gt;=60%,"FRAUD","NO FRAUD"),"NO FRAUD")</f>
        <v>NO FRAUD</v>
      </c>
      <c r="C1490" s="13" t="str">
        <f>IF(VLOOKUP($A1490,'Behaviors Clients'!$A$2:$B$2705,2,0)="FRAUD","FRAUD",IF(VLOOKUP($A1490,'Unique Clients'!$A$2:$F$2705,3,0)&lt;=4,IF(VLOOKUP($A1490,'Unique Clients'!$A$2:$F$2705,6,0)&gt;=60%,"MODERATE RISK OF FRAUD","NO FRAUD"),"NO FRAUD"))</f>
        <v>NO FRAUD</v>
      </c>
      <c r="D1490" s="13" t="str">
        <f>IF(VLOOKUP($A1490,'Unique Clients'!$A$2:$G$2705,7,0) &gt;= 3,"FRAUD","NO FRAUD")</f>
        <v>NO FRAUD</v>
      </c>
    </row>
    <row r="1491" spans="1:4" customFormat="1" hidden="1" x14ac:dyDescent="0.25">
      <c r="A1491" s="13">
        <v>51776</v>
      </c>
      <c r="B1491" s="13" t="str">
        <f>IF(VLOOKUP($A1491,'Unique Clients'!$A$2:$F$2705,3,0)&gt;=5,IF(VLOOKUP($A1491,'Unique Clients'!$A$2:$F$2705,6,0)&gt;=60%,"FRAUD","NO FRAUD"),"NO FRAUD")</f>
        <v>NO FRAUD</v>
      </c>
      <c r="C1491" s="13" t="str">
        <f>IF(VLOOKUP($A1491,'Behaviors Clients'!$A$2:$B$2705,2,0)="FRAUD","FRAUD",IF(VLOOKUP($A1491,'Unique Clients'!$A$2:$F$2705,3,0)&lt;=4,IF(VLOOKUP($A1491,'Unique Clients'!$A$2:$F$2705,6,0)&gt;=60%,"MODERATE RISK OF FRAUD","NO FRAUD"),"NO FRAUD"))</f>
        <v>NO FRAUD</v>
      </c>
      <c r="D1491" s="13" t="str">
        <f>IF(VLOOKUP($A1491,'Unique Clients'!$A$2:$G$2705,7,0) &gt;= 3,"FRAUD","NO FRAUD")</f>
        <v>NO FRAUD</v>
      </c>
    </row>
    <row r="1492" spans="1:4" customFormat="1" hidden="1" x14ac:dyDescent="0.25">
      <c r="A1492" s="13">
        <v>51786</v>
      </c>
      <c r="B1492" s="13" t="str">
        <f>IF(VLOOKUP($A1492,'Unique Clients'!$A$2:$F$2705,3,0)&gt;=5,IF(VLOOKUP($A1492,'Unique Clients'!$A$2:$F$2705,6,0)&gt;=60%,"FRAUD","NO FRAUD"),"NO FRAUD")</f>
        <v>NO FRAUD</v>
      </c>
      <c r="C1492" s="13" t="str">
        <f>IF(VLOOKUP($A1492,'Behaviors Clients'!$A$2:$B$2705,2,0)="FRAUD","FRAUD",IF(VLOOKUP($A1492,'Unique Clients'!$A$2:$F$2705,3,0)&lt;=4,IF(VLOOKUP($A1492,'Unique Clients'!$A$2:$F$2705,6,0)&gt;=60%,"MODERATE RISK OF FRAUD","NO FRAUD"),"NO FRAUD"))</f>
        <v>NO FRAUD</v>
      </c>
      <c r="D1492" s="13" t="str">
        <f>IF(VLOOKUP($A1492,'Unique Clients'!$A$2:$G$2705,7,0) &gt;= 3,"FRAUD","NO FRAUD")</f>
        <v>NO FRAUD</v>
      </c>
    </row>
    <row r="1493" spans="1:4" customFormat="1" hidden="1" x14ac:dyDescent="0.25">
      <c r="A1493" s="13">
        <v>51894</v>
      </c>
      <c r="B1493" s="13" t="str">
        <f>IF(VLOOKUP($A1493,'Unique Clients'!$A$2:$F$2705,3,0)&gt;=5,IF(VLOOKUP($A1493,'Unique Clients'!$A$2:$F$2705,6,0)&gt;=60%,"FRAUD","NO FRAUD"),"NO FRAUD")</f>
        <v>NO FRAUD</v>
      </c>
      <c r="C1493" s="13" t="str">
        <f>IF(VLOOKUP($A1493,'Behaviors Clients'!$A$2:$B$2705,2,0)="FRAUD","FRAUD",IF(VLOOKUP($A1493,'Unique Clients'!$A$2:$F$2705,3,0)&lt;=4,IF(VLOOKUP($A1493,'Unique Clients'!$A$2:$F$2705,6,0)&gt;=60%,"MODERATE RISK OF FRAUD","NO FRAUD"),"NO FRAUD"))</f>
        <v>NO FRAUD</v>
      </c>
      <c r="D1493" s="13" t="str">
        <f>IF(VLOOKUP($A1493,'Unique Clients'!$A$2:$G$2705,7,0) &gt;= 3,"FRAUD","NO FRAUD")</f>
        <v>NO FRAUD</v>
      </c>
    </row>
    <row r="1494" spans="1:4" customFormat="1" hidden="1" x14ac:dyDescent="0.25">
      <c r="A1494" s="13">
        <v>51896</v>
      </c>
      <c r="B1494" s="13" t="str">
        <f>IF(VLOOKUP($A1494,'Unique Clients'!$A$2:$F$2705,3,0)&gt;=5,IF(VLOOKUP($A1494,'Unique Clients'!$A$2:$F$2705,6,0)&gt;=60%,"FRAUD","NO FRAUD"),"NO FRAUD")</f>
        <v>NO FRAUD</v>
      </c>
      <c r="C1494" s="13" t="str">
        <f>IF(VLOOKUP($A1494,'Behaviors Clients'!$A$2:$B$2705,2,0)="FRAUD","FRAUD",IF(VLOOKUP($A1494,'Unique Clients'!$A$2:$F$2705,3,0)&lt;=4,IF(VLOOKUP($A1494,'Unique Clients'!$A$2:$F$2705,6,0)&gt;=60%,"MODERATE RISK OF FRAUD","NO FRAUD"),"NO FRAUD"))</f>
        <v>NO FRAUD</v>
      </c>
      <c r="D1494" s="13" t="str">
        <f>IF(VLOOKUP($A1494,'Unique Clients'!$A$2:$G$2705,7,0) &gt;= 3,"FRAUD","NO FRAUD")</f>
        <v>NO FRAUD</v>
      </c>
    </row>
    <row r="1495" spans="1:4" customFormat="1" hidden="1" x14ac:dyDescent="0.25">
      <c r="A1495" s="13">
        <v>51937</v>
      </c>
      <c r="B1495" s="13" t="str">
        <f>IF(VLOOKUP($A1495,'Unique Clients'!$A$2:$F$2705,3,0)&gt;=5,IF(VLOOKUP($A1495,'Unique Clients'!$A$2:$F$2705,6,0)&gt;=60%,"FRAUD","NO FRAUD"),"NO FRAUD")</f>
        <v>NO FRAUD</v>
      </c>
      <c r="C1495" s="13" t="str">
        <f>IF(VLOOKUP($A1495,'Behaviors Clients'!$A$2:$B$2705,2,0)="FRAUD","FRAUD",IF(VLOOKUP($A1495,'Unique Clients'!$A$2:$F$2705,3,0)&lt;=4,IF(VLOOKUP($A1495,'Unique Clients'!$A$2:$F$2705,6,0)&gt;=60%,"MODERATE RISK OF FRAUD","NO FRAUD"),"NO FRAUD"))</f>
        <v>NO FRAUD</v>
      </c>
      <c r="D1495" s="13" t="str">
        <f>IF(VLOOKUP($A1495,'Unique Clients'!$A$2:$G$2705,7,0) &gt;= 3,"FRAUD","NO FRAUD")</f>
        <v>NO FRAUD</v>
      </c>
    </row>
    <row r="1496" spans="1:4" customFormat="1" hidden="1" x14ac:dyDescent="0.25">
      <c r="A1496" s="13">
        <v>52003</v>
      </c>
      <c r="B1496" s="13" t="str">
        <f>IF(VLOOKUP($A1496,'Unique Clients'!$A$2:$F$2705,3,0)&gt;=5,IF(VLOOKUP($A1496,'Unique Clients'!$A$2:$F$2705,6,0)&gt;=60%,"FRAUD","NO FRAUD"),"NO FRAUD")</f>
        <v>NO FRAUD</v>
      </c>
      <c r="C1496" s="13" t="str">
        <f>IF(VLOOKUP($A1496,'Behaviors Clients'!$A$2:$B$2705,2,0)="FRAUD","FRAUD",IF(VLOOKUP($A1496,'Unique Clients'!$A$2:$F$2705,3,0)&lt;=4,IF(VLOOKUP($A1496,'Unique Clients'!$A$2:$F$2705,6,0)&gt;=60%,"MODERATE RISK OF FRAUD","NO FRAUD"),"NO FRAUD"))</f>
        <v>NO FRAUD</v>
      </c>
      <c r="D1496" s="13" t="str">
        <f>IF(VLOOKUP($A1496,'Unique Clients'!$A$2:$G$2705,7,0) &gt;= 3,"FRAUD","NO FRAUD")</f>
        <v>NO FRAUD</v>
      </c>
    </row>
    <row r="1497" spans="1:4" customFormat="1" hidden="1" x14ac:dyDescent="0.25">
      <c r="A1497" s="13">
        <v>52022</v>
      </c>
      <c r="B1497" s="13" t="str">
        <f>IF(VLOOKUP($A1497,'Unique Clients'!$A$2:$F$2705,3,0)&gt;=5,IF(VLOOKUP($A1497,'Unique Clients'!$A$2:$F$2705,6,0)&gt;=60%,"FRAUD","NO FRAUD"),"NO FRAUD")</f>
        <v>NO FRAUD</v>
      </c>
      <c r="C1497" s="13" t="str">
        <f>IF(VLOOKUP($A1497,'Behaviors Clients'!$A$2:$B$2705,2,0)="FRAUD","FRAUD",IF(VLOOKUP($A1497,'Unique Clients'!$A$2:$F$2705,3,0)&lt;=4,IF(VLOOKUP($A1497,'Unique Clients'!$A$2:$F$2705,6,0)&gt;=60%,"MODERATE RISK OF FRAUD","NO FRAUD"),"NO FRAUD"))</f>
        <v>NO FRAUD</v>
      </c>
      <c r="D1497" s="13" t="str">
        <f>IF(VLOOKUP($A1497,'Unique Clients'!$A$2:$G$2705,7,0) &gt;= 3,"FRAUD","NO FRAUD")</f>
        <v>NO FRAUD</v>
      </c>
    </row>
    <row r="1498" spans="1:4" customFormat="1" hidden="1" x14ac:dyDescent="0.25">
      <c r="A1498" s="13">
        <v>52047</v>
      </c>
      <c r="B1498" s="13" t="str">
        <f>IF(VLOOKUP($A1498,'Unique Clients'!$A$2:$F$2705,3,0)&gt;=5,IF(VLOOKUP($A1498,'Unique Clients'!$A$2:$F$2705,6,0)&gt;=60%,"FRAUD","NO FRAUD"),"NO FRAUD")</f>
        <v>NO FRAUD</v>
      </c>
      <c r="C1498" s="13" t="str">
        <f>IF(VLOOKUP($A1498,'Behaviors Clients'!$A$2:$B$2705,2,0)="FRAUD","FRAUD",IF(VLOOKUP($A1498,'Unique Clients'!$A$2:$F$2705,3,0)&lt;=4,IF(VLOOKUP($A1498,'Unique Clients'!$A$2:$F$2705,6,0)&gt;=60%,"MODERATE RISK OF FRAUD","NO FRAUD"),"NO FRAUD"))</f>
        <v>NO FRAUD</v>
      </c>
      <c r="D1498" s="13" t="str">
        <f>IF(VLOOKUP($A1498,'Unique Clients'!$A$2:$G$2705,7,0) &gt;= 3,"FRAUD","NO FRAUD")</f>
        <v>NO FRAUD</v>
      </c>
    </row>
    <row r="1499" spans="1:4" customFormat="1" hidden="1" x14ac:dyDescent="0.25">
      <c r="A1499" s="13">
        <v>52119</v>
      </c>
      <c r="B1499" s="13" t="str">
        <f>IF(VLOOKUP($A1499,'Unique Clients'!$A$2:$F$2705,3,0)&gt;=5,IF(VLOOKUP($A1499,'Unique Clients'!$A$2:$F$2705,6,0)&gt;=60%,"FRAUD","NO FRAUD"),"NO FRAUD")</f>
        <v>NO FRAUD</v>
      </c>
      <c r="C1499" s="13" t="str">
        <f>IF(VLOOKUP($A1499,'Behaviors Clients'!$A$2:$B$2705,2,0)="FRAUD","FRAUD",IF(VLOOKUP($A1499,'Unique Clients'!$A$2:$F$2705,3,0)&lt;=4,IF(VLOOKUP($A1499,'Unique Clients'!$A$2:$F$2705,6,0)&gt;=60%,"MODERATE RISK OF FRAUD","NO FRAUD"),"NO FRAUD"))</f>
        <v>NO FRAUD</v>
      </c>
      <c r="D1499" s="13" t="str">
        <f>IF(VLOOKUP($A1499,'Unique Clients'!$A$2:$G$2705,7,0) &gt;= 3,"FRAUD","NO FRAUD")</f>
        <v>NO FRAUD</v>
      </c>
    </row>
    <row r="1500" spans="1:4" customFormat="1" hidden="1" x14ac:dyDescent="0.25">
      <c r="A1500" s="13">
        <v>52201</v>
      </c>
      <c r="B1500" s="13" t="str">
        <f>IF(VLOOKUP($A1500,'Unique Clients'!$A$2:$F$2705,3,0)&gt;=5,IF(VLOOKUP($A1500,'Unique Clients'!$A$2:$F$2705,6,0)&gt;=60%,"FRAUD","NO FRAUD"),"NO FRAUD")</f>
        <v>NO FRAUD</v>
      </c>
      <c r="C1500" s="13" t="str">
        <f>IF(VLOOKUP($A1500,'Behaviors Clients'!$A$2:$B$2705,2,0)="FRAUD","FRAUD",IF(VLOOKUP($A1500,'Unique Clients'!$A$2:$F$2705,3,0)&lt;=4,IF(VLOOKUP($A1500,'Unique Clients'!$A$2:$F$2705,6,0)&gt;=60%,"MODERATE RISK OF FRAUD","NO FRAUD"),"NO FRAUD"))</f>
        <v>NO FRAUD</v>
      </c>
      <c r="D1500" s="13" t="str">
        <f>IF(VLOOKUP($A1500,'Unique Clients'!$A$2:$G$2705,7,0) &gt;= 3,"FRAUD","NO FRAUD")</f>
        <v>NO FRAUD</v>
      </c>
    </row>
    <row r="1501" spans="1:4" customFormat="1" hidden="1" x14ac:dyDescent="0.25">
      <c r="A1501" s="13">
        <v>52209</v>
      </c>
      <c r="B1501" s="13" t="str">
        <f>IF(VLOOKUP($A1501,'Unique Clients'!$A$2:$F$2705,3,0)&gt;=5,IF(VLOOKUP($A1501,'Unique Clients'!$A$2:$F$2705,6,0)&gt;=60%,"FRAUD","NO FRAUD"),"NO FRAUD")</f>
        <v>NO FRAUD</v>
      </c>
      <c r="C1501" s="13" t="str">
        <f>IF(VLOOKUP($A1501,'Behaviors Clients'!$A$2:$B$2705,2,0)="FRAUD","FRAUD",IF(VLOOKUP($A1501,'Unique Clients'!$A$2:$F$2705,3,0)&lt;=4,IF(VLOOKUP($A1501,'Unique Clients'!$A$2:$F$2705,6,0)&gt;=60%,"MODERATE RISK OF FRAUD","NO FRAUD"),"NO FRAUD"))</f>
        <v>NO FRAUD</v>
      </c>
      <c r="D1501" s="13" t="str">
        <f>IF(VLOOKUP($A1501,'Unique Clients'!$A$2:$G$2705,7,0) &gt;= 3,"FRAUD","NO FRAUD")</f>
        <v>NO FRAUD</v>
      </c>
    </row>
    <row r="1502" spans="1:4" customFormat="1" hidden="1" x14ac:dyDescent="0.25">
      <c r="A1502" s="13">
        <v>52235</v>
      </c>
      <c r="B1502" s="13" t="str">
        <f>IF(VLOOKUP($A1502,'Unique Clients'!$A$2:$F$2705,3,0)&gt;=5,IF(VLOOKUP($A1502,'Unique Clients'!$A$2:$F$2705,6,0)&gt;=60%,"FRAUD","NO FRAUD"),"NO FRAUD")</f>
        <v>NO FRAUD</v>
      </c>
      <c r="C1502" s="13" t="str">
        <f>IF(VLOOKUP($A1502,'Behaviors Clients'!$A$2:$B$2705,2,0)="FRAUD","FRAUD",IF(VLOOKUP($A1502,'Unique Clients'!$A$2:$F$2705,3,0)&lt;=4,IF(VLOOKUP($A1502,'Unique Clients'!$A$2:$F$2705,6,0)&gt;=60%,"MODERATE RISK OF FRAUD","NO FRAUD"),"NO FRAUD"))</f>
        <v>NO FRAUD</v>
      </c>
      <c r="D1502" s="13" t="str">
        <f>IF(VLOOKUP($A1502,'Unique Clients'!$A$2:$G$2705,7,0) &gt;= 3,"FRAUD","NO FRAUD")</f>
        <v>NO FRAUD</v>
      </c>
    </row>
    <row r="1503" spans="1:4" customFormat="1" hidden="1" x14ac:dyDescent="0.25">
      <c r="A1503" s="13">
        <v>52243</v>
      </c>
      <c r="B1503" s="13" t="str">
        <f>IF(VLOOKUP($A1503,'Unique Clients'!$A$2:$F$2705,3,0)&gt;=5,IF(VLOOKUP($A1503,'Unique Clients'!$A$2:$F$2705,6,0)&gt;=60%,"FRAUD","NO FRAUD"),"NO FRAUD")</f>
        <v>NO FRAUD</v>
      </c>
      <c r="C1503" s="13" t="str">
        <f>IF(VLOOKUP($A1503,'Behaviors Clients'!$A$2:$B$2705,2,0)="FRAUD","FRAUD",IF(VLOOKUP($A1503,'Unique Clients'!$A$2:$F$2705,3,0)&lt;=4,IF(VLOOKUP($A1503,'Unique Clients'!$A$2:$F$2705,6,0)&gt;=60%,"MODERATE RISK OF FRAUD","NO FRAUD"),"NO FRAUD"))</f>
        <v>NO FRAUD</v>
      </c>
      <c r="D1503" s="13" t="str">
        <f>IF(VLOOKUP($A1503,'Unique Clients'!$A$2:$G$2705,7,0) &gt;= 3,"FRAUD","NO FRAUD")</f>
        <v>NO FRAUD</v>
      </c>
    </row>
    <row r="1504" spans="1:4" customFormat="1" hidden="1" x14ac:dyDescent="0.25">
      <c r="A1504" s="13">
        <v>52307</v>
      </c>
      <c r="B1504" s="13" t="str">
        <f>IF(VLOOKUP($A1504,'Unique Clients'!$A$2:$F$2705,3,0)&gt;=5,IF(VLOOKUP($A1504,'Unique Clients'!$A$2:$F$2705,6,0)&gt;=60%,"FRAUD","NO FRAUD"),"NO FRAUD")</f>
        <v>NO FRAUD</v>
      </c>
      <c r="C1504" s="13" t="str">
        <f>IF(VLOOKUP($A1504,'Behaviors Clients'!$A$2:$B$2705,2,0)="FRAUD","FRAUD",IF(VLOOKUP($A1504,'Unique Clients'!$A$2:$F$2705,3,0)&lt;=4,IF(VLOOKUP($A1504,'Unique Clients'!$A$2:$F$2705,6,0)&gt;=60%,"MODERATE RISK OF FRAUD","NO FRAUD"),"NO FRAUD"))</f>
        <v>NO FRAUD</v>
      </c>
      <c r="D1504" s="13" t="str">
        <f>IF(VLOOKUP($A1504,'Unique Clients'!$A$2:$G$2705,7,0) &gt;= 3,"FRAUD","NO FRAUD")</f>
        <v>NO FRAUD</v>
      </c>
    </row>
    <row r="1505" spans="1:4" customFormat="1" hidden="1" x14ac:dyDescent="0.25">
      <c r="A1505" s="13">
        <v>52311</v>
      </c>
      <c r="B1505" s="13" t="str">
        <f>IF(VLOOKUP($A1505,'Unique Clients'!$A$2:$F$2705,3,0)&gt;=5,IF(VLOOKUP($A1505,'Unique Clients'!$A$2:$F$2705,6,0)&gt;=60%,"FRAUD","NO FRAUD"),"NO FRAUD")</f>
        <v>NO FRAUD</v>
      </c>
      <c r="C1505" s="13" t="str">
        <f>IF(VLOOKUP($A1505,'Behaviors Clients'!$A$2:$B$2705,2,0)="FRAUD","FRAUD",IF(VLOOKUP($A1505,'Unique Clients'!$A$2:$F$2705,3,0)&lt;=4,IF(VLOOKUP($A1505,'Unique Clients'!$A$2:$F$2705,6,0)&gt;=60%,"MODERATE RISK OF FRAUD","NO FRAUD"),"NO FRAUD"))</f>
        <v>NO FRAUD</v>
      </c>
      <c r="D1505" s="13" t="str">
        <f>IF(VLOOKUP($A1505,'Unique Clients'!$A$2:$G$2705,7,0) &gt;= 3,"FRAUD","NO FRAUD")</f>
        <v>NO FRAUD</v>
      </c>
    </row>
    <row r="1506" spans="1:4" customFormat="1" hidden="1" x14ac:dyDescent="0.25">
      <c r="A1506" s="13">
        <v>52339</v>
      </c>
      <c r="B1506" s="13" t="str">
        <f>IF(VLOOKUP($A1506,'Unique Clients'!$A$2:$F$2705,3,0)&gt;=5,IF(VLOOKUP($A1506,'Unique Clients'!$A$2:$F$2705,6,0)&gt;=60%,"FRAUD","NO FRAUD"),"NO FRAUD")</f>
        <v>NO FRAUD</v>
      </c>
      <c r="C1506" s="13" t="str">
        <f>IF(VLOOKUP($A1506,'Behaviors Clients'!$A$2:$B$2705,2,0)="FRAUD","FRAUD",IF(VLOOKUP($A1506,'Unique Clients'!$A$2:$F$2705,3,0)&lt;=4,IF(VLOOKUP($A1506,'Unique Clients'!$A$2:$F$2705,6,0)&gt;=60%,"MODERATE RISK OF FRAUD","NO FRAUD"),"NO FRAUD"))</f>
        <v>NO FRAUD</v>
      </c>
      <c r="D1506" s="13" t="str">
        <f>IF(VLOOKUP($A1506,'Unique Clients'!$A$2:$G$2705,7,0) &gt;= 3,"FRAUD","NO FRAUD")</f>
        <v>NO FRAUD</v>
      </c>
    </row>
    <row r="1507" spans="1:4" customFormat="1" hidden="1" x14ac:dyDescent="0.25">
      <c r="A1507" s="13">
        <v>52345</v>
      </c>
      <c r="B1507" s="13" t="str">
        <f>IF(VLOOKUP($A1507,'Unique Clients'!$A$2:$F$2705,3,0)&gt;=5,IF(VLOOKUP($A1507,'Unique Clients'!$A$2:$F$2705,6,0)&gt;=60%,"FRAUD","NO FRAUD"),"NO FRAUD")</f>
        <v>NO FRAUD</v>
      </c>
      <c r="C1507" s="13" t="str">
        <f>IF(VLOOKUP($A1507,'Behaviors Clients'!$A$2:$B$2705,2,0)="FRAUD","FRAUD",IF(VLOOKUP($A1507,'Unique Clients'!$A$2:$F$2705,3,0)&lt;=4,IF(VLOOKUP($A1507,'Unique Clients'!$A$2:$F$2705,6,0)&gt;=60%,"MODERATE RISK OF FRAUD","NO FRAUD"),"NO FRAUD"))</f>
        <v>NO FRAUD</v>
      </c>
      <c r="D1507" s="13" t="str">
        <f>IF(VLOOKUP($A1507,'Unique Clients'!$A$2:$G$2705,7,0) &gt;= 3,"FRAUD","NO FRAUD")</f>
        <v>NO FRAUD</v>
      </c>
    </row>
    <row r="1508" spans="1:4" customFormat="1" hidden="1" x14ac:dyDescent="0.25">
      <c r="A1508" s="13">
        <v>52386</v>
      </c>
      <c r="B1508" s="13" t="str">
        <f>IF(VLOOKUP($A1508,'Unique Clients'!$A$2:$F$2705,3,0)&gt;=5,IF(VLOOKUP($A1508,'Unique Clients'!$A$2:$F$2705,6,0)&gt;=60%,"FRAUD","NO FRAUD"),"NO FRAUD")</f>
        <v>NO FRAUD</v>
      </c>
      <c r="C1508" s="13" t="str">
        <f>IF(VLOOKUP($A1508,'Behaviors Clients'!$A$2:$B$2705,2,0)="FRAUD","FRAUD",IF(VLOOKUP($A1508,'Unique Clients'!$A$2:$F$2705,3,0)&lt;=4,IF(VLOOKUP($A1508,'Unique Clients'!$A$2:$F$2705,6,0)&gt;=60%,"MODERATE RISK OF FRAUD","NO FRAUD"),"NO FRAUD"))</f>
        <v>NO FRAUD</v>
      </c>
      <c r="D1508" s="13" t="str">
        <f>IF(VLOOKUP($A1508,'Unique Clients'!$A$2:$G$2705,7,0) &gt;= 3,"FRAUD","NO FRAUD")</f>
        <v>NO FRAUD</v>
      </c>
    </row>
    <row r="1509" spans="1:4" customFormat="1" hidden="1" x14ac:dyDescent="0.25">
      <c r="A1509" s="13">
        <v>52403</v>
      </c>
      <c r="B1509" s="13" t="str">
        <f>IF(VLOOKUP($A1509,'Unique Clients'!$A$2:$F$2705,3,0)&gt;=5,IF(VLOOKUP($A1509,'Unique Clients'!$A$2:$F$2705,6,0)&gt;=60%,"FRAUD","NO FRAUD"),"NO FRAUD")</f>
        <v>NO FRAUD</v>
      </c>
      <c r="C1509" s="13" t="str">
        <f>IF(VLOOKUP($A1509,'Behaviors Clients'!$A$2:$B$2705,2,0)="FRAUD","FRAUD",IF(VLOOKUP($A1509,'Unique Clients'!$A$2:$F$2705,3,0)&lt;=4,IF(VLOOKUP($A1509,'Unique Clients'!$A$2:$F$2705,6,0)&gt;=60%,"MODERATE RISK OF FRAUD","NO FRAUD"),"NO FRAUD"))</f>
        <v>NO FRAUD</v>
      </c>
      <c r="D1509" s="13" t="str">
        <f>IF(VLOOKUP($A1509,'Unique Clients'!$A$2:$G$2705,7,0) &gt;= 3,"FRAUD","NO FRAUD")</f>
        <v>NO FRAUD</v>
      </c>
    </row>
    <row r="1510" spans="1:4" customFormat="1" hidden="1" x14ac:dyDescent="0.25">
      <c r="A1510" s="13">
        <v>52460</v>
      </c>
      <c r="B1510" s="13" t="str">
        <f>IF(VLOOKUP($A1510,'Unique Clients'!$A$2:$F$2705,3,0)&gt;=5,IF(VLOOKUP($A1510,'Unique Clients'!$A$2:$F$2705,6,0)&gt;=60%,"FRAUD","NO FRAUD"),"NO FRAUD")</f>
        <v>NO FRAUD</v>
      </c>
      <c r="C1510" s="13" t="str">
        <f>IF(VLOOKUP($A1510,'Behaviors Clients'!$A$2:$B$2705,2,0)="FRAUD","FRAUD",IF(VLOOKUP($A1510,'Unique Clients'!$A$2:$F$2705,3,0)&lt;=4,IF(VLOOKUP($A1510,'Unique Clients'!$A$2:$F$2705,6,0)&gt;=60%,"MODERATE RISK OF FRAUD","NO FRAUD"),"NO FRAUD"))</f>
        <v>NO FRAUD</v>
      </c>
      <c r="D1510" s="13" t="str">
        <f>IF(VLOOKUP($A1510,'Unique Clients'!$A$2:$G$2705,7,0) &gt;= 3,"FRAUD","NO FRAUD")</f>
        <v>NO FRAUD</v>
      </c>
    </row>
    <row r="1511" spans="1:4" customFormat="1" hidden="1" x14ac:dyDescent="0.25">
      <c r="A1511" s="13">
        <v>52476</v>
      </c>
      <c r="B1511" s="13" t="str">
        <f>IF(VLOOKUP($A1511,'Unique Clients'!$A$2:$F$2705,3,0)&gt;=5,IF(VLOOKUP($A1511,'Unique Clients'!$A$2:$F$2705,6,0)&gt;=60%,"FRAUD","NO FRAUD"),"NO FRAUD")</f>
        <v>NO FRAUD</v>
      </c>
      <c r="C1511" s="13" t="str">
        <f>IF(VLOOKUP($A1511,'Behaviors Clients'!$A$2:$B$2705,2,0)="FRAUD","FRAUD",IF(VLOOKUP($A1511,'Unique Clients'!$A$2:$F$2705,3,0)&lt;=4,IF(VLOOKUP($A1511,'Unique Clients'!$A$2:$F$2705,6,0)&gt;=60%,"MODERATE RISK OF FRAUD","NO FRAUD"),"NO FRAUD"))</f>
        <v>NO FRAUD</v>
      </c>
      <c r="D1511" s="13" t="str">
        <f>IF(VLOOKUP($A1511,'Unique Clients'!$A$2:$G$2705,7,0) &gt;= 3,"FRAUD","NO FRAUD")</f>
        <v>NO FRAUD</v>
      </c>
    </row>
    <row r="1512" spans="1:4" customFormat="1" hidden="1" x14ac:dyDescent="0.25">
      <c r="A1512" s="13">
        <v>52488</v>
      </c>
      <c r="B1512" s="13" t="str">
        <f>IF(VLOOKUP($A1512,'Unique Clients'!$A$2:$F$2705,3,0)&gt;=5,IF(VLOOKUP($A1512,'Unique Clients'!$A$2:$F$2705,6,0)&gt;=60%,"FRAUD","NO FRAUD"),"NO FRAUD")</f>
        <v>NO FRAUD</v>
      </c>
      <c r="C1512" s="13" t="str">
        <f>IF(VLOOKUP($A1512,'Behaviors Clients'!$A$2:$B$2705,2,0)="FRAUD","FRAUD",IF(VLOOKUP($A1512,'Unique Clients'!$A$2:$F$2705,3,0)&lt;=4,IF(VLOOKUP($A1512,'Unique Clients'!$A$2:$F$2705,6,0)&gt;=60%,"MODERATE RISK OF FRAUD","NO FRAUD"),"NO FRAUD"))</f>
        <v>NO FRAUD</v>
      </c>
      <c r="D1512" s="13" t="str">
        <f>IF(VLOOKUP($A1512,'Unique Clients'!$A$2:$G$2705,7,0) &gt;= 3,"FRAUD","NO FRAUD")</f>
        <v>NO FRAUD</v>
      </c>
    </row>
    <row r="1513" spans="1:4" customFormat="1" hidden="1" x14ac:dyDescent="0.25">
      <c r="A1513" s="13">
        <v>52528</v>
      </c>
      <c r="B1513" s="13" t="str">
        <f>IF(VLOOKUP($A1513,'Unique Clients'!$A$2:$F$2705,3,0)&gt;=5,IF(VLOOKUP($A1513,'Unique Clients'!$A$2:$F$2705,6,0)&gt;=60%,"FRAUD","NO FRAUD"),"NO FRAUD")</f>
        <v>NO FRAUD</v>
      </c>
      <c r="C1513" s="13" t="str">
        <f>IF(VLOOKUP($A1513,'Behaviors Clients'!$A$2:$B$2705,2,0)="FRAUD","FRAUD",IF(VLOOKUP($A1513,'Unique Clients'!$A$2:$F$2705,3,0)&lt;=4,IF(VLOOKUP($A1513,'Unique Clients'!$A$2:$F$2705,6,0)&gt;=60%,"MODERATE RISK OF FRAUD","NO FRAUD"),"NO FRAUD"))</f>
        <v>NO FRAUD</v>
      </c>
      <c r="D1513" s="13" t="str">
        <f>IF(VLOOKUP($A1513,'Unique Clients'!$A$2:$G$2705,7,0) &gt;= 3,"FRAUD","NO FRAUD")</f>
        <v>NO FRAUD</v>
      </c>
    </row>
    <row r="1514" spans="1:4" customFormat="1" hidden="1" x14ac:dyDescent="0.25">
      <c r="A1514" s="13">
        <v>52579</v>
      </c>
      <c r="B1514" s="13" t="str">
        <f>IF(VLOOKUP($A1514,'Unique Clients'!$A$2:$F$2705,3,0)&gt;=5,IF(VLOOKUP($A1514,'Unique Clients'!$A$2:$F$2705,6,0)&gt;=60%,"FRAUD","NO FRAUD"),"NO FRAUD")</f>
        <v>NO FRAUD</v>
      </c>
      <c r="C1514" s="13" t="str">
        <f>IF(VLOOKUP($A1514,'Behaviors Clients'!$A$2:$B$2705,2,0)="FRAUD","FRAUD",IF(VLOOKUP($A1514,'Unique Clients'!$A$2:$F$2705,3,0)&lt;=4,IF(VLOOKUP($A1514,'Unique Clients'!$A$2:$F$2705,6,0)&gt;=60%,"MODERATE RISK OF FRAUD","NO FRAUD"),"NO FRAUD"))</f>
        <v>NO FRAUD</v>
      </c>
      <c r="D1514" s="13" t="str">
        <f>IF(VLOOKUP($A1514,'Unique Clients'!$A$2:$G$2705,7,0) &gt;= 3,"FRAUD","NO FRAUD")</f>
        <v>NO FRAUD</v>
      </c>
    </row>
    <row r="1515" spans="1:4" customFormat="1" hidden="1" x14ac:dyDescent="0.25">
      <c r="A1515" s="13">
        <v>52582</v>
      </c>
      <c r="B1515" s="13" t="str">
        <f>IF(VLOOKUP($A1515,'Unique Clients'!$A$2:$F$2705,3,0)&gt;=5,IF(VLOOKUP($A1515,'Unique Clients'!$A$2:$F$2705,6,0)&gt;=60%,"FRAUD","NO FRAUD"),"NO FRAUD")</f>
        <v>NO FRAUD</v>
      </c>
      <c r="C1515" s="13" t="str">
        <f>IF(VLOOKUP($A1515,'Behaviors Clients'!$A$2:$B$2705,2,0)="FRAUD","FRAUD",IF(VLOOKUP($A1515,'Unique Clients'!$A$2:$F$2705,3,0)&lt;=4,IF(VLOOKUP($A1515,'Unique Clients'!$A$2:$F$2705,6,0)&gt;=60%,"MODERATE RISK OF FRAUD","NO FRAUD"),"NO FRAUD"))</f>
        <v>NO FRAUD</v>
      </c>
      <c r="D1515" s="13" t="str">
        <f>IF(VLOOKUP($A1515,'Unique Clients'!$A$2:$G$2705,7,0) &gt;= 3,"FRAUD","NO FRAUD")</f>
        <v>NO FRAUD</v>
      </c>
    </row>
    <row r="1516" spans="1:4" customFormat="1" hidden="1" x14ac:dyDescent="0.25">
      <c r="A1516" s="13">
        <v>52658</v>
      </c>
      <c r="B1516" s="13" t="str">
        <f>IF(VLOOKUP($A1516,'Unique Clients'!$A$2:$F$2705,3,0)&gt;=5,IF(VLOOKUP($A1516,'Unique Clients'!$A$2:$F$2705,6,0)&gt;=60%,"FRAUD","NO FRAUD"),"NO FRAUD")</f>
        <v>NO FRAUD</v>
      </c>
      <c r="C1516" s="13" t="str">
        <f>IF(VLOOKUP($A1516,'Behaviors Clients'!$A$2:$B$2705,2,0)="FRAUD","FRAUD",IF(VLOOKUP($A1516,'Unique Clients'!$A$2:$F$2705,3,0)&lt;=4,IF(VLOOKUP($A1516,'Unique Clients'!$A$2:$F$2705,6,0)&gt;=60%,"MODERATE RISK OF FRAUD","NO FRAUD"),"NO FRAUD"))</f>
        <v>NO FRAUD</v>
      </c>
      <c r="D1516" s="13" t="str">
        <f>IF(VLOOKUP($A1516,'Unique Clients'!$A$2:$G$2705,7,0) &gt;= 3,"FRAUD","NO FRAUD")</f>
        <v>NO FRAUD</v>
      </c>
    </row>
    <row r="1517" spans="1:4" customFormat="1" hidden="1" x14ac:dyDescent="0.25">
      <c r="A1517" s="13">
        <v>52694</v>
      </c>
      <c r="B1517" s="13" t="str">
        <f>IF(VLOOKUP($A1517,'Unique Clients'!$A$2:$F$2705,3,0)&gt;=5,IF(VLOOKUP($A1517,'Unique Clients'!$A$2:$F$2705,6,0)&gt;=60%,"FRAUD","NO FRAUD"),"NO FRAUD")</f>
        <v>NO FRAUD</v>
      </c>
      <c r="C1517" s="13" t="str">
        <f>IF(VLOOKUP($A1517,'Behaviors Clients'!$A$2:$B$2705,2,0)="FRAUD","FRAUD",IF(VLOOKUP($A1517,'Unique Clients'!$A$2:$F$2705,3,0)&lt;=4,IF(VLOOKUP($A1517,'Unique Clients'!$A$2:$F$2705,6,0)&gt;=60%,"MODERATE RISK OF FRAUD","NO FRAUD"),"NO FRAUD"))</f>
        <v>NO FRAUD</v>
      </c>
      <c r="D1517" s="13" t="str">
        <f>IF(VLOOKUP($A1517,'Unique Clients'!$A$2:$G$2705,7,0) &gt;= 3,"FRAUD","NO FRAUD")</f>
        <v>NO FRAUD</v>
      </c>
    </row>
    <row r="1518" spans="1:4" customFormat="1" hidden="1" x14ac:dyDescent="0.25">
      <c r="A1518" s="13">
        <v>52716</v>
      </c>
      <c r="B1518" s="13" t="str">
        <f>IF(VLOOKUP($A1518,'Unique Clients'!$A$2:$F$2705,3,0)&gt;=5,IF(VLOOKUP($A1518,'Unique Clients'!$A$2:$F$2705,6,0)&gt;=60%,"FRAUD","NO FRAUD"),"NO FRAUD")</f>
        <v>NO FRAUD</v>
      </c>
      <c r="C1518" s="13" t="str">
        <f>IF(VLOOKUP($A1518,'Behaviors Clients'!$A$2:$B$2705,2,0)="FRAUD","FRAUD",IF(VLOOKUP($A1518,'Unique Clients'!$A$2:$F$2705,3,0)&lt;=4,IF(VLOOKUP($A1518,'Unique Clients'!$A$2:$F$2705,6,0)&gt;=60%,"MODERATE RISK OF FRAUD","NO FRAUD"),"NO FRAUD"))</f>
        <v>NO FRAUD</v>
      </c>
      <c r="D1518" s="13" t="str">
        <f>IF(VLOOKUP($A1518,'Unique Clients'!$A$2:$G$2705,7,0) &gt;= 3,"FRAUD","NO FRAUD")</f>
        <v>NO FRAUD</v>
      </c>
    </row>
    <row r="1519" spans="1:4" customFormat="1" hidden="1" x14ac:dyDescent="0.25">
      <c r="A1519" s="13">
        <v>52725</v>
      </c>
      <c r="B1519" s="13" t="str">
        <f>IF(VLOOKUP($A1519,'Unique Clients'!$A$2:$F$2705,3,0)&gt;=5,IF(VLOOKUP($A1519,'Unique Clients'!$A$2:$F$2705,6,0)&gt;=60%,"FRAUD","NO FRAUD"),"NO FRAUD")</f>
        <v>NO FRAUD</v>
      </c>
      <c r="C1519" s="13" t="str">
        <f>IF(VLOOKUP($A1519,'Behaviors Clients'!$A$2:$B$2705,2,0)="FRAUD","FRAUD",IF(VLOOKUP($A1519,'Unique Clients'!$A$2:$F$2705,3,0)&lt;=4,IF(VLOOKUP($A1519,'Unique Clients'!$A$2:$F$2705,6,0)&gt;=60%,"MODERATE RISK OF FRAUD","NO FRAUD"),"NO FRAUD"))</f>
        <v>NO FRAUD</v>
      </c>
      <c r="D1519" s="13" t="str">
        <f>IF(VLOOKUP($A1519,'Unique Clients'!$A$2:$G$2705,7,0) &gt;= 3,"FRAUD","NO FRAUD")</f>
        <v>NO FRAUD</v>
      </c>
    </row>
    <row r="1520" spans="1:4" customFormat="1" hidden="1" x14ac:dyDescent="0.25">
      <c r="A1520" s="13">
        <v>52740</v>
      </c>
      <c r="B1520" s="13" t="str">
        <f>IF(VLOOKUP($A1520,'Unique Clients'!$A$2:$F$2705,3,0)&gt;=5,IF(VLOOKUP($A1520,'Unique Clients'!$A$2:$F$2705,6,0)&gt;=60%,"FRAUD","NO FRAUD"),"NO FRAUD")</f>
        <v>NO FRAUD</v>
      </c>
      <c r="C1520" s="13" t="str">
        <f>IF(VLOOKUP($A1520,'Behaviors Clients'!$A$2:$B$2705,2,0)="FRAUD","FRAUD",IF(VLOOKUP($A1520,'Unique Clients'!$A$2:$F$2705,3,0)&lt;=4,IF(VLOOKUP($A1520,'Unique Clients'!$A$2:$F$2705,6,0)&gt;=60%,"MODERATE RISK OF FRAUD","NO FRAUD"),"NO FRAUD"))</f>
        <v>NO FRAUD</v>
      </c>
      <c r="D1520" s="13" t="str">
        <f>IF(VLOOKUP($A1520,'Unique Clients'!$A$2:$G$2705,7,0) &gt;= 3,"FRAUD","NO FRAUD")</f>
        <v>NO FRAUD</v>
      </c>
    </row>
    <row r="1521" spans="1:4" customFormat="1" hidden="1" x14ac:dyDescent="0.25">
      <c r="A1521" s="13">
        <v>52757</v>
      </c>
      <c r="B1521" s="13" t="str">
        <f>IF(VLOOKUP($A1521,'Unique Clients'!$A$2:$F$2705,3,0)&gt;=5,IF(VLOOKUP($A1521,'Unique Clients'!$A$2:$F$2705,6,0)&gt;=60%,"FRAUD","NO FRAUD"),"NO FRAUD")</f>
        <v>NO FRAUD</v>
      </c>
      <c r="C1521" s="13" t="str">
        <f>IF(VLOOKUP($A1521,'Behaviors Clients'!$A$2:$B$2705,2,0)="FRAUD","FRAUD",IF(VLOOKUP($A1521,'Unique Clients'!$A$2:$F$2705,3,0)&lt;=4,IF(VLOOKUP($A1521,'Unique Clients'!$A$2:$F$2705,6,0)&gt;=60%,"MODERATE RISK OF FRAUD","NO FRAUD"),"NO FRAUD"))</f>
        <v>NO FRAUD</v>
      </c>
      <c r="D1521" s="13" t="str">
        <f>IF(VLOOKUP($A1521,'Unique Clients'!$A$2:$G$2705,7,0) &gt;= 3,"FRAUD","NO FRAUD")</f>
        <v>NO FRAUD</v>
      </c>
    </row>
    <row r="1522" spans="1:4" customFormat="1" hidden="1" x14ac:dyDescent="0.25">
      <c r="A1522" s="13">
        <v>52806</v>
      </c>
      <c r="B1522" s="13" t="str">
        <f>IF(VLOOKUP($A1522,'Unique Clients'!$A$2:$F$2705,3,0)&gt;=5,IF(VLOOKUP($A1522,'Unique Clients'!$A$2:$F$2705,6,0)&gt;=60%,"FRAUD","NO FRAUD"),"NO FRAUD")</f>
        <v>NO FRAUD</v>
      </c>
      <c r="C1522" s="13" t="str">
        <f>IF(VLOOKUP($A1522,'Behaviors Clients'!$A$2:$B$2705,2,0)="FRAUD","FRAUD",IF(VLOOKUP($A1522,'Unique Clients'!$A$2:$F$2705,3,0)&lt;=4,IF(VLOOKUP($A1522,'Unique Clients'!$A$2:$F$2705,6,0)&gt;=60%,"MODERATE RISK OF FRAUD","NO FRAUD"),"NO FRAUD"))</f>
        <v>NO FRAUD</v>
      </c>
      <c r="D1522" s="13" t="str">
        <f>IF(VLOOKUP($A1522,'Unique Clients'!$A$2:$G$2705,7,0) &gt;= 3,"FRAUD","NO FRAUD")</f>
        <v>NO FRAUD</v>
      </c>
    </row>
    <row r="1523" spans="1:4" customFormat="1" hidden="1" x14ac:dyDescent="0.25">
      <c r="A1523" s="13">
        <v>52866</v>
      </c>
      <c r="B1523" s="13" t="str">
        <f>IF(VLOOKUP($A1523,'Unique Clients'!$A$2:$F$2705,3,0)&gt;=5,IF(VLOOKUP($A1523,'Unique Clients'!$A$2:$F$2705,6,0)&gt;=60%,"FRAUD","NO FRAUD"),"NO FRAUD")</f>
        <v>NO FRAUD</v>
      </c>
      <c r="C1523" s="13" t="str">
        <f>IF(VLOOKUP($A1523,'Behaviors Clients'!$A$2:$B$2705,2,0)="FRAUD","FRAUD",IF(VLOOKUP($A1523,'Unique Clients'!$A$2:$F$2705,3,0)&lt;=4,IF(VLOOKUP($A1523,'Unique Clients'!$A$2:$F$2705,6,0)&gt;=60%,"MODERATE RISK OF FRAUD","NO FRAUD"),"NO FRAUD"))</f>
        <v>NO FRAUD</v>
      </c>
      <c r="D1523" s="13" t="str">
        <f>IF(VLOOKUP($A1523,'Unique Clients'!$A$2:$G$2705,7,0) &gt;= 3,"FRAUD","NO FRAUD")</f>
        <v>NO FRAUD</v>
      </c>
    </row>
    <row r="1524" spans="1:4" customFormat="1" hidden="1" x14ac:dyDescent="0.25">
      <c r="A1524" s="13">
        <v>52900</v>
      </c>
      <c r="B1524" s="13" t="str">
        <f>IF(VLOOKUP($A1524,'Unique Clients'!$A$2:$F$2705,3,0)&gt;=5,IF(VLOOKUP($A1524,'Unique Clients'!$A$2:$F$2705,6,0)&gt;=60%,"FRAUD","NO FRAUD"),"NO FRAUD")</f>
        <v>NO FRAUD</v>
      </c>
      <c r="C1524" s="13" t="str">
        <f>IF(VLOOKUP($A1524,'Behaviors Clients'!$A$2:$B$2705,2,0)="FRAUD","FRAUD",IF(VLOOKUP($A1524,'Unique Clients'!$A$2:$F$2705,3,0)&lt;=4,IF(VLOOKUP($A1524,'Unique Clients'!$A$2:$F$2705,6,0)&gt;=60%,"MODERATE RISK OF FRAUD","NO FRAUD"),"NO FRAUD"))</f>
        <v>NO FRAUD</v>
      </c>
      <c r="D1524" s="13" t="str">
        <f>IF(VLOOKUP($A1524,'Unique Clients'!$A$2:$G$2705,7,0) &gt;= 3,"FRAUD","NO FRAUD")</f>
        <v>NO FRAUD</v>
      </c>
    </row>
    <row r="1525" spans="1:4" customFormat="1" hidden="1" x14ac:dyDescent="0.25">
      <c r="A1525" s="13">
        <v>52913</v>
      </c>
      <c r="B1525" s="13" t="str">
        <f>IF(VLOOKUP($A1525,'Unique Clients'!$A$2:$F$2705,3,0)&gt;=5,IF(VLOOKUP($A1525,'Unique Clients'!$A$2:$F$2705,6,0)&gt;=60%,"FRAUD","NO FRAUD"),"NO FRAUD")</f>
        <v>NO FRAUD</v>
      </c>
      <c r="C1525" s="13" t="str">
        <f>IF(VLOOKUP($A1525,'Behaviors Clients'!$A$2:$B$2705,2,0)="FRAUD","FRAUD",IF(VLOOKUP($A1525,'Unique Clients'!$A$2:$F$2705,3,0)&lt;=4,IF(VLOOKUP($A1525,'Unique Clients'!$A$2:$F$2705,6,0)&gt;=60%,"MODERATE RISK OF FRAUD","NO FRAUD"),"NO FRAUD"))</f>
        <v>NO FRAUD</v>
      </c>
      <c r="D1525" s="13" t="str">
        <f>IF(VLOOKUP($A1525,'Unique Clients'!$A$2:$G$2705,7,0) &gt;= 3,"FRAUD","NO FRAUD")</f>
        <v>NO FRAUD</v>
      </c>
    </row>
    <row r="1526" spans="1:4" customFormat="1" hidden="1" x14ac:dyDescent="0.25">
      <c r="A1526" s="13">
        <v>52917</v>
      </c>
      <c r="B1526" s="13" t="str">
        <f>IF(VLOOKUP($A1526,'Unique Clients'!$A$2:$F$2705,3,0)&gt;=5,IF(VLOOKUP($A1526,'Unique Clients'!$A$2:$F$2705,6,0)&gt;=60%,"FRAUD","NO FRAUD"),"NO FRAUD")</f>
        <v>NO FRAUD</v>
      </c>
      <c r="C1526" s="13" t="str">
        <f>IF(VLOOKUP($A1526,'Behaviors Clients'!$A$2:$B$2705,2,0)="FRAUD","FRAUD",IF(VLOOKUP($A1526,'Unique Clients'!$A$2:$F$2705,3,0)&lt;=4,IF(VLOOKUP($A1526,'Unique Clients'!$A$2:$F$2705,6,0)&gt;=60%,"MODERATE RISK OF FRAUD","NO FRAUD"),"NO FRAUD"))</f>
        <v>NO FRAUD</v>
      </c>
      <c r="D1526" s="13" t="str">
        <f>IF(VLOOKUP($A1526,'Unique Clients'!$A$2:$G$2705,7,0) &gt;= 3,"FRAUD","NO FRAUD")</f>
        <v>NO FRAUD</v>
      </c>
    </row>
    <row r="1527" spans="1:4" customFormat="1" hidden="1" x14ac:dyDescent="0.25">
      <c r="A1527" s="13">
        <v>52932</v>
      </c>
      <c r="B1527" s="13" t="str">
        <f>IF(VLOOKUP($A1527,'Unique Clients'!$A$2:$F$2705,3,0)&gt;=5,IF(VLOOKUP($A1527,'Unique Clients'!$A$2:$F$2705,6,0)&gt;=60%,"FRAUD","NO FRAUD"),"NO FRAUD")</f>
        <v>NO FRAUD</v>
      </c>
      <c r="C1527" s="13" t="str">
        <f>IF(VLOOKUP($A1527,'Behaviors Clients'!$A$2:$B$2705,2,0)="FRAUD","FRAUD",IF(VLOOKUP($A1527,'Unique Clients'!$A$2:$F$2705,3,0)&lt;=4,IF(VLOOKUP($A1527,'Unique Clients'!$A$2:$F$2705,6,0)&gt;=60%,"MODERATE RISK OF FRAUD","NO FRAUD"),"NO FRAUD"))</f>
        <v>NO FRAUD</v>
      </c>
      <c r="D1527" s="13" t="str">
        <f>IF(VLOOKUP($A1527,'Unique Clients'!$A$2:$G$2705,7,0) &gt;= 3,"FRAUD","NO FRAUD")</f>
        <v>NO FRAUD</v>
      </c>
    </row>
    <row r="1528" spans="1:4" customFormat="1" hidden="1" x14ac:dyDescent="0.25">
      <c r="A1528" s="13">
        <v>52954</v>
      </c>
      <c r="B1528" s="13" t="str">
        <f>IF(VLOOKUP($A1528,'Unique Clients'!$A$2:$F$2705,3,0)&gt;=5,IF(VLOOKUP($A1528,'Unique Clients'!$A$2:$F$2705,6,0)&gt;=60%,"FRAUD","NO FRAUD"),"NO FRAUD")</f>
        <v>NO FRAUD</v>
      </c>
      <c r="C1528" s="13" t="str">
        <f>IF(VLOOKUP($A1528,'Behaviors Clients'!$A$2:$B$2705,2,0)="FRAUD","FRAUD",IF(VLOOKUP($A1528,'Unique Clients'!$A$2:$F$2705,3,0)&lt;=4,IF(VLOOKUP($A1528,'Unique Clients'!$A$2:$F$2705,6,0)&gt;=60%,"MODERATE RISK OF FRAUD","NO FRAUD"),"NO FRAUD"))</f>
        <v>NO FRAUD</v>
      </c>
      <c r="D1528" s="13" t="str">
        <f>IF(VLOOKUP($A1528,'Unique Clients'!$A$2:$G$2705,7,0) &gt;= 3,"FRAUD","NO FRAUD")</f>
        <v>NO FRAUD</v>
      </c>
    </row>
    <row r="1529" spans="1:4" customFormat="1" hidden="1" x14ac:dyDescent="0.25">
      <c r="A1529" s="13">
        <v>52964</v>
      </c>
      <c r="B1529" s="13" t="str">
        <f>IF(VLOOKUP($A1529,'Unique Clients'!$A$2:$F$2705,3,0)&gt;=5,IF(VLOOKUP($A1529,'Unique Clients'!$A$2:$F$2705,6,0)&gt;=60%,"FRAUD","NO FRAUD"),"NO FRAUD")</f>
        <v>NO FRAUD</v>
      </c>
      <c r="C1529" s="13" t="str">
        <f>IF(VLOOKUP($A1529,'Behaviors Clients'!$A$2:$B$2705,2,0)="FRAUD","FRAUD",IF(VLOOKUP($A1529,'Unique Clients'!$A$2:$F$2705,3,0)&lt;=4,IF(VLOOKUP($A1529,'Unique Clients'!$A$2:$F$2705,6,0)&gt;=60%,"MODERATE RISK OF FRAUD","NO FRAUD"),"NO FRAUD"))</f>
        <v>NO FRAUD</v>
      </c>
      <c r="D1529" s="13" t="str">
        <f>IF(VLOOKUP($A1529,'Unique Clients'!$A$2:$G$2705,7,0) &gt;= 3,"FRAUD","NO FRAUD")</f>
        <v>NO FRAUD</v>
      </c>
    </row>
    <row r="1530" spans="1:4" customFormat="1" hidden="1" x14ac:dyDescent="0.25">
      <c r="A1530" s="13">
        <v>53039</v>
      </c>
      <c r="B1530" s="13" t="str">
        <f>IF(VLOOKUP($A1530,'Unique Clients'!$A$2:$F$2705,3,0)&gt;=5,IF(VLOOKUP($A1530,'Unique Clients'!$A$2:$F$2705,6,0)&gt;=60%,"FRAUD","NO FRAUD"),"NO FRAUD")</f>
        <v>NO FRAUD</v>
      </c>
      <c r="C1530" s="13" t="str">
        <f>IF(VLOOKUP($A1530,'Behaviors Clients'!$A$2:$B$2705,2,0)="FRAUD","FRAUD",IF(VLOOKUP($A1530,'Unique Clients'!$A$2:$F$2705,3,0)&lt;=4,IF(VLOOKUP($A1530,'Unique Clients'!$A$2:$F$2705,6,0)&gt;=60%,"MODERATE RISK OF FRAUD","NO FRAUD"),"NO FRAUD"))</f>
        <v>NO FRAUD</v>
      </c>
      <c r="D1530" s="13" t="str">
        <f>IF(VLOOKUP($A1530,'Unique Clients'!$A$2:$G$2705,7,0) &gt;= 3,"FRAUD","NO FRAUD")</f>
        <v>NO FRAUD</v>
      </c>
    </row>
    <row r="1531" spans="1:4" customFormat="1" hidden="1" x14ac:dyDescent="0.25">
      <c r="A1531" s="13">
        <v>53248</v>
      </c>
      <c r="B1531" s="13" t="str">
        <f>IF(VLOOKUP($A1531,'Unique Clients'!$A$2:$F$2705,3,0)&gt;=5,IF(VLOOKUP($A1531,'Unique Clients'!$A$2:$F$2705,6,0)&gt;=60%,"FRAUD","NO FRAUD"),"NO FRAUD")</f>
        <v>NO FRAUD</v>
      </c>
      <c r="C1531" s="13" t="str">
        <f>IF(VLOOKUP($A1531,'Behaviors Clients'!$A$2:$B$2705,2,0)="FRAUD","FRAUD",IF(VLOOKUP($A1531,'Unique Clients'!$A$2:$F$2705,3,0)&lt;=4,IF(VLOOKUP($A1531,'Unique Clients'!$A$2:$F$2705,6,0)&gt;=60%,"MODERATE RISK OF FRAUD","NO FRAUD"),"NO FRAUD"))</f>
        <v>NO FRAUD</v>
      </c>
      <c r="D1531" s="13" t="str">
        <f>IF(VLOOKUP($A1531,'Unique Clients'!$A$2:$G$2705,7,0) &gt;= 3,"FRAUD","NO FRAUD")</f>
        <v>NO FRAUD</v>
      </c>
    </row>
    <row r="1532" spans="1:4" customFormat="1" hidden="1" x14ac:dyDescent="0.25">
      <c r="A1532" s="13">
        <v>53254</v>
      </c>
      <c r="B1532" s="13" t="str">
        <f>IF(VLOOKUP($A1532,'Unique Clients'!$A$2:$F$2705,3,0)&gt;=5,IF(VLOOKUP($A1532,'Unique Clients'!$A$2:$F$2705,6,0)&gt;=60%,"FRAUD","NO FRAUD"),"NO FRAUD")</f>
        <v>NO FRAUD</v>
      </c>
      <c r="C1532" s="13" t="str">
        <f>IF(VLOOKUP($A1532,'Behaviors Clients'!$A$2:$B$2705,2,0)="FRAUD","FRAUD",IF(VLOOKUP($A1532,'Unique Clients'!$A$2:$F$2705,3,0)&lt;=4,IF(VLOOKUP($A1532,'Unique Clients'!$A$2:$F$2705,6,0)&gt;=60%,"MODERATE RISK OF FRAUD","NO FRAUD"),"NO FRAUD"))</f>
        <v>NO FRAUD</v>
      </c>
      <c r="D1532" s="13" t="str">
        <f>IF(VLOOKUP($A1532,'Unique Clients'!$A$2:$G$2705,7,0) &gt;= 3,"FRAUD","NO FRAUD")</f>
        <v>NO FRAUD</v>
      </c>
    </row>
    <row r="1533" spans="1:4" customFormat="1" hidden="1" x14ac:dyDescent="0.25">
      <c r="A1533" s="13">
        <v>53380</v>
      </c>
      <c r="B1533" s="13" t="str">
        <f>IF(VLOOKUP($A1533,'Unique Clients'!$A$2:$F$2705,3,0)&gt;=5,IF(VLOOKUP($A1533,'Unique Clients'!$A$2:$F$2705,6,0)&gt;=60%,"FRAUD","NO FRAUD"),"NO FRAUD")</f>
        <v>NO FRAUD</v>
      </c>
      <c r="C1533" s="13" t="str">
        <f>IF(VLOOKUP($A1533,'Behaviors Clients'!$A$2:$B$2705,2,0)="FRAUD","FRAUD",IF(VLOOKUP($A1533,'Unique Clients'!$A$2:$F$2705,3,0)&lt;=4,IF(VLOOKUP($A1533,'Unique Clients'!$A$2:$F$2705,6,0)&gt;=60%,"MODERATE RISK OF FRAUD","NO FRAUD"),"NO FRAUD"))</f>
        <v>NO FRAUD</v>
      </c>
      <c r="D1533" s="13" t="str">
        <f>IF(VLOOKUP($A1533,'Unique Clients'!$A$2:$G$2705,7,0) &gt;= 3,"FRAUD","NO FRAUD")</f>
        <v>NO FRAUD</v>
      </c>
    </row>
    <row r="1534" spans="1:4" customFormat="1" hidden="1" x14ac:dyDescent="0.25">
      <c r="A1534" s="13">
        <v>53385</v>
      </c>
      <c r="B1534" s="13" t="str">
        <f>IF(VLOOKUP($A1534,'Unique Clients'!$A$2:$F$2705,3,0)&gt;=5,IF(VLOOKUP($A1534,'Unique Clients'!$A$2:$F$2705,6,0)&gt;=60%,"FRAUD","NO FRAUD"),"NO FRAUD")</f>
        <v>NO FRAUD</v>
      </c>
      <c r="C1534" s="13" t="str">
        <f>IF(VLOOKUP($A1534,'Behaviors Clients'!$A$2:$B$2705,2,0)="FRAUD","FRAUD",IF(VLOOKUP($A1534,'Unique Clients'!$A$2:$F$2705,3,0)&lt;=4,IF(VLOOKUP($A1534,'Unique Clients'!$A$2:$F$2705,6,0)&gt;=60%,"MODERATE RISK OF FRAUD","NO FRAUD"),"NO FRAUD"))</f>
        <v>NO FRAUD</v>
      </c>
      <c r="D1534" s="13" t="str">
        <f>IF(VLOOKUP($A1534,'Unique Clients'!$A$2:$G$2705,7,0) &gt;= 3,"FRAUD","NO FRAUD")</f>
        <v>NO FRAUD</v>
      </c>
    </row>
    <row r="1535" spans="1:4" customFormat="1" hidden="1" x14ac:dyDescent="0.25">
      <c r="A1535" s="13">
        <v>53472</v>
      </c>
      <c r="B1535" s="13" t="str">
        <f>IF(VLOOKUP($A1535,'Unique Clients'!$A$2:$F$2705,3,0)&gt;=5,IF(VLOOKUP($A1535,'Unique Clients'!$A$2:$F$2705,6,0)&gt;=60%,"FRAUD","NO FRAUD"),"NO FRAUD")</f>
        <v>NO FRAUD</v>
      </c>
      <c r="C1535" s="13" t="str">
        <f>IF(VLOOKUP($A1535,'Behaviors Clients'!$A$2:$B$2705,2,0)="FRAUD","FRAUD",IF(VLOOKUP($A1535,'Unique Clients'!$A$2:$F$2705,3,0)&lt;=4,IF(VLOOKUP($A1535,'Unique Clients'!$A$2:$F$2705,6,0)&gt;=60%,"MODERATE RISK OF FRAUD","NO FRAUD"),"NO FRAUD"))</f>
        <v>NO FRAUD</v>
      </c>
      <c r="D1535" s="13" t="str">
        <f>IF(VLOOKUP($A1535,'Unique Clients'!$A$2:$G$2705,7,0) &gt;= 3,"FRAUD","NO FRAUD")</f>
        <v>NO FRAUD</v>
      </c>
    </row>
    <row r="1536" spans="1:4" customFormat="1" hidden="1" x14ac:dyDescent="0.25">
      <c r="A1536" s="13">
        <v>53501</v>
      </c>
      <c r="B1536" s="13" t="str">
        <f>IF(VLOOKUP($A1536,'Unique Clients'!$A$2:$F$2705,3,0)&gt;=5,IF(VLOOKUP($A1536,'Unique Clients'!$A$2:$F$2705,6,0)&gt;=60%,"FRAUD","NO FRAUD"),"NO FRAUD")</f>
        <v>NO FRAUD</v>
      </c>
      <c r="C1536" s="13" t="str">
        <f>IF(VLOOKUP($A1536,'Behaviors Clients'!$A$2:$B$2705,2,0)="FRAUD","FRAUD",IF(VLOOKUP($A1536,'Unique Clients'!$A$2:$F$2705,3,0)&lt;=4,IF(VLOOKUP($A1536,'Unique Clients'!$A$2:$F$2705,6,0)&gt;=60%,"MODERATE RISK OF FRAUD","NO FRAUD"),"NO FRAUD"))</f>
        <v>NO FRAUD</v>
      </c>
      <c r="D1536" s="13" t="str">
        <f>IF(VLOOKUP($A1536,'Unique Clients'!$A$2:$G$2705,7,0) &gt;= 3,"FRAUD","NO FRAUD")</f>
        <v>NO FRAUD</v>
      </c>
    </row>
    <row r="1537" spans="1:4" customFormat="1" hidden="1" x14ac:dyDescent="0.25">
      <c r="A1537" s="13">
        <v>53512</v>
      </c>
      <c r="B1537" s="13" t="str">
        <f>IF(VLOOKUP($A1537,'Unique Clients'!$A$2:$F$2705,3,0)&gt;=5,IF(VLOOKUP($A1537,'Unique Clients'!$A$2:$F$2705,6,0)&gt;=60%,"FRAUD","NO FRAUD"),"NO FRAUD")</f>
        <v>NO FRAUD</v>
      </c>
      <c r="C1537" s="13" t="str">
        <f>IF(VLOOKUP($A1537,'Behaviors Clients'!$A$2:$B$2705,2,0)="FRAUD","FRAUD",IF(VLOOKUP($A1537,'Unique Clients'!$A$2:$F$2705,3,0)&lt;=4,IF(VLOOKUP($A1537,'Unique Clients'!$A$2:$F$2705,6,0)&gt;=60%,"MODERATE RISK OF FRAUD","NO FRAUD"),"NO FRAUD"))</f>
        <v>NO FRAUD</v>
      </c>
      <c r="D1537" s="13" t="str">
        <f>IF(VLOOKUP($A1537,'Unique Clients'!$A$2:$G$2705,7,0) &gt;= 3,"FRAUD","NO FRAUD")</f>
        <v>NO FRAUD</v>
      </c>
    </row>
    <row r="1538" spans="1:4" customFormat="1" hidden="1" x14ac:dyDescent="0.25">
      <c r="A1538" s="13">
        <v>53577</v>
      </c>
      <c r="B1538" s="13" t="str">
        <f>IF(VLOOKUP($A1538,'Unique Clients'!$A$2:$F$2705,3,0)&gt;=5,IF(VLOOKUP($A1538,'Unique Clients'!$A$2:$F$2705,6,0)&gt;=60%,"FRAUD","NO FRAUD"),"NO FRAUD")</f>
        <v>NO FRAUD</v>
      </c>
      <c r="C1538" s="13" t="str">
        <f>IF(VLOOKUP($A1538,'Behaviors Clients'!$A$2:$B$2705,2,0)="FRAUD","FRAUD",IF(VLOOKUP($A1538,'Unique Clients'!$A$2:$F$2705,3,0)&lt;=4,IF(VLOOKUP($A1538,'Unique Clients'!$A$2:$F$2705,6,0)&gt;=60%,"MODERATE RISK OF FRAUD","NO FRAUD"),"NO FRAUD"))</f>
        <v>NO FRAUD</v>
      </c>
      <c r="D1538" s="13" t="str">
        <f>IF(VLOOKUP($A1538,'Unique Clients'!$A$2:$G$2705,7,0) &gt;= 3,"FRAUD","NO FRAUD")</f>
        <v>NO FRAUD</v>
      </c>
    </row>
    <row r="1539" spans="1:4" customFormat="1" hidden="1" x14ac:dyDescent="0.25">
      <c r="A1539" s="13">
        <v>53657</v>
      </c>
      <c r="B1539" s="13" t="str">
        <f>IF(VLOOKUP($A1539,'Unique Clients'!$A$2:$F$2705,3,0)&gt;=5,IF(VLOOKUP($A1539,'Unique Clients'!$A$2:$F$2705,6,0)&gt;=60%,"FRAUD","NO FRAUD"),"NO FRAUD")</f>
        <v>NO FRAUD</v>
      </c>
      <c r="C1539" s="13" t="str">
        <f>IF(VLOOKUP($A1539,'Behaviors Clients'!$A$2:$B$2705,2,0)="FRAUD","FRAUD",IF(VLOOKUP($A1539,'Unique Clients'!$A$2:$F$2705,3,0)&lt;=4,IF(VLOOKUP($A1539,'Unique Clients'!$A$2:$F$2705,6,0)&gt;=60%,"MODERATE RISK OF FRAUD","NO FRAUD"),"NO FRAUD"))</f>
        <v>NO FRAUD</v>
      </c>
      <c r="D1539" s="13" t="str">
        <f>IF(VLOOKUP($A1539,'Unique Clients'!$A$2:$G$2705,7,0) &gt;= 3,"FRAUD","NO FRAUD")</f>
        <v>NO FRAUD</v>
      </c>
    </row>
    <row r="1540" spans="1:4" customFormat="1" hidden="1" x14ac:dyDescent="0.25">
      <c r="A1540" s="13">
        <v>53727</v>
      </c>
      <c r="B1540" s="13" t="str">
        <f>IF(VLOOKUP($A1540,'Unique Clients'!$A$2:$F$2705,3,0)&gt;=5,IF(VLOOKUP($A1540,'Unique Clients'!$A$2:$F$2705,6,0)&gt;=60%,"FRAUD","NO FRAUD"),"NO FRAUD")</f>
        <v>NO FRAUD</v>
      </c>
      <c r="C1540" s="13" t="str">
        <f>IF(VLOOKUP($A1540,'Behaviors Clients'!$A$2:$B$2705,2,0)="FRAUD","FRAUD",IF(VLOOKUP($A1540,'Unique Clients'!$A$2:$F$2705,3,0)&lt;=4,IF(VLOOKUP($A1540,'Unique Clients'!$A$2:$F$2705,6,0)&gt;=60%,"MODERATE RISK OF FRAUD","NO FRAUD"),"NO FRAUD"))</f>
        <v>NO FRAUD</v>
      </c>
      <c r="D1540" s="13" t="str">
        <f>IF(VLOOKUP($A1540,'Unique Clients'!$A$2:$G$2705,7,0) &gt;= 3,"FRAUD","NO FRAUD")</f>
        <v>NO FRAUD</v>
      </c>
    </row>
    <row r="1541" spans="1:4" customFormat="1" hidden="1" x14ac:dyDescent="0.25">
      <c r="A1541" s="13">
        <v>53810</v>
      </c>
      <c r="B1541" s="13" t="str">
        <f>IF(VLOOKUP($A1541,'Unique Clients'!$A$2:$F$2705,3,0)&gt;=5,IF(VLOOKUP($A1541,'Unique Clients'!$A$2:$F$2705,6,0)&gt;=60%,"FRAUD","NO FRAUD"),"NO FRAUD")</f>
        <v>NO FRAUD</v>
      </c>
      <c r="C1541" s="13" t="str">
        <f>IF(VLOOKUP($A1541,'Behaviors Clients'!$A$2:$B$2705,2,0)="FRAUD","FRAUD",IF(VLOOKUP($A1541,'Unique Clients'!$A$2:$F$2705,3,0)&lt;=4,IF(VLOOKUP($A1541,'Unique Clients'!$A$2:$F$2705,6,0)&gt;=60%,"MODERATE RISK OF FRAUD","NO FRAUD"),"NO FRAUD"))</f>
        <v>NO FRAUD</v>
      </c>
      <c r="D1541" s="13" t="str">
        <f>IF(VLOOKUP($A1541,'Unique Clients'!$A$2:$G$2705,7,0) &gt;= 3,"FRAUD","NO FRAUD")</f>
        <v>NO FRAUD</v>
      </c>
    </row>
    <row r="1542" spans="1:4" customFormat="1" hidden="1" x14ac:dyDescent="0.25">
      <c r="A1542" s="13">
        <v>53818</v>
      </c>
      <c r="B1542" s="13" t="str">
        <f>IF(VLOOKUP($A1542,'Unique Clients'!$A$2:$F$2705,3,0)&gt;=5,IF(VLOOKUP($A1542,'Unique Clients'!$A$2:$F$2705,6,0)&gt;=60%,"FRAUD","NO FRAUD"),"NO FRAUD")</f>
        <v>NO FRAUD</v>
      </c>
      <c r="C1542" s="13" t="str">
        <f>IF(VLOOKUP($A1542,'Behaviors Clients'!$A$2:$B$2705,2,0)="FRAUD","FRAUD",IF(VLOOKUP($A1542,'Unique Clients'!$A$2:$F$2705,3,0)&lt;=4,IF(VLOOKUP($A1542,'Unique Clients'!$A$2:$F$2705,6,0)&gt;=60%,"MODERATE RISK OF FRAUD","NO FRAUD"),"NO FRAUD"))</f>
        <v>NO FRAUD</v>
      </c>
      <c r="D1542" s="13" t="str">
        <f>IF(VLOOKUP($A1542,'Unique Clients'!$A$2:$G$2705,7,0) &gt;= 3,"FRAUD","NO FRAUD")</f>
        <v>NO FRAUD</v>
      </c>
    </row>
    <row r="1543" spans="1:4" customFormat="1" hidden="1" x14ac:dyDescent="0.25">
      <c r="A1543" s="13">
        <v>53919</v>
      </c>
      <c r="B1543" s="13" t="str">
        <f>IF(VLOOKUP($A1543,'Unique Clients'!$A$2:$F$2705,3,0)&gt;=5,IF(VLOOKUP($A1543,'Unique Clients'!$A$2:$F$2705,6,0)&gt;=60%,"FRAUD","NO FRAUD"),"NO FRAUD")</f>
        <v>NO FRAUD</v>
      </c>
      <c r="C1543" s="13" t="str">
        <f>IF(VLOOKUP($A1543,'Behaviors Clients'!$A$2:$B$2705,2,0)="FRAUD","FRAUD",IF(VLOOKUP($A1543,'Unique Clients'!$A$2:$F$2705,3,0)&lt;=4,IF(VLOOKUP($A1543,'Unique Clients'!$A$2:$F$2705,6,0)&gt;=60%,"MODERATE RISK OF FRAUD","NO FRAUD"),"NO FRAUD"))</f>
        <v>NO FRAUD</v>
      </c>
      <c r="D1543" s="13" t="str">
        <f>IF(VLOOKUP($A1543,'Unique Clients'!$A$2:$G$2705,7,0) &gt;= 3,"FRAUD","NO FRAUD")</f>
        <v>NO FRAUD</v>
      </c>
    </row>
    <row r="1544" spans="1:4" customFormat="1" hidden="1" x14ac:dyDescent="0.25">
      <c r="A1544" s="13">
        <v>53987</v>
      </c>
      <c r="B1544" s="13" t="str">
        <f>IF(VLOOKUP($A1544,'Unique Clients'!$A$2:$F$2705,3,0)&gt;=5,IF(VLOOKUP($A1544,'Unique Clients'!$A$2:$F$2705,6,0)&gt;=60%,"FRAUD","NO FRAUD"),"NO FRAUD")</f>
        <v>NO FRAUD</v>
      </c>
      <c r="C1544" s="13" t="str">
        <f>IF(VLOOKUP($A1544,'Behaviors Clients'!$A$2:$B$2705,2,0)="FRAUD","FRAUD",IF(VLOOKUP($A1544,'Unique Clients'!$A$2:$F$2705,3,0)&lt;=4,IF(VLOOKUP($A1544,'Unique Clients'!$A$2:$F$2705,6,0)&gt;=60%,"MODERATE RISK OF FRAUD","NO FRAUD"),"NO FRAUD"))</f>
        <v>NO FRAUD</v>
      </c>
      <c r="D1544" s="13" t="str">
        <f>IF(VLOOKUP($A1544,'Unique Clients'!$A$2:$G$2705,7,0) &gt;= 3,"FRAUD","NO FRAUD")</f>
        <v>NO FRAUD</v>
      </c>
    </row>
    <row r="1545" spans="1:4" customFormat="1" hidden="1" x14ac:dyDescent="0.25">
      <c r="A1545" s="13">
        <v>53990</v>
      </c>
      <c r="B1545" s="13" t="str">
        <f>IF(VLOOKUP($A1545,'Unique Clients'!$A$2:$F$2705,3,0)&gt;=5,IF(VLOOKUP($A1545,'Unique Clients'!$A$2:$F$2705,6,0)&gt;=60%,"FRAUD","NO FRAUD"),"NO FRAUD")</f>
        <v>NO FRAUD</v>
      </c>
      <c r="C1545" s="13" t="str">
        <f>IF(VLOOKUP($A1545,'Behaviors Clients'!$A$2:$B$2705,2,0)="FRAUD","FRAUD",IF(VLOOKUP($A1545,'Unique Clients'!$A$2:$F$2705,3,0)&lt;=4,IF(VLOOKUP($A1545,'Unique Clients'!$A$2:$F$2705,6,0)&gt;=60%,"MODERATE RISK OF FRAUD","NO FRAUD"),"NO FRAUD"))</f>
        <v>NO FRAUD</v>
      </c>
      <c r="D1545" s="13" t="str">
        <f>IF(VLOOKUP($A1545,'Unique Clients'!$A$2:$G$2705,7,0) &gt;= 3,"FRAUD","NO FRAUD")</f>
        <v>NO FRAUD</v>
      </c>
    </row>
    <row r="1546" spans="1:4" customFormat="1" hidden="1" x14ac:dyDescent="0.25">
      <c r="A1546" s="13">
        <v>54005</v>
      </c>
      <c r="B1546" s="13" t="str">
        <f>IF(VLOOKUP($A1546,'Unique Clients'!$A$2:$F$2705,3,0)&gt;=5,IF(VLOOKUP($A1546,'Unique Clients'!$A$2:$F$2705,6,0)&gt;=60%,"FRAUD","NO FRAUD"),"NO FRAUD")</f>
        <v>NO FRAUD</v>
      </c>
      <c r="C1546" s="13" t="str">
        <f>IF(VLOOKUP($A1546,'Behaviors Clients'!$A$2:$B$2705,2,0)="FRAUD","FRAUD",IF(VLOOKUP($A1546,'Unique Clients'!$A$2:$F$2705,3,0)&lt;=4,IF(VLOOKUP($A1546,'Unique Clients'!$A$2:$F$2705,6,0)&gt;=60%,"MODERATE RISK OF FRAUD","NO FRAUD"),"NO FRAUD"))</f>
        <v>NO FRAUD</v>
      </c>
      <c r="D1546" s="13" t="str">
        <f>IF(VLOOKUP($A1546,'Unique Clients'!$A$2:$G$2705,7,0) &gt;= 3,"FRAUD","NO FRAUD")</f>
        <v>NO FRAUD</v>
      </c>
    </row>
    <row r="1547" spans="1:4" customFormat="1" hidden="1" x14ac:dyDescent="0.25">
      <c r="A1547" s="13">
        <v>54010</v>
      </c>
      <c r="B1547" s="13" t="str">
        <f>IF(VLOOKUP($A1547,'Unique Clients'!$A$2:$F$2705,3,0)&gt;=5,IF(VLOOKUP($A1547,'Unique Clients'!$A$2:$F$2705,6,0)&gt;=60%,"FRAUD","NO FRAUD"),"NO FRAUD")</f>
        <v>NO FRAUD</v>
      </c>
      <c r="C1547" s="13" t="str">
        <f>IF(VLOOKUP($A1547,'Behaviors Clients'!$A$2:$B$2705,2,0)="FRAUD","FRAUD",IF(VLOOKUP($A1547,'Unique Clients'!$A$2:$F$2705,3,0)&lt;=4,IF(VLOOKUP($A1547,'Unique Clients'!$A$2:$F$2705,6,0)&gt;=60%,"MODERATE RISK OF FRAUD","NO FRAUD"),"NO FRAUD"))</f>
        <v>NO FRAUD</v>
      </c>
      <c r="D1547" s="13" t="str">
        <f>IF(VLOOKUP($A1547,'Unique Clients'!$A$2:$G$2705,7,0) &gt;= 3,"FRAUD","NO FRAUD")</f>
        <v>NO FRAUD</v>
      </c>
    </row>
    <row r="1548" spans="1:4" customFormat="1" hidden="1" x14ac:dyDescent="0.25">
      <c r="A1548" s="13">
        <v>54067</v>
      </c>
      <c r="B1548" s="13" t="str">
        <f>IF(VLOOKUP($A1548,'Unique Clients'!$A$2:$F$2705,3,0)&gt;=5,IF(VLOOKUP($A1548,'Unique Clients'!$A$2:$F$2705,6,0)&gt;=60%,"FRAUD","NO FRAUD"),"NO FRAUD")</f>
        <v>NO FRAUD</v>
      </c>
      <c r="C1548" s="13" t="str">
        <f>IF(VLOOKUP($A1548,'Behaviors Clients'!$A$2:$B$2705,2,0)="FRAUD","FRAUD",IF(VLOOKUP($A1548,'Unique Clients'!$A$2:$F$2705,3,0)&lt;=4,IF(VLOOKUP($A1548,'Unique Clients'!$A$2:$F$2705,6,0)&gt;=60%,"MODERATE RISK OF FRAUD","NO FRAUD"),"NO FRAUD"))</f>
        <v>NO FRAUD</v>
      </c>
      <c r="D1548" s="13" t="str">
        <f>IF(VLOOKUP($A1548,'Unique Clients'!$A$2:$G$2705,7,0) &gt;= 3,"FRAUD","NO FRAUD")</f>
        <v>NO FRAUD</v>
      </c>
    </row>
    <row r="1549" spans="1:4" customFormat="1" hidden="1" x14ac:dyDescent="0.25">
      <c r="A1549" s="13">
        <v>54072</v>
      </c>
      <c r="B1549" s="13" t="str">
        <f>IF(VLOOKUP($A1549,'Unique Clients'!$A$2:$F$2705,3,0)&gt;=5,IF(VLOOKUP($A1549,'Unique Clients'!$A$2:$F$2705,6,0)&gt;=60%,"FRAUD","NO FRAUD"),"NO FRAUD")</f>
        <v>NO FRAUD</v>
      </c>
      <c r="C1549" s="13" t="str">
        <f>IF(VLOOKUP($A1549,'Behaviors Clients'!$A$2:$B$2705,2,0)="FRAUD","FRAUD",IF(VLOOKUP($A1549,'Unique Clients'!$A$2:$F$2705,3,0)&lt;=4,IF(VLOOKUP($A1549,'Unique Clients'!$A$2:$F$2705,6,0)&gt;=60%,"MODERATE RISK OF FRAUD","NO FRAUD"),"NO FRAUD"))</f>
        <v>NO FRAUD</v>
      </c>
      <c r="D1549" s="13" t="str">
        <f>IF(VLOOKUP($A1549,'Unique Clients'!$A$2:$G$2705,7,0) &gt;= 3,"FRAUD","NO FRAUD")</f>
        <v>NO FRAUD</v>
      </c>
    </row>
    <row r="1550" spans="1:4" customFormat="1" hidden="1" x14ac:dyDescent="0.25">
      <c r="A1550" s="13">
        <v>54080</v>
      </c>
      <c r="B1550" s="13" t="str">
        <f>IF(VLOOKUP($A1550,'Unique Clients'!$A$2:$F$2705,3,0)&gt;=5,IF(VLOOKUP($A1550,'Unique Clients'!$A$2:$F$2705,6,0)&gt;=60%,"FRAUD","NO FRAUD"),"NO FRAUD")</f>
        <v>NO FRAUD</v>
      </c>
      <c r="C1550" s="13" t="str">
        <f>IF(VLOOKUP($A1550,'Behaviors Clients'!$A$2:$B$2705,2,0)="FRAUD","FRAUD",IF(VLOOKUP($A1550,'Unique Clients'!$A$2:$F$2705,3,0)&lt;=4,IF(VLOOKUP($A1550,'Unique Clients'!$A$2:$F$2705,6,0)&gt;=60%,"MODERATE RISK OF FRAUD","NO FRAUD"),"NO FRAUD"))</f>
        <v>NO FRAUD</v>
      </c>
      <c r="D1550" s="13" t="str">
        <f>IF(VLOOKUP($A1550,'Unique Clients'!$A$2:$G$2705,7,0) &gt;= 3,"FRAUD","NO FRAUD")</f>
        <v>NO FRAUD</v>
      </c>
    </row>
    <row r="1551" spans="1:4" customFormat="1" hidden="1" x14ac:dyDescent="0.25">
      <c r="A1551" s="13">
        <v>54110</v>
      </c>
      <c r="B1551" s="13" t="str">
        <f>IF(VLOOKUP($A1551,'Unique Clients'!$A$2:$F$2705,3,0)&gt;=5,IF(VLOOKUP($A1551,'Unique Clients'!$A$2:$F$2705,6,0)&gt;=60%,"FRAUD","NO FRAUD"),"NO FRAUD")</f>
        <v>NO FRAUD</v>
      </c>
      <c r="C1551" s="13" t="str">
        <f>IF(VLOOKUP($A1551,'Behaviors Clients'!$A$2:$B$2705,2,0)="FRAUD","FRAUD",IF(VLOOKUP($A1551,'Unique Clients'!$A$2:$F$2705,3,0)&lt;=4,IF(VLOOKUP($A1551,'Unique Clients'!$A$2:$F$2705,6,0)&gt;=60%,"MODERATE RISK OF FRAUD","NO FRAUD"),"NO FRAUD"))</f>
        <v>NO FRAUD</v>
      </c>
      <c r="D1551" s="13" t="str">
        <f>IF(VLOOKUP($A1551,'Unique Clients'!$A$2:$G$2705,7,0) &gt;= 3,"FRAUD","NO FRAUD")</f>
        <v>NO FRAUD</v>
      </c>
    </row>
    <row r="1552" spans="1:4" customFormat="1" hidden="1" x14ac:dyDescent="0.25">
      <c r="A1552" s="13">
        <v>54116</v>
      </c>
      <c r="B1552" s="13" t="str">
        <f>IF(VLOOKUP($A1552,'Unique Clients'!$A$2:$F$2705,3,0)&gt;=5,IF(VLOOKUP($A1552,'Unique Clients'!$A$2:$F$2705,6,0)&gt;=60%,"FRAUD","NO FRAUD"),"NO FRAUD")</f>
        <v>NO FRAUD</v>
      </c>
      <c r="C1552" s="13" t="str">
        <f>IF(VLOOKUP($A1552,'Behaviors Clients'!$A$2:$B$2705,2,0)="FRAUD","FRAUD",IF(VLOOKUP($A1552,'Unique Clients'!$A$2:$F$2705,3,0)&lt;=4,IF(VLOOKUP($A1552,'Unique Clients'!$A$2:$F$2705,6,0)&gt;=60%,"MODERATE RISK OF FRAUD","NO FRAUD"),"NO FRAUD"))</f>
        <v>NO FRAUD</v>
      </c>
      <c r="D1552" s="13" t="str">
        <f>IF(VLOOKUP($A1552,'Unique Clients'!$A$2:$G$2705,7,0) &gt;= 3,"FRAUD","NO FRAUD")</f>
        <v>NO FRAUD</v>
      </c>
    </row>
    <row r="1553" spans="1:4" customFormat="1" hidden="1" x14ac:dyDescent="0.25">
      <c r="A1553" s="13">
        <v>54118</v>
      </c>
      <c r="B1553" s="13" t="str">
        <f>IF(VLOOKUP($A1553,'Unique Clients'!$A$2:$F$2705,3,0)&gt;=5,IF(VLOOKUP($A1553,'Unique Clients'!$A$2:$F$2705,6,0)&gt;=60%,"FRAUD","NO FRAUD"),"NO FRAUD")</f>
        <v>NO FRAUD</v>
      </c>
      <c r="C1553" s="13" t="str">
        <f>IF(VLOOKUP($A1553,'Behaviors Clients'!$A$2:$B$2705,2,0)="FRAUD","FRAUD",IF(VLOOKUP($A1553,'Unique Clients'!$A$2:$F$2705,3,0)&lt;=4,IF(VLOOKUP($A1553,'Unique Clients'!$A$2:$F$2705,6,0)&gt;=60%,"MODERATE RISK OF FRAUD","NO FRAUD"),"NO FRAUD"))</f>
        <v>NO FRAUD</v>
      </c>
      <c r="D1553" s="13" t="str">
        <f>IF(VLOOKUP($A1553,'Unique Clients'!$A$2:$G$2705,7,0) &gt;= 3,"FRAUD","NO FRAUD")</f>
        <v>NO FRAUD</v>
      </c>
    </row>
    <row r="1554" spans="1:4" customFormat="1" hidden="1" x14ac:dyDescent="0.25">
      <c r="A1554" s="13">
        <v>54123</v>
      </c>
      <c r="B1554" s="13" t="str">
        <f>IF(VLOOKUP($A1554,'Unique Clients'!$A$2:$F$2705,3,0)&gt;=5,IF(VLOOKUP($A1554,'Unique Clients'!$A$2:$F$2705,6,0)&gt;=60%,"FRAUD","NO FRAUD"),"NO FRAUD")</f>
        <v>NO FRAUD</v>
      </c>
      <c r="C1554" s="13" t="str">
        <f>IF(VLOOKUP($A1554,'Behaviors Clients'!$A$2:$B$2705,2,0)="FRAUD","FRAUD",IF(VLOOKUP($A1554,'Unique Clients'!$A$2:$F$2705,3,0)&lt;=4,IF(VLOOKUP($A1554,'Unique Clients'!$A$2:$F$2705,6,0)&gt;=60%,"MODERATE RISK OF FRAUD","NO FRAUD"),"NO FRAUD"))</f>
        <v>NO FRAUD</v>
      </c>
      <c r="D1554" s="13" t="str">
        <f>IF(VLOOKUP($A1554,'Unique Clients'!$A$2:$G$2705,7,0) &gt;= 3,"FRAUD","NO FRAUD")</f>
        <v>NO FRAUD</v>
      </c>
    </row>
    <row r="1555" spans="1:4" customFormat="1" hidden="1" x14ac:dyDescent="0.25">
      <c r="A1555" s="13">
        <v>54133</v>
      </c>
      <c r="B1555" s="13" t="str">
        <f>IF(VLOOKUP($A1555,'Unique Clients'!$A$2:$F$2705,3,0)&gt;=5,IF(VLOOKUP($A1555,'Unique Clients'!$A$2:$F$2705,6,0)&gt;=60%,"FRAUD","NO FRAUD"),"NO FRAUD")</f>
        <v>NO FRAUD</v>
      </c>
      <c r="C1555" s="13" t="str">
        <f>IF(VLOOKUP($A1555,'Behaviors Clients'!$A$2:$B$2705,2,0)="FRAUD","FRAUD",IF(VLOOKUP($A1555,'Unique Clients'!$A$2:$F$2705,3,0)&lt;=4,IF(VLOOKUP($A1555,'Unique Clients'!$A$2:$F$2705,6,0)&gt;=60%,"MODERATE RISK OF FRAUD","NO FRAUD"),"NO FRAUD"))</f>
        <v>NO FRAUD</v>
      </c>
      <c r="D1555" s="13" t="str">
        <f>IF(VLOOKUP($A1555,'Unique Clients'!$A$2:$G$2705,7,0) &gt;= 3,"FRAUD","NO FRAUD")</f>
        <v>NO FRAUD</v>
      </c>
    </row>
    <row r="1556" spans="1:4" customFormat="1" hidden="1" x14ac:dyDescent="0.25">
      <c r="A1556" s="13">
        <v>54212</v>
      </c>
      <c r="B1556" s="13" t="str">
        <f>IF(VLOOKUP($A1556,'Unique Clients'!$A$2:$F$2705,3,0)&gt;=5,IF(VLOOKUP($A1556,'Unique Clients'!$A$2:$F$2705,6,0)&gt;=60%,"FRAUD","NO FRAUD"),"NO FRAUD")</f>
        <v>NO FRAUD</v>
      </c>
      <c r="C1556" s="13" t="str">
        <f>IF(VLOOKUP($A1556,'Behaviors Clients'!$A$2:$B$2705,2,0)="FRAUD","FRAUD",IF(VLOOKUP($A1556,'Unique Clients'!$A$2:$F$2705,3,0)&lt;=4,IF(VLOOKUP($A1556,'Unique Clients'!$A$2:$F$2705,6,0)&gt;=60%,"MODERATE RISK OF FRAUD","NO FRAUD"),"NO FRAUD"))</f>
        <v>NO FRAUD</v>
      </c>
      <c r="D1556" s="13" t="str">
        <f>IF(VLOOKUP($A1556,'Unique Clients'!$A$2:$G$2705,7,0) &gt;= 3,"FRAUD","NO FRAUD")</f>
        <v>NO FRAUD</v>
      </c>
    </row>
    <row r="1557" spans="1:4" customFormat="1" hidden="1" x14ac:dyDescent="0.25">
      <c r="A1557" s="13">
        <v>54243</v>
      </c>
      <c r="B1557" s="13" t="str">
        <f>IF(VLOOKUP($A1557,'Unique Clients'!$A$2:$F$2705,3,0)&gt;=5,IF(VLOOKUP($A1557,'Unique Clients'!$A$2:$F$2705,6,0)&gt;=60%,"FRAUD","NO FRAUD"),"NO FRAUD")</f>
        <v>NO FRAUD</v>
      </c>
      <c r="C1557" s="13" t="str">
        <f>IF(VLOOKUP($A1557,'Behaviors Clients'!$A$2:$B$2705,2,0)="FRAUD","FRAUD",IF(VLOOKUP($A1557,'Unique Clients'!$A$2:$F$2705,3,0)&lt;=4,IF(VLOOKUP($A1557,'Unique Clients'!$A$2:$F$2705,6,0)&gt;=60%,"MODERATE RISK OF FRAUD","NO FRAUD"),"NO FRAUD"))</f>
        <v>NO FRAUD</v>
      </c>
      <c r="D1557" s="13" t="str">
        <f>IF(VLOOKUP($A1557,'Unique Clients'!$A$2:$G$2705,7,0) &gt;= 3,"FRAUD","NO FRAUD")</f>
        <v>NO FRAUD</v>
      </c>
    </row>
    <row r="1558" spans="1:4" customFormat="1" hidden="1" x14ac:dyDescent="0.25">
      <c r="A1558" s="13">
        <v>54246</v>
      </c>
      <c r="B1558" s="13" t="str">
        <f>IF(VLOOKUP($A1558,'Unique Clients'!$A$2:$F$2705,3,0)&gt;=5,IF(VLOOKUP($A1558,'Unique Clients'!$A$2:$F$2705,6,0)&gt;=60%,"FRAUD","NO FRAUD"),"NO FRAUD")</f>
        <v>NO FRAUD</v>
      </c>
      <c r="C1558" s="13" t="str">
        <f>IF(VLOOKUP($A1558,'Behaviors Clients'!$A$2:$B$2705,2,0)="FRAUD","FRAUD",IF(VLOOKUP($A1558,'Unique Clients'!$A$2:$F$2705,3,0)&lt;=4,IF(VLOOKUP($A1558,'Unique Clients'!$A$2:$F$2705,6,0)&gt;=60%,"MODERATE RISK OF FRAUD","NO FRAUD"),"NO FRAUD"))</f>
        <v>NO FRAUD</v>
      </c>
      <c r="D1558" s="13" t="str">
        <f>IF(VLOOKUP($A1558,'Unique Clients'!$A$2:$G$2705,7,0) &gt;= 3,"FRAUD","NO FRAUD")</f>
        <v>NO FRAUD</v>
      </c>
    </row>
    <row r="1559" spans="1:4" customFormat="1" hidden="1" x14ac:dyDescent="0.25">
      <c r="A1559" s="13">
        <v>54276</v>
      </c>
      <c r="B1559" s="13" t="str">
        <f>IF(VLOOKUP($A1559,'Unique Clients'!$A$2:$F$2705,3,0)&gt;=5,IF(VLOOKUP($A1559,'Unique Clients'!$A$2:$F$2705,6,0)&gt;=60%,"FRAUD","NO FRAUD"),"NO FRAUD")</f>
        <v>NO FRAUD</v>
      </c>
      <c r="C1559" s="13" t="str">
        <f>IF(VLOOKUP($A1559,'Behaviors Clients'!$A$2:$B$2705,2,0)="FRAUD","FRAUD",IF(VLOOKUP($A1559,'Unique Clients'!$A$2:$F$2705,3,0)&lt;=4,IF(VLOOKUP($A1559,'Unique Clients'!$A$2:$F$2705,6,0)&gt;=60%,"MODERATE RISK OF FRAUD","NO FRAUD"),"NO FRAUD"))</f>
        <v>NO FRAUD</v>
      </c>
      <c r="D1559" s="13" t="str">
        <f>IF(VLOOKUP($A1559,'Unique Clients'!$A$2:$G$2705,7,0) &gt;= 3,"FRAUD","NO FRAUD")</f>
        <v>NO FRAUD</v>
      </c>
    </row>
    <row r="1560" spans="1:4" customFormat="1" hidden="1" x14ac:dyDescent="0.25">
      <c r="A1560" s="13">
        <v>54327</v>
      </c>
      <c r="B1560" s="13" t="str">
        <f>IF(VLOOKUP($A1560,'Unique Clients'!$A$2:$F$2705,3,0)&gt;=5,IF(VLOOKUP($A1560,'Unique Clients'!$A$2:$F$2705,6,0)&gt;=60%,"FRAUD","NO FRAUD"),"NO FRAUD")</f>
        <v>NO FRAUD</v>
      </c>
      <c r="C1560" s="13" t="str">
        <f>IF(VLOOKUP($A1560,'Behaviors Clients'!$A$2:$B$2705,2,0)="FRAUD","FRAUD",IF(VLOOKUP($A1560,'Unique Clients'!$A$2:$F$2705,3,0)&lt;=4,IF(VLOOKUP($A1560,'Unique Clients'!$A$2:$F$2705,6,0)&gt;=60%,"MODERATE RISK OF FRAUD","NO FRAUD"),"NO FRAUD"))</f>
        <v>NO FRAUD</v>
      </c>
      <c r="D1560" s="13" t="str">
        <f>IF(VLOOKUP($A1560,'Unique Clients'!$A$2:$G$2705,7,0) &gt;= 3,"FRAUD","NO FRAUD")</f>
        <v>NO FRAUD</v>
      </c>
    </row>
    <row r="1561" spans="1:4" customFormat="1" hidden="1" x14ac:dyDescent="0.25">
      <c r="A1561" s="13">
        <v>54335</v>
      </c>
      <c r="B1561" s="13" t="str">
        <f>IF(VLOOKUP($A1561,'Unique Clients'!$A$2:$F$2705,3,0)&gt;=5,IF(VLOOKUP($A1561,'Unique Clients'!$A$2:$F$2705,6,0)&gt;=60%,"FRAUD","NO FRAUD"),"NO FRAUD")</f>
        <v>NO FRAUD</v>
      </c>
      <c r="C1561" s="13" t="str">
        <f>IF(VLOOKUP($A1561,'Behaviors Clients'!$A$2:$B$2705,2,0)="FRAUD","FRAUD",IF(VLOOKUP($A1561,'Unique Clients'!$A$2:$F$2705,3,0)&lt;=4,IF(VLOOKUP($A1561,'Unique Clients'!$A$2:$F$2705,6,0)&gt;=60%,"MODERATE RISK OF FRAUD","NO FRAUD"),"NO FRAUD"))</f>
        <v>NO FRAUD</v>
      </c>
      <c r="D1561" s="13" t="str">
        <f>IF(VLOOKUP($A1561,'Unique Clients'!$A$2:$G$2705,7,0) &gt;= 3,"FRAUD","NO FRAUD")</f>
        <v>NO FRAUD</v>
      </c>
    </row>
    <row r="1562" spans="1:4" customFormat="1" hidden="1" x14ac:dyDescent="0.25">
      <c r="A1562" s="13">
        <v>54339</v>
      </c>
      <c r="B1562" s="13" t="str">
        <f>IF(VLOOKUP($A1562,'Unique Clients'!$A$2:$F$2705,3,0)&gt;=5,IF(VLOOKUP($A1562,'Unique Clients'!$A$2:$F$2705,6,0)&gt;=60%,"FRAUD","NO FRAUD"),"NO FRAUD")</f>
        <v>NO FRAUD</v>
      </c>
      <c r="C1562" s="13" t="str">
        <f>IF(VLOOKUP($A1562,'Behaviors Clients'!$A$2:$B$2705,2,0)="FRAUD","FRAUD",IF(VLOOKUP($A1562,'Unique Clients'!$A$2:$F$2705,3,0)&lt;=4,IF(VLOOKUP($A1562,'Unique Clients'!$A$2:$F$2705,6,0)&gt;=60%,"MODERATE RISK OF FRAUD","NO FRAUD"),"NO FRAUD"))</f>
        <v>NO FRAUD</v>
      </c>
      <c r="D1562" s="13" t="str">
        <f>IF(VLOOKUP($A1562,'Unique Clients'!$A$2:$G$2705,7,0) &gt;= 3,"FRAUD","NO FRAUD")</f>
        <v>NO FRAUD</v>
      </c>
    </row>
    <row r="1563" spans="1:4" customFormat="1" hidden="1" x14ac:dyDescent="0.25">
      <c r="A1563" s="13">
        <v>54395</v>
      </c>
      <c r="B1563" s="13" t="str">
        <f>IF(VLOOKUP($A1563,'Unique Clients'!$A$2:$F$2705,3,0)&gt;=5,IF(VLOOKUP($A1563,'Unique Clients'!$A$2:$F$2705,6,0)&gt;=60%,"FRAUD","NO FRAUD"),"NO FRAUD")</f>
        <v>NO FRAUD</v>
      </c>
      <c r="C1563" s="13" t="str">
        <f>IF(VLOOKUP($A1563,'Behaviors Clients'!$A$2:$B$2705,2,0)="FRAUD","FRAUD",IF(VLOOKUP($A1563,'Unique Clients'!$A$2:$F$2705,3,0)&lt;=4,IF(VLOOKUP($A1563,'Unique Clients'!$A$2:$F$2705,6,0)&gt;=60%,"MODERATE RISK OF FRAUD","NO FRAUD"),"NO FRAUD"))</f>
        <v>NO FRAUD</v>
      </c>
      <c r="D1563" s="13" t="str">
        <f>IF(VLOOKUP($A1563,'Unique Clients'!$A$2:$G$2705,7,0) &gt;= 3,"FRAUD","NO FRAUD")</f>
        <v>NO FRAUD</v>
      </c>
    </row>
    <row r="1564" spans="1:4" customFormat="1" hidden="1" x14ac:dyDescent="0.25">
      <c r="A1564" s="13">
        <v>54460</v>
      </c>
      <c r="B1564" s="13" t="str">
        <f>IF(VLOOKUP($A1564,'Unique Clients'!$A$2:$F$2705,3,0)&gt;=5,IF(VLOOKUP($A1564,'Unique Clients'!$A$2:$F$2705,6,0)&gt;=60%,"FRAUD","NO FRAUD"),"NO FRAUD")</f>
        <v>NO FRAUD</v>
      </c>
      <c r="C1564" s="13" t="str">
        <f>IF(VLOOKUP($A1564,'Behaviors Clients'!$A$2:$B$2705,2,0)="FRAUD","FRAUD",IF(VLOOKUP($A1564,'Unique Clients'!$A$2:$F$2705,3,0)&lt;=4,IF(VLOOKUP($A1564,'Unique Clients'!$A$2:$F$2705,6,0)&gt;=60%,"MODERATE RISK OF FRAUD","NO FRAUD"),"NO FRAUD"))</f>
        <v>NO FRAUD</v>
      </c>
      <c r="D1564" s="13" t="str">
        <f>IF(VLOOKUP($A1564,'Unique Clients'!$A$2:$G$2705,7,0) &gt;= 3,"FRAUD","NO FRAUD")</f>
        <v>NO FRAUD</v>
      </c>
    </row>
    <row r="1565" spans="1:4" customFormat="1" hidden="1" x14ac:dyDescent="0.25">
      <c r="A1565" s="13">
        <v>54468</v>
      </c>
      <c r="B1565" s="13" t="str">
        <f>IF(VLOOKUP($A1565,'Unique Clients'!$A$2:$F$2705,3,0)&gt;=5,IF(VLOOKUP($A1565,'Unique Clients'!$A$2:$F$2705,6,0)&gt;=60%,"FRAUD","NO FRAUD"),"NO FRAUD")</f>
        <v>NO FRAUD</v>
      </c>
      <c r="C1565" s="13" t="str">
        <f>IF(VLOOKUP($A1565,'Behaviors Clients'!$A$2:$B$2705,2,0)="FRAUD","FRAUD",IF(VLOOKUP($A1565,'Unique Clients'!$A$2:$F$2705,3,0)&lt;=4,IF(VLOOKUP($A1565,'Unique Clients'!$A$2:$F$2705,6,0)&gt;=60%,"MODERATE RISK OF FRAUD","NO FRAUD"),"NO FRAUD"))</f>
        <v>NO FRAUD</v>
      </c>
      <c r="D1565" s="13" t="str">
        <f>IF(VLOOKUP($A1565,'Unique Clients'!$A$2:$G$2705,7,0) &gt;= 3,"FRAUD","NO FRAUD")</f>
        <v>NO FRAUD</v>
      </c>
    </row>
    <row r="1566" spans="1:4" customFormat="1" hidden="1" x14ac:dyDescent="0.25">
      <c r="A1566" s="13">
        <v>54488</v>
      </c>
      <c r="B1566" s="13" t="str">
        <f>IF(VLOOKUP($A1566,'Unique Clients'!$A$2:$F$2705,3,0)&gt;=5,IF(VLOOKUP($A1566,'Unique Clients'!$A$2:$F$2705,6,0)&gt;=60%,"FRAUD","NO FRAUD"),"NO FRAUD")</f>
        <v>NO FRAUD</v>
      </c>
      <c r="C1566" s="13" t="str">
        <f>IF(VLOOKUP($A1566,'Behaviors Clients'!$A$2:$B$2705,2,0)="FRAUD","FRAUD",IF(VLOOKUP($A1566,'Unique Clients'!$A$2:$F$2705,3,0)&lt;=4,IF(VLOOKUP($A1566,'Unique Clients'!$A$2:$F$2705,6,0)&gt;=60%,"MODERATE RISK OF FRAUD","NO FRAUD"),"NO FRAUD"))</f>
        <v>NO FRAUD</v>
      </c>
      <c r="D1566" s="13" t="str">
        <f>IF(VLOOKUP($A1566,'Unique Clients'!$A$2:$G$2705,7,0) &gt;= 3,"FRAUD","NO FRAUD")</f>
        <v>NO FRAUD</v>
      </c>
    </row>
    <row r="1567" spans="1:4" customFormat="1" hidden="1" x14ac:dyDescent="0.25">
      <c r="A1567" s="13">
        <v>54506</v>
      </c>
      <c r="B1567" s="13" t="str">
        <f>IF(VLOOKUP($A1567,'Unique Clients'!$A$2:$F$2705,3,0)&gt;=5,IF(VLOOKUP($A1567,'Unique Clients'!$A$2:$F$2705,6,0)&gt;=60%,"FRAUD","NO FRAUD"),"NO FRAUD")</f>
        <v>NO FRAUD</v>
      </c>
      <c r="C1567" s="13" t="str">
        <f>IF(VLOOKUP($A1567,'Behaviors Clients'!$A$2:$B$2705,2,0)="FRAUD","FRAUD",IF(VLOOKUP($A1567,'Unique Clients'!$A$2:$F$2705,3,0)&lt;=4,IF(VLOOKUP($A1567,'Unique Clients'!$A$2:$F$2705,6,0)&gt;=60%,"MODERATE RISK OF FRAUD","NO FRAUD"),"NO FRAUD"))</f>
        <v>NO FRAUD</v>
      </c>
      <c r="D1567" s="13" t="str">
        <f>IF(VLOOKUP($A1567,'Unique Clients'!$A$2:$G$2705,7,0) &gt;= 3,"FRAUD","NO FRAUD")</f>
        <v>NO FRAUD</v>
      </c>
    </row>
    <row r="1568" spans="1:4" customFormat="1" hidden="1" x14ac:dyDescent="0.25">
      <c r="A1568" s="13">
        <v>54528</v>
      </c>
      <c r="B1568" s="13" t="str">
        <f>IF(VLOOKUP($A1568,'Unique Clients'!$A$2:$F$2705,3,0)&gt;=5,IF(VLOOKUP($A1568,'Unique Clients'!$A$2:$F$2705,6,0)&gt;=60%,"FRAUD","NO FRAUD"),"NO FRAUD")</f>
        <v>NO FRAUD</v>
      </c>
      <c r="C1568" s="13" t="str">
        <f>IF(VLOOKUP($A1568,'Behaviors Clients'!$A$2:$B$2705,2,0)="FRAUD","FRAUD",IF(VLOOKUP($A1568,'Unique Clients'!$A$2:$F$2705,3,0)&lt;=4,IF(VLOOKUP($A1568,'Unique Clients'!$A$2:$F$2705,6,0)&gt;=60%,"MODERATE RISK OF FRAUD","NO FRAUD"),"NO FRAUD"))</f>
        <v>NO FRAUD</v>
      </c>
      <c r="D1568" s="13" t="str">
        <f>IF(VLOOKUP($A1568,'Unique Clients'!$A$2:$G$2705,7,0) &gt;= 3,"FRAUD","NO FRAUD")</f>
        <v>NO FRAUD</v>
      </c>
    </row>
    <row r="1569" spans="1:4" customFormat="1" hidden="1" x14ac:dyDescent="0.25">
      <c r="A1569" s="13">
        <v>54583</v>
      </c>
      <c r="B1569" s="13" t="str">
        <f>IF(VLOOKUP($A1569,'Unique Clients'!$A$2:$F$2705,3,0)&gt;=5,IF(VLOOKUP($A1569,'Unique Clients'!$A$2:$F$2705,6,0)&gt;=60%,"FRAUD","NO FRAUD"),"NO FRAUD")</f>
        <v>NO FRAUD</v>
      </c>
      <c r="C1569" s="13" t="str">
        <f>IF(VLOOKUP($A1569,'Behaviors Clients'!$A$2:$B$2705,2,0)="FRAUD","FRAUD",IF(VLOOKUP($A1569,'Unique Clients'!$A$2:$F$2705,3,0)&lt;=4,IF(VLOOKUP($A1569,'Unique Clients'!$A$2:$F$2705,6,0)&gt;=60%,"MODERATE RISK OF FRAUD","NO FRAUD"),"NO FRAUD"))</f>
        <v>NO FRAUD</v>
      </c>
      <c r="D1569" s="13" t="str">
        <f>IF(VLOOKUP($A1569,'Unique Clients'!$A$2:$G$2705,7,0) &gt;= 3,"FRAUD","NO FRAUD")</f>
        <v>NO FRAUD</v>
      </c>
    </row>
    <row r="1570" spans="1:4" customFormat="1" hidden="1" x14ac:dyDescent="0.25">
      <c r="A1570" s="13">
        <v>54596</v>
      </c>
      <c r="B1570" s="13" t="str">
        <f>IF(VLOOKUP($A1570,'Unique Clients'!$A$2:$F$2705,3,0)&gt;=5,IF(VLOOKUP($A1570,'Unique Clients'!$A$2:$F$2705,6,0)&gt;=60%,"FRAUD","NO FRAUD"),"NO FRAUD")</f>
        <v>NO FRAUD</v>
      </c>
      <c r="C1570" s="13" t="str">
        <f>IF(VLOOKUP($A1570,'Behaviors Clients'!$A$2:$B$2705,2,0)="FRAUD","FRAUD",IF(VLOOKUP($A1570,'Unique Clients'!$A$2:$F$2705,3,0)&lt;=4,IF(VLOOKUP($A1570,'Unique Clients'!$A$2:$F$2705,6,0)&gt;=60%,"MODERATE RISK OF FRAUD","NO FRAUD"),"NO FRAUD"))</f>
        <v>NO FRAUD</v>
      </c>
      <c r="D1570" s="13" t="str">
        <f>IF(VLOOKUP($A1570,'Unique Clients'!$A$2:$G$2705,7,0) &gt;= 3,"FRAUD","NO FRAUD")</f>
        <v>NO FRAUD</v>
      </c>
    </row>
    <row r="1571" spans="1:4" customFormat="1" hidden="1" x14ac:dyDescent="0.25">
      <c r="A1571" s="13">
        <v>54632</v>
      </c>
      <c r="B1571" s="13" t="str">
        <f>IF(VLOOKUP($A1571,'Unique Clients'!$A$2:$F$2705,3,0)&gt;=5,IF(VLOOKUP($A1571,'Unique Clients'!$A$2:$F$2705,6,0)&gt;=60%,"FRAUD","NO FRAUD"),"NO FRAUD")</f>
        <v>NO FRAUD</v>
      </c>
      <c r="C1571" s="13" t="str">
        <f>IF(VLOOKUP($A1571,'Behaviors Clients'!$A$2:$B$2705,2,0)="FRAUD","FRAUD",IF(VLOOKUP($A1571,'Unique Clients'!$A$2:$F$2705,3,0)&lt;=4,IF(VLOOKUP($A1571,'Unique Clients'!$A$2:$F$2705,6,0)&gt;=60%,"MODERATE RISK OF FRAUD","NO FRAUD"),"NO FRAUD"))</f>
        <v>NO FRAUD</v>
      </c>
      <c r="D1571" s="13" t="str">
        <f>IF(VLOOKUP($A1571,'Unique Clients'!$A$2:$G$2705,7,0) &gt;= 3,"FRAUD","NO FRAUD")</f>
        <v>NO FRAUD</v>
      </c>
    </row>
    <row r="1572" spans="1:4" customFormat="1" hidden="1" x14ac:dyDescent="0.25">
      <c r="A1572" s="13">
        <v>54673</v>
      </c>
      <c r="B1572" s="13" t="str">
        <f>IF(VLOOKUP($A1572,'Unique Clients'!$A$2:$F$2705,3,0)&gt;=5,IF(VLOOKUP($A1572,'Unique Clients'!$A$2:$F$2705,6,0)&gt;=60%,"FRAUD","NO FRAUD"),"NO FRAUD")</f>
        <v>NO FRAUD</v>
      </c>
      <c r="C1572" s="13" t="str">
        <f>IF(VLOOKUP($A1572,'Behaviors Clients'!$A$2:$B$2705,2,0)="FRAUD","FRAUD",IF(VLOOKUP($A1572,'Unique Clients'!$A$2:$F$2705,3,0)&lt;=4,IF(VLOOKUP($A1572,'Unique Clients'!$A$2:$F$2705,6,0)&gt;=60%,"MODERATE RISK OF FRAUD","NO FRAUD"),"NO FRAUD"))</f>
        <v>NO FRAUD</v>
      </c>
      <c r="D1572" s="13" t="str">
        <f>IF(VLOOKUP($A1572,'Unique Clients'!$A$2:$G$2705,7,0) &gt;= 3,"FRAUD","NO FRAUD")</f>
        <v>NO FRAUD</v>
      </c>
    </row>
    <row r="1573" spans="1:4" customFormat="1" hidden="1" x14ac:dyDescent="0.25">
      <c r="A1573" s="13">
        <v>54743</v>
      </c>
      <c r="B1573" s="13" t="str">
        <f>IF(VLOOKUP($A1573,'Unique Clients'!$A$2:$F$2705,3,0)&gt;=5,IF(VLOOKUP($A1573,'Unique Clients'!$A$2:$F$2705,6,0)&gt;=60%,"FRAUD","NO FRAUD"),"NO FRAUD")</f>
        <v>NO FRAUD</v>
      </c>
      <c r="C1573" s="13" t="str">
        <f>IF(VLOOKUP($A1573,'Behaviors Clients'!$A$2:$B$2705,2,0)="FRAUD","FRAUD",IF(VLOOKUP($A1573,'Unique Clients'!$A$2:$F$2705,3,0)&lt;=4,IF(VLOOKUP($A1573,'Unique Clients'!$A$2:$F$2705,6,0)&gt;=60%,"MODERATE RISK OF FRAUD","NO FRAUD"),"NO FRAUD"))</f>
        <v>NO FRAUD</v>
      </c>
      <c r="D1573" s="13" t="str">
        <f>IF(VLOOKUP($A1573,'Unique Clients'!$A$2:$G$2705,7,0) &gt;= 3,"FRAUD","NO FRAUD")</f>
        <v>NO FRAUD</v>
      </c>
    </row>
    <row r="1574" spans="1:4" customFormat="1" hidden="1" x14ac:dyDescent="0.25">
      <c r="A1574" s="13">
        <v>54781</v>
      </c>
      <c r="B1574" s="13" t="str">
        <f>IF(VLOOKUP($A1574,'Unique Clients'!$A$2:$F$2705,3,0)&gt;=5,IF(VLOOKUP($A1574,'Unique Clients'!$A$2:$F$2705,6,0)&gt;=60%,"FRAUD","NO FRAUD"),"NO FRAUD")</f>
        <v>NO FRAUD</v>
      </c>
      <c r="C1574" s="13" t="str">
        <f>IF(VLOOKUP($A1574,'Behaviors Clients'!$A$2:$B$2705,2,0)="FRAUD","FRAUD",IF(VLOOKUP($A1574,'Unique Clients'!$A$2:$F$2705,3,0)&lt;=4,IF(VLOOKUP($A1574,'Unique Clients'!$A$2:$F$2705,6,0)&gt;=60%,"MODERATE RISK OF FRAUD","NO FRAUD"),"NO FRAUD"))</f>
        <v>NO FRAUD</v>
      </c>
      <c r="D1574" s="13" t="str">
        <f>IF(VLOOKUP($A1574,'Unique Clients'!$A$2:$G$2705,7,0) &gt;= 3,"FRAUD","NO FRAUD")</f>
        <v>NO FRAUD</v>
      </c>
    </row>
    <row r="1575" spans="1:4" customFormat="1" hidden="1" x14ac:dyDescent="0.25">
      <c r="A1575" s="13">
        <v>54795</v>
      </c>
      <c r="B1575" s="13" t="str">
        <f>IF(VLOOKUP($A1575,'Unique Clients'!$A$2:$F$2705,3,0)&gt;=5,IF(VLOOKUP($A1575,'Unique Clients'!$A$2:$F$2705,6,0)&gt;=60%,"FRAUD","NO FRAUD"),"NO FRAUD")</f>
        <v>NO FRAUD</v>
      </c>
      <c r="C1575" s="13" t="str">
        <f>IF(VLOOKUP($A1575,'Behaviors Clients'!$A$2:$B$2705,2,0)="FRAUD","FRAUD",IF(VLOOKUP($A1575,'Unique Clients'!$A$2:$F$2705,3,0)&lt;=4,IF(VLOOKUP($A1575,'Unique Clients'!$A$2:$F$2705,6,0)&gt;=60%,"MODERATE RISK OF FRAUD","NO FRAUD"),"NO FRAUD"))</f>
        <v>NO FRAUD</v>
      </c>
      <c r="D1575" s="13" t="str">
        <f>IF(VLOOKUP($A1575,'Unique Clients'!$A$2:$G$2705,7,0) &gt;= 3,"FRAUD","NO FRAUD")</f>
        <v>NO FRAUD</v>
      </c>
    </row>
    <row r="1576" spans="1:4" customFormat="1" hidden="1" x14ac:dyDescent="0.25">
      <c r="A1576" s="13">
        <v>54917</v>
      </c>
      <c r="B1576" s="13" t="str">
        <f>IF(VLOOKUP($A1576,'Unique Clients'!$A$2:$F$2705,3,0)&gt;=5,IF(VLOOKUP($A1576,'Unique Clients'!$A$2:$F$2705,6,0)&gt;=60%,"FRAUD","NO FRAUD"),"NO FRAUD")</f>
        <v>NO FRAUD</v>
      </c>
      <c r="C1576" s="13" t="str">
        <f>IF(VLOOKUP($A1576,'Behaviors Clients'!$A$2:$B$2705,2,0)="FRAUD","FRAUD",IF(VLOOKUP($A1576,'Unique Clients'!$A$2:$F$2705,3,0)&lt;=4,IF(VLOOKUP($A1576,'Unique Clients'!$A$2:$F$2705,6,0)&gt;=60%,"MODERATE RISK OF FRAUD","NO FRAUD"),"NO FRAUD"))</f>
        <v>NO FRAUD</v>
      </c>
      <c r="D1576" s="13" t="str">
        <f>IF(VLOOKUP($A1576,'Unique Clients'!$A$2:$G$2705,7,0) &gt;= 3,"FRAUD","NO FRAUD")</f>
        <v>NO FRAUD</v>
      </c>
    </row>
    <row r="1577" spans="1:4" customFormat="1" hidden="1" x14ac:dyDescent="0.25">
      <c r="A1577" s="13">
        <v>54920</v>
      </c>
      <c r="B1577" s="13" t="str">
        <f>IF(VLOOKUP($A1577,'Unique Clients'!$A$2:$F$2705,3,0)&gt;=5,IF(VLOOKUP($A1577,'Unique Clients'!$A$2:$F$2705,6,0)&gt;=60%,"FRAUD","NO FRAUD"),"NO FRAUD")</f>
        <v>NO FRAUD</v>
      </c>
      <c r="C1577" s="13" t="str">
        <f>IF(VLOOKUP($A1577,'Behaviors Clients'!$A$2:$B$2705,2,0)="FRAUD","FRAUD",IF(VLOOKUP($A1577,'Unique Clients'!$A$2:$F$2705,3,0)&lt;=4,IF(VLOOKUP($A1577,'Unique Clients'!$A$2:$F$2705,6,0)&gt;=60%,"MODERATE RISK OF FRAUD","NO FRAUD"),"NO FRAUD"))</f>
        <v>NO FRAUD</v>
      </c>
      <c r="D1577" s="13" t="str">
        <f>IF(VLOOKUP($A1577,'Unique Clients'!$A$2:$G$2705,7,0) &gt;= 3,"FRAUD","NO FRAUD")</f>
        <v>NO FRAUD</v>
      </c>
    </row>
    <row r="1578" spans="1:4" customFormat="1" hidden="1" x14ac:dyDescent="0.25">
      <c r="A1578" s="13">
        <v>54923</v>
      </c>
      <c r="B1578" s="13" t="str">
        <f>IF(VLOOKUP($A1578,'Unique Clients'!$A$2:$F$2705,3,0)&gt;=5,IF(VLOOKUP($A1578,'Unique Clients'!$A$2:$F$2705,6,0)&gt;=60%,"FRAUD","NO FRAUD"),"NO FRAUD")</f>
        <v>NO FRAUD</v>
      </c>
      <c r="C1578" s="13" t="str">
        <f>IF(VLOOKUP($A1578,'Behaviors Clients'!$A$2:$B$2705,2,0)="FRAUD","FRAUD",IF(VLOOKUP($A1578,'Unique Clients'!$A$2:$F$2705,3,0)&lt;=4,IF(VLOOKUP($A1578,'Unique Clients'!$A$2:$F$2705,6,0)&gt;=60%,"MODERATE RISK OF FRAUD","NO FRAUD"),"NO FRAUD"))</f>
        <v>NO FRAUD</v>
      </c>
      <c r="D1578" s="13" t="str">
        <f>IF(VLOOKUP($A1578,'Unique Clients'!$A$2:$G$2705,7,0) &gt;= 3,"FRAUD","NO FRAUD")</f>
        <v>NO FRAUD</v>
      </c>
    </row>
    <row r="1579" spans="1:4" customFormat="1" hidden="1" x14ac:dyDescent="0.25">
      <c r="A1579" s="13">
        <v>54926</v>
      </c>
      <c r="B1579" s="13" t="str">
        <f>IF(VLOOKUP($A1579,'Unique Clients'!$A$2:$F$2705,3,0)&gt;=5,IF(VLOOKUP($A1579,'Unique Clients'!$A$2:$F$2705,6,0)&gt;=60%,"FRAUD","NO FRAUD"),"NO FRAUD")</f>
        <v>NO FRAUD</v>
      </c>
      <c r="C1579" s="13" t="str">
        <f>IF(VLOOKUP($A1579,'Behaviors Clients'!$A$2:$B$2705,2,0)="FRAUD","FRAUD",IF(VLOOKUP($A1579,'Unique Clients'!$A$2:$F$2705,3,0)&lt;=4,IF(VLOOKUP($A1579,'Unique Clients'!$A$2:$F$2705,6,0)&gt;=60%,"MODERATE RISK OF FRAUD","NO FRAUD"),"NO FRAUD"))</f>
        <v>NO FRAUD</v>
      </c>
      <c r="D1579" s="13" t="str">
        <f>IF(VLOOKUP($A1579,'Unique Clients'!$A$2:$G$2705,7,0) &gt;= 3,"FRAUD","NO FRAUD")</f>
        <v>NO FRAUD</v>
      </c>
    </row>
    <row r="1580" spans="1:4" customFormat="1" hidden="1" x14ac:dyDescent="0.25">
      <c r="A1580" s="13">
        <v>54947</v>
      </c>
      <c r="B1580" s="13" t="str">
        <f>IF(VLOOKUP($A1580,'Unique Clients'!$A$2:$F$2705,3,0)&gt;=5,IF(VLOOKUP($A1580,'Unique Clients'!$A$2:$F$2705,6,0)&gt;=60%,"FRAUD","NO FRAUD"),"NO FRAUD")</f>
        <v>NO FRAUD</v>
      </c>
      <c r="C1580" s="13" t="str">
        <f>IF(VLOOKUP($A1580,'Behaviors Clients'!$A$2:$B$2705,2,0)="FRAUD","FRAUD",IF(VLOOKUP($A1580,'Unique Clients'!$A$2:$F$2705,3,0)&lt;=4,IF(VLOOKUP($A1580,'Unique Clients'!$A$2:$F$2705,6,0)&gt;=60%,"MODERATE RISK OF FRAUD","NO FRAUD"),"NO FRAUD"))</f>
        <v>NO FRAUD</v>
      </c>
      <c r="D1580" s="13" t="str">
        <f>IF(VLOOKUP($A1580,'Unique Clients'!$A$2:$G$2705,7,0) &gt;= 3,"FRAUD","NO FRAUD")</f>
        <v>NO FRAUD</v>
      </c>
    </row>
    <row r="1581" spans="1:4" customFormat="1" hidden="1" x14ac:dyDescent="0.25">
      <c r="A1581" s="13">
        <v>54965</v>
      </c>
      <c r="B1581" s="13" t="str">
        <f>IF(VLOOKUP($A1581,'Unique Clients'!$A$2:$F$2705,3,0)&gt;=5,IF(VLOOKUP($A1581,'Unique Clients'!$A$2:$F$2705,6,0)&gt;=60%,"FRAUD","NO FRAUD"),"NO FRAUD")</f>
        <v>NO FRAUD</v>
      </c>
      <c r="C1581" s="13" t="str">
        <f>IF(VLOOKUP($A1581,'Behaviors Clients'!$A$2:$B$2705,2,0)="FRAUD","FRAUD",IF(VLOOKUP($A1581,'Unique Clients'!$A$2:$F$2705,3,0)&lt;=4,IF(VLOOKUP($A1581,'Unique Clients'!$A$2:$F$2705,6,0)&gt;=60%,"MODERATE RISK OF FRAUD","NO FRAUD"),"NO FRAUD"))</f>
        <v>NO FRAUD</v>
      </c>
      <c r="D1581" s="13" t="str">
        <f>IF(VLOOKUP($A1581,'Unique Clients'!$A$2:$G$2705,7,0) &gt;= 3,"FRAUD","NO FRAUD")</f>
        <v>NO FRAUD</v>
      </c>
    </row>
    <row r="1582" spans="1:4" customFormat="1" hidden="1" x14ac:dyDescent="0.25">
      <c r="A1582" s="13">
        <v>54976</v>
      </c>
      <c r="B1582" s="13" t="str">
        <f>IF(VLOOKUP($A1582,'Unique Clients'!$A$2:$F$2705,3,0)&gt;=5,IF(VLOOKUP($A1582,'Unique Clients'!$A$2:$F$2705,6,0)&gt;=60%,"FRAUD","NO FRAUD"),"NO FRAUD")</f>
        <v>NO FRAUD</v>
      </c>
      <c r="C1582" s="13" t="str">
        <f>IF(VLOOKUP($A1582,'Behaviors Clients'!$A$2:$B$2705,2,0)="FRAUD","FRAUD",IF(VLOOKUP($A1582,'Unique Clients'!$A$2:$F$2705,3,0)&lt;=4,IF(VLOOKUP($A1582,'Unique Clients'!$A$2:$F$2705,6,0)&gt;=60%,"MODERATE RISK OF FRAUD","NO FRAUD"),"NO FRAUD"))</f>
        <v>NO FRAUD</v>
      </c>
      <c r="D1582" s="13" t="str">
        <f>IF(VLOOKUP($A1582,'Unique Clients'!$A$2:$G$2705,7,0) &gt;= 3,"FRAUD","NO FRAUD")</f>
        <v>NO FRAUD</v>
      </c>
    </row>
    <row r="1583" spans="1:4" customFormat="1" hidden="1" x14ac:dyDescent="0.25">
      <c r="A1583" s="13">
        <v>54983</v>
      </c>
      <c r="B1583" s="13" t="str">
        <f>IF(VLOOKUP($A1583,'Unique Clients'!$A$2:$F$2705,3,0)&gt;=5,IF(VLOOKUP($A1583,'Unique Clients'!$A$2:$F$2705,6,0)&gt;=60%,"FRAUD","NO FRAUD"),"NO FRAUD")</f>
        <v>NO FRAUD</v>
      </c>
      <c r="C1583" s="13" t="str">
        <f>IF(VLOOKUP($A1583,'Behaviors Clients'!$A$2:$B$2705,2,0)="FRAUD","FRAUD",IF(VLOOKUP($A1583,'Unique Clients'!$A$2:$F$2705,3,0)&lt;=4,IF(VLOOKUP($A1583,'Unique Clients'!$A$2:$F$2705,6,0)&gt;=60%,"MODERATE RISK OF FRAUD","NO FRAUD"),"NO FRAUD"))</f>
        <v>NO FRAUD</v>
      </c>
      <c r="D1583" s="13" t="str">
        <f>IF(VLOOKUP($A1583,'Unique Clients'!$A$2:$G$2705,7,0) &gt;= 3,"FRAUD","NO FRAUD")</f>
        <v>NO FRAUD</v>
      </c>
    </row>
    <row r="1584" spans="1:4" customFormat="1" hidden="1" x14ac:dyDescent="0.25">
      <c r="A1584" s="13">
        <v>55009</v>
      </c>
      <c r="B1584" s="13" t="str">
        <f>IF(VLOOKUP($A1584,'Unique Clients'!$A$2:$F$2705,3,0)&gt;=5,IF(VLOOKUP($A1584,'Unique Clients'!$A$2:$F$2705,6,0)&gt;=60%,"FRAUD","NO FRAUD"),"NO FRAUD")</f>
        <v>NO FRAUD</v>
      </c>
      <c r="C1584" s="13" t="str">
        <f>IF(VLOOKUP($A1584,'Behaviors Clients'!$A$2:$B$2705,2,0)="FRAUD","FRAUD",IF(VLOOKUP($A1584,'Unique Clients'!$A$2:$F$2705,3,0)&lt;=4,IF(VLOOKUP($A1584,'Unique Clients'!$A$2:$F$2705,6,0)&gt;=60%,"MODERATE RISK OF FRAUD","NO FRAUD"),"NO FRAUD"))</f>
        <v>NO FRAUD</v>
      </c>
      <c r="D1584" s="13" t="str">
        <f>IF(VLOOKUP($A1584,'Unique Clients'!$A$2:$G$2705,7,0) &gt;= 3,"FRAUD","NO FRAUD")</f>
        <v>NO FRAUD</v>
      </c>
    </row>
    <row r="1585" spans="1:4" customFormat="1" hidden="1" x14ac:dyDescent="0.25">
      <c r="A1585" s="13">
        <v>55041</v>
      </c>
      <c r="B1585" s="13" t="str">
        <f>IF(VLOOKUP($A1585,'Unique Clients'!$A$2:$F$2705,3,0)&gt;=5,IF(VLOOKUP($A1585,'Unique Clients'!$A$2:$F$2705,6,0)&gt;=60%,"FRAUD","NO FRAUD"),"NO FRAUD")</f>
        <v>NO FRAUD</v>
      </c>
      <c r="C1585" s="13" t="str">
        <f>IF(VLOOKUP($A1585,'Behaviors Clients'!$A$2:$B$2705,2,0)="FRAUD","FRAUD",IF(VLOOKUP($A1585,'Unique Clients'!$A$2:$F$2705,3,0)&lt;=4,IF(VLOOKUP($A1585,'Unique Clients'!$A$2:$F$2705,6,0)&gt;=60%,"MODERATE RISK OF FRAUD","NO FRAUD"),"NO FRAUD"))</f>
        <v>NO FRAUD</v>
      </c>
      <c r="D1585" s="13" t="str">
        <f>IF(VLOOKUP($A1585,'Unique Clients'!$A$2:$G$2705,7,0) &gt;= 3,"FRAUD","NO FRAUD")</f>
        <v>NO FRAUD</v>
      </c>
    </row>
    <row r="1586" spans="1:4" customFormat="1" hidden="1" x14ac:dyDescent="0.25">
      <c r="A1586" s="13">
        <v>55088</v>
      </c>
      <c r="B1586" s="13" t="str">
        <f>IF(VLOOKUP($A1586,'Unique Clients'!$A$2:$F$2705,3,0)&gt;=5,IF(VLOOKUP($A1586,'Unique Clients'!$A$2:$F$2705,6,0)&gt;=60%,"FRAUD","NO FRAUD"),"NO FRAUD")</f>
        <v>NO FRAUD</v>
      </c>
      <c r="C1586" s="13" t="str">
        <f>IF(VLOOKUP($A1586,'Behaviors Clients'!$A$2:$B$2705,2,0)="FRAUD","FRAUD",IF(VLOOKUP($A1586,'Unique Clients'!$A$2:$F$2705,3,0)&lt;=4,IF(VLOOKUP($A1586,'Unique Clients'!$A$2:$F$2705,6,0)&gt;=60%,"MODERATE RISK OF FRAUD","NO FRAUD"),"NO FRAUD"))</f>
        <v>NO FRAUD</v>
      </c>
      <c r="D1586" s="13" t="str">
        <f>IF(VLOOKUP($A1586,'Unique Clients'!$A$2:$G$2705,7,0) &gt;= 3,"FRAUD","NO FRAUD")</f>
        <v>NO FRAUD</v>
      </c>
    </row>
    <row r="1587" spans="1:4" customFormat="1" hidden="1" x14ac:dyDescent="0.25">
      <c r="A1587" s="13">
        <v>55236</v>
      </c>
      <c r="B1587" s="13" t="str">
        <f>IF(VLOOKUP($A1587,'Unique Clients'!$A$2:$F$2705,3,0)&gt;=5,IF(VLOOKUP($A1587,'Unique Clients'!$A$2:$F$2705,6,0)&gt;=60%,"FRAUD","NO FRAUD"),"NO FRAUD")</f>
        <v>NO FRAUD</v>
      </c>
      <c r="C1587" s="13" t="str">
        <f>IF(VLOOKUP($A1587,'Behaviors Clients'!$A$2:$B$2705,2,0)="FRAUD","FRAUD",IF(VLOOKUP($A1587,'Unique Clients'!$A$2:$F$2705,3,0)&lt;=4,IF(VLOOKUP($A1587,'Unique Clients'!$A$2:$F$2705,6,0)&gt;=60%,"MODERATE RISK OF FRAUD","NO FRAUD"),"NO FRAUD"))</f>
        <v>NO FRAUD</v>
      </c>
      <c r="D1587" s="13" t="str">
        <f>IF(VLOOKUP($A1587,'Unique Clients'!$A$2:$G$2705,7,0) &gt;= 3,"FRAUD","NO FRAUD")</f>
        <v>NO FRAUD</v>
      </c>
    </row>
    <row r="1588" spans="1:4" customFormat="1" hidden="1" x14ac:dyDescent="0.25">
      <c r="A1588" s="13">
        <v>55317</v>
      </c>
      <c r="B1588" s="13" t="str">
        <f>IF(VLOOKUP($A1588,'Unique Clients'!$A$2:$F$2705,3,0)&gt;=5,IF(VLOOKUP($A1588,'Unique Clients'!$A$2:$F$2705,6,0)&gt;=60%,"FRAUD","NO FRAUD"),"NO FRAUD")</f>
        <v>NO FRAUD</v>
      </c>
      <c r="C1588" s="13" t="str">
        <f>IF(VLOOKUP($A1588,'Behaviors Clients'!$A$2:$B$2705,2,0)="FRAUD","FRAUD",IF(VLOOKUP($A1588,'Unique Clients'!$A$2:$F$2705,3,0)&lt;=4,IF(VLOOKUP($A1588,'Unique Clients'!$A$2:$F$2705,6,0)&gt;=60%,"MODERATE RISK OF FRAUD","NO FRAUD"),"NO FRAUD"))</f>
        <v>NO FRAUD</v>
      </c>
      <c r="D1588" s="13" t="str">
        <f>IF(VLOOKUP($A1588,'Unique Clients'!$A$2:$G$2705,7,0) &gt;= 3,"FRAUD","NO FRAUD")</f>
        <v>NO FRAUD</v>
      </c>
    </row>
    <row r="1589" spans="1:4" customFormat="1" hidden="1" x14ac:dyDescent="0.25">
      <c r="A1589" s="13">
        <v>55384</v>
      </c>
      <c r="B1589" s="13" t="str">
        <f>IF(VLOOKUP($A1589,'Unique Clients'!$A$2:$F$2705,3,0)&gt;=5,IF(VLOOKUP($A1589,'Unique Clients'!$A$2:$F$2705,6,0)&gt;=60%,"FRAUD","NO FRAUD"),"NO FRAUD")</f>
        <v>NO FRAUD</v>
      </c>
      <c r="C1589" s="13" t="str">
        <f>IF(VLOOKUP($A1589,'Behaviors Clients'!$A$2:$B$2705,2,0)="FRAUD","FRAUD",IF(VLOOKUP($A1589,'Unique Clients'!$A$2:$F$2705,3,0)&lt;=4,IF(VLOOKUP($A1589,'Unique Clients'!$A$2:$F$2705,6,0)&gt;=60%,"MODERATE RISK OF FRAUD","NO FRAUD"),"NO FRAUD"))</f>
        <v>NO FRAUD</v>
      </c>
      <c r="D1589" s="13" t="str">
        <f>IF(VLOOKUP($A1589,'Unique Clients'!$A$2:$G$2705,7,0) &gt;= 3,"FRAUD","NO FRAUD")</f>
        <v>NO FRAUD</v>
      </c>
    </row>
    <row r="1590" spans="1:4" customFormat="1" hidden="1" x14ac:dyDescent="0.25">
      <c r="A1590" s="13">
        <v>55400</v>
      </c>
      <c r="B1590" s="13" t="str">
        <f>IF(VLOOKUP($A1590,'Unique Clients'!$A$2:$F$2705,3,0)&gt;=5,IF(VLOOKUP($A1590,'Unique Clients'!$A$2:$F$2705,6,0)&gt;=60%,"FRAUD","NO FRAUD"),"NO FRAUD")</f>
        <v>NO FRAUD</v>
      </c>
      <c r="C1590" s="13" t="str">
        <f>IF(VLOOKUP($A1590,'Behaviors Clients'!$A$2:$B$2705,2,0)="FRAUD","FRAUD",IF(VLOOKUP($A1590,'Unique Clients'!$A$2:$F$2705,3,0)&lt;=4,IF(VLOOKUP($A1590,'Unique Clients'!$A$2:$F$2705,6,0)&gt;=60%,"MODERATE RISK OF FRAUD","NO FRAUD"),"NO FRAUD"))</f>
        <v>NO FRAUD</v>
      </c>
      <c r="D1590" s="13" t="str">
        <f>IF(VLOOKUP($A1590,'Unique Clients'!$A$2:$G$2705,7,0) &gt;= 3,"FRAUD","NO FRAUD")</f>
        <v>NO FRAUD</v>
      </c>
    </row>
    <row r="1591" spans="1:4" customFormat="1" hidden="1" x14ac:dyDescent="0.25">
      <c r="A1591" s="13">
        <v>55405</v>
      </c>
      <c r="B1591" s="13" t="str">
        <f>IF(VLOOKUP($A1591,'Unique Clients'!$A$2:$F$2705,3,0)&gt;=5,IF(VLOOKUP($A1591,'Unique Clients'!$A$2:$F$2705,6,0)&gt;=60%,"FRAUD","NO FRAUD"),"NO FRAUD")</f>
        <v>NO FRAUD</v>
      </c>
      <c r="C1591" s="13" t="str">
        <f>IF(VLOOKUP($A1591,'Behaviors Clients'!$A$2:$B$2705,2,0)="FRAUD","FRAUD",IF(VLOOKUP($A1591,'Unique Clients'!$A$2:$F$2705,3,0)&lt;=4,IF(VLOOKUP($A1591,'Unique Clients'!$A$2:$F$2705,6,0)&gt;=60%,"MODERATE RISK OF FRAUD","NO FRAUD"),"NO FRAUD"))</f>
        <v>NO FRAUD</v>
      </c>
      <c r="D1591" s="13" t="str">
        <f>IF(VLOOKUP($A1591,'Unique Clients'!$A$2:$G$2705,7,0) &gt;= 3,"FRAUD","NO FRAUD")</f>
        <v>NO FRAUD</v>
      </c>
    </row>
    <row r="1592" spans="1:4" customFormat="1" hidden="1" x14ac:dyDescent="0.25">
      <c r="A1592" s="13">
        <v>55432</v>
      </c>
      <c r="B1592" s="13" t="str">
        <f>IF(VLOOKUP($A1592,'Unique Clients'!$A$2:$F$2705,3,0)&gt;=5,IF(VLOOKUP($A1592,'Unique Clients'!$A$2:$F$2705,6,0)&gt;=60%,"FRAUD","NO FRAUD"),"NO FRAUD")</f>
        <v>NO FRAUD</v>
      </c>
      <c r="C1592" s="13" t="str">
        <f>IF(VLOOKUP($A1592,'Behaviors Clients'!$A$2:$B$2705,2,0)="FRAUD","FRAUD",IF(VLOOKUP($A1592,'Unique Clients'!$A$2:$F$2705,3,0)&lt;=4,IF(VLOOKUP($A1592,'Unique Clients'!$A$2:$F$2705,6,0)&gt;=60%,"MODERATE RISK OF FRAUD","NO FRAUD"),"NO FRAUD"))</f>
        <v>NO FRAUD</v>
      </c>
      <c r="D1592" s="13" t="str">
        <f>IF(VLOOKUP($A1592,'Unique Clients'!$A$2:$G$2705,7,0) &gt;= 3,"FRAUD","NO FRAUD")</f>
        <v>NO FRAUD</v>
      </c>
    </row>
    <row r="1593" spans="1:4" customFormat="1" hidden="1" x14ac:dyDescent="0.25">
      <c r="A1593" s="13">
        <v>55455</v>
      </c>
      <c r="B1593" s="13" t="str">
        <f>IF(VLOOKUP($A1593,'Unique Clients'!$A$2:$F$2705,3,0)&gt;=5,IF(VLOOKUP($A1593,'Unique Clients'!$A$2:$F$2705,6,0)&gt;=60%,"FRAUD","NO FRAUD"),"NO FRAUD")</f>
        <v>NO FRAUD</v>
      </c>
      <c r="C1593" s="13" t="str">
        <f>IF(VLOOKUP($A1593,'Behaviors Clients'!$A$2:$B$2705,2,0)="FRAUD","FRAUD",IF(VLOOKUP($A1593,'Unique Clients'!$A$2:$F$2705,3,0)&lt;=4,IF(VLOOKUP($A1593,'Unique Clients'!$A$2:$F$2705,6,0)&gt;=60%,"MODERATE RISK OF FRAUD","NO FRAUD"),"NO FRAUD"))</f>
        <v>NO FRAUD</v>
      </c>
      <c r="D1593" s="13" t="str">
        <f>IF(VLOOKUP($A1593,'Unique Clients'!$A$2:$G$2705,7,0) &gt;= 3,"FRAUD","NO FRAUD")</f>
        <v>NO FRAUD</v>
      </c>
    </row>
    <row r="1594" spans="1:4" customFormat="1" hidden="1" x14ac:dyDescent="0.25">
      <c r="A1594" s="13">
        <v>55518</v>
      </c>
      <c r="B1594" s="13" t="str">
        <f>IF(VLOOKUP($A1594,'Unique Clients'!$A$2:$F$2705,3,0)&gt;=5,IF(VLOOKUP($A1594,'Unique Clients'!$A$2:$F$2705,6,0)&gt;=60%,"FRAUD","NO FRAUD"),"NO FRAUD")</f>
        <v>NO FRAUD</v>
      </c>
      <c r="C1594" s="13" t="str">
        <f>IF(VLOOKUP($A1594,'Behaviors Clients'!$A$2:$B$2705,2,0)="FRAUD","FRAUD",IF(VLOOKUP($A1594,'Unique Clients'!$A$2:$F$2705,3,0)&lt;=4,IF(VLOOKUP($A1594,'Unique Clients'!$A$2:$F$2705,6,0)&gt;=60%,"MODERATE RISK OF FRAUD","NO FRAUD"),"NO FRAUD"))</f>
        <v>NO FRAUD</v>
      </c>
      <c r="D1594" s="13" t="str">
        <f>IF(VLOOKUP($A1594,'Unique Clients'!$A$2:$G$2705,7,0) &gt;= 3,"FRAUD","NO FRAUD")</f>
        <v>NO FRAUD</v>
      </c>
    </row>
    <row r="1595" spans="1:4" customFormat="1" hidden="1" x14ac:dyDescent="0.25">
      <c r="A1595" s="13">
        <v>55520</v>
      </c>
      <c r="B1595" s="13" t="str">
        <f>IF(VLOOKUP($A1595,'Unique Clients'!$A$2:$F$2705,3,0)&gt;=5,IF(VLOOKUP($A1595,'Unique Clients'!$A$2:$F$2705,6,0)&gt;=60%,"FRAUD","NO FRAUD"),"NO FRAUD")</f>
        <v>NO FRAUD</v>
      </c>
      <c r="C1595" s="13" t="str">
        <f>IF(VLOOKUP($A1595,'Behaviors Clients'!$A$2:$B$2705,2,0)="FRAUD","FRAUD",IF(VLOOKUP($A1595,'Unique Clients'!$A$2:$F$2705,3,0)&lt;=4,IF(VLOOKUP($A1595,'Unique Clients'!$A$2:$F$2705,6,0)&gt;=60%,"MODERATE RISK OF FRAUD","NO FRAUD"),"NO FRAUD"))</f>
        <v>NO FRAUD</v>
      </c>
      <c r="D1595" s="13" t="str">
        <f>IF(VLOOKUP($A1595,'Unique Clients'!$A$2:$G$2705,7,0) &gt;= 3,"FRAUD","NO FRAUD")</f>
        <v>NO FRAUD</v>
      </c>
    </row>
    <row r="1596" spans="1:4" customFormat="1" hidden="1" x14ac:dyDescent="0.25">
      <c r="A1596" s="13">
        <v>55540</v>
      </c>
      <c r="B1596" s="13" t="str">
        <f>IF(VLOOKUP($A1596,'Unique Clients'!$A$2:$F$2705,3,0)&gt;=5,IF(VLOOKUP($A1596,'Unique Clients'!$A$2:$F$2705,6,0)&gt;=60%,"FRAUD","NO FRAUD"),"NO FRAUD")</f>
        <v>NO FRAUD</v>
      </c>
      <c r="C1596" s="13" t="str">
        <f>IF(VLOOKUP($A1596,'Behaviors Clients'!$A$2:$B$2705,2,0)="FRAUD","FRAUD",IF(VLOOKUP($A1596,'Unique Clients'!$A$2:$F$2705,3,0)&lt;=4,IF(VLOOKUP($A1596,'Unique Clients'!$A$2:$F$2705,6,0)&gt;=60%,"MODERATE RISK OF FRAUD","NO FRAUD"),"NO FRAUD"))</f>
        <v>NO FRAUD</v>
      </c>
      <c r="D1596" s="13" t="str">
        <f>IF(VLOOKUP($A1596,'Unique Clients'!$A$2:$G$2705,7,0) &gt;= 3,"FRAUD","NO FRAUD")</f>
        <v>NO FRAUD</v>
      </c>
    </row>
    <row r="1597" spans="1:4" customFormat="1" hidden="1" x14ac:dyDescent="0.25">
      <c r="A1597" s="13">
        <v>55556</v>
      </c>
      <c r="B1597" s="13" t="str">
        <f>IF(VLOOKUP($A1597,'Unique Clients'!$A$2:$F$2705,3,0)&gt;=5,IF(VLOOKUP($A1597,'Unique Clients'!$A$2:$F$2705,6,0)&gt;=60%,"FRAUD","NO FRAUD"),"NO FRAUD")</f>
        <v>NO FRAUD</v>
      </c>
      <c r="C1597" s="13" t="str">
        <f>IF(VLOOKUP($A1597,'Behaviors Clients'!$A$2:$B$2705,2,0)="FRAUD","FRAUD",IF(VLOOKUP($A1597,'Unique Clients'!$A$2:$F$2705,3,0)&lt;=4,IF(VLOOKUP($A1597,'Unique Clients'!$A$2:$F$2705,6,0)&gt;=60%,"MODERATE RISK OF FRAUD","NO FRAUD"),"NO FRAUD"))</f>
        <v>NO FRAUD</v>
      </c>
      <c r="D1597" s="13" t="str">
        <f>IF(VLOOKUP($A1597,'Unique Clients'!$A$2:$G$2705,7,0) &gt;= 3,"FRAUD","NO FRAUD")</f>
        <v>NO FRAUD</v>
      </c>
    </row>
    <row r="1598" spans="1:4" customFormat="1" hidden="1" x14ac:dyDescent="0.25">
      <c r="A1598" s="13">
        <v>55586</v>
      </c>
      <c r="B1598" s="13" t="str">
        <f>IF(VLOOKUP($A1598,'Unique Clients'!$A$2:$F$2705,3,0)&gt;=5,IF(VLOOKUP($A1598,'Unique Clients'!$A$2:$F$2705,6,0)&gt;=60%,"FRAUD","NO FRAUD"),"NO FRAUD")</f>
        <v>NO FRAUD</v>
      </c>
      <c r="C1598" s="13" t="str">
        <f>IF(VLOOKUP($A1598,'Behaviors Clients'!$A$2:$B$2705,2,0)="FRAUD","FRAUD",IF(VLOOKUP($A1598,'Unique Clients'!$A$2:$F$2705,3,0)&lt;=4,IF(VLOOKUP($A1598,'Unique Clients'!$A$2:$F$2705,6,0)&gt;=60%,"MODERATE RISK OF FRAUD","NO FRAUD"),"NO FRAUD"))</f>
        <v>NO FRAUD</v>
      </c>
      <c r="D1598" s="13" t="str">
        <f>IF(VLOOKUP($A1598,'Unique Clients'!$A$2:$G$2705,7,0) &gt;= 3,"FRAUD","NO FRAUD")</f>
        <v>NO FRAUD</v>
      </c>
    </row>
    <row r="1599" spans="1:4" customFormat="1" hidden="1" x14ac:dyDescent="0.25">
      <c r="A1599" s="13">
        <v>55588</v>
      </c>
      <c r="B1599" s="13" t="str">
        <f>IF(VLOOKUP($A1599,'Unique Clients'!$A$2:$F$2705,3,0)&gt;=5,IF(VLOOKUP($A1599,'Unique Clients'!$A$2:$F$2705,6,0)&gt;=60%,"FRAUD","NO FRAUD"),"NO FRAUD")</f>
        <v>NO FRAUD</v>
      </c>
      <c r="C1599" s="13" t="str">
        <f>IF(VLOOKUP($A1599,'Behaviors Clients'!$A$2:$B$2705,2,0)="FRAUD","FRAUD",IF(VLOOKUP($A1599,'Unique Clients'!$A$2:$F$2705,3,0)&lt;=4,IF(VLOOKUP($A1599,'Unique Clients'!$A$2:$F$2705,6,0)&gt;=60%,"MODERATE RISK OF FRAUD","NO FRAUD"),"NO FRAUD"))</f>
        <v>NO FRAUD</v>
      </c>
      <c r="D1599" s="13" t="str">
        <f>IF(VLOOKUP($A1599,'Unique Clients'!$A$2:$G$2705,7,0) &gt;= 3,"FRAUD","NO FRAUD")</f>
        <v>NO FRAUD</v>
      </c>
    </row>
    <row r="1600" spans="1:4" customFormat="1" hidden="1" x14ac:dyDescent="0.25">
      <c r="A1600" s="13">
        <v>55620</v>
      </c>
      <c r="B1600" s="13" t="str">
        <f>IF(VLOOKUP($A1600,'Unique Clients'!$A$2:$F$2705,3,0)&gt;=5,IF(VLOOKUP($A1600,'Unique Clients'!$A$2:$F$2705,6,0)&gt;=60%,"FRAUD","NO FRAUD"),"NO FRAUD")</f>
        <v>NO FRAUD</v>
      </c>
      <c r="C1600" s="13" t="str">
        <f>IF(VLOOKUP($A1600,'Behaviors Clients'!$A$2:$B$2705,2,0)="FRAUD","FRAUD",IF(VLOOKUP($A1600,'Unique Clients'!$A$2:$F$2705,3,0)&lt;=4,IF(VLOOKUP($A1600,'Unique Clients'!$A$2:$F$2705,6,0)&gt;=60%,"MODERATE RISK OF FRAUD","NO FRAUD"),"NO FRAUD"))</f>
        <v>NO FRAUD</v>
      </c>
      <c r="D1600" s="13" t="str">
        <f>IF(VLOOKUP($A1600,'Unique Clients'!$A$2:$G$2705,7,0) &gt;= 3,"FRAUD","NO FRAUD")</f>
        <v>NO FRAUD</v>
      </c>
    </row>
    <row r="1601" spans="1:4" customFormat="1" hidden="1" x14ac:dyDescent="0.25">
      <c r="A1601" s="13">
        <v>55733</v>
      </c>
      <c r="B1601" s="13" t="str">
        <f>IF(VLOOKUP($A1601,'Unique Clients'!$A$2:$F$2705,3,0)&gt;=5,IF(VLOOKUP($A1601,'Unique Clients'!$A$2:$F$2705,6,0)&gt;=60%,"FRAUD","NO FRAUD"),"NO FRAUD")</f>
        <v>NO FRAUD</v>
      </c>
      <c r="C1601" s="13" t="str">
        <f>IF(VLOOKUP($A1601,'Behaviors Clients'!$A$2:$B$2705,2,0)="FRAUD","FRAUD",IF(VLOOKUP($A1601,'Unique Clients'!$A$2:$F$2705,3,0)&lt;=4,IF(VLOOKUP($A1601,'Unique Clients'!$A$2:$F$2705,6,0)&gt;=60%,"MODERATE RISK OF FRAUD","NO FRAUD"),"NO FRAUD"))</f>
        <v>NO FRAUD</v>
      </c>
      <c r="D1601" s="13" t="str">
        <f>IF(VLOOKUP($A1601,'Unique Clients'!$A$2:$G$2705,7,0) &gt;= 3,"FRAUD","NO FRAUD")</f>
        <v>NO FRAUD</v>
      </c>
    </row>
    <row r="1602" spans="1:4" customFormat="1" hidden="1" x14ac:dyDescent="0.25">
      <c r="A1602" s="13">
        <v>55744</v>
      </c>
      <c r="B1602" s="13" t="str">
        <f>IF(VLOOKUP($A1602,'Unique Clients'!$A$2:$F$2705,3,0)&gt;=5,IF(VLOOKUP($A1602,'Unique Clients'!$A$2:$F$2705,6,0)&gt;=60%,"FRAUD","NO FRAUD"),"NO FRAUD")</f>
        <v>NO FRAUD</v>
      </c>
      <c r="C1602" s="13" t="str">
        <f>IF(VLOOKUP($A1602,'Behaviors Clients'!$A$2:$B$2705,2,0)="FRAUD","FRAUD",IF(VLOOKUP($A1602,'Unique Clients'!$A$2:$F$2705,3,0)&lt;=4,IF(VLOOKUP($A1602,'Unique Clients'!$A$2:$F$2705,6,0)&gt;=60%,"MODERATE RISK OF FRAUD","NO FRAUD"),"NO FRAUD"))</f>
        <v>NO FRAUD</v>
      </c>
      <c r="D1602" s="13" t="str">
        <f>IF(VLOOKUP($A1602,'Unique Clients'!$A$2:$G$2705,7,0) &gt;= 3,"FRAUD","NO FRAUD")</f>
        <v>NO FRAUD</v>
      </c>
    </row>
    <row r="1603" spans="1:4" customFormat="1" hidden="1" x14ac:dyDescent="0.25">
      <c r="A1603" s="13">
        <v>55748</v>
      </c>
      <c r="B1603" s="13" t="str">
        <f>IF(VLOOKUP($A1603,'Unique Clients'!$A$2:$F$2705,3,0)&gt;=5,IF(VLOOKUP($A1603,'Unique Clients'!$A$2:$F$2705,6,0)&gt;=60%,"FRAUD","NO FRAUD"),"NO FRAUD")</f>
        <v>NO FRAUD</v>
      </c>
      <c r="C1603" s="13" t="str">
        <f>IF(VLOOKUP($A1603,'Behaviors Clients'!$A$2:$B$2705,2,0)="FRAUD","FRAUD",IF(VLOOKUP($A1603,'Unique Clients'!$A$2:$F$2705,3,0)&lt;=4,IF(VLOOKUP($A1603,'Unique Clients'!$A$2:$F$2705,6,0)&gt;=60%,"MODERATE RISK OF FRAUD","NO FRAUD"),"NO FRAUD"))</f>
        <v>NO FRAUD</v>
      </c>
      <c r="D1603" s="13" t="str">
        <f>IF(VLOOKUP($A1603,'Unique Clients'!$A$2:$G$2705,7,0) &gt;= 3,"FRAUD","NO FRAUD")</f>
        <v>NO FRAUD</v>
      </c>
    </row>
    <row r="1604" spans="1:4" customFormat="1" hidden="1" x14ac:dyDescent="0.25">
      <c r="A1604" s="13">
        <v>55838</v>
      </c>
      <c r="B1604" s="13" t="str">
        <f>IF(VLOOKUP($A1604,'Unique Clients'!$A$2:$F$2705,3,0)&gt;=5,IF(VLOOKUP($A1604,'Unique Clients'!$A$2:$F$2705,6,0)&gt;=60%,"FRAUD","NO FRAUD"),"NO FRAUD")</f>
        <v>NO FRAUD</v>
      </c>
      <c r="C1604" s="13" t="str">
        <f>IF(VLOOKUP($A1604,'Behaviors Clients'!$A$2:$B$2705,2,0)="FRAUD","FRAUD",IF(VLOOKUP($A1604,'Unique Clients'!$A$2:$F$2705,3,0)&lt;=4,IF(VLOOKUP($A1604,'Unique Clients'!$A$2:$F$2705,6,0)&gt;=60%,"MODERATE RISK OF FRAUD","NO FRAUD"),"NO FRAUD"))</f>
        <v>NO FRAUD</v>
      </c>
      <c r="D1604" s="13" t="str">
        <f>IF(VLOOKUP($A1604,'Unique Clients'!$A$2:$G$2705,7,0) &gt;= 3,"FRAUD","NO FRAUD")</f>
        <v>NO FRAUD</v>
      </c>
    </row>
    <row r="1605" spans="1:4" customFormat="1" hidden="1" x14ac:dyDescent="0.25">
      <c r="A1605" s="13">
        <v>55849</v>
      </c>
      <c r="B1605" s="13" t="str">
        <f>IF(VLOOKUP($A1605,'Unique Clients'!$A$2:$F$2705,3,0)&gt;=5,IF(VLOOKUP($A1605,'Unique Clients'!$A$2:$F$2705,6,0)&gt;=60%,"FRAUD","NO FRAUD"),"NO FRAUD")</f>
        <v>NO FRAUD</v>
      </c>
      <c r="C1605" s="13" t="str">
        <f>IF(VLOOKUP($A1605,'Behaviors Clients'!$A$2:$B$2705,2,0)="FRAUD","FRAUD",IF(VLOOKUP($A1605,'Unique Clients'!$A$2:$F$2705,3,0)&lt;=4,IF(VLOOKUP($A1605,'Unique Clients'!$A$2:$F$2705,6,0)&gt;=60%,"MODERATE RISK OF FRAUD","NO FRAUD"),"NO FRAUD"))</f>
        <v>NO FRAUD</v>
      </c>
      <c r="D1605" s="13" t="str">
        <f>IF(VLOOKUP($A1605,'Unique Clients'!$A$2:$G$2705,7,0) &gt;= 3,"FRAUD","NO FRAUD")</f>
        <v>NO FRAUD</v>
      </c>
    </row>
    <row r="1606" spans="1:4" customFormat="1" hidden="1" x14ac:dyDescent="0.25">
      <c r="A1606" s="13">
        <v>55850</v>
      </c>
      <c r="B1606" s="13" t="str">
        <f>IF(VLOOKUP($A1606,'Unique Clients'!$A$2:$F$2705,3,0)&gt;=5,IF(VLOOKUP($A1606,'Unique Clients'!$A$2:$F$2705,6,0)&gt;=60%,"FRAUD","NO FRAUD"),"NO FRAUD")</f>
        <v>NO FRAUD</v>
      </c>
      <c r="C1606" s="13" t="str">
        <f>IF(VLOOKUP($A1606,'Behaviors Clients'!$A$2:$B$2705,2,0)="FRAUD","FRAUD",IF(VLOOKUP($A1606,'Unique Clients'!$A$2:$F$2705,3,0)&lt;=4,IF(VLOOKUP($A1606,'Unique Clients'!$A$2:$F$2705,6,0)&gt;=60%,"MODERATE RISK OF FRAUD","NO FRAUD"),"NO FRAUD"))</f>
        <v>NO FRAUD</v>
      </c>
      <c r="D1606" s="13" t="str">
        <f>IF(VLOOKUP($A1606,'Unique Clients'!$A$2:$G$2705,7,0) &gt;= 3,"FRAUD","NO FRAUD")</f>
        <v>NO FRAUD</v>
      </c>
    </row>
    <row r="1607" spans="1:4" customFormat="1" hidden="1" x14ac:dyDescent="0.25">
      <c r="A1607" s="13">
        <v>55918</v>
      </c>
      <c r="B1607" s="13" t="str">
        <f>IF(VLOOKUP($A1607,'Unique Clients'!$A$2:$F$2705,3,0)&gt;=5,IF(VLOOKUP($A1607,'Unique Clients'!$A$2:$F$2705,6,0)&gt;=60%,"FRAUD","NO FRAUD"),"NO FRAUD")</f>
        <v>NO FRAUD</v>
      </c>
      <c r="C1607" s="13" t="str">
        <f>IF(VLOOKUP($A1607,'Behaviors Clients'!$A$2:$B$2705,2,0)="FRAUD","FRAUD",IF(VLOOKUP($A1607,'Unique Clients'!$A$2:$F$2705,3,0)&lt;=4,IF(VLOOKUP($A1607,'Unique Clients'!$A$2:$F$2705,6,0)&gt;=60%,"MODERATE RISK OF FRAUD","NO FRAUD"),"NO FRAUD"))</f>
        <v>NO FRAUD</v>
      </c>
      <c r="D1607" s="13" t="str">
        <f>IF(VLOOKUP($A1607,'Unique Clients'!$A$2:$G$2705,7,0) &gt;= 3,"FRAUD","NO FRAUD")</f>
        <v>NO FRAUD</v>
      </c>
    </row>
    <row r="1608" spans="1:4" customFormat="1" hidden="1" x14ac:dyDescent="0.25">
      <c r="A1608" s="13">
        <v>55926</v>
      </c>
      <c r="B1608" s="13" t="str">
        <f>IF(VLOOKUP($A1608,'Unique Clients'!$A$2:$F$2705,3,0)&gt;=5,IF(VLOOKUP($A1608,'Unique Clients'!$A$2:$F$2705,6,0)&gt;=60%,"FRAUD","NO FRAUD"),"NO FRAUD")</f>
        <v>NO FRAUD</v>
      </c>
      <c r="C1608" s="13" t="str">
        <f>IF(VLOOKUP($A1608,'Behaviors Clients'!$A$2:$B$2705,2,0)="FRAUD","FRAUD",IF(VLOOKUP($A1608,'Unique Clients'!$A$2:$F$2705,3,0)&lt;=4,IF(VLOOKUP($A1608,'Unique Clients'!$A$2:$F$2705,6,0)&gt;=60%,"MODERATE RISK OF FRAUD","NO FRAUD"),"NO FRAUD"))</f>
        <v>NO FRAUD</v>
      </c>
      <c r="D1608" s="13" t="str">
        <f>IF(VLOOKUP($A1608,'Unique Clients'!$A$2:$G$2705,7,0) &gt;= 3,"FRAUD","NO FRAUD")</f>
        <v>NO FRAUD</v>
      </c>
    </row>
    <row r="1609" spans="1:4" customFormat="1" hidden="1" x14ac:dyDescent="0.25">
      <c r="A1609" s="13">
        <v>55974</v>
      </c>
      <c r="B1609" s="13" t="str">
        <f>IF(VLOOKUP($A1609,'Unique Clients'!$A$2:$F$2705,3,0)&gt;=5,IF(VLOOKUP($A1609,'Unique Clients'!$A$2:$F$2705,6,0)&gt;=60%,"FRAUD","NO FRAUD"),"NO FRAUD")</f>
        <v>NO FRAUD</v>
      </c>
      <c r="C1609" s="13" t="str">
        <f>IF(VLOOKUP($A1609,'Behaviors Clients'!$A$2:$B$2705,2,0)="FRAUD","FRAUD",IF(VLOOKUP($A1609,'Unique Clients'!$A$2:$F$2705,3,0)&lt;=4,IF(VLOOKUP($A1609,'Unique Clients'!$A$2:$F$2705,6,0)&gt;=60%,"MODERATE RISK OF FRAUD","NO FRAUD"),"NO FRAUD"))</f>
        <v>NO FRAUD</v>
      </c>
      <c r="D1609" s="13" t="str">
        <f>IF(VLOOKUP($A1609,'Unique Clients'!$A$2:$G$2705,7,0) &gt;= 3,"FRAUD","NO FRAUD")</f>
        <v>NO FRAUD</v>
      </c>
    </row>
    <row r="1610" spans="1:4" customFormat="1" hidden="1" x14ac:dyDescent="0.25">
      <c r="A1610" s="13">
        <v>56008</v>
      </c>
      <c r="B1610" s="13" t="str">
        <f>IF(VLOOKUP($A1610,'Unique Clients'!$A$2:$F$2705,3,0)&gt;=5,IF(VLOOKUP($A1610,'Unique Clients'!$A$2:$F$2705,6,0)&gt;=60%,"FRAUD","NO FRAUD"),"NO FRAUD")</f>
        <v>NO FRAUD</v>
      </c>
      <c r="C1610" s="13" t="str">
        <f>IF(VLOOKUP($A1610,'Behaviors Clients'!$A$2:$B$2705,2,0)="FRAUD","FRAUD",IF(VLOOKUP($A1610,'Unique Clients'!$A$2:$F$2705,3,0)&lt;=4,IF(VLOOKUP($A1610,'Unique Clients'!$A$2:$F$2705,6,0)&gt;=60%,"MODERATE RISK OF FRAUD","NO FRAUD"),"NO FRAUD"))</f>
        <v>NO FRAUD</v>
      </c>
      <c r="D1610" s="13" t="str">
        <f>IF(VLOOKUP($A1610,'Unique Clients'!$A$2:$G$2705,7,0) &gt;= 3,"FRAUD","NO FRAUD")</f>
        <v>NO FRAUD</v>
      </c>
    </row>
    <row r="1611" spans="1:4" customFormat="1" hidden="1" x14ac:dyDescent="0.25">
      <c r="A1611" s="13">
        <v>56052</v>
      </c>
      <c r="B1611" s="13" t="str">
        <f>IF(VLOOKUP($A1611,'Unique Clients'!$A$2:$F$2705,3,0)&gt;=5,IF(VLOOKUP($A1611,'Unique Clients'!$A$2:$F$2705,6,0)&gt;=60%,"FRAUD","NO FRAUD"),"NO FRAUD")</f>
        <v>NO FRAUD</v>
      </c>
      <c r="C1611" s="13" t="str">
        <f>IF(VLOOKUP($A1611,'Behaviors Clients'!$A$2:$B$2705,2,0)="FRAUD","FRAUD",IF(VLOOKUP($A1611,'Unique Clients'!$A$2:$F$2705,3,0)&lt;=4,IF(VLOOKUP($A1611,'Unique Clients'!$A$2:$F$2705,6,0)&gt;=60%,"MODERATE RISK OF FRAUD","NO FRAUD"),"NO FRAUD"))</f>
        <v>NO FRAUD</v>
      </c>
      <c r="D1611" s="13" t="str">
        <f>IF(VLOOKUP($A1611,'Unique Clients'!$A$2:$G$2705,7,0) &gt;= 3,"FRAUD","NO FRAUD")</f>
        <v>NO FRAUD</v>
      </c>
    </row>
    <row r="1612" spans="1:4" customFormat="1" hidden="1" x14ac:dyDescent="0.25">
      <c r="A1612" s="13">
        <v>56083</v>
      </c>
      <c r="B1612" s="13" t="str">
        <f>IF(VLOOKUP($A1612,'Unique Clients'!$A$2:$F$2705,3,0)&gt;=5,IF(VLOOKUP($A1612,'Unique Clients'!$A$2:$F$2705,6,0)&gt;=60%,"FRAUD","NO FRAUD"),"NO FRAUD")</f>
        <v>NO FRAUD</v>
      </c>
      <c r="C1612" s="13" t="str">
        <f>IF(VLOOKUP($A1612,'Behaviors Clients'!$A$2:$B$2705,2,0)="FRAUD","FRAUD",IF(VLOOKUP($A1612,'Unique Clients'!$A$2:$F$2705,3,0)&lt;=4,IF(VLOOKUP($A1612,'Unique Clients'!$A$2:$F$2705,6,0)&gt;=60%,"MODERATE RISK OF FRAUD","NO FRAUD"),"NO FRAUD"))</f>
        <v>NO FRAUD</v>
      </c>
      <c r="D1612" s="13" t="str">
        <f>IF(VLOOKUP($A1612,'Unique Clients'!$A$2:$G$2705,7,0) &gt;= 3,"FRAUD","NO FRAUD")</f>
        <v>NO FRAUD</v>
      </c>
    </row>
    <row r="1613" spans="1:4" customFormat="1" hidden="1" x14ac:dyDescent="0.25">
      <c r="A1613" s="13">
        <v>56087</v>
      </c>
      <c r="B1613" s="13" t="str">
        <f>IF(VLOOKUP($A1613,'Unique Clients'!$A$2:$F$2705,3,0)&gt;=5,IF(VLOOKUP($A1613,'Unique Clients'!$A$2:$F$2705,6,0)&gt;=60%,"FRAUD","NO FRAUD"),"NO FRAUD")</f>
        <v>NO FRAUD</v>
      </c>
      <c r="C1613" s="13" t="str">
        <f>IF(VLOOKUP($A1613,'Behaviors Clients'!$A$2:$B$2705,2,0)="FRAUD","FRAUD",IF(VLOOKUP($A1613,'Unique Clients'!$A$2:$F$2705,3,0)&lt;=4,IF(VLOOKUP($A1613,'Unique Clients'!$A$2:$F$2705,6,0)&gt;=60%,"MODERATE RISK OF FRAUD","NO FRAUD"),"NO FRAUD"))</f>
        <v>NO FRAUD</v>
      </c>
      <c r="D1613" s="13" t="str">
        <f>IF(VLOOKUP($A1613,'Unique Clients'!$A$2:$G$2705,7,0) &gt;= 3,"FRAUD","NO FRAUD")</f>
        <v>NO FRAUD</v>
      </c>
    </row>
    <row r="1614" spans="1:4" customFormat="1" hidden="1" x14ac:dyDescent="0.25">
      <c r="A1614" s="13">
        <v>56092</v>
      </c>
      <c r="B1614" s="13" t="str">
        <f>IF(VLOOKUP($A1614,'Unique Clients'!$A$2:$F$2705,3,0)&gt;=5,IF(VLOOKUP($A1614,'Unique Clients'!$A$2:$F$2705,6,0)&gt;=60%,"FRAUD","NO FRAUD"),"NO FRAUD")</f>
        <v>NO FRAUD</v>
      </c>
      <c r="C1614" s="13" t="str">
        <f>IF(VLOOKUP($A1614,'Behaviors Clients'!$A$2:$B$2705,2,0)="FRAUD","FRAUD",IF(VLOOKUP($A1614,'Unique Clients'!$A$2:$F$2705,3,0)&lt;=4,IF(VLOOKUP($A1614,'Unique Clients'!$A$2:$F$2705,6,0)&gt;=60%,"MODERATE RISK OF FRAUD","NO FRAUD"),"NO FRAUD"))</f>
        <v>NO FRAUD</v>
      </c>
      <c r="D1614" s="13" t="str">
        <f>IF(VLOOKUP($A1614,'Unique Clients'!$A$2:$G$2705,7,0) &gt;= 3,"FRAUD","NO FRAUD")</f>
        <v>NO FRAUD</v>
      </c>
    </row>
    <row r="1615" spans="1:4" customFormat="1" hidden="1" x14ac:dyDescent="0.25">
      <c r="A1615" s="13">
        <v>56104</v>
      </c>
      <c r="B1615" s="13" t="str">
        <f>IF(VLOOKUP($A1615,'Unique Clients'!$A$2:$F$2705,3,0)&gt;=5,IF(VLOOKUP($A1615,'Unique Clients'!$A$2:$F$2705,6,0)&gt;=60%,"FRAUD","NO FRAUD"),"NO FRAUD")</f>
        <v>NO FRAUD</v>
      </c>
      <c r="C1615" s="13" t="str">
        <f>IF(VLOOKUP($A1615,'Behaviors Clients'!$A$2:$B$2705,2,0)="FRAUD","FRAUD",IF(VLOOKUP($A1615,'Unique Clients'!$A$2:$F$2705,3,0)&lt;=4,IF(VLOOKUP($A1615,'Unique Clients'!$A$2:$F$2705,6,0)&gt;=60%,"MODERATE RISK OF FRAUD","NO FRAUD"),"NO FRAUD"))</f>
        <v>NO FRAUD</v>
      </c>
      <c r="D1615" s="13" t="str">
        <f>IF(VLOOKUP($A1615,'Unique Clients'!$A$2:$G$2705,7,0) &gt;= 3,"FRAUD","NO FRAUD")</f>
        <v>NO FRAUD</v>
      </c>
    </row>
    <row r="1616" spans="1:4" customFormat="1" hidden="1" x14ac:dyDescent="0.25">
      <c r="A1616" s="13">
        <v>56145</v>
      </c>
      <c r="B1616" s="13" t="str">
        <f>IF(VLOOKUP($A1616,'Unique Clients'!$A$2:$F$2705,3,0)&gt;=5,IF(VLOOKUP($A1616,'Unique Clients'!$A$2:$F$2705,6,0)&gt;=60%,"FRAUD","NO FRAUD"),"NO FRAUD")</f>
        <v>NO FRAUD</v>
      </c>
      <c r="C1616" s="13" t="str">
        <f>IF(VLOOKUP($A1616,'Behaviors Clients'!$A$2:$B$2705,2,0)="FRAUD","FRAUD",IF(VLOOKUP($A1616,'Unique Clients'!$A$2:$F$2705,3,0)&lt;=4,IF(VLOOKUP($A1616,'Unique Clients'!$A$2:$F$2705,6,0)&gt;=60%,"MODERATE RISK OF FRAUD","NO FRAUD"),"NO FRAUD"))</f>
        <v>NO FRAUD</v>
      </c>
      <c r="D1616" s="13" t="str">
        <f>IF(VLOOKUP($A1616,'Unique Clients'!$A$2:$G$2705,7,0) &gt;= 3,"FRAUD","NO FRAUD")</f>
        <v>NO FRAUD</v>
      </c>
    </row>
    <row r="1617" spans="1:4" customFormat="1" hidden="1" x14ac:dyDescent="0.25">
      <c r="A1617" s="13">
        <v>56201</v>
      </c>
      <c r="B1617" s="13" t="str">
        <f>IF(VLOOKUP($A1617,'Unique Clients'!$A$2:$F$2705,3,0)&gt;=5,IF(VLOOKUP($A1617,'Unique Clients'!$A$2:$F$2705,6,0)&gt;=60%,"FRAUD","NO FRAUD"),"NO FRAUD")</f>
        <v>NO FRAUD</v>
      </c>
      <c r="C1617" s="13" t="str">
        <f>IF(VLOOKUP($A1617,'Behaviors Clients'!$A$2:$B$2705,2,0)="FRAUD","FRAUD",IF(VLOOKUP($A1617,'Unique Clients'!$A$2:$F$2705,3,0)&lt;=4,IF(VLOOKUP($A1617,'Unique Clients'!$A$2:$F$2705,6,0)&gt;=60%,"MODERATE RISK OF FRAUD","NO FRAUD"),"NO FRAUD"))</f>
        <v>NO FRAUD</v>
      </c>
      <c r="D1617" s="13" t="str">
        <f>IF(VLOOKUP($A1617,'Unique Clients'!$A$2:$G$2705,7,0) &gt;= 3,"FRAUD","NO FRAUD")</f>
        <v>NO FRAUD</v>
      </c>
    </row>
    <row r="1618" spans="1:4" customFormat="1" hidden="1" x14ac:dyDescent="0.25">
      <c r="A1618" s="13">
        <v>56249</v>
      </c>
      <c r="B1618" s="13" t="str">
        <f>IF(VLOOKUP($A1618,'Unique Clients'!$A$2:$F$2705,3,0)&gt;=5,IF(VLOOKUP($A1618,'Unique Clients'!$A$2:$F$2705,6,0)&gt;=60%,"FRAUD","NO FRAUD"),"NO FRAUD")</f>
        <v>NO FRAUD</v>
      </c>
      <c r="C1618" s="13" t="str">
        <f>IF(VLOOKUP($A1618,'Behaviors Clients'!$A$2:$B$2705,2,0)="FRAUD","FRAUD",IF(VLOOKUP($A1618,'Unique Clients'!$A$2:$F$2705,3,0)&lt;=4,IF(VLOOKUP($A1618,'Unique Clients'!$A$2:$F$2705,6,0)&gt;=60%,"MODERATE RISK OF FRAUD","NO FRAUD"),"NO FRAUD"))</f>
        <v>NO FRAUD</v>
      </c>
      <c r="D1618" s="13" t="str">
        <f>IF(VLOOKUP($A1618,'Unique Clients'!$A$2:$G$2705,7,0) &gt;= 3,"FRAUD","NO FRAUD")</f>
        <v>NO FRAUD</v>
      </c>
    </row>
    <row r="1619" spans="1:4" customFormat="1" hidden="1" x14ac:dyDescent="0.25">
      <c r="A1619" s="13">
        <v>56273</v>
      </c>
      <c r="B1619" s="13" t="str">
        <f>IF(VLOOKUP($A1619,'Unique Clients'!$A$2:$F$2705,3,0)&gt;=5,IF(VLOOKUP($A1619,'Unique Clients'!$A$2:$F$2705,6,0)&gt;=60%,"FRAUD","NO FRAUD"),"NO FRAUD")</f>
        <v>NO FRAUD</v>
      </c>
      <c r="C1619" s="13" t="str">
        <f>IF(VLOOKUP($A1619,'Behaviors Clients'!$A$2:$B$2705,2,0)="FRAUD","FRAUD",IF(VLOOKUP($A1619,'Unique Clients'!$A$2:$F$2705,3,0)&lt;=4,IF(VLOOKUP($A1619,'Unique Clients'!$A$2:$F$2705,6,0)&gt;=60%,"MODERATE RISK OF FRAUD","NO FRAUD"),"NO FRAUD"))</f>
        <v>NO FRAUD</v>
      </c>
      <c r="D1619" s="13" t="str">
        <f>IF(VLOOKUP($A1619,'Unique Clients'!$A$2:$G$2705,7,0) &gt;= 3,"FRAUD","NO FRAUD")</f>
        <v>NO FRAUD</v>
      </c>
    </row>
    <row r="1620" spans="1:4" customFormat="1" hidden="1" x14ac:dyDescent="0.25">
      <c r="A1620" s="13">
        <v>56353</v>
      </c>
      <c r="B1620" s="13" t="str">
        <f>IF(VLOOKUP($A1620,'Unique Clients'!$A$2:$F$2705,3,0)&gt;=5,IF(VLOOKUP($A1620,'Unique Clients'!$A$2:$F$2705,6,0)&gt;=60%,"FRAUD","NO FRAUD"),"NO FRAUD")</f>
        <v>NO FRAUD</v>
      </c>
      <c r="C1620" s="13" t="str">
        <f>IF(VLOOKUP($A1620,'Behaviors Clients'!$A$2:$B$2705,2,0)="FRAUD","FRAUD",IF(VLOOKUP($A1620,'Unique Clients'!$A$2:$F$2705,3,0)&lt;=4,IF(VLOOKUP($A1620,'Unique Clients'!$A$2:$F$2705,6,0)&gt;=60%,"MODERATE RISK OF FRAUD","NO FRAUD"),"NO FRAUD"))</f>
        <v>NO FRAUD</v>
      </c>
      <c r="D1620" s="13" t="str">
        <f>IF(VLOOKUP($A1620,'Unique Clients'!$A$2:$G$2705,7,0) &gt;= 3,"FRAUD","NO FRAUD")</f>
        <v>NO FRAUD</v>
      </c>
    </row>
    <row r="1621" spans="1:4" customFormat="1" hidden="1" x14ac:dyDescent="0.25">
      <c r="A1621" s="13">
        <v>56368</v>
      </c>
      <c r="B1621" s="13" t="str">
        <f>IF(VLOOKUP($A1621,'Unique Clients'!$A$2:$F$2705,3,0)&gt;=5,IF(VLOOKUP($A1621,'Unique Clients'!$A$2:$F$2705,6,0)&gt;=60%,"FRAUD","NO FRAUD"),"NO FRAUD")</f>
        <v>NO FRAUD</v>
      </c>
      <c r="C1621" s="13" t="str">
        <f>IF(VLOOKUP($A1621,'Behaviors Clients'!$A$2:$B$2705,2,0)="FRAUD","FRAUD",IF(VLOOKUP($A1621,'Unique Clients'!$A$2:$F$2705,3,0)&lt;=4,IF(VLOOKUP($A1621,'Unique Clients'!$A$2:$F$2705,6,0)&gt;=60%,"MODERATE RISK OF FRAUD","NO FRAUD"),"NO FRAUD"))</f>
        <v>NO FRAUD</v>
      </c>
      <c r="D1621" s="13" t="str">
        <f>IF(VLOOKUP($A1621,'Unique Clients'!$A$2:$G$2705,7,0) &gt;= 3,"FRAUD","NO FRAUD")</f>
        <v>NO FRAUD</v>
      </c>
    </row>
    <row r="1622" spans="1:4" customFormat="1" hidden="1" x14ac:dyDescent="0.25">
      <c r="A1622" s="13">
        <v>56384</v>
      </c>
      <c r="B1622" s="13" t="str">
        <f>IF(VLOOKUP($A1622,'Unique Clients'!$A$2:$F$2705,3,0)&gt;=5,IF(VLOOKUP($A1622,'Unique Clients'!$A$2:$F$2705,6,0)&gt;=60%,"FRAUD","NO FRAUD"),"NO FRAUD")</f>
        <v>NO FRAUD</v>
      </c>
      <c r="C1622" s="13" t="str">
        <f>IF(VLOOKUP($A1622,'Behaviors Clients'!$A$2:$B$2705,2,0)="FRAUD","FRAUD",IF(VLOOKUP($A1622,'Unique Clients'!$A$2:$F$2705,3,0)&lt;=4,IF(VLOOKUP($A1622,'Unique Clients'!$A$2:$F$2705,6,0)&gt;=60%,"MODERATE RISK OF FRAUD","NO FRAUD"),"NO FRAUD"))</f>
        <v>NO FRAUD</v>
      </c>
      <c r="D1622" s="13" t="str">
        <f>IF(VLOOKUP($A1622,'Unique Clients'!$A$2:$G$2705,7,0) &gt;= 3,"FRAUD","NO FRAUD")</f>
        <v>NO FRAUD</v>
      </c>
    </row>
    <row r="1623" spans="1:4" customFormat="1" hidden="1" x14ac:dyDescent="0.25">
      <c r="A1623" s="13">
        <v>56410</v>
      </c>
      <c r="B1623" s="13" t="str">
        <f>IF(VLOOKUP($A1623,'Unique Clients'!$A$2:$F$2705,3,0)&gt;=5,IF(VLOOKUP($A1623,'Unique Clients'!$A$2:$F$2705,6,0)&gt;=60%,"FRAUD","NO FRAUD"),"NO FRAUD")</f>
        <v>NO FRAUD</v>
      </c>
      <c r="C1623" s="13" t="str">
        <f>IF(VLOOKUP($A1623,'Behaviors Clients'!$A$2:$B$2705,2,0)="FRAUD","FRAUD",IF(VLOOKUP($A1623,'Unique Clients'!$A$2:$F$2705,3,0)&lt;=4,IF(VLOOKUP($A1623,'Unique Clients'!$A$2:$F$2705,6,0)&gt;=60%,"MODERATE RISK OF FRAUD","NO FRAUD"),"NO FRAUD"))</f>
        <v>NO FRAUD</v>
      </c>
      <c r="D1623" s="13" t="str">
        <f>IF(VLOOKUP($A1623,'Unique Clients'!$A$2:$G$2705,7,0) &gt;= 3,"FRAUD","NO FRAUD")</f>
        <v>NO FRAUD</v>
      </c>
    </row>
    <row r="1624" spans="1:4" customFormat="1" hidden="1" x14ac:dyDescent="0.25">
      <c r="A1624" s="13">
        <v>56413</v>
      </c>
      <c r="B1624" s="13" t="str">
        <f>IF(VLOOKUP($A1624,'Unique Clients'!$A$2:$F$2705,3,0)&gt;=5,IF(VLOOKUP($A1624,'Unique Clients'!$A$2:$F$2705,6,0)&gt;=60%,"FRAUD","NO FRAUD"),"NO FRAUD")</f>
        <v>NO FRAUD</v>
      </c>
      <c r="C1624" s="13" t="str">
        <f>IF(VLOOKUP($A1624,'Behaviors Clients'!$A$2:$B$2705,2,0)="FRAUD","FRAUD",IF(VLOOKUP($A1624,'Unique Clients'!$A$2:$F$2705,3,0)&lt;=4,IF(VLOOKUP($A1624,'Unique Clients'!$A$2:$F$2705,6,0)&gt;=60%,"MODERATE RISK OF FRAUD","NO FRAUD"),"NO FRAUD"))</f>
        <v>NO FRAUD</v>
      </c>
      <c r="D1624" s="13" t="str">
        <f>IF(VLOOKUP($A1624,'Unique Clients'!$A$2:$G$2705,7,0) &gt;= 3,"FRAUD","NO FRAUD")</f>
        <v>NO FRAUD</v>
      </c>
    </row>
    <row r="1625" spans="1:4" customFormat="1" hidden="1" x14ac:dyDescent="0.25">
      <c r="A1625" s="13">
        <v>56432</v>
      </c>
      <c r="B1625" s="13" t="str">
        <f>IF(VLOOKUP($A1625,'Unique Clients'!$A$2:$F$2705,3,0)&gt;=5,IF(VLOOKUP($A1625,'Unique Clients'!$A$2:$F$2705,6,0)&gt;=60%,"FRAUD","NO FRAUD"),"NO FRAUD")</f>
        <v>NO FRAUD</v>
      </c>
      <c r="C1625" s="13" t="str">
        <f>IF(VLOOKUP($A1625,'Behaviors Clients'!$A$2:$B$2705,2,0)="FRAUD","FRAUD",IF(VLOOKUP($A1625,'Unique Clients'!$A$2:$F$2705,3,0)&lt;=4,IF(VLOOKUP($A1625,'Unique Clients'!$A$2:$F$2705,6,0)&gt;=60%,"MODERATE RISK OF FRAUD","NO FRAUD"),"NO FRAUD"))</f>
        <v>NO FRAUD</v>
      </c>
      <c r="D1625" s="13" t="str">
        <f>IF(VLOOKUP($A1625,'Unique Clients'!$A$2:$G$2705,7,0) &gt;= 3,"FRAUD","NO FRAUD")</f>
        <v>NO FRAUD</v>
      </c>
    </row>
    <row r="1626" spans="1:4" customFormat="1" hidden="1" x14ac:dyDescent="0.25">
      <c r="A1626" s="13">
        <v>56468</v>
      </c>
      <c r="B1626" s="13" t="str">
        <f>IF(VLOOKUP($A1626,'Unique Clients'!$A$2:$F$2705,3,0)&gt;=5,IF(VLOOKUP($A1626,'Unique Clients'!$A$2:$F$2705,6,0)&gt;=60%,"FRAUD","NO FRAUD"),"NO FRAUD")</f>
        <v>NO FRAUD</v>
      </c>
      <c r="C1626" s="13" t="str">
        <f>IF(VLOOKUP($A1626,'Behaviors Clients'!$A$2:$B$2705,2,0)="FRAUD","FRAUD",IF(VLOOKUP($A1626,'Unique Clients'!$A$2:$F$2705,3,0)&lt;=4,IF(VLOOKUP($A1626,'Unique Clients'!$A$2:$F$2705,6,0)&gt;=60%,"MODERATE RISK OF FRAUD","NO FRAUD"),"NO FRAUD"))</f>
        <v>NO FRAUD</v>
      </c>
      <c r="D1626" s="13" t="str">
        <f>IF(VLOOKUP($A1626,'Unique Clients'!$A$2:$G$2705,7,0) &gt;= 3,"FRAUD","NO FRAUD")</f>
        <v>NO FRAUD</v>
      </c>
    </row>
    <row r="1627" spans="1:4" customFormat="1" hidden="1" x14ac:dyDescent="0.25">
      <c r="A1627" s="13">
        <v>56512</v>
      </c>
      <c r="B1627" s="13" t="str">
        <f>IF(VLOOKUP($A1627,'Unique Clients'!$A$2:$F$2705,3,0)&gt;=5,IF(VLOOKUP($A1627,'Unique Clients'!$A$2:$F$2705,6,0)&gt;=60%,"FRAUD","NO FRAUD"),"NO FRAUD")</f>
        <v>NO FRAUD</v>
      </c>
      <c r="C1627" s="13" t="str">
        <f>IF(VLOOKUP($A1627,'Behaviors Clients'!$A$2:$B$2705,2,0)="FRAUD","FRAUD",IF(VLOOKUP($A1627,'Unique Clients'!$A$2:$F$2705,3,0)&lt;=4,IF(VLOOKUP($A1627,'Unique Clients'!$A$2:$F$2705,6,0)&gt;=60%,"MODERATE RISK OF FRAUD","NO FRAUD"),"NO FRAUD"))</f>
        <v>NO FRAUD</v>
      </c>
      <c r="D1627" s="13" t="str">
        <f>IF(VLOOKUP($A1627,'Unique Clients'!$A$2:$G$2705,7,0) &gt;= 3,"FRAUD","NO FRAUD")</f>
        <v>NO FRAUD</v>
      </c>
    </row>
    <row r="1628" spans="1:4" customFormat="1" hidden="1" x14ac:dyDescent="0.25">
      <c r="A1628" s="13">
        <v>56539</v>
      </c>
      <c r="B1628" s="13" t="str">
        <f>IF(VLOOKUP($A1628,'Unique Clients'!$A$2:$F$2705,3,0)&gt;=5,IF(VLOOKUP($A1628,'Unique Clients'!$A$2:$F$2705,6,0)&gt;=60%,"FRAUD","NO FRAUD"),"NO FRAUD")</f>
        <v>NO FRAUD</v>
      </c>
      <c r="C1628" s="13" t="str">
        <f>IF(VLOOKUP($A1628,'Behaviors Clients'!$A$2:$B$2705,2,0)="FRAUD","FRAUD",IF(VLOOKUP($A1628,'Unique Clients'!$A$2:$F$2705,3,0)&lt;=4,IF(VLOOKUP($A1628,'Unique Clients'!$A$2:$F$2705,6,0)&gt;=60%,"MODERATE RISK OF FRAUD","NO FRAUD"),"NO FRAUD"))</f>
        <v>NO FRAUD</v>
      </c>
      <c r="D1628" s="13" t="str">
        <f>IF(VLOOKUP($A1628,'Unique Clients'!$A$2:$G$2705,7,0) &gt;= 3,"FRAUD","NO FRAUD")</f>
        <v>NO FRAUD</v>
      </c>
    </row>
    <row r="1629" spans="1:4" customFormat="1" hidden="1" x14ac:dyDescent="0.25">
      <c r="A1629" s="13">
        <v>56541</v>
      </c>
      <c r="B1629" s="13" t="str">
        <f>IF(VLOOKUP($A1629,'Unique Clients'!$A$2:$F$2705,3,0)&gt;=5,IF(VLOOKUP($A1629,'Unique Clients'!$A$2:$F$2705,6,0)&gt;=60%,"FRAUD","NO FRAUD"),"NO FRAUD")</f>
        <v>NO FRAUD</v>
      </c>
      <c r="C1629" s="13" t="str">
        <f>IF(VLOOKUP($A1629,'Behaviors Clients'!$A$2:$B$2705,2,0)="FRAUD","FRAUD",IF(VLOOKUP($A1629,'Unique Clients'!$A$2:$F$2705,3,0)&lt;=4,IF(VLOOKUP($A1629,'Unique Clients'!$A$2:$F$2705,6,0)&gt;=60%,"MODERATE RISK OF FRAUD","NO FRAUD"),"NO FRAUD"))</f>
        <v>NO FRAUD</v>
      </c>
      <c r="D1629" s="13" t="str">
        <f>IF(VLOOKUP($A1629,'Unique Clients'!$A$2:$G$2705,7,0) &gt;= 3,"FRAUD","NO FRAUD")</f>
        <v>NO FRAUD</v>
      </c>
    </row>
    <row r="1630" spans="1:4" customFormat="1" hidden="1" x14ac:dyDescent="0.25">
      <c r="A1630" s="13">
        <v>56794</v>
      </c>
      <c r="B1630" s="13" t="str">
        <f>IF(VLOOKUP($A1630,'Unique Clients'!$A$2:$F$2705,3,0)&gt;=5,IF(VLOOKUP($A1630,'Unique Clients'!$A$2:$F$2705,6,0)&gt;=60%,"FRAUD","NO FRAUD"),"NO FRAUD")</f>
        <v>NO FRAUD</v>
      </c>
      <c r="C1630" s="13" t="str">
        <f>IF(VLOOKUP($A1630,'Behaviors Clients'!$A$2:$B$2705,2,0)="FRAUD","FRAUD",IF(VLOOKUP($A1630,'Unique Clients'!$A$2:$F$2705,3,0)&lt;=4,IF(VLOOKUP($A1630,'Unique Clients'!$A$2:$F$2705,6,0)&gt;=60%,"MODERATE RISK OF FRAUD","NO FRAUD"),"NO FRAUD"))</f>
        <v>NO FRAUD</v>
      </c>
      <c r="D1630" s="13" t="str">
        <f>IF(VLOOKUP($A1630,'Unique Clients'!$A$2:$G$2705,7,0) &gt;= 3,"FRAUD","NO FRAUD")</f>
        <v>NO FRAUD</v>
      </c>
    </row>
    <row r="1631" spans="1:4" customFormat="1" hidden="1" x14ac:dyDescent="0.25">
      <c r="A1631" s="13">
        <v>56854</v>
      </c>
      <c r="B1631" s="13" t="str">
        <f>IF(VLOOKUP($A1631,'Unique Clients'!$A$2:$F$2705,3,0)&gt;=5,IF(VLOOKUP($A1631,'Unique Clients'!$A$2:$F$2705,6,0)&gt;=60%,"FRAUD","NO FRAUD"),"NO FRAUD")</f>
        <v>NO FRAUD</v>
      </c>
      <c r="C1631" s="13" t="str">
        <f>IF(VLOOKUP($A1631,'Behaviors Clients'!$A$2:$B$2705,2,0)="FRAUD","FRAUD",IF(VLOOKUP($A1631,'Unique Clients'!$A$2:$F$2705,3,0)&lt;=4,IF(VLOOKUP($A1631,'Unique Clients'!$A$2:$F$2705,6,0)&gt;=60%,"MODERATE RISK OF FRAUD","NO FRAUD"),"NO FRAUD"))</f>
        <v>NO FRAUD</v>
      </c>
      <c r="D1631" s="13" t="str">
        <f>IF(VLOOKUP($A1631,'Unique Clients'!$A$2:$G$2705,7,0) &gt;= 3,"FRAUD","NO FRAUD")</f>
        <v>NO FRAUD</v>
      </c>
    </row>
    <row r="1632" spans="1:4" customFormat="1" hidden="1" x14ac:dyDescent="0.25">
      <c r="A1632" s="13">
        <v>56855</v>
      </c>
      <c r="B1632" s="13" t="str">
        <f>IF(VLOOKUP($A1632,'Unique Clients'!$A$2:$F$2705,3,0)&gt;=5,IF(VLOOKUP($A1632,'Unique Clients'!$A$2:$F$2705,6,0)&gt;=60%,"FRAUD","NO FRAUD"),"NO FRAUD")</f>
        <v>NO FRAUD</v>
      </c>
      <c r="C1632" s="13" t="str">
        <f>IF(VLOOKUP($A1632,'Behaviors Clients'!$A$2:$B$2705,2,0)="FRAUD","FRAUD",IF(VLOOKUP($A1632,'Unique Clients'!$A$2:$F$2705,3,0)&lt;=4,IF(VLOOKUP($A1632,'Unique Clients'!$A$2:$F$2705,6,0)&gt;=60%,"MODERATE RISK OF FRAUD","NO FRAUD"),"NO FRAUD"))</f>
        <v>NO FRAUD</v>
      </c>
      <c r="D1632" s="13" t="str">
        <f>IF(VLOOKUP($A1632,'Unique Clients'!$A$2:$G$2705,7,0) &gt;= 3,"FRAUD","NO FRAUD")</f>
        <v>NO FRAUD</v>
      </c>
    </row>
    <row r="1633" spans="1:4" customFormat="1" hidden="1" x14ac:dyDescent="0.25">
      <c r="A1633" s="13">
        <v>56920</v>
      </c>
      <c r="B1633" s="13" t="str">
        <f>IF(VLOOKUP($A1633,'Unique Clients'!$A$2:$F$2705,3,0)&gt;=5,IF(VLOOKUP($A1633,'Unique Clients'!$A$2:$F$2705,6,0)&gt;=60%,"FRAUD","NO FRAUD"),"NO FRAUD")</f>
        <v>NO FRAUD</v>
      </c>
      <c r="C1633" s="13" t="str">
        <f>IF(VLOOKUP($A1633,'Behaviors Clients'!$A$2:$B$2705,2,0)="FRAUD","FRAUD",IF(VLOOKUP($A1633,'Unique Clients'!$A$2:$F$2705,3,0)&lt;=4,IF(VLOOKUP($A1633,'Unique Clients'!$A$2:$F$2705,6,0)&gt;=60%,"MODERATE RISK OF FRAUD","NO FRAUD"),"NO FRAUD"))</f>
        <v>NO FRAUD</v>
      </c>
      <c r="D1633" s="13" t="str">
        <f>IF(VLOOKUP($A1633,'Unique Clients'!$A$2:$G$2705,7,0) &gt;= 3,"FRAUD","NO FRAUD")</f>
        <v>NO FRAUD</v>
      </c>
    </row>
    <row r="1634" spans="1:4" customFormat="1" hidden="1" x14ac:dyDescent="0.25">
      <c r="A1634" s="13">
        <v>57128</v>
      </c>
      <c r="B1634" s="13" t="str">
        <f>IF(VLOOKUP($A1634,'Unique Clients'!$A$2:$F$2705,3,0)&gt;=5,IF(VLOOKUP($A1634,'Unique Clients'!$A$2:$F$2705,6,0)&gt;=60%,"FRAUD","NO FRAUD"),"NO FRAUD")</f>
        <v>NO FRAUD</v>
      </c>
      <c r="C1634" s="13" t="str">
        <f>IF(VLOOKUP($A1634,'Behaviors Clients'!$A$2:$B$2705,2,0)="FRAUD","FRAUD",IF(VLOOKUP($A1634,'Unique Clients'!$A$2:$F$2705,3,0)&lt;=4,IF(VLOOKUP($A1634,'Unique Clients'!$A$2:$F$2705,6,0)&gt;=60%,"MODERATE RISK OF FRAUD","NO FRAUD"),"NO FRAUD"))</f>
        <v>NO FRAUD</v>
      </c>
      <c r="D1634" s="13" t="str">
        <f>IF(VLOOKUP($A1634,'Unique Clients'!$A$2:$G$2705,7,0) &gt;= 3,"FRAUD","NO FRAUD")</f>
        <v>NO FRAUD</v>
      </c>
    </row>
    <row r="1635" spans="1:4" customFormat="1" hidden="1" x14ac:dyDescent="0.25">
      <c r="A1635" s="13">
        <v>57150</v>
      </c>
      <c r="B1635" s="13" t="str">
        <f>IF(VLOOKUP($A1635,'Unique Clients'!$A$2:$F$2705,3,0)&gt;=5,IF(VLOOKUP($A1635,'Unique Clients'!$A$2:$F$2705,6,0)&gt;=60%,"FRAUD","NO FRAUD"),"NO FRAUD")</f>
        <v>NO FRAUD</v>
      </c>
      <c r="C1635" s="13" t="str">
        <f>IF(VLOOKUP($A1635,'Behaviors Clients'!$A$2:$B$2705,2,0)="FRAUD","FRAUD",IF(VLOOKUP($A1635,'Unique Clients'!$A$2:$F$2705,3,0)&lt;=4,IF(VLOOKUP($A1635,'Unique Clients'!$A$2:$F$2705,6,0)&gt;=60%,"MODERATE RISK OF FRAUD","NO FRAUD"),"NO FRAUD"))</f>
        <v>NO FRAUD</v>
      </c>
      <c r="D1635" s="13" t="str">
        <f>IF(VLOOKUP($A1635,'Unique Clients'!$A$2:$G$2705,7,0) &gt;= 3,"FRAUD","NO FRAUD")</f>
        <v>NO FRAUD</v>
      </c>
    </row>
    <row r="1636" spans="1:4" customFormat="1" hidden="1" x14ac:dyDescent="0.25">
      <c r="A1636" s="13">
        <v>57206</v>
      </c>
      <c r="B1636" s="13" t="str">
        <f>IF(VLOOKUP($A1636,'Unique Clients'!$A$2:$F$2705,3,0)&gt;=5,IF(VLOOKUP($A1636,'Unique Clients'!$A$2:$F$2705,6,0)&gt;=60%,"FRAUD","NO FRAUD"),"NO FRAUD")</f>
        <v>NO FRAUD</v>
      </c>
      <c r="C1636" s="13" t="str">
        <f>IF(VLOOKUP($A1636,'Behaviors Clients'!$A$2:$B$2705,2,0)="FRAUD","FRAUD",IF(VLOOKUP($A1636,'Unique Clients'!$A$2:$F$2705,3,0)&lt;=4,IF(VLOOKUP($A1636,'Unique Clients'!$A$2:$F$2705,6,0)&gt;=60%,"MODERATE RISK OF FRAUD","NO FRAUD"),"NO FRAUD"))</f>
        <v>NO FRAUD</v>
      </c>
      <c r="D1636" s="13" t="str">
        <f>IF(VLOOKUP($A1636,'Unique Clients'!$A$2:$G$2705,7,0) &gt;= 3,"FRAUD","NO FRAUD")</f>
        <v>NO FRAUD</v>
      </c>
    </row>
    <row r="1637" spans="1:4" customFormat="1" hidden="1" x14ac:dyDescent="0.25">
      <c r="A1637" s="13">
        <v>57220</v>
      </c>
      <c r="B1637" s="13" t="str">
        <f>IF(VLOOKUP($A1637,'Unique Clients'!$A$2:$F$2705,3,0)&gt;=5,IF(VLOOKUP($A1637,'Unique Clients'!$A$2:$F$2705,6,0)&gt;=60%,"FRAUD","NO FRAUD"),"NO FRAUD")</f>
        <v>NO FRAUD</v>
      </c>
      <c r="C1637" s="13" t="str">
        <f>IF(VLOOKUP($A1637,'Behaviors Clients'!$A$2:$B$2705,2,0)="FRAUD","FRAUD",IF(VLOOKUP($A1637,'Unique Clients'!$A$2:$F$2705,3,0)&lt;=4,IF(VLOOKUP($A1637,'Unique Clients'!$A$2:$F$2705,6,0)&gt;=60%,"MODERATE RISK OF FRAUD","NO FRAUD"),"NO FRAUD"))</f>
        <v>NO FRAUD</v>
      </c>
      <c r="D1637" s="13" t="str">
        <f>IF(VLOOKUP($A1637,'Unique Clients'!$A$2:$G$2705,7,0) &gt;= 3,"FRAUD","NO FRAUD")</f>
        <v>NO FRAUD</v>
      </c>
    </row>
    <row r="1638" spans="1:4" customFormat="1" hidden="1" x14ac:dyDescent="0.25">
      <c r="A1638" s="13">
        <v>57270</v>
      </c>
      <c r="B1638" s="13" t="str">
        <f>IF(VLOOKUP($A1638,'Unique Clients'!$A$2:$F$2705,3,0)&gt;=5,IF(VLOOKUP($A1638,'Unique Clients'!$A$2:$F$2705,6,0)&gt;=60%,"FRAUD","NO FRAUD"),"NO FRAUD")</f>
        <v>NO FRAUD</v>
      </c>
      <c r="C1638" s="13" t="str">
        <f>IF(VLOOKUP($A1638,'Behaviors Clients'!$A$2:$B$2705,2,0)="FRAUD","FRAUD",IF(VLOOKUP($A1638,'Unique Clients'!$A$2:$F$2705,3,0)&lt;=4,IF(VLOOKUP($A1638,'Unique Clients'!$A$2:$F$2705,6,0)&gt;=60%,"MODERATE RISK OF FRAUD","NO FRAUD"),"NO FRAUD"))</f>
        <v>NO FRAUD</v>
      </c>
      <c r="D1638" s="13" t="str">
        <f>IF(VLOOKUP($A1638,'Unique Clients'!$A$2:$G$2705,7,0) &gt;= 3,"FRAUD","NO FRAUD")</f>
        <v>NO FRAUD</v>
      </c>
    </row>
    <row r="1639" spans="1:4" customFormat="1" hidden="1" x14ac:dyDescent="0.25">
      <c r="A1639" s="13">
        <v>57306</v>
      </c>
      <c r="B1639" s="13" t="str">
        <f>IF(VLOOKUP($A1639,'Unique Clients'!$A$2:$F$2705,3,0)&gt;=5,IF(VLOOKUP($A1639,'Unique Clients'!$A$2:$F$2705,6,0)&gt;=60%,"FRAUD","NO FRAUD"),"NO FRAUD")</f>
        <v>NO FRAUD</v>
      </c>
      <c r="C1639" s="13" t="str">
        <f>IF(VLOOKUP($A1639,'Behaviors Clients'!$A$2:$B$2705,2,0)="FRAUD","FRAUD",IF(VLOOKUP($A1639,'Unique Clients'!$A$2:$F$2705,3,0)&lt;=4,IF(VLOOKUP($A1639,'Unique Clients'!$A$2:$F$2705,6,0)&gt;=60%,"MODERATE RISK OF FRAUD","NO FRAUD"),"NO FRAUD"))</f>
        <v>NO FRAUD</v>
      </c>
      <c r="D1639" s="13" t="str">
        <f>IF(VLOOKUP($A1639,'Unique Clients'!$A$2:$G$2705,7,0) &gt;= 3,"FRAUD","NO FRAUD")</f>
        <v>NO FRAUD</v>
      </c>
    </row>
    <row r="1640" spans="1:4" customFormat="1" hidden="1" x14ac:dyDescent="0.25">
      <c r="A1640" s="13">
        <v>57319</v>
      </c>
      <c r="B1640" s="13" t="str">
        <f>IF(VLOOKUP($A1640,'Unique Clients'!$A$2:$F$2705,3,0)&gt;=5,IF(VLOOKUP($A1640,'Unique Clients'!$A$2:$F$2705,6,0)&gt;=60%,"FRAUD","NO FRAUD"),"NO FRAUD")</f>
        <v>NO FRAUD</v>
      </c>
      <c r="C1640" s="13" t="str">
        <f>IF(VLOOKUP($A1640,'Behaviors Clients'!$A$2:$B$2705,2,0)="FRAUD","FRAUD",IF(VLOOKUP($A1640,'Unique Clients'!$A$2:$F$2705,3,0)&lt;=4,IF(VLOOKUP($A1640,'Unique Clients'!$A$2:$F$2705,6,0)&gt;=60%,"MODERATE RISK OF FRAUD","NO FRAUD"),"NO FRAUD"))</f>
        <v>NO FRAUD</v>
      </c>
      <c r="D1640" s="13" t="str">
        <f>IF(VLOOKUP($A1640,'Unique Clients'!$A$2:$G$2705,7,0) &gt;= 3,"FRAUD","NO FRAUD")</f>
        <v>NO FRAUD</v>
      </c>
    </row>
    <row r="1641" spans="1:4" customFormat="1" hidden="1" x14ac:dyDescent="0.25">
      <c r="A1641" s="13">
        <v>57334</v>
      </c>
      <c r="B1641" s="13" t="str">
        <f>IF(VLOOKUP($A1641,'Unique Clients'!$A$2:$F$2705,3,0)&gt;=5,IF(VLOOKUP($A1641,'Unique Clients'!$A$2:$F$2705,6,0)&gt;=60%,"FRAUD","NO FRAUD"),"NO FRAUD")</f>
        <v>NO FRAUD</v>
      </c>
      <c r="C1641" s="13" t="str">
        <f>IF(VLOOKUP($A1641,'Behaviors Clients'!$A$2:$B$2705,2,0)="FRAUD","FRAUD",IF(VLOOKUP($A1641,'Unique Clients'!$A$2:$F$2705,3,0)&lt;=4,IF(VLOOKUP($A1641,'Unique Clients'!$A$2:$F$2705,6,0)&gt;=60%,"MODERATE RISK OF FRAUD","NO FRAUD"),"NO FRAUD"))</f>
        <v>NO FRAUD</v>
      </c>
      <c r="D1641" s="13" t="str">
        <f>IF(VLOOKUP($A1641,'Unique Clients'!$A$2:$G$2705,7,0) &gt;= 3,"FRAUD","NO FRAUD")</f>
        <v>NO FRAUD</v>
      </c>
    </row>
    <row r="1642" spans="1:4" customFormat="1" hidden="1" x14ac:dyDescent="0.25">
      <c r="A1642" s="13">
        <v>57353</v>
      </c>
      <c r="B1642" s="13" t="str">
        <f>IF(VLOOKUP($A1642,'Unique Clients'!$A$2:$F$2705,3,0)&gt;=5,IF(VLOOKUP($A1642,'Unique Clients'!$A$2:$F$2705,6,0)&gt;=60%,"FRAUD","NO FRAUD"),"NO FRAUD")</f>
        <v>NO FRAUD</v>
      </c>
      <c r="C1642" s="13" t="str">
        <f>IF(VLOOKUP($A1642,'Behaviors Clients'!$A$2:$B$2705,2,0)="FRAUD","FRAUD",IF(VLOOKUP($A1642,'Unique Clients'!$A$2:$F$2705,3,0)&lt;=4,IF(VLOOKUP($A1642,'Unique Clients'!$A$2:$F$2705,6,0)&gt;=60%,"MODERATE RISK OF FRAUD","NO FRAUD"),"NO FRAUD"))</f>
        <v>NO FRAUD</v>
      </c>
      <c r="D1642" s="13" t="str">
        <f>IF(VLOOKUP($A1642,'Unique Clients'!$A$2:$G$2705,7,0) &gt;= 3,"FRAUD","NO FRAUD")</f>
        <v>NO FRAUD</v>
      </c>
    </row>
    <row r="1643" spans="1:4" customFormat="1" hidden="1" x14ac:dyDescent="0.25">
      <c r="A1643" s="13">
        <v>57356</v>
      </c>
      <c r="B1643" s="13" t="str">
        <f>IF(VLOOKUP($A1643,'Unique Clients'!$A$2:$F$2705,3,0)&gt;=5,IF(VLOOKUP($A1643,'Unique Clients'!$A$2:$F$2705,6,0)&gt;=60%,"FRAUD","NO FRAUD"),"NO FRAUD")</f>
        <v>NO FRAUD</v>
      </c>
      <c r="C1643" s="13" t="str">
        <f>IF(VLOOKUP($A1643,'Behaviors Clients'!$A$2:$B$2705,2,0)="FRAUD","FRAUD",IF(VLOOKUP($A1643,'Unique Clients'!$A$2:$F$2705,3,0)&lt;=4,IF(VLOOKUP($A1643,'Unique Clients'!$A$2:$F$2705,6,0)&gt;=60%,"MODERATE RISK OF FRAUD","NO FRAUD"),"NO FRAUD"))</f>
        <v>NO FRAUD</v>
      </c>
      <c r="D1643" s="13" t="str">
        <f>IF(VLOOKUP($A1643,'Unique Clients'!$A$2:$G$2705,7,0) &gt;= 3,"FRAUD","NO FRAUD")</f>
        <v>NO FRAUD</v>
      </c>
    </row>
    <row r="1644" spans="1:4" customFormat="1" hidden="1" x14ac:dyDescent="0.25">
      <c r="A1644" s="13">
        <v>57366</v>
      </c>
      <c r="B1644" s="13" t="str">
        <f>IF(VLOOKUP($A1644,'Unique Clients'!$A$2:$F$2705,3,0)&gt;=5,IF(VLOOKUP($A1644,'Unique Clients'!$A$2:$F$2705,6,0)&gt;=60%,"FRAUD","NO FRAUD"),"NO FRAUD")</f>
        <v>NO FRAUD</v>
      </c>
      <c r="C1644" s="13" t="str">
        <f>IF(VLOOKUP($A1644,'Behaviors Clients'!$A$2:$B$2705,2,0)="FRAUD","FRAUD",IF(VLOOKUP($A1644,'Unique Clients'!$A$2:$F$2705,3,0)&lt;=4,IF(VLOOKUP($A1644,'Unique Clients'!$A$2:$F$2705,6,0)&gt;=60%,"MODERATE RISK OF FRAUD","NO FRAUD"),"NO FRAUD"))</f>
        <v>NO FRAUD</v>
      </c>
      <c r="D1644" s="13" t="str">
        <f>IF(VLOOKUP($A1644,'Unique Clients'!$A$2:$G$2705,7,0) &gt;= 3,"FRAUD","NO FRAUD")</f>
        <v>NO FRAUD</v>
      </c>
    </row>
    <row r="1645" spans="1:4" customFormat="1" hidden="1" x14ac:dyDescent="0.25">
      <c r="A1645" s="13">
        <v>57376</v>
      </c>
      <c r="B1645" s="13" t="str">
        <f>IF(VLOOKUP($A1645,'Unique Clients'!$A$2:$F$2705,3,0)&gt;=5,IF(VLOOKUP($A1645,'Unique Clients'!$A$2:$F$2705,6,0)&gt;=60%,"FRAUD","NO FRAUD"),"NO FRAUD")</f>
        <v>NO FRAUD</v>
      </c>
      <c r="C1645" s="13" t="str">
        <f>IF(VLOOKUP($A1645,'Behaviors Clients'!$A$2:$B$2705,2,0)="FRAUD","FRAUD",IF(VLOOKUP($A1645,'Unique Clients'!$A$2:$F$2705,3,0)&lt;=4,IF(VLOOKUP($A1645,'Unique Clients'!$A$2:$F$2705,6,0)&gt;=60%,"MODERATE RISK OF FRAUD","NO FRAUD"),"NO FRAUD"))</f>
        <v>NO FRAUD</v>
      </c>
      <c r="D1645" s="13" t="str">
        <f>IF(VLOOKUP($A1645,'Unique Clients'!$A$2:$G$2705,7,0) &gt;= 3,"FRAUD","NO FRAUD")</f>
        <v>NO FRAUD</v>
      </c>
    </row>
    <row r="1646" spans="1:4" customFormat="1" hidden="1" x14ac:dyDescent="0.25">
      <c r="A1646" s="13">
        <v>57385</v>
      </c>
      <c r="B1646" s="13" t="str">
        <f>IF(VLOOKUP($A1646,'Unique Clients'!$A$2:$F$2705,3,0)&gt;=5,IF(VLOOKUP($A1646,'Unique Clients'!$A$2:$F$2705,6,0)&gt;=60%,"FRAUD","NO FRAUD"),"NO FRAUD")</f>
        <v>NO FRAUD</v>
      </c>
      <c r="C1646" s="13" t="str">
        <f>IF(VLOOKUP($A1646,'Behaviors Clients'!$A$2:$B$2705,2,0)="FRAUD","FRAUD",IF(VLOOKUP($A1646,'Unique Clients'!$A$2:$F$2705,3,0)&lt;=4,IF(VLOOKUP($A1646,'Unique Clients'!$A$2:$F$2705,6,0)&gt;=60%,"MODERATE RISK OF FRAUD","NO FRAUD"),"NO FRAUD"))</f>
        <v>NO FRAUD</v>
      </c>
      <c r="D1646" s="13" t="str">
        <f>IF(VLOOKUP($A1646,'Unique Clients'!$A$2:$G$2705,7,0) &gt;= 3,"FRAUD","NO FRAUD")</f>
        <v>NO FRAUD</v>
      </c>
    </row>
    <row r="1647" spans="1:4" customFormat="1" hidden="1" x14ac:dyDescent="0.25">
      <c r="A1647" s="13">
        <v>57416</v>
      </c>
      <c r="B1647" s="13" t="str">
        <f>IF(VLOOKUP($A1647,'Unique Clients'!$A$2:$F$2705,3,0)&gt;=5,IF(VLOOKUP($A1647,'Unique Clients'!$A$2:$F$2705,6,0)&gt;=60%,"FRAUD","NO FRAUD"),"NO FRAUD")</f>
        <v>NO FRAUD</v>
      </c>
      <c r="C1647" s="13" t="str">
        <f>IF(VLOOKUP($A1647,'Behaviors Clients'!$A$2:$B$2705,2,0)="FRAUD","FRAUD",IF(VLOOKUP($A1647,'Unique Clients'!$A$2:$F$2705,3,0)&lt;=4,IF(VLOOKUP($A1647,'Unique Clients'!$A$2:$F$2705,6,0)&gt;=60%,"MODERATE RISK OF FRAUD","NO FRAUD"),"NO FRAUD"))</f>
        <v>NO FRAUD</v>
      </c>
      <c r="D1647" s="13" t="str">
        <f>IF(VLOOKUP($A1647,'Unique Clients'!$A$2:$G$2705,7,0) &gt;= 3,"FRAUD","NO FRAUD")</f>
        <v>NO FRAUD</v>
      </c>
    </row>
    <row r="1648" spans="1:4" customFormat="1" hidden="1" x14ac:dyDescent="0.25">
      <c r="A1648" s="13">
        <v>57434</v>
      </c>
      <c r="B1648" s="13" t="str">
        <f>IF(VLOOKUP($A1648,'Unique Clients'!$A$2:$F$2705,3,0)&gt;=5,IF(VLOOKUP($A1648,'Unique Clients'!$A$2:$F$2705,6,0)&gt;=60%,"FRAUD","NO FRAUD"),"NO FRAUD")</f>
        <v>NO FRAUD</v>
      </c>
      <c r="C1648" s="13" t="str">
        <f>IF(VLOOKUP($A1648,'Behaviors Clients'!$A$2:$B$2705,2,0)="FRAUD","FRAUD",IF(VLOOKUP($A1648,'Unique Clients'!$A$2:$F$2705,3,0)&lt;=4,IF(VLOOKUP($A1648,'Unique Clients'!$A$2:$F$2705,6,0)&gt;=60%,"MODERATE RISK OF FRAUD","NO FRAUD"),"NO FRAUD"))</f>
        <v>NO FRAUD</v>
      </c>
      <c r="D1648" s="13" t="str">
        <f>IF(VLOOKUP($A1648,'Unique Clients'!$A$2:$G$2705,7,0) &gt;= 3,"FRAUD","NO FRAUD")</f>
        <v>NO FRAUD</v>
      </c>
    </row>
    <row r="1649" spans="1:4" customFormat="1" hidden="1" x14ac:dyDescent="0.25">
      <c r="A1649" s="13">
        <v>57564</v>
      </c>
      <c r="B1649" s="13" t="str">
        <f>IF(VLOOKUP($A1649,'Unique Clients'!$A$2:$F$2705,3,0)&gt;=5,IF(VLOOKUP($A1649,'Unique Clients'!$A$2:$F$2705,6,0)&gt;=60%,"FRAUD","NO FRAUD"),"NO FRAUD")</f>
        <v>NO FRAUD</v>
      </c>
      <c r="C1649" s="13" t="str">
        <f>IF(VLOOKUP($A1649,'Behaviors Clients'!$A$2:$B$2705,2,0)="FRAUD","FRAUD",IF(VLOOKUP($A1649,'Unique Clients'!$A$2:$F$2705,3,0)&lt;=4,IF(VLOOKUP($A1649,'Unique Clients'!$A$2:$F$2705,6,0)&gt;=60%,"MODERATE RISK OF FRAUD","NO FRAUD"),"NO FRAUD"))</f>
        <v>NO FRAUD</v>
      </c>
      <c r="D1649" s="13" t="str">
        <f>IF(VLOOKUP($A1649,'Unique Clients'!$A$2:$G$2705,7,0) &gt;= 3,"FRAUD","NO FRAUD")</f>
        <v>NO FRAUD</v>
      </c>
    </row>
    <row r="1650" spans="1:4" customFormat="1" hidden="1" x14ac:dyDescent="0.25">
      <c r="A1650" s="13">
        <v>57584</v>
      </c>
      <c r="B1650" s="13" t="str">
        <f>IF(VLOOKUP($A1650,'Unique Clients'!$A$2:$F$2705,3,0)&gt;=5,IF(VLOOKUP($A1650,'Unique Clients'!$A$2:$F$2705,6,0)&gt;=60%,"FRAUD","NO FRAUD"),"NO FRAUD")</f>
        <v>NO FRAUD</v>
      </c>
      <c r="C1650" s="13" t="str">
        <f>IF(VLOOKUP($A1650,'Behaviors Clients'!$A$2:$B$2705,2,0)="FRAUD","FRAUD",IF(VLOOKUP($A1650,'Unique Clients'!$A$2:$F$2705,3,0)&lt;=4,IF(VLOOKUP($A1650,'Unique Clients'!$A$2:$F$2705,6,0)&gt;=60%,"MODERATE RISK OF FRAUD","NO FRAUD"),"NO FRAUD"))</f>
        <v>NO FRAUD</v>
      </c>
      <c r="D1650" s="13" t="str">
        <f>IF(VLOOKUP($A1650,'Unique Clients'!$A$2:$G$2705,7,0) &gt;= 3,"FRAUD","NO FRAUD")</f>
        <v>NO FRAUD</v>
      </c>
    </row>
    <row r="1651" spans="1:4" customFormat="1" hidden="1" x14ac:dyDescent="0.25">
      <c r="A1651" s="13">
        <v>57787</v>
      </c>
      <c r="B1651" s="13" t="str">
        <f>IF(VLOOKUP($A1651,'Unique Clients'!$A$2:$F$2705,3,0)&gt;=5,IF(VLOOKUP($A1651,'Unique Clients'!$A$2:$F$2705,6,0)&gt;=60%,"FRAUD","NO FRAUD"),"NO FRAUD")</f>
        <v>NO FRAUD</v>
      </c>
      <c r="C1651" s="13" t="str">
        <f>IF(VLOOKUP($A1651,'Behaviors Clients'!$A$2:$B$2705,2,0)="FRAUD","FRAUD",IF(VLOOKUP($A1651,'Unique Clients'!$A$2:$F$2705,3,0)&lt;=4,IF(VLOOKUP($A1651,'Unique Clients'!$A$2:$F$2705,6,0)&gt;=60%,"MODERATE RISK OF FRAUD","NO FRAUD"),"NO FRAUD"))</f>
        <v>NO FRAUD</v>
      </c>
      <c r="D1651" s="13" t="str">
        <f>IF(VLOOKUP($A1651,'Unique Clients'!$A$2:$G$2705,7,0) &gt;= 3,"FRAUD","NO FRAUD")</f>
        <v>NO FRAUD</v>
      </c>
    </row>
    <row r="1652" spans="1:4" customFormat="1" hidden="1" x14ac:dyDescent="0.25">
      <c r="A1652" s="13">
        <v>57800</v>
      </c>
      <c r="B1652" s="13" t="str">
        <f>IF(VLOOKUP($A1652,'Unique Clients'!$A$2:$F$2705,3,0)&gt;=5,IF(VLOOKUP($A1652,'Unique Clients'!$A$2:$F$2705,6,0)&gt;=60%,"FRAUD","NO FRAUD"),"NO FRAUD")</f>
        <v>NO FRAUD</v>
      </c>
      <c r="C1652" s="13" t="str">
        <f>IF(VLOOKUP($A1652,'Behaviors Clients'!$A$2:$B$2705,2,0)="FRAUD","FRAUD",IF(VLOOKUP($A1652,'Unique Clients'!$A$2:$F$2705,3,0)&lt;=4,IF(VLOOKUP($A1652,'Unique Clients'!$A$2:$F$2705,6,0)&gt;=60%,"MODERATE RISK OF FRAUD","NO FRAUD"),"NO FRAUD"))</f>
        <v>NO FRAUD</v>
      </c>
      <c r="D1652" s="13" t="str">
        <f>IF(VLOOKUP($A1652,'Unique Clients'!$A$2:$G$2705,7,0) &gt;= 3,"FRAUD","NO FRAUD")</f>
        <v>NO FRAUD</v>
      </c>
    </row>
    <row r="1653" spans="1:4" customFormat="1" hidden="1" x14ac:dyDescent="0.25">
      <c r="A1653" s="13">
        <v>57809</v>
      </c>
      <c r="B1653" s="13" t="str">
        <f>IF(VLOOKUP($A1653,'Unique Clients'!$A$2:$F$2705,3,0)&gt;=5,IF(VLOOKUP($A1653,'Unique Clients'!$A$2:$F$2705,6,0)&gt;=60%,"FRAUD","NO FRAUD"),"NO FRAUD")</f>
        <v>NO FRAUD</v>
      </c>
      <c r="C1653" s="13" t="str">
        <f>IF(VLOOKUP($A1653,'Behaviors Clients'!$A$2:$B$2705,2,0)="FRAUD","FRAUD",IF(VLOOKUP($A1653,'Unique Clients'!$A$2:$F$2705,3,0)&lt;=4,IF(VLOOKUP($A1653,'Unique Clients'!$A$2:$F$2705,6,0)&gt;=60%,"MODERATE RISK OF FRAUD","NO FRAUD"),"NO FRAUD"))</f>
        <v>NO FRAUD</v>
      </c>
      <c r="D1653" s="13" t="str">
        <f>IF(VLOOKUP($A1653,'Unique Clients'!$A$2:$G$2705,7,0) &gt;= 3,"FRAUD","NO FRAUD")</f>
        <v>NO FRAUD</v>
      </c>
    </row>
    <row r="1654" spans="1:4" customFormat="1" hidden="1" x14ac:dyDescent="0.25">
      <c r="A1654" s="13">
        <v>57879</v>
      </c>
      <c r="B1654" s="13" t="str">
        <f>IF(VLOOKUP($A1654,'Unique Clients'!$A$2:$F$2705,3,0)&gt;=5,IF(VLOOKUP($A1654,'Unique Clients'!$A$2:$F$2705,6,0)&gt;=60%,"FRAUD","NO FRAUD"),"NO FRAUD")</f>
        <v>NO FRAUD</v>
      </c>
      <c r="C1654" s="13" t="str">
        <f>IF(VLOOKUP($A1654,'Behaviors Clients'!$A$2:$B$2705,2,0)="FRAUD","FRAUD",IF(VLOOKUP($A1654,'Unique Clients'!$A$2:$F$2705,3,0)&lt;=4,IF(VLOOKUP($A1654,'Unique Clients'!$A$2:$F$2705,6,0)&gt;=60%,"MODERATE RISK OF FRAUD","NO FRAUD"),"NO FRAUD"))</f>
        <v>NO FRAUD</v>
      </c>
      <c r="D1654" s="13" t="str">
        <f>IF(VLOOKUP($A1654,'Unique Clients'!$A$2:$G$2705,7,0) &gt;= 3,"FRAUD","NO FRAUD")</f>
        <v>NO FRAUD</v>
      </c>
    </row>
    <row r="1655" spans="1:4" customFormat="1" hidden="1" x14ac:dyDescent="0.25">
      <c r="A1655" s="13">
        <v>57906</v>
      </c>
      <c r="B1655" s="13" t="str">
        <f>IF(VLOOKUP($A1655,'Unique Clients'!$A$2:$F$2705,3,0)&gt;=5,IF(VLOOKUP($A1655,'Unique Clients'!$A$2:$F$2705,6,0)&gt;=60%,"FRAUD","NO FRAUD"),"NO FRAUD")</f>
        <v>NO FRAUD</v>
      </c>
      <c r="C1655" s="13" t="str">
        <f>IF(VLOOKUP($A1655,'Behaviors Clients'!$A$2:$B$2705,2,0)="FRAUD","FRAUD",IF(VLOOKUP($A1655,'Unique Clients'!$A$2:$F$2705,3,0)&lt;=4,IF(VLOOKUP($A1655,'Unique Clients'!$A$2:$F$2705,6,0)&gt;=60%,"MODERATE RISK OF FRAUD","NO FRAUD"),"NO FRAUD"))</f>
        <v>NO FRAUD</v>
      </c>
      <c r="D1655" s="13" t="str">
        <f>IF(VLOOKUP($A1655,'Unique Clients'!$A$2:$G$2705,7,0) &gt;= 3,"FRAUD","NO FRAUD")</f>
        <v>NO FRAUD</v>
      </c>
    </row>
    <row r="1656" spans="1:4" customFormat="1" hidden="1" x14ac:dyDescent="0.25">
      <c r="A1656" s="13">
        <v>57935</v>
      </c>
      <c r="B1656" s="13" t="str">
        <f>IF(VLOOKUP($A1656,'Unique Clients'!$A$2:$F$2705,3,0)&gt;=5,IF(VLOOKUP($A1656,'Unique Clients'!$A$2:$F$2705,6,0)&gt;=60%,"FRAUD","NO FRAUD"),"NO FRAUD")</f>
        <v>NO FRAUD</v>
      </c>
      <c r="C1656" s="13" t="str">
        <f>IF(VLOOKUP($A1656,'Behaviors Clients'!$A$2:$B$2705,2,0)="FRAUD","FRAUD",IF(VLOOKUP($A1656,'Unique Clients'!$A$2:$F$2705,3,0)&lt;=4,IF(VLOOKUP($A1656,'Unique Clients'!$A$2:$F$2705,6,0)&gt;=60%,"MODERATE RISK OF FRAUD","NO FRAUD"),"NO FRAUD"))</f>
        <v>NO FRAUD</v>
      </c>
      <c r="D1656" s="13" t="str">
        <f>IF(VLOOKUP($A1656,'Unique Clients'!$A$2:$G$2705,7,0) &gt;= 3,"FRAUD","NO FRAUD")</f>
        <v>NO FRAUD</v>
      </c>
    </row>
    <row r="1657" spans="1:4" customFormat="1" hidden="1" x14ac:dyDescent="0.25">
      <c r="A1657" s="13">
        <v>57945</v>
      </c>
      <c r="B1657" s="13" t="str">
        <f>IF(VLOOKUP($A1657,'Unique Clients'!$A$2:$F$2705,3,0)&gt;=5,IF(VLOOKUP($A1657,'Unique Clients'!$A$2:$F$2705,6,0)&gt;=60%,"FRAUD","NO FRAUD"),"NO FRAUD")</f>
        <v>NO FRAUD</v>
      </c>
      <c r="C1657" s="13" t="str">
        <f>IF(VLOOKUP($A1657,'Behaviors Clients'!$A$2:$B$2705,2,0)="FRAUD","FRAUD",IF(VLOOKUP($A1657,'Unique Clients'!$A$2:$F$2705,3,0)&lt;=4,IF(VLOOKUP($A1657,'Unique Clients'!$A$2:$F$2705,6,0)&gt;=60%,"MODERATE RISK OF FRAUD","NO FRAUD"),"NO FRAUD"))</f>
        <v>NO FRAUD</v>
      </c>
      <c r="D1657" s="13" t="str">
        <f>IF(VLOOKUP($A1657,'Unique Clients'!$A$2:$G$2705,7,0) &gt;= 3,"FRAUD","NO FRAUD")</f>
        <v>NO FRAUD</v>
      </c>
    </row>
    <row r="1658" spans="1:4" customFormat="1" hidden="1" x14ac:dyDescent="0.25">
      <c r="A1658" s="13">
        <v>57953</v>
      </c>
      <c r="B1658" s="13" t="str">
        <f>IF(VLOOKUP($A1658,'Unique Clients'!$A$2:$F$2705,3,0)&gt;=5,IF(VLOOKUP($A1658,'Unique Clients'!$A$2:$F$2705,6,0)&gt;=60%,"FRAUD","NO FRAUD"),"NO FRAUD")</f>
        <v>NO FRAUD</v>
      </c>
      <c r="C1658" s="13" t="str">
        <f>IF(VLOOKUP($A1658,'Behaviors Clients'!$A$2:$B$2705,2,0)="FRAUD","FRAUD",IF(VLOOKUP($A1658,'Unique Clients'!$A$2:$F$2705,3,0)&lt;=4,IF(VLOOKUP($A1658,'Unique Clients'!$A$2:$F$2705,6,0)&gt;=60%,"MODERATE RISK OF FRAUD","NO FRAUD"),"NO FRAUD"))</f>
        <v>NO FRAUD</v>
      </c>
      <c r="D1658" s="13" t="str">
        <f>IF(VLOOKUP($A1658,'Unique Clients'!$A$2:$G$2705,7,0) &gt;= 3,"FRAUD","NO FRAUD")</f>
        <v>NO FRAUD</v>
      </c>
    </row>
    <row r="1659" spans="1:4" customFormat="1" hidden="1" x14ac:dyDescent="0.25">
      <c r="A1659" s="13">
        <v>58019</v>
      </c>
      <c r="B1659" s="13" t="str">
        <f>IF(VLOOKUP($A1659,'Unique Clients'!$A$2:$F$2705,3,0)&gt;=5,IF(VLOOKUP($A1659,'Unique Clients'!$A$2:$F$2705,6,0)&gt;=60%,"FRAUD","NO FRAUD"),"NO FRAUD")</f>
        <v>NO FRAUD</v>
      </c>
      <c r="C1659" s="13" t="str">
        <f>IF(VLOOKUP($A1659,'Behaviors Clients'!$A$2:$B$2705,2,0)="FRAUD","FRAUD",IF(VLOOKUP($A1659,'Unique Clients'!$A$2:$F$2705,3,0)&lt;=4,IF(VLOOKUP($A1659,'Unique Clients'!$A$2:$F$2705,6,0)&gt;=60%,"MODERATE RISK OF FRAUD","NO FRAUD"),"NO FRAUD"))</f>
        <v>NO FRAUD</v>
      </c>
      <c r="D1659" s="13" t="str">
        <f>IF(VLOOKUP($A1659,'Unique Clients'!$A$2:$G$2705,7,0) &gt;= 3,"FRAUD","NO FRAUD")</f>
        <v>NO FRAUD</v>
      </c>
    </row>
    <row r="1660" spans="1:4" customFormat="1" hidden="1" x14ac:dyDescent="0.25">
      <c r="A1660" s="13">
        <v>58022</v>
      </c>
      <c r="B1660" s="13" t="str">
        <f>IF(VLOOKUP($A1660,'Unique Clients'!$A$2:$F$2705,3,0)&gt;=5,IF(VLOOKUP($A1660,'Unique Clients'!$A$2:$F$2705,6,0)&gt;=60%,"FRAUD","NO FRAUD"),"NO FRAUD")</f>
        <v>NO FRAUD</v>
      </c>
      <c r="C1660" s="13" t="str">
        <f>IF(VLOOKUP($A1660,'Behaviors Clients'!$A$2:$B$2705,2,0)="FRAUD","FRAUD",IF(VLOOKUP($A1660,'Unique Clients'!$A$2:$F$2705,3,0)&lt;=4,IF(VLOOKUP($A1660,'Unique Clients'!$A$2:$F$2705,6,0)&gt;=60%,"MODERATE RISK OF FRAUD","NO FRAUD"),"NO FRAUD"))</f>
        <v>NO FRAUD</v>
      </c>
      <c r="D1660" s="13" t="str">
        <f>IF(VLOOKUP($A1660,'Unique Clients'!$A$2:$G$2705,7,0) &gt;= 3,"FRAUD","NO FRAUD")</f>
        <v>NO FRAUD</v>
      </c>
    </row>
    <row r="1661" spans="1:4" customFormat="1" hidden="1" x14ac:dyDescent="0.25">
      <c r="A1661" s="13">
        <v>58029</v>
      </c>
      <c r="B1661" s="13" t="str">
        <f>IF(VLOOKUP($A1661,'Unique Clients'!$A$2:$F$2705,3,0)&gt;=5,IF(VLOOKUP($A1661,'Unique Clients'!$A$2:$F$2705,6,0)&gt;=60%,"FRAUD","NO FRAUD"),"NO FRAUD")</f>
        <v>NO FRAUD</v>
      </c>
      <c r="C1661" s="13" t="str">
        <f>IF(VLOOKUP($A1661,'Behaviors Clients'!$A$2:$B$2705,2,0)="FRAUD","FRAUD",IF(VLOOKUP($A1661,'Unique Clients'!$A$2:$F$2705,3,0)&lt;=4,IF(VLOOKUP($A1661,'Unique Clients'!$A$2:$F$2705,6,0)&gt;=60%,"MODERATE RISK OF FRAUD","NO FRAUD"),"NO FRAUD"))</f>
        <v>NO FRAUD</v>
      </c>
      <c r="D1661" s="13" t="str">
        <f>IF(VLOOKUP($A1661,'Unique Clients'!$A$2:$G$2705,7,0) &gt;= 3,"FRAUD","NO FRAUD")</f>
        <v>NO FRAUD</v>
      </c>
    </row>
    <row r="1662" spans="1:4" customFormat="1" hidden="1" x14ac:dyDescent="0.25">
      <c r="A1662" s="13">
        <v>58052</v>
      </c>
      <c r="B1662" s="13" t="str">
        <f>IF(VLOOKUP($A1662,'Unique Clients'!$A$2:$F$2705,3,0)&gt;=5,IF(VLOOKUP($A1662,'Unique Clients'!$A$2:$F$2705,6,0)&gt;=60%,"FRAUD","NO FRAUD"),"NO FRAUD")</f>
        <v>NO FRAUD</v>
      </c>
      <c r="C1662" s="13" t="str">
        <f>IF(VLOOKUP($A1662,'Behaviors Clients'!$A$2:$B$2705,2,0)="FRAUD","FRAUD",IF(VLOOKUP($A1662,'Unique Clients'!$A$2:$F$2705,3,0)&lt;=4,IF(VLOOKUP($A1662,'Unique Clients'!$A$2:$F$2705,6,0)&gt;=60%,"MODERATE RISK OF FRAUD","NO FRAUD"),"NO FRAUD"))</f>
        <v>NO FRAUD</v>
      </c>
      <c r="D1662" s="13" t="str">
        <f>IF(VLOOKUP($A1662,'Unique Clients'!$A$2:$G$2705,7,0) &gt;= 3,"FRAUD","NO FRAUD")</f>
        <v>NO FRAUD</v>
      </c>
    </row>
    <row r="1663" spans="1:4" customFormat="1" hidden="1" x14ac:dyDescent="0.25">
      <c r="A1663" s="13">
        <v>58059</v>
      </c>
      <c r="B1663" s="13" t="str">
        <f>IF(VLOOKUP($A1663,'Unique Clients'!$A$2:$F$2705,3,0)&gt;=5,IF(VLOOKUP($A1663,'Unique Clients'!$A$2:$F$2705,6,0)&gt;=60%,"FRAUD","NO FRAUD"),"NO FRAUD")</f>
        <v>NO FRAUD</v>
      </c>
      <c r="C1663" s="13" t="str">
        <f>IF(VLOOKUP($A1663,'Behaviors Clients'!$A$2:$B$2705,2,0)="FRAUD","FRAUD",IF(VLOOKUP($A1663,'Unique Clients'!$A$2:$F$2705,3,0)&lt;=4,IF(VLOOKUP($A1663,'Unique Clients'!$A$2:$F$2705,6,0)&gt;=60%,"MODERATE RISK OF FRAUD","NO FRAUD"),"NO FRAUD"))</f>
        <v>NO FRAUD</v>
      </c>
      <c r="D1663" s="13" t="str">
        <f>IF(VLOOKUP($A1663,'Unique Clients'!$A$2:$G$2705,7,0) &gt;= 3,"FRAUD","NO FRAUD")</f>
        <v>NO FRAUD</v>
      </c>
    </row>
    <row r="1664" spans="1:4" customFormat="1" hidden="1" x14ac:dyDescent="0.25">
      <c r="A1664" s="13">
        <v>58108</v>
      </c>
      <c r="B1664" s="13" t="str">
        <f>IF(VLOOKUP($A1664,'Unique Clients'!$A$2:$F$2705,3,0)&gt;=5,IF(VLOOKUP($A1664,'Unique Clients'!$A$2:$F$2705,6,0)&gt;=60%,"FRAUD","NO FRAUD"),"NO FRAUD")</f>
        <v>NO FRAUD</v>
      </c>
      <c r="C1664" s="13" t="str">
        <f>IF(VLOOKUP($A1664,'Behaviors Clients'!$A$2:$B$2705,2,0)="FRAUD","FRAUD",IF(VLOOKUP($A1664,'Unique Clients'!$A$2:$F$2705,3,0)&lt;=4,IF(VLOOKUP($A1664,'Unique Clients'!$A$2:$F$2705,6,0)&gt;=60%,"MODERATE RISK OF FRAUD","NO FRAUD"),"NO FRAUD"))</f>
        <v>NO FRAUD</v>
      </c>
      <c r="D1664" s="13" t="str">
        <f>IF(VLOOKUP($A1664,'Unique Clients'!$A$2:$G$2705,7,0) &gt;= 3,"FRAUD","NO FRAUD")</f>
        <v>NO FRAUD</v>
      </c>
    </row>
    <row r="1665" spans="1:4" customFormat="1" hidden="1" x14ac:dyDescent="0.25">
      <c r="A1665" s="13">
        <v>58148</v>
      </c>
      <c r="B1665" s="13" t="str">
        <f>IF(VLOOKUP($A1665,'Unique Clients'!$A$2:$F$2705,3,0)&gt;=5,IF(VLOOKUP($A1665,'Unique Clients'!$A$2:$F$2705,6,0)&gt;=60%,"FRAUD","NO FRAUD"),"NO FRAUD")</f>
        <v>NO FRAUD</v>
      </c>
      <c r="C1665" s="13" t="str">
        <f>IF(VLOOKUP($A1665,'Behaviors Clients'!$A$2:$B$2705,2,0)="FRAUD","FRAUD",IF(VLOOKUP($A1665,'Unique Clients'!$A$2:$F$2705,3,0)&lt;=4,IF(VLOOKUP($A1665,'Unique Clients'!$A$2:$F$2705,6,0)&gt;=60%,"MODERATE RISK OF FRAUD","NO FRAUD"),"NO FRAUD"))</f>
        <v>NO FRAUD</v>
      </c>
      <c r="D1665" s="13" t="str">
        <f>IF(VLOOKUP($A1665,'Unique Clients'!$A$2:$G$2705,7,0) &gt;= 3,"FRAUD","NO FRAUD")</f>
        <v>NO FRAUD</v>
      </c>
    </row>
    <row r="1666" spans="1:4" customFormat="1" hidden="1" x14ac:dyDescent="0.25">
      <c r="A1666" s="13">
        <v>58152</v>
      </c>
      <c r="B1666" s="13" t="str">
        <f>IF(VLOOKUP($A1666,'Unique Clients'!$A$2:$F$2705,3,0)&gt;=5,IF(VLOOKUP($A1666,'Unique Clients'!$A$2:$F$2705,6,0)&gt;=60%,"FRAUD","NO FRAUD"),"NO FRAUD")</f>
        <v>NO FRAUD</v>
      </c>
      <c r="C1666" s="13" t="str">
        <f>IF(VLOOKUP($A1666,'Behaviors Clients'!$A$2:$B$2705,2,0)="FRAUD","FRAUD",IF(VLOOKUP($A1666,'Unique Clients'!$A$2:$F$2705,3,0)&lt;=4,IF(VLOOKUP($A1666,'Unique Clients'!$A$2:$F$2705,6,0)&gt;=60%,"MODERATE RISK OF FRAUD","NO FRAUD"),"NO FRAUD"))</f>
        <v>NO FRAUD</v>
      </c>
      <c r="D1666" s="13" t="str">
        <f>IF(VLOOKUP($A1666,'Unique Clients'!$A$2:$G$2705,7,0) &gt;= 3,"FRAUD","NO FRAUD")</f>
        <v>NO FRAUD</v>
      </c>
    </row>
    <row r="1667" spans="1:4" customFormat="1" hidden="1" x14ac:dyDescent="0.25">
      <c r="A1667" s="13">
        <v>58162</v>
      </c>
      <c r="B1667" s="13" t="str">
        <f>IF(VLOOKUP($A1667,'Unique Clients'!$A$2:$F$2705,3,0)&gt;=5,IF(VLOOKUP($A1667,'Unique Clients'!$A$2:$F$2705,6,0)&gt;=60%,"FRAUD","NO FRAUD"),"NO FRAUD")</f>
        <v>NO FRAUD</v>
      </c>
      <c r="C1667" s="13" t="str">
        <f>IF(VLOOKUP($A1667,'Behaviors Clients'!$A$2:$B$2705,2,0)="FRAUD","FRAUD",IF(VLOOKUP($A1667,'Unique Clients'!$A$2:$F$2705,3,0)&lt;=4,IF(VLOOKUP($A1667,'Unique Clients'!$A$2:$F$2705,6,0)&gt;=60%,"MODERATE RISK OF FRAUD","NO FRAUD"),"NO FRAUD"))</f>
        <v>NO FRAUD</v>
      </c>
      <c r="D1667" s="13" t="str">
        <f>IF(VLOOKUP($A1667,'Unique Clients'!$A$2:$G$2705,7,0) &gt;= 3,"FRAUD","NO FRAUD")</f>
        <v>NO FRAUD</v>
      </c>
    </row>
    <row r="1668" spans="1:4" customFormat="1" hidden="1" x14ac:dyDescent="0.25">
      <c r="A1668" s="13">
        <v>58171</v>
      </c>
      <c r="B1668" s="13" t="str">
        <f>IF(VLOOKUP($A1668,'Unique Clients'!$A$2:$F$2705,3,0)&gt;=5,IF(VLOOKUP($A1668,'Unique Clients'!$A$2:$F$2705,6,0)&gt;=60%,"FRAUD","NO FRAUD"),"NO FRAUD")</f>
        <v>NO FRAUD</v>
      </c>
      <c r="C1668" s="13" t="str">
        <f>IF(VLOOKUP($A1668,'Behaviors Clients'!$A$2:$B$2705,2,0)="FRAUD","FRAUD",IF(VLOOKUP($A1668,'Unique Clients'!$A$2:$F$2705,3,0)&lt;=4,IF(VLOOKUP($A1668,'Unique Clients'!$A$2:$F$2705,6,0)&gt;=60%,"MODERATE RISK OF FRAUD","NO FRAUD"),"NO FRAUD"))</f>
        <v>NO FRAUD</v>
      </c>
      <c r="D1668" s="13" t="str">
        <f>IF(VLOOKUP($A1668,'Unique Clients'!$A$2:$G$2705,7,0) &gt;= 3,"FRAUD","NO FRAUD")</f>
        <v>NO FRAUD</v>
      </c>
    </row>
    <row r="1669" spans="1:4" customFormat="1" hidden="1" x14ac:dyDescent="0.25">
      <c r="A1669" s="13">
        <v>58195</v>
      </c>
      <c r="B1669" s="13" t="str">
        <f>IF(VLOOKUP($A1669,'Unique Clients'!$A$2:$F$2705,3,0)&gt;=5,IF(VLOOKUP($A1669,'Unique Clients'!$A$2:$F$2705,6,0)&gt;=60%,"FRAUD","NO FRAUD"),"NO FRAUD")</f>
        <v>NO FRAUD</v>
      </c>
      <c r="C1669" s="13" t="str">
        <f>IF(VLOOKUP($A1669,'Behaviors Clients'!$A$2:$B$2705,2,0)="FRAUD","FRAUD",IF(VLOOKUP($A1669,'Unique Clients'!$A$2:$F$2705,3,0)&lt;=4,IF(VLOOKUP($A1669,'Unique Clients'!$A$2:$F$2705,6,0)&gt;=60%,"MODERATE RISK OF FRAUD","NO FRAUD"),"NO FRAUD"))</f>
        <v>NO FRAUD</v>
      </c>
      <c r="D1669" s="13" t="str">
        <f>IF(VLOOKUP($A1669,'Unique Clients'!$A$2:$G$2705,7,0) &gt;= 3,"FRAUD","NO FRAUD")</f>
        <v>NO FRAUD</v>
      </c>
    </row>
    <row r="1670" spans="1:4" customFormat="1" hidden="1" x14ac:dyDescent="0.25">
      <c r="A1670" s="13">
        <v>58248</v>
      </c>
      <c r="B1670" s="13" t="str">
        <f>IF(VLOOKUP($A1670,'Unique Clients'!$A$2:$F$2705,3,0)&gt;=5,IF(VLOOKUP($A1670,'Unique Clients'!$A$2:$F$2705,6,0)&gt;=60%,"FRAUD","NO FRAUD"),"NO FRAUD")</f>
        <v>NO FRAUD</v>
      </c>
      <c r="C1670" s="13" t="str">
        <f>IF(VLOOKUP($A1670,'Behaviors Clients'!$A$2:$B$2705,2,0)="FRAUD","FRAUD",IF(VLOOKUP($A1670,'Unique Clients'!$A$2:$F$2705,3,0)&lt;=4,IF(VLOOKUP($A1670,'Unique Clients'!$A$2:$F$2705,6,0)&gt;=60%,"MODERATE RISK OF FRAUD","NO FRAUD"),"NO FRAUD"))</f>
        <v>NO FRAUD</v>
      </c>
      <c r="D1670" s="13" t="str">
        <f>IF(VLOOKUP($A1670,'Unique Clients'!$A$2:$G$2705,7,0) &gt;= 3,"FRAUD","NO FRAUD")</f>
        <v>NO FRAUD</v>
      </c>
    </row>
    <row r="1671" spans="1:4" customFormat="1" hidden="1" x14ac:dyDescent="0.25">
      <c r="A1671" s="13">
        <v>58287</v>
      </c>
      <c r="B1671" s="13" t="str">
        <f>IF(VLOOKUP($A1671,'Unique Clients'!$A$2:$F$2705,3,0)&gt;=5,IF(VLOOKUP($A1671,'Unique Clients'!$A$2:$F$2705,6,0)&gt;=60%,"FRAUD","NO FRAUD"),"NO FRAUD")</f>
        <v>NO FRAUD</v>
      </c>
      <c r="C1671" s="13" t="str">
        <f>IF(VLOOKUP($A1671,'Behaviors Clients'!$A$2:$B$2705,2,0)="FRAUD","FRAUD",IF(VLOOKUP($A1671,'Unique Clients'!$A$2:$F$2705,3,0)&lt;=4,IF(VLOOKUP($A1671,'Unique Clients'!$A$2:$F$2705,6,0)&gt;=60%,"MODERATE RISK OF FRAUD","NO FRAUD"),"NO FRAUD"))</f>
        <v>NO FRAUD</v>
      </c>
      <c r="D1671" s="13" t="str">
        <f>IF(VLOOKUP($A1671,'Unique Clients'!$A$2:$G$2705,7,0) &gt;= 3,"FRAUD","NO FRAUD")</f>
        <v>NO FRAUD</v>
      </c>
    </row>
    <row r="1672" spans="1:4" customFormat="1" hidden="1" x14ac:dyDescent="0.25">
      <c r="A1672" s="13">
        <v>58308</v>
      </c>
      <c r="B1672" s="13" t="str">
        <f>IF(VLOOKUP($A1672,'Unique Clients'!$A$2:$F$2705,3,0)&gt;=5,IF(VLOOKUP($A1672,'Unique Clients'!$A$2:$F$2705,6,0)&gt;=60%,"FRAUD","NO FRAUD"),"NO FRAUD")</f>
        <v>NO FRAUD</v>
      </c>
      <c r="C1672" s="13" t="str">
        <f>IF(VLOOKUP($A1672,'Behaviors Clients'!$A$2:$B$2705,2,0)="FRAUD","FRAUD",IF(VLOOKUP($A1672,'Unique Clients'!$A$2:$F$2705,3,0)&lt;=4,IF(VLOOKUP($A1672,'Unique Clients'!$A$2:$F$2705,6,0)&gt;=60%,"MODERATE RISK OF FRAUD","NO FRAUD"),"NO FRAUD"))</f>
        <v>NO FRAUD</v>
      </c>
      <c r="D1672" s="13" t="str">
        <f>IF(VLOOKUP($A1672,'Unique Clients'!$A$2:$G$2705,7,0) &gt;= 3,"FRAUD","NO FRAUD")</f>
        <v>NO FRAUD</v>
      </c>
    </row>
    <row r="1673" spans="1:4" customFormat="1" hidden="1" x14ac:dyDescent="0.25">
      <c r="A1673" s="13">
        <v>58500</v>
      </c>
      <c r="B1673" s="13" t="str">
        <f>IF(VLOOKUP($A1673,'Unique Clients'!$A$2:$F$2705,3,0)&gt;=5,IF(VLOOKUP($A1673,'Unique Clients'!$A$2:$F$2705,6,0)&gt;=60%,"FRAUD","NO FRAUD"),"NO FRAUD")</f>
        <v>NO FRAUD</v>
      </c>
      <c r="C1673" s="13" t="str">
        <f>IF(VLOOKUP($A1673,'Behaviors Clients'!$A$2:$B$2705,2,0)="FRAUD","FRAUD",IF(VLOOKUP($A1673,'Unique Clients'!$A$2:$F$2705,3,0)&lt;=4,IF(VLOOKUP($A1673,'Unique Clients'!$A$2:$F$2705,6,0)&gt;=60%,"MODERATE RISK OF FRAUD","NO FRAUD"),"NO FRAUD"))</f>
        <v>NO FRAUD</v>
      </c>
      <c r="D1673" s="13" t="str">
        <f>IF(VLOOKUP($A1673,'Unique Clients'!$A$2:$G$2705,7,0) &gt;= 3,"FRAUD","NO FRAUD")</f>
        <v>NO FRAUD</v>
      </c>
    </row>
    <row r="1674" spans="1:4" customFormat="1" hidden="1" x14ac:dyDescent="0.25">
      <c r="A1674" s="13">
        <v>58519</v>
      </c>
      <c r="B1674" s="13" t="str">
        <f>IF(VLOOKUP($A1674,'Unique Clients'!$A$2:$F$2705,3,0)&gt;=5,IF(VLOOKUP($A1674,'Unique Clients'!$A$2:$F$2705,6,0)&gt;=60%,"FRAUD","NO FRAUD"),"NO FRAUD")</f>
        <v>NO FRAUD</v>
      </c>
      <c r="C1674" s="13" t="str">
        <f>IF(VLOOKUP($A1674,'Behaviors Clients'!$A$2:$B$2705,2,0)="FRAUD","FRAUD",IF(VLOOKUP($A1674,'Unique Clients'!$A$2:$F$2705,3,0)&lt;=4,IF(VLOOKUP($A1674,'Unique Clients'!$A$2:$F$2705,6,0)&gt;=60%,"MODERATE RISK OF FRAUD","NO FRAUD"),"NO FRAUD"))</f>
        <v>NO FRAUD</v>
      </c>
      <c r="D1674" s="13" t="str">
        <f>IF(VLOOKUP($A1674,'Unique Clients'!$A$2:$G$2705,7,0) &gt;= 3,"FRAUD","NO FRAUD")</f>
        <v>NO FRAUD</v>
      </c>
    </row>
    <row r="1675" spans="1:4" customFormat="1" hidden="1" x14ac:dyDescent="0.25">
      <c r="A1675" s="13">
        <v>58586</v>
      </c>
      <c r="B1675" s="13" t="str">
        <f>IF(VLOOKUP($A1675,'Unique Clients'!$A$2:$F$2705,3,0)&gt;=5,IF(VLOOKUP($A1675,'Unique Clients'!$A$2:$F$2705,6,0)&gt;=60%,"FRAUD","NO FRAUD"),"NO FRAUD")</f>
        <v>NO FRAUD</v>
      </c>
      <c r="C1675" s="13" t="str">
        <f>IF(VLOOKUP($A1675,'Behaviors Clients'!$A$2:$B$2705,2,0)="FRAUD","FRAUD",IF(VLOOKUP($A1675,'Unique Clients'!$A$2:$F$2705,3,0)&lt;=4,IF(VLOOKUP($A1675,'Unique Clients'!$A$2:$F$2705,6,0)&gt;=60%,"MODERATE RISK OF FRAUD","NO FRAUD"),"NO FRAUD"))</f>
        <v>NO FRAUD</v>
      </c>
      <c r="D1675" s="13" t="str">
        <f>IF(VLOOKUP($A1675,'Unique Clients'!$A$2:$G$2705,7,0) &gt;= 3,"FRAUD","NO FRAUD")</f>
        <v>NO FRAUD</v>
      </c>
    </row>
    <row r="1676" spans="1:4" customFormat="1" hidden="1" x14ac:dyDescent="0.25">
      <c r="A1676" s="13">
        <v>58590</v>
      </c>
      <c r="B1676" s="13" t="str">
        <f>IF(VLOOKUP($A1676,'Unique Clients'!$A$2:$F$2705,3,0)&gt;=5,IF(VLOOKUP($A1676,'Unique Clients'!$A$2:$F$2705,6,0)&gt;=60%,"FRAUD","NO FRAUD"),"NO FRAUD")</f>
        <v>NO FRAUD</v>
      </c>
      <c r="C1676" s="13" t="str">
        <f>IF(VLOOKUP($A1676,'Behaviors Clients'!$A$2:$B$2705,2,0)="FRAUD","FRAUD",IF(VLOOKUP($A1676,'Unique Clients'!$A$2:$F$2705,3,0)&lt;=4,IF(VLOOKUP($A1676,'Unique Clients'!$A$2:$F$2705,6,0)&gt;=60%,"MODERATE RISK OF FRAUD","NO FRAUD"),"NO FRAUD"))</f>
        <v>NO FRAUD</v>
      </c>
      <c r="D1676" s="13" t="str">
        <f>IF(VLOOKUP($A1676,'Unique Clients'!$A$2:$G$2705,7,0) &gt;= 3,"FRAUD","NO FRAUD")</f>
        <v>NO FRAUD</v>
      </c>
    </row>
    <row r="1677" spans="1:4" customFormat="1" hidden="1" x14ac:dyDescent="0.25">
      <c r="A1677" s="13">
        <v>58698</v>
      </c>
      <c r="B1677" s="13" t="str">
        <f>IF(VLOOKUP($A1677,'Unique Clients'!$A$2:$F$2705,3,0)&gt;=5,IF(VLOOKUP($A1677,'Unique Clients'!$A$2:$F$2705,6,0)&gt;=60%,"FRAUD","NO FRAUD"),"NO FRAUD")</f>
        <v>NO FRAUD</v>
      </c>
      <c r="C1677" s="13" t="str">
        <f>IF(VLOOKUP($A1677,'Behaviors Clients'!$A$2:$B$2705,2,0)="FRAUD","FRAUD",IF(VLOOKUP($A1677,'Unique Clients'!$A$2:$F$2705,3,0)&lt;=4,IF(VLOOKUP($A1677,'Unique Clients'!$A$2:$F$2705,6,0)&gt;=60%,"MODERATE RISK OF FRAUD","NO FRAUD"),"NO FRAUD"))</f>
        <v>NO FRAUD</v>
      </c>
      <c r="D1677" s="13" t="str">
        <f>IF(VLOOKUP($A1677,'Unique Clients'!$A$2:$G$2705,7,0) &gt;= 3,"FRAUD","NO FRAUD")</f>
        <v>NO FRAUD</v>
      </c>
    </row>
    <row r="1678" spans="1:4" customFormat="1" hidden="1" x14ac:dyDescent="0.25">
      <c r="A1678" s="13">
        <v>58702</v>
      </c>
      <c r="B1678" s="13" t="str">
        <f>IF(VLOOKUP($A1678,'Unique Clients'!$A$2:$F$2705,3,0)&gt;=5,IF(VLOOKUP($A1678,'Unique Clients'!$A$2:$F$2705,6,0)&gt;=60%,"FRAUD","NO FRAUD"),"NO FRAUD")</f>
        <v>NO FRAUD</v>
      </c>
      <c r="C1678" s="13" t="str">
        <f>IF(VLOOKUP($A1678,'Behaviors Clients'!$A$2:$B$2705,2,0)="FRAUD","FRAUD",IF(VLOOKUP($A1678,'Unique Clients'!$A$2:$F$2705,3,0)&lt;=4,IF(VLOOKUP($A1678,'Unique Clients'!$A$2:$F$2705,6,0)&gt;=60%,"MODERATE RISK OF FRAUD","NO FRAUD"),"NO FRAUD"))</f>
        <v>NO FRAUD</v>
      </c>
      <c r="D1678" s="13" t="str">
        <f>IF(VLOOKUP($A1678,'Unique Clients'!$A$2:$G$2705,7,0) &gt;= 3,"FRAUD","NO FRAUD")</f>
        <v>NO FRAUD</v>
      </c>
    </row>
    <row r="1679" spans="1:4" customFormat="1" hidden="1" x14ac:dyDescent="0.25">
      <c r="A1679" s="13">
        <v>58713</v>
      </c>
      <c r="B1679" s="13" t="str">
        <f>IF(VLOOKUP($A1679,'Unique Clients'!$A$2:$F$2705,3,0)&gt;=5,IF(VLOOKUP($A1679,'Unique Clients'!$A$2:$F$2705,6,0)&gt;=60%,"FRAUD","NO FRAUD"),"NO FRAUD")</f>
        <v>NO FRAUD</v>
      </c>
      <c r="C1679" s="13" t="str">
        <f>IF(VLOOKUP($A1679,'Behaviors Clients'!$A$2:$B$2705,2,0)="FRAUD","FRAUD",IF(VLOOKUP($A1679,'Unique Clients'!$A$2:$F$2705,3,0)&lt;=4,IF(VLOOKUP($A1679,'Unique Clients'!$A$2:$F$2705,6,0)&gt;=60%,"MODERATE RISK OF FRAUD","NO FRAUD"),"NO FRAUD"))</f>
        <v>NO FRAUD</v>
      </c>
      <c r="D1679" s="13" t="str">
        <f>IF(VLOOKUP($A1679,'Unique Clients'!$A$2:$G$2705,7,0) &gt;= 3,"FRAUD","NO FRAUD")</f>
        <v>NO FRAUD</v>
      </c>
    </row>
    <row r="1680" spans="1:4" customFormat="1" hidden="1" x14ac:dyDescent="0.25">
      <c r="A1680" s="13">
        <v>58717</v>
      </c>
      <c r="B1680" s="13" t="str">
        <f>IF(VLOOKUP($A1680,'Unique Clients'!$A$2:$F$2705,3,0)&gt;=5,IF(VLOOKUP($A1680,'Unique Clients'!$A$2:$F$2705,6,0)&gt;=60%,"FRAUD","NO FRAUD"),"NO FRAUD")</f>
        <v>NO FRAUD</v>
      </c>
      <c r="C1680" s="13" t="str">
        <f>IF(VLOOKUP($A1680,'Behaviors Clients'!$A$2:$B$2705,2,0)="FRAUD","FRAUD",IF(VLOOKUP($A1680,'Unique Clients'!$A$2:$F$2705,3,0)&lt;=4,IF(VLOOKUP($A1680,'Unique Clients'!$A$2:$F$2705,6,0)&gt;=60%,"MODERATE RISK OF FRAUD","NO FRAUD"),"NO FRAUD"))</f>
        <v>NO FRAUD</v>
      </c>
      <c r="D1680" s="13" t="str">
        <f>IF(VLOOKUP($A1680,'Unique Clients'!$A$2:$G$2705,7,0) &gt;= 3,"FRAUD","NO FRAUD")</f>
        <v>NO FRAUD</v>
      </c>
    </row>
    <row r="1681" spans="1:4" customFormat="1" hidden="1" x14ac:dyDescent="0.25">
      <c r="A1681" s="13">
        <v>58786</v>
      </c>
      <c r="B1681" s="13" t="str">
        <f>IF(VLOOKUP($A1681,'Unique Clients'!$A$2:$F$2705,3,0)&gt;=5,IF(VLOOKUP($A1681,'Unique Clients'!$A$2:$F$2705,6,0)&gt;=60%,"FRAUD","NO FRAUD"),"NO FRAUD")</f>
        <v>NO FRAUD</v>
      </c>
      <c r="C1681" s="13" t="str">
        <f>IF(VLOOKUP($A1681,'Behaviors Clients'!$A$2:$B$2705,2,0)="FRAUD","FRAUD",IF(VLOOKUP($A1681,'Unique Clients'!$A$2:$F$2705,3,0)&lt;=4,IF(VLOOKUP($A1681,'Unique Clients'!$A$2:$F$2705,6,0)&gt;=60%,"MODERATE RISK OF FRAUD","NO FRAUD"),"NO FRAUD"))</f>
        <v>NO FRAUD</v>
      </c>
      <c r="D1681" s="13" t="str">
        <f>IF(VLOOKUP($A1681,'Unique Clients'!$A$2:$G$2705,7,0) &gt;= 3,"FRAUD","NO FRAUD")</f>
        <v>NO FRAUD</v>
      </c>
    </row>
    <row r="1682" spans="1:4" customFormat="1" hidden="1" x14ac:dyDescent="0.25">
      <c r="A1682" s="13">
        <v>58852</v>
      </c>
      <c r="B1682" s="13" t="str">
        <f>IF(VLOOKUP($A1682,'Unique Clients'!$A$2:$F$2705,3,0)&gt;=5,IF(VLOOKUP($A1682,'Unique Clients'!$A$2:$F$2705,6,0)&gt;=60%,"FRAUD","NO FRAUD"),"NO FRAUD")</f>
        <v>NO FRAUD</v>
      </c>
      <c r="C1682" s="13" t="str">
        <f>IF(VLOOKUP($A1682,'Behaviors Clients'!$A$2:$B$2705,2,0)="FRAUD","FRAUD",IF(VLOOKUP($A1682,'Unique Clients'!$A$2:$F$2705,3,0)&lt;=4,IF(VLOOKUP($A1682,'Unique Clients'!$A$2:$F$2705,6,0)&gt;=60%,"MODERATE RISK OF FRAUD","NO FRAUD"),"NO FRAUD"))</f>
        <v>NO FRAUD</v>
      </c>
      <c r="D1682" s="13" t="str">
        <f>IF(VLOOKUP($A1682,'Unique Clients'!$A$2:$G$2705,7,0) &gt;= 3,"FRAUD","NO FRAUD")</f>
        <v>NO FRAUD</v>
      </c>
    </row>
    <row r="1683" spans="1:4" customFormat="1" hidden="1" x14ac:dyDescent="0.25">
      <c r="A1683" s="13">
        <v>58873</v>
      </c>
      <c r="B1683" s="13" t="str">
        <f>IF(VLOOKUP($A1683,'Unique Clients'!$A$2:$F$2705,3,0)&gt;=5,IF(VLOOKUP($A1683,'Unique Clients'!$A$2:$F$2705,6,0)&gt;=60%,"FRAUD","NO FRAUD"),"NO FRAUD")</f>
        <v>NO FRAUD</v>
      </c>
      <c r="C1683" s="13" t="str">
        <f>IF(VLOOKUP($A1683,'Behaviors Clients'!$A$2:$B$2705,2,0)="FRAUD","FRAUD",IF(VLOOKUP($A1683,'Unique Clients'!$A$2:$F$2705,3,0)&lt;=4,IF(VLOOKUP($A1683,'Unique Clients'!$A$2:$F$2705,6,0)&gt;=60%,"MODERATE RISK OF FRAUD","NO FRAUD"),"NO FRAUD"))</f>
        <v>NO FRAUD</v>
      </c>
      <c r="D1683" s="13" t="str">
        <f>IF(VLOOKUP($A1683,'Unique Clients'!$A$2:$G$2705,7,0) &gt;= 3,"FRAUD","NO FRAUD")</f>
        <v>NO FRAUD</v>
      </c>
    </row>
    <row r="1684" spans="1:4" customFormat="1" hidden="1" x14ac:dyDescent="0.25">
      <c r="A1684" s="13">
        <v>58890</v>
      </c>
      <c r="B1684" s="13" t="str">
        <f>IF(VLOOKUP($A1684,'Unique Clients'!$A$2:$F$2705,3,0)&gt;=5,IF(VLOOKUP($A1684,'Unique Clients'!$A$2:$F$2705,6,0)&gt;=60%,"FRAUD","NO FRAUD"),"NO FRAUD")</f>
        <v>NO FRAUD</v>
      </c>
      <c r="C1684" s="13" t="str">
        <f>IF(VLOOKUP($A1684,'Behaviors Clients'!$A$2:$B$2705,2,0)="FRAUD","FRAUD",IF(VLOOKUP($A1684,'Unique Clients'!$A$2:$F$2705,3,0)&lt;=4,IF(VLOOKUP($A1684,'Unique Clients'!$A$2:$F$2705,6,0)&gt;=60%,"MODERATE RISK OF FRAUD","NO FRAUD"),"NO FRAUD"))</f>
        <v>NO FRAUD</v>
      </c>
      <c r="D1684" s="13" t="str">
        <f>IF(VLOOKUP($A1684,'Unique Clients'!$A$2:$G$2705,7,0) &gt;= 3,"FRAUD","NO FRAUD")</f>
        <v>NO FRAUD</v>
      </c>
    </row>
    <row r="1685" spans="1:4" customFormat="1" hidden="1" x14ac:dyDescent="0.25">
      <c r="A1685" s="13">
        <v>58974</v>
      </c>
      <c r="B1685" s="13" t="str">
        <f>IF(VLOOKUP($A1685,'Unique Clients'!$A$2:$F$2705,3,0)&gt;=5,IF(VLOOKUP($A1685,'Unique Clients'!$A$2:$F$2705,6,0)&gt;=60%,"FRAUD","NO FRAUD"),"NO FRAUD")</f>
        <v>NO FRAUD</v>
      </c>
      <c r="C1685" s="13" t="str">
        <f>IF(VLOOKUP($A1685,'Behaviors Clients'!$A$2:$B$2705,2,0)="FRAUD","FRAUD",IF(VLOOKUP($A1685,'Unique Clients'!$A$2:$F$2705,3,0)&lt;=4,IF(VLOOKUP($A1685,'Unique Clients'!$A$2:$F$2705,6,0)&gt;=60%,"MODERATE RISK OF FRAUD","NO FRAUD"),"NO FRAUD"))</f>
        <v>NO FRAUD</v>
      </c>
      <c r="D1685" s="13" t="str">
        <f>IF(VLOOKUP($A1685,'Unique Clients'!$A$2:$G$2705,7,0) &gt;= 3,"FRAUD","NO FRAUD")</f>
        <v>NO FRAUD</v>
      </c>
    </row>
    <row r="1686" spans="1:4" customFormat="1" hidden="1" x14ac:dyDescent="0.25">
      <c r="A1686" s="13">
        <v>59001</v>
      </c>
      <c r="B1686" s="13" t="str">
        <f>IF(VLOOKUP($A1686,'Unique Clients'!$A$2:$F$2705,3,0)&gt;=5,IF(VLOOKUP($A1686,'Unique Clients'!$A$2:$F$2705,6,0)&gt;=60%,"FRAUD","NO FRAUD"),"NO FRAUD")</f>
        <v>NO FRAUD</v>
      </c>
      <c r="C1686" s="13" t="str">
        <f>IF(VLOOKUP($A1686,'Behaviors Clients'!$A$2:$B$2705,2,0)="FRAUD","FRAUD",IF(VLOOKUP($A1686,'Unique Clients'!$A$2:$F$2705,3,0)&lt;=4,IF(VLOOKUP($A1686,'Unique Clients'!$A$2:$F$2705,6,0)&gt;=60%,"MODERATE RISK OF FRAUD","NO FRAUD"),"NO FRAUD"))</f>
        <v>NO FRAUD</v>
      </c>
      <c r="D1686" s="13" t="str">
        <f>IF(VLOOKUP($A1686,'Unique Clients'!$A$2:$G$2705,7,0) &gt;= 3,"FRAUD","NO FRAUD")</f>
        <v>NO FRAUD</v>
      </c>
    </row>
    <row r="1687" spans="1:4" customFormat="1" hidden="1" x14ac:dyDescent="0.25">
      <c r="A1687" s="13">
        <v>59005</v>
      </c>
      <c r="B1687" s="13" t="str">
        <f>IF(VLOOKUP($A1687,'Unique Clients'!$A$2:$F$2705,3,0)&gt;=5,IF(VLOOKUP($A1687,'Unique Clients'!$A$2:$F$2705,6,0)&gt;=60%,"FRAUD","NO FRAUD"),"NO FRAUD")</f>
        <v>NO FRAUD</v>
      </c>
      <c r="C1687" s="13" t="str">
        <f>IF(VLOOKUP($A1687,'Behaviors Clients'!$A$2:$B$2705,2,0)="FRAUD","FRAUD",IF(VLOOKUP($A1687,'Unique Clients'!$A$2:$F$2705,3,0)&lt;=4,IF(VLOOKUP($A1687,'Unique Clients'!$A$2:$F$2705,6,0)&gt;=60%,"MODERATE RISK OF FRAUD","NO FRAUD"),"NO FRAUD"))</f>
        <v>NO FRAUD</v>
      </c>
      <c r="D1687" s="13" t="str">
        <f>IF(VLOOKUP($A1687,'Unique Clients'!$A$2:$G$2705,7,0) &gt;= 3,"FRAUD","NO FRAUD")</f>
        <v>NO FRAUD</v>
      </c>
    </row>
    <row r="1688" spans="1:4" customFormat="1" hidden="1" x14ac:dyDescent="0.25">
      <c r="A1688" s="13">
        <v>59053</v>
      </c>
      <c r="B1688" s="13" t="str">
        <f>IF(VLOOKUP($A1688,'Unique Clients'!$A$2:$F$2705,3,0)&gt;=5,IF(VLOOKUP($A1688,'Unique Clients'!$A$2:$F$2705,6,0)&gt;=60%,"FRAUD","NO FRAUD"),"NO FRAUD")</f>
        <v>NO FRAUD</v>
      </c>
      <c r="C1688" s="13" t="str">
        <f>IF(VLOOKUP($A1688,'Behaviors Clients'!$A$2:$B$2705,2,0)="FRAUD","FRAUD",IF(VLOOKUP($A1688,'Unique Clients'!$A$2:$F$2705,3,0)&lt;=4,IF(VLOOKUP($A1688,'Unique Clients'!$A$2:$F$2705,6,0)&gt;=60%,"MODERATE RISK OF FRAUD","NO FRAUD"),"NO FRAUD"))</f>
        <v>NO FRAUD</v>
      </c>
      <c r="D1688" s="13" t="str">
        <f>IF(VLOOKUP($A1688,'Unique Clients'!$A$2:$G$2705,7,0) &gt;= 3,"FRAUD","NO FRAUD")</f>
        <v>NO FRAUD</v>
      </c>
    </row>
    <row r="1689" spans="1:4" customFormat="1" hidden="1" x14ac:dyDescent="0.25">
      <c r="A1689" s="13">
        <v>59064</v>
      </c>
      <c r="B1689" s="13" t="str">
        <f>IF(VLOOKUP($A1689,'Unique Clients'!$A$2:$F$2705,3,0)&gt;=5,IF(VLOOKUP($A1689,'Unique Clients'!$A$2:$F$2705,6,0)&gt;=60%,"FRAUD","NO FRAUD"),"NO FRAUD")</f>
        <v>NO FRAUD</v>
      </c>
      <c r="C1689" s="13" t="str">
        <f>IF(VLOOKUP($A1689,'Behaviors Clients'!$A$2:$B$2705,2,0)="FRAUD","FRAUD",IF(VLOOKUP($A1689,'Unique Clients'!$A$2:$F$2705,3,0)&lt;=4,IF(VLOOKUP($A1689,'Unique Clients'!$A$2:$F$2705,6,0)&gt;=60%,"MODERATE RISK OF FRAUD","NO FRAUD"),"NO FRAUD"))</f>
        <v>NO FRAUD</v>
      </c>
      <c r="D1689" s="13" t="str">
        <f>IF(VLOOKUP($A1689,'Unique Clients'!$A$2:$G$2705,7,0) &gt;= 3,"FRAUD","NO FRAUD")</f>
        <v>NO FRAUD</v>
      </c>
    </row>
    <row r="1690" spans="1:4" customFormat="1" hidden="1" x14ac:dyDescent="0.25">
      <c r="A1690" s="13">
        <v>59102</v>
      </c>
      <c r="B1690" s="13" t="str">
        <f>IF(VLOOKUP($A1690,'Unique Clients'!$A$2:$F$2705,3,0)&gt;=5,IF(VLOOKUP($A1690,'Unique Clients'!$A$2:$F$2705,6,0)&gt;=60%,"FRAUD","NO FRAUD"),"NO FRAUD")</f>
        <v>NO FRAUD</v>
      </c>
      <c r="C1690" s="13" t="str">
        <f>IF(VLOOKUP($A1690,'Behaviors Clients'!$A$2:$B$2705,2,0)="FRAUD","FRAUD",IF(VLOOKUP($A1690,'Unique Clients'!$A$2:$F$2705,3,0)&lt;=4,IF(VLOOKUP($A1690,'Unique Clients'!$A$2:$F$2705,6,0)&gt;=60%,"MODERATE RISK OF FRAUD","NO FRAUD"),"NO FRAUD"))</f>
        <v>NO FRAUD</v>
      </c>
      <c r="D1690" s="13" t="str">
        <f>IF(VLOOKUP($A1690,'Unique Clients'!$A$2:$G$2705,7,0) &gt;= 3,"FRAUD","NO FRAUD")</f>
        <v>NO FRAUD</v>
      </c>
    </row>
    <row r="1691" spans="1:4" customFormat="1" hidden="1" x14ac:dyDescent="0.25">
      <c r="A1691" s="13">
        <v>59161</v>
      </c>
      <c r="B1691" s="13" t="str">
        <f>IF(VLOOKUP($A1691,'Unique Clients'!$A$2:$F$2705,3,0)&gt;=5,IF(VLOOKUP($A1691,'Unique Clients'!$A$2:$F$2705,6,0)&gt;=60%,"FRAUD","NO FRAUD"),"NO FRAUD")</f>
        <v>NO FRAUD</v>
      </c>
      <c r="C1691" s="13" t="str">
        <f>IF(VLOOKUP($A1691,'Behaviors Clients'!$A$2:$B$2705,2,0)="FRAUD","FRAUD",IF(VLOOKUP($A1691,'Unique Clients'!$A$2:$F$2705,3,0)&lt;=4,IF(VLOOKUP($A1691,'Unique Clients'!$A$2:$F$2705,6,0)&gt;=60%,"MODERATE RISK OF FRAUD","NO FRAUD"),"NO FRAUD"))</f>
        <v>NO FRAUD</v>
      </c>
      <c r="D1691" s="13" t="str">
        <f>IF(VLOOKUP($A1691,'Unique Clients'!$A$2:$G$2705,7,0) &gt;= 3,"FRAUD","NO FRAUD")</f>
        <v>NO FRAUD</v>
      </c>
    </row>
    <row r="1692" spans="1:4" customFormat="1" hidden="1" x14ac:dyDescent="0.25">
      <c r="A1692" s="13">
        <v>59180</v>
      </c>
      <c r="B1692" s="13" t="str">
        <f>IF(VLOOKUP($A1692,'Unique Clients'!$A$2:$F$2705,3,0)&gt;=5,IF(VLOOKUP($A1692,'Unique Clients'!$A$2:$F$2705,6,0)&gt;=60%,"FRAUD","NO FRAUD"),"NO FRAUD")</f>
        <v>NO FRAUD</v>
      </c>
      <c r="C1692" s="13" t="str">
        <f>IF(VLOOKUP($A1692,'Behaviors Clients'!$A$2:$B$2705,2,0)="FRAUD","FRAUD",IF(VLOOKUP($A1692,'Unique Clients'!$A$2:$F$2705,3,0)&lt;=4,IF(VLOOKUP($A1692,'Unique Clients'!$A$2:$F$2705,6,0)&gt;=60%,"MODERATE RISK OF FRAUD","NO FRAUD"),"NO FRAUD"))</f>
        <v>NO FRAUD</v>
      </c>
      <c r="D1692" s="13" t="str">
        <f>IF(VLOOKUP($A1692,'Unique Clients'!$A$2:$G$2705,7,0) &gt;= 3,"FRAUD","NO FRAUD")</f>
        <v>NO FRAUD</v>
      </c>
    </row>
    <row r="1693" spans="1:4" customFormat="1" hidden="1" x14ac:dyDescent="0.25">
      <c r="A1693" s="13">
        <v>59188</v>
      </c>
      <c r="B1693" s="13" t="str">
        <f>IF(VLOOKUP($A1693,'Unique Clients'!$A$2:$F$2705,3,0)&gt;=5,IF(VLOOKUP($A1693,'Unique Clients'!$A$2:$F$2705,6,0)&gt;=60%,"FRAUD","NO FRAUD"),"NO FRAUD")</f>
        <v>NO FRAUD</v>
      </c>
      <c r="C1693" s="13" t="str">
        <f>IF(VLOOKUP($A1693,'Behaviors Clients'!$A$2:$B$2705,2,0)="FRAUD","FRAUD",IF(VLOOKUP($A1693,'Unique Clients'!$A$2:$F$2705,3,0)&lt;=4,IF(VLOOKUP($A1693,'Unique Clients'!$A$2:$F$2705,6,0)&gt;=60%,"MODERATE RISK OF FRAUD","NO FRAUD"),"NO FRAUD"))</f>
        <v>NO FRAUD</v>
      </c>
      <c r="D1693" s="13" t="str">
        <f>IF(VLOOKUP($A1693,'Unique Clients'!$A$2:$G$2705,7,0) &gt;= 3,"FRAUD","NO FRAUD")</f>
        <v>NO FRAUD</v>
      </c>
    </row>
    <row r="1694" spans="1:4" customFormat="1" hidden="1" x14ac:dyDescent="0.25">
      <c r="A1694" s="13">
        <v>59201</v>
      </c>
      <c r="B1694" s="13" t="str">
        <f>IF(VLOOKUP($A1694,'Unique Clients'!$A$2:$F$2705,3,0)&gt;=5,IF(VLOOKUP($A1694,'Unique Clients'!$A$2:$F$2705,6,0)&gt;=60%,"FRAUD","NO FRAUD"),"NO FRAUD")</f>
        <v>NO FRAUD</v>
      </c>
      <c r="C1694" s="13" t="str">
        <f>IF(VLOOKUP($A1694,'Behaviors Clients'!$A$2:$B$2705,2,0)="FRAUD","FRAUD",IF(VLOOKUP($A1694,'Unique Clients'!$A$2:$F$2705,3,0)&lt;=4,IF(VLOOKUP($A1694,'Unique Clients'!$A$2:$F$2705,6,0)&gt;=60%,"MODERATE RISK OF FRAUD","NO FRAUD"),"NO FRAUD"))</f>
        <v>NO FRAUD</v>
      </c>
      <c r="D1694" s="13" t="str">
        <f>IF(VLOOKUP($A1694,'Unique Clients'!$A$2:$G$2705,7,0) &gt;= 3,"FRAUD","NO FRAUD")</f>
        <v>NO FRAUD</v>
      </c>
    </row>
    <row r="1695" spans="1:4" customFormat="1" hidden="1" x14ac:dyDescent="0.25">
      <c r="A1695" s="13">
        <v>59204</v>
      </c>
      <c r="B1695" s="13" t="str">
        <f>IF(VLOOKUP($A1695,'Unique Clients'!$A$2:$F$2705,3,0)&gt;=5,IF(VLOOKUP($A1695,'Unique Clients'!$A$2:$F$2705,6,0)&gt;=60%,"FRAUD","NO FRAUD"),"NO FRAUD")</f>
        <v>NO FRAUD</v>
      </c>
      <c r="C1695" s="13" t="str">
        <f>IF(VLOOKUP($A1695,'Behaviors Clients'!$A$2:$B$2705,2,0)="FRAUD","FRAUD",IF(VLOOKUP($A1695,'Unique Clients'!$A$2:$F$2705,3,0)&lt;=4,IF(VLOOKUP($A1695,'Unique Clients'!$A$2:$F$2705,6,0)&gt;=60%,"MODERATE RISK OF FRAUD","NO FRAUD"),"NO FRAUD"))</f>
        <v>NO FRAUD</v>
      </c>
      <c r="D1695" s="13" t="str">
        <f>IF(VLOOKUP($A1695,'Unique Clients'!$A$2:$G$2705,7,0) &gt;= 3,"FRAUD","NO FRAUD")</f>
        <v>NO FRAUD</v>
      </c>
    </row>
    <row r="1696" spans="1:4" customFormat="1" hidden="1" x14ac:dyDescent="0.25">
      <c r="A1696" s="13">
        <v>59208</v>
      </c>
      <c r="B1696" s="13" t="str">
        <f>IF(VLOOKUP($A1696,'Unique Clients'!$A$2:$F$2705,3,0)&gt;=5,IF(VLOOKUP($A1696,'Unique Clients'!$A$2:$F$2705,6,0)&gt;=60%,"FRAUD","NO FRAUD"),"NO FRAUD")</f>
        <v>NO FRAUD</v>
      </c>
      <c r="C1696" s="13" t="str">
        <f>IF(VLOOKUP($A1696,'Behaviors Clients'!$A$2:$B$2705,2,0)="FRAUD","FRAUD",IF(VLOOKUP($A1696,'Unique Clients'!$A$2:$F$2705,3,0)&lt;=4,IF(VLOOKUP($A1696,'Unique Clients'!$A$2:$F$2705,6,0)&gt;=60%,"MODERATE RISK OF FRAUD","NO FRAUD"),"NO FRAUD"))</f>
        <v>NO FRAUD</v>
      </c>
      <c r="D1696" s="13" t="str">
        <f>IF(VLOOKUP($A1696,'Unique Clients'!$A$2:$G$2705,7,0) &gt;= 3,"FRAUD","NO FRAUD")</f>
        <v>NO FRAUD</v>
      </c>
    </row>
    <row r="1697" spans="1:4" customFormat="1" hidden="1" x14ac:dyDescent="0.25">
      <c r="A1697" s="13">
        <v>59256</v>
      </c>
      <c r="B1697" s="13" t="str">
        <f>IF(VLOOKUP($A1697,'Unique Clients'!$A$2:$F$2705,3,0)&gt;=5,IF(VLOOKUP($A1697,'Unique Clients'!$A$2:$F$2705,6,0)&gt;=60%,"FRAUD","NO FRAUD"),"NO FRAUD")</f>
        <v>NO FRAUD</v>
      </c>
      <c r="C1697" s="13" t="str">
        <f>IF(VLOOKUP($A1697,'Behaviors Clients'!$A$2:$B$2705,2,0)="FRAUD","FRAUD",IF(VLOOKUP($A1697,'Unique Clients'!$A$2:$F$2705,3,0)&lt;=4,IF(VLOOKUP($A1697,'Unique Clients'!$A$2:$F$2705,6,0)&gt;=60%,"MODERATE RISK OF FRAUD","NO FRAUD"),"NO FRAUD"))</f>
        <v>NO FRAUD</v>
      </c>
      <c r="D1697" s="13" t="str">
        <f>IF(VLOOKUP($A1697,'Unique Clients'!$A$2:$G$2705,7,0) &gt;= 3,"FRAUD","NO FRAUD")</f>
        <v>NO FRAUD</v>
      </c>
    </row>
    <row r="1698" spans="1:4" customFormat="1" hidden="1" x14ac:dyDescent="0.25">
      <c r="A1698" s="13">
        <v>59275</v>
      </c>
      <c r="B1698" s="13" t="str">
        <f>IF(VLOOKUP($A1698,'Unique Clients'!$A$2:$F$2705,3,0)&gt;=5,IF(VLOOKUP($A1698,'Unique Clients'!$A$2:$F$2705,6,0)&gt;=60%,"FRAUD","NO FRAUD"),"NO FRAUD")</f>
        <v>NO FRAUD</v>
      </c>
      <c r="C1698" s="13" t="str">
        <f>IF(VLOOKUP($A1698,'Behaviors Clients'!$A$2:$B$2705,2,0)="FRAUD","FRAUD",IF(VLOOKUP($A1698,'Unique Clients'!$A$2:$F$2705,3,0)&lt;=4,IF(VLOOKUP($A1698,'Unique Clients'!$A$2:$F$2705,6,0)&gt;=60%,"MODERATE RISK OF FRAUD","NO FRAUD"),"NO FRAUD"))</f>
        <v>NO FRAUD</v>
      </c>
      <c r="D1698" s="13" t="str">
        <f>IF(VLOOKUP($A1698,'Unique Clients'!$A$2:$G$2705,7,0) &gt;= 3,"FRAUD","NO FRAUD")</f>
        <v>NO FRAUD</v>
      </c>
    </row>
    <row r="1699" spans="1:4" customFormat="1" hidden="1" x14ac:dyDescent="0.25">
      <c r="A1699" s="13">
        <v>59367</v>
      </c>
      <c r="B1699" s="13" t="str">
        <f>IF(VLOOKUP($A1699,'Unique Clients'!$A$2:$F$2705,3,0)&gt;=5,IF(VLOOKUP($A1699,'Unique Clients'!$A$2:$F$2705,6,0)&gt;=60%,"FRAUD","NO FRAUD"),"NO FRAUD")</f>
        <v>NO FRAUD</v>
      </c>
      <c r="C1699" s="13" t="str">
        <f>IF(VLOOKUP($A1699,'Behaviors Clients'!$A$2:$B$2705,2,0)="FRAUD","FRAUD",IF(VLOOKUP($A1699,'Unique Clients'!$A$2:$F$2705,3,0)&lt;=4,IF(VLOOKUP($A1699,'Unique Clients'!$A$2:$F$2705,6,0)&gt;=60%,"MODERATE RISK OF FRAUD","NO FRAUD"),"NO FRAUD"))</f>
        <v>NO FRAUD</v>
      </c>
      <c r="D1699" s="13" t="str">
        <f>IF(VLOOKUP($A1699,'Unique Clients'!$A$2:$G$2705,7,0) &gt;= 3,"FRAUD","NO FRAUD")</f>
        <v>NO FRAUD</v>
      </c>
    </row>
    <row r="1700" spans="1:4" customFormat="1" hidden="1" x14ac:dyDescent="0.25">
      <c r="A1700" s="13">
        <v>59529</v>
      </c>
      <c r="B1700" s="13" t="str">
        <f>IF(VLOOKUP($A1700,'Unique Clients'!$A$2:$F$2705,3,0)&gt;=5,IF(VLOOKUP($A1700,'Unique Clients'!$A$2:$F$2705,6,0)&gt;=60%,"FRAUD","NO FRAUD"),"NO FRAUD")</f>
        <v>NO FRAUD</v>
      </c>
      <c r="C1700" s="13" t="str">
        <f>IF(VLOOKUP($A1700,'Behaviors Clients'!$A$2:$B$2705,2,0)="FRAUD","FRAUD",IF(VLOOKUP($A1700,'Unique Clients'!$A$2:$F$2705,3,0)&lt;=4,IF(VLOOKUP($A1700,'Unique Clients'!$A$2:$F$2705,6,0)&gt;=60%,"MODERATE RISK OF FRAUD","NO FRAUD"),"NO FRAUD"))</f>
        <v>NO FRAUD</v>
      </c>
      <c r="D1700" s="13" t="str">
        <f>IF(VLOOKUP($A1700,'Unique Clients'!$A$2:$G$2705,7,0) &gt;= 3,"FRAUD","NO FRAUD")</f>
        <v>NO FRAUD</v>
      </c>
    </row>
    <row r="1701" spans="1:4" customFormat="1" hidden="1" x14ac:dyDescent="0.25">
      <c r="A1701" s="13">
        <v>59544</v>
      </c>
      <c r="B1701" s="13" t="str">
        <f>IF(VLOOKUP($A1701,'Unique Clients'!$A$2:$F$2705,3,0)&gt;=5,IF(VLOOKUP($A1701,'Unique Clients'!$A$2:$F$2705,6,0)&gt;=60%,"FRAUD","NO FRAUD"),"NO FRAUD")</f>
        <v>NO FRAUD</v>
      </c>
      <c r="C1701" s="13" t="str">
        <f>IF(VLOOKUP($A1701,'Behaviors Clients'!$A$2:$B$2705,2,0)="FRAUD","FRAUD",IF(VLOOKUP($A1701,'Unique Clients'!$A$2:$F$2705,3,0)&lt;=4,IF(VLOOKUP($A1701,'Unique Clients'!$A$2:$F$2705,6,0)&gt;=60%,"MODERATE RISK OF FRAUD","NO FRAUD"),"NO FRAUD"))</f>
        <v>NO FRAUD</v>
      </c>
      <c r="D1701" s="13" t="str">
        <f>IF(VLOOKUP($A1701,'Unique Clients'!$A$2:$G$2705,7,0) &gt;= 3,"FRAUD","NO FRAUD")</f>
        <v>NO FRAUD</v>
      </c>
    </row>
    <row r="1702" spans="1:4" customFormat="1" hidden="1" x14ac:dyDescent="0.25">
      <c r="A1702" s="13">
        <v>59560</v>
      </c>
      <c r="B1702" s="13" t="str">
        <f>IF(VLOOKUP($A1702,'Unique Clients'!$A$2:$F$2705,3,0)&gt;=5,IF(VLOOKUP($A1702,'Unique Clients'!$A$2:$F$2705,6,0)&gt;=60%,"FRAUD","NO FRAUD"),"NO FRAUD")</f>
        <v>NO FRAUD</v>
      </c>
      <c r="C1702" s="13" t="str">
        <f>IF(VLOOKUP($A1702,'Behaviors Clients'!$A$2:$B$2705,2,0)="FRAUD","FRAUD",IF(VLOOKUP($A1702,'Unique Clients'!$A$2:$F$2705,3,0)&lt;=4,IF(VLOOKUP($A1702,'Unique Clients'!$A$2:$F$2705,6,0)&gt;=60%,"MODERATE RISK OF FRAUD","NO FRAUD"),"NO FRAUD"))</f>
        <v>NO FRAUD</v>
      </c>
      <c r="D1702" s="13" t="str">
        <f>IF(VLOOKUP($A1702,'Unique Clients'!$A$2:$G$2705,7,0) &gt;= 3,"FRAUD","NO FRAUD")</f>
        <v>NO FRAUD</v>
      </c>
    </row>
    <row r="1703" spans="1:4" customFormat="1" hidden="1" x14ac:dyDescent="0.25">
      <c r="A1703" s="13">
        <v>59567</v>
      </c>
      <c r="B1703" s="13" t="str">
        <f>IF(VLOOKUP($A1703,'Unique Clients'!$A$2:$F$2705,3,0)&gt;=5,IF(VLOOKUP($A1703,'Unique Clients'!$A$2:$F$2705,6,0)&gt;=60%,"FRAUD","NO FRAUD"),"NO FRAUD")</f>
        <v>NO FRAUD</v>
      </c>
      <c r="C1703" s="13" t="str">
        <f>IF(VLOOKUP($A1703,'Behaviors Clients'!$A$2:$B$2705,2,0)="FRAUD","FRAUD",IF(VLOOKUP($A1703,'Unique Clients'!$A$2:$F$2705,3,0)&lt;=4,IF(VLOOKUP($A1703,'Unique Clients'!$A$2:$F$2705,6,0)&gt;=60%,"MODERATE RISK OF FRAUD","NO FRAUD"),"NO FRAUD"))</f>
        <v>NO FRAUD</v>
      </c>
      <c r="D1703" s="13" t="str">
        <f>IF(VLOOKUP($A1703,'Unique Clients'!$A$2:$G$2705,7,0) &gt;= 3,"FRAUD","NO FRAUD")</f>
        <v>NO FRAUD</v>
      </c>
    </row>
    <row r="1704" spans="1:4" customFormat="1" hidden="1" x14ac:dyDescent="0.25">
      <c r="A1704" s="13">
        <v>59735</v>
      </c>
      <c r="B1704" s="13" t="str">
        <f>IF(VLOOKUP($A1704,'Unique Clients'!$A$2:$F$2705,3,0)&gt;=5,IF(VLOOKUP($A1704,'Unique Clients'!$A$2:$F$2705,6,0)&gt;=60%,"FRAUD","NO FRAUD"),"NO FRAUD")</f>
        <v>NO FRAUD</v>
      </c>
      <c r="C1704" s="13" t="str">
        <f>IF(VLOOKUP($A1704,'Behaviors Clients'!$A$2:$B$2705,2,0)="FRAUD","FRAUD",IF(VLOOKUP($A1704,'Unique Clients'!$A$2:$F$2705,3,0)&lt;=4,IF(VLOOKUP($A1704,'Unique Clients'!$A$2:$F$2705,6,0)&gt;=60%,"MODERATE RISK OF FRAUD","NO FRAUD"),"NO FRAUD"))</f>
        <v>NO FRAUD</v>
      </c>
      <c r="D1704" s="13" t="str">
        <f>IF(VLOOKUP($A1704,'Unique Clients'!$A$2:$G$2705,7,0) &gt;= 3,"FRAUD","NO FRAUD")</f>
        <v>NO FRAUD</v>
      </c>
    </row>
    <row r="1705" spans="1:4" customFormat="1" hidden="1" x14ac:dyDescent="0.25">
      <c r="A1705" s="13">
        <v>59738</v>
      </c>
      <c r="B1705" s="13" t="str">
        <f>IF(VLOOKUP($A1705,'Unique Clients'!$A$2:$F$2705,3,0)&gt;=5,IF(VLOOKUP($A1705,'Unique Clients'!$A$2:$F$2705,6,0)&gt;=60%,"FRAUD","NO FRAUD"),"NO FRAUD")</f>
        <v>NO FRAUD</v>
      </c>
      <c r="C1705" s="13" t="str">
        <f>IF(VLOOKUP($A1705,'Behaviors Clients'!$A$2:$B$2705,2,0)="FRAUD","FRAUD",IF(VLOOKUP($A1705,'Unique Clients'!$A$2:$F$2705,3,0)&lt;=4,IF(VLOOKUP($A1705,'Unique Clients'!$A$2:$F$2705,6,0)&gt;=60%,"MODERATE RISK OF FRAUD","NO FRAUD"),"NO FRAUD"))</f>
        <v>NO FRAUD</v>
      </c>
      <c r="D1705" s="13" t="str">
        <f>IF(VLOOKUP($A1705,'Unique Clients'!$A$2:$G$2705,7,0) &gt;= 3,"FRAUD","NO FRAUD")</f>
        <v>NO FRAUD</v>
      </c>
    </row>
    <row r="1706" spans="1:4" customFormat="1" hidden="1" x14ac:dyDescent="0.25">
      <c r="A1706" s="13">
        <v>59796</v>
      </c>
      <c r="B1706" s="13" t="str">
        <f>IF(VLOOKUP($A1706,'Unique Clients'!$A$2:$F$2705,3,0)&gt;=5,IF(VLOOKUP($A1706,'Unique Clients'!$A$2:$F$2705,6,0)&gt;=60%,"FRAUD","NO FRAUD"),"NO FRAUD")</f>
        <v>NO FRAUD</v>
      </c>
      <c r="C1706" s="13" t="str">
        <f>IF(VLOOKUP($A1706,'Behaviors Clients'!$A$2:$B$2705,2,0)="FRAUD","FRAUD",IF(VLOOKUP($A1706,'Unique Clients'!$A$2:$F$2705,3,0)&lt;=4,IF(VLOOKUP($A1706,'Unique Clients'!$A$2:$F$2705,6,0)&gt;=60%,"MODERATE RISK OF FRAUD","NO FRAUD"),"NO FRAUD"))</f>
        <v>NO FRAUD</v>
      </c>
      <c r="D1706" s="13" t="str">
        <f>IF(VLOOKUP($A1706,'Unique Clients'!$A$2:$G$2705,7,0) &gt;= 3,"FRAUD","NO FRAUD")</f>
        <v>NO FRAUD</v>
      </c>
    </row>
    <row r="1707" spans="1:4" customFormat="1" hidden="1" x14ac:dyDescent="0.25">
      <c r="A1707" s="13">
        <v>59812</v>
      </c>
      <c r="B1707" s="13" t="str">
        <f>IF(VLOOKUP($A1707,'Unique Clients'!$A$2:$F$2705,3,0)&gt;=5,IF(VLOOKUP($A1707,'Unique Clients'!$A$2:$F$2705,6,0)&gt;=60%,"FRAUD","NO FRAUD"),"NO FRAUD")</f>
        <v>NO FRAUD</v>
      </c>
      <c r="C1707" s="13" t="str">
        <f>IF(VLOOKUP($A1707,'Behaviors Clients'!$A$2:$B$2705,2,0)="FRAUD","FRAUD",IF(VLOOKUP($A1707,'Unique Clients'!$A$2:$F$2705,3,0)&lt;=4,IF(VLOOKUP($A1707,'Unique Clients'!$A$2:$F$2705,6,0)&gt;=60%,"MODERATE RISK OF FRAUD","NO FRAUD"),"NO FRAUD"))</f>
        <v>NO FRAUD</v>
      </c>
      <c r="D1707" s="13" t="str">
        <f>IF(VLOOKUP($A1707,'Unique Clients'!$A$2:$G$2705,7,0) &gt;= 3,"FRAUD","NO FRAUD")</f>
        <v>NO FRAUD</v>
      </c>
    </row>
    <row r="1708" spans="1:4" customFormat="1" hidden="1" x14ac:dyDescent="0.25">
      <c r="A1708" s="13">
        <v>59865</v>
      </c>
      <c r="B1708" s="13" t="str">
        <f>IF(VLOOKUP($A1708,'Unique Clients'!$A$2:$F$2705,3,0)&gt;=5,IF(VLOOKUP($A1708,'Unique Clients'!$A$2:$F$2705,6,0)&gt;=60%,"FRAUD","NO FRAUD"),"NO FRAUD")</f>
        <v>NO FRAUD</v>
      </c>
      <c r="C1708" s="13" t="str">
        <f>IF(VLOOKUP($A1708,'Behaviors Clients'!$A$2:$B$2705,2,0)="FRAUD","FRAUD",IF(VLOOKUP($A1708,'Unique Clients'!$A$2:$F$2705,3,0)&lt;=4,IF(VLOOKUP($A1708,'Unique Clients'!$A$2:$F$2705,6,0)&gt;=60%,"MODERATE RISK OF FRAUD","NO FRAUD"),"NO FRAUD"))</f>
        <v>NO FRAUD</v>
      </c>
      <c r="D1708" s="13" t="str">
        <f>IF(VLOOKUP($A1708,'Unique Clients'!$A$2:$G$2705,7,0) &gt;= 3,"FRAUD","NO FRAUD")</f>
        <v>NO FRAUD</v>
      </c>
    </row>
    <row r="1709" spans="1:4" customFormat="1" hidden="1" x14ac:dyDescent="0.25">
      <c r="A1709" s="13">
        <v>59868</v>
      </c>
      <c r="B1709" s="13" t="str">
        <f>IF(VLOOKUP($A1709,'Unique Clients'!$A$2:$F$2705,3,0)&gt;=5,IF(VLOOKUP($A1709,'Unique Clients'!$A$2:$F$2705,6,0)&gt;=60%,"FRAUD","NO FRAUD"),"NO FRAUD")</f>
        <v>NO FRAUD</v>
      </c>
      <c r="C1709" s="13" t="str">
        <f>IF(VLOOKUP($A1709,'Behaviors Clients'!$A$2:$B$2705,2,0)="FRAUD","FRAUD",IF(VLOOKUP($A1709,'Unique Clients'!$A$2:$F$2705,3,0)&lt;=4,IF(VLOOKUP($A1709,'Unique Clients'!$A$2:$F$2705,6,0)&gt;=60%,"MODERATE RISK OF FRAUD","NO FRAUD"),"NO FRAUD"))</f>
        <v>NO FRAUD</v>
      </c>
      <c r="D1709" s="13" t="str">
        <f>IF(VLOOKUP($A1709,'Unique Clients'!$A$2:$G$2705,7,0) &gt;= 3,"FRAUD","NO FRAUD")</f>
        <v>NO FRAUD</v>
      </c>
    </row>
    <row r="1710" spans="1:4" customFormat="1" hidden="1" x14ac:dyDescent="0.25">
      <c r="A1710" s="13">
        <v>59888</v>
      </c>
      <c r="B1710" s="13" t="str">
        <f>IF(VLOOKUP($A1710,'Unique Clients'!$A$2:$F$2705,3,0)&gt;=5,IF(VLOOKUP($A1710,'Unique Clients'!$A$2:$F$2705,6,0)&gt;=60%,"FRAUD","NO FRAUD"),"NO FRAUD")</f>
        <v>NO FRAUD</v>
      </c>
      <c r="C1710" s="13" t="str">
        <f>IF(VLOOKUP($A1710,'Behaviors Clients'!$A$2:$B$2705,2,0)="FRAUD","FRAUD",IF(VLOOKUP($A1710,'Unique Clients'!$A$2:$F$2705,3,0)&lt;=4,IF(VLOOKUP($A1710,'Unique Clients'!$A$2:$F$2705,6,0)&gt;=60%,"MODERATE RISK OF FRAUD","NO FRAUD"),"NO FRAUD"))</f>
        <v>NO FRAUD</v>
      </c>
      <c r="D1710" s="13" t="str">
        <f>IF(VLOOKUP($A1710,'Unique Clients'!$A$2:$G$2705,7,0) &gt;= 3,"FRAUD","NO FRAUD")</f>
        <v>NO FRAUD</v>
      </c>
    </row>
    <row r="1711" spans="1:4" customFormat="1" hidden="1" x14ac:dyDescent="0.25">
      <c r="A1711" s="13">
        <v>60084</v>
      </c>
      <c r="B1711" s="13" t="str">
        <f>IF(VLOOKUP($A1711,'Unique Clients'!$A$2:$F$2705,3,0)&gt;=5,IF(VLOOKUP($A1711,'Unique Clients'!$A$2:$F$2705,6,0)&gt;=60%,"FRAUD","NO FRAUD"),"NO FRAUD")</f>
        <v>NO FRAUD</v>
      </c>
      <c r="C1711" s="13" t="str">
        <f>IF(VLOOKUP($A1711,'Behaviors Clients'!$A$2:$B$2705,2,0)="FRAUD","FRAUD",IF(VLOOKUP($A1711,'Unique Clients'!$A$2:$F$2705,3,0)&lt;=4,IF(VLOOKUP($A1711,'Unique Clients'!$A$2:$F$2705,6,0)&gt;=60%,"MODERATE RISK OF FRAUD","NO FRAUD"),"NO FRAUD"))</f>
        <v>NO FRAUD</v>
      </c>
      <c r="D1711" s="13" t="str">
        <f>IF(VLOOKUP($A1711,'Unique Clients'!$A$2:$G$2705,7,0) &gt;= 3,"FRAUD","NO FRAUD")</f>
        <v>NO FRAUD</v>
      </c>
    </row>
    <row r="1712" spans="1:4" customFormat="1" hidden="1" x14ac:dyDescent="0.25">
      <c r="A1712" s="13">
        <v>60132</v>
      </c>
      <c r="B1712" s="13" t="str">
        <f>IF(VLOOKUP($A1712,'Unique Clients'!$A$2:$F$2705,3,0)&gt;=5,IF(VLOOKUP($A1712,'Unique Clients'!$A$2:$F$2705,6,0)&gt;=60%,"FRAUD","NO FRAUD"),"NO FRAUD")</f>
        <v>NO FRAUD</v>
      </c>
      <c r="C1712" s="13" t="str">
        <f>IF(VLOOKUP($A1712,'Behaviors Clients'!$A$2:$B$2705,2,0)="FRAUD","FRAUD",IF(VLOOKUP($A1712,'Unique Clients'!$A$2:$F$2705,3,0)&lt;=4,IF(VLOOKUP($A1712,'Unique Clients'!$A$2:$F$2705,6,0)&gt;=60%,"MODERATE RISK OF FRAUD","NO FRAUD"),"NO FRAUD"))</f>
        <v>NO FRAUD</v>
      </c>
      <c r="D1712" s="13" t="str">
        <f>IF(VLOOKUP($A1712,'Unique Clients'!$A$2:$G$2705,7,0) &gt;= 3,"FRAUD","NO FRAUD")</f>
        <v>NO FRAUD</v>
      </c>
    </row>
    <row r="1713" spans="1:4" customFormat="1" hidden="1" x14ac:dyDescent="0.25">
      <c r="A1713" s="13">
        <v>60229</v>
      </c>
      <c r="B1713" s="13" t="str">
        <f>IF(VLOOKUP($A1713,'Unique Clients'!$A$2:$F$2705,3,0)&gt;=5,IF(VLOOKUP($A1713,'Unique Clients'!$A$2:$F$2705,6,0)&gt;=60%,"FRAUD","NO FRAUD"),"NO FRAUD")</f>
        <v>NO FRAUD</v>
      </c>
      <c r="C1713" s="13" t="str">
        <f>IF(VLOOKUP($A1713,'Behaviors Clients'!$A$2:$B$2705,2,0)="FRAUD","FRAUD",IF(VLOOKUP($A1713,'Unique Clients'!$A$2:$F$2705,3,0)&lt;=4,IF(VLOOKUP($A1713,'Unique Clients'!$A$2:$F$2705,6,0)&gt;=60%,"MODERATE RISK OF FRAUD","NO FRAUD"),"NO FRAUD"))</f>
        <v>NO FRAUD</v>
      </c>
      <c r="D1713" s="13" t="str">
        <f>IF(VLOOKUP($A1713,'Unique Clients'!$A$2:$G$2705,7,0) &gt;= 3,"FRAUD","NO FRAUD")</f>
        <v>NO FRAUD</v>
      </c>
    </row>
    <row r="1714" spans="1:4" customFormat="1" hidden="1" x14ac:dyDescent="0.25">
      <c r="A1714" s="13">
        <v>60300</v>
      </c>
      <c r="B1714" s="13" t="str">
        <f>IF(VLOOKUP($A1714,'Unique Clients'!$A$2:$F$2705,3,0)&gt;=5,IF(VLOOKUP($A1714,'Unique Clients'!$A$2:$F$2705,6,0)&gt;=60%,"FRAUD","NO FRAUD"),"NO FRAUD")</f>
        <v>NO FRAUD</v>
      </c>
      <c r="C1714" s="13" t="str">
        <f>IF(VLOOKUP($A1714,'Behaviors Clients'!$A$2:$B$2705,2,0)="FRAUD","FRAUD",IF(VLOOKUP($A1714,'Unique Clients'!$A$2:$F$2705,3,0)&lt;=4,IF(VLOOKUP($A1714,'Unique Clients'!$A$2:$F$2705,6,0)&gt;=60%,"MODERATE RISK OF FRAUD","NO FRAUD"),"NO FRAUD"))</f>
        <v>NO FRAUD</v>
      </c>
      <c r="D1714" s="13" t="str">
        <f>IF(VLOOKUP($A1714,'Unique Clients'!$A$2:$G$2705,7,0) &gt;= 3,"FRAUD","NO FRAUD")</f>
        <v>NO FRAUD</v>
      </c>
    </row>
    <row r="1715" spans="1:4" customFormat="1" hidden="1" x14ac:dyDescent="0.25">
      <c r="A1715" s="13">
        <v>60308</v>
      </c>
      <c r="B1715" s="13" t="str">
        <f>IF(VLOOKUP($A1715,'Unique Clients'!$A$2:$F$2705,3,0)&gt;=5,IF(VLOOKUP($A1715,'Unique Clients'!$A$2:$F$2705,6,0)&gt;=60%,"FRAUD","NO FRAUD"),"NO FRAUD")</f>
        <v>NO FRAUD</v>
      </c>
      <c r="C1715" s="13" t="str">
        <f>IF(VLOOKUP($A1715,'Behaviors Clients'!$A$2:$B$2705,2,0)="FRAUD","FRAUD",IF(VLOOKUP($A1715,'Unique Clients'!$A$2:$F$2705,3,0)&lt;=4,IF(VLOOKUP($A1715,'Unique Clients'!$A$2:$F$2705,6,0)&gt;=60%,"MODERATE RISK OF FRAUD","NO FRAUD"),"NO FRAUD"))</f>
        <v>NO FRAUD</v>
      </c>
      <c r="D1715" s="13" t="str">
        <f>IF(VLOOKUP($A1715,'Unique Clients'!$A$2:$G$2705,7,0) &gt;= 3,"FRAUD","NO FRAUD")</f>
        <v>NO FRAUD</v>
      </c>
    </row>
    <row r="1716" spans="1:4" customFormat="1" hidden="1" x14ac:dyDescent="0.25">
      <c r="A1716" s="13">
        <v>60316</v>
      </c>
      <c r="B1716" s="13" t="str">
        <f>IF(VLOOKUP($A1716,'Unique Clients'!$A$2:$F$2705,3,0)&gt;=5,IF(VLOOKUP($A1716,'Unique Clients'!$A$2:$F$2705,6,0)&gt;=60%,"FRAUD","NO FRAUD"),"NO FRAUD")</f>
        <v>NO FRAUD</v>
      </c>
      <c r="C1716" s="13" t="str">
        <f>IF(VLOOKUP($A1716,'Behaviors Clients'!$A$2:$B$2705,2,0)="FRAUD","FRAUD",IF(VLOOKUP($A1716,'Unique Clients'!$A$2:$F$2705,3,0)&lt;=4,IF(VLOOKUP($A1716,'Unique Clients'!$A$2:$F$2705,6,0)&gt;=60%,"MODERATE RISK OF FRAUD","NO FRAUD"),"NO FRAUD"))</f>
        <v>NO FRAUD</v>
      </c>
      <c r="D1716" s="13" t="str">
        <f>IF(VLOOKUP($A1716,'Unique Clients'!$A$2:$G$2705,7,0) &gt;= 3,"FRAUD","NO FRAUD")</f>
        <v>NO FRAUD</v>
      </c>
    </row>
    <row r="1717" spans="1:4" customFormat="1" hidden="1" x14ac:dyDescent="0.25">
      <c r="A1717" s="13">
        <v>60321</v>
      </c>
      <c r="B1717" s="13" t="str">
        <f>IF(VLOOKUP($A1717,'Unique Clients'!$A$2:$F$2705,3,0)&gt;=5,IF(VLOOKUP($A1717,'Unique Clients'!$A$2:$F$2705,6,0)&gt;=60%,"FRAUD","NO FRAUD"),"NO FRAUD")</f>
        <v>NO FRAUD</v>
      </c>
      <c r="C1717" s="13" t="str">
        <f>IF(VLOOKUP($A1717,'Behaviors Clients'!$A$2:$B$2705,2,0)="FRAUD","FRAUD",IF(VLOOKUP($A1717,'Unique Clients'!$A$2:$F$2705,3,0)&lt;=4,IF(VLOOKUP($A1717,'Unique Clients'!$A$2:$F$2705,6,0)&gt;=60%,"MODERATE RISK OF FRAUD","NO FRAUD"),"NO FRAUD"))</f>
        <v>NO FRAUD</v>
      </c>
      <c r="D1717" s="13" t="str">
        <f>IF(VLOOKUP($A1717,'Unique Clients'!$A$2:$G$2705,7,0) &gt;= 3,"FRAUD","NO FRAUD")</f>
        <v>NO FRAUD</v>
      </c>
    </row>
    <row r="1718" spans="1:4" customFormat="1" hidden="1" x14ac:dyDescent="0.25">
      <c r="A1718" s="13">
        <v>60325</v>
      </c>
      <c r="B1718" s="13" t="str">
        <f>IF(VLOOKUP($A1718,'Unique Clients'!$A$2:$F$2705,3,0)&gt;=5,IF(VLOOKUP($A1718,'Unique Clients'!$A$2:$F$2705,6,0)&gt;=60%,"FRAUD","NO FRAUD"),"NO FRAUD")</f>
        <v>NO FRAUD</v>
      </c>
      <c r="C1718" s="13" t="str">
        <f>IF(VLOOKUP($A1718,'Behaviors Clients'!$A$2:$B$2705,2,0)="FRAUD","FRAUD",IF(VLOOKUP($A1718,'Unique Clients'!$A$2:$F$2705,3,0)&lt;=4,IF(VLOOKUP($A1718,'Unique Clients'!$A$2:$F$2705,6,0)&gt;=60%,"MODERATE RISK OF FRAUD","NO FRAUD"),"NO FRAUD"))</f>
        <v>NO FRAUD</v>
      </c>
      <c r="D1718" s="13" t="str">
        <f>IF(VLOOKUP($A1718,'Unique Clients'!$A$2:$G$2705,7,0) &gt;= 3,"FRAUD","NO FRAUD")</f>
        <v>NO FRAUD</v>
      </c>
    </row>
    <row r="1719" spans="1:4" customFormat="1" hidden="1" x14ac:dyDescent="0.25">
      <c r="A1719" s="13">
        <v>60489</v>
      </c>
      <c r="B1719" s="13" t="str">
        <f>IF(VLOOKUP($A1719,'Unique Clients'!$A$2:$F$2705,3,0)&gt;=5,IF(VLOOKUP($A1719,'Unique Clients'!$A$2:$F$2705,6,0)&gt;=60%,"FRAUD","NO FRAUD"),"NO FRAUD")</f>
        <v>NO FRAUD</v>
      </c>
      <c r="C1719" s="13" t="str">
        <f>IF(VLOOKUP($A1719,'Behaviors Clients'!$A$2:$B$2705,2,0)="FRAUD","FRAUD",IF(VLOOKUP($A1719,'Unique Clients'!$A$2:$F$2705,3,0)&lt;=4,IF(VLOOKUP($A1719,'Unique Clients'!$A$2:$F$2705,6,0)&gt;=60%,"MODERATE RISK OF FRAUD","NO FRAUD"),"NO FRAUD"))</f>
        <v>NO FRAUD</v>
      </c>
      <c r="D1719" s="13" t="str">
        <f>IF(VLOOKUP($A1719,'Unique Clients'!$A$2:$G$2705,7,0) &gt;= 3,"FRAUD","NO FRAUD")</f>
        <v>NO FRAUD</v>
      </c>
    </row>
    <row r="1720" spans="1:4" customFormat="1" hidden="1" x14ac:dyDescent="0.25">
      <c r="A1720" s="13">
        <v>60581</v>
      </c>
      <c r="B1720" s="13" t="str">
        <f>IF(VLOOKUP($A1720,'Unique Clients'!$A$2:$F$2705,3,0)&gt;=5,IF(VLOOKUP($A1720,'Unique Clients'!$A$2:$F$2705,6,0)&gt;=60%,"FRAUD","NO FRAUD"),"NO FRAUD")</f>
        <v>NO FRAUD</v>
      </c>
      <c r="C1720" s="13" t="str">
        <f>IF(VLOOKUP($A1720,'Behaviors Clients'!$A$2:$B$2705,2,0)="FRAUD","FRAUD",IF(VLOOKUP($A1720,'Unique Clients'!$A$2:$F$2705,3,0)&lt;=4,IF(VLOOKUP($A1720,'Unique Clients'!$A$2:$F$2705,6,0)&gt;=60%,"MODERATE RISK OF FRAUD","NO FRAUD"),"NO FRAUD"))</f>
        <v>NO FRAUD</v>
      </c>
      <c r="D1720" s="13" t="str">
        <f>IF(VLOOKUP($A1720,'Unique Clients'!$A$2:$G$2705,7,0) &gt;= 3,"FRAUD","NO FRAUD")</f>
        <v>NO FRAUD</v>
      </c>
    </row>
    <row r="1721" spans="1:4" customFormat="1" hidden="1" x14ac:dyDescent="0.25">
      <c r="A1721" s="13">
        <v>60680</v>
      </c>
      <c r="B1721" s="13" t="str">
        <f>IF(VLOOKUP($A1721,'Unique Clients'!$A$2:$F$2705,3,0)&gt;=5,IF(VLOOKUP($A1721,'Unique Clients'!$A$2:$F$2705,6,0)&gt;=60%,"FRAUD","NO FRAUD"),"NO FRAUD")</f>
        <v>NO FRAUD</v>
      </c>
      <c r="C1721" s="13" t="str">
        <f>IF(VLOOKUP($A1721,'Behaviors Clients'!$A$2:$B$2705,2,0)="FRAUD","FRAUD",IF(VLOOKUP($A1721,'Unique Clients'!$A$2:$F$2705,3,0)&lt;=4,IF(VLOOKUP($A1721,'Unique Clients'!$A$2:$F$2705,6,0)&gt;=60%,"MODERATE RISK OF FRAUD","NO FRAUD"),"NO FRAUD"))</f>
        <v>NO FRAUD</v>
      </c>
      <c r="D1721" s="13" t="str">
        <f>IF(VLOOKUP($A1721,'Unique Clients'!$A$2:$G$2705,7,0) &gt;= 3,"FRAUD","NO FRAUD")</f>
        <v>NO FRAUD</v>
      </c>
    </row>
    <row r="1722" spans="1:4" customFormat="1" hidden="1" x14ac:dyDescent="0.25">
      <c r="A1722" s="13">
        <v>60698</v>
      </c>
      <c r="B1722" s="13" t="str">
        <f>IF(VLOOKUP($A1722,'Unique Clients'!$A$2:$F$2705,3,0)&gt;=5,IF(VLOOKUP($A1722,'Unique Clients'!$A$2:$F$2705,6,0)&gt;=60%,"FRAUD","NO FRAUD"),"NO FRAUD")</f>
        <v>NO FRAUD</v>
      </c>
      <c r="C1722" s="13" t="str">
        <f>IF(VLOOKUP($A1722,'Behaviors Clients'!$A$2:$B$2705,2,0)="FRAUD","FRAUD",IF(VLOOKUP($A1722,'Unique Clients'!$A$2:$F$2705,3,0)&lt;=4,IF(VLOOKUP($A1722,'Unique Clients'!$A$2:$F$2705,6,0)&gt;=60%,"MODERATE RISK OF FRAUD","NO FRAUD"),"NO FRAUD"))</f>
        <v>NO FRAUD</v>
      </c>
      <c r="D1722" s="13" t="str">
        <f>IF(VLOOKUP($A1722,'Unique Clients'!$A$2:$G$2705,7,0) &gt;= 3,"FRAUD","NO FRAUD")</f>
        <v>NO FRAUD</v>
      </c>
    </row>
    <row r="1723" spans="1:4" customFormat="1" hidden="1" x14ac:dyDescent="0.25">
      <c r="A1723" s="13">
        <v>60793</v>
      </c>
      <c r="B1723" s="13" t="str">
        <f>IF(VLOOKUP($A1723,'Unique Clients'!$A$2:$F$2705,3,0)&gt;=5,IF(VLOOKUP($A1723,'Unique Clients'!$A$2:$F$2705,6,0)&gt;=60%,"FRAUD","NO FRAUD"),"NO FRAUD")</f>
        <v>NO FRAUD</v>
      </c>
      <c r="C1723" s="13" t="str">
        <f>IF(VLOOKUP($A1723,'Behaviors Clients'!$A$2:$B$2705,2,0)="FRAUD","FRAUD",IF(VLOOKUP($A1723,'Unique Clients'!$A$2:$F$2705,3,0)&lt;=4,IF(VLOOKUP($A1723,'Unique Clients'!$A$2:$F$2705,6,0)&gt;=60%,"MODERATE RISK OF FRAUD","NO FRAUD"),"NO FRAUD"))</f>
        <v>NO FRAUD</v>
      </c>
      <c r="D1723" s="13" t="str">
        <f>IF(VLOOKUP($A1723,'Unique Clients'!$A$2:$G$2705,7,0) &gt;= 3,"FRAUD","NO FRAUD")</f>
        <v>NO FRAUD</v>
      </c>
    </row>
    <row r="1724" spans="1:4" customFormat="1" hidden="1" x14ac:dyDescent="0.25">
      <c r="A1724" s="13">
        <v>60805</v>
      </c>
      <c r="B1724" s="13" t="str">
        <f>IF(VLOOKUP($A1724,'Unique Clients'!$A$2:$F$2705,3,0)&gt;=5,IF(VLOOKUP($A1724,'Unique Clients'!$A$2:$F$2705,6,0)&gt;=60%,"FRAUD","NO FRAUD"),"NO FRAUD")</f>
        <v>NO FRAUD</v>
      </c>
      <c r="C1724" s="13" t="str">
        <f>IF(VLOOKUP($A1724,'Behaviors Clients'!$A$2:$B$2705,2,0)="FRAUD","FRAUD",IF(VLOOKUP($A1724,'Unique Clients'!$A$2:$F$2705,3,0)&lt;=4,IF(VLOOKUP($A1724,'Unique Clients'!$A$2:$F$2705,6,0)&gt;=60%,"MODERATE RISK OF FRAUD","NO FRAUD"),"NO FRAUD"))</f>
        <v>NO FRAUD</v>
      </c>
      <c r="D1724" s="13" t="str">
        <f>IF(VLOOKUP($A1724,'Unique Clients'!$A$2:$G$2705,7,0) &gt;= 3,"FRAUD","NO FRAUD")</f>
        <v>NO FRAUD</v>
      </c>
    </row>
    <row r="1725" spans="1:4" customFormat="1" hidden="1" x14ac:dyDescent="0.25">
      <c r="A1725" s="13">
        <v>60822</v>
      </c>
      <c r="B1725" s="13" t="str">
        <f>IF(VLOOKUP($A1725,'Unique Clients'!$A$2:$F$2705,3,0)&gt;=5,IF(VLOOKUP($A1725,'Unique Clients'!$A$2:$F$2705,6,0)&gt;=60%,"FRAUD","NO FRAUD"),"NO FRAUD")</f>
        <v>NO FRAUD</v>
      </c>
      <c r="C1725" s="13" t="str">
        <f>IF(VLOOKUP($A1725,'Behaviors Clients'!$A$2:$B$2705,2,0)="FRAUD","FRAUD",IF(VLOOKUP($A1725,'Unique Clients'!$A$2:$F$2705,3,0)&lt;=4,IF(VLOOKUP($A1725,'Unique Clients'!$A$2:$F$2705,6,0)&gt;=60%,"MODERATE RISK OF FRAUD","NO FRAUD"),"NO FRAUD"))</f>
        <v>NO FRAUD</v>
      </c>
      <c r="D1725" s="13" t="str">
        <f>IF(VLOOKUP($A1725,'Unique Clients'!$A$2:$G$2705,7,0) &gt;= 3,"FRAUD","NO FRAUD")</f>
        <v>NO FRAUD</v>
      </c>
    </row>
    <row r="1726" spans="1:4" customFormat="1" hidden="1" x14ac:dyDescent="0.25">
      <c r="A1726" s="13">
        <v>60849</v>
      </c>
      <c r="B1726" s="13" t="str">
        <f>IF(VLOOKUP($A1726,'Unique Clients'!$A$2:$F$2705,3,0)&gt;=5,IF(VLOOKUP($A1726,'Unique Clients'!$A$2:$F$2705,6,0)&gt;=60%,"FRAUD","NO FRAUD"),"NO FRAUD")</f>
        <v>NO FRAUD</v>
      </c>
      <c r="C1726" s="13" t="str">
        <f>IF(VLOOKUP($A1726,'Behaviors Clients'!$A$2:$B$2705,2,0)="FRAUD","FRAUD",IF(VLOOKUP($A1726,'Unique Clients'!$A$2:$F$2705,3,0)&lt;=4,IF(VLOOKUP($A1726,'Unique Clients'!$A$2:$F$2705,6,0)&gt;=60%,"MODERATE RISK OF FRAUD","NO FRAUD"),"NO FRAUD"))</f>
        <v>NO FRAUD</v>
      </c>
      <c r="D1726" s="13" t="str">
        <f>IF(VLOOKUP($A1726,'Unique Clients'!$A$2:$G$2705,7,0) &gt;= 3,"FRAUD","NO FRAUD")</f>
        <v>NO FRAUD</v>
      </c>
    </row>
    <row r="1727" spans="1:4" customFormat="1" hidden="1" x14ac:dyDescent="0.25">
      <c r="A1727" s="13">
        <v>60881</v>
      </c>
      <c r="B1727" s="13" t="str">
        <f>IF(VLOOKUP($A1727,'Unique Clients'!$A$2:$F$2705,3,0)&gt;=5,IF(VLOOKUP($A1727,'Unique Clients'!$A$2:$F$2705,6,0)&gt;=60%,"FRAUD","NO FRAUD"),"NO FRAUD")</f>
        <v>NO FRAUD</v>
      </c>
      <c r="C1727" s="13" t="str">
        <f>IF(VLOOKUP($A1727,'Behaviors Clients'!$A$2:$B$2705,2,0)="FRAUD","FRAUD",IF(VLOOKUP($A1727,'Unique Clients'!$A$2:$F$2705,3,0)&lt;=4,IF(VLOOKUP($A1727,'Unique Clients'!$A$2:$F$2705,6,0)&gt;=60%,"MODERATE RISK OF FRAUD","NO FRAUD"),"NO FRAUD"))</f>
        <v>NO FRAUD</v>
      </c>
      <c r="D1727" s="13" t="str">
        <f>IF(VLOOKUP($A1727,'Unique Clients'!$A$2:$G$2705,7,0) &gt;= 3,"FRAUD","NO FRAUD")</f>
        <v>NO FRAUD</v>
      </c>
    </row>
    <row r="1728" spans="1:4" customFormat="1" hidden="1" x14ac:dyDescent="0.25">
      <c r="A1728" s="13">
        <v>60916</v>
      </c>
      <c r="B1728" s="13" t="str">
        <f>IF(VLOOKUP($A1728,'Unique Clients'!$A$2:$F$2705,3,0)&gt;=5,IF(VLOOKUP($A1728,'Unique Clients'!$A$2:$F$2705,6,0)&gt;=60%,"FRAUD","NO FRAUD"),"NO FRAUD")</f>
        <v>NO FRAUD</v>
      </c>
      <c r="C1728" s="13" t="str">
        <f>IF(VLOOKUP($A1728,'Behaviors Clients'!$A$2:$B$2705,2,0)="FRAUD","FRAUD",IF(VLOOKUP($A1728,'Unique Clients'!$A$2:$F$2705,3,0)&lt;=4,IF(VLOOKUP($A1728,'Unique Clients'!$A$2:$F$2705,6,0)&gt;=60%,"MODERATE RISK OF FRAUD","NO FRAUD"),"NO FRAUD"))</f>
        <v>NO FRAUD</v>
      </c>
      <c r="D1728" s="13" t="str">
        <f>IF(VLOOKUP($A1728,'Unique Clients'!$A$2:$G$2705,7,0) &gt;= 3,"FRAUD","NO FRAUD")</f>
        <v>NO FRAUD</v>
      </c>
    </row>
    <row r="1729" spans="1:4" customFormat="1" hidden="1" x14ac:dyDescent="0.25">
      <c r="A1729" s="13">
        <v>60985</v>
      </c>
      <c r="B1729" s="13" t="str">
        <f>IF(VLOOKUP($A1729,'Unique Clients'!$A$2:$F$2705,3,0)&gt;=5,IF(VLOOKUP($A1729,'Unique Clients'!$A$2:$F$2705,6,0)&gt;=60%,"FRAUD","NO FRAUD"),"NO FRAUD")</f>
        <v>NO FRAUD</v>
      </c>
      <c r="C1729" s="13" t="str">
        <f>IF(VLOOKUP($A1729,'Behaviors Clients'!$A$2:$B$2705,2,0)="FRAUD","FRAUD",IF(VLOOKUP($A1729,'Unique Clients'!$A$2:$F$2705,3,0)&lt;=4,IF(VLOOKUP($A1729,'Unique Clients'!$A$2:$F$2705,6,0)&gt;=60%,"MODERATE RISK OF FRAUD","NO FRAUD"),"NO FRAUD"))</f>
        <v>NO FRAUD</v>
      </c>
      <c r="D1729" s="13" t="str">
        <f>IF(VLOOKUP($A1729,'Unique Clients'!$A$2:$G$2705,7,0) &gt;= 3,"FRAUD","NO FRAUD")</f>
        <v>NO FRAUD</v>
      </c>
    </row>
    <row r="1730" spans="1:4" customFormat="1" hidden="1" x14ac:dyDescent="0.25">
      <c r="A1730" s="13">
        <v>60997</v>
      </c>
      <c r="B1730" s="13" t="str">
        <f>IF(VLOOKUP($A1730,'Unique Clients'!$A$2:$F$2705,3,0)&gt;=5,IF(VLOOKUP($A1730,'Unique Clients'!$A$2:$F$2705,6,0)&gt;=60%,"FRAUD","NO FRAUD"),"NO FRAUD")</f>
        <v>NO FRAUD</v>
      </c>
      <c r="C1730" s="13" t="str">
        <f>IF(VLOOKUP($A1730,'Behaviors Clients'!$A$2:$B$2705,2,0)="FRAUD","FRAUD",IF(VLOOKUP($A1730,'Unique Clients'!$A$2:$F$2705,3,0)&lt;=4,IF(VLOOKUP($A1730,'Unique Clients'!$A$2:$F$2705,6,0)&gt;=60%,"MODERATE RISK OF FRAUD","NO FRAUD"),"NO FRAUD"))</f>
        <v>NO FRAUD</v>
      </c>
      <c r="D1730" s="13" t="str">
        <f>IF(VLOOKUP($A1730,'Unique Clients'!$A$2:$G$2705,7,0) &gt;= 3,"FRAUD","NO FRAUD")</f>
        <v>NO FRAUD</v>
      </c>
    </row>
    <row r="1731" spans="1:4" customFormat="1" hidden="1" x14ac:dyDescent="0.25">
      <c r="A1731" s="13">
        <v>61090</v>
      </c>
      <c r="B1731" s="13" t="str">
        <f>IF(VLOOKUP($A1731,'Unique Clients'!$A$2:$F$2705,3,0)&gt;=5,IF(VLOOKUP($A1731,'Unique Clients'!$A$2:$F$2705,6,0)&gt;=60%,"FRAUD","NO FRAUD"),"NO FRAUD")</f>
        <v>NO FRAUD</v>
      </c>
      <c r="C1731" s="13" t="str">
        <f>IF(VLOOKUP($A1731,'Behaviors Clients'!$A$2:$B$2705,2,0)="FRAUD","FRAUD",IF(VLOOKUP($A1731,'Unique Clients'!$A$2:$F$2705,3,0)&lt;=4,IF(VLOOKUP($A1731,'Unique Clients'!$A$2:$F$2705,6,0)&gt;=60%,"MODERATE RISK OF FRAUD","NO FRAUD"),"NO FRAUD"))</f>
        <v>NO FRAUD</v>
      </c>
      <c r="D1731" s="13" t="str">
        <f>IF(VLOOKUP($A1731,'Unique Clients'!$A$2:$G$2705,7,0) &gt;= 3,"FRAUD","NO FRAUD")</f>
        <v>NO FRAUD</v>
      </c>
    </row>
    <row r="1732" spans="1:4" customFormat="1" hidden="1" x14ac:dyDescent="0.25">
      <c r="A1732" s="13">
        <v>61136</v>
      </c>
      <c r="B1732" s="13" t="str">
        <f>IF(VLOOKUP($A1732,'Unique Clients'!$A$2:$F$2705,3,0)&gt;=5,IF(VLOOKUP($A1732,'Unique Clients'!$A$2:$F$2705,6,0)&gt;=60%,"FRAUD","NO FRAUD"),"NO FRAUD")</f>
        <v>NO FRAUD</v>
      </c>
      <c r="C1732" s="13" t="str">
        <f>IF(VLOOKUP($A1732,'Behaviors Clients'!$A$2:$B$2705,2,0)="FRAUD","FRAUD",IF(VLOOKUP($A1732,'Unique Clients'!$A$2:$F$2705,3,0)&lt;=4,IF(VLOOKUP($A1732,'Unique Clients'!$A$2:$F$2705,6,0)&gt;=60%,"MODERATE RISK OF FRAUD","NO FRAUD"),"NO FRAUD"))</f>
        <v>NO FRAUD</v>
      </c>
      <c r="D1732" s="13" t="str">
        <f>IF(VLOOKUP($A1732,'Unique Clients'!$A$2:$G$2705,7,0) &gt;= 3,"FRAUD","NO FRAUD")</f>
        <v>NO FRAUD</v>
      </c>
    </row>
    <row r="1733" spans="1:4" customFormat="1" hidden="1" x14ac:dyDescent="0.25">
      <c r="A1733" s="13">
        <v>61234</v>
      </c>
      <c r="B1733" s="13" t="str">
        <f>IF(VLOOKUP($A1733,'Unique Clients'!$A$2:$F$2705,3,0)&gt;=5,IF(VLOOKUP($A1733,'Unique Clients'!$A$2:$F$2705,6,0)&gt;=60%,"FRAUD","NO FRAUD"),"NO FRAUD")</f>
        <v>NO FRAUD</v>
      </c>
      <c r="C1733" s="13" t="str">
        <f>IF(VLOOKUP($A1733,'Behaviors Clients'!$A$2:$B$2705,2,0)="FRAUD","FRAUD",IF(VLOOKUP($A1733,'Unique Clients'!$A$2:$F$2705,3,0)&lt;=4,IF(VLOOKUP($A1733,'Unique Clients'!$A$2:$F$2705,6,0)&gt;=60%,"MODERATE RISK OF FRAUD","NO FRAUD"),"NO FRAUD"))</f>
        <v>NO FRAUD</v>
      </c>
      <c r="D1733" s="13" t="str">
        <f>IF(VLOOKUP($A1733,'Unique Clients'!$A$2:$G$2705,7,0) &gt;= 3,"FRAUD","NO FRAUD")</f>
        <v>NO FRAUD</v>
      </c>
    </row>
    <row r="1734" spans="1:4" customFormat="1" hidden="1" x14ac:dyDescent="0.25">
      <c r="A1734" s="13">
        <v>61413</v>
      </c>
      <c r="B1734" s="13" t="str">
        <f>IF(VLOOKUP($A1734,'Unique Clients'!$A$2:$F$2705,3,0)&gt;=5,IF(VLOOKUP($A1734,'Unique Clients'!$A$2:$F$2705,6,0)&gt;=60%,"FRAUD","NO FRAUD"),"NO FRAUD")</f>
        <v>NO FRAUD</v>
      </c>
      <c r="C1734" s="13" t="str">
        <f>IF(VLOOKUP($A1734,'Behaviors Clients'!$A$2:$B$2705,2,0)="FRAUD","FRAUD",IF(VLOOKUP($A1734,'Unique Clients'!$A$2:$F$2705,3,0)&lt;=4,IF(VLOOKUP($A1734,'Unique Clients'!$A$2:$F$2705,6,0)&gt;=60%,"MODERATE RISK OF FRAUD","NO FRAUD"),"NO FRAUD"))</f>
        <v>NO FRAUD</v>
      </c>
      <c r="D1734" s="13" t="str">
        <f>IF(VLOOKUP($A1734,'Unique Clients'!$A$2:$G$2705,7,0) &gt;= 3,"FRAUD","NO FRAUD")</f>
        <v>NO FRAUD</v>
      </c>
    </row>
    <row r="1735" spans="1:4" customFormat="1" hidden="1" x14ac:dyDescent="0.25">
      <c r="A1735" s="13">
        <v>61419</v>
      </c>
      <c r="B1735" s="13" t="str">
        <f>IF(VLOOKUP($A1735,'Unique Clients'!$A$2:$F$2705,3,0)&gt;=5,IF(VLOOKUP($A1735,'Unique Clients'!$A$2:$F$2705,6,0)&gt;=60%,"FRAUD","NO FRAUD"),"NO FRAUD")</f>
        <v>NO FRAUD</v>
      </c>
      <c r="C1735" s="13" t="str">
        <f>IF(VLOOKUP($A1735,'Behaviors Clients'!$A$2:$B$2705,2,0)="FRAUD","FRAUD",IF(VLOOKUP($A1735,'Unique Clients'!$A$2:$F$2705,3,0)&lt;=4,IF(VLOOKUP($A1735,'Unique Clients'!$A$2:$F$2705,6,0)&gt;=60%,"MODERATE RISK OF FRAUD","NO FRAUD"),"NO FRAUD"))</f>
        <v>NO FRAUD</v>
      </c>
      <c r="D1735" s="13" t="str">
        <f>IF(VLOOKUP($A1735,'Unique Clients'!$A$2:$G$2705,7,0) &gt;= 3,"FRAUD","NO FRAUD")</f>
        <v>NO FRAUD</v>
      </c>
    </row>
    <row r="1736" spans="1:4" customFormat="1" hidden="1" x14ac:dyDescent="0.25">
      <c r="A1736" s="13">
        <v>61443</v>
      </c>
      <c r="B1736" s="13" t="str">
        <f>IF(VLOOKUP($A1736,'Unique Clients'!$A$2:$F$2705,3,0)&gt;=5,IF(VLOOKUP($A1736,'Unique Clients'!$A$2:$F$2705,6,0)&gt;=60%,"FRAUD","NO FRAUD"),"NO FRAUD")</f>
        <v>NO FRAUD</v>
      </c>
      <c r="C1736" s="13" t="str">
        <f>IF(VLOOKUP($A1736,'Behaviors Clients'!$A$2:$B$2705,2,0)="FRAUD","FRAUD",IF(VLOOKUP($A1736,'Unique Clients'!$A$2:$F$2705,3,0)&lt;=4,IF(VLOOKUP($A1736,'Unique Clients'!$A$2:$F$2705,6,0)&gt;=60%,"MODERATE RISK OF FRAUD","NO FRAUD"),"NO FRAUD"))</f>
        <v>NO FRAUD</v>
      </c>
      <c r="D1736" s="13" t="str">
        <f>IF(VLOOKUP($A1736,'Unique Clients'!$A$2:$G$2705,7,0) &gt;= 3,"FRAUD","NO FRAUD")</f>
        <v>NO FRAUD</v>
      </c>
    </row>
    <row r="1737" spans="1:4" customFormat="1" hidden="1" x14ac:dyDescent="0.25">
      <c r="A1737" s="13">
        <v>61575</v>
      </c>
      <c r="B1737" s="13" t="str">
        <f>IF(VLOOKUP($A1737,'Unique Clients'!$A$2:$F$2705,3,0)&gt;=5,IF(VLOOKUP($A1737,'Unique Clients'!$A$2:$F$2705,6,0)&gt;=60%,"FRAUD","NO FRAUD"),"NO FRAUD")</f>
        <v>NO FRAUD</v>
      </c>
      <c r="C1737" s="13" t="str">
        <f>IF(VLOOKUP($A1737,'Behaviors Clients'!$A$2:$B$2705,2,0)="FRAUD","FRAUD",IF(VLOOKUP($A1737,'Unique Clients'!$A$2:$F$2705,3,0)&lt;=4,IF(VLOOKUP($A1737,'Unique Clients'!$A$2:$F$2705,6,0)&gt;=60%,"MODERATE RISK OF FRAUD","NO FRAUD"),"NO FRAUD"))</f>
        <v>NO FRAUD</v>
      </c>
      <c r="D1737" s="13" t="str">
        <f>IF(VLOOKUP($A1737,'Unique Clients'!$A$2:$G$2705,7,0) &gt;= 3,"FRAUD","NO FRAUD")</f>
        <v>NO FRAUD</v>
      </c>
    </row>
    <row r="1738" spans="1:4" customFormat="1" hidden="1" x14ac:dyDescent="0.25">
      <c r="A1738" s="13">
        <v>61602</v>
      </c>
      <c r="B1738" s="13" t="str">
        <f>IF(VLOOKUP($A1738,'Unique Clients'!$A$2:$F$2705,3,0)&gt;=5,IF(VLOOKUP($A1738,'Unique Clients'!$A$2:$F$2705,6,0)&gt;=60%,"FRAUD","NO FRAUD"),"NO FRAUD")</f>
        <v>NO FRAUD</v>
      </c>
      <c r="C1738" s="13" t="str">
        <f>IF(VLOOKUP($A1738,'Behaviors Clients'!$A$2:$B$2705,2,0)="FRAUD","FRAUD",IF(VLOOKUP($A1738,'Unique Clients'!$A$2:$F$2705,3,0)&lt;=4,IF(VLOOKUP($A1738,'Unique Clients'!$A$2:$F$2705,6,0)&gt;=60%,"MODERATE RISK OF FRAUD","NO FRAUD"),"NO FRAUD"))</f>
        <v>NO FRAUD</v>
      </c>
      <c r="D1738" s="13" t="str">
        <f>IF(VLOOKUP($A1738,'Unique Clients'!$A$2:$G$2705,7,0) &gt;= 3,"FRAUD","NO FRAUD")</f>
        <v>NO FRAUD</v>
      </c>
    </row>
    <row r="1739" spans="1:4" customFormat="1" hidden="1" x14ac:dyDescent="0.25">
      <c r="A1739" s="13">
        <v>61610</v>
      </c>
      <c r="B1739" s="13" t="str">
        <f>IF(VLOOKUP($A1739,'Unique Clients'!$A$2:$F$2705,3,0)&gt;=5,IF(VLOOKUP($A1739,'Unique Clients'!$A$2:$F$2705,6,0)&gt;=60%,"FRAUD","NO FRAUD"),"NO FRAUD")</f>
        <v>NO FRAUD</v>
      </c>
      <c r="C1739" s="13" t="str">
        <f>IF(VLOOKUP($A1739,'Behaviors Clients'!$A$2:$B$2705,2,0)="FRAUD","FRAUD",IF(VLOOKUP($A1739,'Unique Clients'!$A$2:$F$2705,3,0)&lt;=4,IF(VLOOKUP($A1739,'Unique Clients'!$A$2:$F$2705,6,0)&gt;=60%,"MODERATE RISK OF FRAUD","NO FRAUD"),"NO FRAUD"))</f>
        <v>NO FRAUD</v>
      </c>
      <c r="D1739" s="13" t="str">
        <f>IF(VLOOKUP($A1739,'Unique Clients'!$A$2:$G$2705,7,0) &gt;= 3,"FRAUD","NO FRAUD")</f>
        <v>NO FRAUD</v>
      </c>
    </row>
    <row r="1740" spans="1:4" customFormat="1" hidden="1" x14ac:dyDescent="0.25">
      <c r="A1740" s="13">
        <v>61611</v>
      </c>
      <c r="B1740" s="13" t="str">
        <f>IF(VLOOKUP($A1740,'Unique Clients'!$A$2:$F$2705,3,0)&gt;=5,IF(VLOOKUP($A1740,'Unique Clients'!$A$2:$F$2705,6,0)&gt;=60%,"FRAUD","NO FRAUD"),"NO FRAUD")</f>
        <v>NO FRAUD</v>
      </c>
      <c r="C1740" s="13" t="str">
        <f>IF(VLOOKUP($A1740,'Behaviors Clients'!$A$2:$B$2705,2,0)="FRAUD","FRAUD",IF(VLOOKUP($A1740,'Unique Clients'!$A$2:$F$2705,3,0)&lt;=4,IF(VLOOKUP($A1740,'Unique Clients'!$A$2:$F$2705,6,0)&gt;=60%,"MODERATE RISK OF FRAUD","NO FRAUD"),"NO FRAUD"))</f>
        <v>NO FRAUD</v>
      </c>
      <c r="D1740" s="13" t="str">
        <f>IF(VLOOKUP($A1740,'Unique Clients'!$A$2:$G$2705,7,0) &gt;= 3,"FRAUD","NO FRAUD")</f>
        <v>NO FRAUD</v>
      </c>
    </row>
    <row r="1741" spans="1:4" customFormat="1" hidden="1" x14ac:dyDescent="0.25">
      <c r="A1741" s="13">
        <v>61626</v>
      </c>
      <c r="B1741" s="13" t="str">
        <f>IF(VLOOKUP($A1741,'Unique Clients'!$A$2:$F$2705,3,0)&gt;=5,IF(VLOOKUP($A1741,'Unique Clients'!$A$2:$F$2705,6,0)&gt;=60%,"FRAUD","NO FRAUD"),"NO FRAUD")</f>
        <v>NO FRAUD</v>
      </c>
      <c r="C1741" s="13" t="str">
        <f>IF(VLOOKUP($A1741,'Behaviors Clients'!$A$2:$B$2705,2,0)="FRAUD","FRAUD",IF(VLOOKUP($A1741,'Unique Clients'!$A$2:$F$2705,3,0)&lt;=4,IF(VLOOKUP($A1741,'Unique Clients'!$A$2:$F$2705,6,0)&gt;=60%,"MODERATE RISK OF FRAUD","NO FRAUD"),"NO FRAUD"))</f>
        <v>NO FRAUD</v>
      </c>
      <c r="D1741" s="13" t="str">
        <f>IF(VLOOKUP($A1741,'Unique Clients'!$A$2:$G$2705,7,0) &gt;= 3,"FRAUD","NO FRAUD")</f>
        <v>NO FRAUD</v>
      </c>
    </row>
    <row r="1742" spans="1:4" customFormat="1" hidden="1" x14ac:dyDescent="0.25">
      <c r="A1742" s="13">
        <v>61705</v>
      </c>
      <c r="B1742" s="13" t="str">
        <f>IF(VLOOKUP($A1742,'Unique Clients'!$A$2:$F$2705,3,0)&gt;=5,IF(VLOOKUP($A1742,'Unique Clients'!$A$2:$F$2705,6,0)&gt;=60%,"FRAUD","NO FRAUD"),"NO FRAUD")</f>
        <v>NO FRAUD</v>
      </c>
      <c r="C1742" s="13" t="str">
        <f>IF(VLOOKUP($A1742,'Behaviors Clients'!$A$2:$B$2705,2,0)="FRAUD","FRAUD",IF(VLOOKUP($A1742,'Unique Clients'!$A$2:$F$2705,3,0)&lt;=4,IF(VLOOKUP($A1742,'Unique Clients'!$A$2:$F$2705,6,0)&gt;=60%,"MODERATE RISK OF FRAUD","NO FRAUD"),"NO FRAUD"))</f>
        <v>NO FRAUD</v>
      </c>
      <c r="D1742" s="13" t="str">
        <f>IF(VLOOKUP($A1742,'Unique Clients'!$A$2:$G$2705,7,0) &gt;= 3,"FRAUD","NO FRAUD")</f>
        <v>NO FRAUD</v>
      </c>
    </row>
    <row r="1743" spans="1:4" customFormat="1" hidden="1" x14ac:dyDescent="0.25">
      <c r="A1743" s="13">
        <v>61764</v>
      </c>
      <c r="B1743" s="13" t="str">
        <f>IF(VLOOKUP($A1743,'Unique Clients'!$A$2:$F$2705,3,0)&gt;=5,IF(VLOOKUP($A1743,'Unique Clients'!$A$2:$F$2705,6,0)&gt;=60%,"FRAUD","NO FRAUD"),"NO FRAUD")</f>
        <v>NO FRAUD</v>
      </c>
      <c r="C1743" s="13" t="str">
        <f>IF(VLOOKUP($A1743,'Behaviors Clients'!$A$2:$B$2705,2,0)="FRAUD","FRAUD",IF(VLOOKUP($A1743,'Unique Clients'!$A$2:$F$2705,3,0)&lt;=4,IF(VLOOKUP($A1743,'Unique Clients'!$A$2:$F$2705,6,0)&gt;=60%,"MODERATE RISK OF FRAUD","NO FRAUD"),"NO FRAUD"))</f>
        <v>NO FRAUD</v>
      </c>
      <c r="D1743" s="13" t="str">
        <f>IF(VLOOKUP($A1743,'Unique Clients'!$A$2:$G$2705,7,0) &gt;= 3,"FRAUD","NO FRAUD")</f>
        <v>NO FRAUD</v>
      </c>
    </row>
    <row r="1744" spans="1:4" customFormat="1" hidden="1" x14ac:dyDescent="0.25">
      <c r="A1744" s="13">
        <v>61784</v>
      </c>
      <c r="B1744" s="13" t="str">
        <f>IF(VLOOKUP($A1744,'Unique Clients'!$A$2:$F$2705,3,0)&gt;=5,IF(VLOOKUP($A1744,'Unique Clients'!$A$2:$F$2705,6,0)&gt;=60%,"FRAUD","NO FRAUD"),"NO FRAUD")</f>
        <v>NO FRAUD</v>
      </c>
      <c r="C1744" s="13" t="str">
        <f>IF(VLOOKUP($A1744,'Behaviors Clients'!$A$2:$B$2705,2,0)="FRAUD","FRAUD",IF(VLOOKUP($A1744,'Unique Clients'!$A$2:$F$2705,3,0)&lt;=4,IF(VLOOKUP($A1744,'Unique Clients'!$A$2:$F$2705,6,0)&gt;=60%,"MODERATE RISK OF FRAUD","NO FRAUD"),"NO FRAUD"))</f>
        <v>NO FRAUD</v>
      </c>
      <c r="D1744" s="13" t="str">
        <f>IF(VLOOKUP($A1744,'Unique Clients'!$A$2:$G$2705,7,0) &gt;= 3,"FRAUD","NO FRAUD")</f>
        <v>NO FRAUD</v>
      </c>
    </row>
    <row r="1745" spans="1:4" customFormat="1" hidden="1" x14ac:dyDescent="0.25">
      <c r="A1745" s="13">
        <v>61882</v>
      </c>
      <c r="B1745" s="13" t="str">
        <f>IF(VLOOKUP($A1745,'Unique Clients'!$A$2:$F$2705,3,0)&gt;=5,IF(VLOOKUP($A1745,'Unique Clients'!$A$2:$F$2705,6,0)&gt;=60%,"FRAUD","NO FRAUD"),"NO FRAUD")</f>
        <v>NO FRAUD</v>
      </c>
      <c r="C1745" s="13" t="str">
        <f>IF(VLOOKUP($A1745,'Behaviors Clients'!$A$2:$B$2705,2,0)="FRAUD","FRAUD",IF(VLOOKUP($A1745,'Unique Clients'!$A$2:$F$2705,3,0)&lt;=4,IF(VLOOKUP($A1745,'Unique Clients'!$A$2:$F$2705,6,0)&gt;=60%,"MODERATE RISK OF FRAUD","NO FRAUD"),"NO FRAUD"))</f>
        <v>NO FRAUD</v>
      </c>
      <c r="D1745" s="13" t="str">
        <f>IF(VLOOKUP($A1745,'Unique Clients'!$A$2:$G$2705,7,0) &gt;= 3,"FRAUD","NO FRAUD")</f>
        <v>NO FRAUD</v>
      </c>
    </row>
    <row r="1746" spans="1:4" customFormat="1" hidden="1" x14ac:dyDescent="0.25">
      <c r="A1746" s="13">
        <v>61886</v>
      </c>
      <c r="B1746" s="13" t="str">
        <f>IF(VLOOKUP($A1746,'Unique Clients'!$A$2:$F$2705,3,0)&gt;=5,IF(VLOOKUP($A1746,'Unique Clients'!$A$2:$F$2705,6,0)&gt;=60%,"FRAUD","NO FRAUD"),"NO FRAUD")</f>
        <v>NO FRAUD</v>
      </c>
      <c r="C1746" s="13" t="str">
        <f>IF(VLOOKUP($A1746,'Behaviors Clients'!$A$2:$B$2705,2,0)="FRAUD","FRAUD",IF(VLOOKUP($A1746,'Unique Clients'!$A$2:$F$2705,3,0)&lt;=4,IF(VLOOKUP($A1746,'Unique Clients'!$A$2:$F$2705,6,0)&gt;=60%,"MODERATE RISK OF FRAUD","NO FRAUD"),"NO FRAUD"))</f>
        <v>NO FRAUD</v>
      </c>
      <c r="D1746" s="13" t="str">
        <f>IF(VLOOKUP($A1746,'Unique Clients'!$A$2:$G$2705,7,0) &gt;= 3,"FRAUD","NO FRAUD")</f>
        <v>NO FRAUD</v>
      </c>
    </row>
    <row r="1747" spans="1:4" customFormat="1" hidden="1" x14ac:dyDescent="0.25">
      <c r="A1747" s="13">
        <v>61917</v>
      </c>
      <c r="B1747" s="13" t="str">
        <f>IF(VLOOKUP($A1747,'Unique Clients'!$A$2:$F$2705,3,0)&gt;=5,IF(VLOOKUP($A1747,'Unique Clients'!$A$2:$F$2705,6,0)&gt;=60%,"FRAUD","NO FRAUD"),"NO FRAUD")</f>
        <v>NO FRAUD</v>
      </c>
      <c r="C1747" s="13" t="str">
        <f>IF(VLOOKUP($A1747,'Behaviors Clients'!$A$2:$B$2705,2,0)="FRAUD","FRAUD",IF(VLOOKUP($A1747,'Unique Clients'!$A$2:$F$2705,3,0)&lt;=4,IF(VLOOKUP($A1747,'Unique Clients'!$A$2:$F$2705,6,0)&gt;=60%,"MODERATE RISK OF FRAUD","NO FRAUD"),"NO FRAUD"))</f>
        <v>NO FRAUD</v>
      </c>
      <c r="D1747" s="13" t="str">
        <f>IF(VLOOKUP($A1747,'Unique Clients'!$A$2:$G$2705,7,0) &gt;= 3,"FRAUD","NO FRAUD")</f>
        <v>NO FRAUD</v>
      </c>
    </row>
    <row r="1748" spans="1:4" customFormat="1" hidden="1" x14ac:dyDescent="0.25">
      <c r="A1748" s="13">
        <v>61941</v>
      </c>
      <c r="B1748" s="13" t="str">
        <f>IF(VLOOKUP($A1748,'Unique Clients'!$A$2:$F$2705,3,0)&gt;=5,IF(VLOOKUP($A1748,'Unique Clients'!$A$2:$F$2705,6,0)&gt;=60%,"FRAUD","NO FRAUD"),"NO FRAUD")</f>
        <v>NO FRAUD</v>
      </c>
      <c r="C1748" s="13" t="str">
        <f>IF(VLOOKUP($A1748,'Behaviors Clients'!$A$2:$B$2705,2,0)="FRAUD","FRAUD",IF(VLOOKUP($A1748,'Unique Clients'!$A$2:$F$2705,3,0)&lt;=4,IF(VLOOKUP($A1748,'Unique Clients'!$A$2:$F$2705,6,0)&gt;=60%,"MODERATE RISK OF FRAUD","NO FRAUD"),"NO FRAUD"))</f>
        <v>NO FRAUD</v>
      </c>
      <c r="D1748" s="13" t="str">
        <f>IF(VLOOKUP($A1748,'Unique Clients'!$A$2:$G$2705,7,0) &gt;= 3,"FRAUD","NO FRAUD")</f>
        <v>NO FRAUD</v>
      </c>
    </row>
    <row r="1749" spans="1:4" customFormat="1" hidden="1" x14ac:dyDescent="0.25">
      <c r="A1749" s="13">
        <v>61949</v>
      </c>
      <c r="B1749" s="13" t="str">
        <f>IF(VLOOKUP($A1749,'Unique Clients'!$A$2:$F$2705,3,0)&gt;=5,IF(VLOOKUP($A1749,'Unique Clients'!$A$2:$F$2705,6,0)&gt;=60%,"FRAUD","NO FRAUD"),"NO FRAUD")</f>
        <v>NO FRAUD</v>
      </c>
      <c r="C1749" s="13" t="str">
        <f>IF(VLOOKUP($A1749,'Behaviors Clients'!$A$2:$B$2705,2,0)="FRAUD","FRAUD",IF(VLOOKUP($A1749,'Unique Clients'!$A$2:$F$2705,3,0)&lt;=4,IF(VLOOKUP($A1749,'Unique Clients'!$A$2:$F$2705,6,0)&gt;=60%,"MODERATE RISK OF FRAUD","NO FRAUD"),"NO FRAUD"))</f>
        <v>NO FRAUD</v>
      </c>
      <c r="D1749" s="13" t="str">
        <f>IF(VLOOKUP($A1749,'Unique Clients'!$A$2:$G$2705,7,0) &gt;= 3,"FRAUD","NO FRAUD")</f>
        <v>NO FRAUD</v>
      </c>
    </row>
    <row r="1750" spans="1:4" customFormat="1" hidden="1" x14ac:dyDescent="0.25">
      <c r="A1750" s="13">
        <v>62012</v>
      </c>
      <c r="B1750" s="13" t="str">
        <f>IF(VLOOKUP($A1750,'Unique Clients'!$A$2:$F$2705,3,0)&gt;=5,IF(VLOOKUP($A1750,'Unique Clients'!$A$2:$F$2705,6,0)&gt;=60%,"FRAUD","NO FRAUD"),"NO FRAUD")</f>
        <v>NO FRAUD</v>
      </c>
      <c r="C1750" s="13" t="str">
        <f>IF(VLOOKUP($A1750,'Behaviors Clients'!$A$2:$B$2705,2,0)="FRAUD","FRAUD",IF(VLOOKUP($A1750,'Unique Clients'!$A$2:$F$2705,3,0)&lt;=4,IF(VLOOKUP($A1750,'Unique Clients'!$A$2:$F$2705,6,0)&gt;=60%,"MODERATE RISK OF FRAUD","NO FRAUD"),"NO FRAUD"))</f>
        <v>NO FRAUD</v>
      </c>
      <c r="D1750" s="13" t="str">
        <f>IF(VLOOKUP($A1750,'Unique Clients'!$A$2:$G$2705,7,0) &gt;= 3,"FRAUD","NO FRAUD")</f>
        <v>NO FRAUD</v>
      </c>
    </row>
    <row r="1751" spans="1:4" customFormat="1" hidden="1" x14ac:dyDescent="0.25">
      <c r="A1751" s="13">
        <v>62119</v>
      </c>
      <c r="B1751" s="13" t="str">
        <f>IF(VLOOKUP($A1751,'Unique Clients'!$A$2:$F$2705,3,0)&gt;=5,IF(VLOOKUP($A1751,'Unique Clients'!$A$2:$F$2705,6,0)&gt;=60%,"FRAUD","NO FRAUD"),"NO FRAUD")</f>
        <v>NO FRAUD</v>
      </c>
      <c r="C1751" s="13" t="str">
        <f>IF(VLOOKUP($A1751,'Behaviors Clients'!$A$2:$B$2705,2,0)="FRAUD","FRAUD",IF(VLOOKUP($A1751,'Unique Clients'!$A$2:$F$2705,3,0)&lt;=4,IF(VLOOKUP($A1751,'Unique Clients'!$A$2:$F$2705,6,0)&gt;=60%,"MODERATE RISK OF FRAUD","NO FRAUD"),"NO FRAUD"))</f>
        <v>NO FRAUD</v>
      </c>
      <c r="D1751" s="13" t="str">
        <f>IF(VLOOKUP($A1751,'Unique Clients'!$A$2:$G$2705,7,0) &gt;= 3,"FRAUD","NO FRAUD")</f>
        <v>NO FRAUD</v>
      </c>
    </row>
    <row r="1752" spans="1:4" customFormat="1" hidden="1" x14ac:dyDescent="0.25">
      <c r="A1752" s="13">
        <v>62137</v>
      </c>
      <c r="B1752" s="13" t="str">
        <f>IF(VLOOKUP($A1752,'Unique Clients'!$A$2:$F$2705,3,0)&gt;=5,IF(VLOOKUP($A1752,'Unique Clients'!$A$2:$F$2705,6,0)&gt;=60%,"FRAUD","NO FRAUD"),"NO FRAUD")</f>
        <v>NO FRAUD</v>
      </c>
      <c r="C1752" s="13" t="str">
        <f>IF(VLOOKUP($A1752,'Behaviors Clients'!$A$2:$B$2705,2,0)="FRAUD","FRAUD",IF(VLOOKUP($A1752,'Unique Clients'!$A$2:$F$2705,3,0)&lt;=4,IF(VLOOKUP($A1752,'Unique Clients'!$A$2:$F$2705,6,0)&gt;=60%,"MODERATE RISK OF FRAUD","NO FRAUD"),"NO FRAUD"))</f>
        <v>NO FRAUD</v>
      </c>
      <c r="D1752" s="13" t="str">
        <f>IF(VLOOKUP($A1752,'Unique Clients'!$A$2:$G$2705,7,0) &gt;= 3,"FRAUD","NO FRAUD")</f>
        <v>NO FRAUD</v>
      </c>
    </row>
    <row r="1753" spans="1:4" customFormat="1" hidden="1" x14ac:dyDescent="0.25">
      <c r="A1753" s="13">
        <v>62166</v>
      </c>
      <c r="B1753" s="13" t="str">
        <f>IF(VLOOKUP($A1753,'Unique Clients'!$A$2:$F$2705,3,0)&gt;=5,IF(VLOOKUP($A1753,'Unique Clients'!$A$2:$F$2705,6,0)&gt;=60%,"FRAUD","NO FRAUD"),"NO FRAUD")</f>
        <v>NO FRAUD</v>
      </c>
      <c r="C1753" s="13" t="str">
        <f>IF(VLOOKUP($A1753,'Behaviors Clients'!$A$2:$B$2705,2,0)="FRAUD","FRAUD",IF(VLOOKUP($A1753,'Unique Clients'!$A$2:$F$2705,3,0)&lt;=4,IF(VLOOKUP($A1753,'Unique Clients'!$A$2:$F$2705,6,0)&gt;=60%,"MODERATE RISK OF FRAUD","NO FRAUD"),"NO FRAUD"))</f>
        <v>NO FRAUD</v>
      </c>
      <c r="D1753" s="13" t="str">
        <f>IF(VLOOKUP($A1753,'Unique Clients'!$A$2:$G$2705,7,0) &gt;= 3,"FRAUD","NO FRAUD")</f>
        <v>NO FRAUD</v>
      </c>
    </row>
    <row r="1754" spans="1:4" customFormat="1" hidden="1" x14ac:dyDescent="0.25">
      <c r="A1754" s="13">
        <v>62307</v>
      </c>
      <c r="B1754" s="13" t="str">
        <f>IF(VLOOKUP($A1754,'Unique Clients'!$A$2:$F$2705,3,0)&gt;=5,IF(VLOOKUP($A1754,'Unique Clients'!$A$2:$F$2705,6,0)&gt;=60%,"FRAUD","NO FRAUD"),"NO FRAUD")</f>
        <v>NO FRAUD</v>
      </c>
      <c r="C1754" s="13" t="str">
        <f>IF(VLOOKUP($A1754,'Behaviors Clients'!$A$2:$B$2705,2,0)="FRAUD","FRAUD",IF(VLOOKUP($A1754,'Unique Clients'!$A$2:$F$2705,3,0)&lt;=4,IF(VLOOKUP($A1754,'Unique Clients'!$A$2:$F$2705,6,0)&gt;=60%,"MODERATE RISK OF FRAUD","NO FRAUD"),"NO FRAUD"))</f>
        <v>NO FRAUD</v>
      </c>
      <c r="D1754" s="13" t="str">
        <f>IF(VLOOKUP($A1754,'Unique Clients'!$A$2:$G$2705,7,0) &gt;= 3,"FRAUD","NO FRAUD")</f>
        <v>NO FRAUD</v>
      </c>
    </row>
    <row r="1755" spans="1:4" customFormat="1" hidden="1" x14ac:dyDescent="0.25">
      <c r="A1755" s="13">
        <v>62326</v>
      </c>
      <c r="B1755" s="13" t="str">
        <f>IF(VLOOKUP($A1755,'Unique Clients'!$A$2:$F$2705,3,0)&gt;=5,IF(VLOOKUP($A1755,'Unique Clients'!$A$2:$F$2705,6,0)&gt;=60%,"FRAUD","NO FRAUD"),"NO FRAUD")</f>
        <v>NO FRAUD</v>
      </c>
      <c r="C1755" s="13" t="str">
        <f>IF(VLOOKUP($A1755,'Behaviors Clients'!$A$2:$B$2705,2,0)="FRAUD","FRAUD",IF(VLOOKUP($A1755,'Unique Clients'!$A$2:$F$2705,3,0)&lt;=4,IF(VLOOKUP($A1755,'Unique Clients'!$A$2:$F$2705,6,0)&gt;=60%,"MODERATE RISK OF FRAUD","NO FRAUD"),"NO FRAUD"))</f>
        <v>NO FRAUD</v>
      </c>
      <c r="D1755" s="13" t="str">
        <f>IF(VLOOKUP($A1755,'Unique Clients'!$A$2:$G$2705,7,0) &gt;= 3,"FRAUD","NO FRAUD")</f>
        <v>NO FRAUD</v>
      </c>
    </row>
    <row r="1756" spans="1:4" customFormat="1" hidden="1" x14ac:dyDescent="0.25">
      <c r="A1756" s="13">
        <v>62392</v>
      </c>
      <c r="B1756" s="13" t="str">
        <f>IF(VLOOKUP($A1756,'Unique Clients'!$A$2:$F$2705,3,0)&gt;=5,IF(VLOOKUP($A1756,'Unique Clients'!$A$2:$F$2705,6,0)&gt;=60%,"FRAUD","NO FRAUD"),"NO FRAUD")</f>
        <v>NO FRAUD</v>
      </c>
      <c r="C1756" s="13" t="str">
        <f>IF(VLOOKUP($A1756,'Behaviors Clients'!$A$2:$B$2705,2,0)="FRAUD","FRAUD",IF(VLOOKUP($A1756,'Unique Clients'!$A$2:$F$2705,3,0)&lt;=4,IF(VLOOKUP($A1756,'Unique Clients'!$A$2:$F$2705,6,0)&gt;=60%,"MODERATE RISK OF FRAUD","NO FRAUD"),"NO FRAUD"))</f>
        <v>NO FRAUD</v>
      </c>
      <c r="D1756" s="13" t="str">
        <f>IF(VLOOKUP($A1756,'Unique Clients'!$A$2:$G$2705,7,0) &gt;= 3,"FRAUD","NO FRAUD")</f>
        <v>NO FRAUD</v>
      </c>
    </row>
    <row r="1757" spans="1:4" customFormat="1" hidden="1" x14ac:dyDescent="0.25">
      <c r="A1757" s="13">
        <v>62394</v>
      </c>
      <c r="B1757" s="13" t="str">
        <f>IF(VLOOKUP($A1757,'Unique Clients'!$A$2:$F$2705,3,0)&gt;=5,IF(VLOOKUP($A1757,'Unique Clients'!$A$2:$F$2705,6,0)&gt;=60%,"FRAUD","NO FRAUD"),"NO FRAUD")</f>
        <v>NO FRAUD</v>
      </c>
      <c r="C1757" s="13" t="str">
        <f>IF(VLOOKUP($A1757,'Behaviors Clients'!$A$2:$B$2705,2,0)="FRAUD","FRAUD",IF(VLOOKUP($A1757,'Unique Clients'!$A$2:$F$2705,3,0)&lt;=4,IF(VLOOKUP($A1757,'Unique Clients'!$A$2:$F$2705,6,0)&gt;=60%,"MODERATE RISK OF FRAUD","NO FRAUD"),"NO FRAUD"))</f>
        <v>NO FRAUD</v>
      </c>
      <c r="D1757" s="13" t="str">
        <f>IF(VLOOKUP($A1757,'Unique Clients'!$A$2:$G$2705,7,0) &gt;= 3,"FRAUD","NO FRAUD")</f>
        <v>NO FRAUD</v>
      </c>
    </row>
    <row r="1758" spans="1:4" customFormat="1" hidden="1" x14ac:dyDescent="0.25">
      <c r="A1758" s="13">
        <v>62430</v>
      </c>
      <c r="B1758" s="13" t="str">
        <f>IF(VLOOKUP($A1758,'Unique Clients'!$A$2:$F$2705,3,0)&gt;=5,IF(VLOOKUP($A1758,'Unique Clients'!$A$2:$F$2705,6,0)&gt;=60%,"FRAUD","NO FRAUD"),"NO FRAUD")</f>
        <v>NO FRAUD</v>
      </c>
      <c r="C1758" s="13" t="str">
        <f>IF(VLOOKUP($A1758,'Behaviors Clients'!$A$2:$B$2705,2,0)="FRAUD","FRAUD",IF(VLOOKUP($A1758,'Unique Clients'!$A$2:$F$2705,3,0)&lt;=4,IF(VLOOKUP($A1758,'Unique Clients'!$A$2:$F$2705,6,0)&gt;=60%,"MODERATE RISK OF FRAUD","NO FRAUD"),"NO FRAUD"))</f>
        <v>NO FRAUD</v>
      </c>
      <c r="D1758" s="13" t="str">
        <f>IF(VLOOKUP($A1758,'Unique Clients'!$A$2:$G$2705,7,0) &gt;= 3,"FRAUD","NO FRAUD")</f>
        <v>NO FRAUD</v>
      </c>
    </row>
    <row r="1759" spans="1:4" customFormat="1" hidden="1" x14ac:dyDescent="0.25">
      <c r="A1759" s="13">
        <v>62434</v>
      </c>
      <c r="B1759" s="13" t="str">
        <f>IF(VLOOKUP($A1759,'Unique Clients'!$A$2:$F$2705,3,0)&gt;=5,IF(VLOOKUP($A1759,'Unique Clients'!$A$2:$F$2705,6,0)&gt;=60%,"FRAUD","NO FRAUD"),"NO FRAUD")</f>
        <v>NO FRAUD</v>
      </c>
      <c r="C1759" s="13" t="str">
        <f>IF(VLOOKUP($A1759,'Behaviors Clients'!$A$2:$B$2705,2,0)="FRAUD","FRAUD",IF(VLOOKUP($A1759,'Unique Clients'!$A$2:$F$2705,3,0)&lt;=4,IF(VLOOKUP($A1759,'Unique Clients'!$A$2:$F$2705,6,0)&gt;=60%,"MODERATE RISK OF FRAUD","NO FRAUD"),"NO FRAUD"))</f>
        <v>NO FRAUD</v>
      </c>
      <c r="D1759" s="13" t="str">
        <f>IF(VLOOKUP($A1759,'Unique Clients'!$A$2:$G$2705,7,0) &gt;= 3,"FRAUD","NO FRAUD")</f>
        <v>NO FRAUD</v>
      </c>
    </row>
    <row r="1760" spans="1:4" customFormat="1" hidden="1" x14ac:dyDescent="0.25">
      <c r="A1760" s="13">
        <v>62483</v>
      </c>
      <c r="B1760" s="13" t="str">
        <f>IF(VLOOKUP($A1760,'Unique Clients'!$A$2:$F$2705,3,0)&gt;=5,IF(VLOOKUP($A1760,'Unique Clients'!$A$2:$F$2705,6,0)&gt;=60%,"FRAUD","NO FRAUD"),"NO FRAUD")</f>
        <v>NO FRAUD</v>
      </c>
      <c r="C1760" s="13" t="str">
        <f>IF(VLOOKUP($A1760,'Behaviors Clients'!$A$2:$B$2705,2,0)="FRAUD","FRAUD",IF(VLOOKUP($A1760,'Unique Clients'!$A$2:$F$2705,3,0)&lt;=4,IF(VLOOKUP($A1760,'Unique Clients'!$A$2:$F$2705,6,0)&gt;=60%,"MODERATE RISK OF FRAUD","NO FRAUD"),"NO FRAUD"))</f>
        <v>NO FRAUD</v>
      </c>
      <c r="D1760" s="13" t="str">
        <f>IF(VLOOKUP($A1760,'Unique Clients'!$A$2:$G$2705,7,0) &gt;= 3,"FRAUD","NO FRAUD")</f>
        <v>NO FRAUD</v>
      </c>
    </row>
    <row r="1761" spans="1:4" customFormat="1" hidden="1" x14ac:dyDescent="0.25">
      <c r="A1761" s="13">
        <v>62507</v>
      </c>
      <c r="B1761" s="13" t="str">
        <f>IF(VLOOKUP($A1761,'Unique Clients'!$A$2:$F$2705,3,0)&gt;=5,IF(VLOOKUP($A1761,'Unique Clients'!$A$2:$F$2705,6,0)&gt;=60%,"FRAUD","NO FRAUD"),"NO FRAUD")</f>
        <v>NO FRAUD</v>
      </c>
      <c r="C1761" s="13" t="str">
        <f>IF(VLOOKUP($A1761,'Behaviors Clients'!$A$2:$B$2705,2,0)="FRAUD","FRAUD",IF(VLOOKUP($A1761,'Unique Clients'!$A$2:$F$2705,3,0)&lt;=4,IF(VLOOKUP($A1761,'Unique Clients'!$A$2:$F$2705,6,0)&gt;=60%,"MODERATE RISK OF FRAUD","NO FRAUD"),"NO FRAUD"))</f>
        <v>NO FRAUD</v>
      </c>
      <c r="D1761" s="13" t="str">
        <f>IF(VLOOKUP($A1761,'Unique Clients'!$A$2:$G$2705,7,0) &gt;= 3,"FRAUD","NO FRAUD")</f>
        <v>NO FRAUD</v>
      </c>
    </row>
    <row r="1762" spans="1:4" customFormat="1" hidden="1" x14ac:dyDescent="0.25">
      <c r="A1762" s="13">
        <v>62550</v>
      </c>
      <c r="B1762" s="13" t="str">
        <f>IF(VLOOKUP($A1762,'Unique Clients'!$A$2:$F$2705,3,0)&gt;=5,IF(VLOOKUP($A1762,'Unique Clients'!$A$2:$F$2705,6,0)&gt;=60%,"FRAUD","NO FRAUD"),"NO FRAUD")</f>
        <v>NO FRAUD</v>
      </c>
      <c r="C1762" s="13" t="str">
        <f>IF(VLOOKUP($A1762,'Behaviors Clients'!$A$2:$B$2705,2,0)="FRAUD","FRAUD",IF(VLOOKUP($A1762,'Unique Clients'!$A$2:$F$2705,3,0)&lt;=4,IF(VLOOKUP($A1762,'Unique Clients'!$A$2:$F$2705,6,0)&gt;=60%,"MODERATE RISK OF FRAUD","NO FRAUD"),"NO FRAUD"))</f>
        <v>NO FRAUD</v>
      </c>
      <c r="D1762" s="13" t="str">
        <f>IF(VLOOKUP($A1762,'Unique Clients'!$A$2:$G$2705,7,0) &gt;= 3,"FRAUD","NO FRAUD")</f>
        <v>NO FRAUD</v>
      </c>
    </row>
    <row r="1763" spans="1:4" customFormat="1" hidden="1" x14ac:dyDescent="0.25">
      <c r="A1763" s="13">
        <v>62572</v>
      </c>
      <c r="B1763" s="13" t="str">
        <f>IF(VLOOKUP($A1763,'Unique Clients'!$A$2:$F$2705,3,0)&gt;=5,IF(VLOOKUP($A1763,'Unique Clients'!$A$2:$F$2705,6,0)&gt;=60%,"FRAUD","NO FRAUD"),"NO FRAUD")</f>
        <v>NO FRAUD</v>
      </c>
      <c r="C1763" s="13" t="str">
        <f>IF(VLOOKUP($A1763,'Behaviors Clients'!$A$2:$B$2705,2,0)="FRAUD","FRAUD",IF(VLOOKUP($A1763,'Unique Clients'!$A$2:$F$2705,3,0)&lt;=4,IF(VLOOKUP($A1763,'Unique Clients'!$A$2:$F$2705,6,0)&gt;=60%,"MODERATE RISK OF FRAUD","NO FRAUD"),"NO FRAUD"))</f>
        <v>NO FRAUD</v>
      </c>
      <c r="D1763" s="13" t="str">
        <f>IF(VLOOKUP($A1763,'Unique Clients'!$A$2:$G$2705,7,0) &gt;= 3,"FRAUD","NO FRAUD")</f>
        <v>NO FRAUD</v>
      </c>
    </row>
    <row r="1764" spans="1:4" customFormat="1" hidden="1" x14ac:dyDescent="0.25">
      <c r="A1764" s="13">
        <v>62592</v>
      </c>
      <c r="B1764" s="13" t="str">
        <f>IF(VLOOKUP($A1764,'Unique Clients'!$A$2:$F$2705,3,0)&gt;=5,IF(VLOOKUP($A1764,'Unique Clients'!$A$2:$F$2705,6,0)&gt;=60%,"FRAUD","NO FRAUD"),"NO FRAUD")</f>
        <v>NO FRAUD</v>
      </c>
      <c r="C1764" s="13" t="str">
        <f>IF(VLOOKUP($A1764,'Behaviors Clients'!$A$2:$B$2705,2,0)="FRAUD","FRAUD",IF(VLOOKUP($A1764,'Unique Clients'!$A$2:$F$2705,3,0)&lt;=4,IF(VLOOKUP($A1764,'Unique Clients'!$A$2:$F$2705,6,0)&gt;=60%,"MODERATE RISK OF FRAUD","NO FRAUD"),"NO FRAUD"))</f>
        <v>NO FRAUD</v>
      </c>
      <c r="D1764" s="13" t="str">
        <f>IF(VLOOKUP($A1764,'Unique Clients'!$A$2:$G$2705,7,0) &gt;= 3,"FRAUD","NO FRAUD")</f>
        <v>NO FRAUD</v>
      </c>
    </row>
    <row r="1765" spans="1:4" customFormat="1" hidden="1" x14ac:dyDescent="0.25">
      <c r="A1765" s="13">
        <v>62608</v>
      </c>
      <c r="B1765" s="13" t="str">
        <f>IF(VLOOKUP($A1765,'Unique Clients'!$A$2:$F$2705,3,0)&gt;=5,IF(VLOOKUP($A1765,'Unique Clients'!$A$2:$F$2705,6,0)&gt;=60%,"FRAUD","NO FRAUD"),"NO FRAUD")</f>
        <v>NO FRAUD</v>
      </c>
      <c r="C1765" s="13" t="str">
        <f>IF(VLOOKUP($A1765,'Behaviors Clients'!$A$2:$B$2705,2,0)="FRAUD","FRAUD",IF(VLOOKUP($A1765,'Unique Clients'!$A$2:$F$2705,3,0)&lt;=4,IF(VLOOKUP($A1765,'Unique Clients'!$A$2:$F$2705,6,0)&gt;=60%,"MODERATE RISK OF FRAUD","NO FRAUD"),"NO FRAUD"))</f>
        <v>NO FRAUD</v>
      </c>
      <c r="D1765" s="13" t="str">
        <f>IF(VLOOKUP($A1765,'Unique Clients'!$A$2:$G$2705,7,0) &gt;= 3,"FRAUD","NO FRAUD")</f>
        <v>NO FRAUD</v>
      </c>
    </row>
    <row r="1766" spans="1:4" customFormat="1" hidden="1" x14ac:dyDescent="0.25">
      <c r="A1766" s="13">
        <v>62623</v>
      </c>
      <c r="B1766" s="13" t="str">
        <f>IF(VLOOKUP($A1766,'Unique Clients'!$A$2:$F$2705,3,0)&gt;=5,IF(VLOOKUP($A1766,'Unique Clients'!$A$2:$F$2705,6,0)&gt;=60%,"FRAUD","NO FRAUD"),"NO FRAUD")</f>
        <v>NO FRAUD</v>
      </c>
      <c r="C1766" s="13" t="str">
        <f>IF(VLOOKUP($A1766,'Behaviors Clients'!$A$2:$B$2705,2,0)="FRAUD","FRAUD",IF(VLOOKUP($A1766,'Unique Clients'!$A$2:$F$2705,3,0)&lt;=4,IF(VLOOKUP($A1766,'Unique Clients'!$A$2:$F$2705,6,0)&gt;=60%,"MODERATE RISK OF FRAUD","NO FRAUD"),"NO FRAUD"))</f>
        <v>NO FRAUD</v>
      </c>
      <c r="D1766" s="13" t="str">
        <f>IF(VLOOKUP($A1766,'Unique Clients'!$A$2:$G$2705,7,0) &gt;= 3,"FRAUD","NO FRAUD")</f>
        <v>NO FRAUD</v>
      </c>
    </row>
    <row r="1767" spans="1:4" customFormat="1" hidden="1" x14ac:dyDescent="0.25">
      <c r="A1767" s="13">
        <v>62645</v>
      </c>
      <c r="B1767" s="13" t="str">
        <f>IF(VLOOKUP($A1767,'Unique Clients'!$A$2:$F$2705,3,0)&gt;=5,IF(VLOOKUP($A1767,'Unique Clients'!$A$2:$F$2705,6,0)&gt;=60%,"FRAUD","NO FRAUD"),"NO FRAUD")</f>
        <v>NO FRAUD</v>
      </c>
      <c r="C1767" s="13" t="str">
        <f>IF(VLOOKUP($A1767,'Behaviors Clients'!$A$2:$B$2705,2,0)="FRAUD","FRAUD",IF(VLOOKUP($A1767,'Unique Clients'!$A$2:$F$2705,3,0)&lt;=4,IF(VLOOKUP($A1767,'Unique Clients'!$A$2:$F$2705,6,0)&gt;=60%,"MODERATE RISK OF FRAUD","NO FRAUD"),"NO FRAUD"))</f>
        <v>NO FRAUD</v>
      </c>
      <c r="D1767" s="13" t="str">
        <f>IF(VLOOKUP($A1767,'Unique Clients'!$A$2:$G$2705,7,0) &gt;= 3,"FRAUD","NO FRAUD")</f>
        <v>NO FRAUD</v>
      </c>
    </row>
    <row r="1768" spans="1:4" customFormat="1" hidden="1" x14ac:dyDescent="0.25">
      <c r="A1768" s="13">
        <v>62660</v>
      </c>
      <c r="B1768" s="13" t="str">
        <f>IF(VLOOKUP($A1768,'Unique Clients'!$A$2:$F$2705,3,0)&gt;=5,IF(VLOOKUP($A1768,'Unique Clients'!$A$2:$F$2705,6,0)&gt;=60%,"FRAUD","NO FRAUD"),"NO FRAUD")</f>
        <v>NO FRAUD</v>
      </c>
      <c r="C1768" s="13" t="str">
        <f>IF(VLOOKUP($A1768,'Behaviors Clients'!$A$2:$B$2705,2,0)="FRAUD","FRAUD",IF(VLOOKUP($A1768,'Unique Clients'!$A$2:$F$2705,3,0)&lt;=4,IF(VLOOKUP($A1768,'Unique Clients'!$A$2:$F$2705,6,0)&gt;=60%,"MODERATE RISK OF FRAUD","NO FRAUD"),"NO FRAUD"))</f>
        <v>NO FRAUD</v>
      </c>
      <c r="D1768" s="13" t="str">
        <f>IF(VLOOKUP($A1768,'Unique Clients'!$A$2:$G$2705,7,0) &gt;= 3,"FRAUD","NO FRAUD")</f>
        <v>NO FRAUD</v>
      </c>
    </row>
    <row r="1769" spans="1:4" customFormat="1" hidden="1" x14ac:dyDescent="0.25">
      <c r="A1769" s="13">
        <v>62755</v>
      </c>
      <c r="B1769" s="13" t="str">
        <f>IF(VLOOKUP($A1769,'Unique Clients'!$A$2:$F$2705,3,0)&gt;=5,IF(VLOOKUP($A1769,'Unique Clients'!$A$2:$F$2705,6,0)&gt;=60%,"FRAUD","NO FRAUD"),"NO FRAUD")</f>
        <v>NO FRAUD</v>
      </c>
      <c r="C1769" s="13" t="str">
        <f>IF(VLOOKUP($A1769,'Behaviors Clients'!$A$2:$B$2705,2,0)="FRAUD","FRAUD",IF(VLOOKUP($A1769,'Unique Clients'!$A$2:$F$2705,3,0)&lt;=4,IF(VLOOKUP($A1769,'Unique Clients'!$A$2:$F$2705,6,0)&gt;=60%,"MODERATE RISK OF FRAUD","NO FRAUD"),"NO FRAUD"))</f>
        <v>NO FRAUD</v>
      </c>
      <c r="D1769" s="13" t="str">
        <f>IF(VLOOKUP($A1769,'Unique Clients'!$A$2:$G$2705,7,0) &gt;= 3,"FRAUD","NO FRAUD")</f>
        <v>NO FRAUD</v>
      </c>
    </row>
    <row r="1770" spans="1:4" customFormat="1" hidden="1" x14ac:dyDescent="0.25">
      <c r="A1770" s="13">
        <v>62803</v>
      </c>
      <c r="B1770" s="13" t="str">
        <f>IF(VLOOKUP($A1770,'Unique Clients'!$A$2:$F$2705,3,0)&gt;=5,IF(VLOOKUP($A1770,'Unique Clients'!$A$2:$F$2705,6,0)&gt;=60%,"FRAUD","NO FRAUD"),"NO FRAUD")</f>
        <v>NO FRAUD</v>
      </c>
      <c r="C1770" s="13" t="str">
        <f>IF(VLOOKUP($A1770,'Behaviors Clients'!$A$2:$B$2705,2,0)="FRAUD","FRAUD",IF(VLOOKUP($A1770,'Unique Clients'!$A$2:$F$2705,3,0)&lt;=4,IF(VLOOKUP($A1770,'Unique Clients'!$A$2:$F$2705,6,0)&gt;=60%,"MODERATE RISK OF FRAUD","NO FRAUD"),"NO FRAUD"))</f>
        <v>NO FRAUD</v>
      </c>
      <c r="D1770" s="13" t="str">
        <f>IF(VLOOKUP($A1770,'Unique Clients'!$A$2:$G$2705,7,0) &gt;= 3,"FRAUD","NO FRAUD")</f>
        <v>NO FRAUD</v>
      </c>
    </row>
    <row r="1771" spans="1:4" customFormat="1" hidden="1" x14ac:dyDescent="0.25">
      <c r="A1771" s="13">
        <v>62824</v>
      </c>
      <c r="B1771" s="13" t="str">
        <f>IF(VLOOKUP($A1771,'Unique Clients'!$A$2:$F$2705,3,0)&gt;=5,IF(VLOOKUP($A1771,'Unique Clients'!$A$2:$F$2705,6,0)&gt;=60%,"FRAUD","NO FRAUD"),"NO FRAUD")</f>
        <v>NO FRAUD</v>
      </c>
      <c r="C1771" s="13" t="str">
        <f>IF(VLOOKUP($A1771,'Behaviors Clients'!$A$2:$B$2705,2,0)="FRAUD","FRAUD",IF(VLOOKUP($A1771,'Unique Clients'!$A$2:$F$2705,3,0)&lt;=4,IF(VLOOKUP($A1771,'Unique Clients'!$A$2:$F$2705,6,0)&gt;=60%,"MODERATE RISK OF FRAUD","NO FRAUD"),"NO FRAUD"))</f>
        <v>NO FRAUD</v>
      </c>
      <c r="D1771" s="13" t="str">
        <f>IF(VLOOKUP($A1771,'Unique Clients'!$A$2:$G$2705,7,0) &gt;= 3,"FRAUD","NO FRAUD")</f>
        <v>NO FRAUD</v>
      </c>
    </row>
    <row r="1772" spans="1:4" customFormat="1" hidden="1" x14ac:dyDescent="0.25">
      <c r="A1772" s="13">
        <v>62841</v>
      </c>
      <c r="B1772" s="13" t="str">
        <f>IF(VLOOKUP($A1772,'Unique Clients'!$A$2:$F$2705,3,0)&gt;=5,IF(VLOOKUP($A1772,'Unique Clients'!$A$2:$F$2705,6,0)&gt;=60%,"FRAUD","NO FRAUD"),"NO FRAUD")</f>
        <v>NO FRAUD</v>
      </c>
      <c r="C1772" s="13" t="str">
        <f>IF(VLOOKUP($A1772,'Behaviors Clients'!$A$2:$B$2705,2,0)="FRAUD","FRAUD",IF(VLOOKUP($A1772,'Unique Clients'!$A$2:$F$2705,3,0)&lt;=4,IF(VLOOKUP($A1772,'Unique Clients'!$A$2:$F$2705,6,0)&gt;=60%,"MODERATE RISK OF FRAUD","NO FRAUD"),"NO FRAUD"))</f>
        <v>NO FRAUD</v>
      </c>
      <c r="D1772" s="13" t="str">
        <f>IF(VLOOKUP($A1772,'Unique Clients'!$A$2:$G$2705,7,0) &gt;= 3,"FRAUD","NO FRAUD")</f>
        <v>NO FRAUD</v>
      </c>
    </row>
    <row r="1773" spans="1:4" customFormat="1" hidden="1" x14ac:dyDescent="0.25">
      <c r="A1773" s="13">
        <v>62890</v>
      </c>
      <c r="B1773" s="13" t="str">
        <f>IF(VLOOKUP($A1773,'Unique Clients'!$A$2:$F$2705,3,0)&gt;=5,IF(VLOOKUP($A1773,'Unique Clients'!$A$2:$F$2705,6,0)&gt;=60%,"FRAUD","NO FRAUD"),"NO FRAUD")</f>
        <v>NO FRAUD</v>
      </c>
      <c r="C1773" s="13" t="str">
        <f>IF(VLOOKUP($A1773,'Behaviors Clients'!$A$2:$B$2705,2,0)="FRAUD","FRAUD",IF(VLOOKUP($A1773,'Unique Clients'!$A$2:$F$2705,3,0)&lt;=4,IF(VLOOKUP($A1773,'Unique Clients'!$A$2:$F$2705,6,0)&gt;=60%,"MODERATE RISK OF FRAUD","NO FRAUD"),"NO FRAUD"))</f>
        <v>NO FRAUD</v>
      </c>
      <c r="D1773" s="13" t="str">
        <f>IF(VLOOKUP($A1773,'Unique Clients'!$A$2:$G$2705,7,0) &gt;= 3,"FRAUD","NO FRAUD")</f>
        <v>NO FRAUD</v>
      </c>
    </row>
    <row r="1774" spans="1:4" customFormat="1" hidden="1" x14ac:dyDescent="0.25">
      <c r="A1774" s="13">
        <v>62940</v>
      </c>
      <c r="B1774" s="13" t="str">
        <f>IF(VLOOKUP($A1774,'Unique Clients'!$A$2:$F$2705,3,0)&gt;=5,IF(VLOOKUP($A1774,'Unique Clients'!$A$2:$F$2705,6,0)&gt;=60%,"FRAUD","NO FRAUD"),"NO FRAUD")</f>
        <v>NO FRAUD</v>
      </c>
      <c r="C1774" s="13" t="str">
        <f>IF(VLOOKUP($A1774,'Behaviors Clients'!$A$2:$B$2705,2,0)="FRAUD","FRAUD",IF(VLOOKUP($A1774,'Unique Clients'!$A$2:$F$2705,3,0)&lt;=4,IF(VLOOKUP($A1774,'Unique Clients'!$A$2:$F$2705,6,0)&gt;=60%,"MODERATE RISK OF FRAUD","NO FRAUD"),"NO FRAUD"))</f>
        <v>NO FRAUD</v>
      </c>
      <c r="D1774" s="13" t="str">
        <f>IF(VLOOKUP($A1774,'Unique Clients'!$A$2:$G$2705,7,0) &gt;= 3,"FRAUD","NO FRAUD")</f>
        <v>NO FRAUD</v>
      </c>
    </row>
    <row r="1775" spans="1:4" customFormat="1" hidden="1" x14ac:dyDescent="0.25">
      <c r="A1775" s="13">
        <v>62965</v>
      </c>
      <c r="B1775" s="13" t="str">
        <f>IF(VLOOKUP($A1775,'Unique Clients'!$A$2:$F$2705,3,0)&gt;=5,IF(VLOOKUP($A1775,'Unique Clients'!$A$2:$F$2705,6,0)&gt;=60%,"FRAUD","NO FRAUD"),"NO FRAUD")</f>
        <v>NO FRAUD</v>
      </c>
      <c r="C1775" s="13" t="str">
        <f>IF(VLOOKUP($A1775,'Behaviors Clients'!$A$2:$B$2705,2,0)="FRAUD","FRAUD",IF(VLOOKUP($A1775,'Unique Clients'!$A$2:$F$2705,3,0)&lt;=4,IF(VLOOKUP($A1775,'Unique Clients'!$A$2:$F$2705,6,0)&gt;=60%,"MODERATE RISK OF FRAUD","NO FRAUD"),"NO FRAUD"))</f>
        <v>NO FRAUD</v>
      </c>
      <c r="D1775" s="13" t="str">
        <f>IF(VLOOKUP($A1775,'Unique Clients'!$A$2:$G$2705,7,0) &gt;= 3,"FRAUD","NO FRAUD")</f>
        <v>NO FRAUD</v>
      </c>
    </row>
    <row r="1776" spans="1:4" customFormat="1" hidden="1" x14ac:dyDescent="0.25">
      <c r="A1776" s="13">
        <v>62974</v>
      </c>
      <c r="B1776" s="13" t="str">
        <f>IF(VLOOKUP($A1776,'Unique Clients'!$A$2:$F$2705,3,0)&gt;=5,IF(VLOOKUP($A1776,'Unique Clients'!$A$2:$F$2705,6,0)&gt;=60%,"FRAUD","NO FRAUD"),"NO FRAUD")</f>
        <v>NO FRAUD</v>
      </c>
      <c r="C1776" s="13" t="str">
        <f>IF(VLOOKUP($A1776,'Behaviors Clients'!$A$2:$B$2705,2,0)="FRAUD","FRAUD",IF(VLOOKUP($A1776,'Unique Clients'!$A$2:$F$2705,3,0)&lt;=4,IF(VLOOKUP($A1776,'Unique Clients'!$A$2:$F$2705,6,0)&gt;=60%,"MODERATE RISK OF FRAUD","NO FRAUD"),"NO FRAUD"))</f>
        <v>NO FRAUD</v>
      </c>
      <c r="D1776" s="13" t="str">
        <f>IF(VLOOKUP($A1776,'Unique Clients'!$A$2:$G$2705,7,0) &gt;= 3,"FRAUD","NO FRAUD")</f>
        <v>NO FRAUD</v>
      </c>
    </row>
    <row r="1777" spans="1:4" customFormat="1" hidden="1" x14ac:dyDescent="0.25">
      <c r="A1777" s="13">
        <v>62985</v>
      </c>
      <c r="B1777" s="13" t="str">
        <f>IF(VLOOKUP($A1777,'Unique Clients'!$A$2:$F$2705,3,0)&gt;=5,IF(VLOOKUP($A1777,'Unique Clients'!$A$2:$F$2705,6,0)&gt;=60%,"FRAUD","NO FRAUD"),"NO FRAUD")</f>
        <v>NO FRAUD</v>
      </c>
      <c r="C1777" s="13" t="str">
        <f>IF(VLOOKUP($A1777,'Behaviors Clients'!$A$2:$B$2705,2,0)="FRAUD","FRAUD",IF(VLOOKUP($A1777,'Unique Clients'!$A$2:$F$2705,3,0)&lt;=4,IF(VLOOKUP($A1777,'Unique Clients'!$A$2:$F$2705,6,0)&gt;=60%,"MODERATE RISK OF FRAUD","NO FRAUD"),"NO FRAUD"))</f>
        <v>NO FRAUD</v>
      </c>
      <c r="D1777" s="13" t="str">
        <f>IF(VLOOKUP($A1777,'Unique Clients'!$A$2:$G$2705,7,0) &gt;= 3,"FRAUD","NO FRAUD")</f>
        <v>NO FRAUD</v>
      </c>
    </row>
    <row r="1778" spans="1:4" customFormat="1" hidden="1" x14ac:dyDescent="0.25">
      <c r="A1778" s="13">
        <v>63042</v>
      </c>
      <c r="B1778" s="13" t="str">
        <f>IF(VLOOKUP($A1778,'Unique Clients'!$A$2:$F$2705,3,0)&gt;=5,IF(VLOOKUP($A1778,'Unique Clients'!$A$2:$F$2705,6,0)&gt;=60%,"FRAUD","NO FRAUD"),"NO FRAUD")</f>
        <v>NO FRAUD</v>
      </c>
      <c r="C1778" s="13" t="str">
        <f>IF(VLOOKUP($A1778,'Behaviors Clients'!$A$2:$B$2705,2,0)="FRAUD","FRAUD",IF(VLOOKUP($A1778,'Unique Clients'!$A$2:$F$2705,3,0)&lt;=4,IF(VLOOKUP($A1778,'Unique Clients'!$A$2:$F$2705,6,0)&gt;=60%,"MODERATE RISK OF FRAUD","NO FRAUD"),"NO FRAUD"))</f>
        <v>NO FRAUD</v>
      </c>
      <c r="D1778" s="13" t="str">
        <f>IF(VLOOKUP($A1778,'Unique Clients'!$A$2:$G$2705,7,0) &gt;= 3,"FRAUD","NO FRAUD")</f>
        <v>NO FRAUD</v>
      </c>
    </row>
    <row r="1779" spans="1:4" customFormat="1" hidden="1" x14ac:dyDescent="0.25">
      <c r="A1779" s="13">
        <v>63155</v>
      </c>
      <c r="B1779" s="13" t="str">
        <f>IF(VLOOKUP($A1779,'Unique Clients'!$A$2:$F$2705,3,0)&gt;=5,IF(VLOOKUP($A1779,'Unique Clients'!$A$2:$F$2705,6,0)&gt;=60%,"FRAUD","NO FRAUD"),"NO FRAUD")</f>
        <v>NO FRAUD</v>
      </c>
      <c r="C1779" s="13" t="str">
        <f>IF(VLOOKUP($A1779,'Behaviors Clients'!$A$2:$B$2705,2,0)="FRAUD","FRAUD",IF(VLOOKUP($A1779,'Unique Clients'!$A$2:$F$2705,3,0)&lt;=4,IF(VLOOKUP($A1779,'Unique Clients'!$A$2:$F$2705,6,0)&gt;=60%,"MODERATE RISK OF FRAUD","NO FRAUD"),"NO FRAUD"))</f>
        <v>NO FRAUD</v>
      </c>
      <c r="D1779" s="13" t="str">
        <f>IF(VLOOKUP($A1779,'Unique Clients'!$A$2:$G$2705,7,0) &gt;= 3,"FRAUD","NO FRAUD")</f>
        <v>NO FRAUD</v>
      </c>
    </row>
    <row r="1780" spans="1:4" customFormat="1" hidden="1" x14ac:dyDescent="0.25">
      <c r="A1780" s="13">
        <v>63198</v>
      </c>
      <c r="B1780" s="13" t="str">
        <f>IF(VLOOKUP($A1780,'Unique Clients'!$A$2:$F$2705,3,0)&gt;=5,IF(VLOOKUP($A1780,'Unique Clients'!$A$2:$F$2705,6,0)&gt;=60%,"FRAUD","NO FRAUD"),"NO FRAUD")</f>
        <v>NO FRAUD</v>
      </c>
      <c r="C1780" s="13" t="str">
        <f>IF(VLOOKUP($A1780,'Behaviors Clients'!$A$2:$B$2705,2,0)="FRAUD","FRAUD",IF(VLOOKUP($A1780,'Unique Clients'!$A$2:$F$2705,3,0)&lt;=4,IF(VLOOKUP($A1780,'Unique Clients'!$A$2:$F$2705,6,0)&gt;=60%,"MODERATE RISK OF FRAUD","NO FRAUD"),"NO FRAUD"))</f>
        <v>NO FRAUD</v>
      </c>
      <c r="D1780" s="13" t="str">
        <f>IF(VLOOKUP($A1780,'Unique Clients'!$A$2:$G$2705,7,0) &gt;= 3,"FRAUD","NO FRAUD")</f>
        <v>NO FRAUD</v>
      </c>
    </row>
    <row r="1781" spans="1:4" customFormat="1" hidden="1" x14ac:dyDescent="0.25">
      <c r="A1781" s="13">
        <v>63265</v>
      </c>
      <c r="B1781" s="13" t="str">
        <f>IF(VLOOKUP($A1781,'Unique Clients'!$A$2:$F$2705,3,0)&gt;=5,IF(VLOOKUP($A1781,'Unique Clients'!$A$2:$F$2705,6,0)&gt;=60%,"FRAUD","NO FRAUD"),"NO FRAUD")</f>
        <v>NO FRAUD</v>
      </c>
      <c r="C1781" s="13" t="str">
        <f>IF(VLOOKUP($A1781,'Behaviors Clients'!$A$2:$B$2705,2,0)="FRAUD","FRAUD",IF(VLOOKUP($A1781,'Unique Clients'!$A$2:$F$2705,3,0)&lt;=4,IF(VLOOKUP($A1781,'Unique Clients'!$A$2:$F$2705,6,0)&gt;=60%,"MODERATE RISK OF FRAUD","NO FRAUD"),"NO FRAUD"))</f>
        <v>NO FRAUD</v>
      </c>
      <c r="D1781" s="13" t="str">
        <f>IF(VLOOKUP($A1781,'Unique Clients'!$A$2:$G$2705,7,0) &gt;= 3,"FRAUD","NO FRAUD")</f>
        <v>NO FRAUD</v>
      </c>
    </row>
    <row r="1782" spans="1:4" customFormat="1" hidden="1" x14ac:dyDescent="0.25">
      <c r="A1782" s="13">
        <v>63267</v>
      </c>
      <c r="B1782" s="13" t="str">
        <f>IF(VLOOKUP($A1782,'Unique Clients'!$A$2:$F$2705,3,0)&gt;=5,IF(VLOOKUP($A1782,'Unique Clients'!$A$2:$F$2705,6,0)&gt;=60%,"FRAUD","NO FRAUD"),"NO FRAUD")</f>
        <v>NO FRAUD</v>
      </c>
      <c r="C1782" s="13" t="str">
        <f>IF(VLOOKUP($A1782,'Behaviors Clients'!$A$2:$B$2705,2,0)="FRAUD","FRAUD",IF(VLOOKUP($A1782,'Unique Clients'!$A$2:$F$2705,3,0)&lt;=4,IF(VLOOKUP($A1782,'Unique Clients'!$A$2:$F$2705,6,0)&gt;=60%,"MODERATE RISK OF FRAUD","NO FRAUD"),"NO FRAUD"))</f>
        <v>NO FRAUD</v>
      </c>
      <c r="D1782" s="13" t="str">
        <f>IF(VLOOKUP($A1782,'Unique Clients'!$A$2:$G$2705,7,0) &gt;= 3,"FRAUD","NO FRAUD")</f>
        <v>NO FRAUD</v>
      </c>
    </row>
    <row r="1783" spans="1:4" customFormat="1" hidden="1" x14ac:dyDescent="0.25">
      <c r="A1783" s="13">
        <v>63298</v>
      </c>
      <c r="B1783" s="13" t="str">
        <f>IF(VLOOKUP($A1783,'Unique Clients'!$A$2:$F$2705,3,0)&gt;=5,IF(VLOOKUP($A1783,'Unique Clients'!$A$2:$F$2705,6,0)&gt;=60%,"FRAUD","NO FRAUD"),"NO FRAUD")</f>
        <v>NO FRAUD</v>
      </c>
      <c r="C1783" s="13" t="str">
        <f>IF(VLOOKUP($A1783,'Behaviors Clients'!$A$2:$B$2705,2,0)="FRAUD","FRAUD",IF(VLOOKUP($A1783,'Unique Clients'!$A$2:$F$2705,3,0)&lt;=4,IF(VLOOKUP($A1783,'Unique Clients'!$A$2:$F$2705,6,0)&gt;=60%,"MODERATE RISK OF FRAUD","NO FRAUD"),"NO FRAUD"))</f>
        <v>NO FRAUD</v>
      </c>
      <c r="D1783" s="13" t="str">
        <f>IF(VLOOKUP($A1783,'Unique Clients'!$A$2:$G$2705,7,0) &gt;= 3,"FRAUD","NO FRAUD")</f>
        <v>NO FRAUD</v>
      </c>
    </row>
    <row r="1784" spans="1:4" customFormat="1" hidden="1" x14ac:dyDescent="0.25">
      <c r="A1784" s="13">
        <v>63395</v>
      </c>
      <c r="B1784" s="13" t="str">
        <f>IF(VLOOKUP($A1784,'Unique Clients'!$A$2:$F$2705,3,0)&gt;=5,IF(VLOOKUP($A1784,'Unique Clients'!$A$2:$F$2705,6,0)&gt;=60%,"FRAUD","NO FRAUD"),"NO FRAUD")</f>
        <v>NO FRAUD</v>
      </c>
      <c r="C1784" s="13" t="str">
        <f>IF(VLOOKUP($A1784,'Behaviors Clients'!$A$2:$B$2705,2,0)="FRAUD","FRAUD",IF(VLOOKUP($A1784,'Unique Clients'!$A$2:$F$2705,3,0)&lt;=4,IF(VLOOKUP($A1784,'Unique Clients'!$A$2:$F$2705,6,0)&gt;=60%,"MODERATE RISK OF FRAUD","NO FRAUD"),"NO FRAUD"))</f>
        <v>NO FRAUD</v>
      </c>
      <c r="D1784" s="13" t="str">
        <f>IF(VLOOKUP($A1784,'Unique Clients'!$A$2:$G$2705,7,0) &gt;= 3,"FRAUD","NO FRAUD")</f>
        <v>NO FRAUD</v>
      </c>
    </row>
    <row r="1785" spans="1:4" customFormat="1" hidden="1" x14ac:dyDescent="0.25">
      <c r="A1785" s="13">
        <v>63398</v>
      </c>
      <c r="B1785" s="13" t="str">
        <f>IF(VLOOKUP($A1785,'Unique Clients'!$A$2:$F$2705,3,0)&gt;=5,IF(VLOOKUP($A1785,'Unique Clients'!$A$2:$F$2705,6,0)&gt;=60%,"FRAUD","NO FRAUD"),"NO FRAUD")</f>
        <v>NO FRAUD</v>
      </c>
      <c r="C1785" s="13" t="str">
        <f>IF(VLOOKUP($A1785,'Behaviors Clients'!$A$2:$B$2705,2,0)="FRAUD","FRAUD",IF(VLOOKUP($A1785,'Unique Clients'!$A$2:$F$2705,3,0)&lt;=4,IF(VLOOKUP($A1785,'Unique Clients'!$A$2:$F$2705,6,0)&gt;=60%,"MODERATE RISK OF FRAUD","NO FRAUD"),"NO FRAUD"))</f>
        <v>NO FRAUD</v>
      </c>
      <c r="D1785" s="13" t="str">
        <f>IF(VLOOKUP($A1785,'Unique Clients'!$A$2:$G$2705,7,0) &gt;= 3,"FRAUD","NO FRAUD")</f>
        <v>NO FRAUD</v>
      </c>
    </row>
    <row r="1786" spans="1:4" customFormat="1" hidden="1" x14ac:dyDescent="0.25">
      <c r="A1786" s="13">
        <v>63416</v>
      </c>
      <c r="B1786" s="13" t="str">
        <f>IF(VLOOKUP($A1786,'Unique Clients'!$A$2:$F$2705,3,0)&gt;=5,IF(VLOOKUP($A1786,'Unique Clients'!$A$2:$F$2705,6,0)&gt;=60%,"FRAUD","NO FRAUD"),"NO FRAUD")</f>
        <v>NO FRAUD</v>
      </c>
      <c r="C1786" s="13" t="str">
        <f>IF(VLOOKUP($A1786,'Behaviors Clients'!$A$2:$B$2705,2,0)="FRAUD","FRAUD",IF(VLOOKUP($A1786,'Unique Clients'!$A$2:$F$2705,3,0)&lt;=4,IF(VLOOKUP($A1786,'Unique Clients'!$A$2:$F$2705,6,0)&gt;=60%,"MODERATE RISK OF FRAUD","NO FRAUD"),"NO FRAUD"))</f>
        <v>NO FRAUD</v>
      </c>
      <c r="D1786" s="13" t="str">
        <f>IF(VLOOKUP($A1786,'Unique Clients'!$A$2:$G$2705,7,0) &gt;= 3,"FRAUD","NO FRAUD")</f>
        <v>NO FRAUD</v>
      </c>
    </row>
    <row r="1787" spans="1:4" customFormat="1" hidden="1" x14ac:dyDescent="0.25">
      <c r="A1787" s="13">
        <v>63503</v>
      </c>
      <c r="B1787" s="13" t="str">
        <f>IF(VLOOKUP($A1787,'Unique Clients'!$A$2:$F$2705,3,0)&gt;=5,IF(VLOOKUP($A1787,'Unique Clients'!$A$2:$F$2705,6,0)&gt;=60%,"FRAUD","NO FRAUD"),"NO FRAUD")</f>
        <v>NO FRAUD</v>
      </c>
      <c r="C1787" s="13" t="str">
        <f>IF(VLOOKUP($A1787,'Behaviors Clients'!$A$2:$B$2705,2,0)="FRAUD","FRAUD",IF(VLOOKUP($A1787,'Unique Clients'!$A$2:$F$2705,3,0)&lt;=4,IF(VLOOKUP($A1787,'Unique Clients'!$A$2:$F$2705,6,0)&gt;=60%,"MODERATE RISK OF FRAUD","NO FRAUD"),"NO FRAUD"))</f>
        <v>NO FRAUD</v>
      </c>
      <c r="D1787" s="13" t="str">
        <f>IF(VLOOKUP($A1787,'Unique Clients'!$A$2:$G$2705,7,0) &gt;= 3,"FRAUD","NO FRAUD")</f>
        <v>NO FRAUD</v>
      </c>
    </row>
    <row r="1788" spans="1:4" customFormat="1" hidden="1" x14ac:dyDescent="0.25">
      <c r="A1788" s="13">
        <v>63542</v>
      </c>
      <c r="B1788" s="13" t="str">
        <f>IF(VLOOKUP($A1788,'Unique Clients'!$A$2:$F$2705,3,0)&gt;=5,IF(VLOOKUP($A1788,'Unique Clients'!$A$2:$F$2705,6,0)&gt;=60%,"FRAUD","NO FRAUD"),"NO FRAUD")</f>
        <v>NO FRAUD</v>
      </c>
      <c r="C1788" s="13" t="str">
        <f>IF(VLOOKUP($A1788,'Behaviors Clients'!$A$2:$B$2705,2,0)="FRAUD","FRAUD",IF(VLOOKUP($A1788,'Unique Clients'!$A$2:$F$2705,3,0)&lt;=4,IF(VLOOKUP($A1788,'Unique Clients'!$A$2:$F$2705,6,0)&gt;=60%,"MODERATE RISK OF FRAUD","NO FRAUD"),"NO FRAUD"))</f>
        <v>NO FRAUD</v>
      </c>
      <c r="D1788" s="13" t="str">
        <f>IF(VLOOKUP($A1788,'Unique Clients'!$A$2:$G$2705,7,0) &gt;= 3,"FRAUD","NO FRAUD")</f>
        <v>NO FRAUD</v>
      </c>
    </row>
    <row r="1789" spans="1:4" customFormat="1" hidden="1" x14ac:dyDescent="0.25">
      <c r="A1789" s="13">
        <v>63593</v>
      </c>
      <c r="B1789" s="13" t="str">
        <f>IF(VLOOKUP($A1789,'Unique Clients'!$A$2:$F$2705,3,0)&gt;=5,IF(VLOOKUP($A1789,'Unique Clients'!$A$2:$F$2705,6,0)&gt;=60%,"FRAUD","NO FRAUD"),"NO FRAUD")</f>
        <v>NO FRAUD</v>
      </c>
      <c r="C1789" s="13" t="str">
        <f>IF(VLOOKUP($A1789,'Behaviors Clients'!$A$2:$B$2705,2,0)="FRAUD","FRAUD",IF(VLOOKUP($A1789,'Unique Clients'!$A$2:$F$2705,3,0)&lt;=4,IF(VLOOKUP($A1789,'Unique Clients'!$A$2:$F$2705,6,0)&gt;=60%,"MODERATE RISK OF FRAUD","NO FRAUD"),"NO FRAUD"))</f>
        <v>NO FRAUD</v>
      </c>
      <c r="D1789" s="13" t="str">
        <f>IF(VLOOKUP($A1789,'Unique Clients'!$A$2:$G$2705,7,0) &gt;= 3,"FRAUD","NO FRAUD")</f>
        <v>NO FRAUD</v>
      </c>
    </row>
    <row r="1790" spans="1:4" customFormat="1" hidden="1" x14ac:dyDescent="0.25">
      <c r="A1790" s="13">
        <v>63646</v>
      </c>
      <c r="B1790" s="13" t="str">
        <f>IF(VLOOKUP($A1790,'Unique Clients'!$A$2:$F$2705,3,0)&gt;=5,IF(VLOOKUP($A1790,'Unique Clients'!$A$2:$F$2705,6,0)&gt;=60%,"FRAUD","NO FRAUD"),"NO FRAUD")</f>
        <v>NO FRAUD</v>
      </c>
      <c r="C1790" s="13" t="str">
        <f>IF(VLOOKUP($A1790,'Behaviors Clients'!$A$2:$B$2705,2,0)="FRAUD","FRAUD",IF(VLOOKUP($A1790,'Unique Clients'!$A$2:$F$2705,3,0)&lt;=4,IF(VLOOKUP($A1790,'Unique Clients'!$A$2:$F$2705,6,0)&gt;=60%,"MODERATE RISK OF FRAUD","NO FRAUD"),"NO FRAUD"))</f>
        <v>NO FRAUD</v>
      </c>
      <c r="D1790" s="13" t="str">
        <f>IF(VLOOKUP($A1790,'Unique Clients'!$A$2:$G$2705,7,0) &gt;= 3,"FRAUD","NO FRAUD")</f>
        <v>NO FRAUD</v>
      </c>
    </row>
    <row r="1791" spans="1:4" customFormat="1" hidden="1" x14ac:dyDescent="0.25">
      <c r="A1791" s="13">
        <v>63711</v>
      </c>
      <c r="B1791" s="13" t="str">
        <f>IF(VLOOKUP($A1791,'Unique Clients'!$A$2:$F$2705,3,0)&gt;=5,IF(VLOOKUP($A1791,'Unique Clients'!$A$2:$F$2705,6,0)&gt;=60%,"FRAUD","NO FRAUD"),"NO FRAUD")</f>
        <v>NO FRAUD</v>
      </c>
      <c r="C1791" s="13" t="str">
        <f>IF(VLOOKUP($A1791,'Behaviors Clients'!$A$2:$B$2705,2,0)="FRAUD","FRAUD",IF(VLOOKUP($A1791,'Unique Clients'!$A$2:$F$2705,3,0)&lt;=4,IF(VLOOKUP($A1791,'Unique Clients'!$A$2:$F$2705,6,0)&gt;=60%,"MODERATE RISK OF FRAUD","NO FRAUD"),"NO FRAUD"))</f>
        <v>NO FRAUD</v>
      </c>
      <c r="D1791" s="13" t="str">
        <f>IF(VLOOKUP($A1791,'Unique Clients'!$A$2:$G$2705,7,0) &gt;= 3,"FRAUD","NO FRAUD")</f>
        <v>NO FRAUD</v>
      </c>
    </row>
    <row r="1792" spans="1:4" customFormat="1" hidden="1" x14ac:dyDescent="0.25">
      <c r="A1792" s="13">
        <v>63773</v>
      </c>
      <c r="B1792" s="13" t="str">
        <f>IF(VLOOKUP($A1792,'Unique Clients'!$A$2:$F$2705,3,0)&gt;=5,IF(VLOOKUP($A1792,'Unique Clients'!$A$2:$F$2705,6,0)&gt;=60%,"FRAUD","NO FRAUD"),"NO FRAUD")</f>
        <v>NO FRAUD</v>
      </c>
      <c r="C1792" s="13" t="str">
        <f>IF(VLOOKUP($A1792,'Behaviors Clients'!$A$2:$B$2705,2,0)="FRAUD","FRAUD",IF(VLOOKUP($A1792,'Unique Clients'!$A$2:$F$2705,3,0)&lt;=4,IF(VLOOKUP($A1792,'Unique Clients'!$A$2:$F$2705,6,0)&gt;=60%,"MODERATE RISK OF FRAUD","NO FRAUD"),"NO FRAUD"))</f>
        <v>NO FRAUD</v>
      </c>
      <c r="D1792" s="13" t="str">
        <f>IF(VLOOKUP($A1792,'Unique Clients'!$A$2:$G$2705,7,0) &gt;= 3,"FRAUD","NO FRAUD")</f>
        <v>NO FRAUD</v>
      </c>
    </row>
    <row r="1793" spans="1:4" customFormat="1" hidden="1" x14ac:dyDescent="0.25">
      <c r="A1793" s="13">
        <v>63782</v>
      </c>
      <c r="B1793" s="13" t="str">
        <f>IF(VLOOKUP($A1793,'Unique Clients'!$A$2:$F$2705,3,0)&gt;=5,IF(VLOOKUP($A1793,'Unique Clients'!$A$2:$F$2705,6,0)&gt;=60%,"FRAUD","NO FRAUD"),"NO FRAUD")</f>
        <v>NO FRAUD</v>
      </c>
      <c r="C1793" s="13" t="str">
        <f>IF(VLOOKUP($A1793,'Behaviors Clients'!$A$2:$B$2705,2,0)="FRAUD","FRAUD",IF(VLOOKUP($A1793,'Unique Clients'!$A$2:$F$2705,3,0)&lt;=4,IF(VLOOKUP($A1793,'Unique Clients'!$A$2:$F$2705,6,0)&gt;=60%,"MODERATE RISK OF FRAUD","NO FRAUD"),"NO FRAUD"))</f>
        <v>NO FRAUD</v>
      </c>
      <c r="D1793" s="13" t="str">
        <f>IF(VLOOKUP($A1793,'Unique Clients'!$A$2:$G$2705,7,0) &gt;= 3,"FRAUD","NO FRAUD")</f>
        <v>NO FRAUD</v>
      </c>
    </row>
    <row r="1794" spans="1:4" customFormat="1" hidden="1" x14ac:dyDescent="0.25">
      <c r="A1794" s="13">
        <v>63793</v>
      </c>
      <c r="B1794" s="13" t="str">
        <f>IF(VLOOKUP($A1794,'Unique Clients'!$A$2:$F$2705,3,0)&gt;=5,IF(VLOOKUP($A1794,'Unique Clients'!$A$2:$F$2705,6,0)&gt;=60%,"FRAUD","NO FRAUD"),"NO FRAUD")</f>
        <v>NO FRAUD</v>
      </c>
      <c r="C1794" s="13" t="str">
        <f>IF(VLOOKUP($A1794,'Behaviors Clients'!$A$2:$B$2705,2,0)="FRAUD","FRAUD",IF(VLOOKUP($A1794,'Unique Clients'!$A$2:$F$2705,3,0)&lt;=4,IF(VLOOKUP($A1794,'Unique Clients'!$A$2:$F$2705,6,0)&gt;=60%,"MODERATE RISK OF FRAUD","NO FRAUD"),"NO FRAUD"))</f>
        <v>NO FRAUD</v>
      </c>
      <c r="D1794" s="13" t="str">
        <f>IF(VLOOKUP($A1794,'Unique Clients'!$A$2:$G$2705,7,0) &gt;= 3,"FRAUD","NO FRAUD")</f>
        <v>NO FRAUD</v>
      </c>
    </row>
    <row r="1795" spans="1:4" customFormat="1" hidden="1" x14ac:dyDescent="0.25">
      <c r="A1795" s="13">
        <v>63818</v>
      </c>
      <c r="B1795" s="13" t="str">
        <f>IF(VLOOKUP($A1795,'Unique Clients'!$A$2:$F$2705,3,0)&gt;=5,IF(VLOOKUP($A1795,'Unique Clients'!$A$2:$F$2705,6,0)&gt;=60%,"FRAUD","NO FRAUD"),"NO FRAUD")</f>
        <v>NO FRAUD</v>
      </c>
      <c r="C1795" s="13" t="str">
        <f>IF(VLOOKUP($A1795,'Behaviors Clients'!$A$2:$B$2705,2,0)="FRAUD","FRAUD",IF(VLOOKUP($A1795,'Unique Clients'!$A$2:$F$2705,3,0)&lt;=4,IF(VLOOKUP($A1795,'Unique Clients'!$A$2:$F$2705,6,0)&gt;=60%,"MODERATE RISK OF FRAUD","NO FRAUD"),"NO FRAUD"))</f>
        <v>NO FRAUD</v>
      </c>
      <c r="D1795" s="13" t="str">
        <f>IF(VLOOKUP($A1795,'Unique Clients'!$A$2:$G$2705,7,0) &gt;= 3,"FRAUD","NO FRAUD")</f>
        <v>NO FRAUD</v>
      </c>
    </row>
    <row r="1796" spans="1:4" customFormat="1" hidden="1" x14ac:dyDescent="0.25">
      <c r="A1796" s="13">
        <v>63842</v>
      </c>
      <c r="B1796" s="13" t="str">
        <f>IF(VLOOKUP($A1796,'Unique Clients'!$A$2:$F$2705,3,0)&gt;=5,IF(VLOOKUP($A1796,'Unique Clients'!$A$2:$F$2705,6,0)&gt;=60%,"FRAUD","NO FRAUD"),"NO FRAUD")</f>
        <v>NO FRAUD</v>
      </c>
      <c r="C1796" s="13" t="str">
        <f>IF(VLOOKUP($A1796,'Behaviors Clients'!$A$2:$B$2705,2,0)="FRAUD","FRAUD",IF(VLOOKUP($A1796,'Unique Clients'!$A$2:$F$2705,3,0)&lt;=4,IF(VLOOKUP($A1796,'Unique Clients'!$A$2:$F$2705,6,0)&gt;=60%,"MODERATE RISK OF FRAUD","NO FRAUD"),"NO FRAUD"))</f>
        <v>NO FRAUD</v>
      </c>
      <c r="D1796" s="13" t="str">
        <f>IF(VLOOKUP($A1796,'Unique Clients'!$A$2:$G$2705,7,0) &gt;= 3,"FRAUD","NO FRAUD")</f>
        <v>NO FRAUD</v>
      </c>
    </row>
    <row r="1797" spans="1:4" customFormat="1" hidden="1" x14ac:dyDescent="0.25">
      <c r="A1797" s="13">
        <v>63847</v>
      </c>
      <c r="B1797" s="13" t="str">
        <f>IF(VLOOKUP($A1797,'Unique Clients'!$A$2:$F$2705,3,0)&gt;=5,IF(VLOOKUP($A1797,'Unique Clients'!$A$2:$F$2705,6,0)&gt;=60%,"FRAUD","NO FRAUD"),"NO FRAUD")</f>
        <v>NO FRAUD</v>
      </c>
      <c r="C1797" s="13" t="str">
        <f>IF(VLOOKUP($A1797,'Behaviors Clients'!$A$2:$B$2705,2,0)="FRAUD","FRAUD",IF(VLOOKUP($A1797,'Unique Clients'!$A$2:$F$2705,3,0)&lt;=4,IF(VLOOKUP($A1797,'Unique Clients'!$A$2:$F$2705,6,0)&gt;=60%,"MODERATE RISK OF FRAUD","NO FRAUD"),"NO FRAUD"))</f>
        <v>NO FRAUD</v>
      </c>
      <c r="D1797" s="13" t="str">
        <f>IF(VLOOKUP($A1797,'Unique Clients'!$A$2:$G$2705,7,0) &gt;= 3,"FRAUD","NO FRAUD")</f>
        <v>NO FRAUD</v>
      </c>
    </row>
    <row r="1798" spans="1:4" customFormat="1" hidden="1" x14ac:dyDescent="0.25">
      <c r="A1798" s="13">
        <v>63930</v>
      </c>
      <c r="B1798" s="13" t="str">
        <f>IF(VLOOKUP($A1798,'Unique Clients'!$A$2:$F$2705,3,0)&gt;=5,IF(VLOOKUP($A1798,'Unique Clients'!$A$2:$F$2705,6,0)&gt;=60%,"FRAUD","NO FRAUD"),"NO FRAUD")</f>
        <v>NO FRAUD</v>
      </c>
      <c r="C1798" s="13" t="str">
        <f>IF(VLOOKUP($A1798,'Behaviors Clients'!$A$2:$B$2705,2,0)="FRAUD","FRAUD",IF(VLOOKUP($A1798,'Unique Clients'!$A$2:$F$2705,3,0)&lt;=4,IF(VLOOKUP($A1798,'Unique Clients'!$A$2:$F$2705,6,0)&gt;=60%,"MODERATE RISK OF FRAUD","NO FRAUD"),"NO FRAUD"))</f>
        <v>NO FRAUD</v>
      </c>
      <c r="D1798" s="13" t="str">
        <f>IF(VLOOKUP($A1798,'Unique Clients'!$A$2:$G$2705,7,0) &gt;= 3,"FRAUD","NO FRAUD")</f>
        <v>NO FRAUD</v>
      </c>
    </row>
    <row r="1799" spans="1:4" customFormat="1" hidden="1" x14ac:dyDescent="0.25">
      <c r="A1799" s="13">
        <v>63979</v>
      </c>
      <c r="B1799" s="13" t="str">
        <f>IF(VLOOKUP($A1799,'Unique Clients'!$A$2:$F$2705,3,0)&gt;=5,IF(VLOOKUP($A1799,'Unique Clients'!$A$2:$F$2705,6,0)&gt;=60%,"FRAUD","NO FRAUD"),"NO FRAUD")</f>
        <v>NO FRAUD</v>
      </c>
      <c r="C1799" s="13" t="str">
        <f>IF(VLOOKUP($A1799,'Behaviors Clients'!$A$2:$B$2705,2,0)="FRAUD","FRAUD",IF(VLOOKUP($A1799,'Unique Clients'!$A$2:$F$2705,3,0)&lt;=4,IF(VLOOKUP($A1799,'Unique Clients'!$A$2:$F$2705,6,0)&gt;=60%,"MODERATE RISK OF FRAUD","NO FRAUD"),"NO FRAUD"))</f>
        <v>NO FRAUD</v>
      </c>
      <c r="D1799" s="13" t="str">
        <f>IF(VLOOKUP($A1799,'Unique Clients'!$A$2:$G$2705,7,0) &gt;= 3,"FRAUD","NO FRAUD")</f>
        <v>NO FRAUD</v>
      </c>
    </row>
    <row r="1800" spans="1:4" customFormat="1" hidden="1" x14ac:dyDescent="0.25">
      <c r="A1800" s="13">
        <v>64038</v>
      </c>
      <c r="B1800" s="13" t="str">
        <f>IF(VLOOKUP($A1800,'Unique Clients'!$A$2:$F$2705,3,0)&gt;=5,IF(VLOOKUP($A1800,'Unique Clients'!$A$2:$F$2705,6,0)&gt;=60%,"FRAUD","NO FRAUD"),"NO FRAUD")</f>
        <v>NO FRAUD</v>
      </c>
      <c r="C1800" s="13" t="str">
        <f>IF(VLOOKUP($A1800,'Behaviors Clients'!$A$2:$B$2705,2,0)="FRAUD","FRAUD",IF(VLOOKUP($A1800,'Unique Clients'!$A$2:$F$2705,3,0)&lt;=4,IF(VLOOKUP($A1800,'Unique Clients'!$A$2:$F$2705,6,0)&gt;=60%,"MODERATE RISK OF FRAUD","NO FRAUD"),"NO FRAUD"))</f>
        <v>NO FRAUD</v>
      </c>
      <c r="D1800" s="13" t="str">
        <f>IF(VLOOKUP($A1800,'Unique Clients'!$A$2:$G$2705,7,0) &gt;= 3,"FRAUD","NO FRAUD")</f>
        <v>NO FRAUD</v>
      </c>
    </row>
    <row r="1801" spans="1:4" customFormat="1" hidden="1" x14ac:dyDescent="0.25">
      <c r="A1801" s="13">
        <v>64204</v>
      </c>
      <c r="B1801" s="13" t="str">
        <f>IF(VLOOKUP($A1801,'Unique Clients'!$A$2:$F$2705,3,0)&gt;=5,IF(VLOOKUP($A1801,'Unique Clients'!$A$2:$F$2705,6,0)&gt;=60%,"FRAUD","NO FRAUD"),"NO FRAUD")</f>
        <v>NO FRAUD</v>
      </c>
      <c r="C1801" s="13" t="str">
        <f>IF(VLOOKUP($A1801,'Behaviors Clients'!$A$2:$B$2705,2,0)="FRAUD","FRAUD",IF(VLOOKUP($A1801,'Unique Clients'!$A$2:$F$2705,3,0)&lt;=4,IF(VLOOKUP($A1801,'Unique Clients'!$A$2:$F$2705,6,0)&gt;=60%,"MODERATE RISK OF FRAUD","NO FRAUD"),"NO FRAUD"))</f>
        <v>NO FRAUD</v>
      </c>
      <c r="D1801" s="13" t="str">
        <f>IF(VLOOKUP($A1801,'Unique Clients'!$A$2:$G$2705,7,0) &gt;= 3,"FRAUD","NO FRAUD")</f>
        <v>NO FRAUD</v>
      </c>
    </row>
    <row r="1802" spans="1:4" customFormat="1" hidden="1" x14ac:dyDescent="0.25">
      <c r="A1802" s="13">
        <v>64242</v>
      </c>
      <c r="B1802" s="13" t="str">
        <f>IF(VLOOKUP($A1802,'Unique Clients'!$A$2:$F$2705,3,0)&gt;=5,IF(VLOOKUP($A1802,'Unique Clients'!$A$2:$F$2705,6,0)&gt;=60%,"FRAUD","NO FRAUD"),"NO FRAUD")</f>
        <v>NO FRAUD</v>
      </c>
      <c r="C1802" s="13" t="str">
        <f>IF(VLOOKUP($A1802,'Behaviors Clients'!$A$2:$B$2705,2,0)="FRAUD","FRAUD",IF(VLOOKUP($A1802,'Unique Clients'!$A$2:$F$2705,3,0)&lt;=4,IF(VLOOKUP($A1802,'Unique Clients'!$A$2:$F$2705,6,0)&gt;=60%,"MODERATE RISK OF FRAUD","NO FRAUD"),"NO FRAUD"))</f>
        <v>NO FRAUD</v>
      </c>
      <c r="D1802" s="13" t="str">
        <f>IF(VLOOKUP($A1802,'Unique Clients'!$A$2:$G$2705,7,0) &gt;= 3,"FRAUD","NO FRAUD")</f>
        <v>NO FRAUD</v>
      </c>
    </row>
    <row r="1803" spans="1:4" customFormat="1" hidden="1" x14ac:dyDescent="0.25">
      <c r="A1803" s="13">
        <v>64256</v>
      </c>
      <c r="B1803" s="13" t="str">
        <f>IF(VLOOKUP($A1803,'Unique Clients'!$A$2:$F$2705,3,0)&gt;=5,IF(VLOOKUP($A1803,'Unique Clients'!$A$2:$F$2705,6,0)&gt;=60%,"FRAUD","NO FRAUD"),"NO FRAUD")</f>
        <v>NO FRAUD</v>
      </c>
      <c r="C1803" s="13" t="str">
        <f>IF(VLOOKUP($A1803,'Behaviors Clients'!$A$2:$B$2705,2,0)="FRAUD","FRAUD",IF(VLOOKUP($A1803,'Unique Clients'!$A$2:$F$2705,3,0)&lt;=4,IF(VLOOKUP($A1803,'Unique Clients'!$A$2:$F$2705,6,0)&gt;=60%,"MODERATE RISK OF FRAUD","NO FRAUD"),"NO FRAUD"))</f>
        <v>NO FRAUD</v>
      </c>
      <c r="D1803" s="13" t="str">
        <f>IF(VLOOKUP($A1803,'Unique Clients'!$A$2:$G$2705,7,0) &gt;= 3,"FRAUD","NO FRAUD")</f>
        <v>NO FRAUD</v>
      </c>
    </row>
    <row r="1804" spans="1:4" customFormat="1" hidden="1" x14ac:dyDescent="0.25">
      <c r="A1804" s="13">
        <v>64293</v>
      </c>
      <c r="B1804" s="13" t="str">
        <f>IF(VLOOKUP($A1804,'Unique Clients'!$A$2:$F$2705,3,0)&gt;=5,IF(VLOOKUP($A1804,'Unique Clients'!$A$2:$F$2705,6,0)&gt;=60%,"FRAUD","NO FRAUD"),"NO FRAUD")</f>
        <v>NO FRAUD</v>
      </c>
      <c r="C1804" s="13" t="str">
        <f>IF(VLOOKUP($A1804,'Behaviors Clients'!$A$2:$B$2705,2,0)="FRAUD","FRAUD",IF(VLOOKUP($A1804,'Unique Clients'!$A$2:$F$2705,3,0)&lt;=4,IF(VLOOKUP($A1804,'Unique Clients'!$A$2:$F$2705,6,0)&gt;=60%,"MODERATE RISK OF FRAUD","NO FRAUD"),"NO FRAUD"))</f>
        <v>NO FRAUD</v>
      </c>
      <c r="D1804" s="13" t="str">
        <f>IF(VLOOKUP($A1804,'Unique Clients'!$A$2:$G$2705,7,0) &gt;= 3,"FRAUD","NO FRAUD")</f>
        <v>NO FRAUD</v>
      </c>
    </row>
    <row r="1805" spans="1:4" customFormat="1" hidden="1" x14ac:dyDescent="0.25">
      <c r="A1805" s="13">
        <v>64311</v>
      </c>
      <c r="B1805" s="13" t="str">
        <f>IF(VLOOKUP($A1805,'Unique Clients'!$A$2:$F$2705,3,0)&gt;=5,IF(VLOOKUP($A1805,'Unique Clients'!$A$2:$F$2705,6,0)&gt;=60%,"FRAUD","NO FRAUD"),"NO FRAUD")</f>
        <v>NO FRAUD</v>
      </c>
      <c r="C1805" s="13" t="str">
        <f>IF(VLOOKUP($A1805,'Behaviors Clients'!$A$2:$B$2705,2,0)="FRAUD","FRAUD",IF(VLOOKUP($A1805,'Unique Clients'!$A$2:$F$2705,3,0)&lt;=4,IF(VLOOKUP($A1805,'Unique Clients'!$A$2:$F$2705,6,0)&gt;=60%,"MODERATE RISK OF FRAUD","NO FRAUD"),"NO FRAUD"))</f>
        <v>NO FRAUD</v>
      </c>
      <c r="D1805" s="13" t="str">
        <f>IF(VLOOKUP($A1805,'Unique Clients'!$A$2:$G$2705,7,0) &gt;= 3,"FRAUD","NO FRAUD")</f>
        <v>NO FRAUD</v>
      </c>
    </row>
    <row r="1806" spans="1:4" customFormat="1" hidden="1" x14ac:dyDescent="0.25">
      <c r="A1806" s="13">
        <v>64322</v>
      </c>
      <c r="B1806" s="13" t="str">
        <f>IF(VLOOKUP($A1806,'Unique Clients'!$A$2:$F$2705,3,0)&gt;=5,IF(VLOOKUP($A1806,'Unique Clients'!$A$2:$F$2705,6,0)&gt;=60%,"FRAUD","NO FRAUD"),"NO FRAUD")</f>
        <v>NO FRAUD</v>
      </c>
      <c r="C1806" s="13" t="str">
        <f>IF(VLOOKUP($A1806,'Behaviors Clients'!$A$2:$B$2705,2,0)="FRAUD","FRAUD",IF(VLOOKUP($A1806,'Unique Clients'!$A$2:$F$2705,3,0)&lt;=4,IF(VLOOKUP($A1806,'Unique Clients'!$A$2:$F$2705,6,0)&gt;=60%,"MODERATE RISK OF FRAUD","NO FRAUD"),"NO FRAUD"))</f>
        <v>NO FRAUD</v>
      </c>
      <c r="D1806" s="13" t="str">
        <f>IF(VLOOKUP($A1806,'Unique Clients'!$A$2:$G$2705,7,0) &gt;= 3,"FRAUD","NO FRAUD")</f>
        <v>NO FRAUD</v>
      </c>
    </row>
    <row r="1807" spans="1:4" customFormat="1" hidden="1" x14ac:dyDescent="0.25">
      <c r="A1807" s="13">
        <v>64341</v>
      </c>
      <c r="B1807" s="13" t="str">
        <f>IF(VLOOKUP($A1807,'Unique Clients'!$A$2:$F$2705,3,0)&gt;=5,IF(VLOOKUP($A1807,'Unique Clients'!$A$2:$F$2705,6,0)&gt;=60%,"FRAUD","NO FRAUD"),"NO FRAUD")</f>
        <v>NO FRAUD</v>
      </c>
      <c r="C1807" s="13" t="str">
        <f>IF(VLOOKUP($A1807,'Behaviors Clients'!$A$2:$B$2705,2,0)="FRAUD","FRAUD",IF(VLOOKUP($A1807,'Unique Clients'!$A$2:$F$2705,3,0)&lt;=4,IF(VLOOKUP($A1807,'Unique Clients'!$A$2:$F$2705,6,0)&gt;=60%,"MODERATE RISK OF FRAUD","NO FRAUD"),"NO FRAUD"))</f>
        <v>NO FRAUD</v>
      </c>
      <c r="D1807" s="13" t="str">
        <f>IF(VLOOKUP($A1807,'Unique Clients'!$A$2:$G$2705,7,0) &gt;= 3,"FRAUD","NO FRAUD")</f>
        <v>NO FRAUD</v>
      </c>
    </row>
    <row r="1808" spans="1:4" customFormat="1" hidden="1" x14ac:dyDescent="0.25">
      <c r="A1808" s="13">
        <v>64367</v>
      </c>
      <c r="B1808" s="13" t="str">
        <f>IF(VLOOKUP($A1808,'Unique Clients'!$A$2:$F$2705,3,0)&gt;=5,IF(VLOOKUP($A1808,'Unique Clients'!$A$2:$F$2705,6,0)&gt;=60%,"FRAUD","NO FRAUD"),"NO FRAUD")</f>
        <v>NO FRAUD</v>
      </c>
      <c r="C1808" s="13" t="str">
        <f>IF(VLOOKUP($A1808,'Behaviors Clients'!$A$2:$B$2705,2,0)="FRAUD","FRAUD",IF(VLOOKUP($A1808,'Unique Clients'!$A$2:$F$2705,3,0)&lt;=4,IF(VLOOKUP($A1808,'Unique Clients'!$A$2:$F$2705,6,0)&gt;=60%,"MODERATE RISK OF FRAUD","NO FRAUD"),"NO FRAUD"))</f>
        <v>NO FRAUD</v>
      </c>
      <c r="D1808" s="13" t="str">
        <f>IF(VLOOKUP($A1808,'Unique Clients'!$A$2:$G$2705,7,0) &gt;= 3,"FRAUD","NO FRAUD")</f>
        <v>NO FRAUD</v>
      </c>
    </row>
    <row r="1809" spans="1:4" customFormat="1" hidden="1" x14ac:dyDescent="0.25">
      <c r="A1809" s="13">
        <v>64389</v>
      </c>
      <c r="B1809" s="13" t="str">
        <f>IF(VLOOKUP($A1809,'Unique Clients'!$A$2:$F$2705,3,0)&gt;=5,IF(VLOOKUP($A1809,'Unique Clients'!$A$2:$F$2705,6,0)&gt;=60%,"FRAUD","NO FRAUD"),"NO FRAUD")</f>
        <v>NO FRAUD</v>
      </c>
      <c r="C1809" s="13" t="str">
        <f>IF(VLOOKUP($A1809,'Behaviors Clients'!$A$2:$B$2705,2,0)="FRAUD","FRAUD",IF(VLOOKUP($A1809,'Unique Clients'!$A$2:$F$2705,3,0)&lt;=4,IF(VLOOKUP($A1809,'Unique Clients'!$A$2:$F$2705,6,0)&gt;=60%,"MODERATE RISK OF FRAUD","NO FRAUD"),"NO FRAUD"))</f>
        <v>NO FRAUD</v>
      </c>
      <c r="D1809" s="13" t="str">
        <f>IF(VLOOKUP($A1809,'Unique Clients'!$A$2:$G$2705,7,0) &gt;= 3,"FRAUD","NO FRAUD")</f>
        <v>NO FRAUD</v>
      </c>
    </row>
    <row r="1810" spans="1:4" customFormat="1" hidden="1" x14ac:dyDescent="0.25">
      <c r="A1810" s="13">
        <v>64397</v>
      </c>
      <c r="B1810" s="13" t="str">
        <f>IF(VLOOKUP($A1810,'Unique Clients'!$A$2:$F$2705,3,0)&gt;=5,IF(VLOOKUP($A1810,'Unique Clients'!$A$2:$F$2705,6,0)&gt;=60%,"FRAUD","NO FRAUD"),"NO FRAUD")</f>
        <v>NO FRAUD</v>
      </c>
      <c r="C1810" s="13" t="str">
        <f>IF(VLOOKUP($A1810,'Behaviors Clients'!$A$2:$B$2705,2,0)="FRAUD","FRAUD",IF(VLOOKUP($A1810,'Unique Clients'!$A$2:$F$2705,3,0)&lt;=4,IF(VLOOKUP($A1810,'Unique Clients'!$A$2:$F$2705,6,0)&gt;=60%,"MODERATE RISK OF FRAUD","NO FRAUD"),"NO FRAUD"))</f>
        <v>NO FRAUD</v>
      </c>
      <c r="D1810" s="13" t="str">
        <f>IF(VLOOKUP($A1810,'Unique Clients'!$A$2:$G$2705,7,0) &gt;= 3,"FRAUD","NO FRAUD")</f>
        <v>NO FRAUD</v>
      </c>
    </row>
    <row r="1811" spans="1:4" customFormat="1" hidden="1" x14ac:dyDescent="0.25">
      <c r="A1811" s="13">
        <v>64451</v>
      </c>
      <c r="B1811" s="13" t="str">
        <f>IF(VLOOKUP($A1811,'Unique Clients'!$A$2:$F$2705,3,0)&gt;=5,IF(VLOOKUP($A1811,'Unique Clients'!$A$2:$F$2705,6,0)&gt;=60%,"FRAUD","NO FRAUD"),"NO FRAUD")</f>
        <v>NO FRAUD</v>
      </c>
      <c r="C1811" s="13" t="str">
        <f>IF(VLOOKUP($A1811,'Behaviors Clients'!$A$2:$B$2705,2,0)="FRAUD","FRAUD",IF(VLOOKUP($A1811,'Unique Clients'!$A$2:$F$2705,3,0)&lt;=4,IF(VLOOKUP($A1811,'Unique Clients'!$A$2:$F$2705,6,0)&gt;=60%,"MODERATE RISK OF FRAUD","NO FRAUD"),"NO FRAUD"))</f>
        <v>NO FRAUD</v>
      </c>
      <c r="D1811" s="13" t="str">
        <f>IF(VLOOKUP($A1811,'Unique Clients'!$A$2:$G$2705,7,0) &gt;= 3,"FRAUD","NO FRAUD")</f>
        <v>NO FRAUD</v>
      </c>
    </row>
    <row r="1812" spans="1:4" customFormat="1" hidden="1" x14ac:dyDescent="0.25">
      <c r="A1812" s="13">
        <v>64469</v>
      </c>
      <c r="B1812" s="13" t="str">
        <f>IF(VLOOKUP($A1812,'Unique Clients'!$A$2:$F$2705,3,0)&gt;=5,IF(VLOOKUP($A1812,'Unique Clients'!$A$2:$F$2705,6,0)&gt;=60%,"FRAUD","NO FRAUD"),"NO FRAUD")</f>
        <v>NO FRAUD</v>
      </c>
      <c r="C1812" s="13" t="str">
        <f>IF(VLOOKUP($A1812,'Behaviors Clients'!$A$2:$B$2705,2,0)="FRAUD","FRAUD",IF(VLOOKUP($A1812,'Unique Clients'!$A$2:$F$2705,3,0)&lt;=4,IF(VLOOKUP($A1812,'Unique Clients'!$A$2:$F$2705,6,0)&gt;=60%,"MODERATE RISK OF FRAUD","NO FRAUD"),"NO FRAUD"))</f>
        <v>NO FRAUD</v>
      </c>
      <c r="D1812" s="13" t="str">
        <f>IF(VLOOKUP($A1812,'Unique Clients'!$A$2:$G$2705,7,0) &gt;= 3,"FRAUD","NO FRAUD")</f>
        <v>NO FRAUD</v>
      </c>
    </row>
    <row r="1813" spans="1:4" customFormat="1" hidden="1" x14ac:dyDescent="0.25">
      <c r="A1813" s="13">
        <v>64478</v>
      </c>
      <c r="B1813" s="13" t="str">
        <f>IF(VLOOKUP($A1813,'Unique Clients'!$A$2:$F$2705,3,0)&gt;=5,IF(VLOOKUP($A1813,'Unique Clients'!$A$2:$F$2705,6,0)&gt;=60%,"FRAUD","NO FRAUD"),"NO FRAUD")</f>
        <v>NO FRAUD</v>
      </c>
      <c r="C1813" s="13" t="str">
        <f>IF(VLOOKUP($A1813,'Behaviors Clients'!$A$2:$B$2705,2,0)="FRAUD","FRAUD",IF(VLOOKUP($A1813,'Unique Clients'!$A$2:$F$2705,3,0)&lt;=4,IF(VLOOKUP($A1813,'Unique Clients'!$A$2:$F$2705,6,0)&gt;=60%,"MODERATE RISK OF FRAUD","NO FRAUD"),"NO FRAUD"))</f>
        <v>NO FRAUD</v>
      </c>
      <c r="D1813" s="13" t="str">
        <f>IF(VLOOKUP($A1813,'Unique Clients'!$A$2:$G$2705,7,0) &gt;= 3,"FRAUD","NO FRAUD")</f>
        <v>NO FRAUD</v>
      </c>
    </row>
    <row r="1814" spans="1:4" customFormat="1" hidden="1" x14ac:dyDescent="0.25">
      <c r="A1814" s="13">
        <v>64483</v>
      </c>
      <c r="B1814" s="13" t="str">
        <f>IF(VLOOKUP($A1814,'Unique Clients'!$A$2:$F$2705,3,0)&gt;=5,IF(VLOOKUP($A1814,'Unique Clients'!$A$2:$F$2705,6,0)&gt;=60%,"FRAUD","NO FRAUD"),"NO FRAUD")</f>
        <v>NO FRAUD</v>
      </c>
      <c r="C1814" s="13" t="str">
        <f>IF(VLOOKUP($A1814,'Behaviors Clients'!$A$2:$B$2705,2,0)="FRAUD","FRAUD",IF(VLOOKUP($A1814,'Unique Clients'!$A$2:$F$2705,3,0)&lt;=4,IF(VLOOKUP($A1814,'Unique Clients'!$A$2:$F$2705,6,0)&gt;=60%,"MODERATE RISK OF FRAUD","NO FRAUD"),"NO FRAUD"))</f>
        <v>NO FRAUD</v>
      </c>
      <c r="D1814" s="13" t="str">
        <f>IF(VLOOKUP($A1814,'Unique Clients'!$A$2:$G$2705,7,0) &gt;= 3,"FRAUD","NO FRAUD")</f>
        <v>NO FRAUD</v>
      </c>
    </row>
    <row r="1815" spans="1:4" customFormat="1" hidden="1" x14ac:dyDescent="0.25">
      <c r="A1815" s="13">
        <v>64485</v>
      </c>
      <c r="B1815" s="13" t="str">
        <f>IF(VLOOKUP($A1815,'Unique Clients'!$A$2:$F$2705,3,0)&gt;=5,IF(VLOOKUP($A1815,'Unique Clients'!$A$2:$F$2705,6,0)&gt;=60%,"FRAUD","NO FRAUD"),"NO FRAUD")</f>
        <v>NO FRAUD</v>
      </c>
      <c r="C1815" s="13" t="str">
        <f>IF(VLOOKUP($A1815,'Behaviors Clients'!$A$2:$B$2705,2,0)="FRAUD","FRAUD",IF(VLOOKUP($A1815,'Unique Clients'!$A$2:$F$2705,3,0)&lt;=4,IF(VLOOKUP($A1815,'Unique Clients'!$A$2:$F$2705,6,0)&gt;=60%,"MODERATE RISK OF FRAUD","NO FRAUD"),"NO FRAUD"))</f>
        <v>NO FRAUD</v>
      </c>
      <c r="D1815" s="13" t="str">
        <f>IF(VLOOKUP($A1815,'Unique Clients'!$A$2:$G$2705,7,0) &gt;= 3,"FRAUD","NO FRAUD")</f>
        <v>NO FRAUD</v>
      </c>
    </row>
    <row r="1816" spans="1:4" customFormat="1" hidden="1" x14ac:dyDescent="0.25">
      <c r="A1816" s="13">
        <v>64526</v>
      </c>
      <c r="B1816" s="13" t="str">
        <f>IF(VLOOKUP($A1816,'Unique Clients'!$A$2:$F$2705,3,0)&gt;=5,IF(VLOOKUP($A1816,'Unique Clients'!$A$2:$F$2705,6,0)&gt;=60%,"FRAUD","NO FRAUD"),"NO FRAUD")</f>
        <v>NO FRAUD</v>
      </c>
      <c r="C1816" s="13" t="str">
        <f>IF(VLOOKUP($A1816,'Behaviors Clients'!$A$2:$B$2705,2,0)="FRAUD","FRAUD",IF(VLOOKUP($A1816,'Unique Clients'!$A$2:$F$2705,3,0)&lt;=4,IF(VLOOKUP($A1816,'Unique Clients'!$A$2:$F$2705,6,0)&gt;=60%,"MODERATE RISK OF FRAUD","NO FRAUD"),"NO FRAUD"))</f>
        <v>NO FRAUD</v>
      </c>
      <c r="D1816" s="13" t="str">
        <f>IF(VLOOKUP($A1816,'Unique Clients'!$A$2:$G$2705,7,0) &gt;= 3,"FRAUD","NO FRAUD")</f>
        <v>NO FRAUD</v>
      </c>
    </row>
    <row r="1817" spans="1:4" customFormat="1" hidden="1" x14ac:dyDescent="0.25">
      <c r="A1817" s="13">
        <v>64574</v>
      </c>
      <c r="B1817" s="13" t="str">
        <f>IF(VLOOKUP($A1817,'Unique Clients'!$A$2:$F$2705,3,0)&gt;=5,IF(VLOOKUP($A1817,'Unique Clients'!$A$2:$F$2705,6,0)&gt;=60%,"FRAUD","NO FRAUD"),"NO FRAUD")</f>
        <v>NO FRAUD</v>
      </c>
      <c r="C1817" s="13" t="str">
        <f>IF(VLOOKUP($A1817,'Behaviors Clients'!$A$2:$B$2705,2,0)="FRAUD","FRAUD",IF(VLOOKUP($A1817,'Unique Clients'!$A$2:$F$2705,3,0)&lt;=4,IF(VLOOKUP($A1817,'Unique Clients'!$A$2:$F$2705,6,0)&gt;=60%,"MODERATE RISK OF FRAUD","NO FRAUD"),"NO FRAUD"))</f>
        <v>NO FRAUD</v>
      </c>
      <c r="D1817" s="13" t="str">
        <f>IF(VLOOKUP($A1817,'Unique Clients'!$A$2:$G$2705,7,0) &gt;= 3,"FRAUD","NO FRAUD")</f>
        <v>NO FRAUD</v>
      </c>
    </row>
    <row r="1818" spans="1:4" customFormat="1" hidden="1" x14ac:dyDescent="0.25">
      <c r="A1818" s="13">
        <v>64595</v>
      </c>
      <c r="B1818" s="13" t="str">
        <f>IF(VLOOKUP($A1818,'Unique Clients'!$A$2:$F$2705,3,0)&gt;=5,IF(VLOOKUP($A1818,'Unique Clients'!$A$2:$F$2705,6,0)&gt;=60%,"FRAUD","NO FRAUD"),"NO FRAUD")</f>
        <v>NO FRAUD</v>
      </c>
      <c r="C1818" s="13" t="str">
        <f>IF(VLOOKUP($A1818,'Behaviors Clients'!$A$2:$B$2705,2,0)="FRAUD","FRAUD",IF(VLOOKUP($A1818,'Unique Clients'!$A$2:$F$2705,3,0)&lt;=4,IF(VLOOKUP($A1818,'Unique Clients'!$A$2:$F$2705,6,0)&gt;=60%,"MODERATE RISK OF FRAUD","NO FRAUD"),"NO FRAUD"))</f>
        <v>NO FRAUD</v>
      </c>
      <c r="D1818" s="13" t="str">
        <f>IF(VLOOKUP($A1818,'Unique Clients'!$A$2:$G$2705,7,0) &gt;= 3,"FRAUD","NO FRAUD")</f>
        <v>NO FRAUD</v>
      </c>
    </row>
    <row r="1819" spans="1:4" customFormat="1" hidden="1" x14ac:dyDescent="0.25">
      <c r="A1819" s="13">
        <v>64645</v>
      </c>
      <c r="B1819" s="13" t="str">
        <f>IF(VLOOKUP($A1819,'Unique Clients'!$A$2:$F$2705,3,0)&gt;=5,IF(VLOOKUP($A1819,'Unique Clients'!$A$2:$F$2705,6,0)&gt;=60%,"FRAUD","NO FRAUD"),"NO FRAUD")</f>
        <v>NO FRAUD</v>
      </c>
      <c r="C1819" s="13" t="str">
        <f>IF(VLOOKUP($A1819,'Behaviors Clients'!$A$2:$B$2705,2,0)="FRAUD","FRAUD",IF(VLOOKUP($A1819,'Unique Clients'!$A$2:$F$2705,3,0)&lt;=4,IF(VLOOKUP($A1819,'Unique Clients'!$A$2:$F$2705,6,0)&gt;=60%,"MODERATE RISK OF FRAUD","NO FRAUD"),"NO FRAUD"))</f>
        <v>NO FRAUD</v>
      </c>
      <c r="D1819" s="13" t="str">
        <f>IF(VLOOKUP($A1819,'Unique Clients'!$A$2:$G$2705,7,0) &gt;= 3,"FRAUD","NO FRAUD")</f>
        <v>NO FRAUD</v>
      </c>
    </row>
    <row r="1820" spans="1:4" customFormat="1" hidden="1" x14ac:dyDescent="0.25">
      <c r="A1820" s="13">
        <v>64703</v>
      </c>
      <c r="B1820" s="13" t="str">
        <f>IF(VLOOKUP($A1820,'Unique Clients'!$A$2:$F$2705,3,0)&gt;=5,IF(VLOOKUP($A1820,'Unique Clients'!$A$2:$F$2705,6,0)&gt;=60%,"FRAUD","NO FRAUD"),"NO FRAUD")</f>
        <v>NO FRAUD</v>
      </c>
      <c r="C1820" s="13" t="str">
        <f>IF(VLOOKUP($A1820,'Behaviors Clients'!$A$2:$B$2705,2,0)="FRAUD","FRAUD",IF(VLOOKUP($A1820,'Unique Clients'!$A$2:$F$2705,3,0)&lt;=4,IF(VLOOKUP($A1820,'Unique Clients'!$A$2:$F$2705,6,0)&gt;=60%,"MODERATE RISK OF FRAUD","NO FRAUD"),"NO FRAUD"))</f>
        <v>NO FRAUD</v>
      </c>
      <c r="D1820" s="13" t="str">
        <f>IF(VLOOKUP($A1820,'Unique Clients'!$A$2:$G$2705,7,0) &gt;= 3,"FRAUD","NO FRAUD")</f>
        <v>NO FRAUD</v>
      </c>
    </row>
    <row r="1821" spans="1:4" customFormat="1" hidden="1" x14ac:dyDescent="0.25">
      <c r="A1821" s="13">
        <v>64921</v>
      </c>
      <c r="B1821" s="13" t="str">
        <f>IF(VLOOKUP($A1821,'Unique Clients'!$A$2:$F$2705,3,0)&gt;=5,IF(VLOOKUP($A1821,'Unique Clients'!$A$2:$F$2705,6,0)&gt;=60%,"FRAUD","NO FRAUD"),"NO FRAUD")</f>
        <v>NO FRAUD</v>
      </c>
      <c r="C1821" s="13" t="str">
        <f>IF(VLOOKUP($A1821,'Behaviors Clients'!$A$2:$B$2705,2,0)="FRAUD","FRAUD",IF(VLOOKUP($A1821,'Unique Clients'!$A$2:$F$2705,3,0)&lt;=4,IF(VLOOKUP($A1821,'Unique Clients'!$A$2:$F$2705,6,0)&gt;=60%,"MODERATE RISK OF FRAUD","NO FRAUD"),"NO FRAUD"))</f>
        <v>NO FRAUD</v>
      </c>
      <c r="D1821" s="13" t="str">
        <f>IF(VLOOKUP($A1821,'Unique Clients'!$A$2:$G$2705,7,0) &gt;= 3,"FRAUD","NO FRAUD")</f>
        <v>NO FRAUD</v>
      </c>
    </row>
    <row r="1822" spans="1:4" customFormat="1" hidden="1" x14ac:dyDescent="0.25">
      <c r="A1822" s="13">
        <v>64943</v>
      </c>
      <c r="B1822" s="13" t="str">
        <f>IF(VLOOKUP($A1822,'Unique Clients'!$A$2:$F$2705,3,0)&gt;=5,IF(VLOOKUP($A1822,'Unique Clients'!$A$2:$F$2705,6,0)&gt;=60%,"FRAUD","NO FRAUD"),"NO FRAUD")</f>
        <v>NO FRAUD</v>
      </c>
      <c r="C1822" s="13" t="str">
        <f>IF(VLOOKUP($A1822,'Behaviors Clients'!$A$2:$B$2705,2,0)="FRAUD","FRAUD",IF(VLOOKUP($A1822,'Unique Clients'!$A$2:$F$2705,3,0)&lt;=4,IF(VLOOKUP($A1822,'Unique Clients'!$A$2:$F$2705,6,0)&gt;=60%,"MODERATE RISK OF FRAUD","NO FRAUD"),"NO FRAUD"))</f>
        <v>NO FRAUD</v>
      </c>
      <c r="D1822" s="13" t="str">
        <f>IF(VLOOKUP($A1822,'Unique Clients'!$A$2:$G$2705,7,0) &gt;= 3,"FRAUD","NO FRAUD")</f>
        <v>NO FRAUD</v>
      </c>
    </row>
    <row r="1823" spans="1:4" customFormat="1" hidden="1" x14ac:dyDescent="0.25">
      <c r="A1823" s="13">
        <v>64994</v>
      </c>
      <c r="B1823" s="13" t="str">
        <f>IF(VLOOKUP($A1823,'Unique Clients'!$A$2:$F$2705,3,0)&gt;=5,IF(VLOOKUP($A1823,'Unique Clients'!$A$2:$F$2705,6,0)&gt;=60%,"FRAUD","NO FRAUD"),"NO FRAUD")</f>
        <v>NO FRAUD</v>
      </c>
      <c r="C1823" s="13" t="str">
        <f>IF(VLOOKUP($A1823,'Behaviors Clients'!$A$2:$B$2705,2,0)="FRAUD","FRAUD",IF(VLOOKUP($A1823,'Unique Clients'!$A$2:$F$2705,3,0)&lt;=4,IF(VLOOKUP($A1823,'Unique Clients'!$A$2:$F$2705,6,0)&gt;=60%,"MODERATE RISK OF FRAUD","NO FRAUD"),"NO FRAUD"))</f>
        <v>NO FRAUD</v>
      </c>
      <c r="D1823" s="13" t="str">
        <f>IF(VLOOKUP($A1823,'Unique Clients'!$A$2:$G$2705,7,0) &gt;= 3,"FRAUD","NO FRAUD")</f>
        <v>NO FRAUD</v>
      </c>
    </row>
    <row r="1824" spans="1:4" customFormat="1" hidden="1" x14ac:dyDescent="0.25">
      <c r="A1824" s="13">
        <v>65030</v>
      </c>
      <c r="B1824" s="13" t="str">
        <f>IF(VLOOKUP($A1824,'Unique Clients'!$A$2:$F$2705,3,0)&gt;=5,IF(VLOOKUP($A1824,'Unique Clients'!$A$2:$F$2705,6,0)&gt;=60%,"FRAUD","NO FRAUD"),"NO FRAUD")</f>
        <v>NO FRAUD</v>
      </c>
      <c r="C1824" s="13" t="str">
        <f>IF(VLOOKUP($A1824,'Behaviors Clients'!$A$2:$B$2705,2,0)="FRAUD","FRAUD",IF(VLOOKUP($A1824,'Unique Clients'!$A$2:$F$2705,3,0)&lt;=4,IF(VLOOKUP($A1824,'Unique Clients'!$A$2:$F$2705,6,0)&gt;=60%,"MODERATE RISK OF FRAUD","NO FRAUD"),"NO FRAUD"))</f>
        <v>NO FRAUD</v>
      </c>
      <c r="D1824" s="13" t="str">
        <f>IF(VLOOKUP($A1824,'Unique Clients'!$A$2:$G$2705,7,0) &gt;= 3,"FRAUD","NO FRAUD")</f>
        <v>NO FRAUD</v>
      </c>
    </row>
    <row r="1825" spans="1:4" customFormat="1" hidden="1" x14ac:dyDescent="0.25">
      <c r="A1825" s="13">
        <v>65049</v>
      </c>
      <c r="B1825" s="13" t="str">
        <f>IF(VLOOKUP($A1825,'Unique Clients'!$A$2:$F$2705,3,0)&gt;=5,IF(VLOOKUP($A1825,'Unique Clients'!$A$2:$F$2705,6,0)&gt;=60%,"FRAUD","NO FRAUD"),"NO FRAUD")</f>
        <v>NO FRAUD</v>
      </c>
      <c r="C1825" s="13" t="str">
        <f>IF(VLOOKUP($A1825,'Behaviors Clients'!$A$2:$B$2705,2,0)="FRAUD","FRAUD",IF(VLOOKUP($A1825,'Unique Clients'!$A$2:$F$2705,3,0)&lt;=4,IF(VLOOKUP($A1825,'Unique Clients'!$A$2:$F$2705,6,0)&gt;=60%,"MODERATE RISK OF FRAUD","NO FRAUD"),"NO FRAUD"))</f>
        <v>NO FRAUD</v>
      </c>
      <c r="D1825" s="13" t="str">
        <f>IF(VLOOKUP($A1825,'Unique Clients'!$A$2:$G$2705,7,0) &gt;= 3,"FRAUD","NO FRAUD")</f>
        <v>NO FRAUD</v>
      </c>
    </row>
    <row r="1826" spans="1:4" customFormat="1" hidden="1" x14ac:dyDescent="0.25">
      <c r="A1826" s="13">
        <v>65182</v>
      </c>
      <c r="B1826" s="13" t="str">
        <f>IF(VLOOKUP($A1826,'Unique Clients'!$A$2:$F$2705,3,0)&gt;=5,IF(VLOOKUP($A1826,'Unique Clients'!$A$2:$F$2705,6,0)&gt;=60%,"FRAUD","NO FRAUD"),"NO FRAUD")</f>
        <v>NO FRAUD</v>
      </c>
      <c r="C1826" s="13" t="str">
        <f>IF(VLOOKUP($A1826,'Behaviors Clients'!$A$2:$B$2705,2,0)="FRAUD","FRAUD",IF(VLOOKUP($A1826,'Unique Clients'!$A$2:$F$2705,3,0)&lt;=4,IF(VLOOKUP($A1826,'Unique Clients'!$A$2:$F$2705,6,0)&gt;=60%,"MODERATE RISK OF FRAUD","NO FRAUD"),"NO FRAUD"))</f>
        <v>NO FRAUD</v>
      </c>
      <c r="D1826" s="13" t="str">
        <f>IF(VLOOKUP($A1826,'Unique Clients'!$A$2:$G$2705,7,0) &gt;= 3,"FRAUD","NO FRAUD")</f>
        <v>NO FRAUD</v>
      </c>
    </row>
    <row r="1827" spans="1:4" customFormat="1" hidden="1" x14ac:dyDescent="0.25">
      <c r="A1827" s="13">
        <v>65183</v>
      </c>
      <c r="B1827" s="13" t="str">
        <f>IF(VLOOKUP($A1827,'Unique Clients'!$A$2:$F$2705,3,0)&gt;=5,IF(VLOOKUP($A1827,'Unique Clients'!$A$2:$F$2705,6,0)&gt;=60%,"FRAUD","NO FRAUD"),"NO FRAUD")</f>
        <v>NO FRAUD</v>
      </c>
      <c r="C1827" s="13" t="str">
        <f>IF(VLOOKUP($A1827,'Behaviors Clients'!$A$2:$B$2705,2,0)="FRAUD","FRAUD",IF(VLOOKUP($A1827,'Unique Clients'!$A$2:$F$2705,3,0)&lt;=4,IF(VLOOKUP($A1827,'Unique Clients'!$A$2:$F$2705,6,0)&gt;=60%,"MODERATE RISK OF FRAUD","NO FRAUD"),"NO FRAUD"))</f>
        <v>NO FRAUD</v>
      </c>
      <c r="D1827" s="13" t="str">
        <f>IF(VLOOKUP($A1827,'Unique Clients'!$A$2:$G$2705,7,0) &gt;= 3,"FRAUD","NO FRAUD")</f>
        <v>NO FRAUD</v>
      </c>
    </row>
    <row r="1828" spans="1:4" customFormat="1" hidden="1" x14ac:dyDescent="0.25">
      <c r="A1828" s="13">
        <v>65249</v>
      </c>
      <c r="B1828" s="13" t="str">
        <f>IF(VLOOKUP($A1828,'Unique Clients'!$A$2:$F$2705,3,0)&gt;=5,IF(VLOOKUP($A1828,'Unique Clients'!$A$2:$F$2705,6,0)&gt;=60%,"FRAUD","NO FRAUD"),"NO FRAUD")</f>
        <v>NO FRAUD</v>
      </c>
      <c r="C1828" s="13" t="str">
        <f>IF(VLOOKUP($A1828,'Behaviors Clients'!$A$2:$B$2705,2,0)="FRAUD","FRAUD",IF(VLOOKUP($A1828,'Unique Clients'!$A$2:$F$2705,3,0)&lt;=4,IF(VLOOKUP($A1828,'Unique Clients'!$A$2:$F$2705,6,0)&gt;=60%,"MODERATE RISK OF FRAUD","NO FRAUD"),"NO FRAUD"))</f>
        <v>NO FRAUD</v>
      </c>
      <c r="D1828" s="13" t="str">
        <f>IF(VLOOKUP($A1828,'Unique Clients'!$A$2:$G$2705,7,0) &gt;= 3,"FRAUD","NO FRAUD")</f>
        <v>NO FRAUD</v>
      </c>
    </row>
    <row r="1829" spans="1:4" customFormat="1" hidden="1" x14ac:dyDescent="0.25">
      <c r="A1829" s="13">
        <v>65320</v>
      </c>
      <c r="B1829" s="13" t="str">
        <f>IF(VLOOKUP($A1829,'Unique Clients'!$A$2:$F$2705,3,0)&gt;=5,IF(VLOOKUP($A1829,'Unique Clients'!$A$2:$F$2705,6,0)&gt;=60%,"FRAUD","NO FRAUD"),"NO FRAUD")</f>
        <v>NO FRAUD</v>
      </c>
      <c r="C1829" s="13" t="str">
        <f>IF(VLOOKUP($A1829,'Behaviors Clients'!$A$2:$B$2705,2,0)="FRAUD","FRAUD",IF(VLOOKUP($A1829,'Unique Clients'!$A$2:$F$2705,3,0)&lt;=4,IF(VLOOKUP($A1829,'Unique Clients'!$A$2:$F$2705,6,0)&gt;=60%,"MODERATE RISK OF FRAUD","NO FRAUD"),"NO FRAUD"))</f>
        <v>NO FRAUD</v>
      </c>
      <c r="D1829" s="13" t="str">
        <f>IF(VLOOKUP($A1829,'Unique Clients'!$A$2:$G$2705,7,0) &gt;= 3,"FRAUD","NO FRAUD")</f>
        <v>NO FRAUD</v>
      </c>
    </row>
    <row r="1830" spans="1:4" customFormat="1" hidden="1" x14ac:dyDescent="0.25">
      <c r="A1830" s="13">
        <v>65344</v>
      </c>
      <c r="B1830" s="13" t="str">
        <f>IF(VLOOKUP($A1830,'Unique Clients'!$A$2:$F$2705,3,0)&gt;=5,IF(VLOOKUP($A1830,'Unique Clients'!$A$2:$F$2705,6,0)&gt;=60%,"FRAUD","NO FRAUD"),"NO FRAUD")</f>
        <v>NO FRAUD</v>
      </c>
      <c r="C1830" s="13" t="str">
        <f>IF(VLOOKUP($A1830,'Behaviors Clients'!$A$2:$B$2705,2,0)="FRAUD","FRAUD",IF(VLOOKUP($A1830,'Unique Clients'!$A$2:$F$2705,3,0)&lt;=4,IF(VLOOKUP($A1830,'Unique Clients'!$A$2:$F$2705,6,0)&gt;=60%,"MODERATE RISK OF FRAUD","NO FRAUD"),"NO FRAUD"))</f>
        <v>NO FRAUD</v>
      </c>
      <c r="D1830" s="13" t="str">
        <f>IF(VLOOKUP($A1830,'Unique Clients'!$A$2:$G$2705,7,0) &gt;= 3,"FRAUD","NO FRAUD")</f>
        <v>NO FRAUD</v>
      </c>
    </row>
    <row r="1831" spans="1:4" customFormat="1" hidden="1" x14ac:dyDescent="0.25">
      <c r="A1831" s="13">
        <v>65346</v>
      </c>
      <c r="B1831" s="13" t="str">
        <f>IF(VLOOKUP($A1831,'Unique Clients'!$A$2:$F$2705,3,0)&gt;=5,IF(VLOOKUP($A1831,'Unique Clients'!$A$2:$F$2705,6,0)&gt;=60%,"FRAUD","NO FRAUD"),"NO FRAUD")</f>
        <v>NO FRAUD</v>
      </c>
      <c r="C1831" s="13" t="str">
        <f>IF(VLOOKUP($A1831,'Behaviors Clients'!$A$2:$B$2705,2,0)="FRAUD","FRAUD",IF(VLOOKUP($A1831,'Unique Clients'!$A$2:$F$2705,3,0)&lt;=4,IF(VLOOKUP($A1831,'Unique Clients'!$A$2:$F$2705,6,0)&gt;=60%,"MODERATE RISK OF FRAUD","NO FRAUD"),"NO FRAUD"))</f>
        <v>NO FRAUD</v>
      </c>
      <c r="D1831" s="13" t="str">
        <f>IF(VLOOKUP($A1831,'Unique Clients'!$A$2:$G$2705,7,0) &gt;= 3,"FRAUD","NO FRAUD")</f>
        <v>NO FRAUD</v>
      </c>
    </row>
    <row r="1832" spans="1:4" customFormat="1" hidden="1" x14ac:dyDescent="0.25">
      <c r="A1832" s="13">
        <v>65386</v>
      </c>
      <c r="B1832" s="13" t="str">
        <f>IF(VLOOKUP($A1832,'Unique Clients'!$A$2:$F$2705,3,0)&gt;=5,IF(VLOOKUP($A1832,'Unique Clients'!$A$2:$F$2705,6,0)&gt;=60%,"FRAUD","NO FRAUD"),"NO FRAUD")</f>
        <v>NO FRAUD</v>
      </c>
      <c r="C1832" s="13" t="str">
        <f>IF(VLOOKUP($A1832,'Behaviors Clients'!$A$2:$B$2705,2,0)="FRAUD","FRAUD",IF(VLOOKUP($A1832,'Unique Clients'!$A$2:$F$2705,3,0)&lt;=4,IF(VLOOKUP($A1832,'Unique Clients'!$A$2:$F$2705,6,0)&gt;=60%,"MODERATE RISK OF FRAUD","NO FRAUD"),"NO FRAUD"))</f>
        <v>NO FRAUD</v>
      </c>
      <c r="D1832" s="13" t="str">
        <f>IF(VLOOKUP($A1832,'Unique Clients'!$A$2:$G$2705,7,0) &gt;= 3,"FRAUD","NO FRAUD")</f>
        <v>NO FRAUD</v>
      </c>
    </row>
    <row r="1833" spans="1:4" customFormat="1" hidden="1" x14ac:dyDescent="0.25">
      <c r="A1833" s="13">
        <v>65407</v>
      </c>
      <c r="B1833" s="13" t="str">
        <f>IF(VLOOKUP($A1833,'Unique Clients'!$A$2:$F$2705,3,0)&gt;=5,IF(VLOOKUP($A1833,'Unique Clients'!$A$2:$F$2705,6,0)&gt;=60%,"FRAUD","NO FRAUD"),"NO FRAUD")</f>
        <v>NO FRAUD</v>
      </c>
      <c r="C1833" s="13" t="str">
        <f>IF(VLOOKUP($A1833,'Behaviors Clients'!$A$2:$B$2705,2,0)="FRAUD","FRAUD",IF(VLOOKUP($A1833,'Unique Clients'!$A$2:$F$2705,3,0)&lt;=4,IF(VLOOKUP($A1833,'Unique Clients'!$A$2:$F$2705,6,0)&gt;=60%,"MODERATE RISK OF FRAUD","NO FRAUD"),"NO FRAUD"))</f>
        <v>NO FRAUD</v>
      </c>
      <c r="D1833" s="13" t="str">
        <f>IF(VLOOKUP($A1833,'Unique Clients'!$A$2:$G$2705,7,0) &gt;= 3,"FRAUD","NO FRAUD")</f>
        <v>NO FRAUD</v>
      </c>
    </row>
    <row r="1834" spans="1:4" customFormat="1" hidden="1" x14ac:dyDescent="0.25">
      <c r="A1834" s="13">
        <v>65439</v>
      </c>
      <c r="B1834" s="13" t="str">
        <f>IF(VLOOKUP($A1834,'Unique Clients'!$A$2:$F$2705,3,0)&gt;=5,IF(VLOOKUP($A1834,'Unique Clients'!$A$2:$F$2705,6,0)&gt;=60%,"FRAUD","NO FRAUD"),"NO FRAUD")</f>
        <v>NO FRAUD</v>
      </c>
      <c r="C1834" s="13" t="str">
        <f>IF(VLOOKUP($A1834,'Behaviors Clients'!$A$2:$B$2705,2,0)="FRAUD","FRAUD",IF(VLOOKUP($A1834,'Unique Clients'!$A$2:$F$2705,3,0)&lt;=4,IF(VLOOKUP($A1834,'Unique Clients'!$A$2:$F$2705,6,0)&gt;=60%,"MODERATE RISK OF FRAUD","NO FRAUD"),"NO FRAUD"))</f>
        <v>NO FRAUD</v>
      </c>
      <c r="D1834" s="13" t="str">
        <f>IF(VLOOKUP($A1834,'Unique Clients'!$A$2:$G$2705,7,0) &gt;= 3,"FRAUD","NO FRAUD")</f>
        <v>NO FRAUD</v>
      </c>
    </row>
    <row r="1835" spans="1:4" customFormat="1" hidden="1" x14ac:dyDescent="0.25">
      <c r="A1835" s="13">
        <v>65457</v>
      </c>
      <c r="B1835" s="13" t="str">
        <f>IF(VLOOKUP($A1835,'Unique Clients'!$A$2:$F$2705,3,0)&gt;=5,IF(VLOOKUP($A1835,'Unique Clients'!$A$2:$F$2705,6,0)&gt;=60%,"FRAUD","NO FRAUD"),"NO FRAUD")</f>
        <v>NO FRAUD</v>
      </c>
      <c r="C1835" s="13" t="str">
        <f>IF(VLOOKUP($A1835,'Behaviors Clients'!$A$2:$B$2705,2,0)="FRAUD","FRAUD",IF(VLOOKUP($A1835,'Unique Clients'!$A$2:$F$2705,3,0)&lt;=4,IF(VLOOKUP($A1835,'Unique Clients'!$A$2:$F$2705,6,0)&gt;=60%,"MODERATE RISK OF FRAUD","NO FRAUD"),"NO FRAUD"))</f>
        <v>NO FRAUD</v>
      </c>
      <c r="D1835" s="13" t="str">
        <f>IF(VLOOKUP($A1835,'Unique Clients'!$A$2:$G$2705,7,0) &gt;= 3,"FRAUD","NO FRAUD")</f>
        <v>NO FRAUD</v>
      </c>
    </row>
    <row r="1836" spans="1:4" customFormat="1" hidden="1" x14ac:dyDescent="0.25">
      <c r="A1836" s="13">
        <v>65565</v>
      </c>
      <c r="B1836" s="13" t="str">
        <f>IF(VLOOKUP($A1836,'Unique Clients'!$A$2:$F$2705,3,0)&gt;=5,IF(VLOOKUP($A1836,'Unique Clients'!$A$2:$F$2705,6,0)&gt;=60%,"FRAUD","NO FRAUD"),"NO FRAUD")</f>
        <v>NO FRAUD</v>
      </c>
      <c r="C1836" s="13" t="str">
        <f>IF(VLOOKUP($A1836,'Behaviors Clients'!$A$2:$B$2705,2,0)="FRAUD","FRAUD",IF(VLOOKUP($A1836,'Unique Clients'!$A$2:$F$2705,3,0)&lt;=4,IF(VLOOKUP($A1836,'Unique Clients'!$A$2:$F$2705,6,0)&gt;=60%,"MODERATE RISK OF FRAUD","NO FRAUD"),"NO FRAUD"))</f>
        <v>NO FRAUD</v>
      </c>
      <c r="D1836" s="13" t="str">
        <f>IF(VLOOKUP($A1836,'Unique Clients'!$A$2:$G$2705,7,0) &gt;= 3,"FRAUD","NO FRAUD")</f>
        <v>NO FRAUD</v>
      </c>
    </row>
    <row r="1837" spans="1:4" customFormat="1" hidden="1" x14ac:dyDescent="0.25">
      <c r="A1837" s="13">
        <v>65676</v>
      </c>
      <c r="B1837" s="13" t="str">
        <f>IF(VLOOKUP($A1837,'Unique Clients'!$A$2:$F$2705,3,0)&gt;=5,IF(VLOOKUP($A1837,'Unique Clients'!$A$2:$F$2705,6,0)&gt;=60%,"FRAUD","NO FRAUD"),"NO FRAUD")</f>
        <v>NO FRAUD</v>
      </c>
      <c r="C1837" s="13" t="str">
        <f>IF(VLOOKUP($A1837,'Behaviors Clients'!$A$2:$B$2705,2,0)="FRAUD","FRAUD",IF(VLOOKUP($A1837,'Unique Clients'!$A$2:$F$2705,3,0)&lt;=4,IF(VLOOKUP($A1837,'Unique Clients'!$A$2:$F$2705,6,0)&gt;=60%,"MODERATE RISK OF FRAUD","NO FRAUD"),"NO FRAUD"))</f>
        <v>NO FRAUD</v>
      </c>
      <c r="D1837" s="13" t="str">
        <f>IF(VLOOKUP($A1837,'Unique Clients'!$A$2:$G$2705,7,0) &gt;= 3,"FRAUD","NO FRAUD")</f>
        <v>NO FRAUD</v>
      </c>
    </row>
    <row r="1838" spans="1:4" customFormat="1" hidden="1" x14ac:dyDescent="0.25">
      <c r="A1838" s="13">
        <v>65703</v>
      </c>
      <c r="B1838" s="13" t="str">
        <f>IF(VLOOKUP($A1838,'Unique Clients'!$A$2:$F$2705,3,0)&gt;=5,IF(VLOOKUP($A1838,'Unique Clients'!$A$2:$F$2705,6,0)&gt;=60%,"FRAUD","NO FRAUD"),"NO FRAUD")</f>
        <v>NO FRAUD</v>
      </c>
      <c r="C1838" s="13" t="str">
        <f>IF(VLOOKUP($A1838,'Behaviors Clients'!$A$2:$B$2705,2,0)="FRAUD","FRAUD",IF(VLOOKUP($A1838,'Unique Clients'!$A$2:$F$2705,3,0)&lt;=4,IF(VLOOKUP($A1838,'Unique Clients'!$A$2:$F$2705,6,0)&gt;=60%,"MODERATE RISK OF FRAUD","NO FRAUD"),"NO FRAUD"))</f>
        <v>NO FRAUD</v>
      </c>
      <c r="D1838" s="13" t="str">
        <f>IF(VLOOKUP($A1838,'Unique Clients'!$A$2:$G$2705,7,0) &gt;= 3,"FRAUD","NO FRAUD")</f>
        <v>NO FRAUD</v>
      </c>
    </row>
    <row r="1839" spans="1:4" customFormat="1" hidden="1" x14ac:dyDescent="0.25">
      <c r="A1839" s="13">
        <v>65740</v>
      </c>
      <c r="B1839" s="13" t="str">
        <f>IF(VLOOKUP($A1839,'Unique Clients'!$A$2:$F$2705,3,0)&gt;=5,IF(VLOOKUP($A1839,'Unique Clients'!$A$2:$F$2705,6,0)&gt;=60%,"FRAUD","NO FRAUD"),"NO FRAUD")</f>
        <v>NO FRAUD</v>
      </c>
      <c r="C1839" s="13" t="str">
        <f>IF(VLOOKUP($A1839,'Behaviors Clients'!$A$2:$B$2705,2,0)="FRAUD","FRAUD",IF(VLOOKUP($A1839,'Unique Clients'!$A$2:$F$2705,3,0)&lt;=4,IF(VLOOKUP($A1839,'Unique Clients'!$A$2:$F$2705,6,0)&gt;=60%,"MODERATE RISK OF FRAUD","NO FRAUD"),"NO FRAUD"))</f>
        <v>NO FRAUD</v>
      </c>
      <c r="D1839" s="13" t="str">
        <f>IF(VLOOKUP($A1839,'Unique Clients'!$A$2:$G$2705,7,0) &gt;= 3,"FRAUD","NO FRAUD")</f>
        <v>NO FRAUD</v>
      </c>
    </row>
    <row r="1840" spans="1:4" customFormat="1" hidden="1" x14ac:dyDescent="0.25">
      <c r="A1840" s="13">
        <v>65759</v>
      </c>
      <c r="B1840" s="13" t="str">
        <f>IF(VLOOKUP($A1840,'Unique Clients'!$A$2:$F$2705,3,0)&gt;=5,IF(VLOOKUP($A1840,'Unique Clients'!$A$2:$F$2705,6,0)&gt;=60%,"FRAUD","NO FRAUD"),"NO FRAUD")</f>
        <v>NO FRAUD</v>
      </c>
      <c r="C1840" s="13" t="str">
        <f>IF(VLOOKUP($A1840,'Behaviors Clients'!$A$2:$B$2705,2,0)="FRAUD","FRAUD",IF(VLOOKUP($A1840,'Unique Clients'!$A$2:$F$2705,3,0)&lt;=4,IF(VLOOKUP($A1840,'Unique Clients'!$A$2:$F$2705,6,0)&gt;=60%,"MODERATE RISK OF FRAUD","NO FRAUD"),"NO FRAUD"))</f>
        <v>NO FRAUD</v>
      </c>
      <c r="D1840" s="13" t="str">
        <f>IF(VLOOKUP($A1840,'Unique Clients'!$A$2:$G$2705,7,0) &gt;= 3,"FRAUD","NO FRAUD")</f>
        <v>NO FRAUD</v>
      </c>
    </row>
    <row r="1841" spans="1:4" customFormat="1" hidden="1" x14ac:dyDescent="0.25">
      <c r="A1841" s="13">
        <v>65917</v>
      </c>
      <c r="B1841" s="13" t="str">
        <f>IF(VLOOKUP($A1841,'Unique Clients'!$A$2:$F$2705,3,0)&gt;=5,IF(VLOOKUP($A1841,'Unique Clients'!$A$2:$F$2705,6,0)&gt;=60%,"FRAUD","NO FRAUD"),"NO FRAUD")</f>
        <v>NO FRAUD</v>
      </c>
      <c r="C1841" s="13" t="str">
        <f>IF(VLOOKUP($A1841,'Behaviors Clients'!$A$2:$B$2705,2,0)="FRAUD","FRAUD",IF(VLOOKUP($A1841,'Unique Clients'!$A$2:$F$2705,3,0)&lt;=4,IF(VLOOKUP($A1841,'Unique Clients'!$A$2:$F$2705,6,0)&gt;=60%,"MODERATE RISK OF FRAUD","NO FRAUD"),"NO FRAUD"))</f>
        <v>NO FRAUD</v>
      </c>
      <c r="D1841" s="13" t="str">
        <f>IF(VLOOKUP($A1841,'Unique Clients'!$A$2:$G$2705,7,0) &gt;= 3,"FRAUD","NO FRAUD")</f>
        <v>NO FRAUD</v>
      </c>
    </row>
    <row r="1842" spans="1:4" customFormat="1" hidden="1" x14ac:dyDescent="0.25">
      <c r="A1842" s="13">
        <v>65954</v>
      </c>
      <c r="B1842" s="13" t="str">
        <f>IF(VLOOKUP($A1842,'Unique Clients'!$A$2:$F$2705,3,0)&gt;=5,IF(VLOOKUP($A1842,'Unique Clients'!$A$2:$F$2705,6,0)&gt;=60%,"FRAUD","NO FRAUD"),"NO FRAUD")</f>
        <v>NO FRAUD</v>
      </c>
      <c r="C1842" s="13" t="str">
        <f>IF(VLOOKUP($A1842,'Behaviors Clients'!$A$2:$B$2705,2,0)="FRAUD","FRAUD",IF(VLOOKUP($A1842,'Unique Clients'!$A$2:$F$2705,3,0)&lt;=4,IF(VLOOKUP($A1842,'Unique Clients'!$A$2:$F$2705,6,0)&gt;=60%,"MODERATE RISK OF FRAUD","NO FRAUD"),"NO FRAUD"))</f>
        <v>NO FRAUD</v>
      </c>
      <c r="D1842" s="13" t="str">
        <f>IF(VLOOKUP($A1842,'Unique Clients'!$A$2:$G$2705,7,0) &gt;= 3,"FRAUD","NO FRAUD")</f>
        <v>NO FRAUD</v>
      </c>
    </row>
    <row r="1843" spans="1:4" customFormat="1" hidden="1" x14ac:dyDescent="0.25">
      <c r="A1843" s="13">
        <v>65956</v>
      </c>
      <c r="B1843" s="13" t="str">
        <f>IF(VLOOKUP($A1843,'Unique Clients'!$A$2:$F$2705,3,0)&gt;=5,IF(VLOOKUP($A1843,'Unique Clients'!$A$2:$F$2705,6,0)&gt;=60%,"FRAUD","NO FRAUD"),"NO FRAUD")</f>
        <v>NO FRAUD</v>
      </c>
      <c r="C1843" s="13" t="str">
        <f>IF(VLOOKUP($A1843,'Behaviors Clients'!$A$2:$B$2705,2,0)="FRAUD","FRAUD",IF(VLOOKUP($A1843,'Unique Clients'!$A$2:$F$2705,3,0)&lt;=4,IF(VLOOKUP($A1843,'Unique Clients'!$A$2:$F$2705,6,0)&gt;=60%,"MODERATE RISK OF FRAUD","NO FRAUD"),"NO FRAUD"))</f>
        <v>NO FRAUD</v>
      </c>
      <c r="D1843" s="13" t="str">
        <f>IF(VLOOKUP($A1843,'Unique Clients'!$A$2:$G$2705,7,0) &gt;= 3,"FRAUD","NO FRAUD")</f>
        <v>NO FRAUD</v>
      </c>
    </row>
    <row r="1844" spans="1:4" customFormat="1" hidden="1" x14ac:dyDescent="0.25">
      <c r="A1844" s="13">
        <v>65981</v>
      </c>
      <c r="B1844" s="13" t="str">
        <f>IF(VLOOKUP($A1844,'Unique Clients'!$A$2:$F$2705,3,0)&gt;=5,IF(VLOOKUP($A1844,'Unique Clients'!$A$2:$F$2705,6,0)&gt;=60%,"FRAUD","NO FRAUD"),"NO FRAUD")</f>
        <v>NO FRAUD</v>
      </c>
      <c r="C1844" s="13" t="str">
        <f>IF(VLOOKUP($A1844,'Behaviors Clients'!$A$2:$B$2705,2,0)="FRAUD","FRAUD",IF(VLOOKUP($A1844,'Unique Clients'!$A$2:$F$2705,3,0)&lt;=4,IF(VLOOKUP($A1844,'Unique Clients'!$A$2:$F$2705,6,0)&gt;=60%,"MODERATE RISK OF FRAUD","NO FRAUD"),"NO FRAUD"))</f>
        <v>NO FRAUD</v>
      </c>
      <c r="D1844" s="13" t="str">
        <f>IF(VLOOKUP($A1844,'Unique Clients'!$A$2:$G$2705,7,0) &gt;= 3,"FRAUD","NO FRAUD")</f>
        <v>NO FRAUD</v>
      </c>
    </row>
    <row r="1845" spans="1:4" customFormat="1" hidden="1" x14ac:dyDescent="0.25">
      <c r="A1845" s="13">
        <v>66012</v>
      </c>
      <c r="B1845" s="13" t="str">
        <f>IF(VLOOKUP($A1845,'Unique Clients'!$A$2:$F$2705,3,0)&gt;=5,IF(VLOOKUP($A1845,'Unique Clients'!$A$2:$F$2705,6,0)&gt;=60%,"FRAUD","NO FRAUD"),"NO FRAUD")</f>
        <v>NO FRAUD</v>
      </c>
      <c r="C1845" s="13" t="str">
        <f>IF(VLOOKUP($A1845,'Behaviors Clients'!$A$2:$B$2705,2,0)="FRAUD","FRAUD",IF(VLOOKUP($A1845,'Unique Clients'!$A$2:$F$2705,3,0)&lt;=4,IF(VLOOKUP($A1845,'Unique Clients'!$A$2:$F$2705,6,0)&gt;=60%,"MODERATE RISK OF FRAUD","NO FRAUD"),"NO FRAUD"))</f>
        <v>NO FRAUD</v>
      </c>
      <c r="D1845" s="13" t="str">
        <f>IF(VLOOKUP($A1845,'Unique Clients'!$A$2:$G$2705,7,0) &gt;= 3,"FRAUD","NO FRAUD")</f>
        <v>NO FRAUD</v>
      </c>
    </row>
    <row r="1846" spans="1:4" customFormat="1" hidden="1" x14ac:dyDescent="0.25">
      <c r="A1846" s="13">
        <v>66026</v>
      </c>
      <c r="B1846" s="13" t="str">
        <f>IF(VLOOKUP($A1846,'Unique Clients'!$A$2:$F$2705,3,0)&gt;=5,IF(VLOOKUP($A1846,'Unique Clients'!$A$2:$F$2705,6,0)&gt;=60%,"FRAUD","NO FRAUD"),"NO FRAUD")</f>
        <v>NO FRAUD</v>
      </c>
      <c r="C1846" s="13" t="str">
        <f>IF(VLOOKUP($A1846,'Behaviors Clients'!$A$2:$B$2705,2,0)="FRAUD","FRAUD",IF(VLOOKUP($A1846,'Unique Clients'!$A$2:$F$2705,3,0)&lt;=4,IF(VLOOKUP($A1846,'Unique Clients'!$A$2:$F$2705,6,0)&gt;=60%,"MODERATE RISK OF FRAUD","NO FRAUD"),"NO FRAUD"))</f>
        <v>NO FRAUD</v>
      </c>
      <c r="D1846" s="13" t="str">
        <f>IF(VLOOKUP($A1846,'Unique Clients'!$A$2:$G$2705,7,0) &gt;= 3,"FRAUD","NO FRAUD")</f>
        <v>NO FRAUD</v>
      </c>
    </row>
    <row r="1847" spans="1:4" customFormat="1" hidden="1" x14ac:dyDescent="0.25">
      <c r="A1847" s="13">
        <v>66117</v>
      </c>
      <c r="B1847" s="13" t="str">
        <f>IF(VLOOKUP($A1847,'Unique Clients'!$A$2:$F$2705,3,0)&gt;=5,IF(VLOOKUP($A1847,'Unique Clients'!$A$2:$F$2705,6,0)&gt;=60%,"FRAUD","NO FRAUD"),"NO FRAUD")</f>
        <v>NO FRAUD</v>
      </c>
      <c r="C1847" s="13" t="str">
        <f>IF(VLOOKUP($A1847,'Behaviors Clients'!$A$2:$B$2705,2,0)="FRAUD","FRAUD",IF(VLOOKUP($A1847,'Unique Clients'!$A$2:$F$2705,3,0)&lt;=4,IF(VLOOKUP($A1847,'Unique Clients'!$A$2:$F$2705,6,0)&gt;=60%,"MODERATE RISK OF FRAUD","NO FRAUD"),"NO FRAUD"))</f>
        <v>NO FRAUD</v>
      </c>
      <c r="D1847" s="13" t="str">
        <f>IF(VLOOKUP($A1847,'Unique Clients'!$A$2:$G$2705,7,0) &gt;= 3,"FRAUD","NO FRAUD")</f>
        <v>NO FRAUD</v>
      </c>
    </row>
    <row r="1848" spans="1:4" customFormat="1" hidden="1" x14ac:dyDescent="0.25">
      <c r="A1848" s="13">
        <v>66165</v>
      </c>
      <c r="B1848" s="13" t="str">
        <f>IF(VLOOKUP($A1848,'Unique Clients'!$A$2:$F$2705,3,0)&gt;=5,IF(VLOOKUP($A1848,'Unique Clients'!$A$2:$F$2705,6,0)&gt;=60%,"FRAUD","NO FRAUD"),"NO FRAUD")</f>
        <v>NO FRAUD</v>
      </c>
      <c r="C1848" s="13" t="str">
        <f>IF(VLOOKUP($A1848,'Behaviors Clients'!$A$2:$B$2705,2,0)="FRAUD","FRAUD",IF(VLOOKUP($A1848,'Unique Clients'!$A$2:$F$2705,3,0)&lt;=4,IF(VLOOKUP($A1848,'Unique Clients'!$A$2:$F$2705,6,0)&gt;=60%,"MODERATE RISK OF FRAUD","NO FRAUD"),"NO FRAUD"))</f>
        <v>NO FRAUD</v>
      </c>
      <c r="D1848" s="13" t="str">
        <f>IF(VLOOKUP($A1848,'Unique Clients'!$A$2:$G$2705,7,0) &gt;= 3,"FRAUD","NO FRAUD")</f>
        <v>NO FRAUD</v>
      </c>
    </row>
    <row r="1849" spans="1:4" customFormat="1" hidden="1" x14ac:dyDescent="0.25">
      <c r="A1849" s="13">
        <v>66168</v>
      </c>
      <c r="B1849" s="13" t="str">
        <f>IF(VLOOKUP($A1849,'Unique Clients'!$A$2:$F$2705,3,0)&gt;=5,IF(VLOOKUP($A1849,'Unique Clients'!$A$2:$F$2705,6,0)&gt;=60%,"FRAUD","NO FRAUD"),"NO FRAUD")</f>
        <v>NO FRAUD</v>
      </c>
      <c r="C1849" s="13" t="str">
        <f>IF(VLOOKUP($A1849,'Behaviors Clients'!$A$2:$B$2705,2,0)="FRAUD","FRAUD",IF(VLOOKUP($A1849,'Unique Clients'!$A$2:$F$2705,3,0)&lt;=4,IF(VLOOKUP($A1849,'Unique Clients'!$A$2:$F$2705,6,0)&gt;=60%,"MODERATE RISK OF FRAUD","NO FRAUD"),"NO FRAUD"))</f>
        <v>NO FRAUD</v>
      </c>
      <c r="D1849" s="13" t="str">
        <f>IF(VLOOKUP($A1849,'Unique Clients'!$A$2:$G$2705,7,0) &gt;= 3,"FRAUD","NO FRAUD")</f>
        <v>NO FRAUD</v>
      </c>
    </row>
    <row r="1850" spans="1:4" customFormat="1" hidden="1" x14ac:dyDescent="0.25">
      <c r="A1850" s="13">
        <v>66182</v>
      </c>
      <c r="B1850" s="13" t="str">
        <f>IF(VLOOKUP($A1850,'Unique Clients'!$A$2:$F$2705,3,0)&gt;=5,IF(VLOOKUP($A1850,'Unique Clients'!$A$2:$F$2705,6,0)&gt;=60%,"FRAUD","NO FRAUD"),"NO FRAUD")</f>
        <v>NO FRAUD</v>
      </c>
      <c r="C1850" s="13" t="str">
        <f>IF(VLOOKUP($A1850,'Behaviors Clients'!$A$2:$B$2705,2,0)="FRAUD","FRAUD",IF(VLOOKUP($A1850,'Unique Clients'!$A$2:$F$2705,3,0)&lt;=4,IF(VLOOKUP($A1850,'Unique Clients'!$A$2:$F$2705,6,0)&gt;=60%,"MODERATE RISK OF FRAUD","NO FRAUD"),"NO FRAUD"))</f>
        <v>NO FRAUD</v>
      </c>
      <c r="D1850" s="13" t="str">
        <f>IF(VLOOKUP($A1850,'Unique Clients'!$A$2:$G$2705,7,0) &gt;= 3,"FRAUD","NO FRAUD")</f>
        <v>NO FRAUD</v>
      </c>
    </row>
    <row r="1851" spans="1:4" customFormat="1" hidden="1" x14ac:dyDescent="0.25">
      <c r="A1851" s="13">
        <v>66201</v>
      </c>
      <c r="B1851" s="13" t="str">
        <f>IF(VLOOKUP($A1851,'Unique Clients'!$A$2:$F$2705,3,0)&gt;=5,IF(VLOOKUP($A1851,'Unique Clients'!$A$2:$F$2705,6,0)&gt;=60%,"FRAUD","NO FRAUD"),"NO FRAUD")</f>
        <v>NO FRAUD</v>
      </c>
      <c r="C1851" s="13" t="str">
        <f>IF(VLOOKUP($A1851,'Behaviors Clients'!$A$2:$B$2705,2,0)="FRAUD","FRAUD",IF(VLOOKUP($A1851,'Unique Clients'!$A$2:$F$2705,3,0)&lt;=4,IF(VLOOKUP($A1851,'Unique Clients'!$A$2:$F$2705,6,0)&gt;=60%,"MODERATE RISK OF FRAUD","NO FRAUD"),"NO FRAUD"))</f>
        <v>NO FRAUD</v>
      </c>
      <c r="D1851" s="13" t="str">
        <f>IF(VLOOKUP($A1851,'Unique Clients'!$A$2:$G$2705,7,0) &gt;= 3,"FRAUD","NO FRAUD")</f>
        <v>NO FRAUD</v>
      </c>
    </row>
    <row r="1852" spans="1:4" customFormat="1" hidden="1" x14ac:dyDescent="0.25">
      <c r="A1852" s="13">
        <v>66309</v>
      </c>
      <c r="B1852" s="13" t="str">
        <f>IF(VLOOKUP($A1852,'Unique Clients'!$A$2:$F$2705,3,0)&gt;=5,IF(VLOOKUP($A1852,'Unique Clients'!$A$2:$F$2705,6,0)&gt;=60%,"FRAUD","NO FRAUD"),"NO FRAUD")</f>
        <v>NO FRAUD</v>
      </c>
      <c r="C1852" s="13" t="str">
        <f>IF(VLOOKUP($A1852,'Behaviors Clients'!$A$2:$B$2705,2,0)="FRAUD","FRAUD",IF(VLOOKUP($A1852,'Unique Clients'!$A$2:$F$2705,3,0)&lt;=4,IF(VLOOKUP($A1852,'Unique Clients'!$A$2:$F$2705,6,0)&gt;=60%,"MODERATE RISK OF FRAUD","NO FRAUD"),"NO FRAUD"))</f>
        <v>NO FRAUD</v>
      </c>
      <c r="D1852" s="13" t="str">
        <f>IF(VLOOKUP($A1852,'Unique Clients'!$A$2:$G$2705,7,0) &gt;= 3,"FRAUD","NO FRAUD")</f>
        <v>NO FRAUD</v>
      </c>
    </row>
    <row r="1853" spans="1:4" customFormat="1" hidden="1" x14ac:dyDescent="0.25">
      <c r="A1853" s="13">
        <v>66310</v>
      </c>
      <c r="B1853" s="13" t="str">
        <f>IF(VLOOKUP($A1853,'Unique Clients'!$A$2:$F$2705,3,0)&gt;=5,IF(VLOOKUP($A1853,'Unique Clients'!$A$2:$F$2705,6,0)&gt;=60%,"FRAUD","NO FRAUD"),"NO FRAUD")</f>
        <v>NO FRAUD</v>
      </c>
      <c r="C1853" s="13" t="str">
        <f>IF(VLOOKUP($A1853,'Behaviors Clients'!$A$2:$B$2705,2,0)="FRAUD","FRAUD",IF(VLOOKUP($A1853,'Unique Clients'!$A$2:$F$2705,3,0)&lt;=4,IF(VLOOKUP($A1853,'Unique Clients'!$A$2:$F$2705,6,0)&gt;=60%,"MODERATE RISK OF FRAUD","NO FRAUD"),"NO FRAUD"))</f>
        <v>NO FRAUD</v>
      </c>
      <c r="D1853" s="13" t="str">
        <f>IF(VLOOKUP($A1853,'Unique Clients'!$A$2:$G$2705,7,0) &gt;= 3,"FRAUD","NO FRAUD")</f>
        <v>NO FRAUD</v>
      </c>
    </row>
    <row r="1854" spans="1:4" customFormat="1" hidden="1" x14ac:dyDescent="0.25">
      <c r="A1854" s="13">
        <v>66465</v>
      </c>
      <c r="B1854" s="13" t="str">
        <f>IF(VLOOKUP($A1854,'Unique Clients'!$A$2:$F$2705,3,0)&gt;=5,IF(VLOOKUP($A1854,'Unique Clients'!$A$2:$F$2705,6,0)&gt;=60%,"FRAUD","NO FRAUD"),"NO FRAUD")</f>
        <v>NO FRAUD</v>
      </c>
      <c r="C1854" s="13" t="str">
        <f>IF(VLOOKUP($A1854,'Behaviors Clients'!$A$2:$B$2705,2,0)="FRAUD","FRAUD",IF(VLOOKUP($A1854,'Unique Clients'!$A$2:$F$2705,3,0)&lt;=4,IF(VLOOKUP($A1854,'Unique Clients'!$A$2:$F$2705,6,0)&gt;=60%,"MODERATE RISK OF FRAUD","NO FRAUD"),"NO FRAUD"))</f>
        <v>NO FRAUD</v>
      </c>
      <c r="D1854" s="13" t="str">
        <f>IF(VLOOKUP($A1854,'Unique Clients'!$A$2:$G$2705,7,0) &gt;= 3,"FRAUD","NO FRAUD")</f>
        <v>NO FRAUD</v>
      </c>
    </row>
    <row r="1855" spans="1:4" customFormat="1" hidden="1" x14ac:dyDescent="0.25">
      <c r="A1855" s="13">
        <v>66471</v>
      </c>
      <c r="B1855" s="13" t="str">
        <f>IF(VLOOKUP($A1855,'Unique Clients'!$A$2:$F$2705,3,0)&gt;=5,IF(VLOOKUP($A1855,'Unique Clients'!$A$2:$F$2705,6,0)&gt;=60%,"FRAUD","NO FRAUD"),"NO FRAUD")</f>
        <v>NO FRAUD</v>
      </c>
      <c r="C1855" s="13" t="str">
        <f>IF(VLOOKUP($A1855,'Behaviors Clients'!$A$2:$B$2705,2,0)="FRAUD","FRAUD",IF(VLOOKUP($A1855,'Unique Clients'!$A$2:$F$2705,3,0)&lt;=4,IF(VLOOKUP($A1855,'Unique Clients'!$A$2:$F$2705,6,0)&gt;=60%,"MODERATE RISK OF FRAUD","NO FRAUD"),"NO FRAUD"))</f>
        <v>NO FRAUD</v>
      </c>
      <c r="D1855" s="13" t="str">
        <f>IF(VLOOKUP($A1855,'Unique Clients'!$A$2:$G$2705,7,0) &gt;= 3,"FRAUD","NO FRAUD")</f>
        <v>NO FRAUD</v>
      </c>
    </row>
    <row r="1856" spans="1:4" customFormat="1" hidden="1" x14ac:dyDescent="0.25">
      <c r="A1856" s="13">
        <v>66495</v>
      </c>
      <c r="B1856" s="13" t="str">
        <f>IF(VLOOKUP($A1856,'Unique Clients'!$A$2:$F$2705,3,0)&gt;=5,IF(VLOOKUP($A1856,'Unique Clients'!$A$2:$F$2705,6,0)&gt;=60%,"FRAUD","NO FRAUD"),"NO FRAUD")</f>
        <v>NO FRAUD</v>
      </c>
      <c r="C1856" s="13" t="str">
        <f>IF(VLOOKUP($A1856,'Behaviors Clients'!$A$2:$B$2705,2,0)="FRAUD","FRAUD",IF(VLOOKUP($A1856,'Unique Clients'!$A$2:$F$2705,3,0)&lt;=4,IF(VLOOKUP($A1856,'Unique Clients'!$A$2:$F$2705,6,0)&gt;=60%,"MODERATE RISK OF FRAUD","NO FRAUD"),"NO FRAUD"))</f>
        <v>NO FRAUD</v>
      </c>
      <c r="D1856" s="13" t="str">
        <f>IF(VLOOKUP($A1856,'Unique Clients'!$A$2:$G$2705,7,0) &gt;= 3,"FRAUD","NO FRAUD")</f>
        <v>NO FRAUD</v>
      </c>
    </row>
    <row r="1857" spans="1:4" customFormat="1" hidden="1" x14ac:dyDescent="0.25">
      <c r="A1857" s="13">
        <v>66496</v>
      </c>
      <c r="B1857" s="13" t="str">
        <f>IF(VLOOKUP($A1857,'Unique Clients'!$A$2:$F$2705,3,0)&gt;=5,IF(VLOOKUP($A1857,'Unique Clients'!$A$2:$F$2705,6,0)&gt;=60%,"FRAUD","NO FRAUD"),"NO FRAUD")</f>
        <v>NO FRAUD</v>
      </c>
      <c r="C1857" s="13" t="str">
        <f>IF(VLOOKUP($A1857,'Behaviors Clients'!$A$2:$B$2705,2,0)="FRAUD","FRAUD",IF(VLOOKUP($A1857,'Unique Clients'!$A$2:$F$2705,3,0)&lt;=4,IF(VLOOKUP($A1857,'Unique Clients'!$A$2:$F$2705,6,0)&gt;=60%,"MODERATE RISK OF FRAUD","NO FRAUD"),"NO FRAUD"))</f>
        <v>NO FRAUD</v>
      </c>
      <c r="D1857" s="13" t="str">
        <f>IF(VLOOKUP($A1857,'Unique Clients'!$A$2:$G$2705,7,0) &gt;= 3,"FRAUD","NO FRAUD")</f>
        <v>NO FRAUD</v>
      </c>
    </row>
    <row r="1858" spans="1:4" customFormat="1" hidden="1" x14ac:dyDescent="0.25">
      <c r="A1858" s="13">
        <v>66500</v>
      </c>
      <c r="B1858" s="13" t="str">
        <f>IF(VLOOKUP($A1858,'Unique Clients'!$A$2:$F$2705,3,0)&gt;=5,IF(VLOOKUP($A1858,'Unique Clients'!$A$2:$F$2705,6,0)&gt;=60%,"FRAUD","NO FRAUD"),"NO FRAUD")</f>
        <v>NO FRAUD</v>
      </c>
      <c r="C1858" s="13" t="str">
        <f>IF(VLOOKUP($A1858,'Behaviors Clients'!$A$2:$B$2705,2,0)="FRAUD","FRAUD",IF(VLOOKUP($A1858,'Unique Clients'!$A$2:$F$2705,3,0)&lt;=4,IF(VLOOKUP($A1858,'Unique Clients'!$A$2:$F$2705,6,0)&gt;=60%,"MODERATE RISK OF FRAUD","NO FRAUD"),"NO FRAUD"))</f>
        <v>NO FRAUD</v>
      </c>
      <c r="D1858" s="13" t="str">
        <f>IF(VLOOKUP($A1858,'Unique Clients'!$A$2:$G$2705,7,0) &gt;= 3,"FRAUD","NO FRAUD")</f>
        <v>NO FRAUD</v>
      </c>
    </row>
    <row r="1859" spans="1:4" customFormat="1" hidden="1" x14ac:dyDescent="0.25">
      <c r="A1859" s="13">
        <v>66522</v>
      </c>
      <c r="B1859" s="13" t="str">
        <f>IF(VLOOKUP($A1859,'Unique Clients'!$A$2:$F$2705,3,0)&gt;=5,IF(VLOOKUP($A1859,'Unique Clients'!$A$2:$F$2705,6,0)&gt;=60%,"FRAUD","NO FRAUD"),"NO FRAUD")</f>
        <v>NO FRAUD</v>
      </c>
      <c r="C1859" s="13" t="str">
        <f>IF(VLOOKUP($A1859,'Behaviors Clients'!$A$2:$B$2705,2,0)="FRAUD","FRAUD",IF(VLOOKUP($A1859,'Unique Clients'!$A$2:$F$2705,3,0)&lt;=4,IF(VLOOKUP($A1859,'Unique Clients'!$A$2:$F$2705,6,0)&gt;=60%,"MODERATE RISK OF FRAUD","NO FRAUD"),"NO FRAUD"))</f>
        <v>NO FRAUD</v>
      </c>
      <c r="D1859" s="13" t="str">
        <f>IF(VLOOKUP($A1859,'Unique Clients'!$A$2:$G$2705,7,0) &gt;= 3,"FRAUD","NO FRAUD")</f>
        <v>NO FRAUD</v>
      </c>
    </row>
    <row r="1860" spans="1:4" customFormat="1" hidden="1" x14ac:dyDescent="0.25">
      <c r="A1860" s="13">
        <v>66526</v>
      </c>
      <c r="B1860" s="13" t="str">
        <f>IF(VLOOKUP($A1860,'Unique Clients'!$A$2:$F$2705,3,0)&gt;=5,IF(VLOOKUP($A1860,'Unique Clients'!$A$2:$F$2705,6,0)&gt;=60%,"FRAUD","NO FRAUD"),"NO FRAUD")</f>
        <v>NO FRAUD</v>
      </c>
      <c r="C1860" s="13" t="str">
        <f>IF(VLOOKUP($A1860,'Behaviors Clients'!$A$2:$B$2705,2,0)="FRAUD","FRAUD",IF(VLOOKUP($A1860,'Unique Clients'!$A$2:$F$2705,3,0)&lt;=4,IF(VLOOKUP($A1860,'Unique Clients'!$A$2:$F$2705,6,0)&gt;=60%,"MODERATE RISK OF FRAUD","NO FRAUD"),"NO FRAUD"))</f>
        <v>NO FRAUD</v>
      </c>
      <c r="D1860" s="13" t="str">
        <f>IF(VLOOKUP($A1860,'Unique Clients'!$A$2:$G$2705,7,0) &gt;= 3,"FRAUD","NO FRAUD")</f>
        <v>NO FRAUD</v>
      </c>
    </row>
    <row r="1861" spans="1:4" customFormat="1" hidden="1" x14ac:dyDescent="0.25">
      <c r="A1861" s="13">
        <v>66539</v>
      </c>
      <c r="B1861" s="13" t="str">
        <f>IF(VLOOKUP($A1861,'Unique Clients'!$A$2:$F$2705,3,0)&gt;=5,IF(VLOOKUP($A1861,'Unique Clients'!$A$2:$F$2705,6,0)&gt;=60%,"FRAUD","NO FRAUD"),"NO FRAUD")</f>
        <v>NO FRAUD</v>
      </c>
      <c r="C1861" s="13" t="str">
        <f>IF(VLOOKUP($A1861,'Behaviors Clients'!$A$2:$B$2705,2,0)="FRAUD","FRAUD",IF(VLOOKUP($A1861,'Unique Clients'!$A$2:$F$2705,3,0)&lt;=4,IF(VLOOKUP($A1861,'Unique Clients'!$A$2:$F$2705,6,0)&gt;=60%,"MODERATE RISK OF FRAUD","NO FRAUD"),"NO FRAUD"))</f>
        <v>NO FRAUD</v>
      </c>
      <c r="D1861" s="13" t="str">
        <f>IF(VLOOKUP($A1861,'Unique Clients'!$A$2:$G$2705,7,0) &gt;= 3,"FRAUD","NO FRAUD")</f>
        <v>NO FRAUD</v>
      </c>
    </row>
    <row r="1862" spans="1:4" customFormat="1" hidden="1" x14ac:dyDescent="0.25">
      <c r="A1862" s="13">
        <v>66600</v>
      </c>
      <c r="B1862" s="13" t="str">
        <f>IF(VLOOKUP($A1862,'Unique Clients'!$A$2:$F$2705,3,0)&gt;=5,IF(VLOOKUP($A1862,'Unique Clients'!$A$2:$F$2705,6,0)&gt;=60%,"FRAUD","NO FRAUD"),"NO FRAUD")</f>
        <v>NO FRAUD</v>
      </c>
      <c r="C1862" s="13" t="str">
        <f>IF(VLOOKUP($A1862,'Behaviors Clients'!$A$2:$B$2705,2,0)="FRAUD","FRAUD",IF(VLOOKUP($A1862,'Unique Clients'!$A$2:$F$2705,3,0)&lt;=4,IF(VLOOKUP($A1862,'Unique Clients'!$A$2:$F$2705,6,0)&gt;=60%,"MODERATE RISK OF FRAUD","NO FRAUD"),"NO FRAUD"))</f>
        <v>NO FRAUD</v>
      </c>
      <c r="D1862" s="13" t="str">
        <f>IF(VLOOKUP($A1862,'Unique Clients'!$A$2:$G$2705,7,0) &gt;= 3,"FRAUD","NO FRAUD")</f>
        <v>NO FRAUD</v>
      </c>
    </row>
    <row r="1863" spans="1:4" customFormat="1" hidden="1" x14ac:dyDescent="0.25">
      <c r="A1863" s="13">
        <v>66618</v>
      </c>
      <c r="B1863" s="13" t="str">
        <f>IF(VLOOKUP($A1863,'Unique Clients'!$A$2:$F$2705,3,0)&gt;=5,IF(VLOOKUP($A1863,'Unique Clients'!$A$2:$F$2705,6,0)&gt;=60%,"FRAUD","NO FRAUD"),"NO FRAUD")</f>
        <v>NO FRAUD</v>
      </c>
      <c r="C1863" s="13" t="str">
        <f>IF(VLOOKUP($A1863,'Behaviors Clients'!$A$2:$B$2705,2,0)="FRAUD","FRAUD",IF(VLOOKUP($A1863,'Unique Clients'!$A$2:$F$2705,3,0)&lt;=4,IF(VLOOKUP($A1863,'Unique Clients'!$A$2:$F$2705,6,0)&gt;=60%,"MODERATE RISK OF FRAUD","NO FRAUD"),"NO FRAUD"))</f>
        <v>NO FRAUD</v>
      </c>
      <c r="D1863" s="13" t="str">
        <f>IF(VLOOKUP($A1863,'Unique Clients'!$A$2:$G$2705,7,0) &gt;= 3,"FRAUD","NO FRAUD")</f>
        <v>NO FRAUD</v>
      </c>
    </row>
    <row r="1864" spans="1:4" customFormat="1" hidden="1" x14ac:dyDescent="0.25">
      <c r="A1864" s="13">
        <v>66627</v>
      </c>
      <c r="B1864" s="13" t="str">
        <f>IF(VLOOKUP($A1864,'Unique Clients'!$A$2:$F$2705,3,0)&gt;=5,IF(VLOOKUP($A1864,'Unique Clients'!$A$2:$F$2705,6,0)&gt;=60%,"FRAUD","NO FRAUD"),"NO FRAUD")</f>
        <v>NO FRAUD</v>
      </c>
      <c r="C1864" s="13" t="str">
        <f>IF(VLOOKUP($A1864,'Behaviors Clients'!$A$2:$B$2705,2,0)="FRAUD","FRAUD",IF(VLOOKUP($A1864,'Unique Clients'!$A$2:$F$2705,3,0)&lt;=4,IF(VLOOKUP($A1864,'Unique Clients'!$A$2:$F$2705,6,0)&gt;=60%,"MODERATE RISK OF FRAUD","NO FRAUD"),"NO FRAUD"))</f>
        <v>NO FRAUD</v>
      </c>
      <c r="D1864" s="13" t="str">
        <f>IF(VLOOKUP($A1864,'Unique Clients'!$A$2:$G$2705,7,0) &gt;= 3,"FRAUD","NO FRAUD")</f>
        <v>NO FRAUD</v>
      </c>
    </row>
    <row r="1865" spans="1:4" customFormat="1" hidden="1" x14ac:dyDescent="0.25">
      <c r="A1865" s="13">
        <v>66635</v>
      </c>
      <c r="B1865" s="13" t="str">
        <f>IF(VLOOKUP($A1865,'Unique Clients'!$A$2:$F$2705,3,0)&gt;=5,IF(VLOOKUP($A1865,'Unique Clients'!$A$2:$F$2705,6,0)&gt;=60%,"FRAUD","NO FRAUD"),"NO FRAUD")</f>
        <v>NO FRAUD</v>
      </c>
      <c r="C1865" s="13" t="str">
        <f>IF(VLOOKUP($A1865,'Behaviors Clients'!$A$2:$B$2705,2,0)="FRAUD","FRAUD",IF(VLOOKUP($A1865,'Unique Clients'!$A$2:$F$2705,3,0)&lt;=4,IF(VLOOKUP($A1865,'Unique Clients'!$A$2:$F$2705,6,0)&gt;=60%,"MODERATE RISK OF FRAUD","NO FRAUD"),"NO FRAUD"))</f>
        <v>NO FRAUD</v>
      </c>
      <c r="D1865" s="13" t="str">
        <f>IF(VLOOKUP($A1865,'Unique Clients'!$A$2:$G$2705,7,0) &gt;= 3,"FRAUD","NO FRAUD")</f>
        <v>NO FRAUD</v>
      </c>
    </row>
    <row r="1866" spans="1:4" customFormat="1" hidden="1" x14ac:dyDescent="0.25">
      <c r="A1866" s="13">
        <v>66641</v>
      </c>
      <c r="B1866" s="13" t="str">
        <f>IF(VLOOKUP($A1866,'Unique Clients'!$A$2:$F$2705,3,0)&gt;=5,IF(VLOOKUP($A1866,'Unique Clients'!$A$2:$F$2705,6,0)&gt;=60%,"FRAUD","NO FRAUD"),"NO FRAUD")</f>
        <v>NO FRAUD</v>
      </c>
      <c r="C1866" s="13" t="str">
        <f>IF(VLOOKUP($A1866,'Behaviors Clients'!$A$2:$B$2705,2,0)="FRAUD","FRAUD",IF(VLOOKUP($A1866,'Unique Clients'!$A$2:$F$2705,3,0)&lt;=4,IF(VLOOKUP($A1866,'Unique Clients'!$A$2:$F$2705,6,0)&gt;=60%,"MODERATE RISK OF FRAUD","NO FRAUD"),"NO FRAUD"))</f>
        <v>NO FRAUD</v>
      </c>
      <c r="D1866" s="13" t="str">
        <f>IF(VLOOKUP($A1866,'Unique Clients'!$A$2:$G$2705,7,0) &gt;= 3,"FRAUD","NO FRAUD")</f>
        <v>NO FRAUD</v>
      </c>
    </row>
    <row r="1867" spans="1:4" customFormat="1" hidden="1" x14ac:dyDescent="0.25">
      <c r="A1867" s="13">
        <v>66642</v>
      </c>
      <c r="B1867" s="13" t="str">
        <f>IF(VLOOKUP($A1867,'Unique Clients'!$A$2:$F$2705,3,0)&gt;=5,IF(VLOOKUP($A1867,'Unique Clients'!$A$2:$F$2705,6,0)&gt;=60%,"FRAUD","NO FRAUD"),"NO FRAUD")</f>
        <v>NO FRAUD</v>
      </c>
      <c r="C1867" s="13" t="str">
        <f>IF(VLOOKUP($A1867,'Behaviors Clients'!$A$2:$B$2705,2,0)="FRAUD","FRAUD",IF(VLOOKUP($A1867,'Unique Clients'!$A$2:$F$2705,3,0)&lt;=4,IF(VLOOKUP($A1867,'Unique Clients'!$A$2:$F$2705,6,0)&gt;=60%,"MODERATE RISK OF FRAUD","NO FRAUD"),"NO FRAUD"))</f>
        <v>NO FRAUD</v>
      </c>
      <c r="D1867" s="13" t="str">
        <f>IF(VLOOKUP($A1867,'Unique Clients'!$A$2:$G$2705,7,0) &gt;= 3,"FRAUD","NO FRAUD")</f>
        <v>NO FRAUD</v>
      </c>
    </row>
    <row r="1868" spans="1:4" customFormat="1" hidden="1" x14ac:dyDescent="0.25">
      <c r="A1868" s="13">
        <v>66724</v>
      </c>
      <c r="B1868" s="13" t="str">
        <f>IF(VLOOKUP($A1868,'Unique Clients'!$A$2:$F$2705,3,0)&gt;=5,IF(VLOOKUP($A1868,'Unique Clients'!$A$2:$F$2705,6,0)&gt;=60%,"FRAUD","NO FRAUD"),"NO FRAUD")</f>
        <v>NO FRAUD</v>
      </c>
      <c r="C1868" s="13" t="str">
        <f>IF(VLOOKUP($A1868,'Behaviors Clients'!$A$2:$B$2705,2,0)="FRAUD","FRAUD",IF(VLOOKUP($A1868,'Unique Clients'!$A$2:$F$2705,3,0)&lt;=4,IF(VLOOKUP($A1868,'Unique Clients'!$A$2:$F$2705,6,0)&gt;=60%,"MODERATE RISK OF FRAUD","NO FRAUD"),"NO FRAUD"))</f>
        <v>NO FRAUD</v>
      </c>
      <c r="D1868" s="13" t="str">
        <f>IF(VLOOKUP($A1868,'Unique Clients'!$A$2:$G$2705,7,0) &gt;= 3,"FRAUD","NO FRAUD")</f>
        <v>NO FRAUD</v>
      </c>
    </row>
    <row r="1869" spans="1:4" customFormat="1" hidden="1" x14ac:dyDescent="0.25">
      <c r="A1869" s="13">
        <v>66763</v>
      </c>
      <c r="B1869" s="13" t="str">
        <f>IF(VLOOKUP($A1869,'Unique Clients'!$A$2:$F$2705,3,0)&gt;=5,IF(VLOOKUP($A1869,'Unique Clients'!$A$2:$F$2705,6,0)&gt;=60%,"FRAUD","NO FRAUD"),"NO FRAUD")</f>
        <v>NO FRAUD</v>
      </c>
      <c r="C1869" s="13" t="str">
        <f>IF(VLOOKUP($A1869,'Behaviors Clients'!$A$2:$B$2705,2,0)="FRAUD","FRAUD",IF(VLOOKUP($A1869,'Unique Clients'!$A$2:$F$2705,3,0)&lt;=4,IF(VLOOKUP($A1869,'Unique Clients'!$A$2:$F$2705,6,0)&gt;=60%,"MODERATE RISK OF FRAUD","NO FRAUD"),"NO FRAUD"))</f>
        <v>NO FRAUD</v>
      </c>
      <c r="D1869" s="13" t="str">
        <f>IF(VLOOKUP($A1869,'Unique Clients'!$A$2:$G$2705,7,0) &gt;= 3,"FRAUD","NO FRAUD")</f>
        <v>NO FRAUD</v>
      </c>
    </row>
    <row r="1870" spans="1:4" customFormat="1" hidden="1" x14ac:dyDescent="0.25">
      <c r="A1870" s="13">
        <v>66874</v>
      </c>
      <c r="B1870" s="13" t="str">
        <f>IF(VLOOKUP($A1870,'Unique Clients'!$A$2:$F$2705,3,0)&gt;=5,IF(VLOOKUP($A1870,'Unique Clients'!$A$2:$F$2705,6,0)&gt;=60%,"FRAUD","NO FRAUD"),"NO FRAUD")</f>
        <v>NO FRAUD</v>
      </c>
      <c r="C1870" s="13" t="str">
        <f>IF(VLOOKUP($A1870,'Behaviors Clients'!$A$2:$B$2705,2,0)="FRAUD","FRAUD",IF(VLOOKUP($A1870,'Unique Clients'!$A$2:$F$2705,3,0)&lt;=4,IF(VLOOKUP($A1870,'Unique Clients'!$A$2:$F$2705,6,0)&gt;=60%,"MODERATE RISK OF FRAUD","NO FRAUD"),"NO FRAUD"))</f>
        <v>NO FRAUD</v>
      </c>
      <c r="D1870" s="13" t="str">
        <f>IF(VLOOKUP($A1870,'Unique Clients'!$A$2:$G$2705,7,0) &gt;= 3,"FRAUD","NO FRAUD")</f>
        <v>NO FRAUD</v>
      </c>
    </row>
    <row r="1871" spans="1:4" customFormat="1" hidden="1" x14ac:dyDescent="0.25">
      <c r="A1871" s="13">
        <v>66962</v>
      </c>
      <c r="B1871" s="13" t="str">
        <f>IF(VLOOKUP($A1871,'Unique Clients'!$A$2:$F$2705,3,0)&gt;=5,IF(VLOOKUP($A1871,'Unique Clients'!$A$2:$F$2705,6,0)&gt;=60%,"FRAUD","NO FRAUD"),"NO FRAUD")</f>
        <v>NO FRAUD</v>
      </c>
      <c r="C1871" s="13" t="str">
        <f>IF(VLOOKUP($A1871,'Behaviors Clients'!$A$2:$B$2705,2,0)="FRAUD","FRAUD",IF(VLOOKUP($A1871,'Unique Clients'!$A$2:$F$2705,3,0)&lt;=4,IF(VLOOKUP($A1871,'Unique Clients'!$A$2:$F$2705,6,0)&gt;=60%,"MODERATE RISK OF FRAUD","NO FRAUD"),"NO FRAUD"))</f>
        <v>NO FRAUD</v>
      </c>
      <c r="D1871" s="13" t="str">
        <f>IF(VLOOKUP($A1871,'Unique Clients'!$A$2:$G$2705,7,0) &gt;= 3,"FRAUD","NO FRAUD")</f>
        <v>NO FRAUD</v>
      </c>
    </row>
    <row r="1872" spans="1:4" customFormat="1" hidden="1" x14ac:dyDescent="0.25">
      <c r="A1872" s="13">
        <v>67017</v>
      </c>
      <c r="B1872" s="13" t="str">
        <f>IF(VLOOKUP($A1872,'Unique Clients'!$A$2:$F$2705,3,0)&gt;=5,IF(VLOOKUP($A1872,'Unique Clients'!$A$2:$F$2705,6,0)&gt;=60%,"FRAUD","NO FRAUD"),"NO FRAUD")</f>
        <v>NO FRAUD</v>
      </c>
      <c r="C1872" s="13" t="str">
        <f>IF(VLOOKUP($A1872,'Behaviors Clients'!$A$2:$B$2705,2,0)="FRAUD","FRAUD",IF(VLOOKUP($A1872,'Unique Clients'!$A$2:$F$2705,3,0)&lt;=4,IF(VLOOKUP($A1872,'Unique Clients'!$A$2:$F$2705,6,0)&gt;=60%,"MODERATE RISK OF FRAUD","NO FRAUD"),"NO FRAUD"))</f>
        <v>NO FRAUD</v>
      </c>
      <c r="D1872" s="13" t="str">
        <f>IF(VLOOKUP($A1872,'Unique Clients'!$A$2:$G$2705,7,0) &gt;= 3,"FRAUD","NO FRAUD")</f>
        <v>NO FRAUD</v>
      </c>
    </row>
    <row r="1873" spans="1:4" customFormat="1" hidden="1" x14ac:dyDescent="0.25">
      <c r="A1873" s="13">
        <v>67044</v>
      </c>
      <c r="B1873" s="13" t="str">
        <f>IF(VLOOKUP($A1873,'Unique Clients'!$A$2:$F$2705,3,0)&gt;=5,IF(VLOOKUP($A1873,'Unique Clients'!$A$2:$F$2705,6,0)&gt;=60%,"FRAUD","NO FRAUD"),"NO FRAUD")</f>
        <v>NO FRAUD</v>
      </c>
      <c r="C1873" s="13" t="str">
        <f>IF(VLOOKUP($A1873,'Behaviors Clients'!$A$2:$B$2705,2,0)="FRAUD","FRAUD",IF(VLOOKUP($A1873,'Unique Clients'!$A$2:$F$2705,3,0)&lt;=4,IF(VLOOKUP($A1873,'Unique Clients'!$A$2:$F$2705,6,0)&gt;=60%,"MODERATE RISK OF FRAUD","NO FRAUD"),"NO FRAUD"))</f>
        <v>NO FRAUD</v>
      </c>
      <c r="D1873" s="13" t="str">
        <f>IF(VLOOKUP($A1873,'Unique Clients'!$A$2:$G$2705,7,0) &gt;= 3,"FRAUD","NO FRAUD")</f>
        <v>NO FRAUD</v>
      </c>
    </row>
    <row r="1874" spans="1:4" customFormat="1" hidden="1" x14ac:dyDescent="0.25">
      <c r="A1874" s="13">
        <v>67045</v>
      </c>
      <c r="B1874" s="13" t="str">
        <f>IF(VLOOKUP($A1874,'Unique Clients'!$A$2:$F$2705,3,0)&gt;=5,IF(VLOOKUP($A1874,'Unique Clients'!$A$2:$F$2705,6,0)&gt;=60%,"FRAUD","NO FRAUD"),"NO FRAUD")</f>
        <v>NO FRAUD</v>
      </c>
      <c r="C1874" s="13" t="str">
        <f>IF(VLOOKUP($A1874,'Behaviors Clients'!$A$2:$B$2705,2,0)="FRAUD","FRAUD",IF(VLOOKUP($A1874,'Unique Clients'!$A$2:$F$2705,3,0)&lt;=4,IF(VLOOKUP($A1874,'Unique Clients'!$A$2:$F$2705,6,0)&gt;=60%,"MODERATE RISK OF FRAUD","NO FRAUD"),"NO FRAUD"))</f>
        <v>NO FRAUD</v>
      </c>
      <c r="D1874" s="13" t="str">
        <f>IF(VLOOKUP($A1874,'Unique Clients'!$A$2:$G$2705,7,0) &gt;= 3,"FRAUD","NO FRAUD")</f>
        <v>NO FRAUD</v>
      </c>
    </row>
    <row r="1875" spans="1:4" customFormat="1" hidden="1" x14ac:dyDescent="0.25">
      <c r="A1875" s="13">
        <v>67117</v>
      </c>
      <c r="B1875" s="13" t="str">
        <f>IF(VLOOKUP($A1875,'Unique Clients'!$A$2:$F$2705,3,0)&gt;=5,IF(VLOOKUP($A1875,'Unique Clients'!$A$2:$F$2705,6,0)&gt;=60%,"FRAUD","NO FRAUD"),"NO FRAUD")</f>
        <v>NO FRAUD</v>
      </c>
      <c r="C1875" s="13" t="str">
        <f>IF(VLOOKUP($A1875,'Behaviors Clients'!$A$2:$B$2705,2,0)="FRAUD","FRAUD",IF(VLOOKUP($A1875,'Unique Clients'!$A$2:$F$2705,3,0)&lt;=4,IF(VLOOKUP($A1875,'Unique Clients'!$A$2:$F$2705,6,0)&gt;=60%,"MODERATE RISK OF FRAUD","NO FRAUD"),"NO FRAUD"))</f>
        <v>NO FRAUD</v>
      </c>
      <c r="D1875" s="13" t="str">
        <f>IF(VLOOKUP($A1875,'Unique Clients'!$A$2:$G$2705,7,0) &gt;= 3,"FRAUD","NO FRAUD")</f>
        <v>NO FRAUD</v>
      </c>
    </row>
    <row r="1876" spans="1:4" customFormat="1" hidden="1" x14ac:dyDescent="0.25">
      <c r="A1876" s="13">
        <v>67126</v>
      </c>
      <c r="B1876" s="13" t="str">
        <f>IF(VLOOKUP($A1876,'Unique Clients'!$A$2:$F$2705,3,0)&gt;=5,IF(VLOOKUP($A1876,'Unique Clients'!$A$2:$F$2705,6,0)&gt;=60%,"FRAUD","NO FRAUD"),"NO FRAUD")</f>
        <v>NO FRAUD</v>
      </c>
      <c r="C1876" s="13" t="str">
        <f>IF(VLOOKUP($A1876,'Behaviors Clients'!$A$2:$B$2705,2,0)="FRAUD","FRAUD",IF(VLOOKUP($A1876,'Unique Clients'!$A$2:$F$2705,3,0)&lt;=4,IF(VLOOKUP($A1876,'Unique Clients'!$A$2:$F$2705,6,0)&gt;=60%,"MODERATE RISK OF FRAUD","NO FRAUD"),"NO FRAUD"))</f>
        <v>NO FRAUD</v>
      </c>
      <c r="D1876" s="13" t="str">
        <f>IF(VLOOKUP($A1876,'Unique Clients'!$A$2:$G$2705,7,0) &gt;= 3,"FRAUD","NO FRAUD")</f>
        <v>NO FRAUD</v>
      </c>
    </row>
    <row r="1877" spans="1:4" customFormat="1" hidden="1" x14ac:dyDescent="0.25">
      <c r="A1877" s="13">
        <v>67241</v>
      </c>
      <c r="B1877" s="13" t="str">
        <f>IF(VLOOKUP($A1877,'Unique Clients'!$A$2:$F$2705,3,0)&gt;=5,IF(VLOOKUP($A1877,'Unique Clients'!$A$2:$F$2705,6,0)&gt;=60%,"FRAUD","NO FRAUD"),"NO FRAUD")</f>
        <v>NO FRAUD</v>
      </c>
      <c r="C1877" s="13" t="str">
        <f>IF(VLOOKUP($A1877,'Behaviors Clients'!$A$2:$B$2705,2,0)="FRAUD","FRAUD",IF(VLOOKUP($A1877,'Unique Clients'!$A$2:$F$2705,3,0)&lt;=4,IF(VLOOKUP($A1877,'Unique Clients'!$A$2:$F$2705,6,0)&gt;=60%,"MODERATE RISK OF FRAUD","NO FRAUD"),"NO FRAUD"))</f>
        <v>NO FRAUD</v>
      </c>
      <c r="D1877" s="13" t="str">
        <f>IF(VLOOKUP($A1877,'Unique Clients'!$A$2:$G$2705,7,0) &gt;= 3,"FRAUD","NO FRAUD")</f>
        <v>NO FRAUD</v>
      </c>
    </row>
    <row r="1878" spans="1:4" customFormat="1" hidden="1" x14ac:dyDescent="0.25">
      <c r="A1878" s="13">
        <v>67315</v>
      </c>
      <c r="B1878" s="13" t="str">
        <f>IF(VLOOKUP($A1878,'Unique Clients'!$A$2:$F$2705,3,0)&gt;=5,IF(VLOOKUP($A1878,'Unique Clients'!$A$2:$F$2705,6,0)&gt;=60%,"FRAUD","NO FRAUD"),"NO FRAUD")</f>
        <v>NO FRAUD</v>
      </c>
      <c r="C1878" s="13" t="str">
        <f>IF(VLOOKUP($A1878,'Behaviors Clients'!$A$2:$B$2705,2,0)="FRAUD","FRAUD",IF(VLOOKUP($A1878,'Unique Clients'!$A$2:$F$2705,3,0)&lt;=4,IF(VLOOKUP($A1878,'Unique Clients'!$A$2:$F$2705,6,0)&gt;=60%,"MODERATE RISK OF FRAUD","NO FRAUD"),"NO FRAUD"))</f>
        <v>NO FRAUD</v>
      </c>
      <c r="D1878" s="13" t="str">
        <f>IF(VLOOKUP($A1878,'Unique Clients'!$A$2:$G$2705,7,0) &gt;= 3,"FRAUD","NO FRAUD")</f>
        <v>NO FRAUD</v>
      </c>
    </row>
    <row r="1879" spans="1:4" customFormat="1" hidden="1" x14ac:dyDescent="0.25">
      <c r="A1879" s="13">
        <v>67417</v>
      </c>
      <c r="B1879" s="13" t="str">
        <f>IF(VLOOKUP($A1879,'Unique Clients'!$A$2:$F$2705,3,0)&gt;=5,IF(VLOOKUP($A1879,'Unique Clients'!$A$2:$F$2705,6,0)&gt;=60%,"FRAUD","NO FRAUD"),"NO FRAUD")</f>
        <v>NO FRAUD</v>
      </c>
      <c r="C1879" s="13" t="str">
        <f>IF(VLOOKUP($A1879,'Behaviors Clients'!$A$2:$B$2705,2,0)="FRAUD","FRAUD",IF(VLOOKUP($A1879,'Unique Clients'!$A$2:$F$2705,3,0)&lt;=4,IF(VLOOKUP($A1879,'Unique Clients'!$A$2:$F$2705,6,0)&gt;=60%,"MODERATE RISK OF FRAUD","NO FRAUD"),"NO FRAUD"))</f>
        <v>NO FRAUD</v>
      </c>
      <c r="D1879" s="13" t="str">
        <f>IF(VLOOKUP($A1879,'Unique Clients'!$A$2:$G$2705,7,0) &gt;= 3,"FRAUD","NO FRAUD")</f>
        <v>NO FRAUD</v>
      </c>
    </row>
    <row r="1880" spans="1:4" customFormat="1" hidden="1" x14ac:dyDescent="0.25">
      <c r="A1880" s="13">
        <v>67424</v>
      </c>
      <c r="B1880" s="13" t="str">
        <f>IF(VLOOKUP($A1880,'Unique Clients'!$A$2:$F$2705,3,0)&gt;=5,IF(VLOOKUP($A1880,'Unique Clients'!$A$2:$F$2705,6,0)&gt;=60%,"FRAUD","NO FRAUD"),"NO FRAUD")</f>
        <v>NO FRAUD</v>
      </c>
      <c r="C1880" s="13" t="str">
        <f>IF(VLOOKUP($A1880,'Behaviors Clients'!$A$2:$B$2705,2,0)="FRAUD","FRAUD",IF(VLOOKUP($A1880,'Unique Clients'!$A$2:$F$2705,3,0)&lt;=4,IF(VLOOKUP($A1880,'Unique Clients'!$A$2:$F$2705,6,0)&gt;=60%,"MODERATE RISK OF FRAUD","NO FRAUD"),"NO FRAUD"))</f>
        <v>NO FRAUD</v>
      </c>
      <c r="D1880" s="13" t="str">
        <f>IF(VLOOKUP($A1880,'Unique Clients'!$A$2:$G$2705,7,0) &gt;= 3,"FRAUD","NO FRAUD")</f>
        <v>NO FRAUD</v>
      </c>
    </row>
    <row r="1881" spans="1:4" customFormat="1" hidden="1" x14ac:dyDescent="0.25">
      <c r="A1881" s="13">
        <v>67464</v>
      </c>
      <c r="B1881" s="13" t="str">
        <f>IF(VLOOKUP($A1881,'Unique Clients'!$A$2:$F$2705,3,0)&gt;=5,IF(VLOOKUP($A1881,'Unique Clients'!$A$2:$F$2705,6,0)&gt;=60%,"FRAUD","NO FRAUD"),"NO FRAUD")</f>
        <v>NO FRAUD</v>
      </c>
      <c r="C1881" s="13" t="str">
        <f>IF(VLOOKUP($A1881,'Behaviors Clients'!$A$2:$B$2705,2,0)="FRAUD","FRAUD",IF(VLOOKUP($A1881,'Unique Clients'!$A$2:$F$2705,3,0)&lt;=4,IF(VLOOKUP($A1881,'Unique Clients'!$A$2:$F$2705,6,0)&gt;=60%,"MODERATE RISK OF FRAUD","NO FRAUD"),"NO FRAUD"))</f>
        <v>NO FRAUD</v>
      </c>
      <c r="D1881" s="13" t="str">
        <f>IF(VLOOKUP($A1881,'Unique Clients'!$A$2:$G$2705,7,0) &gt;= 3,"FRAUD","NO FRAUD")</f>
        <v>NO FRAUD</v>
      </c>
    </row>
    <row r="1882" spans="1:4" customFormat="1" hidden="1" x14ac:dyDescent="0.25">
      <c r="A1882" s="13">
        <v>67505</v>
      </c>
      <c r="B1882" s="13" t="str">
        <f>IF(VLOOKUP($A1882,'Unique Clients'!$A$2:$F$2705,3,0)&gt;=5,IF(VLOOKUP($A1882,'Unique Clients'!$A$2:$F$2705,6,0)&gt;=60%,"FRAUD","NO FRAUD"),"NO FRAUD")</f>
        <v>NO FRAUD</v>
      </c>
      <c r="C1882" s="13" t="str">
        <f>IF(VLOOKUP($A1882,'Behaviors Clients'!$A$2:$B$2705,2,0)="FRAUD","FRAUD",IF(VLOOKUP($A1882,'Unique Clients'!$A$2:$F$2705,3,0)&lt;=4,IF(VLOOKUP($A1882,'Unique Clients'!$A$2:$F$2705,6,0)&gt;=60%,"MODERATE RISK OF FRAUD","NO FRAUD"),"NO FRAUD"))</f>
        <v>NO FRAUD</v>
      </c>
      <c r="D1882" s="13" t="str">
        <f>IF(VLOOKUP($A1882,'Unique Clients'!$A$2:$G$2705,7,0) &gt;= 3,"FRAUD","NO FRAUD")</f>
        <v>NO FRAUD</v>
      </c>
    </row>
    <row r="1883" spans="1:4" customFormat="1" hidden="1" x14ac:dyDescent="0.25">
      <c r="A1883" s="13">
        <v>67546</v>
      </c>
      <c r="B1883" s="13" t="str">
        <f>IF(VLOOKUP($A1883,'Unique Clients'!$A$2:$F$2705,3,0)&gt;=5,IF(VLOOKUP($A1883,'Unique Clients'!$A$2:$F$2705,6,0)&gt;=60%,"FRAUD","NO FRAUD"),"NO FRAUD")</f>
        <v>NO FRAUD</v>
      </c>
      <c r="C1883" s="13" t="str">
        <f>IF(VLOOKUP($A1883,'Behaviors Clients'!$A$2:$B$2705,2,0)="FRAUD","FRAUD",IF(VLOOKUP($A1883,'Unique Clients'!$A$2:$F$2705,3,0)&lt;=4,IF(VLOOKUP($A1883,'Unique Clients'!$A$2:$F$2705,6,0)&gt;=60%,"MODERATE RISK OF FRAUD","NO FRAUD"),"NO FRAUD"))</f>
        <v>NO FRAUD</v>
      </c>
      <c r="D1883" s="13" t="str">
        <f>IF(VLOOKUP($A1883,'Unique Clients'!$A$2:$G$2705,7,0) &gt;= 3,"FRAUD","NO FRAUD")</f>
        <v>NO FRAUD</v>
      </c>
    </row>
    <row r="1884" spans="1:4" customFormat="1" hidden="1" x14ac:dyDescent="0.25">
      <c r="A1884" s="13">
        <v>67558</v>
      </c>
      <c r="B1884" s="13" t="str">
        <f>IF(VLOOKUP($A1884,'Unique Clients'!$A$2:$F$2705,3,0)&gt;=5,IF(VLOOKUP($A1884,'Unique Clients'!$A$2:$F$2705,6,0)&gt;=60%,"FRAUD","NO FRAUD"),"NO FRAUD")</f>
        <v>NO FRAUD</v>
      </c>
      <c r="C1884" s="13" t="str">
        <f>IF(VLOOKUP($A1884,'Behaviors Clients'!$A$2:$B$2705,2,0)="FRAUD","FRAUD",IF(VLOOKUP($A1884,'Unique Clients'!$A$2:$F$2705,3,0)&lt;=4,IF(VLOOKUP($A1884,'Unique Clients'!$A$2:$F$2705,6,0)&gt;=60%,"MODERATE RISK OF FRAUD","NO FRAUD"),"NO FRAUD"))</f>
        <v>NO FRAUD</v>
      </c>
      <c r="D1884" s="13" t="str">
        <f>IF(VLOOKUP($A1884,'Unique Clients'!$A$2:$G$2705,7,0) &gt;= 3,"FRAUD","NO FRAUD")</f>
        <v>NO FRAUD</v>
      </c>
    </row>
    <row r="1885" spans="1:4" customFormat="1" hidden="1" x14ac:dyDescent="0.25">
      <c r="A1885" s="13">
        <v>67650</v>
      </c>
      <c r="B1885" s="13" t="str">
        <f>IF(VLOOKUP($A1885,'Unique Clients'!$A$2:$F$2705,3,0)&gt;=5,IF(VLOOKUP($A1885,'Unique Clients'!$A$2:$F$2705,6,0)&gt;=60%,"FRAUD","NO FRAUD"),"NO FRAUD")</f>
        <v>NO FRAUD</v>
      </c>
      <c r="C1885" s="13" t="str">
        <f>IF(VLOOKUP($A1885,'Behaviors Clients'!$A$2:$B$2705,2,0)="FRAUD","FRAUD",IF(VLOOKUP($A1885,'Unique Clients'!$A$2:$F$2705,3,0)&lt;=4,IF(VLOOKUP($A1885,'Unique Clients'!$A$2:$F$2705,6,0)&gt;=60%,"MODERATE RISK OF FRAUD","NO FRAUD"),"NO FRAUD"))</f>
        <v>NO FRAUD</v>
      </c>
      <c r="D1885" s="13" t="str">
        <f>IF(VLOOKUP($A1885,'Unique Clients'!$A$2:$G$2705,7,0) &gt;= 3,"FRAUD","NO FRAUD")</f>
        <v>NO FRAUD</v>
      </c>
    </row>
    <row r="1886" spans="1:4" customFormat="1" hidden="1" x14ac:dyDescent="0.25">
      <c r="A1886" s="13">
        <v>67681</v>
      </c>
      <c r="B1886" s="13" t="str">
        <f>IF(VLOOKUP($A1886,'Unique Clients'!$A$2:$F$2705,3,0)&gt;=5,IF(VLOOKUP($A1886,'Unique Clients'!$A$2:$F$2705,6,0)&gt;=60%,"FRAUD","NO FRAUD"),"NO FRAUD")</f>
        <v>NO FRAUD</v>
      </c>
      <c r="C1886" s="13" t="str">
        <f>IF(VLOOKUP($A1886,'Behaviors Clients'!$A$2:$B$2705,2,0)="FRAUD","FRAUD",IF(VLOOKUP($A1886,'Unique Clients'!$A$2:$F$2705,3,0)&lt;=4,IF(VLOOKUP($A1886,'Unique Clients'!$A$2:$F$2705,6,0)&gt;=60%,"MODERATE RISK OF FRAUD","NO FRAUD"),"NO FRAUD"))</f>
        <v>NO FRAUD</v>
      </c>
      <c r="D1886" s="13" t="str">
        <f>IF(VLOOKUP($A1886,'Unique Clients'!$A$2:$G$2705,7,0) &gt;= 3,"FRAUD","NO FRAUD")</f>
        <v>NO FRAUD</v>
      </c>
    </row>
    <row r="1887" spans="1:4" customFormat="1" hidden="1" x14ac:dyDescent="0.25">
      <c r="A1887" s="13">
        <v>67698</v>
      </c>
      <c r="B1887" s="13" t="str">
        <f>IF(VLOOKUP($A1887,'Unique Clients'!$A$2:$F$2705,3,0)&gt;=5,IF(VLOOKUP($A1887,'Unique Clients'!$A$2:$F$2705,6,0)&gt;=60%,"FRAUD","NO FRAUD"),"NO FRAUD")</f>
        <v>NO FRAUD</v>
      </c>
      <c r="C1887" s="13" t="str">
        <f>IF(VLOOKUP($A1887,'Behaviors Clients'!$A$2:$B$2705,2,0)="FRAUD","FRAUD",IF(VLOOKUP($A1887,'Unique Clients'!$A$2:$F$2705,3,0)&lt;=4,IF(VLOOKUP($A1887,'Unique Clients'!$A$2:$F$2705,6,0)&gt;=60%,"MODERATE RISK OF FRAUD","NO FRAUD"),"NO FRAUD"))</f>
        <v>NO FRAUD</v>
      </c>
      <c r="D1887" s="13" t="str">
        <f>IF(VLOOKUP($A1887,'Unique Clients'!$A$2:$G$2705,7,0) &gt;= 3,"FRAUD","NO FRAUD")</f>
        <v>NO FRAUD</v>
      </c>
    </row>
    <row r="1888" spans="1:4" customFormat="1" hidden="1" x14ac:dyDescent="0.25">
      <c r="A1888" s="13">
        <v>67732</v>
      </c>
      <c r="B1888" s="13" t="str">
        <f>IF(VLOOKUP($A1888,'Unique Clients'!$A$2:$F$2705,3,0)&gt;=5,IF(VLOOKUP($A1888,'Unique Clients'!$A$2:$F$2705,6,0)&gt;=60%,"FRAUD","NO FRAUD"),"NO FRAUD")</f>
        <v>NO FRAUD</v>
      </c>
      <c r="C1888" s="13" t="str">
        <f>IF(VLOOKUP($A1888,'Behaviors Clients'!$A$2:$B$2705,2,0)="FRAUD","FRAUD",IF(VLOOKUP($A1888,'Unique Clients'!$A$2:$F$2705,3,0)&lt;=4,IF(VLOOKUP($A1888,'Unique Clients'!$A$2:$F$2705,6,0)&gt;=60%,"MODERATE RISK OF FRAUD","NO FRAUD"),"NO FRAUD"))</f>
        <v>NO FRAUD</v>
      </c>
      <c r="D1888" s="13" t="str">
        <f>IF(VLOOKUP($A1888,'Unique Clients'!$A$2:$G$2705,7,0) &gt;= 3,"FRAUD","NO FRAUD")</f>
        <v>NO FRAUD</v>
      </c>
    </row>
    <row r="1889" spans="1:4" customFormat="1" hidden="1" x14ac:dyDescent="0.25">
      <c r="A1889" s="13">
        <v>67770</v>
      </c>
      <c r="B1889" s="13" t="str">
        <f>IF(VLOOKUP($A1889,'Unique Clients'!$A$2:$F$2705,3,0)&gt;=5,IF(VLOOKUP($A1889,'Unique Clients'!$A$2:$F$2705,6,0)&gt;=60%,"FRAUD","NO FRAUD"),"NO FRAUD")</f>
        <v>NO FRAUD</v>
      </c>
      <c r="C1889" s="13" t="str">
        <f>IF(VLOOKUP($A1889,'Behaviors Clients'!$A$2:$B$2705,2,0)="FRAUD","FRAUD",IF(VLOOKUP($A1889,'Unique Clients'!$A$2:$F$2705,3,0)&lt;=4,IF(VLOOKUP($A1889,'Unique Clients'!$A$2:$F$2705,6,0)&gt;=60%,"MODERATE RISK OF FRAUD","NO FRAUD"),"NO FRAUD"))</f>
        <v>NO FRAUD</v>
      </c>
      <c r="D1889" s="13" t="str">
        <f>IF(VLOOKUP($A1889,'Unique Clients'!$A$2:$G$2705,7,0) &gt;= 3,"FRAUD","NO FRAUD")</f>
        <v>NO FRAUD</v>
      </c>
    </row>
    <row r="1890" spans="1:4" customFormat="1" hidden="1" x14ac:dyDescent="0.25">
      <c r="A1890" s="13">
        <v>67794</v>
      </c>
      <c r="B1890" s="13" t="str">
        <f>IF(VLOOKUP($A1890,'Unique Clients'!$A$2:$F$2705,3,0)&gt;=5,IF(VLOOKUP($A1890,'Unique Clients'!$A$2:$F$2705,6,0)&gt;=60%,"FRAUD","NO FRAUD"),"NO FRAUD")</f>
        <v>NO FRAUD</v>
      </c>
      <c r="C1890" s="13" t="str">
        <f>IF(VLOOKUP($A1890,'Behaviors Clients'!$A$2:$B$2705,2,0)="FRAUD","FRAUD",IF(VLOOKUP($A1890,'Unique Clients'!$A$2:$F$2705,3,0)&lt;=4,IF(VLOOKUP($A1890,'Unique Clients'!$A$2:$F$2705,6,0)&gt;=60%,"MODERATE RISK OF FRAUD","NO FRAUD"),"NO FRAUD"))</f>
        <v>NO FRAUD</v>
      </c>
      <c r="D1890" s="13" t="str">
        <f>IF(VLOOKUP($A1890,'Unique Clients'!$A$2:$G$2705,7,0) &gt;= 3,"FRAUD","NO FRAUD")</f>
        <v>NO FRAUD</v>
      </c>
    </row>
    <row r="1891" spans="1:4" customFormat="1" hidden="1" x14ac:dyDescent="0.25">
      <c r="A1891" s="13">
        <v>67843</v>
      </c>
      <c r="B1891" s="13" t="str">
        <f>IF(VLOOKUP($A1891,'Unique Clients'!$A$2:$F$2705,3,0)&gt;=5,IF(VLOOKUP($A1891,'Unique Clients'!$A$2:$F$2705,6,0)&gt;=60%,"FRAUD","NO FRAUD"),"NO FRAUD")</f>
        <v>NO FRAUD</v>
      </c>
      <c r="C1891" s="13" t="str">
        <f>IF(VLOOKUP($A1891,'Behaviors Clients'!$A$2:$B$2705,2,0)="FRAUD","FRAUD",IF(VLOOKUP($A1891,'Unique Clients'!$A$2:$F$2705,3,0)&lt;=4,IF(VLOOKUP($A1891,'Unique Clients'!$A$2:$F$2705,6,0)&gt;=60%,"MODERATE RISK OF FRAUD","NO FRAUD"),"NO FRAUD"))</f>
        <v>NO FRAUD</v>
      </c>
      <c r="D1891" s="13" t="str">
        <f>IF(VLOOKUP($A1891,'Unique Clients'!$A$2:$G$2705,7,0) &gt;= 3,"FRAUD","NO FRAUD")</f>
        <v>NO FRAUD</v>
      </c>
    </row>
    <row r="1892" spans="1:4" customFormat="1" hidden="1" x14ac:dyDescent="0.25">
      <c r="A1892" s="13">
        <v>67850</v>
      </c>
      <c r="B1892" s="13" t="str">
        <f>IF(VLOOKUP($A1892,'Unique Clients'!$A$2:$F$2705,3,0)&gt;=5,IF(VLOOKUP($A1892,'Unique Clients'!$A$2:$F$2705,6,0)&gt;=60%,"FRAUD","NO FRAUD"),"NO FRAUD")</f>
        <v>NO FRAUD</v>
      </c>
      <c r="C1892" s="13" t="str">
        <f>IF(VLOOKUP($A1892,'Behaviors Clients'!$A$2:$B$2705,2,0)="FRAUD","FRAUD",IF(VLOOKUP($A1892,'Unique Clients'!$A$2:$F$2705,3,0)&lt;=4,IF(VLOOKUP($A1892,'Unique Clients'!$A$2:$F$2705,6,0)&gt;=60%,"MODERATE RISK OF FRAUD","NO FRAUD"),"NO FRAUD"))</f>
        <v>NO FRAUD</v>
      </c>
      <c r="D1892" s="13" t="str">
        <f>IF(VLOOKUP($A1892,'Unique Clients'!$A$2:$G$2705,7,0) &gt;= 3,"FRAUD","NO FRAUD")</f>
        <v>NO FRAUD</v>
      </c>
    </row>
    <row r="1893" spans="1:4" customFormat="1" hidden="1" x14ac:dyDescent="0.25">
      <c r="A1893" s="13">
        <v>67876</v>
      </c>
      <c r="B1893" s="13" t="str">
        <f>IF(VLOOKUP($A1893,'Unique Clients'!$A$2:$F$2705,3,0)&gt;=5,IF(VLOOKUP($A1893,'Unique Clients'!$A$2:$F$2705,6,0)&gt;=60%,"FRAUD","NO FRAUD"),"NO FRAUD")</f>
        <v>NO FRAUD</v>
      </c>
      <c r="C1893" s="13" t="str">
        <f>IF(VLOOKUP($A1893,'Behaviors Clients'!$A$2:$B$2705,2,0)="FRAUD","FRAUD",IF(VLOOKUP($A1893,'Unique Clients'!$A$2:$F$2705,3,0)&lt;=4,IF(VLOOKUP($A1893,'Unique Clients'!$A$2:$F$2705,6,0)&gt;=60%,"MODERATE RISK OF FRAUD","NO FRAUD"),"NO FRAUD"))</f>
        <v>NO FRAUD</v>
      </c>
      <c r="D1893" s="13" t="str">
        <f>IF(VLOOKUP($A1893,'Unique Clients'!$A$2:$G$2705,7,0) &gt;= 3,"FRAUD","NO FRAUD")</f>
        <v>NO FRAUD</v>
      </c>
    </row>
    <row r="1894" spans="1:4" customFormat="1" hidden="1" x14ac:dyDescent="0.25">
      <c r="A1894" s="13">
        <v>67927</v>
      </c>
      <c r="B1894" s="13" t="str">
        <f>IF(VLOOKUP($A1894,'Unique Clients'!$A$2:$F$2705,3,0)&gt;=5,IF(VLOOKUP($A1894,'Unique Clients'!$A$2:$F$2705,6,0)&gt;=60%,"FRAUD","NO FRAUD"),"NO FRAUD")</f>
        <v>NO FRAUD</v>
      </c>
      <c r="C1894" s="13" t="str">
        <f>IF(VLOOKUP($A1894,'Behaviors Clients'!$A$2:$B$2705,2,0)="FRAUD","FRAUD",IF(VLOOKUP($A1894,'Unique Clients'!$A$2:$F$2705,3,0)&lt;=4,IF(VLOOKUP($A1894,'Unique Clients'!$A$2:$F$2705,6,0)&gt;=60%,"MODERATE RISK OF FRAUD","NO FRAUD"),"NO FRAUD"))</f>
        <v>NO FRAUD</v>
      </c>
      <c r="D1894" s="13" t="str">
        <f>IF(VLOOKUP($A1894,'Unique Clients'!$A$2:$G$2705,7,0) &gt;= 3,"FRAUD","NO FRAUD")</f>
        <v>NO FRAUD</v>
      </c>
    </row>
    <row r="1895" spans="1:4" customFormat="1" hidden="1" x14ac:dyDescent="0.25">
      <c r="A1895" s="13">
        <v>67934</v>
      </c>
      <c r="B1895" s="13" t="str">
        <f>IF(VLOOKUP($A1895,'Unique Clients'!$A$2:$F$2705,3,0)&gt;=5,IF(VLOOKUP($A1895,'Unique Clients'!$A$2:$F$2705,6,0)&gt;=60%,"FRAUD","NO FRAUD"),"NO FRAUD")</f>
        <v>NO FRAUD</v>
      </c>
      <c r="C1895" s="13" t="str">
        <f>IF(VLOOKUP($A1895,'Behaviors Clients'!$A$2:$B$2705,2,0)="FRAUD","FRAUD",IF(VLOOKUP($A1895,'Unique Clients'!$A$2:$F$2705,3,0)&lt;=4,IF(VLOOKUP($A1895,'Unique Clients'!$A$2:$F$2705,6,0)&gt;=60%,"MODERATE RISK OF FRAUD","NO FRAUD"),"NO FRAUD"))</f>
        <v>NO FRAUD</v>
      </c>
      <c r="D1895" s="13" t="str">
        <f>IF(VLOOKUP($A1895,'Unique Clients'!$A$2:$G$2705,7,0) &gt;= 3,"FRAUD","NO FRAUD")</f>
        <v>NO FRAUD</v>
      </c>
    </row>
    <row r="1896" spans="1:4" customFormat="1" hidden="1" x14ac:dyDescent="0.25">
      <c r="A1896" s="13">
        <v>67953</v>
      </c>
      <c r="B1896" s="13" t="str">
        <f>IF(VLOOKUP($A1896,'Unique Clients'!$A$2:$F$2705,3,0)&gt;=5,IF(VLOOKUP($A1896,'Unique Clients'!$A$2:$F$2705,6,0)&gt;=60%,"FRAUD","NO FRAUD"),"NO FRAUD")</f>
        <v>NO FRAUD</v>
      </c>
      <c r="C1896" s="13" t="str">
        <f>IF(VLOOKUP($A1896,'Behaviors Clients'!$A$2:$B$2705,2,0)="FRAUD","FRAUD",IF(VLOOKUP($A1896,'Unique Clients'!$A$2:$F$2705,3,0)&lt;=4,IF(VLOOKUP($A1896,'Unique Clients'!$A$2:$F$2705,6,0)&gt;=60%,"MODERATE RISK OF FRAUD","NO FRAUD"),"NO FRAUD"))</f>
        <v>NO FRAUD</v>
      </c>
      <c r="D1896" s="13" t="str">
        <f>IF(VLOOKUP($A1896,'Unique Clients'!$A$2:$G$2705,7,0) &gt;= 3,"FRAUD","NO FRAUD")</f>
        <v>NO FRAUD</v>
      </c>
    </row>
    <row r="1897" spans="1:4" customFormat="1" hidden="1" x14ac:dyDescent="0.25">
      <c r="A1897" s="13">
        <v>67966</v>
      </c>
      <c r="B1897" s="13" t="str">
        <f>IF(VLOOKUP($A1897,'Unique Clients'!$A$2:$F$2705,3,0)&gt;=5,IF(VLOOKUP($A1897,'Unique Clients'!$A$2:$F$2705,6,0)&gt;=60%,"FRAUD","NO FRAUD"),"NO FRAUD")</f>
        <v>NO FRAUD</v>
      </c>
      <c r="C1897" s="13" t="str">
        <f>IF(VLOOKUP($A1897,'Behaviors Clients'!$A$2:$B$2705,2,0)="FRAUD","FRAUD",IF(VLOOKUP($A1897,'Unique Clients'!$A$2:$F$2705,3,0)&lt;=4,IF(VLOOKUP($A1897,'Unique Clients'!$A$2:$F$2705,6,0)&gt;=60%,"MODERATE RISK OF FRAUD","NO FRAUD"),"NO FRAUD"))</f>
        <v>NO FRAUD</v>
      </c>
      <c r="D1897" s="13" t="str">
        <f>IF(VLOOKUP($A1897,'Unique Clients'!$A$2:$G$2705,7,0) &gt;= 3,"FRAUD","NO FRAUD")</f>
        <v>NO FRAUD</v>
      </c>
    </row>
    <row r="1898" spans="1:4" customFormat="1" hidden="1" x14ac:dyDescent="0.25">
      <c r="A1898" s="13">
        <v>67967</v>
      </c>
      <c r="B1898" s="13" t="str">
        <f>IF(VLOOKUP($A1898,'Unique Clients'!$A$2:$F$2705,3,0)&gt;=5,IF(VLOOKUP($A1898,'Unique Clients'!$A$2:$F$2705,6,0)&gt;=60%,"FRAUD","NO FRAUD"),"NO FRAUD")</f>
        <v>NO FRAUD</v>
      </c>
      <c r="C1898" s="13" t="str">
        <f>IF(VLOOKUP($A1898,'Behaviors Clients'!$A$2:$B$2705,2,0)="FRAUD","FRAUD",IF(VLOOKUP($A1898,'Unique Clients'!$A$2:$F$2705,3,0)&lt;=4,IF(VLOOKUP($A1898,'Unique Clients'!$A$2:$F$2705,6,0)&gt;=60%,"MODERATE RISK OF FRAUD","NO FRAUD"),"NO FRAUD"))</f>
        <v>NO FRAUD</v>
      </c>
      <c r="D1898" s="13" t="str">
        <f>IF(VLOOKUP($A1898,'Unique Clients'!$A$2:$G$2705,7,0) &gt;= 3,"FRAUD","NO FRAUD")</f>
        <v>NO FRAUD</v>
      </c>
    </row>
    <row r="1899" spans="1:4" customFormat="1" hidden="1" x14ac:dyDescent="0.25">
      <c r="A1899" s="13">
        <v>67973</v>
      </c>
      <c r="B1899" s="13" t="str">
        <f>IF(VLOOKUP($A1899,'Unique Clients'!$A$2:$F$2705,3,0)&gt;=5,IF(VLOOKUP($A1899,'Unique Clients'!$A$2:$F$2705,6,0)&gt;=60%,"FRAUD","NO FRAUD"),"NO FRAUD")</f>
        <v>NO FRAUD</v>
      </c>
      <c r="C1899" s="13" t="str">
        <f>IF(VLOOKUP($A1899,'Behaviors Clients'!$A$2:$B$2705,2,0)="FRAUD","FRAUD",IF(VLOOKUP($A1899,'Unique Clients'!$A$2:$F$2705,3,0)&lt;=4,IF(VLOOKUP($A1899,'Unique Clients'!$A$2:$F$2705,6,0)&gt;=60%,"MODERATE RISK OF FRAUD","NO FRAUD"),"NO FRAUD"))</f>
        <v>NO FRAUD</v>
      </c>
      <c r="D1899" s="13" t="str">
        <f>IF(VLOOKUP($A1899,'Unique Clients'!$A$2:$G$2705,7,0) &gt;= 3,"FRAUD","NO FRAUD")</f>
        <v>NO FRAUD</v>
      </c>
    </row>
    <row r="1900" spans="1:4" customFormat="1" hidden="1" x14ac:dyDescent="0.25">
      <c r="A1900" s="13">
        <v>67982</v>
      </c>
      <c r="B1900" s="13" t="str">
        <f>IF(VLOOKUP($A1900,'Unique Clients'!$A$2:$F$2705,3,0)&gt;=5,IF(VLOOKUP($A1900,'Unique Clients'!$A$2:$F$2705,6,0)&gt;=60%,"FRAUD","NO FRAUD"),"NO FRAUD")</f>
        <v>NO FRAUD</v>
      </c>
      <c r="C1900" s="13" t="str">
        <f>IF(VLOOKUP($A1900,'Behaviors Clients'!$A$2:$B$2705,2,0)="FRAUD","FRAUD",IF(VLOOKUP($A1900,'Unique Clients'!$A$2:$F$2705,3,0)&lt;=4,IF(VLOOKUP($A1900,'Unique Clients'!$A$2:$F$2705,6,0)&gt;=60%,"MODERATE RISK OF FRAUD","NO FRAUD"),"NO FRAUD"))</f>
        <v>NO FRAUD</v>
      </c>
      <c r="D1900" s="13" t="str">
        <f>IF(VLOOKUP($A1900,'Unique Clients'!$A$2:$G$2705,7,0) &gt;= 3,"FRAUD","NO FRAUD")</f>
        <v>NO FRAUD</v>
      </c>
    </row>
    <row r="1901" spans="1:4" customFormat="1" hidden="1" x14ac:dyDescent="0.25">
      <c r="A1901" s="13">
        <v>68081</v>
      </c>
      <c r="B1901" s="13" t="str">
        <f>IF(VLOOKUP($A1901,'Unique Clients'!$A$2:$F$2705,3,0)&gt;=5,IF(VLOOKUP($A1901,'Unique Clients'!$A$2:$F$2705,6,0)&gt;=60%,"FRAUD","NO FRAUD"),"NO FRAUD")</f>
        <v>NO FRAUD</v>
      </c>
      <c r="C1901" s="13" t="str">
        <f>IF(VLOOKUP($A1901,'Behaviors Clients'!$A$2:$B$2705,2,0)="FRAUD","FRAUD",IF(VLOOKUP($A1901,'Unique Clients'!$A$2:$F$2705,3,0)&lt;=4,IF(VLOOKUP($A1901,'Unique Clients'!$A$2:$F$2705,6,0)&gt;=60%,"MODERATE RISK OF FRAUD","NO FRAUD"),"NO FRAUD"))</f>
        <v>NO FRAUD</v>
      </c>
      <c r="D1901" s="13" t="str">
        <f>IF(VLOOKUP($A1901,'Unique Clients'!$A$2:$G$2705,7,0) &gt;= 3,"FRAUD","NO FRAUD")</f>
        <v>NO FRAUD</v>
      </c>
    </row>
    <row r="1902" spans="1:4" customFormat="1" hidden="1" x14ac:dyDescent="0.25">
      <c r="A1902" s="13">
        <v>68095</v>
      </c>
      <c r="B1902" s="13" t="str">
        <f>IF(VLOOKUP($A1902,'Unique Clients'!$A$2:$F$2705,3,0)&gt;=5,IF(VLOOKUP($A1902,'Unique Clients'!$A$2:$F$2705,6,0)&gt;=60%,"FRAUD","NO FRAUD"),"NO FRAUD")</f>
        <v>NO FRAUD</v>
      </c>
      <c r="C1902" s="13" t="str">
        <f>IF(VLOOKUP($A1902,'Behaviors Clients'!$A$2:$B$2705,2,0)="FRAUD","FRAUD",IF(VLOOKUP($A1902,'Unique Clients'!$A$2:$F$2705,3,0)&lt;=4,IF(VLOOKUP($A1902,'Unique Clients'!$A$2:$F$2705,6,0)&gt;=60%,"MODERATE RISK OF FRAUD","NO FRAUD"),"NO FRAUD"))</f>
        <v>NO FRAUD</v>
      </c>
      <c r="D1902" s="13" t="str">
        <f>IF(VLOOKUP($A1902,'Unique Clients'!$A$2:$G$2705,7,0) &gt;= 3,"FRAUD","NO FRAUD")</f>
        <v>NO FRAUD</v>
      </c>
    </row>
    <row r="1903" spans="1:4" customFormat="1" hidden="1" x14ac:dyDescent="0.25">
      <c r="A1903" s="13">
        <v>68159</v>
      </c>
      <c r="B1903" s="13" t="str">
        <f>IF(VLOOKUP($A1903,'Unique Clients'!$A$2:$F$2705,3,0)&gt;=5,IF(VLOOKUP($A1903,'Unique Clients'!$A$2:$F$2705,6,0)&gt;=60%,"FRAUD","NO FRAUD"),"NO FRAUD")</f>
        <v>NO FRAUD</v>
      </c>
      <c r="C1903" s="13" t="str">
        <f>IF(VLOOKUP($A1903,'Behaviors Clients'!$A$2:$B$2705,2,0)="FRAUD","FRAUD",IF(VLOOKUP($A1903,'Unique Clients'!$A$2:$F$2705,3,0)&lt;=4,IF(VLOOKUP($A1903,'Unique Clients'!$A$2:$F$2705,6,0)&gt;=60%,"MODERATE RISK OF FRAUD","NO FRAUD"),"NO FRAUD"))</f>
        <v>NO FRAUD</v>
      </c>
      <c r="D1903" s="13" t="str">
        <f>IF(VLOOKUP($A1903,'Unique Clients'!$A$2:$G$2705,7,0) &gt;= 3,"FRAUD","NO FRAUD")</f>
        <v>NO FRAUD</v>
      </c>
    </row>
    <row r="1904" spans="1:4" customFormat="1" hidden="1" x14ac:dyDescent="0.25">
      <c r="A1904" s="13">
        <v>68196</v>
      </c>
      <c r="B1904" s="13" t="str">
        <f>IF(VLOOKUP($A1904,'Unique Clients'!$A$2:$F$2705,3,0)&gt;=5,IF(VLOOKUP($A1904,'Unique Clients'!$A$2:$F$2705,6,0)&gt;=60%,"FRAUD","NO FRAUD"),"NO FRAUD")</f>
        <v>NO FRAUD</v>
      </c>
      <c r="C1904" s="13" t="str">
        <f>IF(VLOOKUP($A1904,'Behaviors Clients'!$A$2:$B$2705,2,0)="FRAUD","FRAUD",IF(VLOOKUP($A1904,'Unique Clients'!$A$2:$F$2705,3,0)&lt;=4,IF(VLOOKUP($A1904,'Unique Clients'!$A$2:$F$2705,6,0)&gt;=60%,"MODERATE RISK OF FRAUD","NO FRAUD"),"NO FRAUD"))</f>
        <v>NO FRAUD</v>
      </c>
      <c r="D1904" s="13" t="str">
        <f>IF(VLOOKUP($A1904,'Unique Clients'!$A$2:$G$2705,7,0) &gt;= 3,"FRAUD","NO FRAUD")</f>
        <v>NO FRAUD</v>
      </c>
    </row>
    <row r="1905" spans="1:4" customFormat="1" hidden="1" x14ac:dyDescent="0.25">
      <c r="A1905" s="13">
        <v>68208</v>
      </c>
      <c r="B1905" s="13" t="str">
        <f>IF(VLOOKUP($A1905,'Unique Clients'!$A$2:$F$2705,3,0)&gt;=5,IF(VLOOKUP($A1905,'Unique Clients'!$A$2:$F$2705,6,0)&gt;=60%,"FRAUD","NO FRAUD"),"NO FRAUD")</f>
        <v>NO FRAUD</v>
      </c>
      <c r="C1905" s="13" t="str">
        <f>IF(VLOOKUP($A1905,'Behaviors Clients'!$A$2:$B$2705,2,0)="FRAUD","FRAUD",IF(VLOOKUP($A1905,'Unique Clients'!$A$2:$F$2705,3,0)&lt;=4,IF(VLOOKUP($A1905,'Unique Clients'!$A$2:$F$2705,6,0)&gt;=60%,"MODERATE RISK OF FRAUD","NO FRAUD"),"NO FRAUD"))</f>
        <v>NO FRAUD</v>
      </c>
      <c r="D1905" s="13" t="str">
        <f>IF(VLOOKUP($A1905,'Unique Clients'!$A$2:$G$2705,7,0) &gt;= 3,"FRAUD","NO FRAUD")</f>
        <v>NO FRAUD</v>
      </c>
    </row>
    <row r="1906" spans="1:4" customFormat="1" hidden="1" x14ac:dyDescent="0.25">
      <c r="A1906" s="13">
        <v>68255</v>
      </c>
      <c r="B1906" s="13" t="str">
        <f>IF(VLOOKUP($A1906,'Unique Clients'!$A$2:$F$2705,3,0)&gt;=5,IF(VLOOKUP($A1906,'Unique Clients'!$A$2:$F$2705,6,0)&gt;=60%,"FRAUD","NO FRAUD"),"NO FRAUD")</f>
        <v>NO FRAUD</v>
      </c>
      <c r="C1906" s="13" t="str">
        <f>IF(VLOOKUP($A1906,'Behaviors Clients'!$A$2:$B$2705,2,0)="FRAUD","FRAUD",IF(VLOOKUP($A1906,'Unique Clients'!$A$2:$F$2705,3,0)&lt;=4,IF(VLOOKUP($A1906,'Unique Clients'!$A$2:$F$2705,6,0)&gt;=60%,"MODERATE RISK OF FRAUD","NO FRAUD"),"NO FRAUD"))</f>
        <v>NO FRAUD</v>
      </c>
      <c r="D1906" s="13" t="str">
        <f>IF(VLOOKUP($A1906,'Unique Clients'!$A$2:$G$2705,7,0) &gt;= 3,"FRAUD","NO FRAUD")</f>
        <v>NO FRAUD</v>
      </c>
    </row>
    <row r="1907" spans="1:4" customFormat="1" hidden="1" x14ac:dyDescent="0.25">
      <c r="A1907" s="13">
        <v>68379</v>
      </c>
      <c r="B1907" s="13" t="str">
        <f>IF(VLOOKUP($A1907,'Unique Clients'!$A$2:$F$2705,3,0)&gt;=5,IF(VLOOKUP($A1907,'Unique Clients'!$A$2:$F$2705,6,0)&gt;=60%,"FRAUD","NO FRAUD"),"NO FRAUD")</f>
        <v>NO FRAUD</v>
      </c>
      <c r="C1907" s="13" t="str">
        <f>IF(VLOOKUP($A1907,'Behaviors Clients'!$A$2:$B$2705,2,0)="FRAUD","FRAUD",IF(VLOOKUP($A1907,'Unique Clients'!$A$2:$F$2705,3,0)&lt;=4,IF(VLOOKUP($A1907,'Unique Clients'!$A$2:$F$2705,6,0)&gt;=60%,"MODERATE RISK OF FRAUD","NO FRAUD"),"NO FRAUD"))</f>
        <v>NO FRAUD</v>
      </c>
      <c r="D1907" s="13" t="str">
        <f>IF(VLOOKUP($A1907,'Unique Clients'!$A$2:$G$2705,7,0) &gt;= 3,"FRAUD","NO FRAUD")</f>
        <v>NO FRAUD</v>
      </c>
    </row>
    <row r="1908" spans="1:4" customFormat="1" hidden="1" x14ac:dyDescent="0.25">
      <c r="A1908" s="13">
        <v>68418</v>
      </c>
      <c r="B1908" s="13" t="str">
        <f>IF(VLOOKUP($A1908,'Unique Clients'!$A$2:$F$2705,3,0)&gt;=5,IF(VLOOKUP($A1908,'Unique Clients'!$A$2:$F$2705,6,0)&gt;=60%,"FRAUD","NO FRAUD"),"NO FRAUD")</f>
        <v>NO FRAUD</v>
      </c>
      <c r="C1908" s="13" t="str">
        <f>IF(VLOOKUP($A1908,'Behaviors Clients'!$A$2:$B$2705,2,0)="FRAUD","FRAUD",IF(VLOOKUP($A1908,'Unique Clients'!$A$2:$F$2705,3,0)&lt;=4,IF(VLOOKUP($A1908,'Unique Clients'!$A$2:$F$2705,6,0)&gt;=60%,"MODERATE RISK OF FRAUD","NO FRAUD"),"NO FRAUD"))</f>
        <v>NO FRAUD</v>
      </c>
      <c r="D1908" s="13" t="str">
        <f>IF(VLOOKUP($A1908,'Unique Clients'!$A$2:$G$2705,7,0) &gt;= 3,"FRAUD","NO FRAUD")</f>
        <v>NO FRAUD</v>
      </c>
    </row>
    <row r="1909" spans="1:4" customFormat="1" hidden="1" x14ac:dyDescent="0.25">
      <c r="A1909" s="13">
        <v>68462</v>
      </c>
      <c r="B1909" s="13" t="str">
        <f>IF(VLOOKUP($A1909,'Unique Clients'!$A$2:$F$2705,3,0)&gt;=5,IF(VLOOKUP($A1909,'Unique Clients'!$A$2:$F$2705,6,0)&gt;=60%,"FRAUD","NO FRAUD"),"NO FRAUD")</f>
        <v>NO FRAUD</v>
      </c>
      <c r="C1909" s="13" t="str">
        <f>IF(VLOOKUP($A1909,'Behaviors Clients'!$A$2:$B$2705,2,0)="FRAUD","FRAUD",IF(VLOOKUP($A1909,'Unique Clients'!$A$2:$F$2705,3,0)&lt;=4,IF(VLOOKUP($A1909,'Unique Clients'!$A$2:$F$2705,6,0)&gt;=60%,"MODERATE RISK OF FRAUD","NO FRAUD"),"NO FRAUD"))</f>
        <v>NO FRAUD</v>
      </c>
      <c r="D1909" s="13" t="str">
        <f>IF(VLOOKUP($A1909,'Unique Clients'!$A$2:$G$2705,7,0) &gt;= 3,"FRAUD","NO FRAUD")</f>
        <v>NO FRAUD</v>
      </c>
    </row>
    <row r="1910" spans="1:4" customFormat="1" hidden="1" x14ac:dyDescent="0.25">
      <c r="A1910" s="13">
        <v>68495</v>
      </c>
      <c r="B1910" s="13" t="str">
        <f>IF(VLOOKUP($A1910,'Unique Clients'!$A$2:$F$2705,3,0)&gt;=5,IF(VLOOKUP($A1910,'Unique Clients'!$A$2:$F$2705,6,0)&gt;=60%,"FRAUD","NO FRAUD"),"NO FRAUD")</f>
        <v>NO FRAUD</v>
      </c>
      <c r="C1910" s="13" t="str">
        <f>IF(VLOOKUP($A1910,'Behaviors Clients'!$A$2:$B$2705,2,0)="FRAUD","FRAUD",IF(VLOOKUP($A1910,'Unique Clients'!$A$2:$F$2705,3,0)&lt;=4,IF(VLOOKUP($A1910,'Unique Clients'!$A$2:$F$2705,6,0)&gt;=60%,"MODERATE RISK OF FRAUD","NO FRAUD"),"NO FRAUD"))</f>
        <v>NO FRAUD</v>
      </c>
      <c r="D1910" s="13" t="str">
        <f>IF(VLOOKUP($A1910,'Unique Clients'!$A$2:$G$2705,7,0) &gt;= 3,"FRAUD","NO FRAUD")</f>
        <v>NO FRAUD</v>
      </c>
    </row>
    <row r="1911" spans="1:4" customFormat="1" hidden="1" x14ac:dyDescent="0.25">
      <c r="A1911" s="13">
        <v>68523</v>
      </c>
      <c r="B1911" s="13" t="str">
        <f>IF(VLOOKUP($A1911,'Unique Clients'!$A$2:$F$2705,3,0)&gt;=5,IF(VLOOKUP($A1911,'Unique Clients'!$A$2:$F$2705,6,0)&gt;=60%,"FRAUD","NO FRAUD"),"NO FRAUD")</f>
        <v>NO FRAUD</v>
      </c>
      <c r="C1911" s="13" t="str">
        <f>IF(VLOOKUP($A1911,'Behaviors Clients'!$A$2:$B$2705,2,0)="FRAUD","FRAUD",IF(VLOOKUP($A1911,'Unique Clients'!$A$2:$F$2705,3,0)&lt;=4,IF(VLOOKUP($A1911,'Unique Clients'!$A$2:$F$2705,6,0)&gt;=60%,"MODERATE RISK OF FRAUD","NO FRAUD"),"NO FRAUD"))</f>
        <v>NO FRAUD</v>
      </c>
      <c r="D1911" s="13" t="str">
        <f>IF(VLOOKUP($A1911,'Unique Clients'!$A$2:$G$2705,7,0) &gt;= 3,"FRAUD","NO FRAUD")</f>
        <v>NO FRAUD</v>
      </c>
    </row>
    <row r="1912" spans="1:4" customFormat="1" hidden="1" x14ac:dyDescent="0.25">
      <c r="A1912" s="13">
        <v>68575</v>
      </c>
      <c r="B1912" s="13" t="str">
        <f>IF(VLOOKUP($A1912,'Unique Clients'!$A$2:$F$2705,3,0)&gt;=5,IF(VLOOKUP($A1912,'Unique Clients'!$A$2:$F$2705,6,0)&gt;=60%,"FRAUD","NO FRAUD"),"NO FRAUD")</f>
        <v>NO FRAUD</v>
      </c>
      <c r="C1912" s="13" t="str">
        <f>IF(VLOOKUP($A1912,'Behaviors Clients'!$A$2:$B$2705,2,0)="FRAUD","FRAUD",IF(VLOOKUP($A1912,'Unique Clients'!$A$2:$F$2705,3,0)&lt;=4,IF(VLOOKUP($A1912,'Unique Clients'!$A$2:$F$2705,6,0)&gt;=60%,"MODERATE RISK OF FRAUD","NO FRAUD"),"NO FRAUD"))</f>
        <v>NO FRAUD</v>
      </c>
      <c r="D1912" s="13" t="str">
        <f>IF(VLOOKUP($A1912,'Unique Clients'!$A$2:$G$2705,7,0) &gt;= 3,"FRAUD","NO FRAUD")</f>
        <v>NO FRAUD</v>
      </c>
    </row>
    <row r="1913" spans="1:4" customFormat="1" hidden="1" x14ac:dyDescent="0.25">
      <c r="A1913" s="13">
        <v>68578</v>
      </c>
      <c r="B1913" s="13" t="str">
        <f>IF(VLOOKUP($A1913,'Unique Clients'!$A$2:$F$2705,3,0)&gt;=5,IF(VLOOKUP($A1913,'Unique Clients'!$A$2:$F$2705,6,0)&gt;=60%,"FRAUD","NO FRAUD"),"NO FRAUD")</f>
        <v>NO FRAUD</v>
      </c>
      <c r="C1913" s="13" t="str">
        <f>IF(VLOOKUP($A1913,'Behaviors Clients'!$A$2:$B$2705,2,0)="FRAUD","FRAUD",IF(VLOOKUP($A1913,'Unique Clients'!$A$2:$F$2705,3,0)&lt;=4,IF(VLOOKUP($A1913,'Unique Clients'!$A$2:$F$2705,6,0)&gt;=60%,"MODERATE RISK OF FRAUD","NO FRAUD"),"NO FRAUD"))</f>
        <v>NO FRAUD</v>
      </c>
      <c r="D1913" s="13" t="str">
        <f>IF(VLOOKUP($A1913,'Unique Clients'!$A$2:$G$2705,7,0) &gt;= 3,"FRAUD","NO FRAUD")</f>
        <v>NO FRAUD</v>
      </c>
    </row>
    <row r="1914" spans="1:4" customFormat="1" hidden="1" x14ac:dyDescent="0.25">
      <c r="A1914" s="13">
        <v>68580</v>
      </c>
      <c r="B1914" s="13" t="str">
        <f>IF(VLOOKUP($A1914,'Unique Clients'!$A$2:$F$2705,3,0)&gt;=5,IF(VLOOKUP($A1914,'Unique Clients'!$A$2:$F$2705,6,0)&gt;=60%,"FRAUD","NO FRAUD"),"NO FRAUD")</f>
        <v>NO FRAUD</v>
      </c>
      <c r="C1914" s="13" t="str">
        <f>IF(VLOOKUP($A1914,'Behaviors Clients'!$A$2:$B$2705,2,0)="FRAUD","FRAUD",IF(VLOOKUP($A1914,'Unique Clients'!$A$2:$F$2705,3,0)&lt;=4,IF(VLOOKUP($A1914,'Unique Clients'!$A$2:$F$2705,6,0)&gt;=60%,"MODERATE RISK OF FRAUD","NO FRAUD"),"NO FRAUD"))</f>
        <v>NO FRAUD</v>
      </c>
      <c r="D1914" s="13" t="str">
        <f>IF(VLOOKUP($A1914,'Unique Clients'!$A$2:$G$2705,7,0) &gt;= 3,"FRAUD","NO FRAUD")</f>
        <v>NO FRAUD</v>
      </c>
    </row>
    <row r="1915" spans="1:4" customFormat="1" hidden="1" x14ac:dyDescent="0.25">
      <c r="A1915" s="13">
        <v>68598</v>
      </c>
      <c r="B1915" s="13" t="str">
        <f>IF(VLOOKUP($A1915,'Unique Clients'!$A$2:$F$2705,3,0)&gt;=5,IF(VLOOKUP($A1915,'Unique Clients'!$A$2:$F$2705,6,0)&gt;=60%,"FRAUD","NO FRAUD"),"NO FRAUD")</f>
        <v>NO FRAUD</v>
      </c>
      <c r="C1915" s="13" t="str">
        <f>IF(VLOOKUP($A1915,'Behaviors Clients'!$A$2:$B$2705,2,0)="FRAUD","FRAUD",IF(VLOOKUP($A1915,'Unique Clients'!$A$2:$F$2705,3,0)&lt;=4,IF(VLOOKUP($A1915,'Unique Clients'!$A$2:$F$2705,6,0)&gt;=60%,"MODERATE RISK OF FRAUD","NO FRAUD"),"NO FRAUD"))</f>
        <v>NO FRAUD</v>
      </c>
      <c r="D1915" s="13" t="str">
        <f>IF(VLOOKUP($A1915,'Unique Clients'!$A$2:$G$2705,7,0) &gt;= 3,"FRAUD","NO FRAUD")</f>
        <v>NO FRAUD</v>
      </c>
    </row>
    <row r="1916" spans="1:4" customFormat="1" hidden="1" x14ac:dyDescent="0.25">
      <c r="A1916" s="13">
        <v>68638</v>
      </c>
      <c r="B1916" s="13" t="str">
        <f>IF(VLOOKUP($A1916,'Unique Clients'!$A$2:$F$2705,3,0)&gt;=5,IF(VLOOKUP($A1916,'Unique Clients'!$A$2:$F$2705,6,0)&gt;=60%,"FRAUD","NO FRAUD"),"NO FRAUD")</f>
        <v>NO FRAUD</v>
      </c>
      <c r="C1916" s="13" t="str">
        <f>IF(VLOOKUP($A1916,'Behaviors Clients'!$A$2:$B$2705,2,0)="FRAUD","FRAUD",IF(VLOOKUP($A1916,'Unique Clients'!$A$2:$F$2705,3,0)&lt;=4,IF(VLOOKUP($A1916,'Unique Clients'!$A$2:$F$2705,6,0)&gt;=60%,"MODERATE RISK OF FRAUD","NO FRAUD"),"NO FRAUD"))</f>
        <v>NO FRAUD</v>
      </c>
      <c r="D1916" s="13" t="str">
        <f>IF(VLOOKUP($A1916,'Unique Clients'!$A$2:$G$2705,7,0) &gt;= 3,"FRAUD","NO FRAUD")</f>
        <v>NO FRAUD</v>
      </c>
    </row>
    <row r="1917" spans="1:4" customFormat="1" hidden="1" x14ac:dyDescent="0.25">
      <c r="A1917" s="13">
        <v>68656</v>
      </c>
      <c r="B1917" s="13" t="str">
        <f>IF(VLOOKUP($A1917,'Unique Clients'!$A$2:$F$2705,3,0)&gt;=5,IF(VLOOKUP($A1917,'Unique Clients'!$A$2:$F$2705,6,0)&gt;=60%,"FRAUD","NO FRAUD"),"NO FRAUD")</f>
        <v>NO FRAUD</v>
      </c>
      <c r="C1917" s="13" t="str">
        <f>IF(VLOOKUP($A1917,'Behaviors Clients'!$A$2:$B$2705,2,0)="FRAUD","FRAUD",IF(VLOOKUP($A1917,'Unique Clients'!$A$2:$F$2705,3,0)&lt;=4,IF(VLOOKUP($A1917,'Unique Clients'!$A$2:$F$2705,6,0)&gt;=60%,"MODERATE RISK OF FRAUD","NO FRAUD"),"NO FRAUD"))</f>
        <v>NO FRAUD</v>
      </c>
      <c r="D1917" s="13" t="str">
        <f>IF(VLOOKUP($A1917,'Unique Clients'!$A$2:$G$2705,7,0) &gt;= 3,"FRAUD","NO FRAUD")</f>
        <v>NO FRAUD</v>
      </c>
    </row>
    <row r="1918" spans="1:4" customFormat="1" hidden="1" x14ac:dyDescent="0.25">
      <c r="A1918" s="13">
        <v>68688</v>
      </c>
      <c r="B1918" s="13" t="str">
        <f>IF(VLOOKUP($A1918,'Unique Clients'!$A$2:$F$2705,3,0)&gt;=5,IF(VLOOKUP($A1918,'Unique Clients'!$A$2:$F$2705,6,0)&gt;=60%,"FRAUD","NO FRAUD"),"NO FRAUD")</f>
        <v>NO FRAUD</v>
      </c>
      <c r="C1918" s="13" t="str">
        <f>IF(VLOOKUP($A1918,'Behaviors Clients'!$A$2:$B$2705,2,0)="FRAUD","FRAUD",IF(VLOOKUP($A1918,'Unique Clients'!$A$2:$F$2705,3,0)&lt;=4,IF(VLOOKUP($A1918,'Unique Clients'!$A$2:$F$2705,6,0)&gt;=60%,"MODERATE RISK OF FRAUD","NO FRAUD"),"NO FRAUD"))</f>
        <v>NO FRAUD</v>
      </c>
      <c r="D1918" s="13" t="str">
        <f>IF(VLOOKUP($A1918,'Unique Clients'!$A$2:$G$2705,7,0) &gt;= 3,"FRAUD","NO FRAUD")</f>
        <v>NO FRAUD</v>
      </c>
    </row>
    <row r="1919" spans="1:4" customFormat="1" hidden="1" x14ac:dyDescent="0.25">
      <c r="A1919" s="13">
        <v>68703</v>
      </c>
      <c r="B1919" s="13" t="str">
        <f>IF(VLOOKUP($A1919,'Unique Clients'!$A$2:$F$2705,3,0)&gt;=5,IF(VLOOKUP($A1919,'Unique Clients'!$A$2:$F$2705,6,0)&gt;=60%,"FRAUD","NO FRAUD"),"NO FRAUD")</f>
        <v>NO FRAUD</v>
      </c>
      <c r="C1919" s="13" t="str">
        <f>IF(VLOOKUP($A1919,'Behaviors Clients'!$A$2:$B$2705,2,0)="FRAUD","FRAUD",IF(VLOOKUP($A1919,'Unique Clients'!$A$2:$F$2705,3,0)&lt;=4,IF(VLOOKUP($A1919,'Unique Clients'!$A$2:$F$2705,6,0)&gt;=60%,"MODERATE RISK OF FRAUD","NO FRAUD"),"NO FRAUD"))</f>
        <v>NO FRAUD</v>
      </c>
      <c r="D1919" s="13" t="str">
        <f>IF(VLOOKUP($A1919,'Unique Clients'!$A$2:$G$2705,7,0) &gt;= 3,"FRAUD","NO FRAUD")</f>
        <v>NO FRAUD</v>
      </c>
    </row>
    <row r="1920" spans="1:4" customFormat="1" hidden="1" x14ac:dyDescent="0.25">
      <c r="A1920" s="13">
        <v>68740</v>
      </c>
      <c r="B1920" s="13" t="str">
        <f>IF(VLOOKUP($A1920,'Unique Clients'!$A$2:$F$2705,3,0)&gt;=5,IF(VLOOKUP($A1920,'Unique Clients'!$A$2:$F$2705,6,0)&gt;=60%,"FRAUD","NO FRAUD"),"NO FRAUD")</f>
        <v>NO FRAUD</v>
      </c>
      <c r="C1920" s="13" t="str">
        <f>IF(VLOOKUP($A1920,'Behaviors Clients'!$A$2:$B$2705,2,0)="FRAUD","FRAUD",IF(VLOOKUP($A1920,'Unique Clients'!$A$2:$F$2705,3,0)&lt;=4,IF(VLOOKUP($A1920,'Unique Clients'!$A$2:$F$2705,6,0)&gt;=60%,"MODERATE RISK OF FRAUD","NO FRAUD"),"NO FRAUD"))</f>
        <v>NO FRAUD</v>
      </c>
      <c r="D1920" s="13" t="str">
        <f>IF(VLOOKUP($A1920,'Unique Clients'!$A$2:$G$2705,7,0) &gt;= 3,"FRAUD","NO FRAUD")</f>
        <v>NO FRAUD</v>
      </c>
    </row>
    <row r="1921" spans="1:4" customFormat="1" hidden="1" x14ac:dyDescent="0.25">
      <c r="A1921" s="13">
        <v>68751</v>
      </c>
      <c r="B1921" s="13" t="str">
        <f>IF(VLOOKUP($A1921,'Unique Clients'!$A$2:$F$2705,3,0)&gt;=5,IF(VLOOKUP($A1921,'Unique Clients'!$A$2:$F$2705,6,0)&gt;=60%,"FRAUD","NO FRAUD"),"NO FRAUD")</f>
        <v>NO FRAUD</v>
      </c>
      <c r="C1921" s="13" t="str">
        <f>IF(VLOOKUP($A1921,'Behaviors Clients'!$A$2:$B$2705,2,0)="FRAUD","FRAUD",IF(VLOOKUP($A1921,'Unique Clients'!$A$2:$F$2705,3,0)&lt;=4,IF(VLOOKUP($A1921,'Unique Clients'!$A$2:$F$2705,6,0)&gt;=60%,"MODERATE RISK OF FRAUD","NO FRAUD"),"NO FRAUD"))</f>
        <v>NO FRAUD</v>
      </c>
      <c r="D1921" s="13" t="str">
        <f>IF(VLOOKUP($A1921,'Unique Clients'!$A$2:$G$2705,7,0) &gt;= 3,"FRAUD","NO FRAUD")</f>
        <v>NO FRAUD</v>
      </c>
    </row>
    <row r="1922" spans="1:4" customFormat="1" hidden="1" x14ac:dyDescent="0.25">
      <c r="A1922" s="13">
        <v>68764</v>
      </c>
      <c r="B1922" s="13" t="str">
        <f>IF(VLOOKUP($A1922,'Unique Clients'!$A$2:$F$2705,3,0)&gt;=5,IF(VLOOKUP($A1922,'Unique Clients'!$A$2:$F$2705,6,0)&gt;=60%,"FRAUD","NO FRAUD"),"NO FRAUD")</f>
        <v>NO FRAUD</v>
      </c>
      <c r="C1922" s="13" t="str">
        <f>IF(VLOOKUP($A1922,'Behaviors Clients'!$A$2:$B$2705,2,0)="FRAUD","FRAUD",IF(VLOOKUP($A1922,'Unique Clients'!$A$2:$F$2705,3,0)&lt;=4,IF(VLOOKUP($A1922,'Unique Clients'!$A$2:$F$2705,6,0)&gt;=60%,"MODERATE RISK OF FRAUD","NO FRAUD"),"NO FRAUD"))</f>
        <v>NO FRAUD</v>
      </c>
      <c r="D1922" s="13" t="str">
        <f>IF(VLOOKUP($A1922,'Unique Clients'!$A$2:$G$2705,7,0) &gt;= 3,"FRAUD","NO FRAUD")</f>
        <v>NO FRAUD</v>
      </c>
    </row>
    <row r="1923" spans="1:4" customFormat="1" hidden="1" x14ac:dyDescent="0.25">
      <c r="A1923" s="13">
        <v>68769</v>
      </c>
      <c r="B1923" s="13" t="str">
        <f>IF(VLOOKUP($A1923,'Unique Clients'!$A$2:$F$2705,3,0)&gt;=5,IF(VLOOKUP($A1923,'Unique Clients'!$A$2:$F$2705,6,0)&gt;=60%,"FRAUD","NO FRAUD"),"NO FRAUD")</f>
        <v>NO FRAUD</v>
      </c>
      <c r="C1923" s="13" t="str">
        <f>IF(VLOOKUP($A1923,'Behaviors Clients'!$A$2:$B$2705,2,0)="FRAUD","FRAUD",IF(VLOOKUP($A1923,'Unique Clients'!$A$2:$F$2705,3,0)&lt;=4,IF(VLOOKUP($A1923,'Unique Clients'!$A$2:$F$2705,6,0)&gt;=60%,"MODERATE RISK OF FRAUD","NO FRAUD"),"NO FRAUD"))</f>
        <v>NO FRAUD</v>
      </c>
      <c r="D1923" s="13" t="str">
        <f>IF(VLOOKUP($A1923,'Unique Clients'!$A$2:$G$2705,7,0) &gt;= 3,"FRAUD","NO FRAUD")</f>
        <v>NO FRAUD</v>
      </c>
    </row>
    <row r="1924" spans="1:4" customFormat="1" hidden="1" x14ac:dyDescent="0.25">
      <c r="A1924" s="13">
        <v>68772</v>
      </c>
      <c r="B1924" s="13" t="str">
        <f>IF(VLOOKUP($A1924,'Unique Clients'!$A$2:$F$2705,3,0)&gt;=5,IF(VLOOKUP($A1924,'Unique Clients'!$A$2:$F$2705,6,0)&gt;=60%,"FRAUD","NO FRAUD"),"NO FRAUD")</f>
        <v>NO FRAUD</v>
      </c>
      <c r="C1924" s="13" t="str">
        <f>IF(VLOOKUP($A1924,'Behaviors Clients'!$A$2:$B$2705,2,0)="FRAUD","FRAUD",IF(VLOOKUP($A1924,'Unique Clients'!$A$2:$F$2705,3,0)&lt;=4,IF(VLOOKUP($A1924,'Unique Clients'!$A$2:$F$2705,6,0)&gt;=60%,"MODERATE RISK OF FRAUD","NO FRAUD"),"NO FRAUD"))</f>
        <v>NO FRAUD</v>
      </c>
      <c r="D1924" s="13" t="str">
        <f>IF(VLOOKUP($A1924,'Unique Clients'!$A$2:$G$2705,7,0) &gt;= 3,"FRAUD","NO FRAUD")</f>
        <v>NO FRAUD</v>
      </c>
    </row>
    <row r="1925" spans="1:4" customFormat="1" hidden="1" x14ac:dyDescent="0.25">
      <c r="A1925" s="13">
        <v>68861</v>
      </c>
      <c r="B1925" s="13" t="str">
        <f>IF(VLOOKUP($A1925,'Unique Clients'!$A$2:$F$2705,3,0)&gt;=5,IF(VLOOKUP($A1925,'Unique Clients'!$A$2:$F$2705,6,0)&gt;=60%,"FRAUD","NO FRAUD"),"NO FRAUD")</f>
        <v>NO FRAUD</v>
      </c>
      <c r="C1925" s="13" t="str">
        <f>IF(VLOOKUP($A1925,'Behaviors Clients'!$A$2:$B$2705,2,0)="FRAUD","FRAUD",IF(VLOOKUP($A1925,'Unique Clients'!$A$2:$F$2705,3,0)&lt;=4,IF(VLOOKUP($A1925,'Unique Clients'!$A$2:$F$2705,6,0)&gt;=60%,"MODERATE RISK OF FRAUD","NO FRAUD"),"NO FRAUD"))</f>
        <v>NO FRAUD</v>
      </c>
      <c r="D1925" s="13" t="str">
        <f>IF(VLOOKUP($A1925,'Unique Clients'!$A$2:$G$2705,7,0) &gt;= 3,"FRAUD","NO FRAUD")</f>
        <v>NO FRAUD</v>
      </c>
    </row>
    <row r="1926" spans="1:4" customFormat="1" hidden="1" x14ac:dyDescent="0.25">
      <c r="A1926" s="13">
        <v>68893</v>
      </c>
      <c r="B1926" s="13" t="str">
        <f>IF(VLOOKUP($A1926,'Unique Clients'!$A$2:$F$2705,3,0)&gt;=5,IF(VLOOKUP($A1926,'Unique Clients'!$A$2:$F$2705,6,0)&gt;=60%,"FRAUD","NO FRAUD"),"NO FRAUD")</f>
        <v>NO FRAUD</v>
      </c>
      <c r="C1926" s="13" t="str">
        <f>IF(VLOOKUP($A1926,'Behaviors Clients'!$A$2:$B$2705,2,0)="FRAUD","FRAUD",IF(VLOOKUP($A1926,'Unique Clients'!$A$2:$F$2705,3,0)&lt;=4,IF(VLOOKUP($A1926,'Unique Clients'!$A$2:$F$2705,6,0)&gt;=60%,"MODERATE RISK OF FRAUD","NO FRAUD"),"NO FRAUD"))</f>
        <v>NO FRAUD</v>
      </c>
      <c r="D1926" s="13" t="str">
        <f>IF(VLOOKUP($A1926,'Unique Clients'!$A$2:$G$2705,7,0) &gt;= 3,"FRAUD","NO FRAUD")</f>
        <v>NO FRAUD</v>
      </c>
    </row>
    <row r="1927" spans="1:4" customFormat="1" hidden="1" x14ac:dyDescent="0.25">
      <c r="A1927" s="13">
        <v>68914</v>
      </c>
      <c r="B1927" s="13" t="str">
        <f>IF(VLOOKUP($A1927,'Unique Clients'!$A$2:$F$2705,3,0)&gt;=5,IF(VLOOKUP($A1927,'Unique Clients'!$A$2:$F$2705,6,0)&gt;=60%,"FRAUD","NO FRAUD"),"NO FRAUD")</f>
        <v>NO FRAUD</v>
      </c>
      <c r="C1927" s="13" t="str">
        <f>IF(VLOOKUP($A1927,'Behaviors Clients'!$A$2:$B$2705,2,0)="FRAUD","FRAUD",IF(VLOOKUP($A1927,'Unique Clients'!$A$2:$F$2705,3,0)&lt;=4,IF(VLOOKUP($A1927,'Unique Clients'!$A$2:$F$2705,6,0)&gt;=60%,"MODERATE RISK OF FRAUD","NO FRAUD"),"NO FRAUD"))</f>
        <v>NO FRAUD</v>
      </c>
      <c r="D1927" s="13" t="str">
        <f>IF(VLOOKUP($A1927,'Unique Clients'!$A$2:$G$2705,7,0) &gt;= 3,"FRAUD","NO FRAUD")</f>
        <v>NO FRAUD</v>
      </c>
    </row>
    <row r="1928" spans="1:4" customFormat="1" hidden="1" x14ac:dyDescent="0.25">
      <c r="A1928" s="13">
        <v>68954</v>
      </c>
      <c r="B1928" s="13" t="str">
        <f>IF(VLOOKUP($A1928,'Unique Clients'!$A$2:$F$2705,3,0)&gt;=5,IF(VLOOKUP($A1928,'Unique Clients'!$A$2:$F$2705,6,0)&gt;=60%,"FRAUD","NO FRAUD"),"NO FRAUD")</f>
        <v>NO FRAUD</v>
      </c>
      <c r="C1928" s="13" t="str">
        <f>IF(VLOOKUP($A1928,'Behaviors Clients'!$A$2:$B$2705,2,0)="FRAUD","FRAUD",IF(VLOOKUP($A1928,'Unique Clients'!$A$2:$F$2705,3,0)&lt;=4,IF(VLOOKUP($A1928,'Unique Clients'!$A$2:$F$2705,6,0)&gt;=60%,"MODERATE RISK OF FRAUD","NO FRAUD"),"NO FRAUD"))</f>
        <v>NO FRAUD</v>
      </c>
      <c r="D1928" s="13" t="str">
        <f>IF(VLOOKUP($A1928,'Unique Clients'!$A$2:$G$2705,7,0) &gt;= 3,"FRAUD","NO FRAUD")</f>
        <v>NO FRAUD</v>
      </c>
    </row>
    <row r="1929" spans="1:4" customFormat="1" hidden="1" x14ac:dyDescent="0.25">
      <c r="A1929" s="13">
        <v>68983</v>
      </c>
      <c r="B1929" s="13" t="str">
        <f>IF(VLOOKUP($A1929,'Unique Clients'!$A$2:$F$2705,3,0)&gt;=5,IF(VLOOKUP($A1929,'Unique Clients'!$A$2:$F$2705,6,0)&gt;=60%,"FRAUD","NO FRAUD"),"NO FRAUD")</f>
        <v>NO FRAUD</v>
      </c>
      <c r="C1929" s="13" t="str">
        <f>IF(VLOOKUP($A1929,'Behaviors Clients'!$A$2:$B$2705,2,0)="FRAUD","FRAUD",IF(VLOOKUP($A1929,'Unique Clients'!$A$2:$F$2705,3,0)&lt;=4,IF(VLOOKUP($A1929,'Unique Clients'!$A$2:$F$2705,6,0)&gt;=60%,"MODERATE RISK OF FRAUD","NO FRAUD"),"NO FRAUD"))</f>
        <v>NO FRAUD</v>
      </c>
      <c r="D1929" s="13" t="str">
        <f>IF(VLOOKUP($A1929,'Unique Clients'!$A$2:$G$2705,7,0) &gt;= 3,"FRAUD","NO FRAUD")</f>
        <v>NO FRAUD</v>
      </c>
    </row>
    <row r="1930" spans="1:4" customFormat="1" hidden="1" x14ac:dyDescent="0.25">
      <c r="A1930" s="13">
        <v>68987</v>
      </c>
      <c r="B1930" s="13" t="str">
        <f>IF(VLOOKUP($A1930,'Unique Clients'!$A$2:$F$2705,3,0)&gt;=5,IF(VLOOKUP($A1930,'Unique Clients'!$A$2:$F$2705,6,0)&gt;=60%,"FRAUD","NO FRAUD"),"NO FRAUD")</f>
        <v>NO FRAUD</v>
      </c>
      <c r="C1930" s="13" t="str">
        <f>IF(VLOOKUP($A1930,'Behaviors Clients'!$A$2:$B$2705,2,0)="FRAUD","FRAUD",IF(VLOOKUP($A1930,'Unique Clients'!$A$2:$F$2705,3,0)&lt;=4,IF(VLOOKUP($A1930,'Unique Clients'!$A$2:$F$2705,6,0)&gt;=60%,"MODERATE RISK OF FRAUD","NO FRAUD"),"NO FRAUD"))</f>
        <v>NO FRAUD</v>
      </c>
      <c r="D1930" s="13" t="str">
        <f>IF(VLOOKUP($A1930,'Unique Clients'!$A$2:$G$2705,7,0) &gt;= 3,"FRAUD","NO FRAUD")</f>
        <v>NO FRAUD</v>
      </c>
    </row>
    <row r="1931" spans="1:4" customFormat="1" hidden="1" x14ac:dyDescent="0.25">
      <c r="A1931" s="13">
        <v>69032</v>
      </c>
      <c r="B1931" s="13" t="str">
        <f>IF(VLOOKUP($A1931,'Unique Clients'!$A$2:$F$2705,3,0)&gt;=5,IF(VLOOKUP($A1931,'Unique Clients'!$A$2:$F$2705,6,0)&gt;=60%,"FRAUD","NO FRAUD"),"NO FRAUD")</f>
        <v>NO FRAUD</v>
      </c>
      <c r="C1931" s="13" t="str">
        <f>IF(VLOOKUP($A1931,'Behaviors Clients'!$A$2:$B$2705,2,0)="FRAUD","FRAUD",IF(VLOOKUP($A1931,'Unique Clients'!$A$2:$F$2705,3,0)&lt;=4,IF(VLOOKUP($A1931,'Unique Clients'!$A$2:$F$2705,6,0)&gt;=60%,"MODERATE RISK OF FRAUD","NO FRAUD"),"NO FRAUD"))</f>
        <v>NO FRAUD</v>
      </c>
      <c r="D1931" s="13" t="str">
        <f>IF(VLOOKUP($A1931,'Unique Clients'!$A$2:$G$2705,7,0) &gt;= 3,"FRAUD","NO FRAUD")</f>
        <v>NO FRAUD</v>
      </c>
    </row>
    <row r="1932" spans="1:4" customFormat="1" hidden="1" x14ac:dyDescent="0.25">
      <c r="A1932" s="13">
        <v>69078</v>
      </c>
      <c r="B1932" s="13" t="str">
        <f>IF(VLOOKUP($A1932,'Unique Clients'!$A$2:$F$2705,3,0)&gt;=5,IF(VLOOKUP($A1932,'Unique Clients'!$A$2:$F$2705,6,0)&gt;=60%,"FRAUD","NO FRAUD"),"NO FRAUD")</f>
        <v>NO FRAUD</v>
      </c>
      <c r="C1932" s="13" t="str">
        <f>IF(VLOOKUP($A1932,'Behaviors Clients'!$A$2:$B$2705,2,0)="FRAUD","FRAUD",IF(VLOOKUP($A1932,'Unique Clients'!$A$2:$F$2705,3,0)&lt;=4,IF(VLOOKUP($A1932,'Unique Clients'!$A$2:$F$2705,6,0)&gt;=60%,"MODERATE RISK OF FRAUD","NO FRAUD"),"NO FRAUD"))</f>
        <v>NO FRAUD</v>
      </c>
      <c r="D1932" s="13" t="str">
        <f>IF(VLOOKUP($A1932,'Unique Clients'!$A$2:$G$2705,7,0) &gt;= 3,"FRAUD","NO FRAUD")</f>
        <v>NO FRAUD</v>
      </c>
    </row>
    <row r="1933" spans="1:4" customFormat="1" hidden="1" x14ac:dyDescent="0.25">
      <c r="A1933" s="13">
        <v>69106</v>
      </c>
      <c r="B1933" s="13" t="str">
        <f>IF(VLOOKUP($A1933,'Unique Clients'!$A$2:$F$2705,3,0)&gt;=5,IF(VLOOKUP($A1933,'Unique Clients'!$A$2:$F$2705,6,0)&gt;=60%,"FRAUD","NO FRAUD"),"NO FRAUD")</f>
        <v>NO FRAUD</v>
      </c>
      <c r="C1933" s="13" t="str">
        <f>IF(VLOOKUP($A1933,'Behaviors Clients'!$A$2:$B$2705,2,0)="FRAUD","FRAUD",IF(VLOOKUP($A1933,'Unique Clients'!$A$2:$F$2705,3,0)&lt;=4,IF(VLOOKUP($A1933,'Unique Clients'!$A$2:$F$2705,6,0)&gt;=60%,"MODERATE RISK OF FRAUD","NO FRAUD"),"NO FRAUD"))</f>
        <v>NO FRAUD</v>
      </c>
      <c r="D1933" s="13" t="str">
        <f>IF(VLOOKUP($A1933,'Unique Clients'!$A$2:$G$2705,7,0) &gt;= 3,"FRAUD","NO FRAUD")</f>
        <v>NO FRAUD</v>
      </c>
    </row>
    <row r="1934" spans="1:4" customFormat="1" hidden="1" x14ac:dyDescent="0.25">
      <c r="A1934" s="13">
        <v>69137</v>
      </c>
      <c r="B1934" s="13" t="str">
        <f>IF(VLOOKUP($A1934,'Unique Clients'!$A$2:$F$2705,3,0)&gt;=5,IF(VLOOKUP($A1934,'Unique Clients'!$A$2:$F$2705,6,0)&gt;=60%,"FRAUD","NO FRAUD"),"NO FRAUD")</f>
        <v>NO FRAUD</v>
      </c>
      <c r="C1934" s="13" t="str">
        <f>IF(VLOOKUP($A1934,'Behaviors Clients'!$A$2:$B$2705,2,0)="FRAUD","FRAUD",IF(VLOOKUP($A1934,'Unique Clients'!$A$2:$F$2705,3,0)&lt;=4,IF(VLOOKUP($A1934,'Unique Clients'!$A$2:$F$2705,6,0)&gt;=60%,"MODERATE RISK OF FRAUD","NO FRAUD"),"NO FRAUD"))</f>
        <v>NO FRAUD</v>
      </c>
      <c r="D1934" s="13" t="str">
        <f>IF(VLOOKUP($A1934,'Unique Clients'!$A$2:$G$2705,7,0) &gt;= 3,"FRAUD","NO FRAUD")</f>
        <v>NO FRAUD</v>
      </c>
    </row>
    <row r="1935" spans="1:4" customFormat="1" hidden="1" x14ac:dyDescent="0.25">
      <c r="A1935" s="13">
        <v>69144</v>
      </c>
      <c r="B1935" s="13" t="str">
        <f>IF(VLOOKUP($A1935,'Unique Clients'!$A$2:$F$2705,3,0)&gt;=5,IF(VLOOKUP($A1935,'Unique Clients'!$A$2:$F$2705,6,0)&gt;=60%,"FRAUD","NO FRAUD"),"NO FRAUD")</f>
        <v>NO FRAUD</v>
      </c>
      <c r="C1935" s="13" t="str">
        <f>IF(VLOOKUP($A1935,'Behaviors Clients'!$A$2:$B$2705,2,0)="FRAUD","FRAUD",IF(VLOOKUP($A1935,'Unique Clients'!$A$2:$F$2705,3,0)&lt;=4,IF(VLOOKUP($A1935,'Unique Clients'!$A$2:$F$2705,6,0)&gt;=60%,"MODERATE RISK OF FRAUD","NO FRAUD"),"NO FRAUD"))</f>
        <v>NO FRAUD</v>
      </c>
      <c r="D1935" s="13" t="str">
        <f>IF(VLOOKUP($A1935,'Unique Clients'!$A$2:$G$2705,7,0) &gt;= 3,"FRAUD","NO FRAUD")</f>
        <v>NO FRAUD</v>
      </c>
    </row>
    <row r="1936" spans="1:4" customFormat="1" hidden="1" x14ac:dyDescent="0.25">
      <c r="A1936" s="13">
        <v>69145</v>
      </c>
      <c r="B1936" s="13" t="str">
        <f>IF(VLOOKUP($A1936,'Unique Clients'!$A$2:$F$2705,3,0)&gt;=5,IF(VLOOKUP($A1936,'Unique Clients'!$A$2:$F$2705,6,0)&gt;=60%,"FRAUD","NO FRAUD"),"NO FRAUD")</f>
        <v>NO FRAUD</v>
      </c>
      <c r="C1936" s="13" t="str">
        <f>IF(VLOOKUP($A1936,'Behaviors Clients'!$A$2:$B$2705,2,0)="FRAUD","FRAUD",IF(VLOOKUP($A1936,'Unique Clients'!$A$2:$F$2705,3,0)&lt;=4,IF(VLOOKUP($A1936,'Unique Clients'!$A$2:$F$2705,6,0)&gt;=60%,"MODERATE RISK OF FRAUD","NO FRAUD"),"NO FRAUD"))</f>
        <v>NO FRAUD</v>
      </c>
      <c r="D1936" s="13" t="str">
        <f>IF(VLOOKUP($A1936,'Unique Clients'!$A$2:$G$2705,7,0) &gt;= 3,"FRAUD","NO FRAUD")</f>
        <v>NO FRAUD</v>
      </c>
    </row>
    <row r="1937" spans="1:4" customFormat="1" hidden="1" x14ac:dyDescent="0.25">
      <c r="A1937" s="13">
        <v>69179</v>
      </c>
      <c r="B1937" s="13" t="str">
        <f>IF(VLOOKUP($A1937,'Unique Clients'!$A$2:$F$2705,3,0)&gt;=5,IF(VLOOKUP($A1937,'Unique Clients'!$A$2:$F$2705,6,0)&gt;=60%,"FRAUD","NO FRAUD"),"NO FRAUD")</f>
        <v>NO FRAUD</v>
      </c>
      <c r="C1937" s="13" t="str">
        <f>IF(VLOOKUP($A1937,'Behaviors Clients'!$A$2:$B$2705,2,0)="FRAUD","FRAUD",IF(VLOOKUP($A1937,'Unique Clients'!$A$2:$F$2705,3,0)&lt;=4,IF(VLOOKUP($A1937,'Unique Clients'!$A$2:$F$2705,6,0)&gt;=60%,"MODERATE RISK OF FRAUD","NO FRAUD"),"NO FRAUD"))</f>
        <v>NO FRAUD</v>
      </c>
      <c r="D1937" s="13" t="str">
        <f>IF(VLOOKUP($A1937,'Unique Clients'!$A$2:$G$2705,7,0) &gt;= 3,"FRAUD","NO FRAUD")</f>
        <v>NO FRAUD</v>
      </c>
    </row>
    <row r="1938" spans="1:4" customFormat="1" hidden="1" x14ac:dyDescent="0.25">
      <c r="A1938" s="13">
        <v>69278</v>
      </c>
      <c r="B1938" s="13" t="str">
        <f>IF(VLOOKUP($A1938,'Unique Clients'!$A$2:$F$2705,3,0)&gt;=5,IF(VLOOKUP($A1938,'Unique Clients'!$A$2:$F$2705,6,0)&gt;=60%,"FRAUD","NO FRAUD"),"NO FRAUD")</f>
        <v>NO FRAUD</v>
      </c>
      <c r="C1938" s="13" t="str">
        <f>IF(VLOOKUP($A1938,'Behaviors Clients'!$A$2:$B$2705,2,0)="FRAUD","FRAUD",IF(VLOOKUP($A1938,'Unique Clients'!$A$2:$F$2705,3,0)&lt;=4,IF(VLOOKUP($A1938,'Unique Clients'!$A$2:$F$2705,6,0)&gt;=60%,"MODERATE RISK OF FRAUD","NO FRAUD"),"NO FRAUD"))</f>
        <v>NO FRAUD</v>
      </c>
      <c r="D1938" s="13" t="str">
        <f>IF(VLOOKUP($A1938,'Unique Clients'!$A$2:$G$2705,7,0) &gt;= 3,"FRAUD","NO FRAUD")</f>
        <v>NO FRAUD</v>
      </c>
    </row>
    <row r="1939" spans="1:4" customFormat="1" hidden="1" x14ac:dyDescent="0.25">
      <c r="A1939" s="13">
        <v>69285</v>
      </c>
      <c r="B1939" s="13" t="str">
        <f>IF(VLOOKUP($A1939,'Unique Clients'!$A$2:$F$2705,3,0)&gt;=5,IF(VLOOKUP($A1939,'Unique Clients'!$A$2:$F$2705,6,0)&gt;=60%,"FRAUD","NO FRAUD"),"NO FRAUD")</f>
        <v>NO FRAUD</v>
      </c>
      <c r="C1939" s="13" t="str">
        <f>IF(VLOOKUP($A1939,'Behaviors Clients'!$A$2:$B$2705,2,0)="FRAUD","FRAUD",IF(VLOOKUP($A1939,'Unique Clients'!$A$2:$F$2705,3,0)&lt;=4,IF(VLOOKUP($A1939,'Unique Clients'!$A$2:$F$2705,6,0)&gt;=60%,"MODERATE RISK OF FRAUD","NO FRAUD"),"NO FRAUD"))</f>
        <v>NO FRAUD</v>
      </c>
      <c r="D1939" s="13" t="str">
        <f>IF(VLOOKUP($A1939,'Unique Clients'!$A$2:$G$2705,7,0) &gt;= 3,"FRAUD","NO FRAUD")</f>
        <v>NO FRAUD</v>
      </c>
    </row>
    <row r="1940" spans="1:4" customFormat="1" hidden="1" x14ac:dyDescent="0.25">
      <c r="A1940" s="13">
        <v>69300</v>
      </c>
      <c r="B1940" s="13" t="str">
        <f>IF(VLOOKUP($A1940,'Unique Clients'!$A$2:$F$2705,3,0)&gt;=5,IF(VLOOKUP($A1940,'Unique Clients'!$A$2:$F$2705,6,0)&gt;=60%,"FRAUD","NO FRAUD"),"NO FRAUD")</f>
        <v>NO FRAUD</v>
      </c>
      <c r="C1940" s="13" t="str">
        <f>IF(VLOOKUP($A1940,'Behaviors Clients'!$A$2:$B$2705,2,0)="FRAUD","FRAUD",IF(VLOOKUP($A1940,'Unique Clients'!$A$2:$F$2705,3,0)&lt;=4,IF(VLOOKUP($A1940,'Unique Clients'!$A$2:$F$2705,6,0)&gt;=60%,"MODERATE RISK OF FRAUD","NO FRAUD"),"NO FRAUD"))</f>
        <v>NO FRAUD</v>
      </c>
      <c r="D1940" s="13" t="str">
        <f>IF(VLOOKUP($A1940,'Unique Clients'!$A$2:$G$2705,7,0) &gt;= 3,"FRAUD","NO FRAUD")</f>
        <v>NO FRAUD</v>
      </c>
    </row>
    <row r="1941" spans="1:4" customFormat="1" hidden="1" x14ac:dyDescent="0.25">
      <c r="A1941" s="13">
        <v>69317</v>
      </c>
      <c r="B1941" s="13" t="str">
        <f>IF(VLOOKUP($A1941,'Unique Clients'!$A$2:$F$2705,3,0)&gt;=5,IF(VLOOKUP($A1941,'Unique Clients'!$A$2:$F$2705,6,0)&gt;=60%,"FRAUD","NO FRAUD"),"NO FRAUD")</f>
        <v>NO FRAUD</v>
      </c>
      <c r="C1941" s="13" t="str">
        <f>IF(VLOOKUP($A1941,'Behaviors Clients'!$A$2:$B$2705,2,0)="FRAUD","FRAUD",IF(VLOOKUP($A1941,'Unique Clients'!$A$2:$F$2705,3,0)&lt;=4,IF(VLOOKUP($A1941,'Unique Clients'!$A$2:$F$2705,6,0)&gt;=60%,"MODERATE RISK OF FRAUD","NO FRAUD"),"NO FRAUD"))</f>
        <v>NO FRAUD</v>
      </c>
      <c r="D1941" s="13" t="str">
        <f>IF(VLOOKUP($A1941,'Unique Clients'!$A$2:$G$2705,7,0) &gt;= 3,"FRAUD","NO FRAUD")</f>
        <v>NO FRAUD</v>
      </c>
    </row>
    <row r="1942" spans="1:4" customFormat="1" hidden="1" x14ac:dyDescent="0.25">
      <c r="A1942" s="13">
        <v>69379</v>
      </c>
      <c r="B1942" s="13" t="str">
        <f>IF(VLOOKUP($A1942,'Unique Clients'!$A$2:$F$2705,3,0)&gt;=5,IF(VLOOKUP($A1942,'Unique Clients'!$A$2:$F$2705,6,0)&gt;=60%,"FRAUD","NO FRAUD"),"NO FRAUD")</f>
        <v>NO FRAUD</v>
      </c>
      <c r="C1942" s="13" t="str">
        <f>IF(VLOOKUP($A1942,'Behaviors Clients'!$A$2:$B$2705,2,0)="FRAUD","FRAUD",IF(VLOOKUP($A1942,'Unique Clients'!$A$2:$F$2705,3,0)&lt;=4,IF(VLOOKUP($A1942,'Unique Clients'!$A$2:$F$2705,6,0)&gt;=60%,"MODERATE RISK OF FRAUD","NO FRAUD"),"NO FRAUD"))</f>
        <v>NO FRAUD</v>
      </c>
      <c r="D1942" s="13" t="str">
        <f>IF(VLOOKUP($A1942,'Unique Clients'!$A$2:$G$2705,7,0) &gt;= 3,"FRAUD","NO FRAUD")</f>
        <v>NO FRAUD</v>
      </c>
    </row>
    <row r="1943" spans="1:4" customFormat="1" hidden="1" x14ac:dyDescent="0.25">
      <c r="A1943" s="13">
        <v>69528</v>
      </c>
      <c r="B1943" s="13" t="str">
        <f>IF(VLOOKUP($A1943,'Unique Clients'!$A$2:$F$2705,3,0)&gt;=5,IF(VLOOKUP($A1943,'Unique Clients'!$A$2:$F$2705,6,0)&gt;=60%,"FRAUD","NO FRAUD"),"NO FRAUD")</f>
        <v>NO FRAUD</v>
      </c>
      <c r="C1943" s="13" t="str">
        <f>IF(VLOOKUP($A1943,'Behaviors Clients'!$A$2:$B$2705,2,0)="FRAUD","FRAUD",IF(VLOOKUP($A1943,'Unique Clients'!$A$2:$F$2705,3,0)&lt;=4,IF(VLOOKUP($A1943,'Unique Clients'!$A$2:$F$2705,6,0)&gt;=60%,"MODERATE RISK OF FRAUD","NO FRAUD"),"NO FRAUD"))</f>
        <v>NO FRAUD</v>
      </c>
      <c r="D1943" s="13" t="str">
        <f>IF(VLOOKUP($A1943,'Unique Clients'!$A$2:$G$2705,7,0) &gt;= 3,"FRAUD","NO FRAUD")</f>
        <v>NO FRAUD</v>
      </c>
    </row>
    <row r="1944" spans="1:4" customFormat="1" hidden="1" x14ac:dyDescent="0.25">
      <c r="A1944" s="13">
        <v>69532</v>
      </c>
      <c r="B1944" s="13" t="str">
        <f>IF(VLOOKUP($A1944,'Unique Clients'!$A$2:$F$2705,3,0)&gt;=5,IF(VLOOKUP($A1944,'Unique Clients'!$A$2:$F$2705,6,0)&gt;=60%,"FRAUD","NO FRAUD"),"NO FRAUD")</f>
        <v>NO FRAUD</v>
      </c>
      <c r="C1944" s="13" t="str">
        <f>IF(VLOOKUP($A1944,'Behaviors Clients'!$A$2:$B$2705,2,0)="FRAUD","FRAUD",IF(VLOOKUP($A1944,'Unique Clients'!$A$2:$F$2705,3,0)&lt;=4,IF(VLOOKUP($A1944,'Unique Clients'!$A$2:$F$2705,6,0)&gt;=60%,"MODERATE RISK OF FRAUD","NO FRAUD"),"NO FRAUD"))</f>
        <v>NO FRAUD</v>
      </c>
      <c r="D1944" s="13" t="str">
        <f>IF(VLOOKUP($A1944,'Unique Clients'!$A$2:$G$2705,7,0) &gt;= 3,"FRAUD","NO FRAUD")</f>
        <v>NO FRAUD</v>
      </c>
    </row>
    <row r="1945" spans="1:4" customFormat="1" hidden="1" x14ac:dyDescent="0.25">
      <c r="A1945" s="13">
        <v>69540</v>
      </c>
      <c r="B1945" s="13" t="str">
        <f>IF(VLOOKUP($A1945,'Unique Clients'!$A$2:$F$2705,3,0)&gt;=5,IF(VLOOKUP($A1945,'Unique Clients'!$A$2:$F$2705,6,0)&gt;=60%,"FRAUD","NO FRAUD"),"NO FRAUD")</f>
        <v>NO FRAUD</v>
      </c>
      <c r="C1945" s="13" t="str">
        <f>IF(VLOOKUP($A1945,'Behaviors Clients'!$A$2:$B$2705,2,0)="FRAUD","FRAUD",IF(VLOOKUP($A1945,'Unique Clients'!$A$2:$F$2705,3,0)&lt;=4,IF(VLOOKUP($A1945,'Unique Clients'!$A$2:$F$2705,6,0)&gt;=60%,"MODERATE RISK OF FRAUD","NO FRAUD"),"NO FRAUD"))</f>
        <v>NO FRAUD</v>
      </c>
      <c r="D1945" s="13" t="str">
        <f>IF(VLOOKUP($A1945,'Unique Clients'!$A$2:$G$2705,7,0) &gt;= 3,"FRAUD","NO FRAUD")</f>
        <v>NO FRAUD</v>
      </c>
    </row>
    <row r="1946" spans="1:4" customFormat="1" hidden="1" x14ac:dyDescent="0.25">
      <c r="A1946" s="13">
        <v>69583</v>
      </c>
      <c r="B1946" s="13" t="str">
        <f>IF(VLOOKUP($A1946,'Unique Clients'!$A$2:$F$2705,3,0)&gt;=5,IF(VLOOKUP($A1946,'Unique Clients'!$A$2:$F$2705,6,0)&gt;=60%,"FRAUD","NO FRAUD"),"NO FRAUD")</f>
        <v>NO FRAUD</v>
      </c>
      <c r="C1946" s="13" t="str">
        <f>IF(VLOOKUP($A1946,'Behaviors Clients'!$A$2:$B$2705,2,0)="FRAUD","FRAUD",IF(VLOOKUP($A1946,'Unique Clients'!$A$2:$F$2705,3,0)&lt;=4,IF(VLOOKUP($A1946,'Unique Clients'!$A$2:$F$2705,6,0)&gt;=60%,"MODERATE RISK OF FRAUD","NO FRAUD"),"NO FRAUD"))</f>
        <v>NO FRAUD</v>
      </c>
      <c r="D1946" s="13" t="str">
        <f>IF(VLOOKUP($A1946,'Unique Clients'!$A$2:$G$2705,7,0) &gt;= 3,"FRAUD","NO FRAUD")</f>
        <v>NO FRAUD</v>
      </c>
    </row>
    <row r="1947" spans="1:4" customFormat="1" hidden="1" x14ac:dyDescent="0.25">
      <c r="A1947" s="13">
        <v>69596</v>
      </c>
      <c r="B1947" s="13" t="str">
        <f>IF(VLOOKUP($A1947,'Unique Clients'!$A$2:$F$2705,3,0)&gt;=5,IF(VLOOKUP($A1947,'Unique Clients'!$A$2:$F$2705,6,0)&gt;=60%,"FRAUD","NO FRAUD"),"NO FRAUD")</f>
        <v>NO FRAUD</v>
      </c>
      <c r="C1947" s="13" t="str">
        <f>IF(VLOOKUP($A1947,'Behaviors Clients'!$A$2:$B$2705,2,0)="FRAUD","FRAUD",IF(VLOOKUP($A1947,'Unique Clients'!$A$2:$F$2705,3,0)&lt;=4,IF(VLOOKUP($A1947,'Unique Clients'!$A$2:$F$2705,6,0)&gt;=60%,"MODERATE RISK OF FRAUD","NO FRAUD"),"NO FRAUD"))</f>
        <v>NO FRAUD</v>
      </c>
      <c r="D1947" s="13" t="str">
        <f>IF(VLOOKUP($A1947,'Unique Clients'!$A$2:$G$2705,7,0) &gt;= 3,"FRAUD","NO FRAUD")</f>
        <v>NO FRAUD</v>
      </c>
    </row>
    <row r="1948" spans="1:4" customFormat="1" hidden="1" x14ac:dyDescent="0.25">
      <c r="A1948" s="13">
        <v>69623</v>
      </c>
      <c r="B1948" s="13" t="str">
        <f>IF(VLOOKUP($A1948,'Unique Clients'!$A$2:$F$2705,3,0)&gt;=5,IF(VLOOKUP($A1948,'Unique Clients'!$A$2:$F$2705,6,0)&gt;=60%,"FRAUD","NO FRAUD"),"NO FRAUD")</f>
        <v>NO FRAUD</v>
      </c>
      <c r="C1948" s="13" t="str">
        <f>IF(VLOOKUP($A1948,'Behaviors Clients'!$A$2:$B$2705,2,0)="FRAUD","FRAUD",IF(VLOOKUP($A1948,'Unique Clients'!$A$2:$F$2705,3,0)&lt;=4,IF(VLOOKUP($A1948,'Unique Clients'!$A$2:$F$2705,6,0)&gt;=60%,"MODERATE RISK OF FRAUD","NO FRAUD"),"NO FRAUD"))</f>
        <v>NO FRAUD</v>
      </c>
      <c r="D1948" s="13" t="str">
        <f>IF(VLOOKUP($A1948,'Unique Clients'!$A$2:$G$2705,7,0) &gt;= 3,"FRAUD","NO FRAUD")</f>
        <v>NO FRAUD</v>
      </c>
    </row>
    <row r="1949" spans="1:4" customFormat="1" hidden="1" x14ac:dyDescent="0.25">
      <c r="A1949" s="13">
        <v>69680</v>
      </c>
      <c r="B1949" s="13" t="str">
        <f>IF(VLOOKUP($A1949,'Unique Clients'!$A$2:$F$2705,3,0)&gt;=5,IF(VLOOKUP($A1949,'Unique Clients'!$A$2:$F$2705,6,0)&gt;=60%,"FRAUD","NO FRAUD"),"NO FRAUD")</f>
        <v>NO FRAUD</v>
      </c>
      <c r="C1949" s="13" t="str">
        <f>IF(VLOOKUP($A1949,'Behaviors Clients'!$A$2:$B$2705,2,0)="FRAUD","FRAUD",IF(VLOOKUP($A1949,'Unique Clients'!$A$2:$F$2705,3,0)&lt;=4,IF(VLOOKUP($A1949,'Unique Clients'!$A$2:$F$2705,6,0)&gt;=60%,"MODERATE RISK OF FRAUD","NO FRAUD"),"NO FRAUD"))</f>
        <v>NO FRAUD</v>
      </c>
      <c r="D1949" s="13" t="str">
        <f>IF(VLOOKUP($A1949,'Unique Clients'!$A$2:$G$2705,7,0) &gt;= 3,"FRAUD","NO FRAUD")</f>
        <v>NO FRAUD</v>
      </c>
    </row>
    <row r="1950" spans="1:4" customFormat="1" hidden="1" x14ac:dyDescent="0.25">
      <c r="A1950" s="13">
        <v>69750</v>
      </c>
      <c r="B1950" s="13" t="str">
        <f>IF(VLOOKUP($A1950,'Unique Clients'!$A$2:$F$2705,3,0)&gt;=5,IF(VLOOKUP($A1950,'Unique Clients'!$A$2:$F$2705,6,0)&gt;=60%,"FRAUD","NO FRAUD"),"NO FRAUD")</f>
        <v>NO FRAUD</v>
      </c>
      <c r="C1950" s="13" t="str">
        <f>IF(VLOOKUP($A1950,'Behaviors Clients'!$A$2:$B$2705,2,0)="FRAUD","FRAUD",IF(VLOOKUP($A1950,'Unique Clients'!$A$2:$F$2705,3,0)&lt;=4,IF(VLOOKUP($A1950,'Unique Clients'!$A$2:$F$2705,6,0)&gt;=60%,"MODERATE RISK OF FRAUD","NO FRAUD"),"NO FRAUD"))</f>
        <v>NO FRAUD</v>
      </c>
      <c r="D1950" s="13" t="str">
        <f>IF(VLOOKUP($A1950,'Unique Clients'!$A$2:$G$2705,7,0) &gt;= 3,"FRAUD","NO FRAUD")</f>
        <v>NO FRAUD</v>
      </c>
    </row>
    <row r="1951" spans="1:4" customFormat="1" hidden="1" x14ac:dyDescent="0.25">
      <c r="A1951" s="13">
        <v>69839</v>
      </c>
      <c r="B1951" s="13" t="str">
        <f>IF(VLOOKUP($A1951,'Unique Clients'!$A$2:$F$2705,3,0)&gt;=5,IF(VLOOKUP($A1951,'Unique Clients'!$A$2:$F$2705,6,0)&gt;=60%,"FRAUD","NO FRAUD"),"NO FRAUD")</f>
        <v>NO FRAUD</v>
      </c>
      <c r="C1951" s="13" t="str">
        <f>IF(VLOOKUP($A1951,'Behaviors Clients'!$A$2:$B$2705,2,0)="FRAUD","FRAUD",IF(VLOOKUP($A1951,'Unique Clients'!$A$2:$F$2705,3,0)&lt;=4,IF(VLOOKUP($A1951,'Unique Clients'!$A$2:$F$2705,6,0)&gt;=60%,"MODERATE RISK OF FRAUD","NO FRAUD"),"NO FRAUD"))</f>
        <v>NO FRAUD</v>
      </c>
      <c r="D1951" s="13" t="str">
        <f>IF(VLOOKUP($A1951,'Unique Clients'!$A$2:$G$2705,7,0) &gt;= 3,"FRAUD","NO FRAUD")</f>
        <v>NO FRAUD</v>
      </c>
    </row>
    <row r="1952" spans="1:4" customFormat="1" hidden="1" x14ac:dyDescent="0.25">
      <c r="A1952" s="13">
        <v>69843</v>
      </c>
      <c r="B1952" s="13" t="str">
        <f>IF(VLOOKUP($A1952,'Unique Clients'!$A$2:$F$2705,3,0)&gt;=5,IF(VLOOKUP($A1952,'Unique Clients'!$A$2:$F$2705,6,0)&gt;=60%,"FRAUD","NO FRAUD"),"NO FRAUD")</f>
        <v>NO FRAUD</v>
      </c>
      <c r="C1952" s="13" t="str">
        <f>IF(VLOOKUP($A1952,'Behaviors Clients'!$A$2:$B$2705,2,0)="FRAUD","FRAUD",IF(VLOOKUP($A1952,'Unique Clients'!$A$2:$F$2705,3,0)&lt;=4,IF(VLOOKUP($A1952,'Unique Clients'!$A$2:$F$2705,6,0)&gt;=60%,"MODERATE RISK OF FRAUD","NO FRAUD"),"NO FRAUD"))</f>
        <v>NO FRAUD</v>
      </c>
      <c r="D1952" s="13" t="str">
        <f>IF(VLOOKUP($A1952,'Unique Clients'!$A$2:$G$2705,7,0) &gt;= 3,"FRAUD","NO FRAUD")</f>
        <v>NO FRAUD</v>
      </c>
    </row>
    <row r="1953" spans="1:4" customFormat="1" hidden="1" x14ac:dyDescent="0.25">
      <c r="A1953" s="13">
        <v>69885</v>
      </c>
      <c r="B1953" s="13" t="str">
        <f>IF(VLOOKUP($A1953,'Unique Clients'!$A$2:$F$2705,3,0)&gt;=5,IF(VLOOKUP($A1953,'Unique Clients'!$A$2:$F$2705,6,0)&gt;=60%,"FRAUD","NO FRAUD"),"NO FRAUD")</f>
        <v>NO FRAUD</v>
      </c>
      <c r="C1953" s="13" t="str">
        <f>IF(VLOOKUP($A1953,'Behaviors Clients'!$A$2:$B$2705,2,0)="FRAUD","FRAUD",IF(VLOOKUP($A1953,'Unique Clients'!$A$2:$F$2705,3,0)&lt;=4,IF(VLOOKUP($A1953,'Unique Clients'!$A$2:$F$2705,6,0)&gt;=60%,"MODERATE RISK OF FRAUD","NO FRAUD"),"NO FRAUD"))</f>
        <v>NO FRAUD</v>
      </c>
      <c r="D1953" s="13" t="str">
        <f>IF(VLOOKUP($A1953,'Unique Clients'!$A$2:$G$2705,7,0) &gt;= 3,"FRAUD","NO FRAUD")</f>
        <v>NO FRAUD</v>
      </c>
    </row>
    <row r="1954" spans="1:4" customFormat="1" hidden="1" x14ac:dyDescent="0.25">
      <c r="A1954" s="13">
        <v>69890</v>
      </c>
      <c r="B1954" s="13" t="str">
        <f>IF(VLOOKUP($A1954,'Unique Clients'!$A$2:$F$2705,3,0)&gt;=5,IF(VLOOKUP($A1954,'Unique Clients'!$A$2:$F$2705,6,0)&gt;=60%,"FRAUD","NO FRAUD"),"NO FRAUD")</f>
        <v>NO FRAUD</v>
      </c>
      <c r="C1954" s="13" t="str">
        <f>IF(VLOOKUP($A1954,'Behaviors Clients'!$A$2:$B$2705,2,0)="FRAUD","FRAUD",IF(VLOOKUP($A1954,'Unique Clients'!$A$2:$F$2705,3,0)&lt;=4,IF(VLOOKUP($A1954,'Unique Clients'!$A$2:$F$2705,6,0)&gt;=60%,"MODERATE RISK OF FRAUD","NO FRAUD"),"NO FRAUD"))</f>
        <v>NO FRAUD</v>
      </c>
      <c r="D1954" s="13" t="str">
        <f>IF(VLOOKUP($A1954,'Unique Clients'!$A$2:$G$2705,7,0) &gt;= 3,"FRAUD","NO FRAUD")</f>
        <v>NO FRAUD</v>
      </c>
    </row>
    <row r="1955" spans="1:4" customFormat="1" hidden="1" x14ac:dyDescent="0.25">
      <c r="A1955" s="13">
        <v>69916</v>
      </c>
      <c r="B1955" s="13" t="str">
        <f>IF(VLOOKUP($A1955,'Unique Clients'!$A$2:$F$2705,3,0)&gt;=5,IF(VLOOKUP($A1955,'Unique Clients'!$A$2:$F$2705,6,0)&gt;=60%,"FRAUD","NO FRAUD"),"NO FRAUD")</f>
        <v>NO FRAUD</v>
      </c>
      <c r="C1955" s="13" t="str">
        <f>IF(VLOOKUP($A1955,'Behaviors Clients'!$A$2:$B$2705,2,0)="FRAUD","FRAUD",IF(VLOOKUP($A1955,'Unique Clients'!$A$2:$F$2705,3,0)&lt;=4,IF(VLOOKUP($A1955,'Unique Clients'!$A$2:$F$2705,6,0)&gt;=60%,"MODERATE RISK OF FRAUD","NO FRAUD"),"NO FRAUD"))</f>
        <v>NO FRAUD</v>
      </c>
      <c r="D1955" s="13" t="str">
        <f>IF(VLOOKUP($A1955,'Unique Clients'!$A$2:$G$2705,7,0) &gt;= 3,"FRAUD","NO FRAUD")</f>
        <v>NO FRAUD</v>
      </c>
    </row>
    <row r="1956" spans="1:4" customFormat="1" hidden="1" x14ac:dyDescent="0.25">
      <c r="A1956" s="13">
        <v>69927</v>
      </c>
      <c r="B1956" s="13" t="str">
        <f>IF(VLOOKUP($A1956,'Unique Clients'!$A$2:$F$2705,3,0)&gt;=5,IF(VLOOKUP($A1956,'Unique Clients'!$A$2:$F$2705,6,0)&gt;=60%,"FRAUD","NO FRAUD"),"NO FRAUD")</f>
        <v>NO FRAUD</v>
      </c>
      <c r="C1956" s="13" t="str">
        <f>IF(VLOOKUP($A1956,'Behaviors Clients'!$A$2:$B$2705,2,0)="FRAUD","FRAUD",IF(VLOOKUP($A1956,'Unique Clients'!$A$2:$F$2705,3,0)&lt;=4,IF(VLOOKUP($A1956,'Unique Clients'!$A$2:$F$2705,6,0)&gt;=60%,"MODERATE RISK OF FRAUD","NO FRAUD"),"NO FRAUD"))</f>
        <v>NO FRAUD</v>
      </c>
      <c r="D1956" s="13" t="str">
        <f>IF(VLOOKUP($A1956,'Unique Clients'!$A$2:$G$2705,7,0) &gt;= 3,"FRAUD","NO FRAUD")</f>
        <v>NO FRAUD</v>
      </c>
    </row>
    <row r="1957" spans="1:4" customFormat="1" hidden="1" x14ac:dyDescent="0.25">
      <c r="A1957" s="13">
        <v>69953</v>
      </c>
      <c r="B1957" s="13" t="str">
        <f>IF(VLOOKUP($A1957,'Unique Clients'!$A$2:$F$2705,3,0)&gt;=5,IF(VLOOKUP($A1957,'Unique Clients'!$A$2:$F$2705,6,0)&gt;=60%,"FRAUD","NO FRAUD"),"NO FRAUD")</f>
        <v>NO FRAUD</v>
      </c>
      <c r="C1957" s="13" t="str">
        <f>IF(VLOOKUP($A1957,'Behaviors Clients'!$A$2:$B$2705,2,0)="FRAUD","FRAUD",IF(VLOOKUP($A1957,'Unique Clients'!$A$2:$F$2705,3,0)&lt;=4,IF(VLOOKUP($A1957,'Unique Clients'!$A$2:$F$2705,6,0)&gt;=60%,"MODERATE RISK OF FRAUD","NO FRAUD"),"NO FRAUD"))</f>
        <v>NO FRAUD</v>
      </c>
      <c r="D1957" s="13" t="str">
        <f>IF(VLOOKUP($A1957,'Unique Clients'!$A$2:$G$2705,7,0) &gt;= 3,"FRAUD","NO FRAUD")</f>
        <v>NO FRAUD</v>
      </c>
    </row>
    <row r="1958" spans="1:4" customFormat="1" hidden="1" x14ac:dyDescent="0.25">
      <c r="A1958" s="13">
        <v>70017</v>
      </c>
      <c r="B1958" s="13" t="str">
        <f>IF(VLOOKUP($A1958,'Unique Clients'!$A$2:$F$2705,3,0)&gt;=5,IF(VLOOKUP($A1958,'Unique Clients'!$A$2:$F$2705,6,0)&gt;=60%,"FRAUD","NO FRAUD"),"NO FRAUD")</f>
        <v>NO FRAUD</v>
      </c>
      <c r="C1958" s="13" t="str">
        <f>IF(VLOOKUP($A1958,'Behaviors Clients'!$A$2:$B$2705,2,0)="FRAUD","FRAUD",IF(VLOOKUP($A1958,'Unique Clients'!$A$2:$F$2705,3,0)&lt;=4,IF(VLOOKUP($A1958,'Unique Clients'!$A$2:$F$2705,6,0)&gt;=60%,"MODERATE RISK OF FRAUD","NO FRAUD"),"NO FRAUD"))</f>
        <v>NO FRAUD</v>
      </c>
      <c r="D1958" s="13" t="str">
        <f>IF(VLOOKUP($A1958,'Unique Clients'!$A$2:$G$2705,7,0) &gt;= 3,"FRAUD","NO FRAUD")</f>
        <v>NO FRAUD</v>
      </c>
    </row>
    <row r="1959" spans="1:4" customFormat="1" hidden="1" x14ac:dyDescent="0.25">
      <c r="A1959" s="13">
        <v>70094</v>
      </c>
      <c r="B1959" s="13" t="str">
        <f>IF(VLOOKUP($A1959,'Unique Clients'!$A$2:$F$2705,3,0)&gt;=5,IF(VLOOKUP($A1959,'Unique Clients'!$A$2:$F$2705,6,0)&gt;=60%,"FRAUD","NO FRAUD"),"NO FRAUD")</f>
        <v>NO FRAUD</v>
      </c>
      <c r="C1959" s="13" t="str">
        <f>IF(VLOOKUP($A1959,'Behaviors Clients'!$A$2:$B$2705,2,0)="FRAUD","FRAUD",IF(VLOOKUP($A1959,'Unique Clients'!$A$2:$F$2705,3,0)&lt;=4,IF(VLOOKUP($A1959,'Unique Clients'!$A$2:$F$2705,6,0)&gt;=60%,"MODERATE RISK OF FRAUD","NO FRAUD"),"NO FRAUD"))</f>
        <v>NO FRAUD</v>
      </c>
      <c r="D1959" s="13" t="str">
        <f>IF(VLOOKUP($A1959,'Unique Clients'!$A$2:$G$2705,7,0) &gt;= 3,"FRAUD","NO FRAUD")</f>
        <v>NO FRAUD</v>
      </c>
    </row>
    <row r="1960" spans="1:4" customFormat="1" hidden="1" x14ac:dyDescent="0.25">
      <c r="A1960" s="13">
        <v>70165</v>
      </c>
      <c r="B1960" s="13" t="str">
        <f>IF(VLOOKUP($A1960,'Unique Clients'!$A$2:$F$2705,3,0)&gt;=5,IF(VLOOKUP($A1960,'Unique Clients'!$A$2:$F$2705,6,0)&gt;=60%,"FRAUD","NO FRAUD"),"NO FRAUD")</f>
        <v>NO FRAUD</v>
      </c>
      <c r="C1960" s="13" t="str">
        <f>IF(VLOOKUP($A1960,'Behaviors Clients'!$A$2:$B$2705,2,0)="FRAUD","FRAUD",IF(VLOOKUP($A1960,'Unique Clients'!$A$2:$F$2705,3,0)&lt;=4,IF(VLOOKUP($A1960,'Unique Clients'!$A$2:$F$2705,6,0)&gt;=60%,"MODERATE RISK OF FRAUD","NO FRAUD"),"NO FRAUD"))</f>
        <v>NO FRAUD</v>
      </c>
      <c r="D1960" s="13" t="str">
        <f>IF(VLOOKUP($A1960,'Unique Clients'!$A$2:$G$2705,7,0) &gt;= 3,"FRAUD","NO FRAUD")</f>
        <v>NO FRAUD</v>
      </c>
    </row>
    <row r="1961" spans="1:4" customFormat="1" hidden="1" x14ac:dyDescent="0.25">
      <c r="A1961" s="13">
        <v>70204</v>
      </c>
      <c r="B1961" s="13" t="str">
        <f>IF(VLOOKUP($A1961,'Unique Clients'!$A$2:$F$2705,3,0)&gt;=5,IF(VLOOKUP($A1961,'Unique Clients'!$A$2:$F$2705,6,0)&gt;=60%,"FRAUD","NO FRAUD"),"NO FRAUD")</f>
        <v>NO FRAUD</v>
      </c>
      <c r="C1961" s="13" t="str">
        <f>IF(VLOOKUP($A1961,'Behaviors Clients'!$A$2:$B$2705,2,0)="FRAUD","FRAUD",IF(VLOOKUP($A1961,'Unique Clients'!$A$2:$F$2705,3,0)&lt;=4,IF(VLOOKUP($A1961,'Unique Clients'!$A$2:$F$2705,6,0)&gt;=60%,"MODERATE RISK OF FRAUD","NO FRAUD"),"NO FRAUD"))</f>
        <v>NO FRAUD</v>
      </c>
      <c r="D1961" s="13" t="str">
        <f>IF(VLOOKUP($A1961,'Unique Clients'!$A$2:$G$2705,7,0) &gt;= 3,"FRAUD","NO FRAUD")</f>
        <v>NO FRAUD</v>
      </c>
    </row>
    <row r="1962" spans="1:4" customFormat="1" hidden="1" x14ac:dyDescent="0.25">
      <c r="A1962" s="13">
        <v>70213</v>
      </c>
      <c r="B1962" s="13" t="str">
        <f>IF(VLOOKUP($A1962,'Unique Clients'!$A$2:$F$2705,3,0)&gt;=5,IF(VLOOKUP($A1962,'Unique Clients'!$A$2:$F$2705,6,0)&gt;=60%,"FRAUD","NO FRAUD"),"NO FRAUD")</f>
        <v>NO FRAUD</v>
      </c>
      <c r="C1962" s="13" t="str">
        <f>IF(VLOOKUP($A1962,'Behaviors Clients'!$A$2:$B$2705,2,0)="FRAUD","FRAUD",IF(VLOOKUP($A1962,'Unique Clients'!$A$2:$F$2705,3,0)&lt;=4,IF(VLOOKUP($A1962,'Unique Clients'!$A$2:$F$2705,6,0)&gt;=60%,"MODERATE RISK OF FRAUD","NO FRAUD"),"NO FRAUD"))</f>
        <v>NO FRAUD</v>
      </c>
      <c r="D1962" s="13" t="str">
        <f>IF(VLOOKUP($A1962,'Unique Clients'!$A$2:$G$2705,7,0) &gt;= 3,"FRAUD","NO FRAUD")</f>
        <v>NO FRAUD</v>
      </c>
    </row>
    <row r="1963" spans="1:4" customFormat="1" hidden="1" x14ac:dyDescent="0.25">
      <c r="A1963" s="13">
        <v>70240</v>
      </c>
      <c r="B1963" s="13" t="str">
        <f>IF(VLOOKUP($A1963,'Unique Clients'!$A$2:$F$2705,3,0)&gt;=5,IF(VLOOKUP($A1963,'Unique Clients'!$A$2:$F$2705,6,0)&gt;=60%,"FRAUD","NO FRAUD"),"NO FRAUD")</f>
        <v>NO FRAUD</v>
      </c>
      <c r="C1963" s="13" t="str">
        <f>IF(VLOOKUP($A1963,'Behaviors Clients'!$A$2:$B$2705,2,0)="FRAUD","FRAUD",IF(VLOOKUP($A1963,'Unique Clients'!$A$2:$F$2705,3,0)&lt;=4,IF(VLOOKUP($A1963,'Unique Clients'!$A$2:$F$2705,6,0)&gt;=60%,"MODERATE RISK OF FRAUD","NO FRAUD"),"NO FRAUD"))</f>
        <v>NO FRAUD</v>
      </c>
      <c r="D1963" s="13" t="str">
        <f>IF(VLOOKUP($A1963,'Unique Clients'!$A$2:$G$2705,7,0) &gt;= 3,"FRAUD","NO FRAUD")</f>
        <v>NO FRAUD</v>
      </c>
    </row>
    <row r="1964" spans="1:4" customFormat="1" hidden="1" x14ac:dyDescent="0.25">
      <c r="A1964" s="13">
        <v>70403</v>
      </c>
      <c r="B1964" s="13" t="str">
        <f>IF(VLOOKUP($A1964,'Unique Clients'!$A$2:$F$2705,3,0)&gt;=5,IF(VLOOKUP($A1964,'Unique Clients'!$A$2:$F$2705,6,0)&gt;=60%,"FRAUD","NO FRAUD"),"NO FRAUD")</f>
        <v>NO FRAUD</v>
      </c>
      <c r="C1964" s="13" t="str">
        <f>IF(VLOOKUP($A1964,'Behaviors Clients'!$A$2:$B$2705,2,0)="FRAUD","FRAUD",IF(VLOOKUP($A1964,'Unique Clients'!$A$2:$F$2705,3,0)&lt;=4,IF(VLOOKUP($A1964,'Unique Clients'!$A$2:$F$2705,6,0)&gt;=60%,"MODERATE RISK OF FRAUD","NO FRAUD"),"NO FRAUD"))</f>
        <v>NO FRAUD</v>
      </c>
      <c r="D1964" s="13" t="str">
        <f>IF(VLOOKUP($A1964,'Unique Clients'!$A$2:$G$2705,7,0) &gt;= 3,"FRAUD","NO FRAUD")</f>
        <v>NO FRAUD</v>
      </c>
    </row>
    <row r="1965" spans="1:4" customFormat="1" hidden="1" x14ac:dyDescent="0.25">
      <c r="A1965" s="13">
        <v>70470</v>
      </c>
      <c r="B1965" s="13" t="str">
        <f>IF(VLOOKUP($A1965,'Unique Clients'!$A$2:$F$2705,3,0)&gt;=5,IF(VLOOKUP($A1965,'Unique Clients'!$A$2:$F$2705,6,0)&gt;=60%,"FRAUD","NO FRAUD"),"NO FRAUD")</f>
        <v>NO FRAUD</v>
      </c>
      <c r="C1965" s="13" t="str">
        <f>IF(VLOOKUP($A1965,'Behaviors Clients'!$A$2:$B$2705,2,0)="FRAUD","FRAUD",IF(VLOOKUP($A1965,'Unique Clients'!$A$2:$F$2705,3,0)&lt;=4,IF(VLOOKUP($A1965,'Unique Clients'!$A$2:$F$2705,6,0)&gt;=60%,"MODERATE RISK OF FRAUD","NO FRAUD"),"NO FRAUD"))</f>
        <v>NO FRAUD</v>
      </c>
      <c r="D1965" s="13" t="str">
        <f>IF(VLOOKUP($A1965,'Unique Clients'!$A$2:$G$2705,7,0) &gt;= 3,"FRAUD","NO FRAUD")</f>
        <v>NO FRAUD</v>
      </c>
    </row>
    <row r="1966" spans="1:4" customFormat="1" hidden="1" x14ac:dyDescent="0.25">
      <c r="A1966" s="13">
        <v>70472</v>
      </c>
      <c r="B1966" s="13" t="str">
        <f>IF(VLOOKUP($A1966,'Unique Clients'!$A$2:$F$2705,3,0)&gt;=5,IF(VLOOKUP($A1966,'Unique Clients'!$A$2:$F$2705,6,0)&gt;=60%,"FRAUD","NO FRAUD"),"NO FRAUD")</f>
        <v>NO FRAUD</v>
      </c>
      <c r="C1966" s="13" t="str">
        <f>IF(VLOOKUP($A1966,'Behaviors Clients'!$A$2:$B$2705,2,0)="FRAUD","FRAUD",IF(VLOOKUP($A1966,'Unique Clients'!$A$2:$F$2705,3,0)&lt;=4,IF(VLOOKUP($A1966,'Unique Clients'!$A$2:$F$2705,6,0)&gt;=60%,"MODERATE RISK OF FRAUD","NO FRAUD"),"NO FRAUD"))</f>
        <v>NO FRAUD</v>
      </c>
      <c r="D1966" s="13" t="str">
        <f>IF(VLOOKUP($A1966,'Unique Clients'!$A$2:$G$2705,7,0) &gt;= 3,"FRAUD","NO FRAUD")</f>
        <v>NO FRAUD</v>
      </c>
    </row>
    <row r="1967" spans="1:4" customFormat="1" hidden="1" x14ac:dyDescent="0.25">
      <c r="A1967" s="13">
        <v>70507</v>
      </c>
      <c r="B1967" s="13" t="str">
        <f>IF(VLOOKUP($A1967,'Unique Clients'!$A$2:$F$2705,3,0)&gt;=5,IF(VLOOKUP($A1967,'Unique Clients'!$A$2:$F$2705,6,0)&gt;=60%,"FRAUD","NO FRAUD"),"NO FRAUD")</f>
        <v>NO FRAUD</v>
      </c>
      <c r="C1967" s="13" t="str">
        <f>IF(VLOOKUP($A1967,'Behaviors Clients'!$A$2:$B$2705,2,0)="FRAUD","FRAUD",IF(VLOOKUP($A1967,'Unique Clients'!$A$2:$F$2705,3,0)&lt;=4,IF(VLOOKUP($A1967,'Unique Clients'!$A$2:$F$2705,6,0)&gt;=60%,"MODERATE RISK OF FRAUD","NO FRAUD"),"NO FRAUD"))</f>
        <v>NO FRAUD</v>
      </c>
      <c r="D1967" s="13" t="str">
        <f>IF(VLOOKUP($A1967,'Unique Clients'!$A$2:$G$2705,7,0) &gt;= 3,"FRAUD","NO FRAUD")</f>
        <v>NO FRAUD</v>
      </c>
    </row>
    <row r="1968" spans="1:4" customFormat="1" hidden="1" x14ac:dyDescent="0.25">
      <c r="A1968" s="13">
        <v>70555</v>
      </c>
      <c r="B1968" s="13" t="str">
        <f>IF(VLOOKUP($A1968,'Unique Clients'!$A$2:$F$2705,3,0)&gt;=5,IF(VLOOKUP($A1968,'Unique Clients'!$A$2:$F$2705,6,0)&gt;=60%,"FRAUD","NO FRAUD"),"NO FRAUD")</f>
        <v>NO FRAUD</v>
      </c>
      <c r="C1968" s="13" t="str">
        <f>IF(VLOOKUP($A1968,'Behaviors Clients'!$A$2:$B$2705,2,0)="FRAUD","FRAUD",IF(VLOOKUP($A1968,'Unique Clients'!$A$2:$F$2705,3,0)&lt;=4,IF(VLOOKUP($A1968,'Unique Clients'!$A$2:$F$2705,6,0)&gt;=60%,"MODERATE RISK OF FRAUD","NO FRAUD"),"NO FRAUD"))</f>
        <v>NO FRAUD</v>
      </c>
      <c r="D1968" s="13" t="str">
        <f>IF(VLOOKUP($A1968,'Unique Clients'!$A$2:$G$2705,7,0) &gt;= 3,"FRAUD","NO FRAUD")</f>
        <v>NO FRAUD</v>
      </c>
    </row>
    <row r="1969" spans="1:4" customFormat="1" hidden="1" x14ac:dyDescent="0.25">
      <c r="A1969" s="13">
        <v>70568</v>
      </c>
      <c r="B1969" s="13" t="str">
        <f>IF(VLOOKUP($A1969,'Unique Clients'!$A$2:$F$2705,3,0)&gt;=5,IF(VLOOKUP($A1969,'Unique Clients'!$A$2:$F$2705,6,0)&gt;=60%,"FRAUD","NO FRAUD"),"NO FRAUD")</f>
        <v>NO FRAUD</v>
      </c>
      <c r="C1969" s="13" t="str">
        <f>IF(VLOOKUP($A1969,'Behaviors Clients'!$A$2:$B$2705,2,0)="FRAUD","FRAUD",IF(VLOOKUP($A1969,'Unique Clients'!$A$2:$F$2705,3,0)&lt;=4,IF(VLOOKUP($A1969,'Unique Clients'!$A$2:$F$2705,6,0)&gt;=60%,"MODERATE RISK OF FRAUD","NO FRAUD"),"NO FRAUD"))</f>
        <v>NO FRAUD</v>
      </c>
      <c r="D1969" s="13" t="str">
        <f>IF(VLOOKUP($A1969,'Unique Clients'!$A$2:$G$2705,7,0) &gt;= 3,"FRAUD","NO FRAUD")</f>
        <v>NO FRAUD</v>
      </c>
    </row>
    <row r="1970" spans="1:4" customFormat="1" hidden="1" x14ac:dyDescent="0.25">
      <c r="A1970" s="13">
        <v>70589</v>
      </c>
      <c r="B1970" s="13" t="str">
        <f>IF(VLOOKUP($A1970,'Unique Clients'!$A$2:$F$2705,3,0)&gt;=5,IF(VLOOKUP($A1970,'Unique Clients'!$A$2:$F$2705,6,0)&gt;=60%,"FRAUD","NO FRAUD"),"NO FRAUD")</f>
        <v>NO FRAUD</v>
      </c>
      <c r="C1970" s="13" t="str">
        <f>IF(VLOOKUP($A1970,'Behaviors Clients'!$A$2:$B$2705,2,0)="FRAUD","FRAUD",IF(VLOOKUP($A1970,'Unique Clients'!$A$2:$F$2705,3,0)&lt;=4,IF(VLOOKUP($A1970,'Unique Clients'!$A$2:$F$2705,6,0)&gt;=60%,"MODERATE RISK OF FRAUD","NO FRAUD"),"NO FRAUD"))</f>
        <v>NO FRAUD</v>
      </c>
      <c r="D1970" s="13" t="str">
        <f>IF(VLOOKUP($A1970,'Unique Clients'!$A$2:$G$2705,7,0) &gt;= 3,"FRAUD","NO FRAUD")</f>
        <v>NO FRAUD</v>
      </c>
    </row>
    <row r="1971" spans="1:4" customFormat="1" hidden="1" x14ac:dyDescent="0.25">
      <c r="A1971" s="13">
        <v>70616</v>
      </c>
      <c r="B1971" s="13" t="str">
        <f>IF(VLOOKUP($A1971,'Unique Clients'!$A$2:$F$2705,3,0)&gt;=5,IF(VLOOKUP($A1971,'Unique Clients'!$A$2:$F$2705,6,0)&gt;=60%,"FRAUD","NO FRAUD"),"NO FRAUD")</f>
        <v>NO FRAUD</v>
      </c>
      <c r="C1971" s="13" t="str">
        <f>IF(VLOOKUP($A1971,'Behaviors Clients'!$A$2:$B$2705,2,0)="FRAUD","FRAUD",IF(VLOOKUP($A1971,'Unique Clients'!$A$2:$F$2705,3,0)&lt;=4,IF(VLOOKUP($A1971,'Unique Clients'!$A$2:$F$2705,6,0)&gt;=60%,"MODERATE RISK OF FRAUD","NO FRAUD"),"NO FRAUD"))</f>
        <v>NO FRAUD</v>
      </c>
      <c r="D1971" s="13" t="str">
        <f>IF(VLOOKUP($A1971,'Unique Clients'!$A$2:$G$2705,7,0) &gt;= 3,"FRAUD","NO FRAUD")</f>
        <v>NO FRAUD</v>
      </c>
    </row>
    <row r="1972" spans="1:4" customFormat="1" hidden="1" x14ac:dyDescent="0.25">
      <c r="A1972" s="13">
        <v>70633</v>
      </c>
      <c r="B1972" s="13" t="str">
        <f>IF(VLOOKUP($A1972,'Unique Clients'!$A$2:$F$2705,3,0)&gt;=5,IF(VLOOKUP($A1972,'Unique Clients'!$A$2:$F$2705,6,0)&gt;=60%,"FRAUD","NO FRAUD"),"NO FRAUD")</f>
        <v>NO FRAUD</v>
      </c>
      <c r="C1972" s="13" t="str">
        <f>IF(VLOOKUP($A1972,'Behaviors Clients'!$A$2:$B$2705,2,0)="FRAUD","FRAUD",IF(VLOOKUP($A1972,'Unique Clients'!$A$2:$F$2705,3,0)&lt;=4,IF(VLOOKUP($A1972,'Unique Clients'!$A$2:$F$2705,6,0)&gt;=60%,"MODERATE RISK OF FRAUD","NO FRAUD"),"NO FRAUD"))</f>
        <v>NO FRAUD</v>
      </c>
      <c r="D1972" s="13" t="str">
        <f>IF(VLOOKUP($A1972,'Unique Clients'!$A$2:$G$2705,7,0) &gt;= 3,"FRAUD","NO FRAUD")</f>
        <v>NO FRAUD</v>
      </c>
    </row>
    <row r="1973" spans="1:4" customFormat="1" hidden="1" x14ac:dyDescent="0.25">
      <c r="A1973" s="13">
        <v>70648</v>
      </c>
      <c r="B1973" s="13" t="str">
        <f>IF(VLOOKUP($A1973,'Unique Clients'!$A$2:$F$2705,3,0)&gt;=5,IF(VLOOKUP($A1973,'Unique Clients'!$A$2:$F$2705,6,0)&gt;=60%,"FRAUD","NO FRAUD"),"NO FRAUD")</f>
        <v>NO FRAUD</v>
      </c>
      <c r="C1973" s="13" t="str">
        <f>IF(VLOOKUP($A1973,'Behaviors Clients'!$A$2:$B$2705,2,0)="FRAUD","FRAUD",IF(VLOOKUP($A1973,'Unique Clients'!$A$2:$F$2705,3,0)&lt;=4,IF(VLOOKUP($A1973,'Unique Clients'!$A$2:$F$2705,6,0)&gt;=60%,"MODERATE RISK OF FRAUD","NO FRAUD"),"NO FRAUD"))</f>
        <v>NO FRAUD</v>
      </c>
      <c r="D1973" s="13" t="str">
        <f>IF(VLOOKUP($A1973,'Unique Clients'!$A$2:$G$2705,7,0) &gt;= 3,"FRAUD","NO FRAUD")</f>
        <v>NO FRAUD</v>
      </c>
    </row>
    <row r="1974" spans="1:4" customFormat="1" hidden="1" x14ac:dyDescent="0.25">
      <c r="A1974" s="13">
        <v>70650</v>
      </c>
      <c r="B1974" s="13" t="str">
        <f>IF(VLOOKUP($A1974,'Unique Clients'!$A$2:$F$2705,3,0)&gt;=5,IF(VLOOKUP($A1974,'Unique Clients'!$A$2:$F$2705,6,0)&gt;=60%,"FRAUD","NO FRAUD"),"NO FRAUD")</f>
        <v>NO FRAUD</v>
      </c>
      <c r="C1974" s="13" t="str">
        <f>IF(VLOOKUP($A1974,'Behaviors Clients'!$A$2:$B$2705,2,0)="FRAUD","FRAUD",IF(VLOOKUP($A1974,'Unique Clients'!$A$2:$F$2705,3,0)&lt;=4,IF(VLOOKUP($A1974,'Unique Clients'!$A$2:$F$2705,6,0)&gt;=60%,"MODERATE RISK OF FRAUD","NO FRAUD"),"NO FRAUD"))</f>
        <v>NO FRAUD</v>
      </c>
      <c r="D1974" s="13" t="str">
        <f>IF(VLOOKUP($A1974,'Unique Clients'!$A$2:$G$2705,7,0) &gt;= 3,"FRAUD","NO FRAUD")</f>
        <v>NO FRAUD</v>
      </c>
    </row>
    <row r="1975" spans="1:4" customFormat="1" hidden="1" x14ac:dyDescent="0.25">
      <c r="A1975" s="13">
        <v>70698</v>
      </c>
      <c r="B1975" s="13" t="str">
        <f>IF(VLOOKUP($A1975,'Unique Clients'!$A$2:$F$2705,3,0)&gt;=5,IF(VLOOKUP($A1975,'Unique Clients'!$A$2:$F$2705,6,0)&gt;=60%,"FRAUD","NO FRAUD"),"NO FRAUD")</f>
        <v>NO FRAUD</v>
      </c>
      <c r="C1975" s="13" t="str">
        <f>IF(VLOOKUP($A1975,'Behaviors Clients'!$A$2:$B$2705,2,0)="FRAUD","FRAUD",IF(VLOOKUP($A1975,'Unique Clients'!$A$2:$F$2705,3,0)&lt;=4,IF(VLOOKUP($A1975,'Unique Clients'!$A$2:$F$2705,6,0)&gt;=60%,"MODERATE RISK OF FRAUD","NO FRAUD"),"NO FRAUD"))</f>
        <v>NO FRAUD</v>
      </c>
      <c r="D1975" s="13" t="str">
        <f>IF(VLOOKUP($A1975,'Unique Clients'!$A$2:$G$2705,7,0) &gt;= 3,"FRAUD","NO FRAUD")</f>
        <v>NO FRAUD</v>
      </c>
    </row>
    <row r="1976" spans="1:4" customFormat="1" hidden="1" x14ac:dyDescent="0.25">
      <c r="A1976" s="13">
        <v>70746</v>
      </c>
      <c r="B1976" s="13" t="str">
        <f>IF(VLOOKUP($A1976,'Unique Clients'!$A$2:$F$2705,3,0)&gt;=5,IF(VLOOKUP($A1976,'Unique Clients'!$A$2:$F$2705,6,0)&gt;=60%,"FRAUD","NO FRAUD"),"NO FRAUD")</f>
        <v>NO FRAUD</v>
      </c>
      <c r="C1976" s="13" t="str">
        <f>IF(VLOOKUP($A1976,'Behaviors Clients'!$A$2:$B$2705,2,0)="FRAUD","FRAUD",IF(VLOOKUP($A1976,'Unique Clients'!$A$2:$F$2705,3,0)&lt;=4,IF(VLOOKUP($A1976,'Unique Clients'!$A$2:$F$2705,6,0)&gt;=60%,"MODERATE RISK OF FRAUD","NO FRAUD"),"NO FRAUD"))</f>
        <v>NO FRAUD</v>
      </c>
      <c r="D1976" s="13" t="str">
        <f>IF(VLOOKUP($A1976,'Unique Clients'!$A$2:$G$2705,7,0) &gt;= 3,"FRAUD","NO FRAUD")</f>
        <v>NO FRAUD</v>
      </c>
    </row>
    <row r="1977" spans="1:4" customFormat="1" hidden="1" x14ac:dyDescent="0.25">
      <c r="A1977" s="13">
        <v>70760</v>
      </c>
      <c r="B1977" s="13" t="str">
        <f>IF(VLOOKUP($A1977,'Unique Clients'!$A$2:$F$2705,3,0)&gt;=5,IF(VLOOKUP($A1977,'Unique Clients'!$A$2:$F$2705,6,0)&gt;=60%,"FRAUD","NO FRAUD"),"NO FRAUD")</f>
        <v>NO FRAUD</v>
      </c>
      <c r="C1977" s="13" t="str">
        <f>IF(VLOOKUP($A1977,'Behaviors Clients'!$A$2:$B$2705,2,0)="FRAUD","FRAUD",IF(VLOOKUP($A1977,'Unique Clients'!$A$2:$F$2705,3,0)&lt;=4,IF(VLOOKUP($A1977,'Unique Clients'!$A$2:$F$2705,6,0)&gt;=60%,"MODERATE RISK OF FRAUD","NO FRAUD"),"NO FRAUD"))</f>
        <v>NO FRAUD</v>
      </c>
      <c r="D1977" s="13" t="str">
        <f>IF(VLOOKUP($A1977,'Unique Clients'!$A$2:$G$2705,7,0) &gt;= 3,"FRAUD","NO FRAUD")</f>
        <v>NO FRAUD</v>
      </c>
    </row>
    <row r="1978" spans="1:4" customFormat="1" hidden="1" x14ac:dyDescent="0.25">
      <c r="A1978" s="13">
        <v>70785</v>
      </c>
      <c r="B1978" s="13" t="str">
        <f>IF(VLOOKUP($A1978,'Unique Clients'!$A$2:$F$2705,3,0)&gt;=5,IF(VLOOKUP($A1978,'Unique Clients'!$A$2:$F$2705,6,0)&gt;=60%,"FRAUD","NO FRAUD"),"NO FRAUD")</f>
        <v>NO FRAUD</v>
      </c>
      <c r="C1978" s="13" t="str">
        <f>IF(VLOOKUP($A1978,'Behaviors Clients'!$A$2:$B$2705,2,0)="FRAUD","FRAUD",IF(VLOOKUP($A1978,'Unique Clients'!$A$2:$F$2705,3,0)&lt;=4,IF(VLOOKUP($A1978,'Unique Clients'!$A$2:$F$2705,6,0)&gt;=60%,"MODERATE RISK OF FRAUD","NO FRAUD"),"NO FRAUD"))</f>
        <v>NO FRAUD</v>
      </c>
      <c r="D1978" s="13" t="str">
        <f>IF(VLOOKUP($A1978,'Unique Clients'!$A$2:$G$2705,7,0) &gt;= 3,"FRAUD","NO FRAUD")</f>
        <v>NO FRAUD</v>
      </c>
    </row>
    <row r="1979" spans="1:4" customFormat="1" hidden="1" x14ac:dyDescent="0.25">
      <c r="A1979" s="13">
        <v>70800</v>
      </c>
      <c r="B1979" s="13" t="str">
        <f>IF(VLOOKUP($A1979,'Unique Clients'!$A$2:$F$2705,3,0)&gt;=5,IF(VLOOKUP($A1979,'Unique Clients'!$A$2:$F$2705,6,0)&gt;=60%,"FRAUD","NO FRAUD"),"NO FRAUD")</f>
        <v>NO FRAUD</v>
      </c>
      <c r="C1979" s="13" t="str">
        <f>IF(VLOOKUP($A1979,'Behaviors Clients'!$A$2:$B$2705,2,0)="FRAUD","FRAUD",IF(VLOOKUP($A1979,'Unique Clients'!$A$2:$F$2705,3,0)&lt;=4,IF(VLOOKUP($A1979,'Unique Clients'!$A$2:$F$2705,6,0)&gt;=60%,"MODERATE RISK OF FRAUD","NO FRAUD"),"NO FRAUD"))</f>
        <v>NO FRAUD</v>
      </c>
      <c r="D1979" s="13" t="str">
        <f>IF(VLOOKUP($A1979,'Unique Clients'!$A$2:$G$2705,7,0) &gt;= 3,"FRAUD","NO FRAUD")</f>
        <v>NO FRAUD</v>
      </c>
    </row>
    <row r="1980" spans="1:4" customFormat="1" hidden="1" x14ac:dyDescent="0.25">
      <c r="A1980" s="13">
        <v>70808</v>
      </c>
      <c r="B1980" s="13" t="str">
        <f>IF(VLOOKUP($A1980,'Unique Clients'!$A$2:$F$2705,3,0)&gt;=5,IF(VLOOKUP($A1980,'Unique Clients'!$A$2:$F$2705,6,0)&gt;=60%,"FRAUD","NO FRAUD"),"NO FRAUD")</f>
        <v>NO FRAUD</v>
      </c>
      <c r="C1980" s="13" t="str">
        <f>IF(VLOOKUP($A1980,'Behaviors Clients'!$A$2:$B$2705,2,0)="FRAUD","FRAUD",IF(VLOOKUP($A1980,'Unique Clients'!$A$2:$F$2705,3,0)&lt;=4,IF(VLOOKUP($A1980,'Unique Clients'!$A$2:$F$2705,6,0)&gt;=60%,"MODERATE RISK OF FRAUD","NO FRAUD"),"NO FRAUD"))</f>
        <v>NO FRAUD</v>
      </c>
      <c r="D1980" s="13" t="str">
        <f>IF(VLOOKUP($A1980,'Unique Clients'!$A$2:$G$2705,7,0) &gt;= 3,"FRAUD","NO FRAUD")</f>
        <v>NO FRAUD</v>
      </c>
    </row>
    <row r="1981" spans="1:4" customFormat="1" hidden="1" x14ac:dyDescent="0.25">
      <c r="A1981" s="13">
        <v>70824</v>
      </c>
      <c r="B1981" s="13" t="str">
        <f>IF(VLOOKUP($A1981,'Unique Clients'!$A$2:$F$2705,3,0)&gt;=5,IF(VLOOKUP($A1981,'Unique Clients'!$A$2:$F$2705,6,0)&gt;=60%,"FRAUD","NO FRAUD"),"NO FRAUD")</f>
        <v>NO FRAUD</v>
      </c>
      <c r="C1981" s="13" t="str">
        <f>IF(VLOOKUP($A1981,'Behaviors Clients'!$A$2:$B$2705,2,0)="FRAUD","FRAUD",IF(VLOOKUP($A1981,'Unique Clients'!$A$2:$F$2705,3,0)&lt;=4,IF(VLOOKUP($A1981,'Unique Clients'!$A$2:$F$2705,6,0)&gt;=60%,"MODERATE RISK OF FRAUD","NO FRAUD"),"NO FRAUD"))</f>
        <v>NO FRAUD</v>
      </c>
      <c r="D1981" s="13" t="str">
        <f>IF(VLOOKUP($A1981,'Unique Clients'!$A$2:$G$2705,7,0) &gt;= 3,"FRAUD","NO FRAUD")</f>
        <v>NO FRAUD</v>
      </c>
    </row>
    <row r="1982" spans="1:4" customFormat="1" hidden="1" x14ac:dyDescent="0.25">
      <c r="A1982" s="13">
        <v>70906</v>
      </c>
      <c r="B1982" s="13" t="str">
        <f>IF(VLOOKUP($A1982,'Unique Clients'!$A$2:$F$2705,3,0)&gt;=5,IF(VLOOKUP($A1982,'Unique Clients'!$A$2:$F$2705,6,0)&gt;=60%,"FRAUD","NO FRAUD"),"NO FRAUD")</f>
        <v>NO FRAUD</v>
      </c>
      <c r="C1982" s="13" t="str">
        <f>IF(VLOOKUP($A1982,'Behaviors Clients'!$A$2:$B$2705,2,0)="FRAUD","FRAUD",IF(VLOOKUP($A1982,'Unique Clients'!$A$2:$F$2705,3,0)&lt;=4,IF(VLOOKUP($A1982,'Unique Clients'!$A$2:$F$2705,6,0)&gt;=60%,"MODERATE RISK OF FRAUD","NO FRAUD"),"NO FRAUD"))</f>
        <v>NO FRAUD</v>
      </c>
      <c r="D1982" s="13" t="str">
        <f>IF(VLOOKUP($A1982,'Unique Clients'!$A$2:$G$2705,7,0) &gt;= 3,"FRAUD","NO FRAUD")</f>
        <v>NO FRAUD</v>
      </c>
    </row>
    <row r="1983" spans="1:4" customFormat="1" hidden="1" x14ac:dyDescent="0.25">
      <c r="A1983" s="13">
        <v>71002</v>
      </c>
      <c r="B1983" s="13" t="str">
        <f>IF(VLOOKUP($A1983,'Unique Clients'!$A$2:$F$2705,3,0)&gt;=5,IF(VLOOKUP($A1983,'Unique Clients'!$A$2:$F$2705,6,0)&gt;=60%,"FRAUD","NO FRAUD"),"NO FRAUD")</f>
        <v>NO FRAUD</v>
      </c>
      <c r="C1983" s="13" t="str">
        <f>IF(VLOOKUP($A1983,'Behaviors Clients'!$A$2:$B$2705,2,0)="FRAUD","FRAUD",IF(VLOOKUP($A1983,'Unique Clients'!$A$2:$F$2705,3,0)&lt;=4,IF(VLOOKUP($A1983,'Unique Clients'!$A$2:$F$2705,6,0)&gt;=60%,"MODERATE RISK OF FRAUD","NO FRAUD"),"NO FRAUD"))</f>
        <v>NO FRAUD</v>
      </c>
      <c r="D1983" s="13" t="str">
        <f>IF(VLOOKUP($A1983,'Unique Clients'!$A$2:$G$2705,7,0) &gt;= 3,"FRAUD","NO FRAUD")</f>
        <v>NO FRAUD</v>
      </c>
    </row>
    <row r="1984" spans="1:4" customFormat="1" hidden="1" x14ac:dyDescent="0.25">
      <c r="A1984" s="13">
        <v>71021</v>
      </c>
      <c r="B1984" s="13" t="str">
        <f>IF(VLOOKUP($A1984,'Unique Clients'!$A$2:$F$2705,3,0)&gt;=5,IF(VLOOKUP($A1984,'Unique Clients'!$A$2:$F$2705,6,0)&gt;=60%,"FRAUD","NO FRAUD"),"NO FRAUD")</f>
        <v>NO FRAUD</v>
      </c>
      <c r="C1984" s="13" t="str">
        <f>IF(VLOOKUP($A1984,'Behaviors Clients'!$A$2:$B$2705,2,0)="FRAUD","FRAUD",IF(VLOOKUP($A1984,'Unique Clients'!$A$2:$F$2705,3,0)&lt;=4,IF(VLOOKUP($A1984,'Unique Clients'!$A$2:$F$2705,6,0)&gt;=60%,"MODERATE RISK OF FRAUD","NO FRAUD"),"NO FRAUD"))</f>
        <v>NO FRAUD</v>
      </c>
      <c r="D1984" s="13" t="str">
        <f>IF(VLOOKUP($A1984,'Unique Clients'!$A$2:$G$2705,7,0) &gt;= 3,"FRAUD","NO FRAUD")</f>
        <v>NO FRAUD</v>
      </c>
    </row>
    <row r="1985" spans="1:4" customFormat="1" hidden="1" x14ac:dyDescent="0.25">
      <c r="A1985" s="13">
        <v>71063</v>
      </c>
      <c r="B1985" s="13" t="str">
        <f>IF(VLOOKUP($A1985,'Unique Clients'!$A$2:$F$2705,3,0)&gt;=5,IF(VLOOKUP($A1985,'Unique Clients'!$A$2:$F$2705,6,0)&gt;=60%,"FRAUD","NO FRAUD"),"NO FRAUD")</f>
        <v>NO FRAUD</v>
      </c>
      <c r="C1985" s="13" t="str">
        <f>IF(VLOOKUP($A1985,'Behaviors Clients'!$A$2:$B$2705,2,0)="FRAUD","FRAUD",IF(VLOOKUP($A1985,'Unique Clients'!$A$2:$F$2705,3,0)&lt;=4,IF(VLOOKUP($A1985,'Unique Clients'!$A$2:$F$2705,6,0)&gt;=60%,"MODERATE RISK OF FRAUD","NO FRAUD"),"NO FRAUD"))</f>
        <v>NO FRAUD</v>
      </c>
      <c r="D1985" s="13" t="str">
        <f>IF(VLOOKUP($A1985,'Unique Clients'!$A$2:$G$2705,7,0) &gt;= 3,"FRAUD","NO FRAUD")</f>
        <v>NO FRAUD</v>
      </c>
    </row>
    <row r="1986" spans="1:4" customFormat="1" hidden="1" x14ac:dyDescent="0.25">
      <c r="A1986" s="13">
        <v>71077</v>
      </c>
      <c r="B1986" s="13" t="str">
        <f>IF(VLOOKUP($A1986,'Unique Clients'!$A$2:$F$2705,3,0)&gt;=5,IF(VLOOKUP($A1986,'Unique Clients'!$A$2:$F$2705,6,0)&gt;=60%,"FRAUD","NO FRAUD"),"NO FRAUD")</f>
        <v>NO FRAUD</v>
      </c>
      <c r="C1986" s="13" t="str">
        <f>IF(VLOOKUP($A1986,'Behaviors Clients'!$A$2:$B$2705,2,0)="FRAUD","FRAUD",IF(VLOOKUP($A1986,'Unique Clients'!$A$2:$F$2705,3,0)&lt;=4,IF(VLOOKUP($A1986,'Unique Clients'!$A$2:$F$2705,6,0)&gt;=60%,"MODERATE RISK OF FRAUD","NO FRAUD"),"NO FRAUD"))</f>
        <v>NO FRAUD</v>
      </c>
      <c r="D1986" s="13" t="str">
        <f>IF(VLOOKUP($A1986,'Unique Clients'!$A$2:$G$2705,7,0) &gt;= 3,"FRAUD","NO FRAUD")</f>
        <v>NO FRAUD</v>
      </c>
    </row>
    <row r="1987" spans="1:4" customFormat="1" hidden="1" x14ac:dyDescent="0.25">
      <c r="A1987" s="13">
        <v>71104</v>
      </c>
      <c r="B1987" s="13" t="str">
        <f>IF(VLOOKUP($A1987,'Unique Clients'!$A$2:$F$2705,3,0)&gt;=5,IF(VLOOKUP($A1987,'Unique Clients'!$A$2:$F$2705,6,0)&gt;=60%,"FRAUD","NO FRAUD"),"NO FRAUD")</f>
        <v>NO FRAUD</v>
      </c>
      <c r="C1987" s="13" t="str">
        <f>IF(VLOOKUP($A1987,'Behaviors Clients'!$A$2:$B$2705,2,0)="FRAUD","FRAUD",IF(VLOOKUP($A1987,'Unique Clients'!$A$2:$F$2705,3,0)&lt;=4,IF(VLOOKUP($A1987,'Unique Clients'!$A$2:$F$2705,6,0)&gt;=60%,"MODERATE RISK OF FRAUD","NO FRAUD"),"NO FRAUD"))</f>
        <v>NO FRAUD</v>
      </c>
      <c r="D1987" s="13" t="str">
        <f>IF(VLOOKUP($A1987,'Unique Clients'!$A$2:$G$2705,7,0) &gt;= 3,"FRAUD","NO FRAUD")</f>
        <v>NO FRAUD</v>
      </c>
    </row>
    <row r="1988" spans="1:4" customFormat="1" hidden="1" x14ac:dyDescent="0.25">
      <c r="A1988" s="13">
        <v>71122</v>
      </c>
      <c r="B1988" s="13" t="str">
        <f>IF(VLOOKUP($A1988,'Unique Clients'!$A$2:$F$2705,3,0)&gt;=5,IF(VLOOKUP($A1988,'Unique Clients'!$A$2:$F$2705,6,0)&gt;=60%,"FRAUD","NO FRAUD"),"NO FRAUD")</f>
        <v>NO FRAUD</v>
      </c>
      <c r="C1988" s="13" t="str">
        <f>IF(VLOOKUP($A1988,'Behaviors Clients'!$A$2:$B$2705,2,0)="FRAUD","FRAUD",IF(VLOOKUP($A1988,'Unique Clients'!$A$2:$F$2705,3,0)&lt;=4,IF(VLOOKUP($A1988,'Unique Clients'!$A$2:$F$2705,6,0)&gt;=60%,"MODERATE RISK OF FRAUD","NO FRAUD"),"NO FRAUD"))</f>
        <v>NO FRAUD</v>
      </c>
      <c r="D1988" s="13" t="str">
        <f>IF(VLOOKUP($A1988,'Unique Clients'!$A$2:$G$2705,7,0) &gt;= 3,"FRAUD","NO FRAUD")</f>
        <v>NO FRAUD</v>
      </c>
    </row>
    <row r="1989" spans="1:4" customFormat="1" hidden="1" x14ac:dyDescent="0.25">
      <c r="A1989" s="13">
        <v>71216</v>
      </c>
      <c r="B1989" s="13" t="str">
        <f>IF(VLOOKUP($A1989,'Unique Clients'!$A$2:$F$2705,3,0)&gt;=5,IF(VLOOKUP($A1989,'Unique Clients'!$A$2:$F$2705,6,0)&gt;=60%,"FRAUD","NO FRAUD"),"NO FRAUD")</f>
        <v>NO FRAUD</v>
      </c>
      <c r="C1989" s="13" t="str">
        <f>IF(VLOOKUP($A1989,'Behaviors Clients'!$A$2:$B$2705,2,0)="FRAUD","FRAUD",IF(VLOOKUP($A1989,'Unique Clients'!$A$2:$F$2705,3,0)&lt;=4,IF(VLOOKUP($A1989,'Unique Clients'!$A$2:$F$2705,6,0)&gt;=60%,"MODERATE RISK OF FRAUD","NO FRAUD"),"NO FRAUD"))</f>
        <v>NO FRAUD</v>
      </c>
      <c r="D1989" s="13" t="str">
        <f>IF(VLOOKUP($A1989,'Unique Clients'!$A$2:$G$2705,7,0) &gt;= 3,"FRAUD","NO FRAUD")</f>
        <v>NO FRAUD</v>
      </c>
    </row>
    <row r="1990" spans="1:4" customFormat="1" hidden="1" x14ac:dyDescent="0.25">
      <c r="A1990" s="13">
        <v>71234</v>
      </c>
      <c r="B1990" s="13" t="str">
        <f>IF(VLOOKUP($A1990,'Unique Clients'!$A$2:$F$2705,3,0)&gt;=5,IF(VLOOKUP($A1990,'Unique Clients'!$A$2:$F$2705,6,0)&gt;=60%,"FRAUD","NO FRAUD"),"NO FRAUD")</f>
        <v>NO FRAUD</v>
      </c>
      <c r="C1990" s="13" t="str">
        <f>IF(VLOOKUP($A1990,'Behaviors Clients'!$A$2:$B$2705,2,0)="FRAUD","FRAUD",IF(VLOOKUP($A1990,'Unique Clients'!$A$2:$F$2705,3,0)&lt;=4,IF(VLOOKUP($A1990,'Unique Clients'!$A$2:$F$2705,6,0)&gt;=60%,"MODERATE RISK OF FRAUD","NO FRAUD"),"NO FRAUD"))</f>
        <v>NO FRAUD</v>
      </c>
      <c r="D1990" s="13" t="str">
        <f>IF(VLOOKUP($A1990,'Unique Clients'!$A$2:$G$2705,7,0) &gt;= 3,"FRAUD","NO FRAUD")</f>
        <v>NO FRAUD</v>
      </c>
    </row>
    <row r="1991" spans="1:4" customFormat="1" hidden="1" x14ac:dyDescent="0.25">
      <c r="A1991" s="13">
        <v>71248</v>
      </c>
      <c r="B1991" s="13" t="str">
        <f>IF(VLOOKUP($A1991,'Unique Clients'!$A$2:$F$2705,3,0)&gt;=5,IF(VLOOKUP($A1991,'Unique Clients'!$A$2:$F$2705,6,0)&gt;=60%,"FRAUD","NO FRAUD"),"NO FRAUD")</f>
        <v>NO FRAUD</v>
      </c>
      <c r="C1991" s="13" t="str">
        <f>IF(VLOOKUP($A1991,'Behaviors Clients'!$A$2:$B$2705,2,0)="FRAUD","FRAUD",IF(VLOOKUP($A1991,'Unique Clients'!$A$2:$F$2705,3,0)&lt;=4,IF(VLOOKUP($A1991,'Unique Clients'!$A$2:$F$2705,6,0)&gt;=60%,"MODERATE RISK OF FRAUD","NO FRAUD"),"NO FRAUD"))</f>
        <v>NO FRAUD</v>
      </c>
      <c r="D1991" s="13" t="str">
        <f>IF(VLOOKUP($A1991,'Unique Clients'!$A$2:$G$2705,7,0) &gt;= 3,"FRAUD","NO FRAUD")</f>
        <v>NO FRAUD</v>
      </c>
    </row>
    <row r="1992" spans="1:4" customFormat="1" hidden="1" x14ac:dyDescent="0.25">
      <c r="A1992" s="13">
        <v>71270</v>
      </c>
      <c r="B1992" s="13" t="str">
        <f>IF(VLOOKUP($A1992,'Unique Clients'!$A$2:$F$2705,3,0)&gt;=5,IF(VLOOKUP($A1992,'Unique Clients'!$A$2:$F$2705,6,0)&gt;=60%,"FRAUD","NO FRAUD"),"NO FRAUD")</f>
        <v>NO FRAUD</v>
      </c>
      <c r="C1992" s="13" t="str">
        <f>IF(VLOOKUP($A1992,'Behaviors Clients'!$A$2:$B$2705,2,0)="FRAUD","FRAUD",IF(VLOOKUP($A1992,'Unique Clients'!$A$2:$F$2705,3,0)&lt;=4,IF(VLOOKUP($A1992,'Unique Clients'!$A$2:$F$2705,6,0)&gt;=60%,"MODERATE RISK OF FRAUD","NO FRAUD"),"NO FRAUD"))</f>
        <v>NO FRAUD</v>
      </c>
      <c r="D1992" s="13" t="str">
        <f>IF(VLOOKUP($A1992,'Unique Clients'!$A$2:$G$2705,7,0) &gt;= 3,"FRAUD","NO FRAUD")</f>
        <v>NO FRAUD</v>
      </c>
    </row>
    <row r="1993" spans="1:4" customFormat="1" hidden="1" x14ac:dyDescent="0.25">
      <c r="A1993" s="13">
        <v>71295</v>
      </c>
      <c r="B1993" s="13" t="str">
        <f>IF(VLOOKUP($A1993,'Unique Clients'!$A$2:$F$2705,3,0)&gt;=5,IF(VLOOKUP($A1993,'Unique Clients'!$A$2:$F$2705,6,0)&gt;=60%,"FRAUD","NO FRAUD"),"NO FRAUD")</f>
        <v>NO FRAUD</v>
      </c>
      <c r="C1993" s="13" t="str">
        <f>IF(VLOOKUP($A1993,'Behaviors Clients'!$A$2:$B$2705,2,0)="FRAUD","FRAUD",IF(VLOOKUP($A1993,'Unique Clients'!$A$2:$F$2705,3,0)&lt;=4,IF(VLOOKUP($A1993,'Unique Clients'!$A$2:$F$2705,6,0)&gt;=60%,"MODERATE RISK OF FRAUD","NO FRAUD"),"NO FRAUD"))</f>
        <v>NO FRAUD</v>
      </c>
      <c r="D1993" s="13" t="str">
        <f>IF(VLOOKUP($A1993,'Unique Clients'!$A$2:$G$2705,7,0) &gt;= 3,"FRAUD","NO FRAUD")</f>
        <v>NO FRAUD</v>
      </c>
    </row>
    <row r="1994" spans="1:4" customFormat="1" hidden="1" x14ac:dyDescent="0.25">
      <c r="A1994" s="13">
        <v>71326</v>
      </c>
      <c r="B1994" s="13" t="str">
        <f>IF(VLOOKUP($A1994,'Unique Clients'!$A$2:$F$2705,3,0)&gt;=5,IF(VLOOKUP($A1994,'Unique Clients'!$A$2:$F$2705,6,0)&gt;=60%,"FRAUD","NO FRAUD"),"NO FRAUD")</f>
        <v>NO FRAUD</v>
      </c>
      <c r="C1994" s="13" t="str">
        <f>IF(VLOOKUP($A1994,'Behaviors Clients'!$A$2:$B$2705,2,0)="FRAUD","FRAUD",IF(VLOOKUP($A1994,'Unique Clients'!$A$2:$F$2705,3,0)&lt;=4,IF(VLOOKUP($A1994,'Unique Clients'!$A$2:$F$2705,6,0)&gt;=60%,"MODERATE RISK OF FRAUD","NO FRAUD"),"NO FRAUD"))</f>
        <v>NO FRAUD</v>
      </c>
      <c r="D1994" s="13" t="str">
        <f>IF(VLOOKUP($A1994,'Unique Clients'!$A$2:$G$2705,7,0) &gt;= 3,"FRAUD","NO FRAUD")</f>
        <v>NO FRAUD</v>
      </c>
    </row>
    <row r="1995" spans="1:4" customFormat="1" hidden="1" x14ac:dyDescent="0.25">
      <c r="A1995" s="13">
        <v>71352</v>
      </c>
      <c r="B1995" s="13" t="str">
        <f>IF(VLOOKUP($A1995,'Unique Clients'!$A$2:$F$2705,3,0)&gt;=5,IF(VLOOKUP($A1995,'Unique Clients'!$A$2:$F$2705,6,0)&gt;=60%,"FRAUD","NO FRAUD"),"NO FRAUD")</f>
        <v>NO FRAUD</v>
      </c>
      <c r="C1995" s="13" t="str">
        <f>IF(VLOOKUP($A1995,'Behaviors Clients'!$A$2:$B$2705,2,0)="FRAUD","FRAUD",IF(VLOOKUP($A1995,'Unique Clients'!$A$2:$F$2705,3,0)&lt;=4,IF(VLOOKUP($A1995,'Unique Clients'!$A$2:$F$2705,6,0)&gt;=60%,"MODERATE RISK OF FRAUD","NO FRAUD"),"NO FRAUD"))</f>
        <v>NO FRAUD</v>
      </c>
      <c r="D1995" s="13" t="str">
        <f>IF(VLOOKUP($A1995,'Unique Clients'!$A$2:$G$2705,7,0) &gt;= 3,"FRAUD","NO FRAUD")</f>
        <v>NO FRAUD</v>
      </c>
    </row>
    <row r="1996" spans="1:4" customFormat="1" hidden="1" x14ac:dyDescent="0.25">
      <c r="A1996" s="13">
        <v>71366</v>
      </c>
      <c r="B1996" s="13" t="str">
        <f>IF(VLOOKUP($A1996,'Unique Clients'!$A$2:$F$2705,3,0)&gt;=5,IF(VLOOKUP($A1996,'Unique Clients'!$A$2:$F$2705,6,0)&gt;=60%,"FRAUD","NO FRAUD"),"NO FRAUD")</f>
        <v>NO FRAUD</v>
      </c>
      <c r="C1996" s="13" t="str">
        <f>IF(VLOOKUP($A1996,'Behaviors Clients'!$A$2:$B$2705,2,0)="FRAUD","FRAUD",IF(VLOOKUP($A1996,'Unique Clients'!$A$2:$F$2705,3,0)&lt;=4,IF(VLOOKUP($A1996,'Unique Clients'!$A$2:$F$2705,6,0)&gt;=60%,"MODERATE RISK OF FRAUD","NO FRAUD"),"NO FRAUD"))</f>
        <v>NO FRAUD</v>
      </c>
      <c r="D1996" s="13" t="str">
        <f>IF(VLOOKUP($A1996,'Unique Clients'!$A$2:$G$2705,7,0) &gt;= 3,"FRAUD","NO FRAUD")</f>
        <v>NO FRAUD</v>
      </c>
    </row>
    <row r="1997" spans="1:4" customFormat="1" hidden="1" x14ac:dyDescent="0.25">
      <c r="A1997" s="13">
        <v>71391</v>
      </c>
      <c r="B1997" s="13" t="str">
        <f>IF(VLOOKUP($A1997,'Unique Clients'!$A$2:$F$2705,3,0)&gt;=5,IF(VLOOKUP($A1997,'Unique Clients'!$A$2:$F$2705,6,0)&gt;=60%,"FRAUD","NO FRAUD"),"NO FRAUD")</f>
        <v>NO FRAUD</v>
      </c>
      <c r="C1997" s="13" t="str">
        <f>IF(VLOOKUP($A1997,'Behaviors Clients'!$A$2:$B$2705,2,0)="FRAUD","FRAUD",IF(VLOOKUP($A1997,'Unique Clients'!$A$2:$F$2705,3,0)&lt;=4,IF(VLOOKUP($A1997,'Unique Clients'!$A$2:$F$2705,6,0)&gt;=60%,"MODERATE RISK OF FRAUD","NO FRAUD"),"NO FRAUD"))</f>
        <v>NO FRAUD</v>
      </c>
      <c r="D1997" s="13" t="str">
        <f>IF(VLOOKUP($A1997,'Unique Clients'!$A$2:$G$2705,7,0) &gt;= 3,"FRAUD","NO FRAUD")</f>
        <v>NO FRAUD</v>
      </c>
    </row>
    <row r="1998" spans="1:4" customFormat="1" hidden="1" x14ac:dyDescent="0.25">
      <c r="A1998" s="13">
        <v>71474</v>
      </c>
      <c r="B1998" s="13" t="str">
        <f>IF(VLOOKUP($A1998,'Unique Clients'!$A$2:$F$2705,3,0)&gt;=5,IF(VLOOKUP($A1998,'Unique Clients'!$A$2:$F$2705,6,0)&gt;=60%,"FRAUD","NO FRAUD"),"NO FRAUD")</f>
        <v>NO FRAUD</v>
      </c>
      <c r="C1998" s="13" t="str">
        <f>IF(VLOOKUP($A1998,'Behaviors Clients'!$A$2:$B$2705,2,0)="FRAUD","FRAUD",IF(VLOOKUP($A1998,'Unique Clients'!$A$2:$F$2705,3,0)&lt;=4,IF(VLOOKUP($A1998,'Unique Clients'!$A$2:$F$2705,6,0)&gt;=60%,"MODERATE RISK OF FRAUD","NO FRAUD"),"NO FRAUD"))</f>
        <v>NO FRAUD</v>
      </c>
      <c r="D1998" s="13" t="str">
        <f>IF(VLOOKUP($A1998,'Unique Clients'!$A$2:$G$2705,7,0) &gt;= 3,"FRAUD","NO FRAUD")</f>
        <v>NO FRAUD</v>
      </c>
    </row>
    <row r="1999" spans="1:4" customFormat="1" hidden="1" x14ac:dyDescent="0.25">
      <c r="A1999" s="13">
        <v>71499</v>
      </c>
      <c r="B1999" s="13" t="str">
        <f>IF(VLOOKUP($A1999,'Unique Clients'!$A$2:$F$2705,3,0)&gt;=5,IF(VLOOKUP($A1999,'Unique Clients'!$A$2:$F$2705,6,0)&gt;=60%,"FRAUD","NO FRAUD"),"NO FRAUD")</f>
        <v>NO FRAUD</v>
      </c>
      <c r="C1999" s="13" t="str">
        <f>IF(VLOOKUP($A1999,'Behaviors Clients'!$A$2:$B$2705,2,0)="FRAUD","FRAUD",IF(VLOOKUP($A1999,'Unique Clients'!$A$2:$F$2705,3,0)&lt;=4,IF(VLOOKUP($A1999,'Unique Clients'!$A$2:$F$2705,6,0)&gt;=60%,"MODERATE RISK OF FRAUD","NO FRAUD"),"NO FRAUD"))</f>
        <v>NO FRAUD</v>
      </c>
      <c r="D1999" s="13" t="str">
        <f>IF(VLOOKUP($A1999,'Unique Clients'!$A$2:$G$2705,7,0) &gt;= 3,"FRAUD","NO FRAUD")</f>
        <v>NO FRAUD</v>
      </c>
    </row>
    <row r="2000" spans="1:4" customFormat="1" hidden="1" x14ac:dyDescent="0.25">
      <c r="A2000" s="13">
        <v>71560</v>
      </c>
      <c r="B2000" s="13" t="str">
        <f>IF(VLOOKUP($A2000,'Unique Clients'!$A$2:$F$2705,3,0)&gt;=5,IF(VLOOKUP($A2000,'Unique Clients'!$A$2:$F$2705,6,0)&gt;=60%,"FRAUD","NO FRAUD"),"NO FRAUD")</f>
        <v>NO FRAUD</v>
      </c>
      <c r="C2000" s="13" t="str">
        <f>IF(VLOOKUP($A2000,'Behaviors Clients'!$A$2:$B$2705,2,0)="FRAUD","FRAUD",IF(VLOOKUP($A2000,'Unique Clients'!$A$2:$F$2705,3,0)&lt;=4,IF(VLOOKUP($A2000,'Unique Clients'!$A$2:$F$2705,6,0)&gt;=60%,"MODERATE RISK OF FRAUD","NO FRAUD"),"NO FRAUD"))</f>
        <v>NO FRAUD</v>
      </c>
      <c r="D2000" s="13" t="str">
        <f>IF(VLOOKUP($A2000,'Unique Clients'!$A$2:$G$2705,7,0) &gt;= 3,"FRAUD","NO FRAUD")</f>
        <v>NO FRAUD</v>
      </c>
    </row>
    <row r="2001" spans="1:4" customFormat="1" hidden="1" x14ac:dyDescent="0.25">
      <c r="A2001" s="13">
        <v>71589</v>
      </c>
      <c r="B2001" s="13" t="str">
        <f>IF(VLOOKUP($A2001,'Unique Clients'!$A$2:$F$2705,3,0)&gt;=5,IF(VLOOKUP($A2001,'Unique Clients'!$A$2:$F$2705,6,0)&gt;=60%,"FRAUD","NO FRAUD"),"NO FRAUD")</f>
        <v>NO FRAUD</v>
      </c>
      <c r="C2001" s="13" t="str">
        <f>IF(VLOOKUP($A2001,'Behaviors Clients'!$A$2:$B$2705,2,0)="FRAUD","FRAUD",IF(VLOOKUP($A2001,'Unique Clients'!$A$2:$F$2705,3,0)&lt;=4,IF(VLOOKUP($A2001,'Unique Clients'!$A$2:$F$2705,6,0)&gt;=60%,"MODERATE RISK OF FRAUD","NO FRAUD"),"NO FRAUD"))</f>
        <v>NO FRAUD</v>
      </c>
      <c r="D2001" s="13" t="str">
        <f>IF(VLOOKUP($A2001,'Unique Clients'!$A$2:$G$2705,7,0) &gt;= 3,"FRAUD","NO FRAUD")</f>
        <v>NO FRAUD</v>
      </c>
    </row>
    <row r="2002" spans="1:4" customFormat="1" hidden="1" x14ac:dyDescent="0.25">
      <c r="A2002" s="13">
        <v>71635</v>
      </c>
      <c r="B2002" s="13" t="str">
        <f>IF(VLOOKUP($A2002,'Unique Clients'!$A$2:$F$2705,3,0)&gt;=5,IF(VLOOKUP($A2002,'Unique Clients'!$A$2:$F$2705,6,0)&gt;=60%,"FRAUD","NO FRAUD"),"NO FRAUD")</f>
        <v>NO FRAUD</v>
      </c>
      <c r="C2002" s="13" t="str">
        <f>IF(VLOOKUP($A2002,'Behaviors Clients'!$A$2:$B$2705,2,0)="FRAUD","FRAUD",IF(VLOOKUP($A2002,'Unique Clients'!$A$2:$F$2705,3,0)&lt;=4,IF(VLOOKUP($A2002,'Unique Clients'!$A$2:$F$2705,6,0)&gt;=60%,"MODERATE RISK OF FRAUD","NO FRAUD"),"NO FRAUD"))</f>
        <v>NO FRAUD</v>
      </c>
      <c r="D2002" s="13" t="str">
        <f>IF(VLOOKUP($A2002,'Unique Clients'!$A$2:$G$2705,7,0) &gt;= 3,"FRAUD","NO FRAUD")</f>
        <v>NO FRAUD</v>
      </c>
    </row>
    <row r="2003" spans="1:4" customFormat="1" hidden="1" x14ac:dyDescent="0.25">
      <c r="A2003" s="13">
        <v>71710</v>
      </c>
      <c r="B2003" s="13" t="str">
        <f>IF(VLOOKUP($A2003,'Unique Clients'!$A$2:$F$2705,3,0)&gt;=5,IF(VLOOKUP($A2003,'Unique Clients'!$A$2:$F$2705,6,0)&gt;=60%,"FRAUD","NO FRAUD"),"NO FRAUD")</f>
        <v>NO FRAUD</v>
      </c>
      <c r="C2003" s="13" t="str">
        <f>IF(VLOOKUP($A2003,'Behaviors Clients'!$A$2:$B$2705,2,0)="FRAUD","FRAUD",IF(VLOOKUP($A2003,'Unique Clients'!$A$2:$F$2705,3,0)&lt;=4,IF(VLOOKUP($A2003,'Unique Clients'!$A$2:$F$2705,6,0)&gt;=60%,"MODERATE RISK OF FRAUD","NO FRAUD"),"NO FRAUD"))</f>
        <v>NO FRAUD</v>
      </c>
      <c r="D2003" s="13" t="str">
        <f>IF(VLOOKUP($A2003,'Unique Clients'!$A$2:$G$2705,7,0) &gt;= 3,"FRAUD","NO FRAUD")</f>
        <v>NO FRAUD</v>
      </c>
    </row>
    <row r="2004" spans="1:4" customFormat="1" hidden="1" x14ac:dyDescent="0.25">
      <c r="A2004" s="13">
        <v>71812</v>
      </c>
      <c r="B2004" s="13" t="str">
        <f>IF(VLOOKUP($A2004,'Unique Clients'!$A$2:$F$2705,3,0)&gt;=5,IF(VLOOKUP($A2004,'Unique Clients'!$A$2:$F$2705,6,0)&gt;=60%,"FRAUD","NO FRAUD"),"NO FRAUD")</f>
        <v>NO FRAUD</v>
      </c>
      <c r="C2004" s="13" t="str">
        <f>IF(VLOOKUP($A2004,'Behaviors Clients'!$A$2:$B$2705,2,0)="FRAUD","FRAUD",IF(VLOOKUP($A2004,'Unique Clients'!$A$2:$F$2705,3,0)&lt;=4,IF(VLOOKUP($A2004,'Unique Clients'!$A$2:$F$2705,6,0)&gt;=60%,"MODERATE RISK OF FRAUD","NO FRAUD"),"NO FRAUD"))</f>
        <v>NO FRAUD</v>
      </c>
      <c r="D2004" s="13" t="str">
        <f>IF(VLOOKUP($A2004,'Unique Clients'!$A$2:$G$2705,7,0) &gt;= 3,"FRAUD","NO FRAUD")</f>
        <v>NO FRAUD</v>
      </c>
    </row>
    <row r="2005" spans="1:4" customFormat="1" hidden="1" x14ac:dyDescent="0.25">
      <c r="A2005" s="13">
        <v>71824</v>
      </c>
      <c r="B2005" s="13" t="str">
        <f>IF(VLOOKUP($A2005,'Unique Clients'!$A$2:$F$2705,3,0)&gt;=5,IF(VLOOKUP($A2005,'Unique Clients'!$A$2:$F$2705,6,0)&gt;=60%,"FRAUD","NO FRAUD"),"NO FRAUD")</f>
        <v>NO FRAUD</v>
      </c>
      <c r="C2005" s="13" t="str">
        <f>IF(VLOOKUP($A2005,'Behaviors Clients'!$A$2:$B$2705,2,0)="FRAUD","FRAUD",IF(VLOOKUP($A2005,'Unique Clients'!$A$2:$F$2705,3,0)&lt;=4,IF(VLOOKUP($A2005,'Unique Clients'!$A$2:$F$2705,6,0)&gt;=60%,"MODERATE RISK OF FRAUD","NO FRAUD"),"NO FRAUD"))</f>
        <v>NO FRAUD</v>
      </c>
      <c r="D2005" s="13" t="str">
        <f>IF(VLOOKUP($A2005,'Unique Clients'!$A$2:$G$2705,7,0) &gt;= 3,"FRAUD","NO FRAUD")</f>
        <v>NO FRAUD</v>
      </c>
    </row>
    <row r="2006" spans="1:4" customFormat="1" hidden="1" x14ac:dyDescent="0.25">
      <c r="A2006" s="13">
        <v>71828</v>
      </c>
      <c r="B2006" s="13" t="str">
        <f>IF(VLOOKUP($A2006,'Unique Clients'!$A$2:$F$2705,3,0)&gt;=5,IF(VLOOKUP($A2006,'Unique Clients'!$A$2:$F$2705,6,0)&gt;=60%,"FRAUD","NO FRAUD"),"NO FRAUD")</f>
        <v>NO FRAUD</v>
      </c>
      <c r="C2006" s="13" t="str">
        <f>IF(VLOOKUP($A2006,'Behaviors Clients'!$A$2:$B$2705,2,0)="FRAUD","FRAUD",IF(VLOOKUP($A2006,'Unique Clients'!$A$2:$F$2705,3,0)&lt;=4,IF(VLOOKUP($A2006,'Unique Clients'!$A$2:$F$2705,6,0)&gt;=60%,"MODERATE RISK OF FRAUD","NO FRAUD"),"NO FRAUD"))</f>
        <v>NO FRAUD</v>
      </c>
      <c r="D2006" s="13" t="str">
        <f>IF(VLOOKUP($A2006,'Unique Clients'!$A$2:$G$2705,7,0) &gt;= 3,"FRAUD","NO FRAUD")</f>
        <v>NO FRAUD</v>
      </c>
    </row>
    <row r="2007" spans="1:4" customFormat="1" hidden="1" x14ac:dyDescent="0.25">
      <c r="A2007" s="13">
        <v>71877</v>
      </c>
      <c r="B2007" s="13" t="str">
        <f>IF(VLOOKUP($A2007,'Unique Clients'!$A$2:$F$2705,3,0)&gt;=5,IF(VLOOKUP($A2007,'Unique Clients'!$A$2:$F$2705,6,0)&gt;=60%,"FRAUD","NO FRAUD"),"NO FRAUD")</f>
        <v>NO FRAUD</v>
      </c>
      <c r="C2007" s="13" t="str">
        <f>IF(VLOOKUP($A2007,'Behaviors Clients'!$A$2:$B$2705,2,0)="FRAUD","FRAUD",IF(VLOOKUP($A2007,'Unique Clients'!$A$2:$F$2705,3,0)&lt;=4,IF(VLOOKUP($A2007,'Unique Clients'!$A$2:$F$2705,6,0)&gt;=60%,"MODERATE RISK OF FRAUD","NO FRAUD"),"NO FRAUD"))</f>
        <v>NO FRAUD</v>
      </c>
      <c r="D2007" s="13" t="str">
        <f>IF(VLOOKUP($A2007,'Unique Clients'!$A$2:$G$2705,7,0) &gt;= 3,"FRAUD","NO FRAUD")</f>
        <v>NO FRAUD</v>
      </c>
    </row>
    <row r="2008" spans="1:4" customFormat="1" hidden="1" x14ac:dyDescent="0.25">
      <c r="A2008" s="13">
        <v>71949</v>
      </c>
      <c r="B2008" s="13" t="str">
        <f>IF(VLOOKUP($A2008,'Unique Clients'!$A$2:$F$2705,3,0)&gt;=5,IF(VLOOKUP($A2008,'Unique Clients'!$A$2:$F$2705,6,0)&gt;=60%,"FRAUD","NO FRAUD"),"NO FRAUD")</f>
        <v>NO FRAUD</v>
      </c>
      <c r="C2008" s="13" t="str">
        <f>IF(VLOOKUP($A2008,'Behaviors Clients'!$A$2:$B$2705,2,0)="FRAUD","FRAUD",IF(VLOOKUP($A2008,'Unique Clients'!$A$2:$F$2705,3,0)&lt;=4,IF(VLOOKUP($A2008,'Unique Clients'!$A$2:$F$2705,6,0)&gt;=60%,"MODERATE RISK OF FRAUD","NO FRAUD"),"NO FRAUD"))</f>
        <v>NO FRAUD</v>
      </c>
      <c r="D2008" s="13" t="str">
        <f>IF(VLOOKUP($A2008,'Unique Clients'!$A$2:$G$2705,7,0) &gt;= 3,"FRAUD","NO FRAUD")</f>
        <v>NO FRAUD</v>
      </c>
    </row>
    <row r="2009" spans="1:4" customFormat="1" hidden="1" x14ac:dyDescent="0.25">
      <c r="A2009" s="13">
        <v>72080</v>
      </c>
      <c r="B2009" s="13" t="str">
        <f>IF(VLOOKUP($A2009,'Unique Clients'!$A$2:$F$2705,3,0)&gt;=5,IF(VLOOKUP($A2009,'Unique Clients'!$A$2:$F$2705,6,0)&gt;=60%,"FRAUD","NO FRAUD"),"NO FRAUD")</f>
        <v>NO FRAUD</v>
      </c>
      <c r="C2009" s="13" t="str">
        <f>IF(VLOOKUP($A2009,'Behaviors Clients'!$A$2:$B$2705,2,0)="FRAUD","FRAUD",IF(VLOOKUP($A2009,'Unique Clients'!$A$2:$F$2705,3,0)&lt;=4,IF(VLOOKUP($A2009,'Unique Clients'!$A$2:$F$2705,6,0)&gt;=60%,"MODERATE RISK OF FRAUD","NO FRAUD"),"NO FRAUD"))</f>
        <v>NO FRAUD</v>
      </c>
      <c r="D2009" s="13" t="str">
        <f>IF(VLOOKUP($A2009,'Unique Clients'!$A$2:$G$2705,7,0) &gt;= 3,"FRAUD","NO FRAUD")</f>
        <v>NO FRAUD</v>
      </c>
    </row>
    <row r="2010" spans="1:4" customFormat="1" hidden="1" x14ac:dyDescent="0.25">
      <c r="A2010" s="13">
        <v>72141</v>
      </c>
      <c r="B2010" s="13" t="str">
        <f>IF(VLOOKUP($A2010,'Unique Clients'!$A$2:$F$2705,3,0)&gt;=5,IF(VLOOKUP($A2010,'Unique Clients'!$A$2:$F$2705,6,0)&gt;=60%,"FRAUD","NO FRAUD"),"NO FRAUD")</f>
        <v>NO FRAUD</v>
      </c>
      <c r="C2010" s="13" t="str">
        <f>IF(VLOOKUP($A2010,'Behaviors Clients'!$A$2:$B$2705,2,0)="FRAUD","FRAUD",IF(VLOOKUP($A2010,'Unique Clients'!$A$2:$F$2705,3,0)&lt;=4,IF(VLOOKUP($A2010,'Unique Clients'!$A$2:$F$2705,6,0)&gt;=60%,"MODERATE RISK OF FRAUD","NO FRAUD"),"NO FRAUD"))</f>
        <v>NO FRAUD</v>
      </c>
      <c r="D2010" s="13" t="str">
        <f>IF(VLOOKUP($A2010,'Unique Clients'!$A$2:$G$2705,7,0) &gt;= 3,"FRAUD","NO FRAUD")</f>
        <v>NO FRAUD</v>
      </c>
    </row>
    <row r="2011" spans="1:4" customFormat="1" hidden="1" x14ac:dyDescent="0.25">
      <c r="A2011" s="13">
        <v>72170</v>
      </c>
      <c r="B2011" s="13" t="str">
        <f>IF(VLOOKUP($A2011,'Unique Clients'!$A$2:$F$2705,3,0)&gt;=5,IF(VLOOKUP($A2011,'Unique Clients'!$A$2:$F$2705,6,0)&gt;=60%,"FRAUD","NO FRAUD"),"NO FRAUD")</f>
        <v>NO FRAUD</v>
      </c>
      <c r="C2011" s="13" t="str">
        <f>IF(VLOOKUP($A2011,'Behaviors Clients'!$A$2:$B$2705,2,0)="FRAUD","FRAUD",IF(VLOOKUP($A2011,'Unique Clients'!$A$2:$F$2705,3,0)&lt;=4,IF(VLOOKUP($A2011,'Unique Clients'!$A$2:$F$2705,6,0)&gt;=60%,"MODERATE RISK OF FRAUD","NO FRAUD"),"NO FRAUD"))</f>
        <v>NO FRAUD</v>
      </c>
      <c r="D2011" s="13" t="str">
        <f>IF(VLOOKUP($A2011,'Unique Clients'!$A$2:$G$2705,7,0) &gt;= 3,"FRAUD","NO FRAUD")</f>
        <v>NO FRAUD</v>
      </c>
    </row>
    <row r="2012" spans="1:4" customFormat="1" hidden="1" x14ac:dyDescent="0.25">
      <c r="A2012" s="13">
        <v>72210</v>
      </c>
      <c r="B2012" s="13" t="str">
        <f>IF(VLOOKUP($A2012,'Unique Clients'!$A$2:$F$2705,3,0)&gt;=5,IF(VLOOKUP($A2012,'Unique Clients'!$A$2:$F$2705,6,0)&gt;=60%,"FRAUD","NO FRAUD"),"NO FRAUD")</f>
        <v>NO FRAUD</v>
      </c>
      <c r="C2012" s="13" t="str">
        <f>IF(VLOOKUP($A2012,'Behaviors Clients'!$A$2:$B$2705,2,0)="FRAUD","FRAUD",IF(VLOOKUP($A2012,'Unique Clients'!$A$2:$F$2705,3,0)&lt;=4,IF(VLOOKUP($A2012,'Unique Clients'!$A$2:$F$2705,6,0)&gt;=60%,"MODERATE RISK OF FRAUD","NO FRAUD"),"NO FRAUD"))</f>
        <v>NO FRAUD</v>
      </c>
      <c r="D2012" s="13" t="str">
        <f>IF(VLOOKUP($A2012,'Unique Clients'!$A$2:$G$2705,7,0) &gt;= 3,"FRAUD","NO FRAUD")</f>
        <v>NO FRAUD</v>
      </c>
    </row>
    <row r="2013" spans="1:4" customFormat="1" hidden="1" x14ac:dyDescent="0.25">
      <c r="A2013" s="13">
        <v>72222</v>
      </c>
      <c r="B2013" s="13" t="str">
        <f>IF(VLOOKUP($A2013,'Unique Clients'!$A$2:$F$2705,3,0)&gt;=5,IF(VLOOKUP($A2013,'Unique Clients'!$A$2:$F$2705,6,0)&gt;=60%,"FRAUD","NO FRAUD"),"NO FRAUD")</f>
        <v>NO FRAUD</v>
      </c>
      <c r="C2013" s="13" t="str">
        <f>IF(VLOOKUP($A2013,'Behaviors Clients'!$A$2:$B$2705,2,0)="FRAUD","FRAUD",IF(VLOOKUP($A2013,'Unique Clients'!$A$2:$F$2705,3,0)&lt;=4,IF(VLOOKUP($A2013,'Unique Clients'!$A$2:$F$2705,6,0)&gt;=60%,"MODERATE RISK OF FRAUD","NO FRAUD"),"NO FRAUD"))</f>
        <v>NO FRAUD</v>
      </c>
      <c r="D2013" s="13" t="str">
        <f>IF(VLOOKUP($A2013,'Unique Clients'!$A$2:$G$2705,7,0) &gt;= 3,"FRAUD","NO FRAUD")</f>
        <v>NO FRAUD</v>
      </c>
    </row>
    <row r="2014" spans="1:4" customFormat="1" hidden="1" x14ac:dyDescent="0.25">
      <c r="A2014" s="13">
        <v>72254</v>
      </c>
      <c r="B2014" s="13" t="str">
        <f>IF(VLOOKUP($A2014,'Unique Clients'!$A$2:$F$2705,3,0)&gt;=5,IF(VLOOKUP($A2014,'Unique Clients'!$A$2:$F$2705,6,0)&gt;=60%,"FRAUD","NO FRAUD"),"NO FRAUD")</f>
        <v>NO FRAUD</v>
      </c>
      <c r="C2014" s="13" t="str">
        <f>IF(VLOOKUP($A2014,'Behaviors Clients'!$A$2:$B$2705,2,0)="FRAUD","FRAUD",IF(VLOOKUP($A2014,'Unique Clients'!$A$2:$F$2705,3,0)&lt;=4,IF(VLOOKUP($A2014,'Unique Clients'!$A$2:$F$2705,6,0)&gt;=60%,"MODERATE RISK OF FRAUD","NO FRAUD"),"NO FRAUD"))</f>
        <v>NO FRAUD</v>
      </c>
      <c r="D2014" s="13" t="str">
        <f>IF(VLOOKUP($A2014,'Unique Clients'!$A$2:$G$2705,7,0) &gt;= 3,"FRAUD","NO FRAUD")</f>
        <v>NO FRAUD</v>
      </c>
    </row>
    <row r="2015" spans="1:4" customFormat="1" hidden="1" x14ac:dyDescent="0.25">
      <c r="A2015" s="13">
        <v>72278</v>
      </c>
      <c r="B2015" s="13" t="str">
        <f>IF(VLOOKUP($A2015,'Unique Clients'!$A$2:$F$2705,3,0)&gt;=5,IF(VLOOKUP($A2015,'Unique Clients'!$A$2:$F$2705,6,0)&gt;=60%,"FRAUD","NO FRAUD"),"NO FRAUD")</f>
        <v>NO FRAUD</v>
      </c>
      <c r="C2015" s="13" t="str">
        <f>IF(VLOOKUP($A2015,'Behaviors Clients'!$A$2:$B$2705,2,0)="FRAUD","FRAUD",IF(VLOOKUP($A2015,'Unique Clients'!$A$2:$F$2705,3,0)&lt;=4,IF(VLOOKUP($A2015,'Unique Clients'!$A$2:$F$2705,6,0)&gt;=60%,"MODERATE RISK OF FRAUD","NO FRAUD"),"NO FRAUD"))</f>
        <v>NO FRAUD</v>
      </c>
      <c r="D2015" s="13" t="str">
        <f>IF(VLOOKUP($A2015,'Unique Clients'!$A$2:$G$2705,7,0) &gt;= 3,"FRAUD","NO FRAUD")</f>
        <v>NO FRAUD</v>
      </c>
    </row>
    <row r="2016" spans="1:4" customFormat="1" hidden="1" x14ac:dyDescent="0.25">
      <c r="A2016" s="13">
        <v>72328</v>
      </c>
      <c r="B2016" s="13" t="str">
        <f>IF(VLOOKUP($A2016,'Unique Clients'!$A$2:$F$2705,3,0)&gt;=5,IF(VLOOKUP($A2016,'Unique Clients'!$A$2:$F$2705,6,0)&gt;=60%,"FRAUD","NO FRAUD"),"NO FRAUD")</f>
        <v>NO FRAUD</v>
      </c>
      <c r="C2016" s="13" t="str">
        <f>IF(VLOOKUP($A2016,'Behaviors Clients'!$A$2:$B$2705,2,0)="FRAUD","FRAUD",IF(VLOOKUP($A2016,'Unique Clients'!$A$2:$F$2705,3,0)&lt;=4,IF(VLOOKUP($A2016,'Unique Clients'!$A$2:$F$2705,6,0)&gt;=60%,"MODERATE RISK OF FRAUD","NO FRAUD"),"NO FRAUD"))</f>
        <v>NO FRAUD</v>
      </c>
      <c r="D2016" s="13" t="str">
        <f>IF(VLOOKUP($A2016,'Unique Clients'!$A$2:$G$2705,7,0) &gt;= 3,"FRAUD","NO FRAUD")</f>
        <v>NO FRAUD</v>
      </c>
    </row>
    <row r="2017" spans="1:4" customFormat="1" hidden="1" x14ac:dyDescent="0.25">
      <c r="A2017" s="13">
        <v>72360</v>
      </c>
      <c r="B2017" s="13" t="str">
        <f>IF(VLOOKUP($A2017,'Unique Clients'!$A$2:$F$2705,3,0)&gt;=5,IF(VLOOKUP($A2017,'Unique Clients'!$A$2:$F$2705,6,0)&gt;=60%,"FRAUD","NO FRAUD"),"NO FRAUD")</f>
        <v>NO FRAUD</v>
      </c>
      <c r="C2017" s="13" t="str">
        <f>IF(VLOOKUP($A2017,'Behaviors Clients'!$A$2:$B$2705,2,0)="FRAUD","FRAUD",IF(VLOOKUP($A2017,'Unique Clients'!$A$2:$F$2705,3,0)&lt;=4,IF(VLOOKUP($A2017,'Unique Clients'!$A$2:$F$2705,6,0)&gt;=60%,"MODERATE RISK OF FRAUD","NO FRAUD"),"NO FRAUD"))</f>
        <v>NO FRAUD</v>
      </c>
      <c r="D2017" s="13" t="str">
        <f>IF(VLOOKUP($A2017,'Unique Clients'!$A$2:$G$2705,7,0) &gt;= 3,"FRAUD","NO FRAUD")</f>
        <v>NO FRAUD</v>
      </c>
    </row>
    <row r="2018" spans="1:4" customFormat="1" hidden="1" x14ac:dyDescent="0.25">
      <c r="A2018" s="13">
        <v>72362</v>
      </c>
      <c r="B2018" s="13" t="str">
        <f>IF(VLOOKUP($A2018,'Unique Clients'!$A$2:$F$2705,3,0)&gt;=5,IF(VLOOKUP($A2018,'Unique Clients'!$A$2:$F$2705,6,0)&gt;=60%,"FRAUD","NO FRAUD"),"NO FRAUD")</f>
        <v>NO FRAUD</v>
      </c>
      <c r="C2018" s="13" t="str">
        <f>IF(VLOOKUP($A2018,'Behaviors Clients'!$A$2:$B$2705,2,0)="FRAUD","FRAUD",IF(VLOOKUP($A2018,'Unique Clients'!$A$2:$F$2705,3,0)&lt;=4,IF(VLOOKUP($A2018,'Unique Clients'!$A$2:$F$2705,6,0)&gt;=60%,"MODERATE RISK OF FRAUD","NO FRAUD"),"NO FRAUD"))</f>
        <v>NO FRAUD</v>
      </c>
      <c r="D2018" s="13" t="str">
        <f>IF(VLOOKUP($A2018,'Unique Clients'!$A$2:$G$2705,7,0) &gt;= 3,"FRAUD","NO FRAUD")</f>
        <v>NO FRAUD</v>
      </c>
    </row>
    <row r="2019" spans="1:4" customFormat="1" hidden="1" x14ac:dyDescent="0.25">
      <c r="A2019" s="13">
        <v>72410</v>
      </c>
      <c r="B2019" s="13" t="str">
        <f>IF(VLOOKUP($A2019,'Unique Clients'!$A$2:$F$2705,3,0)&gt;=5,IF(VLOOKUP($A2019,'Unique Clients'!$A$2:$F$2705,6,0)&gt;=60%,"FRAUD","NO FRAUD"),"NO FRAUD")</f>
        <v>NO FRAUD</v>
      </c>
      <c r="C2019" s="13" t="str">
        <f>IF(VLOOKUP($A2019,'Behaviors Clients'!$A$2:$B$2705,2,0)="FRAUD","FRAUD",IF(VLOOKUP($A2019,'Unique Clients'!$A$2:$F$2705,3,0)&lt;=4,IF(VLOOKUP($A2019,'Unique Clients'!$A$2:$F$2705,6,0)&gt;=60%,"MODERATE RISK OF FRAUD","NO FRAUD"),"NO FRAUD"))</f>
        <v>NO FRAUD</v>
      </c>
      <c r="D2019" s="13" t="str">
        <f>IF(VLOOKUP($A2019,'Unique Clients'!$A$2:$G$2705,7,0) &gt;= 3,"FRAUD","NO FRAUD")</f>
        <v>NO FRAUD</v>
      </c>
    </row>
    <row r="2020" spans="1:4" customFormat="1" hidden="1" x14ac:dyDescent="0.25">
      <c r="A2020" s="13">
        <v>72413</v>
      </c>
      <c r="B2020" s="13" t="str">
        <f>IF(VLOOKUP($A2020,'Unique Clients'!$A$2:$F$2705,3,0)&gt;=5,IF(VLOOKUP($A2020,'Unique Clients'!$A$2:$F$2705,6,0)&gt;=60%,"FRAUD","NO FRAUD"),"NO FRAUD")</f>
        <v>NO FRAUD</v>
      </c>
      <c r="C2020" s="13" t="str">
        <f>IF(VLOOKUP($A2020,'Behaviors Clients'!$A$2:$B$2705,2,0)="FRAUD","FRAUD",IF(VLOOKUP($A2020,'Unique Clients'!$A$2:$F$2705,3,0)&lt;=4,IF(VLOOKUP($A2020,'Unique Clients'!$A$2:$F$2705,6,0)&gt;=60%,"MODERATE RISK OF FRAUD","NO FRAUD"),"NO FRAUD"))</f>
        <v>NO FRAUD</v>
      </c>
      <c r="D2020" s="13" t="str">
        <f>IF(VLOOKUP($A2020,'Unique Clients'!$A$2:$G$2705,7,0) &gt;= 3,"FRAUD","NO FRAUD")</f>
        <v>NO FRAUD</v>
      </c>
    </row>
    <row r="2021" spans="1:4" customFormat="1" hidden="1" x14ac:dyDescent="0.25">
      <c r="A2021" s="13">
        <v>72424</v>
      </c>
      <c r="B2021" s="13" t="str">
        <f>IF(VLOOKUP($A2021,'Unique Clients'!$A$2:$F$2705,3,0)&gt;=5,IF(VLOOKUP($A2021,'Unique Clients'!$A$2:$F$2705,6,0)&gt;=60%,"FRAUD","NO FRAUD"),"NO FRAUD")</f>
        <v>NO FRAUD</v>
      </c>
      <c r="C2021" s="13" t="str">
        <f>IF(VLOOKUP($A2021,'Behaviors Clients'!$A$2:$B$2705,2,0)="FRAUD","FRAUD",IF(VLOOKUP($A2021,'Unique Clients'!$A$2:$F$2705,3,0)&lt;=4,IF(VLOOKUP($A2021,'Unique Clients'!$A$2:$F$2705,6,0)&gt;=60%,"MODERATE RISK OF FRAUD","NO FRAUD"),"NO FRAUD"))</f>
        <v>NO FRAUD</v>
      </c>
      <c r="D2021" s="13" t="str">
        <f>IF(VLOOKUP($A2021,'Unique Clients'!$A$2:$G$2705,7,0) &gt;= 3,"FRAUD","NO FRAUD")</f>
        <v>NO FRAUD</v>
      </c>
    </row>
    <row r="2022" spans="1:4" customFormat="1" hidden="1" x14ac:dyDescent="0.25">
      <c r="A2022" s="13">
        <v>72458</v>
      </c>
      <c r="B2022" s="13" t="str">
        <f>IF(VLOOKUP($A2022,'Unique Clients'!$A$2:$F$2705,3,0)&gt;=5,IF(VLOOKUP($A2022,'Unique Clients'!$A$2:$F$2705,6,0)&gt;=60%,"FRAUD","NO FRAUD"),"NO FRAUD")</f>
        <v>NO FRAUD</v>
      </c>
      <c r="C2022" s="13" t="str">
        <f>IF(VLOOKUP($A2022,'Behaviors Clients'!$A$2:$B$2705,2,0)="FRAUD","FRAUD",IF(VLOOKUP($A2022,'Unique Clients'!$A$2:$F$2705,3,0)&lt;=4,IF(VLOOKUP($A2022,'Unique Clients'!$A$2:$F$2705,6,0)&gt;=60%,"MODERATE RISK OF FRAUD","NO FRAUD"),"NO FRAUD"))</f>
        <v>NO FRAUD</v>
      </c>
      <c r="D2022" s="13" t="str">
        <f>IF(VLOOKUP($A2022,'Unique Clients'!$A$2:$G$2705,7,0) &gt;= 3,"FRAUD","NO FRAUD")</f>
        <v>NO FRAUD</v>
      </c>
    </row>
    <row r="2023" spans="1:4" customFormat="1" hidden="1" x14ac:dyDescent="0.25">
      <c r="A2023" s="13">
        <v>72489</v>
      </c>
      <c r="B2023" s="13" t="str">
        <f>IF(VLOOKUP($A2023,'Unique Clients'!$A$2:$F$2705,3,0)&gt;=5,IF(VLOOKUP($A2023,'Unique Clients'!$A$2:$F$2705,6,0)&gt;=60%,"FRAUD","NO FRAUD"),"NO FRAUD")</f>
        <v>NO FRAUD</v>
      </c>
      <c r="C2023" s="13" t="str">
        <f>IF(VLOOKUP($A2023,'Behaviors Clients'!$A$2:$B$2705,2,0)="FRAUD","FRAUD",IF(VLOOKUP($A2023,'Unique Clients'!$A$2:$F$2705,3,0)&lt;=4,IF(VLOOKUP($A2023,'Unique Clients'!$A$2:$F$2705,6,0)&gt;=60%,"MODERATE RISK OF FRAUD","NO FRAUD"),"NO FRAUD"))</f>
        <v>NO FRAUD</v>
      </c>
      <c r="D2023" s="13" t="str">
        <f>IF(VLOOKUP($A2023,'Unique Clients'!$A$2:$G$2705,7,0) &gt;= 3,"FRAUD","NO FRAUD")</f>
        <v>NO FRAUD</v>
      </c>
    </row>
    <row r="2024" spans="1:4" customFormat="1" hidden="1" x14ac:dyDescent="0.25">
      <c r="A2024" s="13">
        <v>72498</v>
      </c>
      <c r="B2024" s="13" t="str">
        <f>IF(VLOOKUP($A2024,'Unique Clients'!$A$2:$F$2705,3,0)&gt;=5,IF(VLOOKUP($A2024,'Unique Clients'!$A$2:$F$2705,6,0)&gt;=60%,"FRAUD","NO FRAUD"),"NO FRAUD")</f>
        <v>NO FRAUD</v>
      </c>
      <c r="C2024" s="13" t="str">
        <f>IF(VLOOKUP($A2024,'Behaviors Clients'!$A$2:$B$2705,2,0)="FRAUD","FRAUD",IF(VLOOKUP($A2024,'Unique Clients'!$A$2:$F$2705,3,0)&lt;=4,IF(VLOOKUP($A2024,'Unique Clients'!$A$2:$F$2705,6,0)&gt;=60%,"MODERATE RISK OF FRAUD","NO FRAUD"),"NO FRAUD"))</f>
        <v>NO FRAUD</v>
      </c>
      <c r="D2024" s="13" t="str">
        <f>IF(VLOOKUP($A2024,'Unique Clients'!$A$2:$G$2705,7,0) &gt;= 3,"FRAUD","NO FRAUD")</f>
        <v>NO FRAUD</v>
      </c>
    </row>
    <row r="2025" spans="1:4" customFormat="1" hidden="1" x14ac:dyDescent="0.25">
      <c r="A2025" s="13">
        <v>72516</v>
      </c>
      <c r="B2025" s="13" t="str">
        <f>IF(VLOOKUP($A2025,'Unique Clients'!$A$2:$F$2705,3,0)&gt;=5,IF(VLOOKUP($A2025,'Unique Clients'!$A$2:$F$2705,6,0)&gt;=60%,"FRAUD","NO FRAUD"),"NO FRAUD")</f>
        <v>NO FRAUD</v>
      </c>
      <c r="C2025" s="13" t="str">
        <f>IF(VLOOKUP($A2025,'Behaviors Clients'!$A$2:$B$2705,2,0)="FRAUD","FRAUD",IF(VLOOKUP($A2025,'Unique Clients'!$A$2:$F$2705,3,0)&lt;=4,IF(VLOOKUP($A2025,'Unique Clients'!$A$2:$F$2705,6,0)&gt;=60%,"MODERATE RISK OF FRAUD","NO FRAUD"),"NO FRAUD"))</f>
        <v>NO FRAUD</v>
      </c>
      <c r="D2025" s="13" t="str">
        <f>IF(VLOOKUP($A2025,'Unique Clients'!$A$2:$G$2705,7,0) &gt;= 3,"FRAUD","NO FRAUD")</f>
        <v>NO FRAUD</v>
      </c>
    </row>
    <row r="2026" spans="1:4" customFormat="1" hidden="1" x14ac:dyDescent="0.25">
      <c r="A2026" s="13">
        <v>72593</v>
      </c>
      <c r="B2026" s="13" t="str">
        <f>IF(VLOOKUP($A2026,'Unique Clients'!$A$2:$F$2705,3,0)&gt;=5,IF(VLOOKUP($A2026,'Unique Clients'!$A$2:$F$2705,6,0)&gt;=60%,"FRAUD","NO FRAUD"),"NO FRAUD")</f>
        <v>NO FRAUD</v>
      </c>
      <c r="C2026" s="13" t="str">
        <f>IF(VLOOKUP($A2026,'Behaviors Clients'!$A$2:$B$2705,2,0)="FRAUD","FRAUD",IF(VLOOKUP($A2026,'Unique Clients'!$A$2:$F$2705,3,0)&lt;=4,IF(VLOOKUP($A2026,'Unique Clients'!$A$2:$F$2705,6,0)&gt;=60%,"MODERATE RISK OF FRAUD","NO FRAUD"),"NO FRAUD"))</f>
        <v>NO FRAUD</v>
      </c>
      <c r="D2026" s="13" t="str">
        <f>IF(VLOOKUP($A2026,'Unique Clients'!$A$2:$G$2705,7,0) &gt;= 3,"FRAUD","NO FRAUD")</f>
        <v>NO FRAUD</v>
      </c>
    </row>
    <row r="2027" spans="1:4" customFormat="1" hidden="1" x14ac:dyDescent="0.25">
      <c r="A2027" s="13">
        <v>72722</v>
      </c>
      <c r="B2027" s="13" t="str">
        <f>IF(VLOOKUP($A2027,'Unique Clients'!$A$2:$F$2705,3,0)&gt;=5,IF(VLOOKUP($A2027,'Unique Clients'!$A$2:$F$2705,6,0)&gt;=60%,"FRAUD","NO FRAUD"),"NO FRAUD")</f>
        <v>NO FRAUD</v>
      </c>
      <c r="C2027" s="13" t="str">
        <f>IF(VLOOKUP($A2027,'Behaviors Clients'!$A$2:$B$2705,2,0)="FRAUD","FRAUD",IF(VLOOKUP($A2027,'Unique Clients'!$A$2:$F$2705,3,0)&lt;=4,IF(VLOOKUP($A2027,'Unique Clients'!$A$2:$F$2705,6,0)&gt;=60%,"MODERATE RISK OF FRAUD","NO FRAUD"),"NO FRAUD"))</f>
        <v>NO FRAUD</v>
      </c>
      <c r="D2027" s="13" t="str">
        <f>IF(VLOOKUP($A2027,'Unique Clients'!$A$2:$G$2705,7,0) &gt;= 3,"FRAUD","NO FRAUD")</f>
        <v>NO FRAUD</v>
      </c>
    </row>
    <row r="2028" spans="1:4" customFormat="1" hidden="1" x14ac:dyDescent="0.25">
      <c r="A2028" s="13">
        <v>72728</v>
      </c>
      <c r="B2028" s="13" t="str">
        <f>IF(VLOOKUP($A2028,'Unique Clients'!$A$2:$F$2705,3,0)&gt;=5,IF(VLOOKUP($A2028,'Unique Clients'!$A$2:$F$2705,6,0)&gt;=60%,"FRAUD","NO FRAUD"),"NO FRAUD")</f>
        <v>NO FRAUD</v>
      </c>
      <c r="C2028" s="13" t="str">
        <f>IF(VLOOKUP($A2028,'Behaviors Clients'!$A$2:$B$2705,2,0)="FRAUD","FRAUD",IF(VLOOKUP($A2028,'Unique Clients'!$A$2:$F$2705,3,0)&lt;=4,IF(VLOOKUP($A2028,'Unique Clients'!$A$2:$F$2705,6,0)&gt;=60%,"MODERATE RISK OF FRAUD","NO FRAUD"),"NO FRAUD"))</f>
        <v>NO FRAUD</v>
      </c>
      <c r="D2028" s="13" t="str">
        <f>IF(VLOOKUP($A2028,'Unique Clients'!$A$2:$G$2705,7,0) &gt;= 3,"FRAUD","NO FRAUD")</f>
        <v>NO FRAUD</v>
      </c>
    </row>
    <row r="2029" spans="1:4" customFormat="1" hidden="1" x14ac:dyDescent="0.25">
      <c r="A2029" s="13">
        <v>72735</v>
      </c>
      <c r="B2029" s="13" t="str">
        <f>IF(VLOOKUP($A2029,'Unique Clients'!$A$2:$F$2705,3,0)&gt;=5,IF(VLOOKUP($A2029,'Unique Clients'!$A$2:$F$2705,6,0)&gt;=60%,"FRAUD","NO FRAUD"),"NO FRAUD")</f>
        <v>NO FRAUD</v>
      </c>
      <c r="C2029" s="13" t="str">
        <f>IF(VLOOKUP($A2029,'Behaviors Clients'!$A$2:$B$2705,2,0)="FRAUD","FRAUD",IF(VLOOKUP($A2029,'Unique Clients'!$A$2:$F$2705,3,0)&lt;=4,IF(VLOOKUP($A2029,'Unique Clients'!$A$2:$F$2705,6,0)&gt;=60%,"MODERATE RISK OF FRAUD","NO FRAUD"),"NO FRAUD"))</f>
        <v>NO FRAUD</v>
      </c>
      <c r="D2029" s="13" t="str">
        <f>IF(VLOOKUP($A2029,'Unique Clients'!$A$2:$G$2705,7,0) &gt;= 3,"FRAUD","NO FRAUD")</f>
        <v>NO FRAUD</v>
      </c>
    </row>
    <row r="2030" spans="1:4" customFormat="1" hidden="1" x14ac:dyDescent="0.25">
      <c r="A2030" s="13">
        <v>72739</v>
      </c>
      <c r="B2030" s="13" t="str">
        <f>IF(VLOOKUP($A2030,'Unique Clients'!$A$2:$F$2705,3,0)&gt;=5,IF(VLOOKUP($A2030,'Unique Clients'!$A$2:$F$2705,6,0)&gt;=60%,"FRAUD","NO FRAUD"),"NO FRAUD")</f>
        <v>NO FRAUD</v>
      </c>
      <c r="C2030" s="13" t="str">
        <f>IF(VLOOKUP($A2030,'Behaviors Clients'!$A$2:$B$2705,2,0)="FRAUD","FRAUD",IF(VLOOKUP($A2030,'Unique Clients'!$A$2:$F$2705,3,0)&lt;=4,IF(VLOOKUP($A2030,'Unique Clients'!$A$2:$F$2705,6,0)&gt;=60%,"MODERATE RISK OF FRAUD","NO FRAUD"),"NO FRAUD"))</f>
        <v>NO FRAUD</v>
      </c>
      <c r="D2030" s="13" t="str">
        <f>IF(VLOOKUP($A2030,'Unique Clients'!$A$2:$G$2705,7,0) &gt;= 3,"FRAUD","NO FRAUD")</f>
        <v>NO FRAUD</v>
      </c>
    </row>
    <row r="2031" spans="1:4" customFormat="1" hidden="1" x14ac:dyDescent="0.25">
      <c r="A2031" s="13">
        <v>72783</v>
      </c>
      <c r="B2031" s="13" t="str">
        <f>IF(VLOOKUP($A2031,'Unique Clients'!$A$2:$F$2705,3,0)&gt;=5,IF(VLOOKUP($A2031,'Unique Clients'!$A$2:$F$2705,6,0)&gt;=60%,"FRAUD","NO FRAUD"),"NO FRAUD")</f>
        <v>NO FRAUD</v>
      </c>
      <c r="C2031" s="13" t="str">
        <f>IF(VLOOKUP($A2031,'Behaviors Clients'!$A$2:$B$2705,2,0)="FRAUD","FRAUD",IF(VLOOKUP($A2031,'Unique Clients'!$A$2:$F$2705,3,0)&lt;=4,IF(VLOOKUP($A2031,'Unique Clients'!$A$2:$F$2705,6,0)&gt;=60%,"MODERATE RISK OF FRAUD","NO FRAUD"),"NO FRAUD"))</f>
        <v>NO FRAUD</v>
      </c>
      <c r="D2031" s="13" t="str">
        <f>IF(VLOOKUP($A2031,'Unique Clients'!$A$2:$G$2705,7,0) &gt;= 3,"FRAUD","NO FRAUD")</f>
        <v>NO FRAUD</v>
      </c>
    </row>
    <row r="2032" spans="1:4" customFormat="1" hidden="1" x14ac:dyDescent="0.25">
      <c r="A2032" s="13">
        <v>72814</v>
      </c>
      <c r="B2032" s="13" t="str">
        <f>IF(VLOOKUP($A2032,'Unique Clients'!$A$2:$F$2705,3,0)&gt;=5,IF(VLOOKUP($A2032,'Unique Clients'!$A$2:$F$2705,6,0)&gt;=60%,"FRAUD","NO FRAUD"),"NO FRAUD")</f>
        <v>NO FRAUD</v>
      </c>
      <c r="C2032" s="13" t="str">
        <f>IF(VLOOKUP($A2032,'Behaviors Clients'!$A$2:$B$2705,2,0)="FRAUD","FRAUD",IF(VLOOKUP($A2032,'Unique Clients'!$A$2:$F$2705,3,0)&lt;=4,IF(VLOOKUP($A2032,'Unique Clients'!$A$2:$F$2705,6,0)&gt;=60%,"MODERATE RISK OF FRAUD","NO FRAUD"),"NO FRAUD"))</f>
        <v>NO FRAUD</v>
      </c>
      <c r="D2032" s="13" t="str">
        <f>IF(VLOOKUP($A2032,'Unique Clients'!$A$2:$G$2705,7,0) &gt;= 3,"FRAUD","NO FRAUD")</f>
        <v>NO FRAUD</v>
      </c>
    </row>
    <row r="2033" spans="1:4" customFormat="1" hidden="1" x14ac:dyDescent="0.25">
      <c r="A2033" s="13">
        <v>72856</v>
      </c>
      <c r="B2033" s="13" t="str">
        <f>IF(VLOOKUP($A2033,'Unique Clients'!$A$2:$F$2705,3,0)&gt;=5,IF(VLOOKUP($A2033,'Unique Clients'!$A$2:$F$2705,6,0)&gt;=60%,"FRAUD","NO FRAUD"),"NO FRAUD")</f>
        <v>NO FRAUD</v>
      </c>
      <c r="C2033" s="13" t="str">
        <f>IF(VLOOKUP($A2033,'Behaviors Clients'!$A$2:$B$2705,2,0)="FRAUD","FRAUD",IF(VLOOKUP($A2033,'Unique Clients'!$A$2:$F$2705,3,0)&lt;=4,IF(VLOOKUP($A2033,'Unique Clients'!$A$2:$F$2705,6,0)&gt;=60%,"MODERATE RISK OF FRAUD","NO FRAUD"),"NO FRAUD"))</f>
        <v>NO FRAUD</v>
      </c>
      <c r="D2033" s="13" t="str">
        <f>IF(VLOOKUP($A2033,'Unique Clients'!$A$2:$G$2705,7,0) &gt;= 3,"FRAUD","NO FRAUD")</f>
        <v>NO FRAUD</v>
      </c>
    </row>
    <row r="2034" spans="1:4" customFormat="1" hidden="1" x14ac:dyDescent="0.25">
      <c r="A2034" s="13">
        <v>72886</v>
      </c>
      <c r="B2034" s="13" t="str">
        <f>IF(VLOOKUP($A2034,'Unique Clients'!$A$2:$F$2705,3,0)&gt;=5,IF(VLOOKUP($A2034,'Unique Clients'!$A$2:$F$2705,6,0)&gt;=60%,"FRAUD","NO FRAUD"),"NO FRAUD")</f>
        <v>NO FRAUD</v>
      </c>
      <c r="C2034" s="13" t="str">
        <f>IF(VLOOKUP($A2034,'Behaviors Clients'!$A$2:$B$2705,2,0)="FRAUD","FRAUD",IF(VLOOKUP($A2034,'Unique Clients'!$A$2:$F$2705,3,0)&lt;=4,IF(VLOOKUP($A2034,'Unique Clients'!$A$2:$F$2705,6,0)&gt;=60%,"MODERATE RISK OF FRAUD","NO FRAUD"),"NO FRAUD"))</f>
        <v>NO FRAUD</v>
      </c>
      <c r="D2034" s="13" t="str">
        <f>IF(VLOOKUP($A2034,'Unique Clients'!$A$2:$G$2705,7,0) &gt;= 3,"FRAUD","NO FRAUD")</f>
        <v>NO FRAUD</v>
      </c>
    </row>
    <row r="2035" spans="1:4" customFormat="1" hidden="1" x14ac:dyDescent="0.25">
      <c r="A2035" s="13">
        <v>72941</v>
      </c>
      <c r="B2035" s="13" t="str">
        <f>IF(VLOOKUP($A2035,'Unique Clients'!$A$2:$F$2705,3,0)&gt;=5,IF(VLOOKUP($A2035,'Unique Clients'!$A$2:$F$2705,6,0)&gt;=60%,"FRAUD","NO FRAUD"),"NO FRAUD")</f>
        <v>NO FRAUD</v>
      </c>
      <c r="C2035" s="13" t="str">
        <f>IF(VLOOKUP($A2035,'Behaviors Clients'!$A$2:$B$2705,2,0)="FRAUD","FRAUD",IF(VLOOKUP($A2035,'Unique Clients'!$A$2:$F$2705,3,0)&lt;=4,IF(VLOOKUP($A2035,'Unique Clients'!$A$2:$F$2705,6,0)&gt;=60%,"MODERATE RISK OF FRAUD","NO FRAUD"),"NO FRAUD"))</f>
        <v>NO FRAUD</v>
      </c>
      <c r="D2035" s="13" t="str">
        <f>IF(VLOOKUP($A2035,'Unique Clients'!$A$2:$G$2705,7,0) &gt;= 3,"FRAUD","NO FRAUD")</f>
        <v>NO FRAUD</v>
      </c>
    </row>
    <row r="2036" spans="1:4" customFormat="1" hidden="1" x14ac:dyDescent="0.25">
      <c r="A2036" s="13">
        <v>72958</v>
      </c>
      <c r="B2036" s="13" t="str">
        <f>IF(VLOOKUP($A2036,'Unique Clients'!$A$2:$F$2705,3,0)&gt;=5,IF(VLOOKUP($A2036,'Unique Clients'!$A$2:$F$2705,6,0)&gt;=60%,"FRAUD","NO FRAUD"),"NO FRAUD")</f>
        <v>NO FRAUD</v>
      </c>
      <c r="C2036" s="13" t="str">
        <f>IF(VLOOKUP($A2036,'Behaviors Clients'!$A$2:$B$2705,2,0)="FRAUD","FRAUD",IF(VLOOKUP($A2036,'Unique Clients'!$A$2:$F$2705,3,0)&lt;=4,IF(VLOOKUP($A2036,'Unique Clients'!$A$2:$F$2705,6,0)&gt;=60%,"MODERATE RISK OF FRAUD","NO FRAUD"),"NO FRAUD"))</f>
        <v>NO FRAUD</v>
      </c>
      <c r="D2036" s="13" t="str">
        <f>IF(VLOOKUP($A2036,'Unique Clients'!$A$2:$G$2705,7,0) &gt;= 3,"FRAUD","NO FRAUD")</f>
        <v>NO FRAUD</v>
      </c>
    </row>
    <row r="2037" spans="1:4" customFormat="1" hidden="1" x14ac:dyDescent="0.25">
      <c r="A2037" s="13">
        <v>72960</v>
      </c>
      <c r="B2037" s="13" t="str">
        <f>IF(VLOOKUP($A2037,'Unique Clients'!$A$2:$F$2705,3,0)&gt;=5,IF(VLOOKUP($A2037,'Unique Clients'!$A$2:$F$2705,6,0)&gt;=60%,"FRAUD","NO FRAUD"),"NO FRAUD")</f>
        <v>NO FRAUD</v>
      </c>
      <c r="C2037" s="13" t="str">
        <f>IF(VLOOKUP($A2037,'Behaviors Clients'!$A$2:$B$2705,2,0)="FRAUD","FRAUD",IF(VLOOKUP($A2037,'Unique Clients'!$A$2:$F$2705,3,0)&lt;=4,IF(VLOOKUP($A2037,'Unique Clients'!$A$2:$F$2705,6,0)&gt;=60%,"MODERATE RISK OF FRAUD","NO FRAUD"),"NO FRAUD"))</f>
        <v>NO FRAUD</v>
      </c>
      <c r="D2037" s="13" t="str">
        <f>IF(VLOOKUP($A2037,'Unique Clients'!$A$2:$G$2705,7,0) &gt;= 3,"FRAUD","NO FRAUD")</f>
        <v>NO FRAUD</v>
      </c>
    </row>
    <row r="2038" spans="1:4" customFormat="1" hidden="1" x14ac:dyDescent="0.25">
      <c r="A2038" s="13">
        <v>72962</v>
      </c>
      <c r="B2038" s="13" t="str">
        <f>IF(VLOOKUP($A2038,'Unique Clients'!$A$2:$F$2705,3,0)&gt;=5,IF(VLOOKUP($A2038,'Unique Clients'!$A$2:$F$2705,6,0)&gt;=60%,"FRAUD","NO FRAUD"),"NO FRAUD")</f>
        <v>NO FRAUD</v>
      </c>
      <c r="C2038" s="13" t="str">
        <f>IF(VLOOKUP($A2038,'Behaviors Clients'!$A$2:$B$2705,2,0)="FRAUD","FRAUD",IF(VLOOKUP($A2038,'Unique Clients'!$A$2:$F$2705,3,0)&lt;=4,IF(VLOOKUP($A2038,'Unique Clients'!$A$2:$F$2705,6,0)&gt;=60%,"MODERATE RISK OF FRAUD","NO FRAUD"),"NO FRAUD"))</f>
        <v>NO FRAUD</v>
      </c>
      <c r="D2038" s="13" t="str">
        <f>IF(VLOOKUP($A2038,'Unique Clients'!$A$2:$G$2705,7,0) &gt;= 3,"FRAUD","NO FRAUD")</f>
        <v>NO FRAUD</v>
      </c>
    </row>
    <row r="2039" spans="1:4" customFormat="1" hidden="1" x14ac:dyDescent="0.25">
      <c r="A2039" s="13">
        <v>72983</v>
      </c>
      <c r="B2039" s="13" t="str">
        <f>IF(VLOOKUP($A2039,'Unique Clients'!$A$2:$F$2705,3,0)&gt;=5,IF(VLOOKUP($A2039,'Unique Clients'!$A$2:$F$2705,6,0)&gt;=60%,"FRAUD","NO FRAUD"),"NO FRAUD")</f>
        <v>NO FRAUD</v>
      </c>
      <c r="C2039" s="13" t="str">
        <f>IF(VLOOKUP($A2039,'Behaviors Clients'!$A$2:$B$2705,2,0)="FRAUD","FRAUD",IF(VLOOKUP($A2039,'Unique Clients'!$A$2:$F$2705,3,0)&lt;=4,IF(VLOOKUP($A2039,'Unique Clients'!$A$2:$F$2705,6,0)&gt;=60%,"MODERATE RISK OF FRAUD","NO FRAUD"),"NO FRAUD"))</f>
        <v>NO FRAUD</v>
      </c>
      <c r="D2039" s="13" t="str">
        <f>IF(VLOOKUP($A2039,'Unique Clients'!$A$2:$G$2705,7,0) &gt;= 3,"FRAUD","NO FRAUD")</f>
        <v>NO FRAUD</v>
      </c>
    </row>
    <row r="2040" spans="1:4" customFormat="1" hidden="1" x14ac:dyDescent="0.25">
      <c r="A2040" s="13">
        <v>73005</v>
      </c>
      <c r="B2040" s="13" t="str">
        <f>IF(VLOOKUP($A2040,'Unique Clients'!$A$2:$F$2705,3,0)&gt;=5,IF(VLOOKUP($A2040,'Unique Clients'!$A$2:$F$2705,6,0)&gt;=60%,"FRAUD","NO FRAUD"),"NO FRAUD")</f>
        <v>NO FRAUD</v>
      </c>
      <c r="C2040" s="13" t="str">
        <f>IF(VLOOKUP($A2040,'Behaviors Clients'!$A$2:$B$2705,2,0)="FRAUD","FRAUD",IF(VLOOKUP($A2040,'Unique Clients'!$A$2:$F$2705,3,0)&lt;=4,IF(VLOOKUP($A2040,'Unique Clients'!$A$2:$F$2705,6,0)&gt;=60%,"MODERATE RISK OF FRAUD","NO FRAUD"),"NO FRAUD"))</f>
        <v>NO FRAUD</v>
      </c>
      <c r="D2040" s="13" t="str">
        <f>IF(VLOOKUP($A2040,'Unique Clients'!$A$2:$G$2705,7,0) &gt;= 3,"FRAUD","NO FRAUD")</f>
        <v>NO FRAUD</v>
      </c>
    </row>
    <row r="2041" spans="1:4" customFormat="1" hidden="1" x14ac:dyDescent="0.25">
      <c r="A2041" s="13">
        <v>73114</v>
      </c>
      <c r="B2041" s="13" t="str">
        <f>IF(VLOOKUP($A2041,'Unique Clients'!$A$2:$F$2705,3,0)&gt;=5,IF(VLOOKUP($A2041,'Unique Clients'!$A$2:$F$2705,6,0)&gt;=60%,"FRAUD","NO FRAUD"),"NO FRAUD")</f>
        <v>NO FRAUD</v>
      </c>
      <c r="C2041" s="13" t="str">
        <f>IF(VLOOKUP($A2041,'Behaviors Clients'!$A$2:$B$2705,2,0)="FRAUD","FRAUD",IF(VLOOKUP($A2041,'Unique Clients'!$A$2:$F$2705,3,0)&lt;=4,IF(VLOOKUP($A2041,'Unique Clients'!$A$2:$F$2705,6,0)&gt;=60%,"MODERATE RISK OF FRAUD","NO FRAUD"),"NO FRAUD"))</f>
        <v>NO FRAUD</v>
      </c>
      <c r="D2041" s="13" t="str">
        <f>IF(VLOOKUP($A2041,'Unique Clients'!$A$2:$G$2705,7,0) &gt;= 3,"FRAUD","NO FRAUD")</f>
        <v>NO FRAUD</v>
      </c>
    </row>
    <row r="2042" spans="1:4" customFormat="1" hidden="1" x14ac:dyDescent="0.25">
      <c r="A2042" s="13">
        <v>73138</v>
      </c>
      <c r="B2042" s="13" t="str">
        <f>IF(VLOOKUP($A2042,'Unique Clients'!$A$2:$F$2705,3,0)&gt;=5,IF(VLOOKUP($A2042,'Unique Clients'!$A$2:$F$2705,6,0)&gt;=60%,"FRAUD","NO FRAUD"),"NO FRAUD")</f>
        <v>NO FRAUD</v>
      </c>
      <c r="C2042" s="13" t="str">
        <f>IF(VLOOKUP($A2042,'Behaviors Clients'!$A$2:$B$2705,2,0)="FRAUD","FRAUD",IF(VLOOKUP($A2042,'Unique Clients'!$A$2:$F$2705,3,0)&lt;=4,IF(VLOOKUP($A2042,'Unique Clients'!$A$2:$F$2705,6,0)&gt;=60%,"MODERATE RISK OF FRAUD","NO FRAUD"),"NO FRAUD"))</f>
        <v>NO FRAUD</v>
      </c>
      <c r="D2042" s="13" t="str">
        <f>IF(VLOOKUP($A2042,'Unique Clients'!$A$2:$G$2705,7,0) &gt;= 3,"FRAUD","NO FRAUD")</f>
        <v>NO FRAUD</v>
      </c>
    </row>
    <row r="2043" spans="1:4" customFormat="1" hidden="1" x14ac:dyDescent="0.25">
      <c r="A2043" s="13">
        <v>73271</v>
      </c>
      <c r="B2043" s="13" t="str">
        <f>IF(VLOOKUP($A2043,'Unique Clients'!$A$2:$F$2705,3,0)&gt;=5,IF(VLOOKUP($A2043,'Unique Clients'!$A$2:$F$2705,6,0)&gt;=60%,"FRAUD","NO FRAUD"),"NO FRAUD")</f>
        <v>NO FRAUD</v>
      </c>
      <c r="C2043" s="13" t="str">
        <f>IF(VLOOKUP($A2043,'Behaviors Clients'!$A$2:$B$2705,2,0)="FRAUD","FRAUD",IF(VLOOKUP($A2043,'Unique Clients'!$A$2:$F$2705,3,0)&lt;=4,IF(VLOOKUP($A2043,'Unique Clients'!$A$2:$F$2705,6,0)&gt;=60%,"MODERATE RISK OF FRAUD","NO FRAUD"),"NO FRAUD"))</f>
        <v>NO FRAUD</v>
      </c>
      <c r="D2043" s="13" t="str">
        <f>IF(VLOOKUP($A2043,'Unique Clients'!$A$2:$G$2705,7,0) &gt;= 3,"FRAUD","NO FRAUD")</f>
        <v>NO FRAUD</v>
      </c>
    </row>
    <row r="2044" spans="1:4" customFormat="1" hidden="1" x14ac:dyDescent="0.25">
      <c r="A2044" s="13">
        <v>73362</v>
      </c>
      <c r="B2044" s="13" t="str">
        <f>IF(VLOOKUP($A2044,'Unique Clients'!$A$2:$F$2705,3,0)&gt;=5,IF(VLOOKUP($A2044,'Unique Clients'!$A$2:$F$2705,6,0)&gt;=60%,"FRAUD","NO FRAUD"),"NO FRAUD")</f>
        <v>NO FRAUD</v>
      </c>
      <c r="C2044" s="13" t="str">
        <f>IF(VLOOKUP($A2044,'Behaviors Clients'!$A$2:$B$2705,2,0)="FRAUD","FRAUD",IF(VLOOKUP($A2044,'Unique Clients'!$A$2:$F$2705,3,0)&lt;=4,IF(VLOOKUP($A2044,'Unique Clients'!$A$2:$F$2705,6,0)&gt;=60%,"MODERATE RISK OF FRAUD","NO FRAUD"),"NO FRAUD"))</f>
        <v>NO FRAUD</v>
      </c>
      <c r="D2044" s="13" t="str">
        <f>IF(VLOOKUP($A2044,'Unique Clients'!$A$2:$G$2705,7,0) &gt;= 3,"FRAUD","NO FRAUD")</f>
        <v>NO FRAUD</v>
      </c>
    </row>
    <row r="2045" spans="1:4" customFormat="1" hidden="1" x14ac:dyDescent="0.25">
      <c r="A2045" s="13">
        <v>73391</v>
      </c>
      <c r="B2045" s="13" t="str">
        <f>IF(VLOOKUP($A2045,'Unique Clients'!$A$2:$F$2705,3,0)&gt;=5,IF(VLOOKUP($A2045,'Unique Clients'!$A$2:$F$2705,6,0)&gt;=60%,"FRAUD","NO FRAUD"),"NO FRAUD")</f>
        <v>NO FRAUD</v>
      </c>
      <c r="C2045" s="13" t="str">
        <f>IF(VLOOKUP($A2045,'Behaviors Clients'!$A$2:$B$2705,2,0)="FRAUD","FRAUD",IF(VLOOKUP($A2045,'Unique Clients'!$A$2:$F$2705,3,0)&lt;=4,IF(VLOOKUP($A2045,'Unique Clients'!$A$2:$F$2705,6,0)&gt;=60%,"MODERATE RISK OF FRAUD","NO FRAUD"),"NO FRAUD"))</f>
        <v>NO FRAUD</v>
      </c>
      <c r="D2045" s="13" t="str">
        <f>IF(VLOOKUP($A2045,'Unique Clients'!$A$2:$G$2705,7,0) &gt;= 3,"FRAUD","NO FRAUD")</f>
        <v>NO FRAUD</v>
      </c>
    </row>
    <row r="2046" spans="1:4" customFormat="1" hidden="1" x14ac:dyDescent="0.25">
      <c r="A2046" s="13">
        <v>73411</v>
      </c>
      <c r="B2046" s="13" t="str">
        <f>IF(VLOOKUP($A2046,'Unique Clients'!$A$2:$F$2705,3,0)&gt;=5,IF(VLOOKUP($A2046,'Unique Clients'!$A$2:$F$2705,6,0)&gt;=60%,"FRAUD","NO FRAUD"),"NO FRAUD")</f>
        <v>NO FRAUD</v>
      </c>
      <c r="C2046" s="13" t="str">
        <f>IF(VLOOKUP($A2046,'Behaviors Clients'!$A$2:$B$2705,2,0)="FRAUD","FRAUD",IF(VLOOKUP($A2046,'Unique Clients'!$A$2:$F$2705,3,0)&lt;=4,IF(VLOOKUP($A2046,'Unique Clients'!$A$2:$F$2705,6,0)&gt;=60%,"MODERATE RISK OF FRAUD","NO FRAUD"),"NO FRAUD"))</f>
        <v>NO FRAUD</v>
      </c>
      <c r="D2046" s="13" t="str">
        <f>IF(VLOOKUP($A2046,'Unique Clients'!$A$2:$G$2705,7,0) &gt;= 3,"FRAUD","NO FRAUD")</f>
        <v>NO FRAUD</v>
      </c>
    </row>
    <row r="2047" spans="1:4" customFormat="1" hidden="1" x14ac:dyDescent="0.25">
      <c r="A2047" s="13">
        <v>73415</v>
      </c>
      <c r="B2047" s="13" t="str">
        <f>IF(VLOOKUP($A2047,'Unique Clients'!$A$2:$F$2705,3,0)&gt;=5,IF(VLOOKUP($A2047,'Unique Clients'!$A$2:$F$2705,6,0)&gt;=60%,"FRAUD","NO FRAUD"),"NO FRAUD")</f>
        <v>NO FRAUD</v>
      </c>
      <c r="C2047" s="13" t="str">
        <f>IF(VLOOKUP($A2047,'Behaviors Clients'!$A$2:$B$2705,2,0)="FRAUD","FRAUD",IF(VLOOKUP($A2047,'Unique Clients'!$A$2:$F$2705,3,0)&lt;=4,IF(VLOOKUP($A2047,'Unique Clients'!$A$2:$F$2705,6,0)&gt;=60%,"MODERATE RISK OF FRAUD","NO FRAUD"),"NO FRAUD"))</f>
        <v>NO FRAUD</v>
      </c>
      <c r="D2047" s="13" t="str">
        <f>IF(VLOOKUP($A2047,'Unique Clients'!$A$2:$G$2705,7,0) &gt;= 3,"FRAUD","NO FRAUD")</f>
        <v>NO FRAUD</v>
      </c>
    </row>
    <row r="2048" spans="1:4" customFormat="1" hidden="1" x14ac:dyDescent="0.25">
      <c r="A2048" s="13">
        <v>73549</v>
      </c>
      <c r="B2048" s="13" t="str">
        <f>IF(VLOOKUP($A2048,'Unique Clients'!$A$2:$F$2705,3,0)&gt;=5,IF(VLOOKUP($A2048,'Unique Clients'!$A$2:$F$2705,6,0)&gt;=60%,"FRAUD","NO FRAUD"),"NO FRAUD")</f>
        <v>NO FRAUD</v>
      </c>
      <c r="C2048" s="13" t="str">
        <f>IF(VLOOKUP($A2048,'Behaviors Clients'!$A$2:$B$2705,2,0)="FRAUD","FRAUD",IF(VLOOKUP($A2048,'Unique Clients'!$A$2:$F$2705,3,0)&lt;=4,IF(VLOOKUP($A2048,'Unique Clients'!$A$2:$F$2705,6,0)&gt;=60%,"MODERATE RISK OF FRAUD","NO FRAUD"),"NO FRAUD"))</f>
        <v>NO FRAUD</v>
      </c>
      <c r="D2048" s="13" t="str">
        <f>IF(VLOOKUP($A2048,'Unique Clients'!$A$2:$G$2705,7,0) &gt;= 3,"FRAUD","NO FRAUD")</f>
        <v>NO FRAUD</v>
      </c>
    </row>
    <row r="2049" spans="1:4" customFormat="1" hidden="1" x14ac:dyDescent="0.25">
      <c r="A2049" s="13">
        <v>73615</v>
      </c>
      <c r="B2049" s="13" t="str">
        <f>IF(VLOOKUP($A2049,'Unique Clients'!$A$2:$F$2705,3,0)&gt;=5,IF(VLOOKUP($A2049,'Unique Clients'!$A$2:$F$2705,6,0)&gt;=60%,"FRAUD","NO FRAUD"),"NO FRAUD")</f>
        <v>NO FRAUD</v>
      </c>
      <c r="C2049" s="13" t="str">
        <f>IF(VLOOKUP($A2049,'Behaviors Clients'!$A$2:$B$2705,2,0)="FRAUD","FRAUD",IF(VLOOKUP($A2049,'Unique Clients'!$A$2:$F$2705,3,0)&lt;=4,IF(VLOOKUP($A2049,'Unique Clients'!$A$2:$F$2705,6,0)&gt;=60%,"MODERATE RISK OF FRAUD","NO FRAUD"),"NO FRAUD"))</f>
        <v>NO FRAUD</v>
      </c>
      <c r="D2049" s="13" t="str">
        <f>IF(VLOOKUP($A2049,'Unique Clients'!$A$2:$G$2705,7,0) &gt;= 3,"FRAUD","NO FRAUD")</f>
        <v>NO FRAUD</v>
      </c>
    </row>
    <row r="2050" spans="1:4" customFormat="1" hidden="1" x14ac:dyDescent="0.25">
      <c r="A2050" s="13">
        <v>73616</v>
      </c>
      <c r="B2050" s="13" t="str">
        <f>IF(VLOOKUP($A2050,'Unique Clients'!$A$2:$F$2705,3,0)&gt;=5,IF(VLOOKUP($A2050,'Unique Clients'!$A$2:$F$2705,6,0)&gt;=60%,"FRAUD","NO FRAUD"),"NO FRAUD")</f>
        <v>NO FRAUD</v>
      </c>
      <c r="C2050" s="13" t="str">
        <f>IF(VLOOKUP($A2050,'Behaviors Clients'!$A$2:$B$2705,2,0)="FRAUD","FRAUD",IF(VLOOKUP($A2050,'Unique Clients'!$A$2:$F$2705,3,0)&lt;=4,IF(VLOOKUP($A2050,'Unique Clients'!$A$2:$F$2705,6,0)&gt;=60%,"MODERATE RISK OF FRAUD","NO FRAUD"),"NO FRAUD"))</f>
        <v>NO FRAUD</v>
      </c>
      <c r="D2050" s="13" t="str">
        <f>IF(VLOOKUP($A2050,'Unique Clients'!$A$2:$G$2705,7,0) &gt;= 3,"FRAUD","NO FRAUD")</f>
        <v>NO FRAUD</v>
      </c>
    </row>
    <row r="2051" spans="1:4" customFormat="1" hidden="1" x14ac:dyDescent="0.25">
      <c r="A2051" s="13">
        <v>73700</v>
      </c>
      <c r="B2051" s="13" t="str">
        <f>IF(VLOOKUP($A2051,'Unique Clients'!$A$2:$F$2705,3,0)&gt;=5,IF(VLOOKUP($A2051,'Unique Clients'!$A$2:$F$2705,6,0)&gt;=60%,"FRAUD","NO FRAUD"),"NO FRAUD")</f>
        <v>NO FRAUD</v>
      </c>
      <c r="C2051" s="13" t="str">
        <f>IF(VLOOKUP($A2051,'Behaviors Clients'!$A$2:$B$2705,2,0)="FRAUD","FRAUD",IF(VLOOKUP($A2051,'Unique Clients'!$A$2:$F$2705,3,0)&lt;=4,IF(VLOOKUP($A2051,'Unique Clients'!$A$2:$F$2705,6,0)&gt;=60%,"MODERATE RISK OF FRAUD","NO FRAUD"),"NO FRAUD"))</f>
        <v>NO FRAUD</v>
      </c>
      <c r="D2051" s="13" t="str">
        <f>IF(VLOOKUP($A2051,'Unique Clients'!$A$2:$G$2705,7,0) &gt;= 3,"FRAUD","NO FRAUD")</f>
        <v>NO FRAUD</v>
      </c>
    </row>
    <row r="2052" spans="1:4" customFormat="1" hidden="1" x14ac:dyDescent="0.25">
      <c r="A2052" s="13">
        <v>73717</v>
      </c>
      <c r="B2052" s="13" t="str">
        <f>IF(VLOOKUP($A2052,'Unique Clients'!$A$2:$F$2705,3,0)&gt;=5,IF(VLOOKUP($A2052,'Unique Clients'!$A$2:$F$2705,6,0)&gt;=60%,"FRAUD","NO FRAUD"),"NO FRAUD")</f>
        <v>NO FRAUD</v>
      </c>
      <c r="C2052" s="13" t="str">
        <f>IF(VLOOKUP($A2052,'Behaviors Clients'!$A$2:$B$2705,2,0)="FRAUD","FRAUD",IF(VLOOKUP($A2052,'Unique Clients'!$A$2:$F$2705,3,0)&lt;=4,IF(VLOOKUP($A2052,'Unique Clients'!$A$2:$F$2705,6,0)&gt;=60%,"MODERATE RISK OF FRAUD","NO FRAUD"),"NO FRAUD"))</f>
        <v>NO FRAUD</v>
      </c>
      <c r="D2052" s="13" t="str">
        <f>IF(VLOOKUP($A2052,'Unique Clients'!$A$2:$G$2705,7,0) &gt;= 3,"FRAUD","NO FRAUD")</f>
        <v>NO FRAUD</v>
      </c>
    </row>
    <row r="2053" spans="1:4" customFormat="1" hidden="1" x14ac:dyDescent="0.25">
      <c r="A2053" s="13">
        <v>73734</v>
      </c>
      <c r="B2053" s="13" t="str">
        <f>IF(VLOOKUP($A2053,'Unique Clients'!$A$2:$F$2705,3,0)&gt;=5,IF(VLOOKUP($A2053,'Unique Clients'!$A$2:$F$2705,6,0)&gt;=60%,"FRAUD","NO FRAUD"),"NO FRAUD")</f>
        <v>NO FRAUD</v>
      </c>
      <c r="C2053" s="13" t="str">
        <f>IF(VLOOKUP($A2053,'Behaviors Clients'!$A$2:$B$2705,2,0)="FRAUD","FRAUD",IF(VLOOKUP($A2053,'Unique Clients'!$A$2:$F$2705,3,0)&lt;=4,IF(VLOOKUP($A2053,'Unique Clients'!$A$2:$F$2705,6,0)&gt;=60%,"MODERATE RISK OF FRAUD","NO FRAUD"),"NO FRAUD"))</f>
        <v>NO FRAUD</v>
      </c>
      <c r="D2053" s="13" t="str">
        <f>IF(VLOOKUP($A2053,'Unique Clients'!$A$2:$G$2705,7,0) &gt;= 3,"FRAUD","NO FRAUD")</f>
        <v>NO FRAUD</v>
      </c>
    </row>
    <row r="2054" spans="1:4" customFormat="1" hidden="1" x14ac:dyDescent="0.25">
      <c r="A2054" s="13">
        <v>73751</v>
      </c>
      <c r="B2054" s="13" t="str">
        <f>IF(VLOOKUP($A2054,'Unique Clients'!$A$2:$F$2705,3,0)&gt;=5,IF(VLOOKUP($A2054,'Unique Clients'!$A$2:$F$2705,6,0)&gt;=60%,"FRAUD","NO FRAUD"),"NO FRAUD")</f>
        <v>NO FRAUD</v>
      </c>
      <c r="C2054" s="13" t="str">
        <f>IF(VLOOKUP($A2054,'Behaviors Clients'!$A$2:$B$2705,2,0)="FRAUD","FRAUD",IF(VLOOKUP($A2054,'Unique Clients'!$A$2:$F$2705,3,0)&lt;=4,IF(VLOOKUP($A2054,'Unique Clients'!$A$2:$F$2705,6,0)&gt;=60%,"MODERATE RISK OF FRAUD","NO FRAUD"),"NO FRAUD"))</f>
        <v>NO FRAUD</v>
      </c>
      <c r="D2054" s="13" t="str">
        <f>IF(VLOOKUP($A2054,'Unique Clients'!$A$2:$G$2705,7,0) &gt;= 3,"FRAUD","NO FRAUD")</f>
        <v>NO FRAUD</v>
      </c>
    </row>
    <row r="2055" spans="1:4" customFormat="1" hidden="1" x14ac:dyDescent="0.25">
      <c r="A2055" s="13">
        <v>73752</v>
      </c>
      <c r="B2055" s="13" t="str">
        <f>IF(VLOOKUP($A2055,'Unique Clients'!$A$2:$F$2705,3,0)&gt;=5,IF(VLOOKUP($A2055,'Unique Clients'!$A$2:$F$2705,6,0)&gt;=60%,"FRAUD","NO FRAUD"),"NO FRAUD")</f>
        <v>NO FRAUD</v>
      </c>
      <c r="C2055" s="13" t="str">
        <f>IF(VLOOKUP($A2055,'Behaviors Clients'!$A$2:$B$2705,2,0)="FRAUD","FRAUD",IF(VLOOKUP($A2055,'Unique Clients'!$A$2:$F$2705,3,0)&lt;=4,IF(VLOOKUP($A2055,'Unique Clients'!$A$2:$F$2705,6,0)&gt;=60%,"MODERATE RISK OF FRAUD","NO FRAUD"),"NO FRAUD"))</f>
        <v>NO FRAUD</v>
      </c>
      <c r="D2055" s="13" t="str">
        <f>IF(VLOOKUP($A2055,'Unique Clients'!$A$2:$G$2705,7,0) &gt;= 3,"FRAUD","NO FRAUD")</f>
        <v>NO FRAUD</v>
      </c>
    </row>
    <row r="2056" spans="1:4" customFormat="1" hidden="1" x14ac:dyDescent="0.25">
      <c r="A2056" s="13">
        <v>73794</v>
      </c>
      <c r="B2056" s="13" t="str">
        <f>IF(VLOOKUP($A2056,'Unique Clients'!$A$2:$F$2705,3,0)&gt;=5,IF(VLOOKUP($A2056,'Unique Clients'!$A$2:$F$2705,6,0)&gt;=60%,"FRAUD","NO FRAUD"),"NO FRAUD")</f>
        <v>NO FRAUD</v>
      </c>
      <c r="C2056" s="13" t="str">
        <f>IF(VLOOKUP($A2056,'Behaviors Clients'!$A$2:$B$2705,2,0)="FRAUD","FRAUD",IF(VLOOKUP($A2056,'Unique Clients'!$A$2:$F$2705,3,0)&lt;=4,IF(VLOOKUP($A2056,'Unique Clients'!$A$2:$F$2705,6,0)&gt;=60%,"MODERATE RISK OF FRAUD","NO FRAUD"),"NO FRAUD"))</f>
        <v>NO FRAUD</v>
      </c>
      <c r="D2056" s="13" t="str">
        <f>IF(VLOOKUP($A2056,'Unique Clients'!$A$2:$G$2705,7,0) &gt;= 3,"FRAUD","NO FRAUD")</f>
        <v>NO FRAUD</v>
      </c>
    </row>
    <row r="2057" spans="1:4" customFormat="1" hidden="1" x14ac:dyDescent="0.25">
      <c r="A2057" s="13">
        <v>73822</v>
      </c>
      <c r="B2057" s="13" t="str">
        <f>IF(VLOOKUP($A2057,'Unique Clients'!$A$2:$F$2705,3,0)&gt;=5,IF(VLOOKUP($A2057,'Unique Clients'!$A$2:$F$2705,6,0)&gt;=60%,"FRAUD","NO FRAUD"),"NO FRAUD")</f>
        <v>NO FRAUD</v>
      </c>
      <c r="C2057" s="13" t="str">
        <f>IF(VLOOKUP($A2057,'Behaviors Clients'!$A$2:$B$2705,2,0)="FRAUD","FRAUD",IF(VLOOKUP($A2057,'Unique Clients'!$A$2:$F$2705,3,0)&lt;=4,IF(VLOOKUP($A2057,'Unique Clients'!$A$2:$F$2705,6,0)&gt;=60%,"MODERATE RISK OF FRAUD","NO FRAUD"),"NO FRAUD"))</f>
        <v>NO FRAUD</v>
      </c>
      <c r="D2057" s="13" t="str">
        <f>IF(VLOOKUP($A2057,'Unique Clients'!$A$2:$G$2705,7,0) &gt;= 3,"FRAUD","NO FRAUD")</f>
        <v>NO FRAUD</v>
      </c>
    </row>
    <row r="2058" spans="1:4" customFormat="1" hidden="1" x14ac:dyDescent="0.25">
      <c r="A2058" s="13">
        <v>73846</v>
      </c>
      <c r="B2058" s="13" t="str">
        <f>IF(VLOOKUP($A2058,'Unique Clients'!$A$2:$F$2705,3,0)&gt;=5,IF(VLOOKUP($A2058,'Unique Clients'!$A$2:$F$2705,6,0)&gt;=60%,"FRAUD","NO FRAUD"),"NO FRAUD")</f>
        <v>NO FRAUD</v>
      </c>
      <c r="C2058" s="13" t="str">
        <f>IF(VLOOKUP($A2058,'Behaviors Clients'!$A$2:$B$2705,2,0)="FRAUD","FRAUD",IF(VLOOKUP($A2058,'Unique Clients'!$A$2:$F$2705,3,0)&lt;=4,IF(VLOOKUP($A2058,'Unique Clients'!$A$2:$F$2705,6,0)&gt;=60%,"MODERATE RISK OF FRAUD","NO FRAUD"),"NO FRAUD"))</f>
        <v>NO FRAUD</v>
      </c>
      <c r="D2058" s="13" t="str">
        <f>IF(VLOOKUP($A2058,'Unique Clients'!$A$2:$G$2705,7,0) &gt;= 3,"FRAUD","NO FRAUD")</f>
        <v>NO FRAUD</v>
      </c>
    </row>
    <row r="2059" spans="1:4" customFormat="1" hidden="1" x14ac:dyDescent="0.25">
      <c r="A2059" s="13">
        <v>73848</v>
      </c>
      <c r="B2059" s="13" t="str">
        <f>IF(VLOOKUP($A2059,'Unique Clients'!$A$2:$F$2705,3,0)&gt;=5,IF(VLOOKUP($A2059,'Unique Clients'!$A$2:$F$2705,6,0)&gt;=60%,"FRAUD","NO FRAUD"),"NO FRAUD")</f>
        <v>NO FRAUD</v>
      </c>
      <c r="C2059" s="13" t="str">
        <f>IF(VLOOKUP($A2059,'Behaviors Clients'!$A$2:$B$2705,2,0)="FRAUD","FRAUD",IF(VLOOKUP($A2059,'Unique Clients'!$A$2:$F$2705,3,0)&lt;=4,IF(VLOOKUP($A2059,'Unique Clients'!$A$2:$F$2705,6,0)&gt;=60%,"MODERATE RISK OF FRAUD","NO FRAUD"),"NO FRAUD"))</f>
        <v>NO FRAUD</v>
      </c>
      <c r="D2059" s="13" t="str">
        <f>IF(VLOOKUP($A2059,'Unique Clients'!$A$2:$G$2705,7,0) &gt;= 3,"FRAUD","NO FRAUD")</f>
        <v>NO FRAUD</v>
      </c>
    </row>
    <row r="2060" spans="1:4" customFormat="1" hidden="1" x14ac:dyDescent="0.25">
      <c r="A2060" s="13">
        <v>73851</v>
      </c>
      <c r="B2060" s="13" t="str">
        <f>IF(VLOOKUP($A2060,'Unique Clients'!$A$2:$F$2705,3,0)&gt;=5,IF(VLOOKUP($A2060,'Unique Clients'!$A$2:$F$2705,6,0)&gt;=60%,"FRAUD","NO FRAUD"),"NO FRAUD")</f>
        <v>NO FRAUD</v>
      </c>
      <c r="C2060" s="13" t="str">
        <f>IF(VLOOKUP($A2060,'Behaviors Clients'!$A$2:$B$2705,2,0)="FRAUD","FRAUD",IF(VLOOKUP($A2060,'Unique Clients'!$A$2:$F$2705,3,0)&lt;=4,IF(VLOOKUP($A2060,'Unique Clients'!$A$2:$F$2705,6,0)&gt;=60%,"MODERATE RISK OF FRAUD","NO FRAUD"),"NO FRAUD"))</f>
        <v>NO FRAUD</v>
      </c>
      <c r="D2060" s="13" t="str">
        <f>IF(VLOOKUP($A2060,'Unique Clients'!$A$2:$G$2705,7,0) &gt;= 3,"FRAUD","NO FRAUD")</f>
        <v>NO FRAUD</v>
      </c>
    </row>
    <row r="2061" spans="1:4" customFormat="1" hidden="1" x14ac:dyDescent="0.25">
      <c r="A2061" s="13">
        <v>73854</v>
      </c>
      <c r="B2061" s="13" t="str">
        <f>IF(VLOOKUP($A2061,'Unique Clients'!$A$2:$F$2705,3,0)&gt;=5,IF(VLOOKUP($A2061,'Unique Clients'!$A$2:$F$2705,6,0)&gt;=60%,"FRAUD","NO FRAUD"),"NO FRAUD")</f>
        <v>NO FRAUD</v>
      </c>
      <c r="C2061" s="13" t="str">
        <f>IF(VLOOKUP($A2061,'Behaviors Clients'!$A$2:$B$2705,2,0)="FRAUD","FRAUD",IF(VLOOKUP($A2061,'Unique Clients'!$A$2:$F$2705,3,0)&lt;=4,IF(VLOOKUP($A2061,'Unique Clients'!$A$2:$F$2705,6,0)&gt;=60%,"MODERATE RISK OF FRAUD","NO FRAUD"),"NO FRAUD"))</f>
        <v>NO FRAUD</v>
      </c>
      <c r="D2061" s="13" t="str">
        <f>IF(VLOOKUP($A2061,'Unique Clients'!$A$2:$G$2705,7,0) &gt;= 3,"FRAUD","NO FRAUD")</f>
        <v>NO FRAUD</v>
      </c>
    </row>
    <row r="2062" spans="1:4" customFormat="1" hidden="1" x14ac:dyDescent="0.25">
      <c r="A2062" s="13">
        <v>73872</v>
      </c>
      <c r="B2062" s="13" t="str">
        <f>IF(VLOOKUP($A2062,'Unique Clients'!$A$2:$F$2705,3,0)&gt;=5,IF(VLOOKUP($A2062,'Unique Clients'!$A$2:$F$2705,6,0)&gt;=60%,"FRAUD","NO FRAUD"),"NO FRAUD")</f>
        <v>NO FRAUD</v>
      </c>
      <c r="C2062" s="13" t="str">
        <f>IF(VLOOKUP($A2062,'Behaviors Clients'!$A$2:$B$2705,2,0)="FRAUD","FRAUD",IF(VLOOKUP($A2062,'Unique Clients'!$A$2:$F$2705,3,0)&lt;=4,IF(VLOOKUP($A2062,'Unique Clients'!$A$2:$F$2705,6,0)&gt;=60%,"MODERATE RISK OF FRAUD","NO FRAUD"),"NO FRAUD"))</f>
        <v>NO FRAUD</v>
      </c>
      <c r="D2062" s="13" t="str">
        <f>IF(VLOOKUP($A2062,'Unique Clients'!$A$2:$G$2705,7,0) &gt;= 3,"FRAUD","NO FRAUD")</f>
        <v>NO FRAUD</v>
      </c>
    </row>
    <row r="2063" spans="1:4" customFormat="1" hidden="1" x14ac:dyDescent="0.25">
      <c r="A2063" s="13">
        <v>73879</v>
      </c>
      <c r="B2063" s="13" t="str">
        <f>IF(VLOOKUP($A2063,'Unique Clients'!$A$2:$F$2705,3,0)&gt;=5,IF(VLOOKUP($A2063,'Unique Clients'!$A$2:$F$2705,6,0)&gt;=60%,"FRAUD","NO FRAUD"),"NO FRAUD")</f>
        <v>NO FRAUD</v>
      </c>
      <c r="C2063" s="13" t="str">
        <f>IF(VLOOKUP($A2063,'Behaviors Clients'!$A$2:$B$2705,2,0)="FRAUD","FRAUD",IF(VLOOKUP($A2063,'Unique Clients'!$A$2:$F$2705,3,0)&lt;=4,IF(VLOOKUP($A2063,'Unique Clients'!$A$2:$F$2705,6,0)&gt;=60%,"MODERATE RISK OF FRAUD","NO FRAUD"),"NO FRAUD"))</f>
        <v>NO FRAUD</v>
      </c>
      <c r="D2063" s="13" t="str">
        <f>IF(VLOOKUP($A2063,'Unique Clients'!$A$2:$G$2705,7,0) &gt;= 3,"FRAUD","NO FRAUD")</f>
        <v>NO FRAUD</v>
      </c>
    </row>
    <row r="2064" spans="1:4" customFormat="1" hidden="1" x14ac:dyDescent="0.25">
      <c r="A2064" s="13">
        <v>73956</v>
      </c>
      <c r="B2064" s="13" t="str">
        <f>IF(VLOOKUP($A2064,'Unique Clients'!$A$2:$F$2705,3,0)&gt;=5,IF(VLOOKUP($A2064,'Unique Clients'!$A$2:$F$2705,6,0)&gt;=60%,"FRAUD","NO FRAUD"),"NO FRAUD")</f>
        <v>NO FRAUD</v>
      </c>
      <c r="C2064" s="13" t="str">
        <f>IF(VLOOKUP($A2064,'Behaviors Clients'!$A$2:$B$2705,2,0)="FRAUD","FRAUD",IF(VLOOKUP($A2064,'Unique Clients'!$A$2:$F$2705,3,0)&lt;=4,IF(VLOOKUP($A2064,'Unique Clients'!$A$2:$F$2705,6,0)&gt;=60%,"MODERATE RISK OF FRAUD","NO FRAUD"),"NO FRAUD"))</f>
        <v>NO FRAUD</v>
      </c>
      <c r="D2064" s="13" t="str">
        <f>IF(VLOOKUP($A2064,'Unique Clients'!$A$2:$G$2705,7,0) &gt;= 3,"FRAUD","NO FRAUD")</f>
        <v>NO FRAUD</v>
      </c>
    </row>
    <row r="2065" spans="1:4" customFormat="1" hidden="1" x14ac:dyDescent="0.25">
      <c r="A2065" s="13">
        <v>74040</v>
      </c>
      <c r="B2065" s="13" t="str">
        <f>IF(VLOOKUP($A2065,'Unique Clients'!$A$2:$F$2705,3,0)&gt;=5,IF(VLOOKUP($A2065,'Unique Clients'!$A$2:$F$2705,6,0)&gt;=60%,"FRAUD","NO FRAUD"),"NO FRAUD")</f>
        <v>NO FRAUD</v>
      </c>
      <c r="C2065" s="13" t="str">
        <f>IF(VLOOKUP($A2065,'Behaviors Clients'!$A$2:$B$2705,2,0)="FRAUD","FRAUD",IF(VLOOKUP($A2065,'Unique Clients'!$A$2:$F$2705,3,0)&lt;=4,IF(VLOOKUP($A2065,'Unique Clients'!$A$2:$F$2705,6,0)&gt;=60%,"MODERATE RISK OF FRAUD","NO FRAUD"),"NO FRAUD"))</f>
        <v>NO FRAUD</v>
      </c>
      <c r="D2065" s="13" t="str">
        <f>IF(VLOOKUP($A2065,'Unique Clients'!$A$2:$G$2705,7,0) &gt;= 3,"FRAUD","NO FRAUD")</f>
        <v>NO FRAUD</v>
      </c>
    </row>
    <row r="2066" spans="1:4" customFormat="1" hidden="1" x14ac:dyDescent="0.25">
      <c r="A2066" s="13">
        <v>74112</v>
      </c>
      <c r="B2066" s="13" t="str">
        <f>IF(VLOOKUP($A2066,'Unique Clients'!$A$2:$F$2705,3,0)&gt;=5,IF(VLOOKUP($A2066,'Unique Clients'!$A$2:$F$2705,6,0)&gt;=60%,"FRAUD","NO FRAUD"),"NO FRAUD")</f>
        <v>NO FRAUD</v>
      </c>
      <c r="C2066" s="13" t="str">
        <f>IF(VLOOKUP($A2066,'Behaviors Clients'!$A$2:$B$2705,2,0)="FRAUD","FRAUD",IF(VLOOKUP($A2066,'Unique Clients'!$A$2:$F$2705,3,0)&lt;=4,IF(VLOOKUP($A2066,'Unique Clients'!$A$2:$F$2705,6,0)&gt;=60%,"MODERATE RISK OF FRAUD","NO FRAUD"),"NO FRAUD"))</f>
        <v>NO FRAUD</v>
      </c>
      <c r="D2066" s="13" t="str">
        <f>IF(VLOOKUP($A2066,'Unique Clients'!$A$2:$G$2705,7,0) &gt;= 3,"FRAUD","NO FRAUD")</f>
        <v>NO FRAUD</v>
      </c>
    </row>
    <row r="2067" spans="1:4" customFormat="1" hidden="1" x14ac:dyDescent="0.25">
      <c r="A2067" s="13">
        <v>74151</v>
      </c>
      <c r="B2067" s="13" t="str">
        <f>IF(VLOOKUP($A2067,'Unique Clients'!$A$2:$F$2705,3,0)&gt;=5,IF(VLOOKUP($A2067,'Unique Clients'!$A$2:$F$2705,6,0)&gt;=60%,"FRAUD","NO FRAUD"),"NO FRAUD")</f>
        <v>NO FRAUD</v>
      </c>
      <c r="C2067" s="13" t="str">
        <f>IF(VLOOKUP($A2067,'Behaviors Clients'!$A$2:$B$2705,2,0)="FRAUD","FRAUD",IF(VLOOKUP($A2067,'Unique Clients'!$A$2:$F$2705,3,0)&lt;=4,IF(VLOOKUP($A2067,'Unique Clients'!$A$2:$F$2705,6,0)&gt;=60%,"MODERATE RISK OF FRAUD","NO FRAUD"),"NO FRAUD"))</f>
        <v>NO FRAUD</v>
      </c>
      <c r="D2067" s="13" t="str">
        <f>IF(VLOOKUP($A2067,'Unique Clients'!$A$2:$G$2705,7,0) &gt;= 3,"FRAUD","NO FRAUD")</f>
        <v>NO FRAUD</v>
      </c>
    </row>
    <row r="2068" spans="1:4" customFormat="1" hidden="1" x14ac:dyDescent="0.25">
      <c r="A2068" s="13">
        <v>74248</v>
      </c>
      <c r="B2068" s="13" t="str">
        <f>IF(VLOOKUP($A2068,'Unique Clients'!$A$2:$F$2705,3,0)&gt;=5,IF(VLOOKUP($A2068,'Unique Clients'!$A$2:$F$2705,6,0)&gt;=60%,"FRAUD","NO FRAUD"),"NO FRAUD")</f>
        <v>NO FRAUD</v>
      </c>
      <c r="C2068" s="13" t="str">
        <f>IF(VLOOKUP($A2068,'Behaviors Clients'!$A$2:$B$2705,2,0)="FRAUD","FRAUD",IF(VLOOKUP($A2068,'Unique Clients'!$A$2:$F$2705,3,0)&lt;=4,IF(VLOOKUP($A2068,'Unique Clients'!$A$2:$F$2705,6,0)&gt;=60%,"MODERATE RISK OF FRAUD","NO FRAUD"),"NO FRAUD"))</f>
        <v>NO FRAUD</v>
      </c>
      <c r="D2068" s="13" t="str">
        <f>IF(VLOOKUP($A2068,'Unique Clients'!$A$2:$G$2705,7,0) &gt;= 3,"FRAUD","NO FRAUD")</f>
        <v>NO FRAUD</v>
      </c>
    </row>
    <row r="2069" spans="1:4" customFormat="1" hidden="1" x14ac:dyDescent="0.25">
      <c r="A2069" s="13">
        <v>74272</v>
      </c>
      <c r="B2069" s="13" t="str">
        <f>IF(VLOOKUP($A2069,'Unique Clients'!$A$2:$F$2705,3,0)&gt;=5,IF(VLOOKUP($A2069,'Unique Clients'!$A$2:$F$2705,6,0)&gt;=60%,"FRAUD","NO FRAUD"),"NO FRAUD")</f>
        <v>NO FRAUD</v>
      </c>
      <c r="C2069" s="13" t="str">
        <f>IF(VLOOKUP($A2069,'Behaviors Clients'!$A$2:$B$2705,2,0)="FRAUD","FRAUD",IF(VLOOKUP($A2069,'Unique Clients'!$A$2:$F$2705,3,0)&lt;=4,IF(VLOOKUP($A2069,'Unique Clients'!$A$2:$F$2705,6,0)&gt;=60%,"MODERATE RISK OF FRAUD","NO FRAUD"),"NO FRAUD"))</f>
        <v>NO FRAUD</v>
      </c>
      <c r="D2069" s="13" t="str">
        <f>IF(VLOOKUP($A2069,'Unique Clients'!$A$2:$G$2705,7,0) &gt;= 3,"FRAUD","NO FRAUD")</f>
        <v>NO FRAUD</v>
      </c>
    </row>
    <row r="2070" spans="1:4" customFormat="1" hidden="1" x14ac:dyDescent="0.25">
      <c r="A2070" s="13">
        <v>74328</v>
      </c>
      <c r="B2070" s="13" t="str">
        <f>IF(VLOOKUP($A2070,'Unique Clients'!$A$2:$F$2705,3,0)&gt;=5,IF(VLOOKUP($A2070,'Unique Clients'!$A$2:$F$2705,6,0)&gt;=60%,"FRAUD","NO FRAUD"),"NO FRAUD")</f>
        <v>NO FRAUD</v>
      </c>
      <c r="C2070" s="13" t="str">
        <f>IF(VLOOKUP($A2070,'Behaviors Clients'!$A$2:$B$2705,2,0)="FRAUD","FRAUD",IF(VLOOKUP($A2070,'Unique Clients'!$A$2:$F$2705,3,0)&lt;=4,IF(VLOOKUP($A2070,'Unique Clients'!$A$2:$F$2705,6,0)&gt;=60%,"MODERATE RISK OF FRAUD","NO FRAUD"),"NO FRAUD"))</f>
        <v>NO FRAUD</v>
      </c>
      <c r="D2070" s="13" t="str">
        <f>IF(VLOOKUP($A2070,'Unique Clients'!$A$2:$G$2705,7,0) &gt;= 3,"FRAUD","NO FRAUD")</f>
        <v>NO FRAUD</v>
      </c>
    </row>
    <row r="2071" spans="1:4" customFormat="1" hidden="1" x14ac:dyDescent="0.25">
      <c r="A2071" s="13">
        <v>74352</v>
      </c>
      <c r="B2071" s="13" t="str">
        <f>IF(VLOOKUP($A2071,'Unique Clients'!$A$2:$F$2705,3,0)&gt;=5,IF(VLOOKUP($A2071,'Unique Clients'!$A$2:$F$2705,6,0)&gt;=60%,"FRAUD","NO FRAUD"),"NO FRAUD")</f>
        <v>NO FRAUD</v>
      </c>
      <c r="C2071" s="13" t="str">
        <f>IF(VLOOKUP($A2071,'Behaviors Clients'!$A$2:$B$2705,2,0)="FRAUD","FRAUD",IF(VLOOKUP($A2071,'Unique Clients'!$A$2:$F$2705,3,0)&lt;=4,IF(VLOOKUP($A2071,'Unique Clients'!$A$2:$F$2705,6,0)&gt;=60%,"MODERATE RISK OF FRAUD","NO FRAUD"),"NO FRAUD"))</f>
        <v>NO FRAUD</v>
      </c>
      <c r="D2071" s="13" t="str">
        <f>IF(VLOOKUP($A2071,'Unique Clients'!$A$2:$G$2705,7,0) &gt;= 3,"FRAUD","NO FRAUD")</f>
        <v>NO FRAUD</v>
      </c>
    </row>
    <row r="2072" spans="1:4" customFormat="1" hidden="1" x14ac:dyDescent="0.25">
      <c r="A2072" s="13">
        <v>74404</v>
      </c>
      <c r="B2072" s="13" t="str">
        <f>IF(VLOOKUP($A2072,'Unique Clients'!$A$2:$F$2705,3,0)&gt;=5,IF(VLOOKUP($A2072,'Unique Clients'!$A$2:$F$2705,6,0)&gt;=60%,"FRAUD","NO FRAUD"),"NO FRAUD")</f>
        <v>NO FRAUD</v>
      </c>
      <c r="C2072" s="13" t="str">
        <f>IF(VLOOKUP($A2072,'Behaviors Clients'!$A$2:$B$2705,2,0)="FRAUD","FRAUD",IF(VLOOKUP($A2072,'Unique Clients'!$A$2:$F$2705,3,0)&lt;=4,IF(VLOOKUP($A2072,'Unique Clients'!$A$2:$F$2705,6,0)&gt;=60%,"MODERATE RISK OF FRAUD","NO FRAUD"),"NO FRAUD"))</f>
        <v>NO FRAUD</v>
      </c>
      <c r="D2072" s="13" t="str">
        <f>IF(VLOOKUP($A2072,'Unique Clients'!$A$2:$G$2705,7,0) &gt;= 3,"FRAUD","NO FRAUD")</f>
        <v>NO FRAUD</v>
      </c>
    </row>
    <row r="2073" spans="1:4" customFormat="1" hidden="1" x14ac:dyDescent="0.25">
      <c r="A2073" s="13">
        <v>74510</v>
      </c>
      <c r="B2073" s="13" t="str">
        <f>IF(VLOOKUP($A2073,'Unique Clients'!$A$2:$F$2705,3,0)&gt;=5,IF(VLOOKUP($A2073,'Unique Clients'!$A$2:$F$2705,6,0)&gt;=60%,"FRAUD","NO FRAUD"),"NO FRAUD")</f>
        <v>NO FRAUD</v>
      </c>
      <c r="C2073" s="13" t="str">
        <f>IF(VLOOKUP($A2073,'Behaviors Clients'!$A$2:$B$2705,2,0)="FRAUD","FRAUD",IF(VLOOKUP($A2073,'Unique Clients'!$A$2:$F$2705,3,0)&lt;=4,IF(VLOOKUP($A2073,'Unique Clients'!$A$2:$F$2705,6,0)&gt;=60%,"MODERATE RISK OF FRAUD","NO FRAUD"),"NO FRAUD"))</f>
        <v>NO FRAUD</v>
      </c>
      <c r="D2073" s="13" t="str">
        <f>IF(VLOOKUP($A2073,'Unique Clients'!$A$2:$G$2705,7,0) &gt;= 3,"FRAUD","NO FRAUD")</f>
        <v>NO FRAUD</v>
      </c>
    </row>
    <row r="2074" spans="1:4" customFormat="1" hidden="1" x14ac:dyDescent="0.25">
      <c r="A2074" s="13">
        <v>74540</v>
      </c>
      <c r="B2074" s="13" t="str">
        <f>IF(VLOOKUP($A2074,'Unique Clients'!$A$2:$F$2705,3,0)&gt;=5,IF(VLOOKUP($A2074,'Unique Clients'!$A$2:$F$2705,6,0)&gt;=60%,"FRAUD","NO FRAUD"),"NO FRAUD")</f>
        <v>NO FRAUD</v>
      </c>
      <c r="C2074" s="13" t="str">
        <f>IF(VLOOKUP($A2074,'Behaviors Clients'!$A$2:$B$2705,2,0)="FRAUD","FRAUD",IF(VLOOKUP($A2074,'Unique Clients'!$A$2:$F$2705,3,0)&lt;=4,IF(VLOOKUP($A2074,'Unique Clients'!$A$2:$F$2705,6,0)&gt;=60%,"MODERATE RISK OF FRAUD","NO FRAUD"),"NO FRAUD"))</f>
        <v>NO FRAUD</v>
      </c>
      <c r="D2074" s="13" t="str">
        <f>IF(VLOOKUP($A2074,'Unique Clients'!$A$2:$G$2705,7,0) &gt;= 3,"FRAUD","NO FRAUD")</f>
        <v>NO FRAUD</v>
      </c>
    </row>
    <row r="2075" spans="1:4" customFormat="1" hidden="1" x14ac:dyDescent="0.25">
      <c r="A2075" s="13">
        <v>74582</v>
      </c>
      <c r="B2075" s="13" t="str">
        <f>IF(VLOOKUP($A2075,'Unique Clients'!$A$2:$F$2705,3,0)&gt;=5,IF(VLOOKUP($A2075,'Unique Clients'!$A$2:$F$2705,6,0)&gt;=60%,"FRAUD","NO FRAUD"),"NO FRAUD")</f>
        <v>NO FRAUD</v>
      </c>
      <c r="C2075" s="13" t="str">
        <f>IF(VLOOKUP($A2075,'Behaviors Clients'!$A$2:$B$2705,2,0)="FRAUD","FRAUD",IF(VLOOKUP($A2075,'Unique Clients'!$A$2:$F$2705,3,0)&lt;=4,IF(VLOOKUP($A2075,'Unique Clients'!$A$2:$F$2705,6,0)&gt;=60%,"MODERATE RISK OF FRAUD","NO FRAUD"),"NO FRAUD"))</f>
        <v>NO FRAUD</v>
      </c>
      <c r="D2075" s="13" t="str">
        <f>IF(VLOOKUP($A2075,'Unique Clients'!$A$2:$G$2705,7,0) &gt;= 3,"FRAUD","NO FRAUD")</f>
        <v>NO FRAUD</v>
      </c>
    </row>
    <row r="2076" spans="1:4" customFormat="1" hidden="1" x14ac:dyDescent="0.25">
      <c r="A2076" s="13">
        <v>74593</v>
      </c>
      <c r="B2076" s="13" t="str">
        <f>IF(VLOOKUP($A2076,'Unique Clients'!$A$2:$F$2705,3,0)&gt;=5,IF(VLOOKUP($A2076,'Unique Clients'!$A$2:$F$2705,6,0)&gt;=60%,"FRAUD","NO FRAUD"),"NO FRAUD")</f>
        <v>NO FRAUD</v>
      </c>
      <c r="C2076" s="13" t="str">
        <f>IF(VLOOKUP($A2076,'Behaviors Clients'!$A$2:$B$2705,2,0)="FRAUD","FRAUD",IF(VLOOKUP($A2076,'Unique Clients'!$A$2:$F$2705,3,0)&lt;=4,IF(VLOOKUP($A2076,'Unique Clients'!$A$2:$F$2705,6,0)&gt;=60%,"MODERATE RISK OF FRAUD","NO FRAUD"),"NO FRAUD"))</f>
        <v>NO FRAUD</v>
      </c>
      <c r="D2076" s="13" t="str">
        <f>IF(VLOOKUP($A2076,'Unique Clients'!$A$2:$G$2705,7,0) &gt;= 3,"FRAUD","NO FRAUD")</f>
        <v>NO FRAUD</v>
      </c>
    </row>
    <row r="2077" spans="1:4" customFormat="1" hidden="1" x14ac:dyDescent="0.25">
      <c r="A2077" s="13">
        <v>74637</v>
      </c>
      <c r="B2077" s="13" t="str">
        <f>IF(VLOOKUP($A2077,'Unique Clients'!$A$2:$F$2705,3,0)&gt;=5,IF(VLOOKUP($A2077,'Unique Clients'!$A$2:$F$2705,6,0)&gt;=60%,"FRAUD","NO FRAUD"),"NO FRAUD")</f>
        <v>NO FRAUD</v>
      </c>
      <c r="C2077" s="13" t="str">
        <f>IF(VLOOKUP($A2077,'Behaviors Clients'!$A$2:$B$2705,2,0)="FRAUD","FRAUD",IF(VLOOKUP($A2077,'Unique Clients'!$A$2:$F$2705,3,0)&lt;=4,IF(VLOOKUP($A2077,'Unique Clients'!$A$2:$F$2705,6,0)&gt;=60%,"MODERATE RISK OF FRAUD","NO FRAUD"),"NO FRAUD"))</f>
        <v>NO FRAUD</v>
      </c>
      <c r="D2077" s="13" t="str">
        <f>IF(VLOOKUP($A2077,'Unique Clients'!$A$2:$G$2705,7,0) &gt;= 3,"FRAUD","NO FRAUD")</f>
        <v>NO FRAUD</v>
      </c>
    </row>
    <row r="2078" spans="1:4" customFormat="1" hidden="1" x14ac:dyDescent="0.25">
      <c r="A2078" s="13">
        <v>74686</v>
      </c>
      <c r="B2078" s="13" t="str">
        <f>IF(VLOOKUP($A2078,'Unique Clients'!$A$2:$F$2705,3,0)&gt;=5,IF(VLOOKUP($A2078,'Unique Clients'!$A$2:$F$2705,6,0)&gt;=60%,"FRAUD","NO FRAUD"),"NO FRAUD")</f>
        <v>NO FRAUD</v>
      </c>
      <c r="C2078" s="13" t="str">
        <f>IF(VLOOKUP($A2078,'Behaviors Clients'!$A$2:$B$2705,2,0)="FRAUD","FRAUD",IF(VLOOKUP($A2078,'Unique Clients'!$A$2:$F$2705,3,0)&lt;=4,IF(VLOOKUP($A2078,'Unique Clients'!$A$2:$F$2705,6,0)&gt;=60%,"MODERATE RISK OF FRAUD","NO FRAUD"),"NO FRAUD"))</f>
        <v>NO FRAUD</v>
      </c>
      <c r="D2078" s="13" t="str">
        <f>IF(VLOOKUP($A2078,'Unique Clients'!$A$2:$G$2705,7,0) &gt;= 3,"FRAUD","NO FRAUD")</f>
        <v>NO FRAUD</v>
      </c>
    </row>
    <row r="2079" spans="1:4" customFormat="1" hidden="1" x14ac:dyDescent="0.25">
      <c r="A2079" s="13">
        <v>74698</v>
      </c>
      <c r="B2079" s="13" t="str">
        <f>IF(VLOOKUP($A2079,'Unique Clients'!$A$2:$F$2705,3,0)&gt;=5,IF(VLOOKUP($A2079,'Unique Clients'!$A$2:$F$2705,6,0)&gt;=60%,"FRAUD","NO FRAUD"),"NO FRAUD")</f>
        <v>NO FRAUD</v>
      </c>
      <c r="C2079" s="13" t="str">
        <f>IF(VLOOKUP($A2079,'Behaviors Clients'!$A$2:$B$2705,2,0)="FRAUD","FRAUD",IF(VLOOKUP($A2079,'Unique Clients'!$A$2:$F$2705,3,0)&lt;=4,IF(VLOOKUP($A2079,'Unique Clients'!$A$2:$F$2705,6,0)&gt;=60%,"MODERATE RISK OF FRAUD","NO FRAUD"),"NO FRAUD"))</f>
        <v>NO FRAUD</v>
      </c>
      <c r="D2079" s="13" t="str">
        <f>IF(VLOOKUP($A2079,'Unique Clients'!$A$2:$G$2705,7,0) &gt;= 3,"FRAUD","NO FRAUD")</f>
        <v>NO FRAUD</v>
      </c>
    </row>
    <row r="2080" spans="1:4" customFormat="1" hidden="1" x14ac:dyDescent="0.25">
      <c r="A2080" s="13">
        <v>74713</v>
      </c>
      <c r="B2080" s="13" t="str">
        <f>IF(VLOOKUP($A2080,'Unique Clients'!$A$2:$F$2705,3,0)&gt;=5,IF(VLOOKUP($A2080,'Unique Clients'!$A$2:$F$2705,6,0)&gt;=60%,"FRAUD","NO FRAUD"),"NO FRAUD")</f>
        <v>NO FRAUD</v>
      </c>
      <c r="C2080" s="13" t="str">
        <f>IF(VLOOKUP($A2080,'Behaviors Clients'!$A$2:$B$2705,2,0)="FRAUD","FRAUD",IF(VLOOKUP($A2080,'Unique Clients'!$A$2:$F$2705,3,0)&lt;=4,IF(VLOOKUP($A2080,'Unique Clients'!$A$2:$F$2705,6,0)&gt;=60%,"MODERATE RISK OF FRAUD","NO FRAUD"),"NO FRAUD"))</f>
        <v>NO FRAUD</v>
      </c>
      <c r="D2080" s="13" t="str">
        <f>IF(VLOOKUP($A2080,'Unique Clients'!$A$2:$G$2705,7,0) &gt;= 3,"FRAUD","NO FRAUD")</f>
        <v>NO FRAUD</v>
      </c>
    </row>
    <row r="2081" spans="1:4" customFormat="1" hidden="1" x14ac:dyDescent="0.25">
      <c r="A2081" s="13">
        <v>74716</v>
      </c>
      <c r="B2081" s="13" t="str">
        <f>IF(VLOOKUP($A2081,'Unique Clients'!$A$2:$F$2705,3,0)&gt;=5,IF(VLOOKUP($A2081,'Unique Clients'!$A$2:$F$2705,6,0)&gt;=60%,"FRAUD","NO FRAUD"),"NO FRAUD")</f>
        <v>NO FRAUD</v>
      </c>
      <c r="C2081" s="13" t="str">
        <f>IF(VLOOKUP($A2081,'Behaviors Clients'!$A$2:$B$2705,2,0)="FRAUD","FRAUD",IF(VLOOKUP($A2081,'Unique Clients'!$A$2:$F$2705,3,0)&lt;=4,IF(VLOOKUP($A2081,'Unique Clients'!$A$2:$F$2705,6,0)&gt;=60%,"MODERATE RISK OF FRAUD","NO FRAUD"),"NO FRAUD"))</f>
        <v>NO FRAUD</v>
      </c>
      <c r="D2081" s="13" t="str">
        <f>IF(VLOOKUP($A2081,'Unique Clients'!$A$2:$G$2705,7,0) &gt;= 3,"FRAUD","NO FRAUD")</f>
        <v>NO FRAUD</v>
      </c>
    </row>
    <row r="2082" spans="1:4" customFormat="1" hidden="1" x14ac:dyDescent="0.25">
      <c r="A2082" s="13">
        <v>74744</v>
      </c>
      <c r="B2082" s="13" t="str">
        <f>IF(VLOOKUP($A2082,'Unique Clients'!$A$2:$F$2705,3,0)&gt;=5,IF(VLOOKUP($A2082,'Unique Clients'!$A$2:$F$2705,6,0)&gt;=60%,"FRAUD","NO FRAUD"),"NO FRAUD")</f>
        <v>NO FRAUD</v>
      </c>
      <c r="C2082" s="13" t="str">
        <f>IF(VLOOKUP($A2082,'Behaviors Clients'!$A$2:$B$2705,2,0)="FRAUD","FRAUD",IF(VLOOKUP($A2082,'Unique Clients'!$A$2:$F$2705,3,0)&lt;=4,IF(VLOOKUP($A2082,'Unique Clients'!$A$2:$F$2705,6,0)&gt;=60%,"MODERATE RISK OF FRAUD","NO FRAUD"),"NO FRAUD"))</f>
        <v>NO FRAUD</v>
      </c>
      <c r="D2082" s="13" t="str">
        <f>IF(VLOOKUP($A2082,'Unique Clients'!$A$2:$G$2705,7,0) &gt;= 3,"FRAUD","NO FRAUD")</f>
        <v>NO FRAUD</v>
      </c>
    </row>
    <row r="2083" spans="1:4" customFormat="1" hidden="1" x14ac:dyDescent="0.25">
      <c r="A2083" s="13">
        <v>74772</v>
      </c>
      <c r="B2083" s="13" t="str">
        <f>IF(VLOOKUP($A2083,'Unique Clients'!$A$2:$F$2705,3,0)&gt;=5,IF(VLOOKUP($A2083,'Unique Clients'!$A$2:$F$2705,6,0)&gt;=60%,"FRAUD","NO FRAUD"),"NO FRAUD")</f>
        <v>NO FRAUD</v>
      </c>
      <c r="C2083" s="13" t="str">
        <f>IF(VLOOKUP($A2083,'Behaviors Clients'!$A$2:$B$2705,2,0)="FRAUD","FRAUD",IF(VLOOKUP($A2083,'Unique Clients'!$A$2:$F$2705,3,0)&lt;=4,IF(VLOOKUP($A2083,'Unique Clients'!$A$2:$F$2705,6,0)&gt;=60%,"MODERATE RISK OF FRAUD","NO FRAUD"),"NO FRAUD"))</f>
        <v>NO FRAUD</v>
      </c>
      <c r="D2083" s="13" t="str">
        <f>IF(VLOOKUP($A2083,'Unique Clients'!$A$2:$G$2705,7,0) &gt;= 3,"FRAUD","NO FRAUD")</f>
        <v>NO FRAUD</v>
      </c>
    </row>
    <row r="2084" spans="1:4" customFormat="1" hidden="1" x14ac:dyDescent="0.25">
      <c r="A2084" s="13">
        <v>74964</v>
      </c>
      <c r="B2084" s="13" t="str">
        <f>IF(VLOOKUP($A2084,'Unique Clients'!$A$2:$F$2705,3,0)&gt;=5,IF(VLOOKUP($A2084,'Unique Clients'!$A$2:$F$2705,6,0)&gt;=60%,"FRAUD","NO FRAUD"),"NO FRAUD")</f>
        <v>NO FRAUD</v>
      </c>
      <c r="C2084" s="13" t="str">
        <f>IF(VLOOKUP($A2084,'Behaviors Clients'!$A$2:$B$2705,2,0)="FRAUD","FRAUD",IF(VLOOKUP($A2084,'Unique Clients'!$A$2:$F$2705,3,0)&lt;=4,IF(VLOOKUP($A2084,'Unique Clients'!$A$2:$F$2705,6,0)&gt;=60%,"MODERATE RISK OF FRAUD","NO FRAUD"),"NO FRAUD"))</f>
        <v>NO FRAUD</v>
      </c>
      <c r="D2084" s="13" t="str">
        <f>IF(VLOOKUP($A2084,'Unique Clients'!$A$2:$G$2705,7,0) &gt;= 3,"FRAUD","NO FRAUD")</f>
        <v>NO FRAUD</v>
      </c>
    </row>
    <row r="2085" spans="1:4" customFormat="1" hidden="1" x14ac:dyDescent="0.25">
      <c r="A2085" s="13">
        <v>74969</v>
      </c>
      <c r="B2085" s="13" t="str">
        <f>IF(VLOOKUP($A2085,'Unique Clients'!$A$2:$F$2705,3,0)&gt;=5,IF(VLOOKUP($A2085,'Unique Clients'!$A$2:$F$2705,6,0)&gt;=60%,"FRAUD","NO FRAUD"),"NO FRAUD")</f>
        <v>NO FRAUD</v>
      </c>
      <c r="C2085" s="13" t="str">
        <f>IF(VLOOKUP($A2085,'Behaviors Clients'!$A$2:$B$2705,2,0)="FRAUD","FRAUD",IF(VLOOKUP($A2085,'Unique Clients'!$A$2:$F$2705,3,0)&lt;=4,IF(VLOOKUP($A2085,'Unique Clients'!$A$2:$F$2705,6,0)&gt;=60%,"MODERATE RISK OF FRAUD","NO FRAUD"),"NO FRAUD"))</f>
        <v>NO FRAUD</v>
      </c>
      <c r="D2085" s="13" t="str">
        <f>IF(VLOOKUP($A2085,'Unique Clients'!$A$2:$G$2705,7,0) &gt;= 3,"FRAUD","NO FRAUD")</f>
        <v>NO FRAUD</v>
      </c>
    </row>
    <row r="2086" spans="1:4" customFormat="1" hidden="1" x14ac:dyDescent="0.25">
      <c r="A2086" s="13">
        <v>74971</v>
      </c>
      <c r="B2086" s="13" t="str">
        <f>IF(VLOOKUP($A2086,'Unique Clients'!$A$2:$F$2705,3,0)&gt;=5,IF(VLOOKUP($A2086,'Unique Clients'!$A$2:$F$2705,6,0)&gt;=60%,"FRAUD","NO FRAUD"),"NO FRAUD")</f>
        <v>NO FRAUD</v>
      </c>
      <c r="C2086" s="13" t="str">
        <f>IF(VLOOKUP($A2086,'Behaviors Clients'!$A$2:$B$2705,2,0)="FRAUD","FRAUD",IF(VLOOKUP($A2086,'Unique Clients'!$A$2:$F$2705,3,0)&lt;=4,IF(VLOOKUP($A2086,'Unique Clients'!$A$2:$F$2705,6,0)&gt;=60%,"MODERATE RISK OF FRAUD","NO FRAUD"),"NO FRAUD"))</f>
        <v>NO FRAUD</v>
      </c>
      <c r="D2086" s="13" t="str">
        <f>IF(VLOOKUP($A2086,'Unique Clients'!$A$2:$G$2705,7,0) &gt;= 3,"FRAUD","NO FRAUD")</f>
        <v>NO FRAUD</v>
      </c>
    </row>
    <row r="2087" spans="1:4" customFormat="1" hidden="1" x14ac:dyDescent="0.25">
      <c r="A2087" s="13">
        <v>74974</v>
      </c>
      <c r="B2087" s="13" t="str">
        <f>IF(VLOOKUP($A2087,'Unique Clients'!$A$2:$F$2705,3,0)&gt;=5,IF(VLOOKUP($A2087,'Unique Clients'!$A$2:$F$2705,6,0)&gt;=60%,"FRAUD","NO FRAUD"),"NO FRAUD")</f>
        <v>NO FRAUD</v>
      </c>
      <c r="C2087" s="13" t="str">
        <f>IF(VLOOKUP($A2087,'Behaviors Clients'!$A$2:$B$2705,2,0)="FRAUD","FRAUD",IF(VLOOKUP($A2087,'Unique Clients'!$A$2:$F$2705,3,0)&lt;=4,IF(VLOOKUP($A2087,'Unique Clients'!$A$2:$F$2705,6,0)&gt;=60%,"MODERATE RISK OF FRAUD","NO FRAUD"),"NO FRAUD"))</f>
        <v>NO FRAUD</v>
      </c>
      <c r="D2087" s="13" t="str">
        <f>IF(VLOOKUP($A2087,'Unique Clients'!$A$2:$G$2705,7,0) &gt;= 3,"FRAUD","NO FRAUD")</f>
        <v>NO FRAUD</v>
      </c>
    </row>
    <row r="2088" spans="1:4" customFormat="1" hidden="1" x14ac:dyDescent="0.25">
      <c r="A2088" s="13">
        <v>75029</v>
      </c>
      <c r="B2088" s="13" t="str">
        <f>IF(VLOOKUP($A2088,'Unique Clients'!$A$2:$F$2705,3,0)&gt;=5,IF(VLOOKUP($A2088,'Unique Clients'!$A$2:$F$2705,6,0)&gt;=60%,"FRAUD","NO FRAUD"),"NO FRAUD")</f>
        <v>NO FRAUD</v>
      </c>
      <c r="C2088" s="13" t="str">
        <f>IF(VLOOKUP($A2088,'Behaviors Clients'!$A$2:$B$2705,2,0)="FRAUD","FRAUD",IF(VLOOKUP($A2088,'Unique Clients'!$A$2:$F$2705,3,0)&lt;=4,IF(VLOOKUP($A2088,'Unique Clients'!$A$2:$F$2705,6,0)&gt;=60%,"MODERATE RISK OF FRAUD","NO FRAUD"),"NO FRAUD"))</f>
        <v>NO FRAUD</v>
      </c>
      <c r="D2088" s="13" t="str">
        <f>IF(VLOOKUP($A2088,'Unique Clients'!$A$2:$G$2705,7,0) &gt;= 3,"FRAUD","NO FRAUD")</f>
        <v>NO FRAUD</v>
      </c>
    </row>
    <row r="2089" spans="1:4" customFormat="1" hidden="1" x14ac:dyDescent="0.25">
      <c r="A2089" s="13">
        <v>75078</v>
      </c>
      <c r="B2089" s="13" t="str">
        <f>IF(VLOOKUP($A2089,'Unique Clients'!$A$2:$F$2705,3,0)&gt;=5,IF(VLOOKUP($A2089,'Unique Clients'!$A$2:$F$2705,6,0)&gt;=60%,"FRAUD","NO FRAUD"),"NO FRAUD")</f>
        <v>NO FRAUD</v>
      </c>
      <c r="C2089" s="13" t="str">
        <f>IF(VLOOKUP($A2089,'Behaviors Clients'!$A$2:$B$2705,2,0)="FRAUD","FRAUD",IF(VLOOKUP($A2089,'Unique Clients'!$A$2:$F$2705,3,0)&lt;=4,IF(VLOOKUP($A2089,'Unique Clients'!$A$2:$F$2705,6,0)&gt;=60%,"MODERATE RISK OF FRAUD","NO FRAUD"),"NO FRAUD"))</f>
        <v>NO FRAUD</v>
      </c>
      <c r="D2089" s="13" t="str">
        <f>IF(VLOOKUP($A2089,'Unique Clients'!$A$2:$G$2705,7,0) &gt;= 3,"FRAUD","NO FRAUD")</f>
        <v>NO FRAUD</v>
      </c>
    </row>
    <row r="2090" spans="1:4" customFormat="1" hidden="1" x14ac:dyDescent="0.25">
      <c r="A2090" s="13">
        <v>75134</v>
      </c>
      <c r="B2090" s="13" t="str">
        <f>IF(VLOOKUP($A2090,'Unique Clients'!$A$2:$F$2705,3,0)&gt;=5,IF(VLOOKUP($A2090,'Unique Clients'!$A$2:$F$2705,6,0)&gt;=60%,"FRAUD","NO FRAUD"),"NO FRAUD")</f>
        <v>NO FRAUD</v>
      </c>
      <c r="C2090" s="13" t="str">
        <f>IF(VLOOKUP($A2090,'Behaviors Clients'!$A$2:$B$2705,2,0)="FRAUD","FRAUD",IF(VLOOKUP($A2090,'Unique Clients'!$A$2:$F$2705,3,0)&lt;=4,IF(VLOOKUP($A2090,'Unique Clients'!$A$2:$F$2705,6,0)&gt;=60%,"MODERATE RISK OF FRAUD","NO FRAUD"),"NO FRAUD"))</f>
        <v>NO FRAUD</v>
      </c>
      <c r="D2090" s="13" t="str">
        <f>IF(VLOOKUP($A2090,'Unique Clients'!$A$2:$G$2705,7,0) &gt;= 3,"FRAUD","NO FRAUD")</f>
        <v>NO FRAUD</v>
      </c>
    </row>
    <row r="2091" spans="1:4" customFormat="1" hidden="1" x14ac:dyDescent="0.25">
      <c r="A2091" s="13">
        <v>75136</v>
      </c>
      <c r="B2091" s="13" t="str">
        <f>IF(VLOOKUP($A2091,'Unique Clients'!$A$2:$F$2705,3,0)&gt;=5,IF(VLOOKUP($A2091,'Unique Clients'!$A$2:$F$2705,6,0)&gt;=60%,"FRAUD","NO FRAUD"),"NO FRAUD")</f>
        <v>NO FRAUD</v>
      </c>
      <c r="C2091" s="13" t="str">
        <f>IF(VLOOKUP($A2091,'Behaviors Clients'!$A$2:$B$2705,2,0)="FRAUD","FRAUD",IF(VLOOKUP($A2091,'Unique Clients'!$A$2:$F$2705,3,0)&lt;=4,IF(VLOOKUP($A2091,'Unique Clients'!$A$2:$F$2705,6,0)&gt;=60%,"MODERATE RISK OF FRAUD","NO FRAUD"),"NO FRAUD"))</f>
        <v>NO FRAUD</v>
      </c>
      <c r="D2091" s="13" t="str">
        <f>IF(VLOOKUP($A2091,'Unique Clients'!$A$2:$G$2705,7,0) &gt;= 3,"FRAUD","NO FRAUD")</f>
        <v>NO FRAUD</v>
      </c>
    </row>
    <row r="2092" spans="1:4" customFormat="1" hidden="1" x14ac:dyDescent="0.25">
      <c r="A2092" s="13">
        <v>75261</v>
      </c>
      <c r="B2092" s="13" t="str">
        <f>IF(VLOOKUP($A2092,'Unique Clients'!$A$2:$F$2705,3,0)&gt;=5,IF(VLOOKUP($A2092,'Unique Clients'!$A$2:$F$2705,6,0)&gt;=60%,"FRAUD","NO FRAUD"),"NO FRAUD")</f>
        <v>NO FRAUD</v>
      </c>
      <c r="C2092" s="13" t="str">
        <f>IF(VLOOKUP($A2092,'Behaviors Clients'!$A$2:$B$2705,2,0)="FRAUD","FRAUD",IF(VLOOKUP($A2092,'Unique Clients'!$A$2:$F$2705,3,0)&lt;=4,IF(VLOOKUP($A2092,'Unique Clients'!$A$2:$F$2705,6,0)&gt;=60%,"MODERATE RISK OF FRAUD","NO FRAUD"),"NO FRAUD"))</f>
        <v>NO FRAUD</v>
      </c>
      <c r="D2092" s="13" t="str">
        <f>IF(VLOOKUP($A2092,'Unique Clients'!$A$2:$G$2705,7,0) &gt;= 3,"FRAUD","NO FRAUD")</f>
        <v>NO FRAUD</v>
      </c>
    </row>
    <row r="2093" spans="1:4" customFormat="1" hidden="1" x14ac:dyDescent="0.25">
      <c r="A2093" s="13">
        <v>75310</v>
      </c>
      <c r="B2093" s="13" t="str">
        <f>IF(VLOOKUP($A2093,'Unique Clients'!$A$2:$F$2705,3,0)&gt;=5,IF(VLOOKUP($A2093,'Unique Clients'!$A$2:$F$2705,6,0)&gt;=60%,"FRAUD","NO FRAUD"),"NO FRAUD")</f>
        <v>NO FRAUD</v>
      </c>
      <c r="C2093" s="13" t="str">
        <f>IF(VLOOKUP($A2093,'Behaviors Clients'!$A$2:$B$2705,2,0)="FRAUD","FRAUD",IF(VLOOKUP($A2093,'Unique Clients'!$A$2:$F$2705,3,0)&lt;=4,IF(VLOOKUP($A2093,'Unique Clients'!$A$2:$F$2705,6,0)&gt;=60%,"MODERATE RISK OF FRAUD","NO FRAUD"),"NO FRAUD"))</f>
        <v>NO FRAUD</v>
      </c>
      <c r="D2093" s="13" t="str">
        <f>IF(VLOOKUP($A2093,'Unique Clients'!$A$2:$G$2705,7,0) &gt;= 3,"FRAUD","NO FRAUD")</f>
        <v>NO FRAUD</v>
      </c>
    </row>
    <row r="2094" spans="1:4" customFormat="1" hidden="1" x14ac:dyDescent="0.25">
      <c r="A2094" s="13">
        <v>75316</v>
      </c>
      <c r="B2094" s="13" t="str">
        <f>IF(VLOOKUP($A2094,'Unique Clients'!$A$2:$F$2705,3,0)&gt;=5,IF(VLOOKUP($A2094,'Unique Clients'!$A$2:$F$2705,6,0)&gt;=60%,"FRAUD","NO FRAUD"),"NO FRAUD")</f>
        <v>NO FRAUD</v>
      </c>
      <c r="C2094" s="13" t="str">
        <f>IF(VLOOKUP($A2094,'Behaviors Clients'!$A$2:$B$2705,2,0)="FRAUD","FRAUD",IF(VLOOKUP($A2094,'Unique Clients'!$A$2:$F$2705,3,0)&lt;=4,IF(VLOOKUP($A2094,'Unique Clients'!$A$2:$F$2705,6,0)&gt;=60%,"MODERATE RISK OF FRAUD","NO FRAUD"),"NO FRAUD"))</f>
        <v>NO FRAUD</v>
      </c>
      <c r="D2094" s="13" t="str">
        <f>IF(VLOOKUP($A2094,'Unique Clients'!$A$2:$G$2705,7,0) &gt;= 3,"FRAUD","NO FRAUD")</f>
        <v>NO FRAUD</v>
      </c>
    </row>
    <row r="2095" spans="1:4" customFormat="1" hidden="1" x14ac:dyDescent="0.25">
      <c r="A2095" s="13">
        <v>75386</v>
      </c>
      <c r="B2095" s="13" t="str">
        <f>IF(VLOOKUP($A2095,'Unique Clients'!$A$2:$F$2705,3,0)&gt;=5,IF(VLOOKUP($A2095,'Unique Clients'!$A$2:$F$2705,6,0)&gt;=60%,"FRAUD","NO FRAUD"),"NO FRAUD")</f>
        <v>NO FRAUD</v>
      </c>
      <c r="C2095" s="13" t="str">
        <f>IF(VLOOKUP($A2095,'Behaviors Clients'!$A$2:$B$2705,2,0)="FRAUD","FRAUD",IF(VLOOKUP($A2095,'Unique Clients'!$A$2:$F$2705,3,0)&lt;=4,IF(VLOOKUP($A2095,'Unique Clients'!$A$2:$F$2705,6,0)&gt;=60%,"MODERATE RISK OF FRAUD","NO FRAUD"),"NO FRAUD"))</f>
        <v>NO FRAUD</v>
      </c>
      <c r="D2095" s="13" t="str">
        <f>IF(VLOOKUP($A2095,'Unique Clients'!$A$2:$G$2705,7,0) &gt;= 3,"FRAUD","NO FRAUD")</f>
        <v>NO FRAUD</v>
      </c>
    </row>
    <row r="2096" spans="1:4" customFormat="1" hidden="1" x14ac:dyDescent="0.25">
      <c r="A2096" s="13">
        <v>75452</v>
      </c>
      <c r="B2096" s="13" t="str">
        <f>IF(VLOOKUP($A2096,'Unique Clients'!$A$2:$F$2705,3,0)&gt;=5,IF(VLOOKUP($A2096,'Unique Clients'!$A$2:$F$2705,6,0)&gt;=60%,"FRAUD","NO FRAUD"),"NO FRAUD")</f>
        <v>NO FRAUD</v>
      </c>
      <c r="C2096" s="13" t="str">
        <f>IF(VLOOKUP($A2096,'Behaviors Clients'!$A$2:$B$2705,2,0)="FRAUD","FRAUD",IF(VLOOKUP($A2096,'Unique Clients'!$A$2:$F$2705,3,0)&lt;=4,IF(VLOOKUP($A2096,'Unique Clients'!$A$2:$F$2705,6,0)&gt;=60%,"MODERATE RISK OF FRAUD","NO FRAUD"),"NO FRAUD"))</f>
        <v>NO FRAUD</v>
      </c>
      <c r="D2096" s="13" t="str">
        <f>IF(VLOOKUP($A2096,'Unique Clients'!$A$2:$G$2705,7,0) &gt;= 3,"FRAUD","NO FRAUD")</f>
        <v>NO FRAUD</v>
      </c>
    </row>
    <row r="2097" spans="1:4" customFormat="1" hidden="1" x14ac:dyDescent="0.25">
      <c r="A2097" s="13">
        <v>75460</v>
      </c>
      <c r="B2097" s="13" t="str">
        <f>IF(VLOOKUP($A2097,'Unique Clients'!$A$2:$F$2705,3,0)&gt;=5,IF(VLOOKUP($A2097,'Unique Clients'!$A$2:$F$2705,6,0)&gt;=60%,"FRAUD","NO FRAUD"),"NO FRAUD")</f>
        <v>NO FRAUD</v>
      </c>
      <c r="C2097" s="13" t="str">
        <f>IF(VLOOKUP($A2097,'Behaviors Clients'!$A$2:$B$2705,2,0)="FRAUD","FRAUD",IF(VLOOKUP($A2097,'Unique Clients'!$A$2:$F$2705,3,0)&lt;=4,IF(VLOOKUP($A2097,'Unique Clients'!$A$2:$F$2705,6,0)&gt;=60%,"MODERATE RISK OF FRAUD","NO FRAUD"),"NO FRAUD"))</f>
        <v>NO FRAUD</v>
      </c>
      <c r="D2097" s="13" t="str">
        <f>IF(VLOOKUP($A2097,'Unique Clients'!$A$2:$G$2705,7,0) &gt;= 3,"FRAUD","NO FRAUD")</f>
        <v>NO FRAUD</v>
      </c>
    </row>
    <row r="2098" spans="1:4" customFormat="1" hidden="1" x14ac:dyDescent="0.25">
      <c r="A2098" s="13">
        <v>75487</v>
      </c>
      <c r="B2098" s="13" t="str">
        <f>IF(VLOOKUP($A2098,'Unique Clients'!$A$2:$F$2705,3,0)&gt;=5,IF(VLOOKUP($A2098,'Unique Clients'!$A$2:$F$2705,6,0)&gt;=60%,"FRAUD","NO FRAUD"),"NO FRAUD")</f>
        <v>NO FRAUD</v>
      </c>
      <c r="C2098" s="13" t="str">
        <f>IF(VLOOKUP($A2098,'Behaviors Clients'!$A$2:$B$2705,2,0)="FRAUD","FRAUD",IF(VLOOKUP($A2098,'Unique Clients'!$A$2:$F$2705,3,0)&lt;=4,IF(VLOOKUP($A2098,'Unique Clients'!$A$2:$F$2705,6,0)&gt;=60%,"MODERATE RISK OF FRAUD","NO FRAUD"),"NO FRAUD"))</f>
        <v>NO FRAUD</v>
      </c>
      <c r="D2098" s="13" t="str">
        <f>IF(VLOOKUP($A2098,'Unique Clients'!$A$2:$G$2705,7,0) &gt;= 3,"FRAUD","NO FRAUD")</f>
        <v>NO FRAUD</v>
      </c>
    </row>
    <row r="2099" spans="1:4" customFormat="1" hidden="1" x14ac:dyDescent="0.25">
      <c r="A2099" s="13">
        <v>75508</v>
      </c>
      <c r="B2099" s="13" t="str">
        <f>IF(VLOOKUP($A2099,'Unique Clients'!$A$2:$F$2705,3,0)&gt;=5,IF(VLOOKUP($A2099,'Unique Clients'!$A$2:$F$2705,6,0)&gt;=60%,"FRAUD","NO FRAUD"),"NO FRAUD")</f>
        <v>NO FRAUD</v>
      </c>
      <c r="C2099" s="13" t="str">
        <f>IF(VLOOKUP($A2099,'Behaviors Clients'!$A$2:$B$2705,2,0)="FRAUD","FRAUD",IF(VLOOKUP($A2099,'Unique Clients'!$A$2:$F$2705,3,0)&lt;=4,IF(VLOOKUP($A2099,'Unique Clients'!$A$2:$F$2705,6,0)&gt;=60%,"MODERATE RISK OF FRAUD","NO FRAUD"),"NO FRAUD"))</f>
        <v>NO FRAUD</v>
      </c>
      <c r="D2099" s="13" t="str">
        <f>IF(VLOOKUP($A2099,'Unique Clients'!$A$2:$G$2705,7,0) &gt;= 3,"FRAUD","NO FRAUD")</f>
        <v>NO FRAUD</v>
      </c>
    </row>
    <row r="2100" spans="1:4" customFormat="1" hidden="1" x14ac:dyDescent="0.25">
      <c r="A2100" s="13">
        <v>75531</v>
      </c>
      <c r="B2100" s="13" t="str">
        <f>IF(VLOOKUP($A2100,'Unique Clients'!$A$2:$F$2705,3,0)&gt;=5,IF(VLOOKUP($A2100,'Unique Clients'!$A$2:$F$2705,6,0)&gt;=60%,"FRAUD","NO FRAUD"),"NO FRAUD")</f>
        <v>NO FRAUD</v>
      </c>
      <c r="C2100" s="13" t="str">
        <f>IF(VLOOKUP($A2100,'Behaviors Clients'!$A$2:$B$2705,2,0)="FRAUD","FRAUD",IF(VLOOKUP($A2100,'Unique Clients'!$A$2:$F$2705,3,0)&lt;=4,IF(VLOOKUP($A2100,'Unique Clients'!$A$2:$F$2705,6,0)&gt;=60%,"MODERATE RISK OF FRAUD","NO FRAUD"),"NO FRAUD"))</f>
        <v>NO FRAUD</v>
      </c>
      <c r="D2100" s="13" t="str">
        <f>IF(VLOOKUP($A2100,'Unique Clients'!$A$2:$G$2705,7,0) &gt;= 3,"FRAUD","NO FRAUD")</f>
        <v>NO FRAUD</v>
      </c>
    </row>
    <row r="2101" spans="1:4" customFormat="1" hidden="1" x14ac:dyDescent="0.25">
      <c r="A2101" s="13">
        <v>75575</v>
      </c>
      <c r="B2101" s="13" t="str">
        <f>IF(VLOOKUP($A2101,'Unique Clients'!$A$2:$F$2705,3,0)&gt;=5,IF(VLOOKUP($A2101,'Unique Clients'!$A$2:$F$2705,6,0)&gt;=60%,"FRAUD","NO FRAUD"),"NO FRAUD")</f>
        <v>NO FRAUD</v>
      </c>
      <c r="C2101" s="13" t="str">
        <f>IF(VLOOKUP($A2101,'Behaviors Clients'!$A$2:$B$2705,2,0)="FRAUD","FRAUD",IF(VLOOKUP($A2101,'Unique Clients'!$A$2:$F$2705,3,0)&lt;=4,IF(VLOOKUP($A2101,'Unique Clients'!$A$2:$F$2705,6,0)&gt;=60%,"MODERATE RISK OF FRAUD","NO FRAUD"),"NO FRAUD"))</f>
        <v>NO FRAUD</v>
      </c>
      <c r="D2101" s="13" t="str">
        <f>IF(VLOOKUP($A2101,'Unique Clients'!$A$2:$G$2705,7,0) &gt;= 3,"FRAUD","NO FRAUD")</f>
        <v>NO FRAUD</v>
      </c>
    </row>
    <row r="2102" spans="1:4" customFormat="1" hidden="1" x14ac:dyDescent="0.25">
      <c r="A2102" s="13">
        <v>75664</v>
      </c>
      <c r="B2102" s="13" t="str">
        <f>IF(VLOOKUP($A2102,'Unique Clients'!$A$2:$F$2705,3,0)&gt;=5,IF(VLOOKUP($A2102,'Unique Clients'!$A$2:$F$2705,6,0)&gt;=60%,"FRAUD","NO FRAUD"),"NO FRAUD")</f>
        <v>NO FRAUD</v>
      </c>
      <c r="C2102" s="13" t="str">
        <f>IF(VLOOKUP($A2102,'Behaviors Clients'!$A$2:$B$2705,2,0)="FRAUD","FRAUD",IF(VLOOKUP($A2102,'Unique Clients'!$A$2:$F$2705,3,0)&lt;=4,IF(VLOOKUP($A2102,'Unique Clients'!$A$2:$F$2705,6,0)&gt;=60%,"MODERATE RISK OF FRAUD","NO FRAUD"),"NO FRAUD"))</f>
        <v>NO FRAUD</v>
      </c>
      <c r="D2102" s="13" t="str">
        <f>IF(VLOOKUP($A2102,'Unique Clients'!$A$2:$G$2705,7,0) &gt;= 3,"FRAUD","NO FRAUD")</f>
        <v>NO FRAUD</v>
      </c>
    </row>
    <row r="2103" spans="1:4" customFormat="1" hidden="1" x14ac:dyDescent="0.25">
      <c r="A2103" s="13">
        <v>75679</v>
      </c>
      <c r="B2103" s="13" t="str">
        <f>IF(VLOOKUP($A2103,'Unique Clients'!$A$2:$F$2705,3,0)&gt;=5,IF(VLOOKUP($A2103,'Unique Clients'!$A$2:$F$2705,6,0)&gt;=60%,"FRAUD","NO FRAUD"),"NO FRAUD")</f>
        <v>NO FRAUD</v>
      </c>
      <c r="C2103" s="13" t="str">
        <f>IF(VLOOKUP($A2103,'Behaviors Clients'!$A$2:$B$2705,2,0)="FRAUD","FRAUD",IF(VLOOKUP($A2103,'Unique Clients'!$A$2:$F$2705,3,0)&lt;=4,IF(VLOOKUP($A2103,'Unique Clients'!$A$2:$F$2705,6,0)&gt;=60%,"MODERATE RISK OF FRAUD","NO FRAUD"),"NO FRAUD"))</f>
        <v>NO FRAUD</v>
      </c>
      <c r="D2103" s="13" t="str">
        <f>IF(VLOOKUP($A2103,'Unique Clients'!$A$2:$G$2705,7,0) &gt;= 3,"FRAUD","NO FRAUD")</f>
        <v>NO FRAUD</v>
      </c>
    </row>
    <row r="2104" spans="1:4" customFormat="1" hidden="1" x14ac:dyDescent="0.25">
      <c r="A2104" s="13">
        <v>75682</v>
      </c>
      <c r="B2104" s="13" t="str">
        <f>IF(VLOOKUP($A2104,'Unique Clients'!$A$2:$F$2705,3,0)&gt;=5,IF(VLOOKUP($A2104,'Unique Clients'!$A$2:$F$2705,6,0)&gt;=60%,"FRAUD","NO FRAUD"),"NO FRAUD")</f>
        <v>NO FRAUD</v>
      </c>
      <c r="C2104" s="13" t="str">
        <f>IF(VLOOKUP($A2104,'Behaviors Clients'!$A$2:$B$2705,2,0)="FRAUD","FRAUD",IF(VLOOKUP($A2104,'Unique Clients'!$A$2:$F$2705,3,0)&lt;=4,IF(VLOOKUP($A2104,'Unique Clients'!$A$2:$F$2705,6,0)&gt;=60%,"MODERATE RISK OF FRAUD","NO FRAUD"),"NO FRAUD"))</f>
        <v>NO FRAUD</v>
      </c>
      <c r="D2104" s="13" t="str">
        <f>IF(VLOOKUP($A2104,'Unique Clients'!$A$2:$G$2705,7,0) &gt;= 3,"FRAUD","NO FRAUD")</f>
        <v>NO FRAUD</v>
      </c>
    </row>
    <row r="2105" spans="1:4" customFormat="1" hidden="1" x14ac:dyDescent="0.25">
      <c r="A2105" s="13">
        <v>75771</v>
      </c>
      <c r="B2105" s="13" t="str">
        <f>IF(VLOOKUP($A2105,'Unique Clients'!$A$2:$F$2705,3,0)&gt;=5,IF(VLOOKUP($A2105,'Unique Clients'!$A$2:$F$2705,6,0)&gt;=60%,"FRAUD","NO FRAUD"),"NO FRAUD")</f>
        <v>NO FRAUD</v>
      </c>
      <c r="C2105" s="13" t="str">
        <f>IF(VLOOKUP($A2105,'Behaviors Clients'!$A$2:$B$2705,2,0)="FRAUD","FRAUD",IF(VLOOKUP($A2105,'Unique Clients'!$A$2:$F$2705,3,0)&lt;=4,IF(VLOOKUP($A2105,'Unique Clients'!$A$2:$F$2705,6,0)&gt;=60%,"MODERATE RISK OF FRAUD","NO FRAUD"),"NO FRAUD"))</f>
        <v>NO FRAUD</v>
      </c>
      <c r="D2105" s="13" t="str">
        <f>IF(VLOOKUP($A2105,'Unique Clients'!$A$2:$G$2705,7,0) &gt;= 3,"FRAUD","NO FRAUD")</f>
        <v>NO FRAUD</v>
      </c>
    </row>
    <row r="2106" spans="1:4" customFormat="1" hidden="1" x14ac:dyDescent="0.25">
      <c r="A2106" s="13">
        <v>75776</v>
      </c>
      <c r="B2106" s="13" t="str">
        <f>IF(VLOOKUP($A2106,'Unique Clients'!$A$2:$F$2705,3,0)&gt;=5,IF(VLOOKUP($A2106,'Unique Clients'!$A$2:$F$2705,6,0)&gt;=60%,"FRAUD","NO FRAUD"),"NO FRAUD")</f>
        <v>NO FRAUD</v>
      </c>
      <c r="C2106" s="13" t="str">
        <f>IF(VLOOKUP($A2106,'Behaviors Clients'!$A$2:$B$2705,2,0)="FRAUD","FRAUD",IF(VLOOKUP($A2106,'Unique Clients'!$A$2:$F$2705,3,0)&lt;=4,IF(VLOOKUP($A2106,'Unique Clients'!$A$2:$F$2705,6,0)&gt;=60%,"MODERATE RISK OF FRAUD","NO FRAUD"),"NO FRAUD"))</f>
        <v>NO FRAUD</v>
      </c>
      <c r="D2106" s="13" t="str">
        <f>IF(VLOOKUP($A2106,'Unique Clients'!$A$2:$G$2705,7,0) &gt;= 3,"FRAUD","NO FRAUD")</f>
        <v>NO FRAUD</v>
      </c>
    </row>
    <row r="2107" spans="1:4" customFormat="1" hidden="1" x14ac:dyDescent="0.25">
      <c r="A2107" s="13">
        <v>75782</v>
      </c>
      <c r="B2107" s="13" t="str">
        <f>IF(VLOOKUP($A2107,'Unique Clients'!$A$2:$F$2705,3,0)&gt;=5,IF(VLOOKUP($A2107,'Unique Clients'!$A$2:$F$2705,6,0)&gt;=60%,"FRAUD","NO FRAUD"),"NO FRAUD")</f>
        <v>NO FRAUD</v>
      </c>
      <c r="C2107" s="13" t="str">
        <f>IF(VLOOKUP($A2107,'Behaviors Clients'!$A$2:$B$2705,2,0)="FRAUD","FRAUD",IF(VLOOKUP($A2107,'Unique Clients'!$A$2:$F$2705,3,0)&lt;=4,IF(VLOOKUP($A2107,'Unique Clients'!$A$2:$F$2705,6,0)&gt;=60%,"MODERATE RISK OF FRAUD","NO FRAUD"),"NO FRAUD"))</f>
        <v>NO FRAUD</v>
      </c>
      <c r="D2107" s="13" t="str">
        <f>IF(VLOOKUP($A2107,'Unique Clients'!$A$2:$G$2705,7,0) &gt;= 3,"FRAUD","NO FRAUD")</f>
        <v>NO FRAUD</v>
      </c>
    </row>
    <row r="2108" spans="1:4" customFormat="1" hidden="1" x14ac:dyDescent="0.25">
      <c r="A2108" s="13">
        <v>75809</v>
      </c>
      <c r="B2108" s="13" t="str">
        <f>IF(VLOOKUP($A2108,'Unique Clients'!$A$2:$F$2705,3,0)&gt;=5,IF(VLOOKUP($A2108,'Unique Clients'!$A$2:$F$2705,6,0)&gt;=60%,"FRAUD","NO FRAUD"),"NO FRAUD")</f>
        <v>NO FRAUD</v>
      </c>
      <c r="C2108" s="13" t="str">
        <f>IF(VLOOKUP($A2108,'Behaviors Clients'!$A$2:$B$2705,2,0)="FRAUD","FRAUD",IF(VLOOKUP($A2108,'Unique Clients'!$A$2:$F$2705,3,0)&lt;=4,IF(VLOOKUP($A2108,'Unique Clients'!$A$2:$F$2705,6,0)&gt;=60%,"MODERATE RISK OF FRAUD","NO FRAUD"),"NO FRAUD"))</f>
        <v>NO FRAUD</v>
      </c>
      <c r="D2108" s="13" t="str">
        <f>IF(VLOOKUP($A2108,'Unique Clients'!$A$2:$G$2705,7,0) &gt;= 3,"FRAUD","NO FRAUD")</f>
        <v>NO FRAUD</v>
      </c>
    </row>
    <row r="2109" spans="1:4" customFormat="1" hidden="1" x14ac:dyDescent="0.25">
      <c r="A2109" s="13">
        <v>75841</v>
      </c>
      <c r="B2109" s="13" t="str">
        <f>IF(VLOOKUP($A2109,'Unique Clients'!$A$2:$F$2705,3,0)&gt;=5,IF(VLOOKUP($A2109,'Unique Clients'!$A$2:$F$2705,6,0)&gt;=60%,"FRAUD","NO FRAUD"),"NO FRAUD")</f>
        <v>NO FRAUD</v>
      </c>
      <c r="C2109" s="13" t="str">
        <f>IF(VLOOKUP($A2109,'Behaviors Clients'!$A$2:$B$2705,2,0)="FRAUD","FRAUD",IF(VLOOKUP($A2109,'Unique Clients'!$A$2:$F$2705,3,0)&lt;=4,IF(VLOOKUP($A2109,'Unique Clients'!$A$2:$F$2705,6,0)&gt;=60%,"MODERATE RISK OF FRAUD","NO FRAUD"),"NO FRAUD"))</f>
        <v>NO FRAUD</v>
      </c>
      <c r="D2109" s="13" t="str">
        <f>IF(VLOOKUP($A2109,'Unique Clients'!$A$2:$G$2705,7,0) &gt;= 3,"FRAUD","NO FRAUD")</f>
        <v>NO FRAUD</v>
      </c>
    </row>
    <row r="2110" spans="1:4" customFormat="1" hidden="1" x14ac:dyDescent="0.25">
      <c r="A2110" s="13">
        <v>75896</v>
      </c>
      <c r="B2110" s="13" t="str">
        <f>IF(VLOOKUP($A2110,'Unique Clients'!$A$2:$F$2705,3,0)&gt;=5,IF(VLOOKUP($A2110,'Unique Clients'!$A$2:$F$2705,6,0)&gt;=60%,"FRAUD","NO FRAUD"),"NO FRAUD")</f>
        <v>NO FRAUD</v>
      </c>
      <c r="C2110" s="13" t="str">
        <f>IF(VLOOKUP($A2110,'Behaviors Clients'!$A$2:$B$2705,2,0)="FRAUD","FRAUD",IF(VLOOKUP($A2110,'Unique Clients'!$A$2:$F$2705,3,0)&lt;=4,IF(VLOOKUP($A2110,'Unique Clients'!$A$2:$F$2705,6,0)&gt;=60%,"MODERATE RISK OF FRAUD","NO FRAUD"),"NO FRAUD"))</f>
        <v>NO FRAUD</v>
      </c>
      <c r="D2110" s="13" t="str">
        <f>IF(VLOOKUP($A2110,'Unique Clients'!$A$2:$G$2705,7,0) &gt;= 3,"FRAUD","NO FRAUD")</f>
        <v>NO FRAUD</v>
      </c>
    </row>
    <row r="2111" spans="1:4" customFormat="1" hidden="1" x14ac:dyDescent="0.25">
      <c r="A2111" s="13">
        <v>75921</v>
      </c>
      <c r="B2111" s="13" t="str">
        <f>IF(VLOOKUP($A2111,'Unique Clients'!$A$2:$F$2705,3,0)&gt;=5,IF(VLOOKUP($A2111,'Unique Clients'!$A$2:$F$2705,6,0)&gt;=60%,"FRAUD","NO FRAUD"),"NO FRAUD")</f>
        <v>NO FRAUD</v>
      </c>
      <c r="C2111" s="13" t="str">
        <f>IF(VLOOKUP($A2111,'Behaviors Clients'!$A$2:$B$2705,2,0)="FRAUD","FRAUD",IF(VLOOKUP($A2111,'Unique Clients'!$A$2:$F$2705,3,0)&lt;=4,IF(VLOOKUP($A2111,'Unique Clients'!$A$2:$F$2705,6,0)&gt;=60%,"MODERATE RISK OF FRAUD","NO FRAUD"),"NO FRAUD"))</f>
        <v>NO FRAUD</v>
      </c>
      <c r="D2111" s="13" t="str">
        <f>IF(VLOOKUP($A2111,'Unique Clients'!$A$2:$G$2705,7,0) &gt;= 3,"FRAUD","NO FRAUD")</f>
        <v>NO FRAUD</v>
      </c>
    </row>
    <row r="2112" spans="1:4" customFormat="1" hidden="1" x14ac:dyDescent="0.25">
      <c r="A2112" s="13">
        <v>75932</v>
      </c>
      <c r="B2112" s="13" t="str">
        <f>IF(VLOOKUP($A2112,'Unique Clients'!$A$2:$F$2705,3,0)&gt;=5,IF(VLOOKUP($A2112,'Unique Clients'!$A$2:$F$2705,6,0)&gt;=60%,"FRAUD","NO FRAUD"),"NO FRAUD")</f>
        <v>NO FRAUD</v>
      </c>
      <c r="C2112" s="13" t="str">
        <f>IF(VLOOKUP($A2112,'Behaviors Clients'!$A$2:$B$2705,2,0)="FRAUD","FRAUD",IF(VLOOKUP($A2112,'Unique Clients'!$A$2:$F$2705,3,0)&lt;=4,IF(VLOOKUP($A2112,'Unique Clients'!$A$2:$F$2705,6,0)&gt;=60%,"MODERATE RISK OF FRAUD","NO FRAUD"),"NO FRAUD"))</f>
        <v>NO FRAUD</v>
      </c>
      <c r="D2112" s="13" t="str">
        <f>IF(VLOOKUP($A2112,'Unique Clients'!$A$2:$G$2705,7,0) &gt;= 3,"FRAUD","NO FRAUD")</f>
        <v>NO FRAUD</v>
      </c>
    </row>
    <row r="2113" spans="1:4" customFormat="1" hidden="1" x14ac:dyDescent="0.25">
      <c r="A2113" s="13">
        <v>75991</v>
      </c>
      <c r="B2113" s="13" t="str">
        <f>IF(VLOOKUP($A2113,'Unique Clients'!$A$2:$F$2705,3,0)&gt;=5,IF(VLOOKUP($A2113,'Unique Clients'!$A$2:$F$2705,6,0)&gt;=60%,"FRAUD","NO FRAUD"),"NO FRAUD")</f>
        <v>NO FRAUD</v>
      </c>
      <c r="C2113" s="13" t="str">
        <f>IF(VLOOKUP($A2113,'Behaviors Clients'!$A$2:$B$2705,2,0)="FRAUD","FRAUD",IF(VLOOKUP($A2113,'Unique Clients'!$A$2:$F$2705,3,0)&lt;=4,IF(VLOOKUP($A2113,'Unique Clients'!$A$2:$F$2705,6,0)&gt;=60%,"MODERATE RISK OF FRAUD","NO FRAUD"),"NO FRAUD"))</f>
        <v>NO FRAUD</v>
      </c>
      <c r="D2113" s="13" t="str">
        <f>IF(VLOOKUP($A2113,'Unique Clients'!$A$2:$G$2705,7,0) &gt;= 3,"FRAUD","NO FRAUD")</f>
        <v>NO FRAUD</v>
      </c>
    </row>
    <row r="2114" spans="1:4" customFormat="1" hidden="1" x14ac:dyDescent="0.25">
      <c r="A2114" s="13">
        <v>76014</v>
      </c>
      <c r="B2114" s="13" t="str">
        <f>IF(VLOOKUP($A2114,'Unique Clients'!$A$2:$F$2705,3,0)&gt;=5,IF(VLOOKUP($A2114,'Unique Clients'!$A$2:$F$2705,6,0)&gt;=60%,"FRAUD","NO FRAUD"),"NO FRAUD")</f>
        <v>NO FRAUD</v>
      </c>
      <c r="C2114" s="13" t="str">
        <f>IF(VLOOKUP($A2114,'Behaviors Clients'!$A$2:$B$2705,2,0)="FRAUD","FRAUD",IF(VLOOKUP($A2114,'Unique Clients'!$A$2:$F$2705,3,0)&lt;=4,IF(VLOOKUP($A2114,'Unique Clients'!$A$2:$F$2705,6,0)&gt;=60%,"MODERATE RISK OF FRAUD","NO FRAUD"),"NO FRAUD"))</f>
        <v>NO FRAUD</v>
      </c>
      <c r="D2114" s="13" t="str">
        <f>IF(VLOOKUP($A2114,'Unique Clients'!$A$2:$G$2705,7,0) &gt;= 3,"FRAUD","NO FRAUD")</f>
        <v>NO FRAUD</v>
      </c>
    </row>
    <row r="2115" spans="1:4" customFormat="1" hidden="1" x14ac:dyDescent="0.25">
      <c r="A2115" s="13">
        <v>76041</v>
      </c>
      <c r="B2115" s="13" t="str">
        <f>IF(VLOOKUP($A2115,'Unique Clients'!$A$2:$F$2705,3,0)&gt;=5,IF(VLOOKUP($A2115,'Unique Clients'!$A$2:$F$2705,6,0)&gt;=60%,"FRAUD","NO FRAUD"),"NO FRAUD")</f>
        <v>NO FRAUD</v>
      </c>
      <c r="C2115" s="13" t="str">
        <f>IF(VLOOKUP($A2115,'Behaviors Clients'!$A$2:$B$2705,2,0)="FRAUD","FRAUD",IF(VLOOKUP($A2115,'Unique Clients'!$A$2:$F$2705,3,0)&lt;=4,IF(VLOOKUP($A2115,'Unique Clients'!$A$2:$F$2705,6,0)&gt;=60%,"MODERATE RISK OF FRAUD","NO FRAUD"),"NO FRAUD"))</f>
        <v>NO FRAUD</v>
      </c>
      <c r="D2115" s="13" t="str">
        <f>IF(VLOOKUP($A2115,'Unique Clients'!$A$2:$G$2705,7,0) &gt;= 3,"FRAUD","NO FRAUD")</f>
        <v>NO FRAUD</v>
      </c>
    </row>
    <row r="2116" spans="1:4" customFormat="1" hidden="1" x14ac:dyDescent="0.25">
      <c r="A2116" s="13">
        <v>76046</v>
      </c>
      <c r="B2116" s="13" t="str">
        <f>IF(VLOOKUP($A2116,'Unique Clients'!$A$2:$F$2705,3,0)&gt;=5,IF(VLOOKUP($A2116,'Unique Clients'!$A$2:$F$2705,6,0)&gt;=60%,"FRAUD","NO FRAUD"),"NO FRAUD")</f>
        <v>NO FRAUD</v>
      </c>
      <c r="C2116" s="13" t="str">
        <f>IF(VLOOKUP($A2116,'Behaviors Clients'!$A$2:$B$2705,2,0)="FRAUD","FRAUD",IF(VLOOKUP($A2116,'Unique Clients'!$A$2:$F$2705,3,0)&lt;=4,IF(VLOOKUP($A2116,'Unique Clients'!$A$2:$F$2705,6,0)&gt;=60%,"MODERATE RISK OF FRAUD","NO FRAUD"),"NO FRAUD"))</f>
        <v>NO FRAUD</v>
      </c>
      <c r="D2116" s="13" t="str">
        <f>IF(VLOOKUP($A2116,'Unique Clients'!$A$2:$G$2705,7,0) &gt;= 3,"FRAUD","NO FRAUD")</f>
        <v>NO FRAUD</v>
      </c>
    </row>
    <row r="2117" spans="1:4" customFormat="1" hidden="1" x14ac:dyDescent="0.25">
      <c r="A2117" s="13">
        <v>76159</v>
      </c>
      <c r="B2117" s="13" t="str">
        <f>IF(VLOOKUP($A2117,'Unique Clients'!$A$2:$F$2705,3,0)&gt;=5,IF(VLOOKUP($A2117,'Unique Clients'!$A$2:$F$2705,6,0)&gt;=60%,"FRAUD","NO FRAUD"),"NO FRAUD")</f>
        <v>NO FRAUD</v>
      </c>
      <c r="C2117" s="13" t="str">
        <f>IF(VLOOKUP($A2117,'Behaviors Clients'!$A$2:$B$2705,2,0)="FRAUD","FRAUD",IF(VLOOKUP($A2117,'Unique Clients'!$A$2:$F$2705,3,0)&lt;=4,IF(VLOOKUP($A2117,'Unique Clients'!$A$2:$F$2705,6,0)&gt;=60%,"MODERATE RISK OF FRAUD","NO FRAUD"),"NO FRAUD"))</f>
        <v>NO FRAUD</v>
      </c>
      <c r="D2117" s="13" t="str">
        <f>IF(VLOOKUP($A2117,'Unique Clients'!$A$2:$G$2705,7,0) &gt;= 3,"FRAUD","NO FRAUD")</f>
        <v>NO FRAUD</v>
      </c>
    </row>
    <row r="2118" spans="1:4" customFormat="1" hidden="1" x14ac:dyDescent="0.25">
      <c r="A2118" s="13">
        <v>76234</v>
      </c>
      <c r="B2118" s="13" t="str">
        <f>IF(VLOOKUP($A2118,'Unique Clients'!$A$2:$F$2705,3,0)&gt;=5,IF(VLOOKUP($A2118,'Unique Clients'!$A$2:$F$2705,6,0)&gt;=60%,"FRAUD","NO FRAUD"),"NO FRAUD")</f>
        <v>NO FRAUD</v>
      </c>
      <c r="C2118" s="13" t="str">
        <f>IF(VLOOKUP($A2118,'Behaviors Clients'!$A$2:$B$2705,2,0)="FRAUD","FRAUD",IF(VLOOKUP($A2118,'Unique Clients'!$A$2:$F$2705,3,0)&lt;=4,IF(VLOOKUP($A2118,'Unique Clients'!$A$2:$F$2705,6,0)&gt;=60%,"MODERATE RISK OF FRAUD","NO FRAUD"),"NO FRAUD"))</f>
        <v>NO FRAUD</v>
      </c>
      <c r="D2118" s="13" t="str">
        <f>IF(VLOOKUP($A2118,'Unique Clients'!$A$2:$G$2705,7,0) &gt;= 3,"FRAUD","NO FRAUD")</f>
        <v>NO FRAUD</v>
      </c>
    </row>
    <row r="2119" spans="1:4" customFormat="1" hidden="1" x14ac:dyDescent="0.25">
      <c r="A2119" s="13">
        <v>76281</v>
      </c>
      <c r="B2119" s="13" t="str">
        <f>IF(VLOOKUP($A2119,'Unique Clients'!$A$2:$F$2705,3,0)&gt;=5,IF(VLOOKUP($A2119,'Unique Clients'!$A$2:$F$2705,6,0)&gt;=60%,"FRAUD","NO FRAUD"),"NO FRAUD")</f>
        <v>NO FRAUD</v>
      </c>
      <c r="C2119" s="13" t="str">
        <f>IF(VLOOKUP($A2119,'Behaviors Clients'!$A$2:$B$2705,2,0)="FRAUD","FRAUD",IF(VLOOKUP($A2119,'Unique Clients'!$A$2:$F$2705,3,0)&lt;=4,IF(VLOOKUP($A2119,'Unique Clients'!$A$2:$F$2705,6,0)&gt;=60%,"MODERATE RISK OF FRAUD","NO FRAUD"),"NO FRAUD"))</f>
        <v>NO FRAUD</v>
      </c>
      <c r="D2119" s="13" t="str">
        <f>IF(VLOOKUP($A2119,'Unique Clients'!$A$2:$G$2705,7,0) &gt;= 3,"FRAUD","NO FRAUD")</f>
        <v>NO FRAUD</v>
      </c>
    </row>
    <row r="2120" spans="1:4" customFormat="1" hidden="1" x14ac:dyDescent="0.25">
      <c r="A2120" s="13">
        <v>76291</v>
      </c>
      <c r="B2120" s="13" t="str">
        <f>IF(VLOOKUP($A2120,'Unique Clients'!$A$2:$F$2705,3,0)&gt;=5,IF(VLOOKUP($A2120,'Unique Clients'!$A$2:$F$2705,6,0)&gt;=60%,"FRAUD","NO FRAUD"),"NO FRAUD")</f>
        <v>NO FRAUD</v>
      </c>
      <c r="C2120" s="13" t="str">
        <f>IF(VLOOKUP($A2120,'Behaviors Clients'!$A$2:$B$2705,2,0)="FRAUD","FRAUD",IF(VLOOKUP($A2120,'Unique Clients'!$A$2:$F$2705,3,0)&lt;=4,IF(VLOOKUP($A2120,'Unique Clients'!$A$2:$F$2705,6,0)&gt;=60%,"MODERATE RISK OF FRAUD","NO FRAUD"),"NO FRAUD"))</f>
        <v>NO FRAUD</v>
      </c>
      <c r="D2120" s="13" t="str">
        <f>IF(VLOOKUP($A2120,'Unique Clients'!$A$2:$G$2705,7,0) &gt;= 3,"FRAUD","NO FRAUD")</f>
        <v>NO FRAUD</v>
      </c>
    </row>
    <row r="2121" spans="1:4" customFormat="1" hidden="1" x14ac:dyDescent="0.25">
      <c r="A2121" s="13">
        <v>76313</v>
      </c>
      <c r="B2121" s="13" t="str">
        <f>IF(VLOOKUP($A2121,'Unique Clients'!$A$2:$F$2705,3,0)&gt;=5,IF(VLOOKUP($A2121,'Unique Clients'!$A$2:$F$2705,6,0)&gt;=60%,"FRAUD","NO FRAUD"),"NO FRAUD")</f>
        <v>NO FRAUD</v>
      </c>
      <c r="C2121" s="13" t="str">
        <f>IF(VLOOKUP($A2121,'Behaviors Clients'!$A$2:$B$2705,2,0)="FRAUD","FRAUD",IF(VLOOKUP($A2121,'Unique Clients'!$A$2:$F$2705,3,0)&lt;=4,IF(VLOOKUP($A2121,'Unique Clients'!$A$2:$F$2705,6,0)&gt;=60%,"MODERATE RISK OF FRAUD","NO FRAUD"),"NO FRAUD"))</f>
        <v>NO FRAUD</v>
      </c>
      <c r="D2121" s="13" t="str">
        <f>IF(VLOOKUP($A2121,'Unique Clients'!$A$2:$G$2705,7,0) &gt;= 3,"FRAUD","NO FRAUD")</f>
        <v>NO FRAUD</v>
      </c>
    </row>
    <row r="2122" spans="1:4" customFormat="1" hidden="1" x14ac:dyDescent="0.25">
      <c r="A2122" s="13">
        <v>76452</v>
      </c>
      <c r="B2122" s="13" t="str">
        <f>IF(VLOOKUP($A2122,'Unique Clients'!$A$2:$F$2705,3,0)&gt;=5,IF(VLOOKUP($A2122,'Unique Clients'!$A$2:$F$2705,6,0)&gt;=60%,"FRAUD","NO FRAUD"),"NO FRAUD")</f>
        <v>NO FRAUD</v>
      </c>
      <c r="C2122" s="13" t="str">
        <f>IF(VLOOKUP($A2122,'Behaviors Clients'!$A$2:$B$2705,2,0)="FRAUD","FRAUD",IF(VLOOKUP($A2122,'Unique Clients'!$A$2:$F$2705,3,0)&lt;=4,IF(VLOOKUP($A2122,'Unique Clients'!$A$2:$F$2705,6,0)&gt;=60%,"MODERATE RISK OF FRAUD","NO FRAUD"),"NO FRAUD"))</f>
        <v>NO FRAUD</v>
      </c>
      <c r="D2122" s="13" t="str">
        <f>IF(VLOOKUP($A2122,'Unique Clients'!$A$2:$G$2705,7,0) &gt;= 3,"FRAUD","NO FRAUD")</f>
        <v>NO FRAUD</v>
      </c>
    </row>
    <row r="2123" spans="1:4" customFormat="1" hidden="1" x14ac:dyDescent="0.25">
      <c r="A2123" s="13">
        <v>76454</v>
      </c>
      <c r="B2123" s="13" t="str">
        <f>IF(VLOOKUP($A2123,'Unique Clients'!$A$2:$F$2705,3,0)&gt;=5,IF(VLOOKUP($A2123,'Unique Clients'!$A$2:$F$2705,6,0)&gt;=60%,"FRAUD","NO FRAUD"),"NO FRAUD")</f>
        <v>NO FRAUD</v>
      </c>
      <c r="C2123" s="13" t="str">
        <f>IF(VLOOKUP($A2123,'Behaviors Clients'!$A$2:$B$2705,2,0)="FRAUD","FRAUD",IF(VLOOKUP($A2123,'Unique Clients'!$A$2:$F$2705,3,0)&lt;=4,IF(VLOOKUP($A2123,'Unique Clients'!$A$2:$F$2705,6,0)&gt;=60%,"MODERATE RISK OF FRAUD","NO FRAUD"),"NO FRAUD"))</f>
        <v>NO FRAUD</v>
      </c>
      <c r="D2123" s="13" t="str">
        <f>IF(VLOOKUP($A2123,'Unique Clients'!$A$2:$G$2705,7,0) &gt;= 3,"FRAUD","NO FRAUD")</f>
        <v>NO FRAUD</v>
      </c>
    </row>
    <row r="2124" spans="1:4" customFormat="1" hidden="1" x14ac:dyDescent="0.25">
      <c r="A2124" s="13">
        <v>76468</v>
      </c>
      <c r="B2124" s="13" t="str">
        <f>IF(VLOOKUP($A2124,'Unique Clients'!$A$2:$F$2705,3,0)&gt;=5,IF(VLOOKUP($A2124,'Unique Clients'!$A$2:$F$2705,6,0)&gt;=60%,"FRAUD","NO FRAUD"),"NO FRAUD")</f>
        <v>NO FRAUD</v>
      </c>
      <c r="C2124" s="13" t="str">
        <f>IF(VLOOKUP($A2124,'Behaviors Clients'!$A$2:$B$2705,2,0)="FRAUD","FRAUD",IF(VLOOKUP($A2124,'Unique Clients'!$A$2:$F$2705,3,0)&lt;=4,IF(VLOOKUP($A2124,'Unique Clients'!$A$2:$F$2705,6,0)&gt;=60%,"MODERATE RISK OF FRAUD","NO FRAUD"),"NO FRAUD"))</f>
        <v>NO FRAUD</v>
      </c>
      <c r="D2124" s="13" t="str">
        <f>IF(VLOOKUP($A2124,'Unique Clients'!$A$2:$G$2705,7,0) &gt;= 3,"FRAUD","NO FRAUD")</f>
        <v>NO FRAUD</v>
      </c>
    </row>
    <row r="2125" spans="1:4" customFormat="1" hidden="1" x14ac:dyDescent="0.25">
      <c r="A2125" s="13">
        <v>76474</v>
      </c>
      <c r="B2125" s="13" t="str">
        <f>IF(VLOOKUP($A2125,'Unique Clients'!$A$2:$F$2705,3,0)&gt;=5,IF(VLOOKUP($A2125,'Unique Clients'!$A$2:$F$2705,6,0)&gt;=60%,"FRAUD","NO FRAUD"),"NO FRAUD")</f>
        <v>NO FRAUD</v>
      </c>
      <c r="C2125" s="13" t="str">
        <f>IF(VLOOKUP($A2125,'Behaviors Clients'!$A$2:$B$2705,2,0)="FRAUD","FRAUD",IF(VLOOKUP($A2125,'Unique Clients'!$A$2:$F$2705,3,0)&lt;=4,IF(VLOOKUP($A2125,'Unique Clients'!$A$2:$F$2705,6,0)&gt;=60%,"MODERATE RISK OF FRAUD","NO FRAUD"),"NO FRAUD"))</f>
        <v>NO FRAUD</v>
      </c>
      <c r="D2125" s="13" t="str">
        <f>IF(VLOOKUP($A2125,'Unique Clients'!$A$2:$G$2705,7,0) &gt;= 3,"FRAUD","NO FRAUD")</f>
        <v>NO FRAUD</v>
      </c>
    </row>
    <row r="2126" spans="1:4" customFormat="1" hidden="1" x14ac:dyDescent="0.25">
      <c r="A2126" s="13">
        <v>76545</v>
      </c>
      <c r="B2126" s="13" t="str">
        <f>IF(VLOOKUP($A2126,'Unique Clients'!$A$2:$F$2705,3,0)&gt;=5,IF(VLOOKUP($A2126,'Unique Clients'!$A$2:$F$2705,6,0)&gt;=60%,"FRAUD","NO FRAUD"),"NO FRAUD")</f>
        <v>NO FRAUD</v>
      </c>
      <c r="C2126" s="13" t="str">
        <f>IF(VLOOKUP($A2126,'Behaviors Clients'!$A$2:$B$2705,2,0)="FRAUD","FRAUD",IF(VLOOKUP($A2126,'Unique Clients'!$A$2:$F$2705,3,0)&lt;=4,IF(VLOOKUP($A2126,'Unique Clients'!$A$2:$F$2705,6,0)&gt;=60%,"MODERATE RISK OF FRAUD","NO FRAUD"),"NO FRAUD"))</f>
        <v>NO FRAUD</v>
      </c>
      <c r="D2126" s="13" t="str">
        <f>IF(VLOOKUP($A2126,'Unique Clients'!$A$2:$G$2705,7,0) &gt;= 3,"FRAUD","NO FRAUD")</f>
        <v>NO FRAUD</v>
      </c>
    </row>
    <row r="2127" spans="1:4" customFormat="1" hidden="1" x14ac:dyDescent="0.25">
      <c r="A2127" s="13">
        <v>76740</v>
      </c>
      <c r="B2127" s="13" t="str">
        <f>IF(VLOOKUP($A2127,'Unique Clients'!$A$2:$F$2705,3,0)&gt;=5,IF(VLOOKUP($A2127,'Unique Clients'!$A$2:$F$2705,6,0)&gt;=60%,"FRAUD","NO FRAUD"),"NO FRAUD")</f>
        <v>NO FRAUD</v>
      </c>
      <c r="C2127" s="13" t="str">
        <f>IF(VLOOKUP($A2127,'Behaviors Clients'!$A$2:$B$2705,2,0)="FRAUD","FRAUD",IF(VLOOKUP($A2127,'Unique Clients'!$A$2:$F$2705,3,0)&lt;=4,IF(VLOOKUP($A2127,'Unique Clients'!$A$2:$F$2705,6,0)&gt;=60%,"MODERATE RISK OF FRAUD","NO FRAUD"),"NO FRAUD"))</f>
        <v>NO FRAUD</v>
      </c>
      <c r="D2127" s="13" t="str">
        <f>IF(VLOOKUP($A2127,'Unique Clients'!$A$2:$G$2705,7,0) &gt;= 3,"FRAUD","NO FRAUD")</f>
        <v>NO FRAUD</v>
      </c>
    </row>
    <row r="2128" spans="1:4" customFormat="1" hidden="1" x14ac:dyDescent="0.25">
      <c r="A2128" s="13">
        <v>76756</v>
      </c>
      <c r="B2128" s="13" t="str">
        <f>IF(VLOOKUP($A2128,'Unique Clients'!$A$2:$F$2705,3,0)&gt;=5,IF(VLOOKUP($A2128,'Unique Clients'!$A$2:$F$2705,6,0)&gt;=60%,"FRAUD","NO FRAUD"),"NO FRAUD")</f>
        <v>NO FRAUD</v>
      </c>
      <c r="C2128" s="13" t="str">
        <f>IF(VLOOKUP($A2128,'Behaviors Clients'!$A$2:$B$2705,2,0)="FRAUD","FRAUD",IF(VLOOKUP($A2128,'Unique Clients'!$A$2:$F$2705,3,0)&lt;=4,IF(VLOOKUP($A2128,'Unique Clients'!$A$2:$F$2705,6,0)&gt;=60%,"MODERATE RISK OF FRAUD","NO FRAUD"),"NO FRAUD"))</f>
        <v>NO FRAUD</v>
      </c>
      <c r="D2128" s="13" t="str">
        <f>IF(VLOOKUP($A2128,'Unique Clients'!$A$2:$G$2705,7,0) &gt;= 3,"FRAUD","NO FRAUD")</f>
        <v>NO FRAUD</v>
      </c>
    </row>
    <row r="2129" spans="1:4" customFormat="1" hidden="1" x14ac:dyDescent="0.25">
      <c r="A2129" s="13">
        <v>76954</v>
      </c>
      <c r="B2129" s="13" t="str">
        <f>IF(VLOOKUP($A2129,'Unique Clients'!$A$2:$F$2705,3,0)&gt;=5,IF(VLOOKUP($A2129,'Unique Clients'!$A$2:$F$2705,6,0)&gt;=60%,"FRAUD","NO FRAUD"),"NO FRAUD")</f>
        <v>NO FRAUD</v>
      </c>
      <c r="C2129" s="13" t="str">
        <f>IF(VLOOKUP($A2129,'Behaviors Clients'!$A$2:$B$2705,2,0)="FRAUD","FRAUD",IF(VLOOKUP($A2129,'Unique Clients'!$A$2:$F$2705,3,0)&lt;=4,IF(VLOOKUP($A2129,'Unique Clients'!$A$2:$F$2705,6,0)&gt;=60%,"MODERATE RISK OF FRAUD","NO FRAUD"),"NO FRAUD"))</f>
        <v>NO FRAUD</v>
      </c>
      <c r="D2129" s="13" t="str">
        <f>IF(VLOOKUP($A2129,'Unique Clients'!$A$2:$G$2705,7,0) &gt;= 3,"FRAUD","NO FRAUD")</f>
        <v>NO FRAUD</v>
      </c>
    </row>
    <row r="2130" spans="1:4" customFormat="1" hidden="1" x14ac:dyDescent="0.25">
      <c r="A2130" s="13">
        <v>77001</v>
      </c>
      <c r="B2130" s="13" t="str">
        <f>IF(VLOOKUP($A2130,'Unique Clients'!$A$2:$F$2705,3,0)&gt;=5,IF(VLOOKUP($A2130,'Unique Clients'!$A$2:$F$2705,6,0)&gt;=60%,"FRAUD","NO FRAUD"),"NO FRAUD")</f>
        <v>NO FRAUD</v>
      </c>
      <c r="C2130" s="13" t="str">
        <f>IF(VLOOKUP($A2130,'Behaviors Clients'!$A$2:$B$2705,2,0)="FRAUD","FRAUD",IF(VLOOKUP($A2130,'Unique Clients'!$A$2:$F$2705,3,0)&lt;=4,IF(VLOOKUP($A2130,'Unique Clients'!$A$2:$F$2705,6,0)&gt;=60%,"MODERATE RISK OF FRAUD","NO FRAUD"),"NO FRAUD"))</f>
        <v>NO FRAUD</v>
      </c>
      <c r="D2130" s="13" t="str">
        <f>IF(VLOOKUP($A2130,'Unique Clients'!$A$2:$G$2705,7,0) &gt;= 3,"FRAUD","NO FRAUD")</f>
        <v>NO FRAUD</v>
      </c>
    </row>
    <row r="2131" spans="1:4" customFormat="1" hidden="1" x14ac:dyDescent="0.25">
      <c r="A2131" s="13">
        <v>77004</v>
      </c>
      <c r="B2131" s="13" t="str">
        <f>IF(VLOOKUP($A2131,'Unique Clients'!$A$2:$F$2705,3,0)&gt;=5,IF(VLOOKUP($A2131,'Unique Clients'!$A$2:$F$2705,6,0)&gt;=60%,"FRAUD","NO FRAUD"),"NO FRAUD")</f>
        <v>NO FRAUD</v>
      </c>
      <c r="C2131" s="13" t="str">
        <f>IF(VLOOKUP($A2131,'Behaviors Clients'!$A$2:$B$2705,2,0)="FRAUD","FRAUD",IF(VLOOKUP($A2131,'Unique Clients'!$A$2:$F$2705,3,0)&lt;=4,IF(VLOOKUP($A2131,'Unique Clients'!$A$2:$F$2705,6,0)&gt;=60%,"MODERATE RISK OF FRAUD","NO FRAUD"),"NO FRAUD"))</f>
        <v>NO FRAUD</v>
      </c>
      <c r="D2131" s="13" t="str">
        <f>IF(VLOOKUP($A2131,'Unique Clients'!$A$2:$G$2705,7,0) &gt;= 3,"FRAUD","NO FRAUD")</f>
        <v>NO FRAUD</v>
      </c>
    </row>
    <row r="2132" spans="1:4" customFormat="1" hidden="1" x14ac:dyDescent="0.25">
      <c r="A2132" s="13">
        <v>77048</v>
      </c>
      <c r="B2132" s="13" t="str">
        <f>IF(VLOOKUP($A2132,'Unique Clients'!$A$2:$F$2705,3,0)&gt;=5,IF(VLOOKUP($A2132,'Unique Clients'!$A$2:$F$2705,6,0)&gt;=60%,"FRAUD","NO FRAUD"),"NO FRAUD")</f>
        <v>NO FRAUD</v>
      </c>
      <c r="C2132" s="13" t="str">
        <f>IF(VLOOKUP($A2132,'Behaviors Clients'!$A$2:$B$2705,2,0)="FRAUD","FRAUD",IF(VLOOKUP($A2132,'Unique Clients'!$A$2:$F$2705,3,0)&lt;=4,IF(VLOOKUP($A2132,'Unique Clients'!$A$2:$F$2705,6,0)&gt;=60%,"MODERATE RISK OF FRAUD","NO FRAUD"),"NO FRAUD"))</f>
        <v>NO FRAUD</v>
      </c>
      <c r="D2132" s="13" t="str">
        <f>IF(VLOOKUP($A2132,'Unique Clients'!$A$2:$G$2705,7,0) &gt;= 3,"FRAUD","NO FRAUD")</f>
        <v>NO FRAUD</v>
      </c>
    </row>
    <row r="2133" spans="1:4" customFormat="1" hidden="1" x14ac:dyDescent="0.25">
      <c r="A2133" s="13">
        <v>77051</v>
      </c>
      <c r="B2133" s="13" t="str">
        <f>IF(VLOOKUP($A2133,'Unique Clients'!$A$2:$F$2705,3,0)&gt;=5,IF(VLOOKUP($A2133,'Unique Clients'!$A$2:$F$2705,6,0)&gt;=60%,"FRAUD","NO FRAUD"),"NO FRAUD")</f>
        <v>NO FRAUD</v>
      </c>
      <c r="C2133" s="13" t="str">
        <f>IF(VLOOKUP($A2133,'Behaviors Clients'!$A$2:$B$2705,2,0)="FRAUD","FRAUD",IF(VLOOKUP($A2133,'Unique Clients'!$A$2:$F$2705,3,0)&lt;=4,IF(VLOOKUP($A2133,'Unique Clients'!$A$2:$F$2705,6,0)&gt;=60%,"MODERATE RISK OF FRAUD","NO FRAUD"),"NO FRAUD"))</f>
        <v>NO FRAUD</v>
      </c>
      <c r="D2133" s="13" t="str">
        <f>IF(VLOOKUP($A2133,'Unique Clients'!$A$2:$G$2705,7,0) &gt;= 3,"FRAUD","NO FRAUD")</f>
        <v>NO FRAUD</v>
      </c>
    </row>
    <row r="2134" spans="1:4" customFormat="1" hidden="1" x14ac:dyDescent="0.25">
      <c r="A2134" s="13">
        <v>77129</v>
      </c>
      <c r="B2134" s="13" t="str">
        <f>IF(VLOOKUP($A2134,'Unique Clients'!$A$2:$F$2705,3,0)&gt;=5,IF(VLOOKUP($A2134,'Unique Clients'!$A$2:$F$2705,6,0)&gt;=60%,"FRAUD","NO FRAUD"),"NO FRAUD")</f>
        <v>NO FRAUD</v>
      </c>
      <c r="C2134" s="13" t="str">
        <f>IF(VLOOKUP($A2134,'Behaviors Clients'!$A$2:$B$2705,2,0)="FRAUD","FRAUD",IF(VLOOKUP($A2134,'Unique Clients'!$A$2:$F$2705,3,0)&lt;=4,IF(VLOOKUP($A2134,'Unique Clients'!$A$2:$F$2705,6,0)&gt;=60%,"MODERATE RISK OF FRAUD","NO FRAUD"),"NO FRAUD"))</f>
        <v>NO FRAUD</v>
      </c>
      <c r="D2134" s="13" t="str">
        <f>IF(VLOOKUP($A2134,'Unique Clients'!$A$2:$G$2705,7,0) &gt;= 3,"FRAUD","NO FRAUD")</f>
        <v>NO FRAUD</v>
      </c>
    </row>
    <row r="2135" spans="1:4" customFormat="1" hidden="1" x14ac:dyDescent="0.25">
      <c r="A2135" s="13">
        <v>77144</v>
      </c>
      <c r="B2135" s="13" t="str">
        <f>IF(VLOOKUP($A2135,'Unique Clients'!$A$2:$F$2705,3,0)&gt;=5,IF(VLOOKUP($A2135,'Unique Clients'!$A$2:$F$2705,6,0)&gt;=60%,"FRAUD","NO FRAUD"),"NO FRAUD")</f>
        <v>NO FRAUD</v>
      </c>
      <c r="C2135" s="13" t="str">
        <f>IF(VLOOKUP($A2135,'Behaviors Clients'!$A$2:$B$2705,2,0)="FRAUD","FRAUD",IF(VLOOKUP($A2135,'Unique Clients'!$A$2:$F$2705,3,0)&lt;=4,IF(VLOOKUP($A2135,'Unique Clients'!$A$2:$F$2705,6,0)&gt;=60%,"MODERATE RISK OF FRAUD","NO FRAUD"),"NO FRAUD"))</f>
        <v>NO FRAUD</v>
      </c>
      <c r="D2135" s="13" t="str">
        <f>IF(VLOOKUP($A2135,'Unique Clients'!$A$2:$G$2705,7,0) &gt;= 3,"FRAUD","NO FRAUD")</f>
        <v>NO FRAUD</v>
      </c>
    </row>
    <row r="2136" spans="1:4" customFormat="1" hidden="1" x14ac:dyDescent="0.25">
      <c r="A2136" s="13">
        <v>77154</v>
      </c>
      <c r="B2136" s="13" t="str">
        <f>IF(VLOOKUP($A2136,'Unique Clients'!$A$2:$F$2705,3,0)&gt;=5,IF(VLOOKUP($A2136,'Unique Clients'!$A$2:$F$2705,6,0)&gt;=60%,"FRAUD","NO FRAUD"),"NO FRAUD")</f>
        <v>NO FRAUD</v>
      </c>
      <c r="C2136" s="13" t="str">
        <f>IF(VLOOKUP($A2136,'Behaviors Clients'!$A$2:$B$2705,2,0)="FRAUD","FRAUD",IF(VLOOKUP($A2136,'Unique Clients'!$A$2:$F$2705,3,0)&lt;=4,IF(VLOOKUP($A2136,'Unique Clients'!$A$2:$F$2705,6,0)&gt;=60%,"MODERATE RISK OF FRAUD","NO FRAUD"),"NO FRAUD"))</f>
        <v>NO FRAUD</v>
      </c>
      <c r="D2136" s="13" t="str">
        <f>IF(VLOOKUP($A2136,'Unique Clients'!$A$2:$G$2705,7,0) &gt;= 3,"FRAUD","NO FRAUD")</f>
        <v>NO FRAUD</v>
      </c>
    </row>
    <row r="2137" spans="1:4" customFormat="1" hidden="1" x14ac:dyDescent="0.25">
      <c r="A2137" s="13">
        <v>77171</v>
      </c>
      <c r="B2137" s="13" t="str">
        <f>IF(VLOOKUP($A2137,'Unique Clients'!$A$2:$F$2705,3,0)&gt;=5,IF(VLOOKUP($A2137,'Unique Clients'!$A$2:$F$2705,6,0)&gt;=60%,"FRAUD","NO FRAUD"),"NO FRAUD")</f>
        <v>NO FRAUD</v>
      </c>
      <c r="C2137" s="13" t="str">
        <f>IF(VLOOKUP($A2137,'Behaviors Clients'!$A$2:$B$2705,2,0)="FRAUD","FRAUD",IF(VLOOKUP($A2137,'Unique Clients'!$A$2:$F$2705,3,0)&lt;=4,IF(VLOOKUP($A2137,'Unique Clients'!$A$2:$F$2705,6,0)&gt;=60%,"MODERATE RISK OF FRAUD","NO FRAUD"),"NO FRAUD"))</f>
        <v>NO FRAUD</v>
      </c>
      <c r="D2137" s="13" t="str">
        <f>IF(VLOOKUP($A2137,'Unique Clients'!$A$2:$G$2705,7,0) &gt;= 3,"FRAUD","NO FRAUD")</f>
        <v>NO FRAUD</v>
      </c>
    </row>
    <row r="2138" spans="1:4" customFormat="1" hidden="1" x14ac:dyDescent="0.25">
      <c r="A2138" s="13">
        <v>77201</v>
      </c>
      <c r="B2138" s="13" t="str">
        <f>IF(VLOOKUP($A2138,'Unique Clients'!$A$2:$F$2705,3,0)&gt;=5,IF(VLOOKUP($A2138,'Unique Clients'!$A$2:$F$2705,6,0)&gt;=60%,"FRAUD","NO FRAUD"),"NO FRAUD")</f>
        <v>NO FRAUD</v>
      </c>
      <c r="C2138" s="13" t="str">
        <f>IF(VLOOKUP($A2138,'Behaviors Clients'!$A$2:$B$2705,2,0)="FRAUD","FRAUD",IF(VLOOKUP($A2138,'Unique Clients'!$A$2:$F$2705,3,0)&lt;=4,IF(VLOOKUP($A2138,'Unique Clients'!$A$2:$F$2705,6,0)&gt;=60%,"MODERATE RISK OF FRAUD","NO FRAUD"),"NO FRAUD"))</f>
        <v>NO FRAUD</v>
      </c>
      <c r="D2138" s="13" t="str">
        <f>IF(VLOOKUP($A2138,'Unique Clients'!$A$2:$G$2705,7,0) &gt;= 3,"FRAUD","NO FRAUD")</f>
        <v>NO FRAUD</v>
      </c>
    </row>
    <row r="2139" spans="1:4" customFormat="1" hidden="1" x14ac:dyDescent="0.25">
      <c r="A2139" s="13">
        <v>77276</v>
      </c>
      <c r="B2139" s="13" t="str">
        <f>IF(VLOOKUP($A2139,'Unique Clients'!$A$2:$F$2705,3,0)&gt;=5,IF(VLOOKUP($A2139,'Unique Clients'!$A$2:$F$2705,6,0)&gt;=60%,"FRAUD","NO FRAUD"),"NO FRAUD")</f>
        <v>NO FRAUD</v>
      </c>
      <c r="C2139" s="13" t="str">
        <f>IF(VLOOKUP($A2139,'Behaviors Clients'!$A$2:$B$2705,2,0)="FRAUD","FRAUD",IF(VLOOKUP($A2139,'Unique Clients'!$A$2:$F$2705,3,0)&lt;=4,IF(VLOOKUP($A2139,'Unique Clients'!$A$2:$F$2705,6,0)&gt;=60%,"MODERATE RISK OF FRAUD","NO FRAUD"),"NO FRAUD"))</f>
        <v>NO FRAUD</v>
      </c>
      <c r="D2139" s="13" t="str">
        <f>IF(VLOOKUP($A2139,'Unique Clients'!$A$2:$G$2705,7,0) &gt;= 3,"FRAUD","NO FRAUD")</f>
        <v>NO FRAUD</v>
      </c>
    </row>
    <row r="2140" spans="1:4" customFormat="1" hidden="1" x14ac:dyDescent="0.25">
      <c r="A2140" s="13">
        <v>77388</v>
      </c>
      <c r="B2140" s="13" t="str">
        <f>IF(VLOOKUP($A2140,'Unique Clients'!$A$2:$F$2705,3,0)&gt;=5,IF(VLOOKUP($A2140,'Unique Clients'!$A$2:$F$2705,6,0)&gt;=60%,"FRAUD","NO FRAUD"),"NO FRAUD")</f>
        <v>NO FRAUD</v>
      </c>
      <c r="C2140" s="13" t="str">
        <f>IF(VLOOKUP($A2140,'Behaviors Clients'!$A$2:$B$2705,2,0)="FRAUD","FRAUD",IF(VLOOKUP($A2140,'Unique Clients'!$A$2:$F$2705,3,0)&lt;=4,IF(VLOOKUP($A2140,'Unique Clients'!$A$2:$F$2705,6,0)&gt;=60%,"MODERATE RISK OF FRAUD","NO FRAUD"),"NO FRAUD"))</f>
        <v>NO FRAUD</v>
      </c>
      <c r="D2140" s="13" t="str">
        <f>IF(VLOOKUP($A2140,'Unique Clients'!$A$2:$G$2705,7,0) &gt;= 3,"FRAUD","NO FRAUD")</f>
        <v>NO FRAUD</v>
      </c>
    </row>
    <row r="2141" spans="1:4" customFormat="1" hidden="1" x14ac:dyDescent="0.25">
      <c r="A2141" s="13">
        <v>77409</v>
      </c>
      <c r="B2141" s="13" t="str">
        <f>IF(VLOOKUP($A2141,'Unique Clients'!$A$2:$F$2705,3,0)&gt;=5,IF(VLOOKUP($A2141,'Unique Clients'!$A$2:$F$2705,6,0)&gt;=60%,"FRAUD","NO FRAUD"),"NO FRAUD")</f>
        <v>NO FRAUD</v>
      </c>
      <c r="C2141" s="13" t="str">
        <f>IF(VLOOKUP($A2141,'Behaviors Clients'!$A$2:$B$2705,2,0)="FRAUD","FRAUD",IF(VLOOKUP($A2141,'Unique Clients'!$A$2:$F$2705,3,0)&lt;=4,IF(VLOOKUP($A2141,'Unique Clients'!$A$2:$F$2705,6,0)&gt;=60%,"MODERATE RISK OF FRAUD","NO FRAUD"),"NO FRAUD"))</f>
        <v>NO FRAUD</v>
      </c>
      <c r="D2141" s="13" t="str">
        <f>IF(VLOOKUP($A2141,'Unique Clients'!$A$2:$G$2705,7,0) &gt;= 3,"FRAUD","NO FRAUD")</f>
        <v>NO FRAUD</v>
      </c>
    </row>
    <row r="2142" spans="1:4" customFormat="1" hidden="1" x14ac:dyDescent="0.25">
      <c r="A2142" s="13">
        <v>77451</v>
      </c>
      <c r="B2142" s="13" t="str">
        <f>IF(VLOOKUP($A2142,'Unique Clients'!$A$2:$F$2705,3,0)&gt;=5,IF(VLOOKUP($A2142,'Unique Clients'!$A$2:$F$2705,6,0)&gt;=60%,"FRAUD","NO FRAUD"),"NO FRAUD")</f>
        <v>NO FRAUD</v>
      </c>
      <c r="C2142" s="13" t="str">
        <f>IF(VLOOKUP($A2142,'Behaviors Clients'!$A$2:$B$2705,2,0)="FRAUD","FRAUD",IF(VLOOKUP($A2142,'Unique Clients'!$A$2:$F$2705,3,0)&lt;=4,IF(VLOOKUP($A2142,'Unique Clients'!$A$2:$F$2705,6,0)&gt;=60%,"MODERATE RISK OF FRAUD","NO FRAUD"),"NO FRAUD"))</f>
        <v>NO FRAUD</v>
      </c>
      <c r="D2142" s="13" t="str">
        <f>IF(VLOOKUP($A2142,'Unique Clients'!$A$2:$G$2705,7,0) &gt;= 3,"FRAUD","NO FRAUD")</f>
        <v>NO FRAUD</v>
      </c>
    </row>
    <row r="2143" spans="1:4" customFormat="1" hidden="1" x14ac:dyDescent="0.25">
      <c r="A2143" s="13">
        <v>77513</v>
      </c>
      <c r="B2143" s="13" t="str">
        <f>IF(VLOOKUP($A2143,'Unique Clients'!$A$2:$F$2705,3,0)&gt;=5,IF(VLOOKUP($A2143,'Unique Clients'!$A$2:$F$2705,6,0)&gt;=60%,"FRAUD","NO FRAUD"),"NO FRAUD")</f>
        <v>NO FRAUD</v>
      </c>
      <c r="C2143" s="13" t="str">
        <f>IF(VLOOKUP($A2143,'Behaviors Clients'!$A$2:$B$2705,2,0)="FRAUD","FRAUD",IF(VLOOKUP($A2143,'Unique Clients'!$A$2:$F$2705,3,0)&lt;=4,IF(VLOOKUP($A2143,'Unique Clients'!$A$2:$F$2705,6,0)&gt;=60%,"MODERATE RISK OF FRAUD","NO FRAUD"),"NO FRAUD"))</f>
        <v>NO FRAUD</v>
      </c>
      <c r="D2143" s="13" t="str">
        <f>IF(VLOOKUP($A2143,'Unique Clients'!$A$2:$G$2705,7,0) &gt;= 3,"FRAUD","NO FRAUD")</f>
        <v>NO FRAUD</v>
      </c>
    </row>
    <row r="2144" spans="1:4" customFormat="1" hidden="1" x14ac:dyDescent="0.25">
      <c r="A2144" s="13">
        <v>77526</v>
      </c>
      <c r="B2144" s="13" t="str">
        <f>IF(VLOOKUP($A2144,'Unique Clients'!$A$2:$F$2705,3,0)&gt;=5,IF(VLOOKUP($A2144,'Unique Clients'!$A$2:$F$2705,6,0)&gt;=60%,"FRAUD","NO FRAUD"),"NO FRAUD")</f>
        <v>NO FRAUD</v>
      </c>
      <c r="C2144" s="13" t="str">
        <f>IF(VLOOKUP($A2144,'Behaviors Clients'!$A$2:$B$2705,2,0)="FRAUD","FRAUD",IF(VLOOKUP($A2144,'Unique Clients'!$A$2:$F$2705,3,0)&lt;=4,IF(VLOOKUP($A2144,'Unique Clients'!$A$2:$F$2705,6,0)&gt;=60%,"MODERATE RISK OF FRAUD","NO FRAUD"),"NO FRAUD"))</f>
        <v>NO FRAUD</v>
      </c>
      <c r="D2144" s="13" t="str">
        <f>IF(VLOOKUP($A2144,'Unique Clients'!$A$2:$G$2705,7,0) &gt;= 3,"FRAUD","NO FRAUD")</f>
        <v>NO FRAUD</v>
      </c>
    </row>
    <row r="2145" spans="1:4" customFormat="1" hidden="1" x14ac:dyDescent="0.25">
      <c r="A2145" s="13">
        <v>77562</v>
      </c>
      <c r="B2145" s="13" t="str">
        <f>IF(VLOOKUP($A2145,'Unique Clients'!$A$2:$F$2705,3,0)&gt;=5,IF(VLOOKUP($A2145,'Unique Clients'!$A$2:$F$2705,6,0)&gt;=60%,"FRAUD","NO FRAUD"),"NO FRAUD")</f>
        <v>NO FRAUD</v>
      </c>
      <c r="C2145" s="13" t="str">
        <f>IF(VLOOKUP($A2145,'Behaviors Clients'!$A$2:$B$2705,2,0)="FRAUD","FRAUD",IF(VLOOKUP($A2145,'Unique Clients'!$A$2:$F$2705,3,0)&lt;=4,IF(VLOOKUP($A2145,'Unique Clients'!$A$2:$F$2705,6,0)&gt;=60%,"MODERATE RISK OF FRAUD","NO FRAUD"),"NO FRAUD"))</f>
        <v>NO FRAUD</v>
      </c>
      <c r="D2145" s="13" t="str">
        <f>IF(VLOOKUP($A2145,'Unique Clients'!$A$2:$G$2705,7,0) &gt;= 3,"FRAUD","NO FRAUD")</f>
        <v>NO FRAUD</v>
      </c>
    </row>
    <row r="2146" spans="1:4" customFormat="1" hidden="1" x14ac:dyDescent="0.25">
      <c r="A2146" s="13">
        <v>77564</v>
      </c>
      <c r="B2146" s="13" t="str">
        <f>IF(VLOOKUP($A2146,'Unique Clients'!$A$2:$F$2705,3,0)&gt;=5,IF(VLOOKUP($A2146,'Unique Clients'!$A$2:$F$2705,6,0)&gt;=60%,"FRAUD","NO FRAUD"),"NO FRAUD")</f>
        <v>NO FRAUD</v>
      </c>
      <c r="C2146" s="13" t="str">
        <f>IF(VLOOKUP($A2146,'Behaviors Clients'!$A$2:$B$2705,2,0)="FRAUD","FRAUD",IF(VLOOKUP($A2146,'Unique Clients'!$A$2:$F$2705,3,0)&lt;=4,IF(VLOOKUP($A2146,'Unique Clients'!$A$2:$F$2705,6,0)&gt;=60%,"MODERATE RISK OF FRAUD","NO FRAUD"),"NO FRAUD"))</f>
        <v>NO FRAUD</v>
      </c>
      <c r="D2146" s="13" t="str">
        <f>IF(VLOOKUP($A2146,'Unique Clients'!$A$2:$G$2705,7,0) &gt;= 3,"FRAUD","NO FRAUD")</f>
        <v>NO FRAUD</v>
      </c>
    </row>
    <row r="2147" spans="1:4" customFormat="1" hidden="1" x14ac:dyDescent="0.25">
      <c r="A2147" s="13">
        <v>77576</v>
      </c>
      <c r="B2147" s="13" t="str">
        <f>IF(VLOOKUP($A2147,'Unique Clients'!$A$2:$F$2705,3,0)&gt;=5,IF(VLOOKUP($A2147,'Unique Clients'!$A$2:$F$2705,6,0)&gt;=60%,"FRAUD","NO FRAUD"),"NO FRAUD")</f>
        <v>NO FRAUD</v>
      </c>
      <c r="C2147" s="13" t="str">
        <f>IF(VLOOKUP($A2147,'Behaviors Clients'!$A$2:$B$2705,2,0)="FRAUD","FRAUD",IF(VLOOKUP($A2147,'Unique Clients'!$A$2:$F$2705,3,0)&lt;=4,IF(VLOOKUP($A2147,'Unique Clients'!$A$2:$F$2705,6,0)&gt;=60%,"MODERATE RISK OF FRAUD","NO FRAUD"),"NO FRAUD"))</f>
        <v>NO FRAUD</v>
      </c>
      <c r="D2147" s="13" t="str">
        <f>IF(VLOOKUP($A2147,'Unique Clients'!$A$2:$G$2705,7,0) &gt;= 3,"FRAUD","NO FRAUD")</f>
        <v>NO FRAUD</v>
      </c>
    </row>
    <row r="2148" spans="1:4" customFormat="1" hidden="1" x14ac:dyDescent="0.25">
      <c r="A2148" s="13">
        <v>77665</v>
      </c>
      <c r="B2148" s="13" t="str">
        <f>IF(VLOOKUP($A2148,'Unique Clients'!$A$2:$F$2705,3,0)&gt;=5,IF(VLOOKUP($A2148,'Unique Clients'!$A$2:$F$2705,6,0)&gt;=60%,"FRAUD","NO FRAUD"),"NO FRAUD")</f>
        <v>NO FRAUD</v>
      </c>
      <c r="C2148" s="13" t="str">
        <f>IF(VLOOKUP($A2148,'Behaviors Clients'!$A$2:$B$2705,2,0)="FRAUD","FRAUD",IF(VLOOKUP($A2148,'Unique Clients'!$A$2:$F$2705,3,0)&lt;=4,IF(VLOOKUP($A2148,'Unique Clients'!$A$2:$F$2705,6,0)&gt;=60%,"MODERATE RISK OF FRAUD","NO FRAUD"),"NO FRAUD"))</f>
        <v>NO FRAUD</v>
      </c>
      <c r="D2148" s="13" t="str">
        <f>IF(VLOOKUP($A2148,'Unique Clients'!$A$2:$G$2705,7,0) &gt;= 3,"FRAUD","NO FRAUD")</f>
        <v>NO FRAUD</v>
      </c>
    </row>
    <row r="2149" spans="1:4" customFormat="1" hidden="1" x14ac:dyDescent="0.25">
      <c r="A2149" s="13">
        <v>77678</v>
      </c>
      <c r="B2149" s="13" t="str">
        <f>IF(VLOOKUP($A2149,'Unique Clients'!$A$2:$F$2705,3,0)&gt;=5,IF(VLOOKUP($A2149,'Unique Clients'!$A$2:$F$2705,6,0)&gt;=60%,"FRAUD","NO FRAUD"),"NO FRAUD")</f>
        <v>NO FRAUD</v>
      </c>
      <c r="C2149" s="13" t="str">
        <f>IF(VLOOKUP($A2149,'Behaviors Clients'!$A$2:$B$2705,2,0)="FRAUD","FRAUD",IF(VLOOKUP($A2149,'Unique Clients'!$A$2:$F$2705,3,0)&lt;=4,IF(VLOOKUP($A2149,'Unique Clients'!$A$2:$F$2705,6,0)&gt;=60%,"MODERATE RISK OF FRAUD","NO FRAUD"),"NO FRAUD"))</f>
        <v>NO FRAUD</v>
      </c>
      <c r="D2149" s="13" t="str">
        <f>IF(VLOOKUP($A2149,'Unique Clients'!$A$2:$G$2705,7,0) &gt;= 3,"FRAUD","NO FRAUD")</f>
        <v>NO FRAUD</v>
      </c>
    </row>
    <row r="2150" spans="1:4" customFormat="1" hidden="1" x14ac:dyDescent="0.25">
      <c r="A2150" s="13">
        <v>77787</v>
      </c>
      <c r="B2150" s="13" t="str">
        <f>IF(VLOOKUP($A2150,'Unique Clients'!$A$2:$F$2705,3,0)&gt;=5,IF(VLOOKUP($A2150,'Unique Clients'!$A$2:$F$2705,6,0)&gt;=60%,"FRAUD","NO FRAUD"),"NO FRAUD")</f>
        <v>NO FRAUD</v>
      </c>
      <c r="C2150" s="13" t="str">
        <f>IF(VLOOKUP($A2150,'Behaviors Clients'!$A$2:$B$2705,2,0)="FRAUD","FRAUD",IF(VLOOKUP($A2150,'Unique Clients'!$A$2:$F$2705,3,0)&lt;=4,IF(VLOOKUP($A2150,'Unique Clients'!$A$2:$F$2705,6,0)&gt;=60%,"MODERATE RISK OF FRAUD","NO FRAUD"),"NO FRAUD"))</f>
        <v>NO FRAUD</v>
      </c>
      <c r="D2150" s="13" t="str">
        <f>IF(VLOOKUP($A2150,'Unique Clients'!$A$2:$G$2705,7,0) &gt;= 3,"FRAUD","NO FRAUD")</f>
        <v>NO FRAUD</v>
      </c>
    </row>
    <row r="2151" spans="1:4" customFormat="1" hidden="1" x14ac:dyDescent="0.25">
      <c r="A2151" s="13">
        <v>77810</v>
      </c>
      <c r="B2151" s="13" t="str">
        <f>IF(VLOOKUP($A2151,'Unique Clients'!$A$2:$F$2705,3,0)&gt;=5,IF(VLOOKUP($A2151,'Unique Clients'!$A$2:$F$2705,6,0)&gt;=60%,"FRAUD","NO FRAUD"),"NO FRAUD")</f>
        <v>NO FRAUD</v>
      </c>
      <c r="C2151" s="13" t="str">
        <f>IF(VLOOKUP($A2151,'Behaviors Clients'!$A$2:$B$2705,2,0)="FRAUD","FRAUD",IF(VLOOKUP($A2151,'Unique Clients'!$A$2:$F$2705,3,0)&lt;=4,IF(VLOOKUP($A2151,'Unique Clients'!$A$2:$F$2705,6,0)&gt;=60%,"MODERATE RISK OF FRAUD","NO FRAUD"),"NO FRAUD"))</f>
        <v>NO FRAUD</v>
      </c>
      <c r="D2151" s="13" t="str">
        <f>IF(VLOOKUP($A2151,'Unique Clients'!$A$2:$G$2705,7,0) &gt;= 3,"FRAUD","NO FRAUD")</f>
        <v>NO FRAUD</v>
      </c>
    </row>
    <row r="2152" spans="1:4" customFormat="1" hidden="1" x14ac:dyDescent="0.25">
      <c r="A2152" s="13">
        <v>77837</v>
      </c>
      <c r="B2152" s="13" t="str">
        <f>IF(VLOOKUP($A2152,'Unique Clients'!$A$2:$F$2705,3,0)&gt;=5,IF(VLOOKUP($A2152,'Unique Clients'!$A$2:$F$2705,6,0)&gt;=60%,"FRAUD","NO FRAUD"),"NO FRAUD")</f>
        <v>NO FRAUD</v>
      </c>
      <c r="C2152" s="13" t="str">
        <f>IF(VLOOKUP($A2152,'Behaviors Clients'!$A$2:$B$2705,2,0)="FRAUD","FRAUD",IF(VLOOKUP($A2152,'Unique Clients'!$A$2:$F$2705,3,0)&lt;=4,IF(VLOOKUP($A2152,'Unique Clients'!$A$2:$F$2705,6,0)&gt;=60%,"MODERATE RISK OF FRAUD","NO FRAUD"),"NO FRAUD"))</f>
        <v>NO FRAUD</v>
      </c>
      <c r="D2152" s="13" t="str">
        <f>IF(VLOOKUP($A2152,'Unique Clients'!$A$2:$G$2705,7,0) &gt;= 3,"FRAUD","NO FRAUD")</f>
        <v>NO FRAUD</v>
      </c>
    </row>
    <row r="2153" spans="1:4" customFormat="1" hidden="1" x14ac:dyDescent="0.25">
      <c r="A2153" s="13">
        <v>77889</v>
      </c>
      <c r="B2153" s="13" t="str">
        <f>IF(VLOOKUP($A2153,'Unique Clients'!$A$2:$F$2705,3,0)&gt;=5,IF(VLOOKUP($A2153,'Unique Clients'!$A$2:$F$2705,6,0)&gt;=60%,"FRAUD","NO FRAUD"),"NO FRAUD")</f>
        <v>NO FRAUD</v>
      </c>
      <c r="C2153" s="13" t="str">
        <f>IF(VLOOKUP($A2153,'Behaviors Clients'!$A$2:$B$2705,2,0)="FRAUD","FRAUD",IF(VLOOKUP($A2153,'Unique Clients'!$A$2:$F$2705,3,0)&lt;=4,IF(VLOOKUP($A2153,'Unique Clients'!$A$2:$F$2705,6,0)&gt;=60%,"MODERATE RISK OF FRAUD","NO FRAUD"),"NO FRAUD"))</f>
        <v>NO FRAUD</v>
      </c>
      <c r="D2153" s="13" t="str">
        <f>IF(VLOOKUP($A2153,'Unique Clients'!$A$2:$G$2705,7,0) &gt;= 3,"FRAUD","NO FRAUD")</f>
        <v>NO FRAUD</v>
      </c>
    </row>
    <row r="2154" spans="1:4" customFormat="1" hidden="1" x14ac:dyDescent="0.25">
      <c r="A2154" s="13">
        <v>77903</v>
      </c>
      <c r="B2154" s="13" t="str">
        <f>IF(VLOOKUP($A2154,'Unique Clients'!$A$2:$F$2705,3,0)&gt;=5,IF(VLOOKUP($A2154,'Unique Clients'!$A$2:$F$2705,6,0)&gt;=60%,"FRAUD","NO FRAUD"),"NO FRAUD")</f>
        <v>NO FRAUD</v>
      </c>
      <c r="C2154" s="13" t="str">
        <f>IF(VLOOKUP($A2154,'Behaviors Clients'!$A$2:$B$2705,2,0)="FRAUD","FRAUD",IF(VLOOKUP($A2154,'Unique Clients'!$A$2:$F$2705,3,0)&lt;=4,IF(VLOOKUP($A2154,'Unique Clients'!$A$2:$F$2705,6,0)&gt;=60%,"MODERATE RISK OF FRAUD","NO FRAUD"),"NO FRAUD"))</f>
        <v>NO FRAUD</v>
      </c>
      <c r="D2154" s="13" t="str">
        <f>IF(VLOOKUP($A2154,'Unique Clients'!$A$2:$G$2705,7,0) &gt;= 3,"FRAUD","NO FRAUD")</f>
        <v>NO FRAUD</v>
      </c>
    </row>
    <row r="2155" spans="1:4" customFormat="1" hidden="1" x14ac:dyDescent="0.25">
      <c r="A2155" s="13">
        <v>77952</v>
      </c>
      <c r="B2155" s="13" t="str">
        <f>IF(VLOOKUP($A2155,'Unique Clients'!$A$2:$F$2705,3,0)&gt;=5,IF(VLOOKUP($A2155,'Unique Clients'!$A$2:$F$2705,6,0)&gt;=60%,"FRAUD","NO FRAUD"),"NO FRAUD")</f>
        <v>NO FRAUD</v>
      </c>
      <c r="C2155" s="13" t="str">
        <f>IF(VLOOKUP($A2155,'Behaviors Clients'!$A$2:$B$2705,2,0)="FRAUD","FRAUD",IF(VLOOKUP($A2155,'Unique Clients'!$A$2:$F$2705,3,0)&lt;=4,IF(VLOOKUP($A2155,'Unique Clients'!$A$2:$F$2705,6,0)&gt;=60%,"MODERATE RISK OF FRAUD","NO FRAUD"),"NO FRAUD"))</f>
        <v>NO FRAUD</v>
      </c>
      <c r="D2155" s="13" t="str">
        <f>IF(VLOOKUP($A2155,'Unique Clients'!$A$2:$G$2705,7,0) &gt;= 3,"FRAUD","NO FRAUD")</f>
        <v>NO FRAUD</v>
      </c>
    </row>
    <row r="2156" spans="1:4" customFormat="1" hidden="1" x14ac:dyDescent="0.25">
      <c r="A2156" s="13">
        <v>77955</v>
      </c>
      <c r="B2156" s="13" t="str">
        <f>IF(VLOOKUP($A2156,'Unique Clients'!$A$2:$F$2705,3,0)&gt;=5,IF(VLOOKUP($A2156,'Unique Clients'!$A$2:$F$2705,6,0)&gt;=60%,"FRAUD","NO FRAUD"),"NO FRAUD")</f>
        <v>NO FRAUD</v>
      </c>
      <c r="C2156" s="13" t="str">
        <f>IF(VLOOKUP($A2156,'Behaviors Clients'!$A$2:$B$2705,2,0)="FRAUD","FRAUD",IF(VLOOKUP($A2156,'Unique Clients'!$A$2:$F$2705,3,0)&lt;=4,IF(VLOOKUP($A2156,'Unique Clients'!$A$2:$F$2705,6,0)&gt;=60%,"MODERATE RISK OF FRAUD","NO FRAUD"),"NO FRAUD"))</f>
        <v>NO FRAUD</v>
      </c>
      <c r="D2156" s="13" t="str">
        <f>IF(VLOOKUP($A2156,'Unique Clients'!$A$2:$G$2705,7,0) &gt;= 3,"FRAUD","NO FRAUD")</f>
        <v>NO FRAUD</v>
      </c>
    </row>
    <row r="2157" spans="1:4" customFormat="1" hidden="1" x14ac:dyDescent="0.25">
      <c r="A2157" s="13">
        <v>78216</v>
      </c>
      <c r="B2157" s="13" t="str">
        <f>IF(VLOOKUP($A2157,'Unique Clients'!$A$2:$F$2705,3,0)&gt;=5,IF(VLOOKUP($A2157,'Unique Clients'!$A$2:$F$2705,6,0)&gt;=60%,"FRAUD","NO FRAUD"),"NO FRAUD")</f>
        <v>NO FRAUD</v>
      </c>
      <c r="C2157" s="13" t="str">
        <f>IF(VLOOKUP($A2157,'Behaviors Clients'!$A$2:$B$2705,2,0)="FRAUD","FRAUD",IF(VLOOKUP($A2157,'Unique Clients'!$A$2:$F$2705,3,0)&lt;=4,IF(VLOOKUP($A2157,'Unique Clients'!$A$2:$F$2705,6,0)&gt;=60%,"MODERATE RISK OF FRAUD","NO FRAUD"),"NO FRAUD"))</f>
        <v>NO FRAUD</v>
      </c>
      <c r="D2157" s="13" t="str">
        <f>IF(VLOOKUP($A2157,'Unique Clients'!$A$2:$G$2705,7,0) &gt;= 3,"FRAUD","NO FRAUD")</f>
        <v>NO FRAUD</v>
      </c>
    </row>
    <row r="2158" spans="1:4" customFormat="1" hidden="1" x14ac:dyDescent="0.25">
      <c r="A2158" s="13">
        <v>78221</v>
      </c>
      <c r="B2158" s="13" t="str">
        <f>IF(VLOOKUP($A2158,'Unique Clients'!$A$2:$F$2705,3,0)&gt;=5,IF(VLOOKUP($A2158,'Unique Clients'!$A$2:$F$2705,6,0)&gt;=60%,"FRAUD","NO FRAUD"),"NO FRAUD")</f>
        <v>NO FRAUD</v>
      </c>
      <c r="C2158" s="13" t="str">
        <f>IF(VLOOKUP($A2158,'Behaviors Clients'!$A$2:$B$2705,2,0)="FRAUD","FRAUD",IF(VLOOKUP($A2158,'Unique Clients'!$A$2:$F$2705,3,0)&lt;=4,IF(VLOOKUP($A2158,'Unique Clients'!$A$2:$F$2705,6,0)&gt;=60%,"MODERATE RISK OF FRAUD","NO FRAUD"),"NO FRAUD"))</f>
        <v>NO FRAUD</v>
      </c>
      <c r="D2158" s="13" t="str">
        <f>IF(VLOOKUP($A2158,'Unique Clients'!$A$2:$G$2705,7,0) &gt;= 3,"FRAUD","NO FRAUD")</f>
        <v>NO FRAUD</v>
      </c>
    </row>
    <row r="2159" spans="1:4" customFormat="1" hidden="1" x14ac:dyDescent="0.25">
      <c r="A2159" s="13">
        <v>78247</v>
      </c>
      <c r="B2159" s="13" t="str">
        <f>IF(VLOOKUP($A2159,'Unique Clients'!$A$2:$F$2705,3,0)&gt;=5,IF(VLOOKUP($A2159,'Unique Clients'!$A$2:$F$2705,6,0)&gt;=60%,"FRAUD","NO FRAUD"),"NO FRAUD")</f>
        <v>NO FRAUD</v>
      </c>
      <c r="C2159" s="13" t="str">
        <f>IF(VLOOKUP($A2159,'Behaviors Clients'!$A$2:$B$2705,2,0)="FRAUD","FRAUD",IF(VLOOKUP($A2159,'Unique Clients'!$A$2:$F$2705,3,0)&lt;=4,IF(VLOOKUP($A2159,'Unique Clients'!$A$2:$F$2705,6,0)&gt;=60%,"MODERATE RISK OF FRAUD","NO FRAUD"),"NO FRAUD"))</f>
        <v>NO FRAUD</v>
      </c>
      <c r="D2159" s="13" t="str">
        <f>IF(VLOOKUP($A2159,'Unique Clients'!$A$2:$G$2705,7,0) &gt;= 3,"FRAUD","NO FRAUD")</f>
        <v>NO FRAUD</v>
      </c>
    </row>
    <row r="2160" spans="1:4" customFormat="1" hidden="1" x14ac:dyDescent="0.25">
      <c r="A2160" s="13">
        <v>78309</v>
      </c>
      <c r="B2160" s="13" t="str">
        <f>IF(VLOOKUP($A2160,'Unique Clients'!$A$2:$F$2705,3,0)&gt;=5,IF(VLOOKUP($A2160,'Unique Clients'!$A$2:$F$2705,6,0)&gt;=60%,"FRAUD","NO FRAUD"),"NO FRAUD")</f>
        <v>NO FRAUD</v>
      </c>
      <c r="C2160" s="13" t="str">
        <f>IF(VLOOKUP($A2160,'Behaviors Clients'!$A$2:$B$2705,2,0)="FRAUD","FRAUD",IF(VLOOKUP($A2160,'Unique Clients'!$A$2:$F$2705,3,0)&lt;=4,IF(VLOOKUP($A2160,'Unique Clients'!$A$2:$F$2705,6,0)&gt;=60%,"MODERATE RISK OF FRAUD","NO FRAUD"),"NO FRAUD"))</f>
        <v>NO FRAUD</v>
      </c>
      <c r="D2160" s="13" t="str">
        <f>IF(VLOOKUP($A2160,'Unique Clients'!$A$2:$G$2705,7,0) &gt;= 3,"FRAUD","NO FRAUD")</f>
        <v>NO FRAUD</v>
      </c>
    </row>
    <row r="2161" spans="1:4" customFormat="1" hidden="1" x14ac:dyDescent="0.25">
      <c r="A2161" s="13">
        <v>78326</v>
      </c>
      <c r="B2161" s="13" t="str">
        <f>IF(VLOOKUP($A2161,'Unique Clients'!$A$2:$F$2705,3,0)&gt;=5,IF(VLOOKUP($A2161,'Unique Clients'!$A$2:$F$2705,6,0)&gt;=60%,"FRAUD","NO FRAUD"),"NO FRAUD")</f>
        <v>NO FRAUD</v>
      </c>
      <c r="C2161" s="13" t="str">
        <f>IF(VLOOKUP($A2161,'Behaviors Clients'!$A$2:$B$2705,2,0)="FRAUD","FRAUD",IF(VLOOKUP($A2161,'Unique Clients'!$A$2:$F$2705,3,0)&lt;=4,IF(VLOOKUP($A2161,'Unique Clients'!$A$2:$F$2705,6,0)&gt;=60%,"MODERATE RISK OF FRAUD","NO FRAUD"),"NO FRAUD"))</f>
        <v>NO FRAUD</v>
      </c>
      <c r="D2161" s="13" t="str">
        <f>IF(VLOOKUP($A2161,'Unique Clients'!$A$2:$G$2705,7,0) &gt;= 3,"FRAUD","NO FRAUD")</f>
        <v>NO FRAUD</v>
      </c>
    </row>
    <row r="2162" spans="1:4" customFormat="1" hidden="1" x14ac:dyDescent="0.25">
      <c r="A2162" s="13">
        <v>78350</v>
      </c>
      <c r="B2162" s="13" t="str">
        <f>IF(VLOOKUP($A2162,'Unique Clients'!$A$2:$F$2705,3,0)&gt;=5,IF(VLOOKUP($A2162,'Unique Clients'!$A$2:$F$2705,6,0)&gt;=60%,"FRAUD","NO FRAUD"),"NO FRAUD")</f>
        <v>NO FRAUD</v>
      </c>
      <c r="C2162" s="13" t="str">
        <f>IF(VLOOKUP($A2162,'Behaviors Clients'!$A$2:$B$2705,2,0)="FRAUD","FRAUD",IF(VLOOKUP($A2162,'Unique Clients'!$A$2:$F$2705,3,0)&lt;=4,IF(VLOOKUP($A2162,'Unique Clients'!$A$2:$F$2705,6,0)&gt;=60%,"MODERATE RISK OF FRAUD","NO FRAUD"),"NO FRAUD"))</f>
        <v>NO FRAUD</v>
      </c>
      <c r="D2162" s="13" t="str">
        <f>IF(VLOOKUP($A2162,'Unique Clients'!$A$2:$G$2705,7,0) &gt;= 3,"FRAUD","NO FRAUD")</f>
        <v>NO FRAUD</v>
      </c>
    </row>
    <row r="2163" spans="1:4" customFormat="1" hidden="1" x14ac:dyDescent="0.25">
      <c r="A2163" s="13">
        <v>78363</v>
      </c>
      <c r="B2163" s="13" t="str">
        <f>IF(VLOOKUP($A2163,'Unique Clients'!$A$2:$F$2705,3,0)&gt;=5,IF(VLOOKUP($A2163,'Unique Clients'!$A$2:$F$2705,6,0)&gt;=60%,"FRAUD","NO FRAUD"),"NO FRAUD")</f>
        <v>NO FRAUD</v>
      </c>
      <c r="C2163" s="13" t="str">
        <f>IF(VLOOKUP($A2163,'Behaviors Clients'!$A$2:$B$2705,2,0)="FRAUD","FRAUD",IF(VLOOKUP($A2163,'Unique Clients'!$A$2:$F$2705,3,0)&lt;=4,IF(VLOOKUP($A2163,'Unique Clients'!$A$2:$F$2705,6,0)&gt;=60%,"MODERATE RISK OF FRAUD","NO FRAUD"),"NO FRAUD"))</f>
        <v>NO FRAUD</v>
      </c>
      <c r="D2163" s="13" t="str">
        <f>IF(VLOOKUP($A2163,'Unique Clients'!$A$2:$G$2705,7,0) &gt;= 3,"FRAUD","NO FRAUD")</f>
        <v>NO FRAUD</v>
      </c>
    </row>
    <row r="2164" spans="1:4" customFormat="1" hidden="1" x14ac:dyDescent="0.25">
      <c r="A2164" s="13">
        <v>78395</v>
      </c>
      <c r="B2164" s="13" t="str">
        <f>IF(VLOOKUP($A2164,'Unique Clients'!$A$2:$F$2705,3,0)&gt;=5,IF(VLOOKUP($A2164,'Unique Clients'!$A$2:$F$2705,6,0)&gt;=60%,"FRAUD","NO FRAUD"),"NO FRAUD")</f>
        <v>NO FRAUD</v>
      </c>
      <c r="C2164" s="13" t="str">
        <f>IF(VLOOKUP($A2164,'Behaviors Clients'!$A$2:$B$2705,2,0)="FRAUD","FRAUD",IF(VLOOKUP($A2164,'Unique Clients'!$A$2:$F$2705,3,0)&lt;=4,IF(VLOOKUP($A2164,'Unique Clients'!$A$2:$F$2705,6,0)&gt;=60%,"MODERATE RISK OF FRAUD","NO FRAUD"),"NO FRAUD"))</f>
        <v>NO FRAUD</v>
      </c>
      <c r="D2164" s="13" t="str">
        <f>IF(VLOOKUP($A2164,'Unique Clients'!$A$2:$G$2705,7,0) &gt;= 3,"FRAUD","NO FRAUD")</f>
        <v>NO FRAUD</v>
      </c>
    </row>
    <row r="2165" spans="1:4" customFormat="1" hidden="1" x14ac:dyDescent="0.25">
      <c r="A2165" s="13">
        <v>78414</v>
      </c>
      <c r="B2165" s="13" t="str">
        <f>IF(VLOOKUP($A2165,'Unique Clients'!$A$2:$F$2705,3,0)&gt;=5,IF(VLOOKUP($A2165,'Unique Clients'!$A$2:$F$2705,6,0)&gt;=60%,"FRAUD","NO FRAUD"),"NO FRAUD")</f>
        <v>NO FRAUD</v>
      </c>
      <c r="C2165" s="13" t="str">
        <f>IF(VLOOKUP($A2165,'Behaviors Clients'!$A$2:$B$2705,2,0)="FRAUD","FRAUD",IF(VLOOKUP($A2165,'Unique Clients'!$A$2:$F$2705,3,0)&lt;=4,IF(VLOOKUP($A2165,'Unique Clients'!$A$2:$F$2705,6,0)&gt;=60%,"MODERATE RISK OF FRAUD","NO FRAUD"),"NO FRAUD"))</f>
        <v>NO FRAUD</v>
      </c>
      <c r="D2165" s="13" t="str">
        <f>IF(VLOOKUP($A2165,'Unique Clients'!$A$2:$G$2705,7,0) &gt;= 3,"FRAUD","NO FRAUD")</f>
        <v>NO FRAUD</v>
      </c>
    </row>
    <row r="2166" spans="1:4" customFormat="1" hidden="1" x14ac:dyDescent="0.25">
      <c r="A2166" s="13">
        <v>78426</v>
      </c>
      <c r="B2166" s="13" t="str">
        <f>IF(VLOOKUP($A2166,'Unique Clients'!$A$2:$F$2705,3,0)&gt;=5,IF(VLOOKUP($A2166,'Unique Clients'!$A$2:$F$2705,6,0)&gt;=60%,"FRAUD","NO FRAUD"),"NO FRAUD")</f>
        <v>NO FRAUD</v>
      </c>
      <c r="C2166" s="13" t="str">
        <f>IF(VLOOKUP($A2166,'Behaviors Clients'!$A$2:$B$2705,2,0)="FRAUD","FRAUD",IF(VLOOKUP($A2166,'Unique Clients'!$A$2:$F$2705,3,0)&lt;=4,IF(VLOOKUP($A2166,'Unique Clients'!$A$2:$F$2705,6,0)&gt;=60%,"MODERATE RISK OF FRAUD","NO FRAUD"),"NO FRAUD"))</f>
        <v>NO FRAUD</v>
      </c>
      <c r="D2166" s="13" t="str">
        <f>IF(VLOOKUP($A2166,'Unique Clients'!$A$2:$G$2705,7,0) &gt;= 3,"FRAUD","NO FRAUD")</f>
        <v>NO FRAUD</v>
      </c>
    </row>
    <row r="2167" spans="1:4" customFormat="1" hidden="1" x14ac:dyDescent="0.25">
      <c r="A2167" s="13">
        <v>78477</v>
      </c>
      <c r="B2167" s="13" t="str">
        <f>IF(VLOOKUP($A2167,'Unique Clients'!$A$2:$F$2705,3,0)&gt;=5,IF(VLOOKUP($A2167,'Unique Clients'!$A$2:$F$2705,6,0)&gt;=60%,"FRAUD","NO FRAUD"),"NO FRAUD")</f>
        <v>NO FRAUD</v>
      </c>
      <c r="C2167" s="13" t="str">
        <f>IF(VLOOKUP($A2167,'Behaviors Clients'!$A$2:$B$2705,2,0)="FRAUD","FRAUD",IF(VLOOKUP($A2167,'Unique Clients'!$A$2:$F$2705,3,0)&lt;=4,IF(VLOOKUP($A2167,'Unique Clients'!$A$2:$F$2705,6,0)&gt;=60%,"MODERATE RISK OF FRAUD","NO FRAUD"),"NO FRAUD"))</f>
        <v>NO FRAUD</v>
      </c>
      <c r="D2167" s="13" t="str">
        <f>IF(VLOOKUP($A2167,'Unique Clients'!$A$2:$G$2705,7,0) &gt;= 3,"FRAUD","NO FRAUD")</f>
        <v>NO FRAUD</v>
      </c>
    </row>
    <row r="2168" spans="1:4" customFormat="1" hidden="1" x14ac:dyDescent="0.25">
      <c r="A2168" s="13">
        <v>78495</v>
      </c>
      <c r="B2168" s="13" t="str">
        <f>IF(VLOOKUP($A2168,'Unique Clients'!$A$2:$F$2705,3,0)&gt;=5,IF(VLOOKUP($A2168,'Unique Clients'!$A$2:$F$2705,6,0)&gt;=60%,"FRAUD","NO FRAUD"),"NO FRAUD")</f>
        <v>NO FRAUD</v>
      </c>
      <c r="C2168" s="13" t="str">
        <f>IF(VLOOKUP($A2168,'Behaviors Clients'!$A$2:$B$2705,2,0)="FRAUD","FRAUD",IF(VLOOKUP($A2168,'Unique Clients'!$A$2:$F$2705,3,0)&lt;=4,IF(VLOOKUP($A2168,'Unique Clients'!$A$2:$F$2705,6,0)&gt;=60%,"MODERATE RISK OF FRAUD","NO FRAUD"),"NO FRAUD"))</f>
        <v>NO FRAUD</v>
      </c>
      <c r="D2168" s="13" t="str">
        <f>IF(VLOOKUP($A2168,'Unique Clients'!$A$2:$G$2705,7,0) &gt;= 3,"FRAUD","NO FRAUD")</f>
        <v>NO FRAUD</v>
      </c>
    </row>
    <row r="2169" spans="1:4" customFormat="1" hidden="1" x14ac:dyDescent="0.25">
      <c r="A2169" s="13">
        <v>78513</v>
      </c>
      <c r="B2169" s="13" t="str">
        <f>IF(VLOOKUP($A2169,'Unique Clients'!$A$2:$F$2705,3,0)&gt;=5,IF(VLOOKUP($A2169,'Unique Clients'!$A$2:$F$2705,6,0)&gt;=60%,"FRAUD","NO FRAUD"),"NO FRAUD")</f>
        <v>NO FRAUD</v>
      </c>
      <c r="C2169" s="13" t="str">
        <f>IF(VLOOKUP($A2169,'Behaviors Clients'!$A$2:$B$2705,2,0)="FRAUD","FRAUD",IF(VLOOKUP($A2169,'Unique Clients'!$A$2:$F$2705,3,0)&lt;=4,IF(VLOOKUP($A2169,'Unique Clients'!$A$2:$F$2705,6,0)&gt;=60%,"MODERATE RISK OF FRAUD","NO FRAUD"),"NO FRAUD"))</f>
        <v>NO FRAUD</v>
      </c>
      <c r="D2169" s="13" t="str">
        <f>IF(VLOOKUP($A2169,'Unique Clients'!$A$2:$G$2705,7,0) &gt;= 3,"FRAUD","NO FRAUD")</f>
        <v>NO FRAUD</v>
      </c>
    </row>
    <row r="2170" spans="1:4" customFormat="1" hidden="1" x14ac:dyDescent="0.25">
      <c r="A2170" s="13">
        <v>78697</v>
      </c>
      <c r="B2170" s="13" t="str">
        <f>IF(VLOOKUP($A2170,'Unique Clients'!$A$2:$F$2705,3,0)&gt;=5,IF(VLOOKUP($A2170,'Unique Clients'!$A$2:$F$2705,6,0)&gt;=60%,"FRAUD","NO FRAUD"),"NO FRAUD")</f>
        <v>NO FRAUD</v>
      </c>
      <c r="C2170" s="13" t="str">
        <f>IF(VLOOKUP($A2170,'Behaviors Clients'!$A$2:$B$2705,2,0)="FRAUD","FRAUD",IF(VLOOKUP($A2170,'Unique Clients'!$A$2:$F$2705,3,0)&lt;=4,IF(VLOOKUP($A2170,'Unique Clients'!$A$2:$F$2705,6,0)&gt;=60%,"MODERATE RISK OF FRAUD","NO FRAUD"),"NO FRAUD"))</f>
        <v>NO FRAUD</v>
      </c>
      <c r="D2170" s="13" t="str">
        <f>IF(VLOOKUP($A2170,'Unique Clients'!$A$2:$G$2705,7,0) &gt;= 3,"FRAUD","NO FRAUD")</f>
        <v>NO FRAUD</v>
      </c>
    </row>
    <row r="2171" spans="1:4" customFormat="1" hidden="1" x14ac:dyDescent="0.25">
      <c r="A2171" s="13">
        <v>78732</v>
      </c>
      <c r="B2171" s="13" t="str">
        <f>IF(VLOOKUP($A2171,'Unique Clients'!$A$2:$F$2705,3,0)&gt;=5,IF(VLOOKUP($A2171,'Unique Clients'!$A$2:$F$2705,6,0)&gt;=60%,"FRAUD","NO FRAUD"),"NO FRAUD")</f>
        <v>NO FRAUD</v>
      </c>
      <c r="C2171" s="13" t="str">
        <f>IF(VLOOKUP($A2171,'Behaviors Clients'!$A$2:$B$2705,2,0)="FRAUD","FRAUD",IF(VLOOKUP($A2171,'Unique Clients'!$A$2:$F$2705,3,0)&lt;=4,IF(VLOOKUP($A2171,'Unique Clients'!$A$2:$F$2705,6,0)&gt;=60%,"MODERATE RISK OF FRAUD","NO FRAUD"),"NO FRAUD"))</f>
        <v>NO FRAUD</v>
      </c>
      <c r="D2171" s="13" t="str">
        <f>IF(VLOOKUP($A2171,'Unique Clients'!$A$2:$G$2705,7,0) &gt;= 3,"FRAUD","NO FRAUD")</f>
        <v>NO FRAUD</v>
      </c>
    </row>
    <row r="2172" spans="1:4" customFormat="1" hidden="1" x14ac:dyDescent="0.25">
      <c r="A2172" s="13">
        <v>78734</v>
      </c>
      <c r="B2172" s="13" t="str">
        <f>IF(VLOOKUP($A2172,'Unique Clients'!$A$2:$F$2705,3,0)&gt;=5,IF(VLOOKUP($A2172,'Unique Clients'!$A$2:$F$2705,6,0)&gt;=60%,"FRAUD","NO FRAUD"),"NO FRAUD")</f>
        <v>NO FRAUD</v>
      </c>
      <c r="C2172" s="13" t="str">
        <f>IF(VLOOKUP($A2172,'Behaviors Clients'!$A$2:$B$2705,2,0)="FRAUD","FRAUD",IF(VLOOKUP($A2172,'Unique Clients'!$A$2:$F$2705,3,0)&lt;=4,IF(VLOOKUP($A2172,'Unique Clients'!$A$2:$F$2705,6,0)&gt;=60%,"MODERATE RISK OF FRAUD","NO FRAUD"),"NO FRAUD"))</f>
        <v>NO FRAUD</v>
      </c>
      <c r="D2172" s="13" t="str">
        <f>IF(VLOOKUP($A2172,'Unique Clients'!$A$2:$G$2705,7,0) &gt;= 3,"FRAUD","NO FRAUD")</f>
        <v>NO FRAUD</v>
      </c>
    </row>
    <row r="2173" spans="1:4" customFormat="1" hidden="1" x14ac:dyDescent="0.25">
      <c r="A2173" s="13">
        <v>78815</v>
      </c>
      <c r="B2173" s="13" t="str">
        <f>IF(VLOOKUP($A2173,'Unique Clients'!$A$2:$F$2705,3,0)&gt;=5,IF(VLOOKUP($A2173,'Unique Clients'!$A$2:$F$2705,6,0)&gt;=60%,"FRAUD","NO FRAUD"),"NO FRAUD")</f>
        <v>NO FRAUD</v>
      </c>
      <c r="C2173" s="13" t="str">
        <f>IF(VLOOKUP($A2173,'Behaviors Clients'!$A$2:$B$2705,2,0)="FRAUD","FRAUD",IF(VLOOKUP($A2173,'Unique Clients'!$A$2:$F$2705,3,0)&lt;=4,IF(VLOOKUP($A2173,'Unique Clients'!$A$2:$F$2705,6,0)&gt;=60%,"MODERATE RISK OF FRAUD","NO FRAUD"),"NO FRAUD"))</f>
        <v>NO FRAUD</v>
      </c>
      <c r="D2173" s="13" t="str">
        <f>IF(VLOOKUP($A2173,'Unique Clients'!$A$2:$G$2705,7,0) &gt;= 3,"FRAUD","NO FRAUD")</f>
        <v>NO FRAUD</v>
      </c>
    </row>
    <row r="2174" spans="1:4" customFormat="1" hidden="1" x14ac:dyDescent="0.25">
      <c r="A2174" s="13">
        <v>78847</v>
      </c>
      <c r="B2174" s="13" t="str">
        <f>IF(VLOOKUP($A2174,'Unique Clients'!$A$2:$F$2705,3,0)&gt;=5,IF(VLOOKUP($A2174,'Unique Clients'!$A$2:$F$2705,6,0)&gt;=60%,"FRAUD","NO FRAUD"),"NO FRAUD")</f>
        <v>NO FRAUD</v>
      </c>
      <c r="C2174" s="13" t="str">
        <f>IF(VLOOKUP($A2174,'Behaviors Clients'!$A$2:$B$2705,2,0)="FRAUD","FRAUD",IF(VLOOKUP($A2174,'Unique Clients'!$A$2:$F$2705,3,0)&lt;=4,IF(VLOOKUP($A2174,'Unique Clients'!$A$2:$F$2705,6,0)&gt;=60%,"MODERATE RISK OF FRAUD","NO FRAUD"),"NO FRAUD"))</f>
        <v>NO FRAUD</v>
      </c>
      <c r="D2174" s="13" t="str">
        <f>IF(VLOOKUP($A2174,'Unique Clients'!$A$2:$G$2705,7,0) &gt;= 3,"FRAUD","NO FRAUD")</f>
        <v>NO FRAUD</v>
      </c>
    </row>
    <row r="2175" spans="1:4" customFormat="1" hidden="1" x14ac:dyDescent="0.25">
      <c r="A2175" s="13">
        <v>78872</v>
      </c>
      <c r="B2175" s="13" t="str">
        <f>IF(VLOOKUP($A2175,'Unique Clients'!$A$2:$F$2705,3,0)&gt;=5,IF(VLOOKUP($A2175,'Unique Clients'!$A$2:$F$2705,6,0)&gt;=60%,"FRAUD","NO FRAUD"),"NO FRAUD")</f>
        <v>NO FRAUD</v>
      </c>
      <c r="C2175" s="13" t="str">
        <f>IF(VLOOKUP($A2175,'Behaviors Clients'!$A$2:$B$2705,2,0)="FRAUD","FRAUD",IF(VLOOKUP($A2175,'Unique Clients'!$A$2:$F$2705,3,0)&lt;=4,IF(VLOOKUP($A2175,'Unique Clients'!$A$2:$F$2705,6,0)&gt;=60%,"MODERATE RISK OF FRAUD","NO FRAUD"),"NO FRAUD"))</f>
        <v>NO FRAUD</v>
      </c>
      <c r="D2175" s="13" t="str">
        <f>IF(VLOOKUP($A2175,'Unique Clients'!$A$2:$G$2705,7,0) &gt;= 3,"FRAUD","NO FRAUD")</f>
        <v>NO FRAUD</v>
      </c>
    </row>
    <row r="2176" spans="1:4" customFormat="1" hidden="1" x14ac:dyDescent="0.25">
      <c r="A2176" s="13">
        <v>79013</v>
      </c>
      <c r="B2176" s="13" t="str">
        <f>IF(VLOOKUP($A2176,'Unique Clients'!$A$2:$F$2705,3,0)&gt;=5,IF(VLOOKUP($A2176,'Unique Clients'!$A$2:$F$2705,6,0)&gt;=60%,"FRAUD","NO FRAUD"),"NO FRAUD")</f>
        <v>NO FRAUD</v>
      </c>
      <c r="C2176" s="13" t="str">
        <f>IF(VLOOKUP($A2176,'Behaviors Clients'!$A$2:$B$2705,2,0)="FRAUD","FRAUD",IF(VLOOKUP($A2176,'Unique Clients'!$A$2:$F$2705,3,0)&lt;=4,IF(VLOOKUP($A2176,'Unique Clients'!$A$2:$F$2705,6,0)&gt;=60%,"MODERATE RISK OF FRAUD","NO FRAUD"),"NO FRAUD"))</f>
        <v>NO FRAUD</v>
      </c>
      <c r="D2176" s="13" t="str">
        <f>IF(VLOOKUP($A2176,'Unique Clients'!$A$2:$G$2705,7,0) &gt;= 3,"FRAUD","NO FRAUD")</f>
        <v>NO FRAUD</v>
      </c>
    </row>
    <row r="2177" spans="1:4" customFormat="1" hidden="1" x14ac:dyDescent="0.25">
      <c r="A2177" s="13">
        <v>79072</v>
      </c>
      <c r="B2177" s="13" t="str">
        <f>IF(VLOOKUP($A2177,'Unique Clients'!$A$2:$F$2705,3,0)&gt;=5,IF(VLOOKUP($A2177,'Unique Clients'!$A$2:$F$2705,6,0)&gt;=60%,"FRAUD","NO FRAUD"),"NO FRAUD")</f>
        <v>NO FRAUD</v>
      </c>
      <c r="C2177" s="13" t="str">
        <f>IF(VLOOKUP($A2177,'Behaviors Clients'!$A$2:$B$2705,2,0)="FRAUD","FRAUD",IF(VLOOKUP($A2177,'Unique Clients'!$A$2:$F$2705,3,0)&lt;=4,IF(VLOOKUP($A2177,'Unique Clients'!$A$2:$F$2705,6,0)&gt;=60%,"MODERATE RISK OF FRAUD","NO FRAUD"),"NO FRAUD"))</f>
        <v>NO FRAUD</v>
      </c>
      <c r="D2177" s="13" t="str">
        <f>IF(VLOOKUP($A2177,'Unique Clients'!$A$2:$G$2705,7,0) &gt;= 3,"FRAUD","NO FRAUD")</f>
        <v>NO FRAUD</v>
      </c>
    </row>
    <row r="2178" spans="1:4" customFormat="1" hidden="1" x14ac:dyDescent="0.25">
      <c r="A2178" s="13">
        <v>79226</v>
      </c>
      <c r="B2178" s="13" t="str">
        <f>IF(VLOOKUP($A2178,'Unique Clients'!$A$2:$F$2705,3,0)&gt;=5,IF(VLOOKUP($A2178,'Unique Clients'!$A$2:$F$2705,6,0)&gt;=60%,"FRAUD","NO FRAUD"),"NO FRAUD")</f>
        <v>NO FRAUD</v>
      </c>
      <c r="C2178" s="13" t="str">
        <f>IF(VLOOKUP($A2178,'Behaviors Clients'!$A$2:$B$2705,2,0)="FRAUD","FRAUD",IF(VLOOKUP($A2178,'Unique Clients'!$A$2:$F$2705,3,0)&lt;=4,IF(VLOOKUP($A2178,'Unique Clients'!$A$2:$F$2705,6,0)&gt;=60%,"MODERATE RISK OF FRAUD","NO FRAUD"),"NO FRAUD"))</f>
        <v>NO FRAUD</v>
      </c>
      <c r="D2178" s="13" t="str">
        <f>IF(VLOOKUP($A2178,'Unique Clients'!$A$2:$G$2705,7,0) &gt;= 3,"FRAUD","NO FRAUD")</f>
        <v>NO FRAUD</v>
      </c>
    </row>
    <row r="2179" spans="1:4" customFormat="1" hidden="1" x14ac:dyDescent="0.25">
      <c r="A2179" s="13">
        <v>79309</v>
      </c>
      <c r="B2179" s="13" t="str">
        <f>IF(VLOOKUP($A2179,'Unique Clients'!$A$2:$F$2705,3,0)&gt;=5,IF(VLOOKUP($A2179,'Unique Clients'!$A$2:$F$2705,6,0)&gt;=60%,"FRAUD","NO FRAUD"),"NO FRAUD")</f>
        <v>NO FRAUD</v>
      </c>
      <c r="C2179" s="13" t="str">
        <f>IF(VLOOKUP($A2179,'Behaviors Clients'!$A$2:$B$2705,2,0)="FRAUD","FRAUD",IF(VLOOKUP($A2179,'Unique Clients'!$A$2:$F$2705,3,0)&lt;=4,IF(VLOOKUP($A2179,'Unique Clients'!$A$2:$F$2705,6,0)&gt;=60%,"MODERATE RISK OF FRAUD","NO FRAUD"),"NO FRAUD"))</f>
        <v>NO FRAUD</v>
      </c>
      <c r="D2179" s="13" t="str">
        <f>IF(VLOOKUP($A2179,'Unique Clients'!$A$2:$G$2705,7,0) &gt;= 3,"FRAUD","NO FRAUD")</f>
        <v>NO FRAUD</v>
      </c>
    </row>
    <row r="2180" spans="1:4" customFormat="1" hidden="1" x14ac:dyDescent="0.25">
      <c r="A2180" s="13">
        <v>79333</v>
      </c>
      <c r="B2180" s="13" t="str">
        <f>IF(VLOOKUP($A2180,'Unique Clients'!$A$2:$F$2705,3,0)&gt;=5,IF(VLOOKUP($A2180,'Unique Clients'!$A$2:$F$2705,6,0)&gt;=60%,"FRAUD","NO FRAUD"),"NO FRAUD")</f>
        <v>NO FRAUD</v>
      </c>
      <c r="C2180" s="13" t="str">
        <f>IF(VLOOKUP($A2180,'Behaviors Clients'!$A$2:$B$2705,2,0)="FRAUD","FRAUD",IF(VLOOKUP($A2180,'Unique Clients'!$A$2:$F$2705,3,0)&lt;=4,IF(VLOOKUP($A2180,'Unique Clients'!$A$2:$F$2705,6,0)&gt;=60%,"MODERATE RISK OF FRAUD","NO FRAUD"),"NO FRAUD"))</f>
        <v>NO FRAUD</v>
      </c>
      <c r="D2180" s="13" t="str">
        <f>IF(VLOOKUP($A2180,'Unique Clients'!$A$2:$G$2705,7,0) &gt;= 3,"FRAUD","NO FRAUD")</f>
        <v>NO FRAUD</v>
      </c>
    </row>
    <row r="2181" spans="1:4" customFormat="1" hidden="1" x14ac:dyDescent="0.25">
      <c r="A2181" s="13">
        <v>79350</v>
      </c>
      <c r="B2181" s="13" t="str">
        <f>IF(VLOOKUP($A2181,'Unique Clients'!$A$2:$F$2705,3,0)&gt;=5,IF(VLOOKUP($A2181,'Unique Clients'!$A$2:$F$2705,6,0)&gt;=60%,"FRAUD","NO FRAUD"),"NO FRAUD")</f>
        <v>NO FRAUD</v>
      </c>
      <c r="C2181" s="13" t="str">
        <f>IF(VLOOKUP($A2181,'Behaviors Clients'!$A$2:$B$2705,2,0)="FRAUD","FRAUD",IF(VLOOKUP($A2181,'Unique Clients'!$A$2:$F$2705,3,0)&lt;=4,IF(VLOOKUP($A2181,'Unique Clients'!$A$2:$F$2705,6,0)&gt;=60%,"MODERATE RISK OF FRAUD","NO FRAUD"),"NO FRAUD"))</f>
        <v>NO FRAUD</v>
      </c>
      <c r="D2181" s="13" t="str">
        <f>IF(VLOOKUP($A2181,'Unique Clients'!$A$2:$G$2705,7,0) &gt;= 3,"FRAUD","NO FRAUD")</f>
        <v>NO FRAUD</v>
      </c>
    </row>
    <row r="2182" spans="1:4" customFormat="1" hidden="1" x14ac:dyDescent="0.25">
      <c r="A2182" s="13">
        <v>79378</v>
      </c>
      <c r="B2182" s="13" t="str">
        <f>IF(VLOOKUP($A2182,'Unique Clients'!$A$2:$F$2705,3,0)&gt;=5,IF(VLOOKUP($A2182,'Unique Clients'!$A$2:$F$2705,6,0)&gt;=60%,"FRAUD","NO FRAUD"),"NO FRAUD")</f>
        <v>NO FRAUD</v>
      </c>
      <c r="C2182" s="13" t="str">
        <f>IF(VLOOKUP($A2182,'Behaviors Clients'!$A$2:$B$2705,2,0)="FRAUD","FRAUD",IF(VLOOKUP($A2182,'Unique Clients'!$A$2:$F$2705,3,0)&lt;=4,IF(VLOOKUP($A2182,'Unique Clients'!$A$2:$F$2705,6,0)&gt;=60%,"MODERATE RISK OF FRAUD","NO FRAUD"),"NO FRAUD"))</f>
        <v>NO FRAUD</v>
      </c>
      <c r="D2182" s="13" t="str">
        <f>IF(VLOOKUP($A2182,'Unique Clients'!$A$2:$G$2705,7,0) &gt;= 3,"FRAUD","NO FRAUD")</f>
        <v>NO FRAUD</v>
      </c>
    </row>
    <row r="2183" spans="1:4" customFormat="1" hidden="1" x14ac:dyDescent="0.25">
      <c r="A2183" s="13">
        <v>79383</v>
      </c>
      <c r="B2183" s="13" t="str">
        <f>IF(VLOOKUP($A2183,'Unique Clients'!$A$2:$F$2705,3,0)&gt;=5,IF(VLOOKUP($A2183,'Unique Clients'!$A$2:$F$2705,6,0)&gt;=60%,"FRAUD","NO FRAUD"),"NO FRAUD")</f>
        <v>NO FRAUD</v>
      </c>
      <c r="C2183" s="13" t="str">
        <f>IF(VLOOKUP($A2183,'Behaviors Clients'!$A$2:$B$2705,2,0)="FRAUD","FRAUD",IF(VLOOKUP($A2183,'Unique Clients'!$A$2:$F$2705,3,0)&lt;=4,IF(VLOOKUP($A2183,'Unique Clients'!$A$2:$F$2705,6,0)&gt;=60%,"MODERATE RISK OF FRAUD","NO FRAUD"),"NO FRAUD"))</f>
        <v>NO FRAUD</v>
      </c>
      <c r="D2183" s="13" t="str">
        <f>IF(VLOOKUP($A2183,'Unique Clients'!$A$2:$G$2705,7,0) &gt;= 3,"FRAUD","NO FRAUD")</f>
        <v>NO FRAUD</v>
      </c>
    </row>
    <row r="2184" spans="1:4" customFormat="1" hidden="1" x14ac:dyDescent="0.25">
      <c r="A2184" s="13">
        <v>79386</v>
      </c>
      <c r="B2184" s="13" t="str">
        <f>IF(VLOOKUP($A2184,'Unique Clients'!$A$2:$F$2705,3,0)&gt;=5,IF(VLOOKUP($A2184,'Unique Clients'!$A$2:$F$2705,6,0)&gt;=60%,"FRAUD","NO FRAUD"),"NO FRAUD")</f>
        <v>NO FRAUD</v>
      </c>
      <c r="C2184" s="13" t="str">
        <f>IF(VLOOKUP($A2184,'Behaviors Clients'!$A$2:$B$2705,2,0)="FRAUD","FRAUD",IF(VLOOKUP($A2184,'Unique Clients'!$A$2:$F$2705,3,0)&lt;=4,IF(VLOOKUP($A2184,'Unique Clients'!$A$2:$F$2705,6,0)&gt;=60%,"MODERATE RISK OF FRAUD","NO FRAUD"),"NO FRAUD"))</f>
        <v>NO FRAUD</v>
      </c>
      <c r="D2184" s="13" t="str">
        <f>IF(VLOOKUP($A2184,'Unique Clients'!$A$2:$G$2705,7,0) &gt;= 3,"FRAUD","NO FRAUD")</f>
        <v>NO FRAUD</v>
      </c>
    </row>
    <row r="2185" spans="1:4" customFormat="1" hidden="1" x14ac:dyDescent="0.25">
      <c r="A2185" s="13">
        <v>79445</v>
      </c>
      <c r="B2185" s="13" t="str">
        <f>IF(VLOOKUP($A2185,'Unique Clients'!$A$2:$F$2705,3,0)&gt;=5,IF(VLOOKUP($A2185,'Unique Clients'!$A$2:$F$2705,6,0)&gt;=60%,"FRAUD","NO FRAUD"),"NO FRAUD")</f>
        <v>NO FRAUD</v>
      </c>
      <c r="C2185" s="13" t="str">
        <f>IF(VLOOKUP($A2185,'Behaviors Clients'!$A$2:$B$2705,2,0)="FRAUD","FRAUD",IF(VLOOKUP($A2185,'Unique Clients'!$A$2:$F$2705,3,0)&lt;=4,IF(VLOOKUP($A2185,'Unique Clients'!$A$2:$F$2705,6,0)&gt;=60%,"MODERATE RISK OF FRAUD","NO FRAUD"),"NO FRAUD"))</f>
        <v>NO FRAUD</v>
      </c>
      <c r="D2185" s="13" t="str">
        <f>IF(VLOOKUP($A2185,'Unique Clients'!$A$2:$G$2705,7,0) &gt;= 3,"FRAUD","NO FRAUD")</f>
        <v>NO FRAUD</v>
      </c>
    </row>
    <row r="2186" spans="1:4" customFormat="1" hidden="1" x14ac:dyDescent="0.25">
      <c r="A2186" s="13">
        <v>79495</v>
      </c>
      <c r="B2186" s="13" t="str">
        <f>IF(VLOOKUP($A2186,'Unique Clients'!$A$2:$F$2705,3,0)&gt;=5,IF(VLOOKUP($A2186,'Unique Clients'!$A$2:$F$2705,6,0)&gt;=60%,"FRAUD","NO FRAUD"),"NO FRAUD")</f>
        <v>NO FRAUD</v>
      </c>
      <c r="C2186" s="13" t="str">
        <f>IF(VLOOKUP($A2186,'Behaviors Clients'!$A$2:$B$2705,2,0)="FRAUD","FRAUD",IF(VLOOKUP($A2186,'Unique Clients'!$A$2:$F$2705,3,0)&lt;=4,IF(VLOOKUP($A2186,'Unique Clients'!$A$2:$F$2705,6,0)&gt;=60%,"MODERATE RISK OF FRAUD","NO FRAUD"),"NO FRAUD"))</f>
        <v>NO FRAUD</v>
      </c>
      <c r="D2186" s="13" t="str">
        <f>IF(VLOOKUP($A2186,'Unique Clients'!$A$2:$G$2705,7,0) &gt;= 3,"FRAUD","NO FRAUD")</f>
        <v>NO FRAUD</v>
      </c>
    </row>
    <row r="2187" spans="1:4" customFormat="1" hidden="1" x14ac:dyDescent="0.25">
      <c r="A2187" s="13">
        <v>79528</v>
      </c>
      <c r="B2187" s="13" t="str">
        <f>IF(VLOOKUP($A2187,'Unique Clients'!$A$2:$F$2705,3,0)&gt;=5,IF(VLOOKUP($A2187,'Unique Clients'!$A$2:$F$2705,6,0)&gt;=60%,"FRAUD","NO FRAUD"),"NO FRAUD")</f>
        <v>NO FRAUD</v>
      </c>
      <c r="C2187" s="13" t="str">
        <f>IF(VLOOKUP($A2187,'Behaviors Clients'!$A$2:$B$2705,2,0)="FRAUD","FRAUD",IF(VLOOKUP($A2187,'Unique Clients'!$A$2:$F$2705,3,0)&lt;=4,IF(VLOOKUP($A2187,'Unique Clients'!$A$2:$F$2705,6,0)&gt;=60%,"MODERATE RISK OF FRAUD","NO FRAUD"),"NO FRAUD"))</f>
        <v>NO FRAUD</v>
      </c>
      <c r="D2187" s="13" t="str">
        <f>IF(VLOOKUP($A2187,'Unique Clients'!$A$2:$G$2705,7,0) &gt;= 3,"FRAUD","NO FRAUD")</f>
        <v>NO FRAUD</v>
      </c>
    </row>
    <row r="2188" spans="1:4" customFormat="1" hidden="1" x14ac:dyDescent="0.25">
      <c r="A2188" s="13">
        <v>79564</v>
      </c>
      <c r="B2188" s="13" t="str">
        <f>IF(VLOOKUP($A2188,'Unique Clients'!$A$2:$F$2705,3,0)&gt;=5,IF(VLOOKUP($A2188,'Unique Clients'!$A$2:$F$2705,6,0)&gt;=60%,"FRAUD","NO FRAUD"),"NO FRAUD")</f>
        <v>NO FRAUD</v>
      </c>
      <c r="C2188" s="13" t="str">
        <f>IF(VLOOKUP($A2188,'Behaviors Clients'!$A$2:$B$2705,2,0)="FRAUD","FRAUD",IF(VLOOKUP($A2188,'Unique Clients'!$A$2:$F$2705,3,0)&lt;=4,IF(VLOOKUP($A2188,'Unique Clients'!$A$2:$F$2705,6,0)&gt;=60%,"MODERATE RISK OF FRAUD","NO FRAUD"),"NO FRAUD"))</f>
        <v>NO FRAUD</v>
      </c>
      <c r="D2188" s="13" t="str">
        <f>IF(VLOOKUP($A2188,'Unique Clients'!$A$2:$G$2705,7,0) &gt;= 3,"FRAUD","NO FRAUD")</f>
        <v>NO FRAUD</v>
      </c>
    </row>
    <row r="2189" spans="1:4" customFormat="1" hidden="1" x14ac:dyDescent="0.25">
      <c r="A2189" s="13">
        <v>79636</v>
      </c>
      <c r="B2189" s="13" t="str">
        <f>IF(VLOOKUP($A2189,'Unique Clients'!$A$2:$F$2705,3,0)&gt;=5,IF(VLOOKUP($A2189,'Unique Clients'!$A$2:$F$2705,6,0)&gt;=60%,"FRAUD","NO FRAUD"),"NO FRAUD")</f>
        <v>NO FRAUD</v>
      </c>
      <c r="C2189" s="13" t="str">
        <f>IF(VLOOKUP($A2189,'Behaviors Clients'!$A$2:$B$2705,2,0)="FRAUD","FRAUD",IF(VLOOKUP($A2189,'Unique Clients'!$A$2:$F$2705,3,0)&lt;=4,IF(VLOOKUP($A2189,'Unique Clients'!$A$2:$F$2705,6,0)&gt;=60%,"MODERATE RISK OF FRAUD","NO FRAUD"),"NO FRAUD"))</f>
        <v>NO FRAUD</v>
      </c>
      <c r="D2189" s="13" t="str">
        <f>IF(VLOOKUP($A2189,'Unique Clients'!$A$2:$G$2705,7,0) &gt;= 3,"FRAUD","NO FRAUD")</f>
        <v>NO FRAUD</v>
      </c>
    </row>
    <row r="2190" spans="1:4" customFormat="1" hidden="1" x14ac:dyDescent="0.25">
      <c r="A2190" s="13">
        <v>79697</v>
      </c>
      <c r="B2190" s="13" t="str">
        <f>IF(VLOOKUP($A2190,'Unique Clients'!$A$2:$F$2705,3,0)&gt;=5,IF(VLOOKUP($A2190,'Unique Clients'!$A$2:$F$2705,6,0)&gt;=60%,"FRAUD","NO FRAUD"),"NO FRAUD")</f>
        <v>NO FRAUD</v>
      </c>
      <c r="C2190" s="13" t="str">
        <f>IF(VLOOKUP($A2190,'Behaviors Clients'!$A$2:$B$2705,2,0)="FRAUD","FRAUD",IF(VLOOKUP($A2190,'Unique Clients'!$A$2:$F$2705,3,0)&lt;=4,IF(VLOOKUP($A2190,'Unique Clients'!$A$2:$F$2705,6,0)&gt;=60%,"MODERATE RISK OF FRAUD","NO FRAUD"),"NO FRAUD"))</f>
        <v>NO FRAUD</v>
      </c>
      <c r="D2190" s="13" t="str">
        <f>IF(VLOOKUP($A2190,'Unique Clients'!$A$2:$G$2705,7,0) &gt;= 3,"FRAUD","NO FRAUD")</f>
        <v>NO FRAUD</v>
      </c>
    </row>
    <row r="2191" spans="1:4" customFormat="1" hidden="1" x14ac:dyDescent="0.25">
      <c r="A2191" s="13">
        <v>79699</v>
      </c>
      <c r="B2191" s="13" t="str">
        <f>IF(VLOOKUP($A2191,'Unique Clients'!$A$2:$F$2705,3,0)&gt;=5,IF(VLOOKUP($A2191,'Unique Clients'!$A$2:$F$2705,6,0)&gt;=60%,"FRAUD","NO FRAUD"),"NO FRAUD")</f>
        <v>NO FRAUD</v>
      </c>
      <c r="C2191" s="13" t="str">
        <f>IF(VLOOKUP($A2191,'Behaviors Clients'!$A$2:$B$2705,2,0)="FRAUD","FRAUD",IF(VLOOKUP($A2191,'Unique Clients'!$A$2:$F$2705,3,0)&lt;=4,IF(VLOOKUP($A2191,'Unique Clients'!$A$2:$F$2705,6,0)&gt;=60%,"MODERATE RISK OF FRAUD","NO FRAUD"),"NO FRAUD"))</f>
        <v>NO FRAUD</v>
      </c>
      <c r="D2191" s="13" t="str">
        <f>IF(VLOOKUP($A2191,'Unique Clients'!$A$2:$G$2705,7,0) &gt;= 3,"FRAUD","NO FRAUD")</f>
        <v>NO FRAUD</v>
      </c>
    </row>
    <row r="2192" spans="1:4" customFormat="1" hidden="1" x14ac:dyDescent="0.25">
      <c r="A2192" s="13">
        <v>79727</v>
      </c>
      <c r="B2192" s="13" t="str">
        <f>IF(VLOOKUP($A2192,'Unique Clients'!$A$2:$F$2705,3,0)&gt;=5,IF(VLOOKUP($A2192,'Unique Clients'!$A$2:$F$2705,6,0)&gt;=60%,"FRAUD","NO FRAUD"),"NO FRAUD")</f>
        <v>NO FRAUD</v>
      </c>
      <c r="C2192" s="13" t="str">
        <f>IF(VLOOKUP($A2192,'Behaviors Clients'!$A$2:$B$2705,2,0)="FRAUD","FRAUD",IF(VLOOKUP($A2192,'Unique Clients'!$A$2:$F$2705,3,0)&lt;=4,IF(VLOOKUP($A2192,'Unique Clients'!$A$2:$F$2705,6,0)&gt;=60%,"MODERATE RISK OF FRAUD","NO FRAUD"),"NO FRAUD"))</f>
        <v>NO FRAUD</v>
      </c>
      <c r="D2192" s="13" t="str">
        <f>IF(VLOOKUP($A2192,'Unique Clients'!$A$2:$G$2705,7,0) &gt;= 3,"FRAUD","NO FRAUD")</f>
        <v>NO FRAUD</v>
      </c>
    </row>
    <row r="2193" spans="1:4" customFormat="1" hidden="1" x14ac:dyDescent="0.25">
      <c r="A2193" s="13">
        <v>79747</v>
      </c>
      <c r="B2193" s="13" t="str">
        <f>IF(VLOOKUP($A2193,'Unique Clients'!$A$2:$F$2705,3,0)&gt;=5,IF(VLOOKUP($A2193,'Unique Clients'!$A$2:$F$2705,6,0)&gt;=60%,"FRAUD","NO FRAUD"),"NO FRAUD")</f>
        <v>NO FRAUD</v>
      </c>
      <c r="C2193" s="13" t="str">
        <f>IF(VLOOKUP($A2193,'Behaviors Clients'!$A$2:$B$2705,2,0)="FRAUD","FRAUD",IF(VLOOKUP($A2193,'Unique Clients'!$A$2:$F$2705,3,0)&lt;=4,IF(VLOOKUP($A2193,'Unique Clients'!$A$2:$F$2705,6,0)&gt;=60%,"MODERATE RISK OF FRAUD","NO FRAUD"),"NO FRAUD"))</f>
        <v>NO FRAUD</v>
      </c>
      <c r="D2193" s="13" t="str">
        <f>IF(VLOOKUP($A2193,'Unique Clients'!$A$2:$G$2705,7,0) &gt;= 3,"FRAUD","NO FRAUD")</f>
        <v>NO FRAUD</v>
      </c>
    </row>
    <row r="2194" spans="1:4" customFormat="1" hidden="1" x14ac:dyDescent="0.25">
      <c r="A2194" s="13">
        <v>79751</v>
      </c>
      <c r="B2194" s="13" t="str">
        <f>IF(VLOOKUP($A2194,'Unique Clients'!$A$2:$F$2705,3,0)&gt;=5,IF(VLOOKUP($A2194,'Unique Clients'!$A$2:$F$2705,6,0)&gt;=60%,"FRAUD","NO FRAUD"),"NO FRAUD")</f>
        <v>NO FRAUD</v>
      </c>
      <c r="C2194" s="13" t="str">
        <f>IF(VLOOKUP($A2194,'Behaviors Clients'!$A$2:$B$2705,2,0)="FRAUD","FRAUD",IF(VLOOKUP($A2194,'Unique Clients'!$A$2:$F$2705,3,0)&lt;=4,IF(VLOOKUP($A2194,'Unique Clients'!$A$2:$F$2705,6,0)&gt;=60%,"MODERATE RISK OF FRAUD","NO FRAUD"),"NO FRAUD"))</f>
        <v>NO FRAUD</v>
      </c>
      <c r="D2194" s="13" t="str">
        <f>IF(VLOOKUP($A2194,'Unique Clients'!$A$2:$G$2705,7,0) &gt;= 3,"FRAUD","NO FRAUD")</f>
        <v>NO FRAUD</v>
      </c>
    </row>
    <row r="2195" spans="1:4" customFormat="1" hidden="1" x14ac:dyDescent="0.25">
      <c r="A2195" s="13">
        <v>79803</v>
      </c>
      <c r="B2195" s="13" t="str">
        <f>IF(VLOOKUP($A2195,'Unique Clients'!$A$2:$F$2705,3,0)&gt;=5,IF(VLOOKUP($A2195,'Unique Clients'!$A$2:$F$2705,6,0)&gt;=60%,"FRAUD","NO FRAUD"),"NO FRAUD")</f>
        <v>NO FRAUD</v>
      </c>
      <c r="C2195" s="13" t="str">
        <f>IF(VLOOKUP($A2195,'Behaviors Clients'!$A$2:$B$2705,2,0)="FRAUD","FRAUD",IF(VLOOKUP($A2195,'Unique Clients'!$A$2:$F$2705,3,0)&lt;=4,IF(VLOOKUP($A2195,'Unique Clients'!$A$2:$F$2705,6,0)&gt;=60%,"MODERATE RISK OF FRAUD","NO FRAUD"),"NO FRAUD"))</f>
        <v>NO FRAUD</v>
      </c>
      <c r="D2195" s="13" t="str">
        <f>IF(VLOOKUP($A2195,'Unique Clients'!$A$2:$G$2705,7,0) &gt;= 3,"FRAUD","NO FRAUD")</f>
        <v>NO FRAUD</v>
      </c>
    </row>
    <row r="2196" spans="1:4" customFormat="1" hidden="1" x14ac:dyDescent="0.25">
      <c r="A2196" s="13">
        <v>79838</v>
      </c>
      <c r="B2196" s="13" t="str">
        <f>IF(VLOOKUP($A2196,'Unique Clients'!$A$2:$F$2705,3,0)&gt;=5,IF(VLOOKUP($A2196,'Unique Clients'!$A$2:$F$2705,6,0)&gt;=60%,"FRAUD","NO FRAUD"),"NO FRAUD")</f>
        <v>NO FRAUD</v>
      </c>
      <c r="C2196" s="13" t="str">
        <f>IF(VLOOKUP($A2196,'Behaviors Clients'!$A$2:$B$2705,2,0)="FRAUD","FRAUD",IF(VLOOKUP($A2196,'Unique Clients'!$A$2:$F$2705,3,0)&lt;=4,IF(VLOOKUP($A2196,'Unique Clients'!$A$2:$F$2705,6,0)&gt;=60%,"MODERATE RISK OF FRAUD","NO FRAUD"),"NO FRAUD"))</f>
        <v>NO FRAUD</v>
      </c>
      <c r="D2196" s="13" t="str">
        <f>IF(VLOOKUP($A2196,'Unique Clients'!$A$2:$G$2705,7,0) &gt;= 3,"FRAUD","NO FRAUD")</f>
        <v>NO FRAUD</v>
      </c>
    </row>
    <row r="2197" spans="1:4" customFormat="1" hidden="1" x14ac:dyDescent="0.25">
      <c r="A2197" s="13">
        <v>79852</v>
      </c>
      <c r="B2197" s="13" t="str">
        <f>IF(VLOOKUP($A2197,'Unique Clients'!$A$2:$F$2705,3,0)&gt;=5,IF(VLOOKUP($A2197,'Unique Clients'!$A$2:$F$2705,6,0)&gt;=60%,"FRAUD","NO FRAUD"),"NO FRAUD")</f>
        <v>NO FRAUD</v>
      </c>
      <c r="C2197" s="13" t="str">
        <f>IF(VLOOKUP($A2197,'Behaviors Clients'!$A$2:$B$2705,2,0)="FRAUD","FRAUD",IF(VLOOKUP($A2197,'Unique Clients'!$A$2:$F$2705,3,0)&lt;=4,IF(VLOOKUP($A2197,'Unique Clients'!$A$2:$F$2705,6,0)&gt;=60%,"MODERATE RISK OF FRAUD","NO FRAUD"),"NO FRAUD"))</f>
        <v>NO FRAUD</v>
      </c>
      <c r="D2197" s="13" t="str">
        <f>IF(VLOOKUP($A2197,'Unique Clients'!$A$2:$G$2705,7,0) &gt;= 3,"FRAUD","NO FRAUD")</f>
        <v>NO FRAUD</v>
      </c>
    </row>
    <row r="2198" spans="1:4" customFormat="1" hidden="1" x14ac:dyDescent="0.25">
      <c r="A2198" s="13">
        <v>79874</v>
      </c>
      <c r="B2198" s="13" t="str">
        <f>IF(VLOOKUP($A2198,'Unique Clients'!$A$2:$F$2705,3,0)&gt;=5,IF(VLOOKUP($A2198,'Unique Clients'!$A$2:$F$2705,6,0)&gt;=60%,"FRAUD","NO FRAUD"),"NO FRAUD")</f>
        <v>NO FRAUD</v>
      </c>
      <c r="C2198" s="13" t="str">
        <f>IF(VLOOKUP($A2198,'Behaviors Clients'!$A$2:$B$2705,2,0)="FRAUD","FRAUD",IF(VLOOKUP($A2198,'Unique Clients'!$A$2:$F$2705,3,0)&lt;=4,IF(VLOOKUP($A2198,'Unique Clients'!$A$2:$F$2705,6,0)&gt;=60%,"MODERATE RISK OF FRAUD","NO FRAUD"),"NO FRAUD"))</f>
        <v>NO FRAUD</v>
      </c>
      <c r="D2198" s="13" t="str">
        <f>IF(VLOOKUP($A2198,'Unique Clients'!$A$2:$G$2705,7,0) &gt;= 3,"FRAUD","NO FRAUD")</f>
        <v>NO FRAUD</v>
      </c>
    </row>
    <row r="2199" spans="1:4" customFormat="1" hidden="1" x14ac:dyDescent="0.25">
      <c r="A2199" s="13">
        <v>79892</v>
      </c>
      <c r="B2199" s="13" t="str">
        <f>IF(VLOOKUP($A2199,'Unique Clients'!$A$2:$F$2705,3,0)&gt;=5,IF(VLOOKUP($A2199,'Unique Clients'!$A$2:$F$2705,6,0)&gt;=60%,"FRAUD","NO FRAUD"),"NO FRAUD")</f>
        <v>NO FRAUD</v>
      </c>
      <c r="C2199" s="13" t="str">
        <f>IF(VLOOKUP($A2199,'Behaviors Clients'!$A$2:$B$2705,2,0)="FRAUD","FRAUD",IF(VLOOKUP($A2199,'Unique Clients'!$A$2:$F$2705,3,0)&lt;=4,IF(VLOOKUP($A2199,'Unique Clients'!$A$2:$F$2705,6,0)&gt;=60%,"MODERATE RISK OF FRAUD","NO FRAUD"),"NO FRAUD"))</f>
        <v>NO FRAUD</v>
      </c>
      <c r="D2199" s="13" t="str">
        <f>IF(VLOOKUP($A2199,'Unique Clients'!$A$2:$G$2705,7,0) &gt;= 3,"FRAUD","NO FRAUD")</f>
        <v>NO FRAUD</v>
      </c>
    </row>
    <row r="2200" spans="1:4" customFormat="1" hidden="1" x14ac:dyDescent="0.25">
      <c r="A2200" s="13">
        <v>79901</v>
      </c>
      <c r="B2200" s="13" t="str">
        <f>IF(VLOOKUP($A2200,'Unique Clients'!$A$2:$F$2705,3,0)&gt;=5,IF(VLOOKUP($A2200,'Unique Clients'!$A$2:$F$2705,6,0)&gt;=60%,"FRAUD","NO FRAUD"),"NO FRAUD")</f>
        <v>NO FRAUD</v>
      </c>
      <c r="C2200" s="13" t="str">
        <f>IF(VLOOKUP($A2200,'Behaviors Clients'!$A$2:$B$2705,2,0)="FRAUD","FRAUD",IF(VLOOKUP($A2200,'Unique Clients'!$A$2:$F$2705,3,0)&lt;=4,IF(VLOOKUP($A2200,'Unique Clients'!$A$2:$F$2705,6,0)&gt;=60%,"MODERATE RISK OF FRAUD","NO FRAUD"),"NO FRAUD"))</f>
        <v>NO FRAUD</v>
      </c>
      <c r="D2200" s="13" t="str">
        <f>IF(VLOOKUP($A2200,'Unique Clients'!$A$2:$G$2705,7,0) &gt;= 3,"FRAUD","NO FRAUD")</f>
        <v>NO FRAUD</v>
      </c>
    </row>
    <row r="2201" spans="1:4" customFormat="1" hidden="1" x14ac:dyDescent="0.25">
      <c r="A2201" s="13">
        <v>79908</v>
      </c>
      <c r="B2201" s="13" t="str">
        <f>IF(VLOOKUP($A2201,'Unique Clients'!$A$2:$F$2705,3,0)&gt;=5,IF(VLOOKUP($A2201,'Unique Clients'!$A$2:$F$2705,6,0)&gt;=60%,"FRAUD","NO FRAUD"),"NO FRAUD")</f>
        <v>NO FRAUD</v>
      </c>
      <c r="C2201" s="13" t="str">
        <f>IF(VLOOKUP($A2201,'Behaviors Clients'!$A$2:$B$2705,2,0)="FRAUD","FRAUD",IF(VLOOKUP($A2201,'Unique Clients'!$A$2:$F$2705,3,0)&lt;=4,IF(VLOOKUP($A2201,'Unique Clients'!$A$2:$F$2705,6,0)&gt;=60%,"MODERATE RISK OF FRAUD","NO FRAUD"),"NO FRAUD"))</f>
        <v>NO FRAUD</v>
      </c>
      <c r="D2201" s="13" t="str">
        <f>IF(VLOOKUP($A2201,'Unique Clients'!$A$2:$G$2705,7,0) &gt;= 3,"FRAUD","NO FRAUD")</f>
        <v>NO FRAUD</v>
      </c>
    </row>
    <row r="2202" spans="1:4" customFormat="1" hidden="1" x14ac:dyDescent="0.25">
      <c r="A2202" s="13">
        <v>79932</v>
      </c>
      <c r="B2202" s="13" t="str">
        <f>IF(VLOOKUP($A2202,'Unique Clients'!$A$2:$F$2705,3,0)&gt;=5,IF(VLOOKUP($A2202,'Unique Clients'!$A$2:$F$2705,6,0)&gt;=60%,"FRAUD","NO FRAUD"),"NO FRAUD")</f>
        <v>NO FRAUD</v>
      </c>
      <c r="C2202" s="13" t="str">
        <f>IF(VLOOKUP($A2202,'Behaviors Clients'!$A$2:$B$2705,2,0)="FRAUD","FRAUD",IF(VLOOKUP($A2202,'Unique Clients'!$A$2:$F$2705,3,0)&lt;=4,IF(VLOOKUP($A2202,'Unique Clients'!$A$2:$F$2705,6,0)&gt;=60%,"MODERATE RISK OF FRAUD","NO FRAUD"),"NO FRAUD"))</f>
        <v>NO FRAUD</v>
      </c>
      <c r="D2202" s="13" t="str">
        <f>IF(VLOOKUP($A2202,'Unique Clients'!$A$2:$G$2705,7,0) &gt;= 3,"FRAUD","NO FRAUD")</f>
        <v>NO FRAUD</v>
      </c>
    </row>
    <row r="2203" spans="1:4" customFormat="1" hidden="1" x14ac:dyDescent="0.25">
      <c r="A2203" s="13">
        <v>79979</v>
      </c>
      <c r="B2203" s="13" t="str">
        <f>IF(VLOOKUP($A2203,'Unique Clients'!$A$2:$F$2705,3,0)&gt;=5,IF(VLOOKUP($A2203,'Unique Clients'!$A$2:$F$2705,6,0)&gt;=60%,"FRAUD","NO FRAUD"),"NO FRAUD")</f>
        <v>NO FRAUD</v>
      </c>
      <c r="C2203" s="13" t="str">
        <f>IF(VLOOKUP($A2203,'Behaviors Clients'!$A$2:$B$2705,2,0)="FRAUD","FRAUD",IF(VLOOKUP($A2203,'Unique Clients'!$A$2:$F$2705,3,0)&lt;=4,IF(VLOOKUP($A2203,'Unique Clients'!$A$2:$F$2705,6,0)&gt;=60%,"MODERATE RISK OF FRAUD","NO FRAUD"),"NO FRAUD"))</f>
        <v>NO FRAUD</v>
      </c>
      <c r="D2203" s="13" t="str">
        <f>IF(VLOOKUP($A2203,'Unique Clients'!$A$2:$G$2705,7,0) &gt;= 3,"FRAUD","NO FRAUD")</f>
        <v>NO FRAUD</v>
      </c>
    </row>
    <row r="2204" spans="1:4" customFormat="1" hidden="1" x14ac:dyDescent="0.25">
      <c r="A2204" s="13">
        <v>80013</v>
      </c>
      <c r="B2204" s="13" t="str">
        <f>IF(VLOOKUP($A2204,'Unique Clients'!$A$2:$F$2705,3,0)&gt;=5,IF(VLOOKUP($A2204,'Unique Clients'!$A$2:$F$2705,6,0)&gt;=60%,"FRAUD","NO FRAUD"),"NO FRAUD")</f>
        <v>NO FRAUD</v>
      </c>
      <c r="C2204" s="13" t="str">
        <f>IF(VLOOKUP($A2204,'Behaviors Clients'!$A$2:$B$2705,2,0)="FRAUD","FRAUD",IF(VLOOKUP($A2204,'Unique Clients'!$A$2:$F$2705,3,0)&lt;=4,IF(VLOOKUP($A2204,'Unique Clients'!$A$2:$F$2705,6,0)&gt;=60%,"MODERATE RISK OF FRAUD","NO FRAUD"),"NO FRAUD"))</f>
        <v>NO FRAUD</v>
      </c>
      <c r="D2204" s="13" t="str">
        <f>IF(VLOOKUP($A2204,'Unique Clients'!$A$2:$G$2705,7,0) &gt;= 3,"FRAUD","NO FRAUD")</f>
        <v>NO FRAUD</v>
      </c>
    </row>
    <row r="2205" spans="1:4" customFormat="1" hidden="1" x14ac:dyDescent="0.25">
      <c r="A2205" s="13">
        <v>80024</v>
      </c>
      <c r="B2205" s="13" t="str">
        <f>IF(VLOOKUP($A2205,'Unique Clients'!$A$2:$F$2705,3,0)&gt;=5,IF(VLOOKUP($A2205,'Unique Clients'!$A$2:$F$2705,6,0)&gt;=60%,"FRAUD","NO FRAUD"),"NO FRAUD")</f>
        <v>NO FRAUD</v>
      </c>
      <c r="C2205" s="13" t="str">
        <f>IF(VLOOKUP($A2205,'Behaviors Clients'!$A$2:$B$2705,2,0)="FRAUD","FRAUD",IF(VLOOKUP($A2205,'Unique Clients'!$A$2:$F$2705,3,0)&lt;=4,IF(VLOOKUP($A2205,'Unique Clients'!$A$2:$F$2705,6,0)&gt;=60%,"MODERATE RISK OF FRAUD","NO FRAUD"),"NO FRAUD"))</f>
        <v>NO FRAUD</v>
      </c>
      <c r="D2205" s="13" t="str">
        <f>IF(VLOOKUP($A2205,'Unique Clients'!$A$2:$G$2705,7,0) &gt;= 3,"FRAUD","NO FRAUD")</f>
        <v>NO FRAUD</v>
      </c>
    </row>
    <row r="2206" spans="1:4" customFormat="1" hidden="1" x14ac:dyDescent="0.25">
      <c r="A2206" s="13">
        <v>80111</v>
      </c>
      <c r="B2206" s="13" t="str">
        <f>IF(VLOOKUP($A2206,'Unique Clients'!$A$2:$F$2705,3,0)&gt;=5,IF(VLOOKUP($A2206,'Unique Clients'!$A$2:$F$2705,6,0)&gt;=60%,"FRAUD","NO FRAUD"),"NO FRAUD")</f>
        <v>NO FRAUD</v>
      </c>
      <c r="C2206" s="13" t="str">
        <f>IF(VLOOKUP($A2206,'Behaviors Clients'!$A$2:$B$2705,2,0)="FRAUD","FRAUD",IF(VLOOKUP($A2206,'Unique Clients'!$A$2:$F$2705,3,0)&lt;=4,IF(VLOOKUP($A2206,'Unique Clients'!$A$2:$F$2705,6,0)&gt;=60%,"MODERATE RISK OF FRAUD","NO FRAUD"),"NO FRAUD"))</f>
        <v>NO FRAUD</v>
      </c>
      <c r="D2206" s="13" t="str">
        <f>IF(VLOOKUP($A2206,'Unique Clients'!$A$2:$G$2705,7,0) &gt;= 3,"FRAUD","NO FRAUD")</f>
        <v>NO FRAUD</v>
      </c>
    </row>
    <row r="2207" spans="1:4" customFormat="1" hidden="1" x14ac:dyDescent="0.25">
      <c r="A2207" s="13">
        <v>80116</v>
      </c>
      <c r="B2207" s="13" t="str">
        <f>IF(VLOOKUP($A2207,'Unique Clients'!$A$2:$F$2705,3,0)&gt;=5,IF(VLOOKUP($A2207,'Unique Clients'!$A$2:$F$2705,6,0)&gt;=60%,"FRAUD","NO FRAUD"),"NO FRAUD")</f>
        <v>NO FRAUD</v>
      </c>
      <c r="C2207" s="13" t="str">
        <f>IF(VLOOKUP($A2207,'Behaviors Clients'!$A$2:$B$2705,2,0)="FRAUD","FRAUD",IF(VLOOKUP($A2207,'Unique Clients'!$A$2:$F$2705,3,0)&lt;=4,IF(VLOOKUP($A2207,'Unique Clients'!$A$2:$F$2705,6,0)&gt;=60%,"MODERATE RISK OF FRAUD","NO FRAUD"),"NO FRAUD"))</f>
        <v>NO FRAUD</v>
      </c>
      <c r="D2207" s="13" t="str">
        <f>IF(VLOOKUP($A2207,'Unique Clients'!$A$2:$G$2705,7,0) &gt;= 3,"FRAUD","NO FRAUD")</f>
        <v>NO FRAUD</v>
      </c>
    </row>
    <row r="2208" spans="1:4" customFormat="1" hidden="1" x14ac:dyDescent="0.25">
      <c r="A2208" s="13">
        <v>80128</v>
      </c>
      <c r="B2208" s="13" t="str">
        <f>IF(VLOOKUP($A2208,'Unique Clients'!$A$2:$F$2705,3,0)&gt;=5,IF(VLOOKUP($A2208,'Unique Clients'!$A$2:$F$2705,6,0)&gt;=60%,"FRAUD","NO FRAUD"),"NO FRAUD")</f>
        <v>NO FRAUD</v>
      </c>
      <c r="C2208" s="13" t="str">
        <f>IF(VLOOKUP($A2208,'Behaviors Clients'!$A$2:$B$2705,2,0)="FRAUD","FRAUD",IF(VLOOKUP($A2208,'Unique Clients'!$A$2:$F$2705,3,0)&lt;=4,IF(VLOOKUP($A2208,'Unique Clients'!$A$2:$F$2705,6,0)&gt;=60%,"MODERATE RISK OF FRAUD","NO FRAUD"),"NO FRAUD"))</f>
        <v>NO FRAUD</v>
      </c>
      <c r="D2208" s="13" t="str">
        <f>IF(VLOOKUP($A2208,'Unique Clients'!$A$2:$G$2705,7,0) &gt;= 3,"FRAUD","NO FRAUD")</f>
        <v>NO FRAUD</v>
      </c>
    </row>
    <row r="2209" spans="1:4" customFormat="1" hidden="1" x14ac:dyDescent="0.25">
      <c r="A2209" s="13">
        <v>80139</v>
      </c>
      <c r="B2209" s="13" t="str">
        <f>IF(VLOOKUP($A2209,'Unique Clients'!$A$2:$F$2705,3,0)&gt;=5,IF(VLOOKUP($A2209,'Unique Clients'!$A$2:$F$2705,6,0)&gt;=60%,"FRAUD","NO FRAUD"),"NO FRAUD")</f>
        <v>NO FRAUD</v>
      </c>
      <c r="C2209" s="13" t="str">
        <f>IF(VLOOKUP($A2209,'Behaviors Clients'!$A$2:$B$2705,2,0)="FRAUD","FRAUD",IF(VLOOKUP($A2209,'Unique Clients'!$A$2:$F$2705,3,0)&lt;=4,IF(VLOOKUP($A2209,'Unique Clients'!$A$2:$F$2705,6,0)&gt;=60%,"MODERATE RISK OF FRAUD","NO FRAUD"),"NO FRAUD"))</f>
        <v>NO FRAUD</v>
      </c>
      <c r="D2209" s="13" t="str">
        <f>IF(VLOOKUP($A2209,'Unique Clients'!$A$2:$G$2705,7,0) &gt;= 3,"FRAUD","NO FRAUD")</f>
        <v>NO FRAUD</v>
      </c>
    </row>
    <row r="2210" spans="1:4" customFormat="1" hidden="1" x14ac:dyDescent="0.25">
      <c r="A2210" s="13">
        <v>80159</v>
      </c>
      <c r="B2210" s="13" t="str">
        <f>IF(VLOOKUP($A2210,'Unique Clients'!$A$2:$F$2705,3,0)&gt;=5,IF(VLOOKUP($A2210,'Unique Clients'!$A$2:$F$2705,6,0)&gt;=60%,"FRAUD","NO FRAUD"),"NO FRAUD")</f>
        <v>NO FRAUD</v>
      </c>
      <c r="C2210" s="13" t="str">
        <f>IF(VLOOKUP($A2210,'Behaviors Clients'!$A$2:$B$2705,2,0)="FRAUD","FRAUD",IF(VLOOKUP($A2210,'Unique Clients'!$A$2:$F$2705,3,0)&lt;=4,IF(VLOOKUP($A2210,'Unique Clients'!$A$2:$F$2705,6,0)&gt;=60%,"MODERATE RISK OF FRAUD","NO FRAUD"),"NO FRAUD"))</f>
        <v>NO FRAUD</v>
      </c>
      <c r="D2210" s="13" t="str">
        <f>IF(VLOOKUP($A2210,'Unique Clients'!$A$2:$G$2705,7,0) &gt;= 3,"FRAUD","NO FRAUD")</f>
        <v>NO FRAUD</v>
      </c>
    </row>
    <row r="2211" spans="1:4" customFormat="1" hidden="1" x14ac:dyDescent="0.25">
      <c r="A2211" s="13">
        <v>80170</v>
      </c>
      <c r="B2211" s="13" t="str">
        <f>IF(VLOOKUP($A2211,'Unique Clients'!$A$2:$F$2705,3,0)&gt;=5,IF(VLOOKUP($A2211,'Unique Clients'!$A$2:$F$2705,6,0)&gt;=60%,"FRAUD","NO FRAUD"),"NO FRAUD")</f>
        <v>NO FRAUD</v>
      </c>
      <c r="C2211" s="13" t="str">
        <f>IF(VLOOKUP($A2211,'Behaviors Clients'!$A$2:$B$2705,2,0)="FRAUD","FRAUD",IF(VLOOKUP($A2211,'Unique Clients'!$A$2:$F$2705,3,0)&lt;=4,IF(VLOOKUP($A2211,'Unique Clients'!$A$2:$F$2705,6,0)&gt;=60%,"MODERATE RISK OF FRAUD","NO FRAUD"),"NO FRAUD"))</f>
        <v>NO FRAUD</v>
      </c>
      <c r="D2211" s="13" t="str">
        <f>IF(VLOOKUP($A2211,'Unique Clients'!$A$2:$G$2705,7,0) &gt;= 3,"FRAUD","NO FRAUD")</f>
        <v>NO FRAUD</v>
      </c>
    </row>
    <row r="2212" spans="1:4" customFormat="1" hidden="1" x14ac:dyDescent="0.25">
      <c r="A2212" s="13">
        <v>80190</v>
      </c>
      <c r="B2212" s="13" t="str">
        <f>IF(VLOOKUP($A2212,'Unique Clients'!$A$2:$F$2705,3,0)&gt;=5,IF(VLOOKUP($A2212,'Unique Clients'!$A$2:$F$2705,6,0)&gt;=60%,"FRAUD","NO FRAUD"),"NO FRAUD")</f>
        <v>NO FRAUD</v>
      </c>
      <c r="C2212" s="13" t="str">
        <f>IF(VLOOKUP($A2212,'Behaviors Clients'!$A$2:$B$2705,2,0)="FRAUD","FRAUD",IF(VLOOKUP($A2212,'Unique Clients'!$A$2:$F$2705,3,0)&lt;=4,IF(VLOOKUP($A2212,'Unique Clients'!$A$2:$F$2705,6,0)&gt;=60%,"MODERATE RISK OF FRAUD","NO FRAUD"),"NO FRAUD"))</f>
        <v>NO FRAUD</v>
      </c>
      <c r="D2212" s="13" t="str">
        <f>IF(VLOOKUP($A2212,'Unique Clients'!$A$2:$G$2705,7,0) &gt;= 3,"FRAUD","NO FRAUD")</f>
        <v>NO FRAUD</v>
      </c>
    </row>
    <row r="2213" spans="1:4" customFormat="1" hidden="1" x14ac:dyDescent="0.25">
      <c r="A2213" s="13">
        <v>80202</v>
      </c>
      <c r="B2213" s="13" t="str">
        <f>IF(VLOOKUP($A2213,'Unique Clients'!$A$2:$F$2705,3,0)&gt;=5,IF(VLOOKUP($A2213,'Unique Clients'!$A$2:$F$2705,6,0)&gt;=60%,"FRAUD","NO FRAUD"),"NO FRAUD")</f>
        <v>NO FRAUD</v>
      </c>
      <c r="C2213" s="13" t="str">
        <f>IF(VLOOKUP($A2213,'Behaviors Clients'!$A$2:$B$2705,2,0)="FRAUD","FRAUD",IF(VLOOKUP($A2213,'Unique Clients'!$A$2:$F$2705,3,0)&lt;=4,IF(VLOOKUP($A2213,'Unique Clients'!$A$2:$F$2705,6,0)&gt;=60%,"MODERATE RISK OF FRAUD","NO FRAUD"),"NO FRAUD"))</f>
        <v>NO FRAUD</v>
      </c>
      <c r="D2213" s="13" t="str">
        <f>IF(VLOOKUP($A2213,'Unique Clients'!$A$2:$G$2705,7,0) &gt;= 3,"FRAUD","NO FRAUD")</f>
        <v>NO FRAUD</v>
      </c>
    </row>
    <row r="2214" spans="1:4" customFormat="1" hidden="1" x14ac:dyDescent="0.25">
      <c r="A2214" s="13">
        <v>80239</v>
      </c>
      <c r="B2214" s="13" t="str">
        <f>IF(VLOOKUP($A2214,'Unique Clients'!$A$2:$F$2705,3,0)&gt;=5,IF(VLOOKUP($A2214,'Unique Clients'!$A$2:$F$2705,6,0)&gt;=60%,"FRAUD","NO FRAUD"),"NO FRAUD")</f>
        <v>NO FRAUD</v>
      </c>
      <c r="C2214" s="13" t="str">
        <f>IF(VLOOKUP($A2214,'Behaviors Clients'!$A$2:$B$2705,2,0)="FRAUD","FRAUD",IF(VLOOKUP($A2214,'Unique Clients'!$A$2:$F$2705,3,0)&lt;=4,IF(VLOOKUP($A2214,'Unique Clients'!$A$2:$F$2705,6,0)&gt;=60%,"MODERATE RISK OF FRAUD","NO FRAUD"),"NO FRAUD"))</f>
        <v>NO FRAUD</v>
      </c>
      <c r="D2214" s="13" t="str">
        <f>IF(VLOOKUP($A2214,'Unique Clients'!$A$2:$G$2705,7,0) &gt;= 3,"FRAUD","NO FRAUD")</f>
        <v>NO FRAUD</v>
      </c>
    </row>
    <row r="2215" spans="1:4" customFormat="1" hidden="1" x14ac:dyDescent="0.25">
      <c r="A2215" s="13">
        <v>80273</v>
      </c>
      <c r="B2215" s="13" t="str">
        <f>IF(VLOOKUP($A2215,'Unique Clients'!$A$2:$F$2705,3,0)&gt;=5,IF(VLOOKUP($A2215,'Unique Clients'!$A$2:$F$2705,6,0)&gt;=60%,"FRAUD","NO FRAUD"),"NO FRAUD")</f>
        <v>NO FRAUD</v>
      </c>
      <c r="C2215" s="13" t="str">
        <f>IF(VLOOKUP($A2215,'Behaviors Clients'!$A$2:$B$2705,2,0)="FRAUD","FRAUD",IF(VLOOKUP($A2215,'Unique Clients'!$A$2:$F$2705,3,0)&lt;=4,IF(VLOOKUP($A2215,'Unique Clients'!$A$2:$F$2705,6,0)&gt;=60%,"MODERATE RISK OF FRAUD","NO FRAUD"),"NO FRAUD"))</f>
        <v>NO FRAUD</v>
      </c>
      <c r="D2215" s="13" t="str">
        <f>IF(VLOOKUP($A2215,'Unique Clients'!$A$2:$G$2705,7,0) &gt;= 3,"FRAUD","NO FRAUD")</f>
        <v>NO FRAUD</v>
      </c>
    </row>
    <row r="2216" spans="1:4" customFormat="1" hidden="1" x14ac:dyDescent="0.25">
      <c r="A2216" s="13">
        <v>80305</v>
      </c>
      <c r="B2216" s="13" t="str">
        <f>IF(VLOOKUP($A2216,'Unique Clients'!$A$2:$F$2705,3,0)&gt;=5,IF(VLOOKUP($A2216,'Unique Clients'!$A$2:$F$2705,6,0)&gt;=60%,"FRAUD","NO FRAUD"),"NO FRAUD")</f>
        <v>NO FRAUD</v>
      </c>
      <c r="C2216" s="13" t="str">
        <f>IF(VLOOKUP($A2216,'Behaviors Clients'!$A$2:$B$2705,2,0)="FRAUD","FRAUD",IF(VLOOKUP($A2216,'Unique Clients'!$A$2:$F$2705,3,0)&lt;=4,IF(VLOOKUP($A2216,'Unique Clients'!$A$2:$F$2705,6,0)&gt;=60%,"MODERATE RISK OF FRAUD","NO FRAUD"),"NO FRAUD"))</f>
        <v>NO FRAUD</v>
      </c>
      <c r="D2216" s="13" t="str">
        <f>IF(VLOOKUP($A2216,'Unique Clients'!$A$2:$G$2705,7,0) &gt;= 3,"FRAUD","NO FRAUD")</f>
        <v>NO FRAUD</v>
      </c>
    </row>
    <row r="2217" spans="1:4" customFormat="1" hidden="1" x14ac:dyDescent="0.25">
      <c r="A2217" s="13">
        <v>80308</v>
      </c>
      <c r="B2217" s="13" t="str">
        <f>IF(VLOOKUP($A2217,'Unique Clients'!$A$2:$F$2705,3,0)&gt;=5,IF(VLOOKUP($A2217,'Unique Clients'!$A$2:$F$2705,6,0)&gt;=60%,"FRAUD","NO FRAUD"),"NO FRAUD")</f>
        <v>NO FRAUD</v>
      </c>
      <c r="C2217" s="13" t="str">
        <f>IF(VLOOKUP($A2217,'Behaviors Clients'!$A$2:$B$2705,2,0)="FRAUD","FRAUD",IF(VLOOKUP($A2217,'Unique Clients'!$A$2:$F$2705,3,0)&lt;=4,IF(VLOOKUP($A2217,'Unique Clients'!$A$2:$F$2705,6,0)&gt;=60%,"MODERATE RISK OF FRAUD","NO FRAUD"),"NO FRAUD"))</f>
        <v>NO FRAUD</v>
      </c>
      <c r="D2217" s="13" t="str">
        <f>IF(VLOOKUP($A2217,'Unique Clients'!$A$2:$G$2705,7,0) &gt;= 3,"FRAUD","NO FRAUD")</f>
        <v>NO FRAUD</v>
      </c>
    </row>
    <row r="2218" spans="1:4" customFormat="1" hidden="1" x14ac:dyDescent="0.25">
      <c r="A2218" s="13">
        <v>80367</v>
      </c>
      <c r="B2218" s="13" t="str">
        <f>IF(VLOOKUP($A2218,'Unique Clients'!$A$2:$F$2705,3,0)&gt;=5,IF(VLOOKUP($A2218,'Unique Clients'!$A$2:$F$2705,6,0)&gt;=60%,"FRAUD","NO FRAUD"),"NO FRAUD")</f>
        <v>NO FRAUD</v>
      </c>
      <c r="C2218" s="13" t="str">
        <f>IF(VLOOKUP($A2218,'Behaviors Clients'!$A$2:$B$2705,2,0)="FRAUD","FRAUD",IF(VLOOKUP($A2218,'Unique Clients'!$A$2:$F$2705,3,0)&lt;=4,IF(VLOOKUP($A2218,'Unique Clients'!$A$2:$F$2705,6,0)&gt;=60%,"MODERATE RISK OF FRAUD","NO FRAUD"),"NO FRAUD"))</f>
        <v>NO FRAUD</v>
      </c>
      <c r="D2218" s="13" t="str">
        <f>IF(VLOOKUP($A2218,'Unique Clients'!$A$2:$G$2705,7,0) &gt;= 3,"FRAUD","NO FRAUD")</f>
        <v>NO FRAUD</v>
      </c>
    </row>
    <row r="2219" spans="1:4" customFormat="1" hidden="1" x14ac:dyDescent="0.25">
      <c r="A2219" s="13">
        <v>80385</v>
      </c>
      <c r="B2219" s="13" t="str">
        <f>IF(VLOOKUP($A2219,'Unique Clients'!$A$2:$F$2705,3,0)&gt;=5,IF(VLOOKUP($A2219,'Unique Clients'!$A$2:$F$2705,6,0)&gt;=60%,"FRAUD","NO FRAUD"),"NO FRAUD")</f>
        <v>NO FRAUD</v>
      </c>
      <c r="C2219" s="13" t="str">
        <f>IF(VLOOKUP($A2219,'Behaviors Clients'!$A$2:$B$2705,2,0)="FRAUD","FRAUD",IF(VLOOKUP($A2219,'Unique Clients'!$A$2:$F$2705,3,0)&lt;=4,IF(VLOOKUP($A2219,'Unique Clients'!$A$2:$F$2705,6,0)&gt;=60%,"MODERATE RISK OF FRAUD","NO FRAUD"),"NO FRAUD"))</f>
        <v>NO FRAUD</v>
      </c>
      <c r="D2219" s="13" t="str">
        <f>IF(VLOOKUP($A2219,'Unique Clients'!$A$2:$G$2705,7,0) &gt;= 3,"FRAUD","NO FRAUD")</f>
        <v>NO FRAUD</v>
      </c>
    </row>
    <row r="2220" spans="1:4" customFormat="1" hidden="1" x14ac:dyDescent="0.25">
      <c r="A2220" s="13">
        <v>80414</v>
      </c>
      <c r="B2220" s="13" t="str">
        <f>IF(VLOOKUP($A2220,'Unique Clients'!$A$2:$F$2705,3,0)&gt;=5,IF(VLOOKUP($A2220,'Unique Clients'!$A$2:$F$2705,6,0)&gt;=60%,"FRAUD","NO FRAUD"),"NO FRAUD")</f>
        <v>NO FRAUD</v>
      </c>
      <c r="C2220" s="13" t="str">
        <f>IF(VLOOKUP($A2220,'Behaviors Clients'!$A$2:$B$2705,2,0)="FRAUD","FRAUD",IF(VLOOKUP($A2220,'Unique Clients'!$A$2:$F$2705,3,0)&lt;=4,IF(VLOOKUP($A2220,'Unique Clients'!$A$2:$F$2705,6,0)&gt;=60%,"MODERATE RISK OF FRAUD","NO FRAUD"),"NO FRAUD"))</f>
        <v>NO FRAUD</v>
      </c>
      <c r="D2220" s="13" t="str">
        <f>IF(VLOOKUP($A2220,'Unique Clients'!$A$2:$G$2705,7,0) &gt;= 3,"FRAUD","NO FRAUD")</f>
        <v>NO FRAUD</v>
      </c>
    </row>
    <row r="2221" spans="1:4" customFormat="1" hidden="1" x14ac:dyDescent="0.25">
      <c r="A2221" s="13">
        <v>80426</v>
      </c>
      <c r="B2221" s="13" t="str">
        <f>IF(VLOOKUP($A2221,'Unique Clients'!$A$2:$F$2705,3,0)&gt;=5,IF(VLOOKUP($A2221,'Unique Clients'!$A$2:$F$2705,6,0)&gt;=60%,"FRAUD","NO FRAUD"),"NO FRAUD")</f>
        <v>NO FRAUD</v>
      </c>
      <c r="C2221" s="13" t="str">
        <f>IF(VLOOKUP($A2221,'Behaviors Clients'!$A$2:$B$2705,2,0)="FRAUD","FRAUD",IF(VLOOKUP($A2221,'Unique Clients'!$A$2:$F$2705,3,0)&lt;=4,IF(VLOOKUP($A2221,'Unique Clients'!$A$2:$F$2705,6,0)&gt;=60%,"MODERATE RISK OF FRAUD","NO FRAUD"),"NO FRAUD"))</f>
        <v>NO FRAUD</v>
      </c>
      <c r="D2221" s="13" t="str">
        <f>IF(VLOOKUP($A2221,'Unique Clients'!$A$2:$G$2705,7,0) &gt;= 3,"FRAUD","NO FRAUD")</f>
        <v>NO FRAUD</v>
      </c>
    </row>
    <row r="2222" spans="1:4" customFormat="1" hidden="1" x14ac:dyDescent="0.25">
      <c r="A2222" s="13">
        <v>80438</v>
      </c>
      <c r="B2222" s="13" t="str">
        <f>IF(VLOOKUP($A2222,'Unique Clients'!$A$2:$F$2705,3,0)&gt;=5,IF(VLOOKUP($A2222,'Unique Clients'!$A$2:$F$2705,6,0)&gt;=60%,"FRAUD","NO FRAUD"),"NO FRAUD")</f>
        <v>NO FRAUD</v>
      </c>
      <c r="C2222" s="13" t="str">
        <f>IF(VLOOKUP($A2222,'Behaviors Clients'!$A$2:$B$2705,2,0)="FRAUD","FRAUD",IF(VLOOKUP($A2222,'Unique Clients'!$A$2:$F$2705,3,0)&lt;=4,IF(VLOOKUP($A2222,'Unique Clients'!$A$2:$F$2705,6,0)&gt;=60%,"MODERATE RISK OF FRAUD","NO FRAUD"),"NO FRAUD"))</f>
        <v>NO FRAUD</v>
      </c>
      <c r="D2222" s="13" t="str">
        <f>IF(VLOOKUP($A2222,'Unique Clients'!$A$2:$G$2705,7,0) &gt;= 3,"FRAUD","NO FRAUD")</f>
        <v>NO FRAUD</v>
      </c>
    </row>
    <row r="2223" spans="1:4" customFormat="1" hidden="1" x14ac:dyDescent="0.25">
      <c r="A2223" s="13">
        <v>80450</v>
      </c>
      <c r="B2223" s="13" t="str">
        <f>IF(VLOOKUP($A2223,'Unique Clients'!$A$2:$F$2705,3,0)&gt;=5,IF(VLOOKUP($A2223,'Unique Clients'!$A$2:$F$2705,6,0)&gt;=60%,"FRAUD","NO FRAUD"),"NO FRAUD")</f>
        <v>NO FRAUD</v>
      </c>
      <c r="C2223" s="13" t="str">
        <f>IF(VLOOKUP($A2223,'Behaviors Clients'!$A$2:$B$2705,2,0)="FRAUD","FRAUD",IF(VLOOKUP($A2223,'Unique Clients'!$A$2:$F$2705,3,0)&lt;=4,IF(VLOOKUP($A2223,'Unique Clients'!$A$2:$F$2705,6,0)&gt;=60%,"MODERATE RISK OF FRAUD","NO FRAUD"),"NO FRAUD"))</f>
        <v>NO FRAUD</v>
      </c>
      <c r="D2223" s="13" t="str">
        <f>IF(VLOOKUP($A2223,'Unique Clients'!$A$2:$G$2705,7,0) &gt;= 3,"FRAUD","NO FRAUD")</f>
        <v>NO FRAUD</v>
      </c>
    </row>
    <row r="2224" spans="1:4" customFormat="1" hidden="1" x14ac:dyDescent="0.25">
      <c r="A2224" s="13">
        <v>80501</v>
      </c>
      <c r="B2224" s="13" t="str">
        <f>IF(VLOOKUP($A2224,'Unique Clients'!$A$2:$F$2705,3,0)&gt;=5,IF(VLOOKUP($A2224,'Unique Clients'!$A$2:$F$2705,6,0)&gt;=60%,"FRAUD","NO FRAUD"),"NO FRAUD")</f>
        <v>NO FRAUD</v>
      </c>
      <c r="C2224" s="13" t="str">
        <f>IF(VLOOKUP($A2224,'Behaviors Clients'!$A$2:$B$2705,2,0)="FRAUD","FRAUD",IF(VLOOKUP($A2224,'Unique Clients'!$A$2:$F$2705,3,0)&lt;=4,IF(VLOOKUP($A2224,'Unique Clients'!$A$2:$F$2705,6,0)&gt;=60%,"MODERATE RISK OF FRAUD","NO FRAUD"),"NO FRAUD"))</f>
        <v>NO FRAUD</v>
      </c>
      <c r="D2224" s="13" t="str">
        <f>IF(VLOOKUP($A2224,'Unique Clients'!$A$2:$G$2705,7,0) &gt;= 3,"FRAUD","NO FRAUD")</f>
        <v>NO FRAUD</v>
      </c>
    </row>
    <row r="2225" spans="1:4" customFormat="1" hidden="1" x14ac:dyDescent="0.25">
      <c r="A2225" s="13">
        <v>80572</v>
      </c>
      <c r="B2225" s="13" t="str">
        <f>IF(VLOOKUP($A2225,'Unique Clients'!$A$2:$F$2705,3,0)&gt;=5,IF(VLOOKUP($A2225,'Unique Clients'!$A$2:$F$2705,6,0)&gt;=60%,"FRAUD","NO FRAUD"),"NO FRAUD")</f>
        <v>NO FRAUD</v>
      </c>
      <c r="C2225" s="13" t="str">
        <f>IF(VLOOKUP($A2225,'Behaviors Clients'!$A$2:$B$2705,2,0)="FRAUD","FRAUD",IF(VLOOKUP($A2225,'Unique Clients'!$A$2:$F$2705,3,0)&lt;=4,IF(VLOOKUP($A2225,'Unique Clients'!$A$2:$F$2705,6,0)&gt;=60%,"MODERATE RISK OF FRAUD","NO FRAUD"),"NO FRAUD"))</f>
        <v>NO FRAUD</v>
      </c>
      <c r="D2225" s="13" t="str">
        <f>IF(VLOOKUP($A2225,'Unique Clients'!$A$2:$G$2705,7,0) &gt;= 3,"FRAUD","NO FRAUD")</f>
        <v>NO FRAUD</v>
      </c>
    </row>
    <row r="2226" spans="1:4" customFormat="1" hidden="1" x14ac:dyDescent="0.25">
      <c r="A2226" s="13">
        <v>80599</v>
      </c>
      <c r="B2226" s="13" t="str">
        <f>IF(VLOOKUP($A2226,'Unique Clients'!$A$2:$F$2705,3,0)&gt;=5,IF(VLOOKUP($A2226,'Unique Clients'!$A$2:$F$2705,6,0)&gt;=60%,"FRAUD","NO FRAUD"),"NO FRAUD")</f>
        <v>NO FRAUD</v>
      </c>
      <c r="C2226" s="13" t="str">
        <f>IF(VLOOKUP($A2226,'Behaviors Clients'!$A$2:$B$2705,2,0)="FRAUD","FRAUD",IF(VLOOKUP($A2226,'Unique Clients'!$A$2:$F$2705,3,0)&lt;=4,IF(VLOOKUP($A2226,'Unique Clients'!$A$2:$F$2705,6,0)&gt;=60%,"MODERATE RISK OF FRAUD","NO FRAUD"),"NO FRAUD"))</f>
        <v>NO FRAUD</v>
      </c>
      <c r="D2226" s="13" t="str">
        <f>IF(VLOOKUP($A2226,'Unique Clients'!$A$2:$G$2705,7,0) &gt;= 3,"FRAUD","NO FRAUD")</f>
        <v>NO FRAUD</v>
      </c>
    </row>
    <row r="2227" spans="1:4" customFormat="1" hidden="1" x14ac:dyDescent="0.25">
      <c r="A2227" s="13">
        <v>80618</v>
      </c>
      <c r="B2227" s="13" t="str">
        <f>IF(VLOOKUP($A2227,'Unique Clients'!$A$2:$F$2705,3,0)&gt;=5,IF(VLOOKUP($A2227,'Unique Clients'!$A$2:$F$2705,6,0)&gt;=60%,"FRAUD","NO FRAUD"),"NO FRAUD")</f>
        <v>NO FRAUD</v>
      </c>
      <c r="C2227" s="13" t="str">
        <f>IF(VLOOKUP($A2227,'Behaviors Clients'!$A$2:$B$2705,2,0)="FRAUD","FRAUD",IF(VLOOKUP($A2227,'Unique Clients'!$A$2:$F$2705,3,0)&lt;=4,IF(VLOOKUP($A2227,'Unique Clients'!$A$2:$F$2705,6,0)&gt;=60%,"MODERATE RISK OF FRAUD","NO FRAUD"),"NO FRAUD"))</f>
        <v>NO FRAUD</v>
      </c>
      <c r="D2227" s="13" t="str">
        <f>IF(VLOOKUP($A2227,'Unique Clients'!$A$2:$G$2705,7,0) &gt;= 3,"FRAUD","NO FRAUD")</f>
        <v>NO FRAUD</v>
      </c>
    </row>
    <row r="2228" spans="1:4" customFormat="1" hidden="1" x14ac:dyDescent="0.25">
      <c r="A2228" s="13">
        <v>80777</v>
      </c>
      <c r="B2228" s="13" t="str">
        <f>IF(VLOOKUP($A2228,'Unique Clients'!$A$2:$F$2705,3,0)&gt;=5,IF(VLOOKUP($A2228,'Unique Clients'!$A$2:$F$2705,6,0)&gt;=60%,"FRAUD","NO FRAUD"),"NO FRAUD")</f>
        <v>NO FRAUD</v>
      </c>
      <c r="C2228" s="13" t="str">
        <f>IF(VLOOKUP($A2228,'Behaviors Clients'!$A$2:$B$2705,2,0)="FRAUD","FRAUD",IF(VLOOKUP($A2228,'Unique Clients'!$A$2:$F$2705,3,0)&lt;=4,IF(VLOOKUP($A2228,'Unique Clients'!$A$2:$F$2705,6,0)&gt;=60%,"MODERATE RISK OF FRAUD","NO FRAUD"),"NO FRAUD"))</f>
        <v>NO FRAUD</v>
      </c>
      <c r="D2228" s="13" t="str">
        <f>IF(VLOOKUP($A2228,'Unique Clients'!$A$2:$G$2705,7,0) &gt;= 3,"FRAUD","NO FRAUD")</f>
        <v>NO FRAUD</v>
      </c>
    </row>
    <row r="2229" spans="1:4" customFormat="1" hidden="1" x14ac:dyDescent="0.25">
      <c r="A2229" s="13">
        <v>80810</v>
      </c>
      <c r="B2229" s="13" t="str">
        <f>IF(VLOOKUP($A2229,'Unique Clients'!$A$2:$F$2705,3,0)&gt;=5,IF(VLOOKUP($A2229,'Unique Clients'!$A$2:$F$2705,6,0)&gt;=60%,"FRAUD","NO FRAUD"),"NO FRAUD")</f>
        <v>NO FRAUD</v>
      </c>
      <c r="C2229" s="13" t="str">
        <f>IF(VLOOKUP($A2229,'Behaviors Clients'!$A$2:$B$2705,2,0)="FRAUD","FRAUD",IF(VLOOKUP($A2229,'Unique Clients'!$A$2:$F$2705,3,0)&lt;=4,IF(VLOOKUP($A2229,'Unique Clients'!$A$2:$F$2705,6,0)&gt;=60%,"MODERATE RISK OF FRAUD","NO FRAUD"),"NO FRAUD"))</f>
        <v>NO FRAUD</v>
      </c>
      <c r="D2229" s="13" t="str">
        <f>IF(VLOOKUP($A2229,'Unique Clients'!$A$2:$G$2705,7,0) &gt;= 3,"FRAUD","NO FRAUD")</f>
        <v>NO FRAUD</v>
      </c>
    </row>
    <row r="2230" spans="1:4" customFormat="1" hidden="1" x14ac:dyDescent="0.25">
      <c r="A2230" s="13">
        <v>80868</v>
      </c>
      <c r="B2230" s="13" t="str">
        <f>IF(VLOOKUP($A2230,'Unique Clients'!$A$2:$F$2705,3,0)&gt;=5,IF(VLOOKUP($A2230,'Unique Clients'!$A$2:$F$2705,6,0)&gt;=60%,"FRAUD","NO FRAUD"),"NO FRAUD")</f>
        <v>NO FRAUD</v>
      </c>
      <c r="C2230" s="13" t="str">
        <f>IF(VLOOKUP($A2230,'Behaviors Clients'!$A$2:$B$2705,2,0)="FRAUD","FRAUD",IF(VLOOKUP($A2230,'Unique Clients'!$A$2:$F$2705,3,0)&lt;=4,IF(VLOOKUP($A2230,'Unique Clients'!$A$2:$F$2705,6,0)&gt;=60%,"MODERATE RISK OF FRAUD","NO FRAUD"),"NO FRAUD"))</f>
        <v>NO FRAUD</v>
      </c>
      <c r="D2230" s="13" t="str">
        <f>IF(VLOOKUP($A2230,'Unique Clients'!$A$2:$G$2705,7,0) &gt;= 3,"FRAUD","NO FRAUD")</f>
        <v>NO FRAUD</v>
      </c>
    </row>
    <row r="2231" spans="1:4" customFormat="1" hidden="1" x14ac:dyDescent="0.25">
      <c r="A2231" s="13">
        <v>81047</v>
      </c>
      <c r="B2231" s="13" t="str">
        <f>IF(VLOOKUP($A2231,'Unique Clients'!$A$2:$F$2705,3,0)&gt;=5,IF(VLOOKUP($A2231,'Unique Clients'!$A$2:$F$2705,6,0)&gt;=60%,"FRAUD","NO FRAUD"),"NO FRAUD")</f>
        <v>NO FRAUD</v>
      </c>
      <c r="C2231" s="13" t="str">
        <f>IF(VLOOKUP($A2231,'Behaviors Clients'!$A$2:$B$2705,2,0)="FRAUD","FRAUD",IF(VLOOKUP($A2231,'Unique Clients'!$A$2:$F$2705,3,0)&lt;=4,IF(VLOOKUP($A2231,'Unique Clients'!$A$2:$F$2705,6,0)&gt;=60%,"MODERATE RISK OF FRAUD","NO FRAUD"),"NO FRAUD"))</f>
        <v>NO FRAUD</v>
      </c>
      <c r="D2231" s="13" t="str">
        <f>IF(VLOOKUP($A2231,'Unique Clients'!$A$2:$G$2705,7,0) &gt;= 3,"FRAUD","NO FRAUD")</f>
        <v>NO FRAUD</v>
      </c>
    </row>
    <row r="2232" spans="1:4" customFormat="1" hidden="1" x14ac:dyDescent="0.25">
      <c r="A2232" s="13">
        <v>81065</v>
      </c>
      <c r="B2232" s="13" t="str">
        <f>IF(VLOOKUP($A2232,'Unique Clients'!$A$2:$F$2705,3,0)&gt;=5,IF(VLOOKUP($A2232,'Unique Clients'!$A$2:$F$2705,6,0)&gt;=60%,"FRAUD","NO FRAUD"),"NO FRAUD")</f>
        <v>NO FRAUD</v>
      </c>
      <c r="C2232" s="13" t="str">
        <f>IF(VLOOKUP($A2232,'Behaviors Clients'!$A$2:$B$2705,2,0)="FRAUD","FRAUD",IF(VLOOKUP($A2232,'Unique Clients'!$A$2:$F$2705,3,0)&lt;=4,IF(VLOOKUP($A2232,'Unique Clients'!$A$2:$F$2705,6,0)&gt;=60%,"MODERATE RISK OF FRAUD","NO FRAUD"),"NO FRAUD"))</f>
        <v>NO FRAUD</v>
      </c>
      <c r="D2232" s="13" t="str">
        <f>IF(VLOOKUP($A2232,'Unique Clients'!$A$2:$G$2705,7,0) &gt;= 3,"FRAUD","NO FRAUD")</f>
        <v>NO FRAUD</v>
      </c>
    </row>
    <row r="2233" spans="1:4" customFormat="1" hidden="1" x14ac:dyDescent="0.25">
      <c r="A2233" s="13">
        <v>81105</v>
      </c>
      <c r="B2233" s="13" t="str">
        <f>IF(VLOOKUP($A2233,'Unique Clients'!$A$2:$F$2705,3,0)&gt;=5,IF(VLOOKUP($A2233,'Unique Clients'!$A$2:$F$2705,6,0)&gt;=60%,"FRAUD","NO FRAUD"),"NO FRAUD")</f>
        <v>NO FRAUD</v>
      </c>
      <c r="C2233" s="13" t="str">
        <f>IF(VLOOKUP($A2233,'Behaviors Clients'!$A$2:$B$2705,2,0)="FRAUD","FRAUD",IF(VLOOKUP($A2233,'Unique Clients'!$A$2:$F$2705,3,0)&lt;=4,IF(VLOOKUP($A2233,'Unique Clients'!$A$2:$F$2705,6,0)&gt;=60%,"MODERATE RISK OF FRAUD","NO FRAUD"),"NO FRAUD"))</f>
        <v>NO FRAUD</v>
      </c>
      <c r="D2233" s="13" t="str">
        <f>IF(VLOOKUP($A2233,'Unique Clients'!$A$2:$G$2705,7,0) &gt;= 3,"FRAUD","NO FRAUD")</f>
        <v>NO FRAUD</v>
      </c>
    </row>
    <row r="2234" spans="1:4" customFormat="1" hidden="1" x14ac:dyDescent="0.25">
      <c r="A2234" s="13">
        <v>81167</v>
      </c>
      <c r="B2234" s="13" t="str">
        <f>IF(VLOOKUP($A2234,'Unique Clients'!$A$2:$F$2705,3,0)&gt;=5,IF(VLOOKUP($A2234,'Unique Clients'!$A$2:$F$2705,6,0)&gt;=60%,"FRAUD","NO FRAUD"),"NO FRAUD")</f>
        <v>NO FRAUD</v>
      </c>
      <c r="C2234" s="13" t="str">
        <f>IF(VLOOKUP($A2234,'Behaviors Clients'!$A$2:$B$2705,2,0)="FRAUD","FRAUD",IF(VLOOKUP($A2234,'Unique Clients'!$A$2:$F$2705,3,0)&lt;=4,IF(VLOOKUP($A2234,'Unique Clients'!$A$2:$F$2705,6,0)&gt;=60%,"MODERATE RISK OF FRAUD","NO FRAUD"),"NO FRAUD"))</f>
        <v>NO FRAUD</v>
      </c>
      <c r="D2234" s="13" t="str">
        <f>IF(VLOOKUP($A2234,'Unique Clients'!$A$2:$G$2705,7,0) &gt;= 3,"FRAUD","NO FRAUD")</f>
        <v>NO FRAUD</v>
      </c>
    </row>
    <row r="2235" spans="1:4" customFormat="1" hidden="1" x14ac:dyDescent="0.25">
      <c r="A2235" s="13">
        <v>81215</v>
      </c>
      <c r="B2235" s="13" t="str">
        <f>IF(VLOOKUP($A2235,'Unique Clients'!$A$2:$F$2705,3,0)&gt;=5,IF(VLOOKUP($A2235,'Unique Clients'!$A$2:$F$2705,6,0)&gt;=60%,"FRAUD","NO FRAUD"),"NO FRAUD")</f>
        <v>NO FRAUD</v>
      </c>
      <c r="C2235" s="13" t="str">
        <f>IF(VLOOKUP($A2235,'Behaviors Clients'!$A$2:$B$2705,2,0)="FRAUD","FRAUD",IF(VLOOKUP($A2235,'Unique Clients'!$A$2:$F$2705,3,0)&lt;=4,IF(VLOOKUP($A2235,'Unique Clients'!$A$2:$F$2705,6,0)&gt;=60%,"MODERATE RISK OF FRAUD","NO FRAUD"),"NO FRAUD"))</f>
        <v>NO FRAUD</v>
      </c>
      <c r="D2235" s="13" t="str">
        <f>IF(VLOOKUP($A2235,'Unique Clients'!$A$2:$G$2705,7,0) &gt;= 3,"FRAUD","NO FRAUD")</f>
        <v>NO FRAUD</v>
      </c>
    </row>
    <row r="2236" spans="1:4" customFormat="1" hidden="1" x14ac:dyDescent="0.25">
      <c r="A2236" s="13">
        <v>81216</v>
      </c>
      <c r="B2236" s="13" t="str">
        <f>IF(VLOOKUP($A2236,'Unique Clients'!$A$2:$F$2705,3,0)&gt;=5,IF(VLOOKUP($A2236,'Unique Clients'!$A$2:$F$2705,6,0)&gt;=60%,"FRAUD","NO FRAUD"),"NO FRAUD")</f>
        <v>NO FRAUD</v>
      </c>
      <c r="C2236" s="13" t="str">
        <f>IF(VLOOKUP($A2236,'Behaviors Clients'!$A$2:$B$2705,2,0)="FRAUD","FRAUD",IF(VLOOKUP($A2236,'Unique Clients'!$A$2:$F$2705,3,0)&lt;=4,IF(VLOOKUP($A2236,'Unique Clients'!$A$2:$F$2705,6,0)&gt;=60%,"MODERATE RISK OF FRAUD","NO FRAUD"),"NO FRAUD"))</f>
        <v>NO FRAUD</v>
      </c>
      <c r="D2236" s="13" t="str">
        <f>IF(VLOOKUP($A2236,'Unique Clients'!$A$2:$G$2705,7,0) &gt;= 3,"FRAUD","NO FRAUD")</f>
        <v>NO FRAUD</v>
      </c>
    </row>
    <row r="2237" spans="1:4" customFormat="1" hidden="1" x14ac:dyDescent="0.25">
      <c r="A2237" s="13">
        <v>81240</v>
      </c>
      <c r="B2237" s="13" t="str">
        <f>IF(VLOOKUP($A2237,'Unique Clients'!$A$2:$F$2705,3,0)&gt;=5,IF(VLOOKUP($A2237,'Unique Clients'!$A$2:$F$2705,6,0)&gt;=60%,"FRAUD","NO FRAUD"),"NO FRAUD")</f>
        <v>NO FRAUD</v>
      </c>
      <c r="C2237" s="13" t="str">
        <f>IF(VLOOKUP($A2237,'Behaviors Clients'!$A$2:$B$2705,2,0)="FRAUD","FRAUD",IF(VLOOKUP($A2237,'Unique Clients'!$A$2:$F$2705,3,0)&lt;=4,IF(VLOOKUP($A2237,'Unique Clients'!$A$2:$F$2705,6,0)&gt;=60%,"MODERATE RISK OF FRAUD","NO FRAUD"),"NO FRAUD"))</f>
        <v>NO FRAUD</v>
      </c>
      <c r="D2237" s="13" t="str">
        <f>IF(VLOOKUP($A2237,'Unique Clients'!$A$2:$G$2705,7,0) &gt;= 3,"FRAUD","NO FRAUD")</f>
        <v>NO FRAUD</v>
      </c>
    </row>
    <row r="2238" spans="1:4" customFormat="1" hidden="1" x14ac:dyDescent="0.25">
      <c r="A2238" s="13">
        <v>81247</v>
      </c>
      <c r="B2238" s="13" t="str">
        <f>IF(VLOOKUP($A2238,'Unique Clients'!$A$2:$F$2705,3,0)&gt;=5,IF(VLOOKUP($A2238,'Unique Clients'!$A$2:$F$2705,6,0)&gt;=60%,"FRAUD","NO FRAUD"),"NO FRAUD")</f>
        <v>NO FRAUD</v>
      </c>
      <c r="C2238" s="13" t="str">
        <f>IF(VLOOKUP($A2238,'Behaviors Clients'!$A$2:$B$2705,2,0)="FRAUD","FRAUD",IF(VLOOKUP($A2238,'Unique Clients'!$A$2:$F$2705,3,0)&lt;=4,IF(VLOOKUP($A2238,'Unique Clients'!$A$2:$F$2705,6,0)&gt;=60%,"MODERATE RISK OF FRAUD","NO FRAUD"),"NO FRAUD"))</f>
        <v>NO FRAUD</v>
      </c>
      <c r="D2238" s="13" t="str">
        <f>IF(VLOOKUP($A2238,'Unique Clients'!$A$2:$G$2705,7,0) &gt;= 3,"FRAUD","NO FRAUD")</f>
        <v>NO FRAUD</v>
      </c>
    </row>
    <row r="2239" spans="1:4" customFormat="1" hidden="1" x14ac:dyDescent="0.25">
      <c r="A2239" s="13">
        <v>81348</v>
      </c>
      <c r="B2239" s="13" t="str">
        <f>IF(VLOOKUP($A2239,'Unique Clients'!$A$2:$F$2705,3,0)&gt;=5,IF(VLOOKUP($A2239,'Unique Clients'!$A$2:$F$2705,6,0)&gt;=60%,"FRAUD","NO FRAUD"),"NO FRAUD")</f>
        <v>NO FRAUD</v>
      </c>
      <c r="C2239" s="13" t="str">
        <f>IF(VLOOKUP($A2239,'Behaviors Clients'!$A$2:$B$2705,2,0)="FRAUD","FRAUD",IF(VLOOKUP($A2239,'Unique Clients'!$A$2:$F$2705,3,0)&lt;=4,IF(VLOOKUP($A2239,'Unique Clients'!$A$2:$F$2705,6,0)&gt;=60%,"MODERATE RISK OF FRAUD","NO FRAUD"),"NO FRAUD"))</f>
        <v>NO FRAUD</v>
      </c>
      <c r="D2239" s="13" t="str">
        <f>IF(VLOOKUP($A2239,'Unique Clients'!$A$2:$G$2705,7,0) &gt;= 3,"FRAUD","NO FRAUD")</f>
        <v>NO FRAUD</v>
      </c>
    </row>
    <row r="2240" spans="1:4" customFormat="1" hidden="1" x14ac:dyDescent="0.25">
      <c r="A2240" s="13">
        <v>81375</v>
      </c>
      <c r="B2240" s="13" t="str">
        <f>IF(VLOOKUP($A2240,'Unique Clients'!$A$2:$F$2705,3,0)&gt;=5,IF(VLOOKUP($A2240,'Unique Clients'!$A$2:$F$2705,6,0)&gt;=60%,"FRAUD","NO FRAUD"),"NO FRAUD")</f>
        <v>NO FRAUD</v>
      </c>
      <c r="C2240" s="13" t="str">
        <f>IF(VLOOKUP($A2240,'Behaviors Clients'!$A$2:$B$2705,2,0)="FRAUD","FRAUD",IF(VLOOKUP($A2240,'Unique Clients'!$A$2:$F$2705,3,0)&lt;=4,IF(VLOOKUP($A2240,'Unique Clients'!$A$2:$F$2705,6,0)&gt;=60%,"MODERATE RISK OF FRAUD","NO FRAUD"),"NO FRAUD"))</f>
        <v>NO FRAUD</v>
      </c>
      <c r="D2240" s="13" t="str">
        <f>IF(VLOOKUP($A2240,'Unique Clients'!$A$2:$G$2705,7,0) &gt;= 3,"FRAUD","NO FRAUD")</f>
        <v>NO FRAUD</v>
      </c>
    </row>
    <row r="2241" spans="1:4" customFormat="1" hidden="1" x14ac:dyDescent="0.25">
      <c r="A2241" s="13">
        <v>81384</v>
      </c>
      <c r="B2241" s="13" t="str">
        <f>IF(VLOOKUP($A2241,'Unique Clients'!$A$2:$F$2705,3,0)&gt;=5,IF(VLOOKUP($A2241,'Unique Clients'!$A$2:$F$2705,6,0)&gt;=60%,"FRAUD","NO FRAUD"),"NO FRAUD")</f>
        <v>NO FRAUD</v>
      </c>
      <c r="C2241" s="13" t="str">
        <f>IF(VLOOKUP($A2241,'Behaviors Clients'!$A$2:$B$2705,2,0)="FRAUD","FRAUD",IF(VLOOKUP($A2241,'Unique Clients'!$A$2:$F$2705,3,0)&lt;=4,IF(VLOOKUP($A2241,'Unique Clients'!$A$2:$F$2705,6,0)&gt;=60%,"MODERATE RISK OF FRAUD","NO FRAUD"),"NO FRAUD"))</f>
        <v>NO FRAUD</v>
      </c>
      <c r="D2241" s="13" t="str">
        <f>IF(VLOOKUP($A2241,'Unique Clients'!$A$2:$G$2705,7,0) &gt;= 3,"FRAUD","NO FRAUD")</f>
        <v>NO FRAUD</v>
      </c>
    </row>
    <row r="2242" spans="1:4" customFormat="1" hidden="1" x14ac:dyDescent="0.25">
      <c r="A2242" s="13">
        <v>81437</v>
      </c>
      <c r="B2242" s="13" t="str">
        <f>IF(VLOOKUP($A2242,'Unique Clients'!$A$2:$F$2705,3,0)&gt;=5,IF(VLOOKUP($A2242,'Unique Clients'!$A$2:$F$2705,6,0)&gt;=60%,"FRAUD","NO FRAUD"),"NO FRAUD")</f>
        <v>NO FRAUD</v>
      </c>
      <c r="C2242" s="13" t="str">
        <f>IF(VLOOKUP($A2242,'Behaviors Clients'!$A$2:$B$2705,2,0)="FRAUD","FRAUD",IF(VLOOKUP($A2242,'Unique Clients'!$A$2:$F$2705,3,0)&lt;=4,IF(VLOOKUP($A2242,'Unique Clients'!$A$2:$F$2705,6,0)&gt;=60%,"MODERATE RISK OF FRAUD","NO FRAUD"),"NO FRAUD"))</f>
        <v>NO FRAUD</v>
      </c>
      <c r="D2242" s="13" t="str">
        <f>IF(VLOOKUP($A2242,'Unique Clients'!$A$2:$G$2705,7,0) &gt;= 3,"FRAUD","NO FRAUD")</f>
        <v>NO FRAUD</v>
      </c>
    </row>
    <row r="2243" spans="1:4" customFormat="1" hidden="1" x14ac:dyDescent="0.25">
      <c r="A2243" s="13">
        <v>81496</v>
      </c>
      <c r="B2243" s="13" t="str">
        <f>IF(VLOOKUP($A2243,'Unique Clients'!$A$2:$F$2705,3,0)&gt;=5,IF(VLOOKUP($A2243,'Unique Clients'!$A$2:$F$2705,6,0)&gt;=60%,"FRAUD","NO FRAUD"),"NO FRAUD")</f>
        <v>NO FRAUD</v>
      </c>
      <c r="C2243" s="13" t="str">
        <f>IF(VLOOKUP($A2243,'Behaviors Clients'!$A$2:$B$2705,2,0)="FRAUD","FRAUD",IF(VLOOKUP($A2243,'Unique Clients'!$A$2:$F$2705,3,0)&lt;=4,IF(VLOOKUP($A2243,'Unique Clients'!$A$2:$F$2705,6,0)&gt;=60%,"MODERATE RISK OF FRAUD","NO FRAUD"),"NO FRAUD"))</f>
        <v>NO FRAUD</v>
      </c>
      <c r="D2243" s="13" t="str">
        <f>IF(VLOOKUP($A2243,'Unique Clients'!$A$2:$G$2705,7,0) &gt;= 3,"FRAUD","NO FRAUD")</f>
        <v>NO FRAUD</v>
      </c>
    </row>
    <row r="2244" spans="1:4" customFormat="1" hidden="1" x14ac:dyDescent="0.25">
      <c r="A2244" s="13">
        <v>81510</v>
      </c>
      <c r="B2244" s="13" t="str">
        <f>IF(VLOOKUP($A2244,'Unique Clients'!$A$2:$F$2705,3,0)&gt;=5,IF(VLOOKUP($A2244,'Unique Clients'!$A$2:$F$2705,6,0)&gt;=60%,"FRAUD","NO FRAUD"),"NO FRAUD")</f>
        <v>NO FRAUD</v>
      </c>
      <c r="C2244" s="13" t="str">
        <f>IF(VLOOKUP($A2244,'Behaviors Clients'!$A$2:$B$2705,2,0)="FRAUD","FRAUD",IF(VLOOKUP($A2244,'Unique Clients'!$A$2:$F$2705,3,0)&lt;=4,IF(VLOOKUP($A2244,'Unique Clients'!$A$2:$F$2705,6,0)&gt;=60%,"MODERATE RISK OF FRAUD","NO FRAUD"),"NO FRAUD"))</f>
        <v>NO FRAUD</v>
      </c>
      <c r="D2244" s="13" t="str">
        <f>IF(VLOOKUP($A2244,'Unique Clients'!$A$2:$G$2705,7,0) &gt;= 3,"FRAUD","NO FRAUD")</f>
        <v>NO FRAUD</v>
      </c>
    </row>
    <row r="2245" spans="1:4" customFormat="1" hidden="1" x14ac:dyDescent="0.25">
      <c r="A2245" s="13">
        <v>81587</v>
      </c>
      <c r="B2245" s="13" t="str">
        <f>IF(VLOOKUP($A2245,'Unique Clients'!$A$2:$F$2705,3,0)&gt;=5,IF(VLOOKUP($A2245,'Unique Clients'!$A$2:$F$2705,6,0)&gt;=60%,"FRAUD","NO FRAUD"),"NO FRAUD")</f>
        <v>NO FRAUD</v>
      </c>
      <c r="C2245" s="13" t="str">
        <f>IF(VLOOKUP($A2245,'Behaviors Clients'!$A$2:$B$2705,2,0)="FRAUD","FRAUD",IF(VLOOKUP($A2245,'Unique Clients'!$A$2:$F$2705,3,0)&lt;=4,IF(VLOOKUP($A2245,'Unique Clients'!$A$2:$F$2705,6,0)&gt;=60%,"MODERATE RISK OF FRAUD","NO FRAUD"),"NO FRAUD"))</f>
        <v>NO FRAUD</v>
      </c>
      <c r="D2245" s="13" t="str">
        <f>IF(VLOOKUP($A2245,'Unique Clients'!$A$2:$G$2705,7,0) &gt;= 3,"FRAUD","NO FRAUD")</f>
        <v>NO FRAUD</v>
      </c>
    </row>
    <row r="2246" spans="1:4" customFormat="1" hidden="1" x14ac:dyDescent="0.25">
      <c r="A2246" s="13">
        <v>81592</v>
      </c>
      <c r="B2246" s="13" t="str">
        <f>IF(VLOOKUP($A2246,'Unique Clients'!$A$2:$F$2705,3,0)&gt;=5,IF(VLOOKUP($A2246,'Unique Clients'!$A$2:$F$2705,6,0)&gt;=60%,"FRAUD","NO FRAUD"),"NO FRAUD")</f>
        <v>NO FRAUD</v>
      </c>
      <c r="C2246" s="13" t="str">
        <f>IF(VLOOKUP($A2246,'Behaviors Clients'!$A$2:$B$2705,2,0)="FRAUD","FRAUD",IF(VLOOKUP($A2246,'Unique Clients'!$A$2:$F$2705,3,0)&lt;=4,IF(VLOOKUP($A2246,'Unique Clients'!$A$2:$F$2705,6,0)&gt;=60%,"MODERATE RISK OF FRAUD","NO FRAUD"),"NO FRAUD"))</f>
        <v>NO FRAUD</v>
      </c>
      <c r="D2246" s="13" t="str">
        <f>IF(VLOOKUP($A2246,'Unique Clients'!$A$2:$G$2705,7,0) &gt;= 3,"FRAUD","NO FRAUD")</f>
        <v>NO FRAUD</v>
      </c>
    </row>
    <row r="2247" spans="1:4" customFormat="1" hidden="1" x14ac:dyDescent="0.25">
      <c r="A2247" s="13">
        <v>81599</v>
      </c>
      <c r="B2247" s="13" t="str">
        <f>IF(VLOOKUP($A2247,'Unique Clients'!$A$2:$F$2705,3,0)&gt;=5,IF(VLOOKUP($A2247,'Unique Clients'!$A$2:$F$2705,6,0)&gt;=60%,"FRAUD","NO FRAUD"),"NO FRAUD")</f>
        <v>NO FRAUD</v>
      </c>
      <c r="C2247" s="13" t="str">
        <f>IF(VLOOKUP($A2247,'Behaviors Clients'!$A$2:$B$2705,2,0)="FRAUD","FRAUD",IF(VLOOKUP($A2247,'Unique Clients'!$A$2:$F$2705,3,0)&lt;=4,IF(VLOOKUP($A2247,'Unique Clients'!$A$2:$F$2705,6,0)&gt;=60%,"MODERATE RISK OF FRAUD","NO FRAUD"),"NO FRAUD"))</f>
        <v>NO FRAUD</v>
      </c>
      <c r="D2247" s="13" t="str">
        <f>IF(VLOOKUP($A2247,'Unique Clients'!$A$2:$G$2705,7,0) &gt;= 3,"FRAUD","NO FRAUD")</f>
        <v>NO FRAUD</v>
      </c>
    </row>
    <row r="2248" spans="1:4" customFormat="1" hidden="1" x14ac:dyDescent="0.25">
      <c r="A2248" s="13">
        <v>81669</v>
      </c>
      <c r="B2248" s="13" t="str">
        <f>IF(VLOOKUP($A2248,'Unique Clients'!$A$2:$F$2705,3,0)&gt;=5,IF(VLOOKUP($A2248,'Unique Clients'!$A$2:$F$2705,6,0)&gt;=60%,"FRAUD","NO FRAUD"),"NO FRAUD")</f>
        <v>NO FRAUD</v>
      </c>
      <c r="C2248" s="13" t="str">
        <f>IF(VLOOKUP($A2248,'Behaviors Clients'!$A$2:$B$2705,2,0)="FRAUD","FRAUD",IF(VLOOKUP($A2248,'Unique Clients'!$A$2:$F$2705,3,0)&lt;=4,IF(VLOOKUP($A2248,'Unique Clients'!$A$2:$F$2705,6,0)&gt;=60%,"MODERATE RISK OF FRAUD","NO FRAUD"),"NO FRAUD"))</f>
        <v>NO FRAUD</v>
      </c>
      <c r="D2248" s="13" t="str">
        <f>IF(VLOOKUP($A2248,'Unique Clients'!$A$2:$G$2705,7,0) &gt;= 3,"FRAUD","NO FRAUD")</f>
        <v>NO FRAUD</v>
      </c>
    </row>
    <row r="2249" spans="1:4" customFormat="1" hidden="1" x14ac:dyDescent="0.25">
      <c r="A2249" s="13">
        <v>81705</v>
      </c>
      <c r="B2249" s="13" t="str">
        <f>IF(VLOOKUP($A2249,'Unique Clients'!$A$2:$F$2705,3,0)&gt;=5,IF(VLOOKUP($A2249,'Unique Clients'!$A$2:$F$2705,6,0)&gt;=60%,"FRAUD","NO FRAUD"),"NO FRAUD")</f>
        <v>NO FRAUD</v>
      </c>
      <c r="C2249" s="13" t="str">
        <f>IF(VLOOKUP($A2249,'Behaviors Clients'!$A$2:$B$2705,2,0)="FRAUD","FRAUD",IF(VLOOKUP($A2249,'Unique Clients'!$A$2:$F$2705,3,0)&lt;=4,IF(VLOOKUP($A2249,'Unique Clients'!$A$2:$F$2705,6,0)&gt;=60%,"MODERATE RISK OF FRAUD","NO FRAUD"),"NO FRAUD"))</f>
        <v>NO FRAUD</v>
      </c>
      <c r="D2249" s="13" t="str">
        <f>IF(VLOOKUP($A2249,'Unique Clients'!$A$2:$G$2705,7,0) &gt;= 3,"FRAUD","NO FRAUD")</f>
        <v>NO FRAUD</v>
      </c>
    </row>
    <row r="2250" spans="1:4" customFormat="1" hidden="1" x14ac:dyDescent="0.25">
      <c r="A2250" s="13">
        <v>81751</v>
      </c>
      <c r="B2250" s="13" t="str">
        <f>IF(VLOOKUP($A2250,'Unique Clients'!$A$2:$F$2705,3,0)&gt;=5,IF(VLOOKUP($A2250,'Unique Clients'!$A$2:$F$2705,6,0)&gt;=60%,"FRAUD","NO FRAUD"),"NO FRAUD")</f>
        <v>NO FRAUD</v>
      </c>
      <c r="C2250" s="13" t="str">
        <f>IF(VLOOKUP($A2250,'Behaviors Clients'!$A$2:$B$2705,2,0)="FRAUD","FRAUD",IF(VLOOKUP($A2250,'Unique Clients'!$A$2:$F$2705,3,0)&lt;=4,IF(VLOOKUP($A2250,'Unique Clients'!$A$2:$F$2705,6,0)&gt;=60%,"MODERATE RISK OF FRAUD","NO FRAUD"),"NO FRAUD"))</f>
        <v>NO FRAUD</v>
      </c>
      <c r="D2250" s="13" t="str">
        <f>IF(VLOOKUP($A2250,'Unique Clients'!$A$2:$G$2705,7,0) &gt;= 3,"FRAUD","NO FRAUD")</f>
        <v>NO FRAUD</v>
      </c>
    </row>
    <row r="2251" spans="1:4" customFormat="1" hidden="1" x14ac:dyDescent="0.25">
      <c r="A2251" s="13">
        <v>81805</v>
      </c>
      <c r="B2251" s="13" t="str">
        <f>IF(VLOOKUP($A2251,'Unique Clients'!$A$2:$F$2705,3,0)&gt;=5,IF(VLOOKUP($A2251,'Unique Clients'!$A$2:$F$2705,6,0)&gt;=60%,"FRAUD","NO FRAUD"),"NO FRAUD")</f>
        <v>NO FRAUD</v>
      </c>
      <c r="C2251" s="13" t="str">
        <f>IF(VLOOKUP($A2251,'Behaviors Clients'!$A$2:$B$2705,2,0)="FRAUD","FRAUD",IF(VLOOKUP($A2251,'Unique Clients'!$A$2:$F$2705,3,0)&lt;=4,IF(VLOOKUP($A2251,'Unique Clients'!$A$2:$F$2705,6,0)&gt;=60%,"MODERATE RISK OF FRAUD","NO FRAUD"),"NO FRAUD"))</f>
        <v>NO FRAUD</v>
      </c>
      <c r="D2251" s="13" t="str">
        <f>IF(VLOOKUP($A2251,'Unique Clients'!$A$2:$G$2705,7,0) &gt;= 3,"FRAUD","NO FRAUD")</f>
        <v>NO FRAUD</v>
      </c>
    </row>
    <row r="2252" spans="1:4" customFormat="1" hidden="1" x14ac:dyDescent="0.25">
      <c r="A2252" s="13">
        <v>81859</v>
      </c>
      <c r="B2252" s="13" t="str">
        <f>IF(VLOOKUP($A2252,'Unique Clients'!$A$2:$F$2705,3,0)&gt;=5,IF(VLOOKUP($A2252,'Unique Clients'!$A$2:$F$2705,6,0)&gt;=60%,"FRAUD","NO FRAUD"),"NO FRAUD")</f>
        <v>NO FRAUD</v>
      </c>
      <c r="C2252" s="13" t="str">
        <f>IF(VLOOKUP($A2252,'Behaviors Clients'!$A$2:$B$2705,2,0)="FRAUD","FRAUD",IF(VLOOKUP($A2252,'Unique Clients'!$A$2:$F$2705,3,0)&lt;=4,IF(VLOOKUP($A2252,'Unique Clients'!$A$2:$F$2705,6,0)&gt;=60%,"MODERATE RISK OF FRAUD","NO FRAUD"),"NO FRAUD"))</f>
        <v>NO FRAUD</v>
      </c>
      <c r="D2252" s="13" t="str">
        <f>IF(VLOOKUP($A2252,'Unique Clients'!$A$2:$G$2705,7,0) &gt;= 3,"FRAUD","NO FRAUD")</f>
        <v>NO FRAUD</v>
      </c>
    </row>
    <row r="2253" spans="1:4" customFormat="1" hidden="1" x14ac:dyDescent="0.25">
      <c r="A2253" s="13">
        <v>81872</v>
      </c>
      <c r="B2253" s="13" t="str">
        <f>IF(VLOOKUP($A2253,'Unique Clients'!$A$2:$F$2705,3,0)&gt;=5,IF(VLOOKUP($A2253,'Unique Clients'!$A$2:$F$2705,6,0)&gt;=60%,"FRAUD","NO FRAUD"),"NO FRAUD")</f>
        <v>NO FRAUD</v>
      </c>
      <c r="C2253" s="13" t="str">
        <f>IF(VLOOKUP($A2253,'Behaviors Clients'!$A$2:$B$2705,2,0)="FRAUD","FRAUD",IF(VLOOKUP($A2253,'Unique Clients'!$A$2:$F$2705,3,0)&lt;=4,IF(VLOOKUP($A2253,'Unique Clients'!$A$2:$F$2705,6,0)&gt;=60%,"MODERATE RISK OF FRAUD","NO FRAUD"),"NO FRAUD"))</f>
        <v>NO FRAUD</v>
      </c>
      <c r="D2253" s="13" t="str">
        <f>IF(VLOOKUP($A2253,'Unique Clients'!$A$2:$G$2705,7,0) &gt;= 3,"FRAUD","NO FRAUD")</f>
        <v>NO FRAUD</v>
      </c>
    </row>
    <row r="2254" spans="1:4" customFormat="1" hidden="1" x14ac:dyDescent="0.25">
      <c r="A2254" s="13">
        <v>81875</v>
      </c>
      <c r="B2254" s="13" t="str">
        <f>IF(VLOOKUP($A2254,'Unique Clients'!$A$2:$F$2705,3,0)&gt;=5,IF(VLOOKUP($A2254,'Unique Clients'!$A$2:$F$2705,6,0)&gt;=60%,"FRAUD","NO FRAUD"),"NO FRAUD")</f>
        <v>NO FRAUD</v>
      </c>
      <c r="C2254" s="13" t="str">
        <f>IF(VLOOKUP($A2254,'Behaviors Clients'!$A$2:$B$2705,2,0)="FRAUD","FRAUD",IF(VLOOKUP($A2254,'Unique Clients'!$A$2:$F$2705,3,0)&lt;=4,IF(VLOOKUP($A2254,'Unique Clients'!$A$2:$F$2705,6,0)&gt;=60%,"MODERATE RISK OF FRAUD","NO FRAUD"),"NO FRAUD"))</f>
        <v>NO FRAUD</v>
      </c>
      <c r="D2254" s="13" t="str">
        <f>IF(VLOOKUP($A2254,'Unique Clients'!$A$2:$G$2705,7,0) &gt;= 3,"FRAUD","NO FRAUD")</f>
        <v>NO FRAUD</v>
      </c>
    </row>
    <row r="2255" spans="1:4" customFormat="1" hidden="1" x14ac:dyDescent="0.25">
      <c r="A2255" s="13">
        <v>81955</v>
      </c>
      <c r="B2255" s="13" t="str">
        <f>IF(VLOOKUP($A2255,'Unique Clients'!$A$2:$F$2705,3,0)&gt;=5,IF(VLOOKUP($A2255,'Unique Clients'!$A$2:$F$2705,6,0)&gt;=60%,"FRAUD","NO FRAUD"),"NO FRAUD")</f>
        <v>NO FRAUD</v>
      </c>
      <c r="C2255" s="13" t="str">
        <f>IF(VLOOKUP($A2255,'Behaviors Clients'!$A$2:$B$2705,2,0)="FRAUD","FRAUD",IF(VLOOKUP($A2255,'Unique Clients'!$A$2:$F$2705,3,0)&lt;=4,IF(VLOOKUP($A2255,'Unique Clients'!$A$2:$F$2705,6,0)&gt;=60%,"MODERATE RISK OF FRAUD","NO FRAUD"),"NO FRAUD"))</f>
        <v>NO FRAUD</v>
      </c>
      <c r="D2255" s="13" t="str">
        <f>IF(VLOOKUP($A2255,'Unique Clients'!$A$2:$G$2705,7,0) &gt;= 3,"FRAUD","NO FRAUD")</f>
        <v>NO FRAUD</v>
      </c>
    </row>
    <row r="2256" spans="1:4" customFormat="1" hidden="1" x14ac:dyDescent="0.25">
      <c r="A2256" s="13">
        <v>82070</v>
      </c>
      <c r="B2256" s="13" t="str">
        <f>IF(VLOOKUP($A2256,'Unique Clients'!$A$2:$F$2705,3,0)&gt;=5,IF(VLOOKUP($A2256,'Unique Clients'!$A$2:$F$2705,6,0)&gt;=60%,"FRAUD","NO FRAUD"),"NO FRAUD")</f>
        <v>NO FRAUD</v>
      </c>
      <c r="C2256" s="13" t="str">
        <f>IF(VLOOKUP($A2256,'Behaviors Clients'!$A$2:$B$2705,2,0)="FRAUD","FRAUD",IF(VLOOKUP($A2256,'Unique Clients'!$A$2:$F$2705,3,0)&lt;=4,IF(VLOOKUP($A2256,'Unique Clients'!$A$2:$F$2705,6,0)&gt;=60%,"MODERATE RISK OF FRAUD","NO FRAUD"),"NO FRAUD"))</f>
        <v>NO FRAUD</v>
      </c>
      <c r="D2256" s="13" t="str">
        <f>IF(VLOOKUP($A2256,'Unique Clients'!$A$2:$G$2705,7,0) &gt;= 3,"FRAUD","NO FRAUD")</f>
        <v>NO FRAUD</v>
      </c>
    </row>
    <row r="2257" spans="1:4" customFormat="1" hidden="1" x14ac:dyDescent="0.25">
      <c r="A2257" s="13">
        <v>82081</v>
      </c>
      <c r="B2257" s="13" t="str">
        <f>IF(VLOOKUP($A2257,'Unique Clients'!$A$2:$F$2705,3,0)&gt;=5,IF(VLOOKUP($A2257,'Unique Clients'!$A$2:$F$2705,6,0)&gt;=60%,"FRAUD","NO FRAUD"),"NO FRAUD")</f>
        <v>NO FRAUD</v>
      </c>
      <c r="C2257" s="13" t="str">
        <f>IF(VLOOKUP($A2257,'Behaviors Clients'!$A$2:$B$2705,2,0)="FRAUD","FRAUD",IF(VLOOKUP($A2257,'Unique Clients'!$A$2:$F$2705,3,0)&lt;=4,IF(VLOOKUP($A2257,'Unique Clients'!$A$2:$F$2705,6,0)&gt;=60%,"MODERATE RISK OF FRAUD","NO FRAUD"),"NO FRAUD"))</f>
        <v>NO FRAUD</v>
      </c>
      <c r="D2257" s="13" t="str">
        <f>IF(VLOOKUP($A2257,'Unique Clients'!$A$2:$G$2705,7,0) &gt;= 3,"FRAUD","NO FRAUD")</f>
        <v>NO FRAUD</v>
      </c>
    </row>
    <row r="2258" spans="1:4" customFormat="1" hidden="1" x14ac:dyDescent="0.25">
      <c r="A2258" s="13">
        <v>82158</v>
      </c>
      <c r="B2258" s="13" t="str">
        <f>IF(VLOOKUP($A2258,'Unique Clients'!$A$2:$F$2705,3,0)&gt;=5,IF(VLOOKUP($A2258,'Unique Clients'!$A$2:$F$2705,6,0)&gt;=60%,"FRAUD","NO FRAUD"),"NO FRAUD")</f>
        <v>NO FRAUD</v>
      </c>
      <c r="C2258" s="13" t="str">
        <f>IF(VLOOKUP($A2258,'Behaviors Clients'!$A$2:$B$2705,2,0)="FRAUD","FRAUD",IF(VLOOKUP($A2258,'Unique Clients'!$A$2:$F$2705,3,0)&lt;=4,IF(VLOOKUP($A2258,'Unique Clients'!$A$2:$F$2705,6,0)&gt;=60%,"MODERATE RISK OF FRAUD","NO FRAUD"),"NO FRAUD"))</f>
        <v>NO FRAUD</v>
      </c>
      <c r="D2258" s="13" t="str">
        <f>IF(VLOOKUP($A2258,'Unique Clients'!$A$2:$G$2705,7,0) &gt;= 3,"FRAUD","NO FRAUD")</f>
        <v>NO FRAUD</v>
      </c>
    </row>
    <row r="2259" spans="1:4" customFormat="1" hidden="1" x14ac:dyDescent="0.25">
      <c r="A2259" s="13">
        <v>82218</v>
      </c>
      <c r="B2259" s="13" t="str">
        <f>IF(VLOOKUP($A2259,'Unique Clients'!$A$2:$F$2705,3,0)&gt;=5,IF(VLOOKUP($A2259,'Unique Clients'!$A$2:$F$2705,6,0)&gt;=60%,"FRAUD","NO FRAUD"),"NO FRAUD")</f>
        <v>NO FRAUD</v>
      </c>
      <c r="C2259" s="13" t="str">
        <f>IF(VLOOKUP($A2259,'Behaviors Clients'!$A$2:$B$2705,2,0)="FRAUD","FRAUD",IF(VLOOKUP($A2259,'Unique Clients'!$A$2:$F$2705,3,0)&lt;=4,IF(VLOOKUP($A2259,'Unique Clients'!$A$2:$F$2705,6,0)&gt;=60%,"MODERATE RISK OF FRAUD","NO FRAUD"),"NO FRAUD"))</f>
        <v>NO FRAUD</v>
      </c>
      <c r="D2259" s="13" t="str">
        <f>IF(VLOOKUP($A2259,'Unique Clients'!$A$2:$G$2705,7,0) &gt;= 3,"FRAUD","NO FRAUD")</f>
        <v>NO FRAUD</v>
      </c>
    </row>
    <row r="2260" spans="1:4" customFormat="1" hidden="1" x14ac:dyDescent="0.25">
      <c r="A2260" s="13">
        <v>82335</v>
      </c>
      <c r="B2260" s="13" t="str">
        <f>IF(VLOOKUP($A2260,'Unique Clients'!$A$2:$F$2705,3,0)&gt;=5,IF(VLOOKUP($A2260,'Unique Clients'!$A$2:$F$2705,6,0)&gt;=60%,"FRAUD","NO FRAUD"),"NO FRAUD")</f>
        <v>NO FRAUD</v>
      </c>
      <c r="C2260" s="13" t="str">
        <f>IF(VLOOKUP($A2260,'Behaviors Clients'!$A$2:$B$2705,2,0)="FRAUD","FRAUD",IF(VLOOKUP($A2260,'Unique Clients'!$A$2:$F$2705,3,0)&lt;=4,IF(VLOOKUP($A2260,'Unique Clients'!$A$2:$F$2705,6,0)&gt;=60%,"MODERATE RISK OF FRAUD","NO FRAUD"),"NO FRAUD"))</f>
        <v>NO FRAUD</v>
      </c>
      <c r="D2260" s="13" t="str">
        <f>IF(VLOOKUP($A2260,'Unique Clients'!$A$2:$G$2705,7,0) &gt;= 3,"FRAUD","NO FRAUD")</f>
        <v>NO FRAUD</v>
      </c>
    </row>
    <row r="2261" spans="1:4" customFormat="1" hidden="1" x14ac:dyDescent="0.25">
      <c r="A2261" s="13">
        <v>82357</v>
      </c>
      <c r="B2261" s="13" t="str">
        <f>IF(VLOOKUP($A2261,'Unique Clients'!$A$2:$F$2705,3,0)&gt;=5,IF(VLOOKUP($A2261,'Unique Clients'!$A$2:$F$2705,6,0)&gt;=60%,"FRAUD","NO FRAUD"),"NO FRAUD")</f>
        <v>NO FRAUD</v>
      </c>
      <c r="C2261" s="13" t="str">
        <f>IF(VLOOKUP($A2261,'Behaviors Clients'!$A$2:$B$2705,2,0)="FRAUD","FRAUD",IF(VLOOKUP($A2261,'Unique Clients'!$A$2:$F$2705,3,0)&lt;=4,IF(VLOOKUP($A2261,'Unique Clients'!$A$2:$F$2705,6,0)&gt;=60%,"MODERATE RISK OF FRAUD","NO FRAUD"),"NO FRAUD"))</f>
        <v>NO FRAUD</v>
      </c>
      <c r="D2261" s="13" t="str">
        <f>IF(VLOOKUP($A2261,'Unique Clients'!$A$2:$G$2705,7,0) &gt;= 3,"FRAUD","NO FRAUD")</f>
        <v>NO FRAUD</v>
      </c>
    </row>
    <row r="2262" spans="1:4" customFormat="1" hidden="1" x14ac:dyDescent="0.25">
      <c r="A2262" s="13">
        <v>82408</v>
      </c>
      <c r="B2262" s="13" t="str">
        <f>IF(VLOOKUP($A2262,'Unique Clients'!$A$2:$F$2705,3,0)&gt;=5,IF(VLOOKUP($A2262,'Unique Clients'!$A$2:$F$2705,6,0)&gt;=60%,"FRAUD","NO FRAUD"),"NO FRAUD")</f>
        <v>NO FRAUD</v>
      </c>
      <c r="C2262" s="13" t="str">
        <f>IF(VLOOKUP($A2262,'Behaviors Clients'!$A$2:$B$2705,2,0)="FRAUD","FRAUD",IF(VLOOKUP($A2262,'Unique Clients'!$A$2:$F$2705,3,0)&lt;=4,IF(VLOOKUP($A2262,'Unique Clients'!$A$2:$F$2705,6,0)&gt;=60%,"MODERATE RISK OF FRAUD","NO FRAUD"),"NO FRAUD"))</f>
        <v>NO FRAUD</v>
      </c>
      <c r="D2262" s="13" t="str">
        <f>IF(VLOOKUP($A2262,'Unique Clients'!$A$2:$G$2705,7,0) &gt;= 3,"FRAUD","NO FRAUD")</f>
        <v>NO FRAUD</v>
      </c>
    </row>
    <row r="2263" spans="1:4" customFormat="1" hidden="1" x14ac:dyDescent="0.25">
      <c r="A2263" s="13">
        <v>82426</v>
      </c>
      <c r="B2263" s="13" t="str">
        <f>IF(VLOOKUP($A2263,'Unique Clients'!$A$2:$F$2705,3,0)&gt;=5,IF(VLOOKUP($A2263,'Unique Clients'!$A$2:$F$2705,6,0)&gt;=60%,"FRAUD","NO FRAUD"),"NO FRAUD")</f>
        <v>NO FRAUD</v>
      </c>
      <c r="C2263" s="13" t="str">
        <f>IF(VLOOKUP($A2263,'Behaviors Clients'!$A$2:$B$2705,2,0)="FRAUD","FRAUD",IF(VLOOKUP($A2263,'Unique Clients'!$A$2:$F$2705,3,0)&lt;=4,IF(VLOOKUP($A2263,'Unique Clients'!$A$2:$F$2705,6,0)&gt;=60%,"MODERATE RISK OF FRAUD","NO FRAUD"),"NO FRAUD"))</f>
        <v>NO FRAUD</v>
      </c>
      <c r="D2263" s="13" t="str">
        <f>IF(VLOOKUP($A2263,'Unique Clients'!$A$2:$G$2705,7,0) &gt;= 3,"FRAUD","NO FRAUD")</f>
        <v>NO FRAUD</v>
      </c>
    </row>
    <row r="2264" spans="1:4" customFormat="1" hidden="1" x14ac:dyDescent="0.25">
      <c r="A2264" s="13">
        <v>82441</v>
      </c>
      <c r="B2264" s="13" t="str">
        <f>IF(VLOOKUP($A2264,'Unique Clients'!$A$2:$F$2705,3,0)&gt;=5,IF(VLOOKUP($A2264,'Unique Clients'!$A$2:$F$2705,6,0)&gt;=60%,"FRAUD","NO FRAUD"),"NO FRAUD")</f>
        <v>NO FRAUD</v>
      </c>
      <c r="C2264" s="13" t="str">
        <f>IF(VLOOKUP($A2264,'Behaviors Clients'!$A$2:$B$2705,2,0)="FRAUD","FRAUD",IF(VLOOKUP($A2264,'Unique Clients'!$A$2:$F$2705,3,0)&lt;=4,IF(VLOOKUP($A2264,'Unique Clients'!$A$2:$F$2705,6,0)&gt;=60%,"MODERATE RISK OF FRAUD","NO FRAUD"),"NO FRAUD"))</f>
        <v>NO FRAUD</v>
      </c>
      <c r="D2264" s="13" t="str">
        <f>IF(VLOOKUP($A2264,'Unique Clients'!$A$2:$G$2705,7,0) &gt;= 3,"FRAUD","NO FRAUD")</f>
        <v>NO FRAUD</v>
      </c>
    </row>
    <row r="2265" spans="1:4" customFormat="1" hidden="1" x14ac:dyDescent="0.25">
      <c r="A2265" s="13">
        <v>82445</v>
      </c>
      <c r="B2265" s="13" t="str">
        <f>IF(VLOOKUP($A2265,'Unique Clients'!$A$2:$F$2705,3,0)&gt;=5,IF(VLOOKUP($A2265,'Unique Clients'!$A$2:$F$2705,6,0)&gt;=60%,"FRAUD","NO FRAUD"),"NO FRAUD")</f>
        <v>NO FRAUD</v>
      </c>
      <c r="C2265" s="13" t="str">
        <f>IF(VLOOKUP($A2265,'Behaviors Clients'!$A$2:$B$2705,2,0)="FRAUD","FRAUD",IF(VLOOKUP($A2265,'Unique Clients'!$A$2:$F$2705,3,0)&lt;=4,IF(VLOOKUP($A2265,'Unique Clients'!$A$2:$F$2705,6,0)&gt;=60%,"MODERATE RISK OF FRAUD","NO FRAUD"),"NO FRAUD"))</f>
        <v>NO FRAUD</v>
      </c>
      <c r="D2265" s="13" t="str">
        <f>IF(VLOOKUP($A2265,'Unique Clients'!$A$2:$G$2705,7,0) &gt;= 3,"FRAUD","NO FRAUD")</f>
        <v>NO FRAUD</v>
      </c>
    </row>
    <row r="2266" spans="1:4" customFormat="1" hidden="1" x14ac:dyDescent="0.25">
      <c r="A2266" s="13">
        <v>82462</v>
      </c>
      <c r="B2266" s="13" t="str">
        <f>IF(VLOOKUP($A2266,'Unique Clients'!$A$2:$F$2705,3,0)&gt;=5,IF(VLOOKUP($A2266,'Unique Clients'!$A$2:$F$2705,6,0)&gt;=60%,"FRAUD","NO FRAUD"),"NO FRAUD")</f>
        <v>NO FRAUD</v>
      </c>
      <c r="C2266" s="13" t="str">
        <f>IF(VLOOKUP($A2266,'Behaviors Clients'!$A$2:$B$2705,2,0)="FRAUD","FRAUD",IF(VLOOKUP($A2266,'Unique Clients'!$A$2:$F$2705,3,0)&lt;=4,IF(VLOOKUP($A2266,'Unique Clients'!$A$2:$F$2705,6,0)&gt;=60%,"MODERATE RISK OF FRAUD","NO FRAUD"),"NO FRAUD"))</f>
        <v>NO FRAUD</v>
      </c>
      <c r="D2266" s="13" t="str">
        <f>IF(VLOOKUP($A2266,'Unique Clients'!$A$2:$G$2705,7,0) &gt;= 3,"FRAUD","NO FRAUD")</f>
        <v>NO FRAUD</v>
      </c>
    </row>
    <row r="2267" spans="1:4" customFormat="1" hidden="1" x14ac:dyDescent="0.25">
      <c r="A2267" s="13">
        <v>82466</v>
      </c>
      <c r="B2267" s="13" t="str">
        <f>IF(VLOOKUP($A2267,'Unique Clients'!$A$2:$F$2705,3,0)&gt;=5,IF(VLOOKUP($A2267,'Unique Clients'!$A$2:$F$2705,6,0)&gt;=60%,"FRAUD","NO FRAUD"),"NO FRAUD")</f>
        <v>NO FRAUD</v>
      </c>
      <c r="C2267" s="13" t="str">
        <f>IF(VLOOKUP($A2267,'Behaviors Clients'!$A$2:$B$2705,2,0)="FRAUD","FRAUD",IF(VLOOKUP($A2267,'Unique Clients'!$A$2:$F$2705,3,0)&lt;=4,IF(VLOOKUP($A2267,'Unique Clients'!$A$2:$F$2705,6,0)&gt;=60%,"MODERATE RISK OF FRAUD","NO FRAUD"),"NO FRAUD"))</f>
        <v>NO FRAUD</v>
      </c>
      <c r="D2267" s="13" t="str">
        <f>IF(VLOOKUP($A2267,'Unique Clients'!$A$2:$G$2705,7,0) &gt;= 3,"FRAUD","NO FRAUD")</f>
        <v>NO FRAUD</v>
      </c>
    </row>
    <row r="2268" spans="1:4" customFormat="1" hidden="1" x14ac:dyDescent="0.25">
      <c r="A2268" s="13">
        <v>82487</v>
      </c>
      <c r="B2268" s="13" t="str">
        <f>IF(VLOOKUP($A2268,'Unique Clients'!$A$2:$F$2705,3,0)&gt;=5,IF(VLOOKUP($A2268,'Unique Clients'!$A$2:$F$2705,6,0)&gt;=60%,"FRAUD","NO FRAUD"),"NO FRAUD")</f>
        <v>NO FRAUD</v>
      </c>
      <c r="C2268" s="13" t="str">
        <f>IF(VLOOKUP($A2268,'Behaviors Clients'!$A$2:$B$2705,2,0)="FRAUD","FRAUD",IF(VLOOKUP($A2268,'Unique Clients'!$A$2:$F$2705,3,0)&lt;=4,IF(VLOOKUP($A2268,'Unique Clients'!$A$2:$F$2705,6,0)&gt;=60%,"MODERATE RISK OF FRAUD","NO FRAUD"),"NO FRAUD"))</f>
        <v>NO FRAUD</v>
      </c>
      <c r="D2268" s="13" t="str">
        <f>IF(VLOOKUP($A2268,'Unique Clients'!$A$2:$G$2705,7,0) &gt;= 3,"FRAUD","NO FRAUD")</f>
        <v>NO FRAUD</v>
      </c>
    </row>
    <row r="2269" spans="1:4" customFormat="1" hidden="1" x14ac:dyDescent="0.25">
      <c r="A2269" s="13">
        <v>82527</v>
      </c>
      <c r="B2269" s="13" t="str">
        <f>IF(VLOOKUP($A2269,'Unique Clients'!$A$2:$F$2705,3,0)&gt;=5,IF(VLOOKUP($A2269,'Unique Clients'!$A$2:$F$2705,6,0)&gt;=60%,"FRAUD","NO FRAUD"),"NO FRAUD")</f>
        <v>NO FRAUD</v>
      </c>
      <c r="C2269" s="13" t="str">
        <f>IF(VLOOKUP($A2269,'Behaviors Clients'!$A$2:$B$2705,2,0)="FRAUD","FRAUD",IF(VLOOKUP($A2269,'Unique Clients'!$A$2:$F$2705,3,0)&lt;=4,IF(VLOOKUP($A2269,'Unique Clients'!$A$2:$F$2705,6,0)&gt;=60%,"MODERATE RISK OF FRAUD","NO FRAUD"),"NO FRAUD"))</f>
        <v>NO FRAUD</v>
      </c>
      <c r="D2269" s="13" t="str">
        <f>IF(VLOOKUP($A2269,'Unique Clients'!$A$2:$G$2705,7,0) &gt;= 3,"FRAUD","NO FRAUD")</f>
        <v>NO FRAUD</v>
      </c>
    </row>
    <row r="2270" spans="1:4" customFormat="1" hidden="1" x14ac:dyDescent="0.25">
      <c r="A2270" s="13">
        <v>82530</v>
      </c>
      <c r="B2270" s="13" t="str">
        <f>IF(VLOOKUP($A2270,'Unique Clients'!$A$2:$F$2705,3,0)&gt;=5,IF(VLOOKUP($A2270,'Unique Clients'!$A$2:$F$2705,6,0)&gt;=60%,"FRAUD","NO FRAUD"),"NO FRAUD")</f>
        <v>NO FRAUD</v>
      </c>
      <c r="C2270" s="13" t="str">
        <f>IF(VLOOKUP($A2270,'Behaviors Clients'!$A$2:$B$2705,2,0)="FRAUD","FRAUD",IF(VLOOKUP($A2270,'Unique Clients'!$A$2:$F$2705,3,0)&lt;=4,IF(VLOOKUP($A2270,'Unique Clients'!$A$2:$F$2705,6,0)&gt;=60%,"MODERATE RISK OF FRAUD","NO FRAUD"),"NO FRAUD"))</f>
        <v>NO FRAUD</v>
      </c>
      <c r="D2270" s="13" t="str">
        <f>IF(VLOOKUP($A2270,'Unique Clients'!$A$2:$G$2705,7,0) &gt;= 3,"FRAUD","NO FRAUD")</f>
        <v>NO FRAUD</v>
      </c>
    </row>
    <row r="2271" spans="1:4" customFormat="1" hidden="1" x14ac:dyDescent="0.25">
      <c r="A2271" s="13">
        <v>82539</v>
      </c>
      <c r="B2271" s="13" t="str">
        <f>IF(VLOOKUP($A2271,'Unique Clients'!$A$2:$F$2705,3,0)&gt;=5,IF(VLOOKUP($A2271,'Unique Clients'!$A$2:$F$2705,6,0)&gt;=60%,"FRAUD","NO FRAUD"),"NO FRAUD")</f>
        <v>NO FRAUD</v>
      </c>
      <c r="C2271" s="13" t="str">
        <f>IF(VLOOKUP($A2271,'Behaviors Clients'!$A$2:$B$2705,2,0)="FRAUD","FRAUD",IF(VLOOKUP($A2271,'Unique Clients'!$A$2:$F$2705,3,0)&lt;=4,IF(VLOOKUP($A2271,'Unique Clients'!$A$2:$F$2705,6,0)&gt;=60%,"MODERATE RISK OF FRAUD","NO FRAUD"),"NO FRAUD"))</f>
        <v>NO FRAUD</v>
      </c>
      <c r="D2271" s="13" t="str">
        <f>IF(VLOOKUP($A2271,'Unique Clients'!$A$2:$G$2705,7,0) &gt;= 3,"FRAUD","NO FRAUD")</f>
        <v>NO FRAUD</v>
      </c>
    </row>
    <row r="2272" spans="1:4" customFormat="1" hidden="1" x14ac:dyDescent="0.25">
      <c r="A2272" s="13">
        <v>82540</v>
      </c>
      <c r="B2272" s="13" t="str">
        <f>IF(VLOOKUP($A2272,'Unique Clients'!$A$2:$F$2705,3,0)&gt;=5,IF(VLOOKUP($A2272,'Unique Clients'!$A$2:$F$2705,6,0)&gt;=60%,"FRAUD","NO FRAUD"),"NO FRAUD")</f>
        <v>NO FRAUD</v>
      </c>
      <c r="C2272" s="13" t="str">
        <f>IF(VLOOKUP($A2272,'Behaviors Clients'!$A$2:$B$2705,2,0)="FRAUD","FRAUD",IF(VLOOKUP($A2272,'Unique Clients'!$A$2:$F$2705,3,0)&lt;=4,IF(VLOOKUP($A2272,'Unique Clients'!$A$2:$F$2705,6,0)&gt;=60%,"MODERATE RISK OF FRAUD","NO FRAUD"),"NO FRAUD"))</f>
        <v>NO FRAUD</v>
      </c>
      <c r="D2272" s="13" t="str">
        <f>IF(VLOOKUP($A2272,'Unique Clients'!$A$2:$G$2705,7,0) &gt;= 3,"FRAUD","NO FRAUD")</f>
        <v>NO FRAUD</v>
      </c>
    </row>
    <row r="2273" spans="1:4" customFormat="1" hidden="1" x14ac:dyDescent="0.25">
      <c r="A2273" s="13">
        <v>82622</v>
      </c>
      <c r="B2273" s="13" t="str">
        <f>IF(VLOOKUP($A2273,'Unique Clients'!$A$2:$F$2705,3,0)&gt;=5,IF(VLOOKUP($A2273,'Unique Clients'!$A$2:$F$2705,6,0)&gt;=60%,"FRAUD","NO FRAUD"),"NO FRAUD")</f>
        <v>NO FRAUD</v>
      </c>
      <c r="C2273" s="13" t="str">
        <f>IF(VLOOKUP($A2273,'Behaviors Clients'!$A$2:$B$2705,2,0)="FRAUD","FRAUD",IF(VLOOKUP($A2273,'Unique Clients'!$A$2:$F$2705,3,0)&lt;=4,IF(VLOOKUP($A2273,'Unique Clients'!$A$2:$F$2705,6,0)&gt;=60%,"MODERATE RISK OF FRAUD","NO FRAUD"),"NO FRAUD"))</f>
        <v>NO FRAUD</v>
      </c>
      <c r="D2273" s="13" t="str">
        <f>IF(VLOOKUP($A2273,'Unique Clients'!$A$2:$G$2705,7,0) &gt;= 3,"FRAUD","NO FRAUD")</f>
        <v>NO FRAUD</v>
      </c>
    </row>
    <row r="2274" spans="1:4" customFormat="1" hidden="1" x14ac:dyDescent="0.25">
      <c r="A2274" s="13">
        <v>82659</v>
      </c>
      <c r="B2274" s="13" t="str">
        <f>IF(VLOOKUP($A2274,'Unique Clients'!$A$2:$F$2705,3,0)&gt;=5,IF(VLOOKUP($A2274,'Unique Clients'!$A$2:$F$2705,6,0)&gt;=60%,"FRAUD","NO FRAUD"),"NO FRAUD")</f>
        <v>NO FRAUD</v>
      </c>
      <c r="C2274" s="13" t="str">
        <f>IF(VLOOKUP($A2274,'Behaviors Clients'!$A$2:$B$2705,2,0)="FRAUD","FRAUD",IF(VLOOKUP($A2274,'Unique Clients'!$A$2:$F$2705,3,0)&lt;=4,IF(VLOOKUP($A2274,'Unique Clients'!$A$2:$F$2705,6,0)&gt;=60%,"MODERATE RISK OF FRAUD","NO FRAUD"),"NO FRAUD"))</f>
        <v>NO FRAUD</v>
      </c>
      <c r="D2274" s="13" t="str">
        <f>IF(VLOOKUP($A2274,'Unique Clients'!$A$2:$G$2705,7,0) &gt;= 3,"FRAUD","NO FRAUD")</f>
        <v>NO FRAUD</v>
      </c>
    </row>
    <row r="2275" spans="1:4" customFormat="1" hidden="1" x14ac:dyDescent="0.25">
      <c r="A2275" s="13">
        <v>82700</v>
      </c>
      <c r="B2275" s="13" t="str">
        <f>IF(VLOOKUP($A2275,'Unique Clients'!$A$2:$F$2705,3,0)&gt;=5,IF(VLOOKUP($A2275,'Unique Clients'!$A$2:$F$2705,6,0)&gt;=60%,"FRAUD","NO FRAUD"),"NO FRAUD")</f>
        <v>NO FRAUD</v>
      </c>
      <c r="C2275" s="13" t="str">
        <f>IF(VLOOKUP($A2275,'Behaviors Clients'!$A$2:$B$2705,2,0)="FRAUD","FRAUD",IF(VLOOKUP($A2275,'Unique Clients'!$A$2:$F$2705,3,0)&lt;=4,IF(VLOOKUP($A2275,'Unique Clients'!$A$2:$F$2705,6,0)&gt;=60%,"MODERATE RISK OF FRAUD","NO FRAUD"),"NO FRAUD"))</f>
        <v>NO FRAUD</v>
      </c>
      <c r="D2275" s="13" t="str">
        <f>IF(VLOOKUP($A2275,'Unique Clients'!$A$2:$G$2705,7,0) &gt;= 3,"FRAUD","NO FRAUD")</f>
        <v>NO FRAUD</v>
      </c>
    </row>
    <row r="2276" spans="1:4" customFormat="1" hidden="1" x14ac:dyDescent="0.25">
      <c r="A2276" s="13">
        <v>82702</v>
      </c>
      <c r="B2276" s="13" t="str">
        <f>IF(VLOOKUP($A2276,'Unique Clients'!$A$2:$F$2705,3,0)&gt;=5,IF(VLOOKUP($A2276,'Unique Clients'!$A$2:$F$2705,6,0)&gt;=60%,"FRAUD","NO FRAUD"),"NO FRAUD")</f>
        <v>NO FRAUD</v>
      </c>
      <c r="C2276" s="13" t="str">
        <f>IF(VLOOKUP($A2276,'Behaviors Clients'!$A$2:$B$2705,2,0)="FRAUD","FRAUD",IF(VLOOKUP($A2276,'Unique Clients'!$A$2:$F$2705,3,0)&lt;=4,IF(VLOOKUP($A2276,'Unique Clients'!$A$2:$F$2705,6,0)&gt;=60%,"MODERATE RISK OF FRAUD","NO FRAUD"),"NO FRAUD"))</f>
        <v>NO FRAUD</v>
      </c>
      <c r="D2276" s="13" t="str">
        <f>IF(VLOOKUP($A2276,'Unique Clients'!$A$2:$G$2705,7,0) &gt;= 3,"FRAUD","NO FRAUD")</f>
        <v>NO FRAUD</v>
      </c>
    </row>
    <row r="2277" spans="1:4" customFormat="1" hidden="1" x14ac:dyDescent="0.25">
      <c r="A2277" s="13">
        <v>82734</v>
      </c>
      <c r="B2277" s="13" t="str">
        <f>IF(VLOOKUP($A2277,'Unique Clients'!$A$2:$F$2705,3,0)&gt;=5,IF(VLOOKUP($A2277,'Unique Clients'!$A$2:$F$2705,6,0)&gt;=60%,"FRAUD","NO FRAUD"),"NO FRAUD")</f>
        <v>NO FRAUD</v>
      </c>
      <c r="C2277" s="13" t="str">
        <f>IF(VLOOKUP($A2277,'Behaviors Clients'!$A$2:$B$2705,2,0)="FRAUD","FRAUD",IF(VLOOKUP($A2277,'Unique Clients'!$A$2:$F$2705,3,0)&lt;=4,IF(VLOOKUP($A2277,'Unique Clients'!$A$2:$F$2705,6,0)&gt;=60%,"MODERATE RISK OF FRAUD","NO FRAUD"),"NO FRAUD"))</f>
        <v>NO FRAUD</v>
      </c>
      <c r="D2277" s="13" t="str">
        <f>IF(VLOOKUP($A2277,'Unique Clients'!$A$2:$G$2705,7,0) &gt;= 3,"FRAUD","NO FRAUD")</f>
        <v>NO FRAUD</v>
      </c>
    </row>
    <row r="2278" spans="1:4" customFormat="1" hidden="1" x14ac:dyDescent="0.25">
      <c r="A2278" s="13">
        <v>82744</v>
      </c>
      <c r="B2278" s="13" t="str">
        <f>IF(VLOOKUP($A2278,'Unique Clients'!$A$2:$F$2705,3,0)&gt;=5,IF(VLOOKUP($A2278,'Unique Clients'!$A$2:$F$2705,6,0)&gt;=60%,"FRAUD","NO FRAUD"),"NO FRAUD")</f>
        <v>NO FRAUD</v>
      </c>
      <c r="C2278" s="13" t="str">
        <f>IF(VLOOKUP($A2278,'Behaviors Clients'!$A$2:$B$2705,2,0)="FRAUD","FRAUD",IF(VLOOKUP($A2278,'Unique Clients'!$A$2:$F$2705,3,0)&lt;=4,IF(VLOOKUP($A2278,'Unique Clients'!$A$2:$F$2705,6,0)&gt;=60%,"MODERATE RISK OF FRAUD","NO FRAUD"),"NO FRAUD"))</f>
        <v>NO FRAUD</v>
      </c>
      <c r="D2278" s="13" t="str">
        <f>IF(VLOOKUP($A2278,'Unique Clients'!$A$2:$G$2705,7,0) &gt;= 3,"FRAUD","NO FRAUD")</f>
        <v>NO FRAUD</v>
      </c>
    </row>
    <row r="2279" spans="1:4" customFormat="1" hidden="1" x14ac:dyDescent="0.25">
      <c r="A2279" s="13">
        <v>82789</v>
      </c>
      <c r="B2279" s="13" t="str">
        <f>IF(VLOOKUP($A2279,'Unique Clients'!$A$2:$F$2705,3,0)&gt;=5,IF(VLOOKUP($A2279,'Unique Clients'!$A$2:$F$2705,6,0)&gt;=60%,"FRAUD","NO FRAUD"),"NO FRAUD")</f>
        <v>NO FRAUD</v>
      </c>
      <c r="C2279" s="13" t="str">
        <f>IF(VLOOKUP($A2279,'Behaviors Clients'!$A$2:$B$2705,2,0)="FRAUD","FRAUD",IF(VLOOKUP($A2279,'Unique Clients'!$A$2:$F$2705,3,0)&lt;=4,IF(VLOOKUP($A2279,'Unique Clients'!$A$2:$F$2705,6,0)&gt;=60%,"MODERATE RISK OF FRAUD","NO FRAUD"),"NO FRAUD"))</f>
        <v>NO FRAUD</v>
      </c>
      <c r="D2279" s="13" t="str">
        <f>IF(VLOOKUP($A2279,'Unique Clients'!$A$2:$G$2705,7,0) &gt;= 3,"FRAUD","NO FRAUD")</f>
        <v>NO FRAUD</v>
      </c>
    </row>
    <row r="2280" spans="1:4" customFormat="1" hidden="1" x14ac:dyDescent="0.25">
      <c r="A2280" s="13">
        <v>82790</v>
      </c>
      <c r="B2280" s="13" t="str">
        <f>IF(VLOOKUP($A2280,'Unique Clients'!$A$2:$F$2705,3,0)&gt;=5,IF(VLOOKUP($A2280,'Unique Clients'!$A$2:$F$2705,6,0)&gt;=60%,"FRAUD","NO FRAUD"),"NO FRAUD")</f>
        <v>NO FRAUD</v>
      </c>
      <c r="C2280" s="13" t="str">
        <f>IF(VLOOKUP($A2280,'Behaviors Clients'!$A$2:$B$2705,2,0)="FRAUD","FRAUD",IF(VLOOKUP($A2280,'Unique Clients'!$A$2:$F$2705,3,0)&lt;=4,IF(VLOOKUP($A2280,'Unique Clients'!$A$2:$F$2705,6,0)&gt;=60%,"MODERATE RISK OF FRAUD","NO FRAUD"),"NO FRAUD"))</f>
        <v>NO FRAUD</v>
      </c>
      <c r="D2280" s="13" t="str">
        <f>IF(VLOOKUP($A2280,'Unique Clients'!$A$2:$G$2705,7,0) &gt;= 3,"FRAUD","NO FRAUD")</f>
        <v>NO FRAUD</v>
      </c>
    </row>
    <row r="2281" spans="1:4" customFormat="1" hidden="1" x14ac:dyDescent="0.25">
      <c r="A2281" s="13">
        <v>82807</v>
      </c>
      <c r="B2281" s="13" t="str">
        <f>IF(VLOOKUP($A2281,'Unique Clients'!$A$2:$F$2705,3,0)&gt;=5,IF(VLOOKUP($A2281,'Unique Clients'!$A$2:$F$2705,6,0)&gt;=60%,"FRAUD","NO FRAUD"),"NO FRAUD")</f>
        <v>NO FRAUD</v>
      </c>
      <c r="C2281" s="13" t="str">
        <f>IF(VLOOKUP($A2281,'Behaviors Clients'!$A$2:$B$2705,2,0)="FRAUD","FRAUD",IF(VLOOKUP($A2281,'Unique Clients'!$A$2:$F$2705,3,0)&lt;=4,IF(VLOOKUP($A2281,'Unique Clients'!$A$2:$F$2705,6,0)&gt;=60%,"MODERATE RISK OF FRAUD","NO FRAUD"),"NO FRAUD"))</f>
        <v>NO FRAUD</v>
      </c>
      <c r="D2281" s="13" t="str">
        <f>IF(VLOOKUP($A2281,'Unique Clients'!$A$2:$G$2705,7,0) &gt;= 3,"FRAUD","NO FRAUD")</f>
        <v>NO FRAUD</v>
      </c>
    </row>
    <row r="2282" spans="1:4" customFormat="1" hidden="1" x14ac:dyDescent="0.25">
      <c r="A2282" s="13">
        <v>82864</v>
      </c>
      <c r="B2282" s="13" t="str">
        <f>IF(VLOOKUP($A2282,'Unique Clients'!$A$2:$F$2705,3,0)&gt;=5,IF(VLOOKUP($A2282,'Unique Clients'!$A$2:$F$2705,6,0)&gt;=60%,"FRAUD","NO FRAUD"),"NO FRAUD")</f>
        <v>NO FRAUD</v>
      </c>
      <c r="C2282" s="13" t="str">
        <f>IF(VLOOKUP($A2282,'Behaviors Clients'!$A$2:$B$2705,2,0)="FRAUD","FRAUD",IF(VLOOKUP($A2282,'Unique Clients'!$A$2:$F$2705,3,0)&lt;=4,IF(VLOOKUP($A2282,'Unique Clients'!$A$2:$F$2705,6,0)&gt;=60%,"MODERATE RISK OF FRAUD","NO FRAUD"),"NO FRAUD"))</f>
        <v>NO FRAUD</v>
      </c>
      <c r="D2282" s="13" t="str">
        <f>IF(VLOOKUP($A2282,'Unique Clients'!$A$2:$G$2705,7,0) &gt;= 3,"FRAUD","NO FRAUD")</f>
        <v>NO FRAUD</v>
      </c>
    </row>
    <row r="2283" spans="1:4" customFormat="1" hidden="1" x14ac:dyDescent="0.25">
      <c r="A2283" s="13">
        <v>82907</v>
      </c>
      <c r="B2283" s="13" t="str">
        <f>IF(VLOOKUP($A2283,'Unique Clients'!$A$2:$F$2705,3,0)&gt;=5,IF(VLOOKUP($A2283,'Unique Clients'!$A$2:$F$2705,6,0)&gt;=60%,"FRAUD","NO FRAUD"),"NO FRAUD")</f>
        <v>NO FRAUD</v>
      </c>
      <c r="C2283" s="13" t="str">
        <f>IF(VLOOKUP($A2283,'Behaviors Clients'!$A$2:$B$2705,2,0)="FRAUD","FRAUD",IF(VLOOKUP($A2283,'Unique Clients'!$A$2:$F$2705,3,0)&lt;=4,IF(VLOOKUP($A2283,'Unique Clients'!$A$2:$F$2705,6,0)&gt;=60%,"MODERATE RISK OF FRAUD","NO FRAUD"),"NO FRAUD"))</f>
        <v>NO FRAUD</v>
      </c>
      <c r="D2283" s="13" t="str">
        <f>IF(VLOOKUP($A2283,'Unique Clients'!$A$2:$G$2705,7,0) &gt;= 3,"FRAUD","NO FRAUD")</f>
        <v>NO FRAUD</v>
      </c>
    </row>
    <row r="2284" spans="1:4" customFormat="1" hidden="1" x14ac:dyDescent="0.25">
      <c r="A2284" s="13">
        <v>83153</v>
      </c>
      <c r="B2284" s="13" t="str">
        <f>IF(VLOOKUP($A2284,'Unique Clients'!$A$2:$F$2705,3,0)&gt;=5,IF(VLOOKUP($A2284,'Unique Clients'!$A$2:$F$2705,6,0)&gt;=60%,"FRAUD","NO FRAUD"),"NO FRAUD")</f>
        <v>NO FRAUD</v>
      </c>
      <c r="C2284" s="13" t="str">
        <f>IF(VLOOKUP($A2284,'Behaviors Clients'!$A$2:$B$2705,2,0)="FRAUD","FRAUD",IF(VLOOKUP($A2284,'Unique Clients'!$A$2:$F$2705,3,0)&lt;=4,IF(VLOOKUP($A2284,'Unique Clients'!$A$2:$F$2705,6,0)&gt;=60%,"MODERATE RISK OF FRAUD","NO FRAUD"),"NO FRAUD"))</f>
        <v>NO FRAUD</v>
      </c>
      <c r="D2284" s="13" t="str">
        <f>IF(VLOOKUP($A2284,'Unique Clients'!$A$2:$G$2705,7,0) &gt;= 3,"FRAUD","NO FRAUD")</f>
        <v>NO FRAUD</v>
      </c>
    </row>
    <row r="2285" spans="1:4" customFormat="1" hidden="1" x14ac:dyDescent="0.25">
      <c r="A2285" s="13">
        <v>83179</v>
      </c>
      <c r="B2285" s="13" t="str">
        <f>IF(VLOOKUP($A2285,'Unique Clients'!$A$2:$F$2705,3,0)&gt;=5,IF(VLOOKUP($A2285,'Unique Clients'!$A$2:$F$2705,6,0)&gt;=60%,"FRAUD","NO FRAUD"),"NO FRAUD")</f>
        <v>NO FRAUD</v>
      </c>
      <c r="C2285" s="13" t="str">
        <f>IF(VLOOKUP($A2285,'Behaviors Clients'!$A$2:$B$2705,2,0)="FRAUD","FRAUD",IF(VLOOKUP($A2285,'Unique Clients'!$A$2:$F$2705,3,0)&lt;=4,IF(VLOOKUP($A2285,'Unique Clients'!$A$2:$F$2705,6,0)&gt;=60%,"MODERATE RISK OF FRAUD","NO FRAUD"),"NO FRAUD"))</f>
        <v>NO FRAUD</v>
      </c>
      <c r="D2285" s="13" t="str">
        <f>IF(VLOOKUP($A2285,'Unique Clients'!$A$2:$G$2705,7,0) &gt;= 3,"FRAUD","NO FRAUD")</f>
        <v>NO FRAUD</v>
      </c>
    </row>
    <row r="2286" spans="1:4" customFormat="1" hidden="1" x14ac:dyDescent="0.25">
      <c r="A2286" s="13">
        <v>83247</v>
      </c>
      <c r="B2286" s="13" t="str">
        <f>IF(VLOOKUP($A2286,'Unique Clients'!$A$2:$F$2705,3,0)&gt;=5,IF(VLOOKUP($A2286,'Unique Clients'!$A$2:$F$2705,6,0)&gt;=60%,"FRAUD","NO FRAUD"),"NO FRAUD")</f>
        <v>NO FRAUD</v>
      </c>
      <c r="C2286" s="13" t="str">
        <f>IF(VLOOKUP($A2286,'Behaviors Clients'!$A$2:$B$2705,2,0)="FRAUD","FRAUD",IF(VLOOKUP($A2286,'Unique Clients'!$A$2:$F$2705,3,0)&lt;=4,IF(VLOOKUP($A2286,'Unique Clients'!$A$2:$F$2705,6,0)&gt;=60%,"MODERATE RISK OF FRAUD","NO FRAUD"),"NO FRAUD"))</f>
        <v>NO FRAUD</v>
      </c>
      <c r="D2286" s="13" t="str">
        <f>IF(VLOOKUP($A2286,'Unique Clients'!$A$2:$G$2705,7,0) &gt;= 3,"FRAUD","NO FRAUD")</f>
        <v>NO FRAUD</v>
      </c>
    </row>
    <row r="2287" spans="1:4" customFormat="1" hidden="1" x14ac:dyDescent="0.25">
      <c r="A2287" s="13">
        <v>83254</v>
      </c>
      <c r="B2287" s="13" t="str">
        <f>IF(VLOOKUP($A2287,'Unique Clients'!$A$2:$F$2705,3,0)&gt;=5,IF(VLOOKUP($A2287,'Unique Clients'!$A$2:$F$2705,6,0)&gt;=60%,"FRAUD","NO FRAUD"),"NO FRAUD")</f>
        <v>NO FRAUD</v>
      </c>
      <c r="C2287" s="13" t="str">
        <f>IF(VLOOKUP($A2287,'Behaviors Clients'!$A$2:$B$2705,2,0)="FRAUD","FRAUD",IF(VLOOKUP($A2287,'Unique Clients'!$A$2:$F$2705,3,0)&lt;=4,IF(VLOOKUP($A2287,'Unique Clients'!$A$2:$F$2705,6,0)&gt;=60%,"MODERATE RISK OF FRAUD","NO FRAUD"),"NO FRAUD"))</f>
        <v>NO FRAUD</v>
      </c>
      <c r="D2287" s="13" t="str">
        <f>IF(VLOOKUP($A2287,'Unique Clients'!$A$2:$G$2705,7,0) &gt;= 3,"FRAUD","NO FRAUD")</f>
        <v>NO FRAUD</v>
      </c>
    </row>
    <row r="2288" spans="1:4" customFormat="1" hidden="1" x14ac:dyDescent="0.25">
      <c r="A2288" s="13">
        <v>83281</v>
      </c>
      <c r="B2288" s="13" t="str">
        <f>IF(VLOOKUP($A2288,'Unique Clients'!$A$2:$F$2705,3,0)&gt;=5,IF(VLOOKUP($A2288,'Unique Clients'!$A$2:$F$2705,6,0)&gt;=60%,"FRAUD","NO FRAUD"),"NO FRAUD")</f>
        <v>NO FRAUD</v>
      </c>
      <c r="C2288" s="13" t="str">
        <f>IF(VLOOKUP($A2288,'Behaviors Clients'!$A$2:$B$2705,2,0)="FRAUD","FRAUD",IF(VLOOKUP($A2288,'Unique Clients'!$A$2:$F$2705,3,0)&lt;=4,IF(VLOOKUP($A2288,'Unique Clients'!$A$2:$F$2705,6,0)&gt;=60%,"MODERATE RISK OF FRAUD","NO FRAUD"),"NO FRAUD"))</f>
        <v>NO FRAUD</v>
      </c>
      <c r="D2288" s="13" t="str">
        <f>IF(VLOOKUP($A2288,'Unique Clients'!$A$2:$G$2705,7,0) &gt;= 3,"FRAUD","NO FRAUD")</f>
        <v>NO FRAUD</v>
      </c>
    </row>
    <row r="2289" spans="1:4" customFormat="1" hidden="1" x14ac:dyDescent="0.25">
      <c r="A2289" s="13">
        <v>83284</v>
      </c>
      <c r="B2289" s="13" t="str">
        <f>IF(VLOOKUP($A2289,'Unique Clients'!$A$2:$F$2705,3,0)&gt;=5,IF(VLOOKUP($A2289,'Unique Clients'!$A$2:$F$2705,6,0)&gt;=60%,"FRAUD","NO FRAUD"),"NO FRAUD")</f>
        <v>NO FRAUD</v>
      </c>
      <c r="C2289" s="13" t="str">
        <f>IF(VLOOKUP($A2289,'Behaviors Clients'!$A$2:$B$2705,2,0)="FRAUD","FRAUD",IF(VLOOKUP($A2289,'Unique Clients'!$A$2:$F$2705,3,0)&lt;=4,IF(VLOOKUP($A2289,'Unique Clients'!$A$2:$F$2705,6,0)&gt;=60%,"MODERATE RISK OF FRAUD","NO FRAUD"),"NO FRAUD"))</f>
        <v>NO FRAUD</v>
      </c>
      <c r="D2289" s="13" t="str">
        <f>IF(VLOOKUP($A2289,'Unique Clients'!$A$2:$G$2705,7,0) &gt;= 3,"FRAUD","NO FRAUD")</f>
        <v>NO FRAUD</v>
      </c>
    </row>
    <row r="2290" spans="1:4" customFormat="1" hidden="1" x14ac:dyDescent="0.25">
      <c r="A2290" s="13">
        <v>83317</v>
      </c>
      <c r="B2290" s="13" t="str">
        <f>IF(VLOOKUP($A2290,'Unique Clients'!$A$2:$F$2705,3,0)&gt;=5,IF(VLOOKUP($A2290,'Unique Clients'!$A$2:$F$2705,6,0)&gt;=60%,"FRAUD","NO FRAUD"),"NO FRAUD")</f>
        <v>NO FRAUD</v>
      </c>
      <c r="C2290" s="13" t="str">
        <f>IF(VLOOKUP($A2290,'Behaviors Clients'!$A$2:$B$2705,2,0)="FRAUD","FRAUD",IF(VLOOKUP($A2290,'Unique Clients'!$A$2:$F$2705,3,0)&lt;=4,IF(VLOOKUP($A2290,'Unique Clients'!$A$2:$F$2705,6,0)&gt;=60%,"MODERATE RISK OF FRAUD","NO FRAUD"),"NO FRAUD"))</f>
        <v>NO FRAUD</v>
      </c>
      <c r="D2290" s="13" t="str">
        <f>IF(VLOOKUP($A2290,'Unique Clients'!$A$2:$G$2705,7,0) &gt;= 3,"FRAUD","NO FRAUD")</f>
        <v>NO FRAUD</v>
      </c>
    </row>
    <row r="2291" spans="1:4" customFormat="1" hidden="1" x14ac:dyDescent="0.25">
      <c r="A2291" s="13">
        <v>83380</v>
      </c>
      <c r="B2291" s="13" t="str">
        <f>IF(VLOOKUP($A2291,'Unique Clients'!$A$2:$F$2705,3,0)&gt;=5,IF(VLOOKUP($A2291,'Unique Clients'!$A$2:$F$2705,6,0)&gt;=60%,"FRAUD","NO FRAUD"),"NO FRAUD")</f>
        <v>NO FRAUD</v>
      </c>
      <c r="C2291" s="13" t="str">
        <f>IF(VLOOKUP($A2291,'Behaviors Clients'!$A$2:$B$2705,2,0)="FRAUD","FRAUD",IF(VLOOKUP($A2291,'Unique Clients'!$A$2:$F$2705,3,0)&lt;=4,IF(VLOOKUP($A2291,'Unique Clients'!$A$2:$F$2705,6,0)&gt;=60%,"MODERATE RISK OF FRAUD","NO FRAUD"),"NO FRAUD"))</f>
        <v>NO FRAUD</v>
      </c>
      <c r="D2291" s="13" t="str">
        <f>IF(VLOOKUP($A2291,'Unique Clients'!$A$2:$G$2705,7,0) &gt;= 3,"FRAUD","NO FRAUD")</f>
        <v>NO FRAUD</v>
      </c>
    </row>
    <row r="2292" spans="1:4" customFormat="1" hidden="1" x14ac:dyDescent="0.25">
      <c r="A2292" s="13">
        <v>83420</v>
      </c>
      <c r="B2292" s="13" t="str">
        <f>IF(VLOOKUP($A2292,'Unique Clients'!$A$2:$F$2705,3,0)&gt;=5,IF(VLOOKUP($A2292,'Unique Clients'!$A$2:$F$2705,6,0)&gt;=60%,"FRAUD","NO FRAUD"),"NO FRAUD")</f>
        <v>NO FRAUD</v>
      </c>
      <c r="C2292" s="13" t="str">
        <f>IF(VLOOKUP($A2292,'Behaviors Clients'!$A$2:$B$2705,2,0)="FRAUD","FRAUD",IF(VLOOKUP($A2292,'Unique Clients'!$A$2:$F$2705,3,0)&lt;=4,IF(VLOOKUP($A2292,'Unique Clients'!$A$2:$F$2705,6,0)&gt;=60%,"MODERATE RISK OF FRAUD","NO FRAUD"),"NO FRAUD"))</f>
        <v>NO FRAUD</v>
      </c>
      <c r="D2292" s="13" t="str">
        <f>IF(VLOOKUP($A2292,'Unique Clients'!$A$2:$G$2705,7,0) &gt;= 3,"FRAUD","NO FRAUD")</f>
        <v>NO FRAUD</v>
      </c>
    </row>
    <row r="2293" spans="1:4" customFormat="1" hidden="1" x14ac:dyDescent="0.25">
      <c r="A2293" s="13">
        <v>83560</v>
      </c>
      <c r="B2293" s="13" t="str">
        <f>IF(VLOOKUP($A2293,'Unique Clients'!$A$2:$F$2705,3,0)&gt;=5,IF(VLOOKUP($A2293,'Unique Clients'!$A$2:$F$2705,6,0)&gt;=60%,"FRAUD","NO FRAUD"),"NO FRAUD")</f>
        <v>NO FRAUD</v>
      </c>
      <c r="C2293" s="13" t="str">
        <f>IF(VLOOKUP($A2293,'Behaviors Clients'!$A$2:$B$2705,2,0)="FRAUD","FRAUD",IF(VLOOKUP($A2293,'Unique Clients'!$A$2:$F$2705,3,0)&lt;=4,IF(VLOOKUP($A2293,'Unique Clients'!$A$2:$F$2705,6,0)&gt;=60%,"MODERATE RISK OF FRAUD","NO FRAUD"),"NO FRAUD"))</f>
        <v>NO FRAUD</v>
      </c>
      <c r="D2293" s="13" t="str">
        <f>IF(VLOOKUP($A2293,'Unique Clients'!$A$2:$G$2705,7,0) &gt;= 3,"FRAUD","NO FRAUD")</f>
        <v>NO FRAUD</v>
      </c>
    </row>
    <row r="2294" spans="1:4" customFormat="1" hidden="1" x14ac:dyDescent="0.25">
      <c r="A2294" s="13">
        <v>83599</v>
      </c>
      <c r="B2294" s="13" t="str">
        <f>IF(VLOOKUP($A2294,'Unique Clients'!$A$2:$F$2705,3,0)&gt;=5,IF(VLOOKUP($A2294,'Unique Clients'!$A$2:$F$2705,6,0)&gt;=60%,"FRAUD","NO FRAUD"),"NO FRAUD")</f>
        <v>NO FRAUD</v>
      </c>
      <c r="C2294" s="13" t="str">
        <f>IF(VLOOKUP($A2294,'Behaviors Clients'!$A$2:$B$2705,2,0)="FRAUD","FRAUD",IF(VLOOKUP($A2294,'Unique Clients'!$A$2:$F$2705,3,0)&lt;=4,IF(VLOOKUP($A2294,'Unique Clients'!$A$2:$F$2705,6,0)&gt;=60%,"MODERATE RISK OF FRAUD","NO FRAUD"),"NO FRAUD"))</f>
        <v>NO FRAUD</v>
      </c>
      <c r="D2294" s="13" t="str">
        <f>IF(VLOOKUP($A2294,'Unique Clients'!$A$2:$G$2705,7,0) &gt;= 3,"FRAUD","NO FRAUD")</f>
        <v>NO FRAUD</v>
      </c>
    </row>
    <row r="2295" spans="1:4" customFormat="1" hidden="1" x14ac:dyDescent="0.25">
      <c r="A2295" s="13">
        <v>83604</v>
      </c>
      <c r="B2295" s="13" t="str">
        <f>IF(VLOOKUP($A2295,'Unique Clients'!$A$2:$F$2705,3,0)&gt;=5,IF(VLOOKUP($A2295,'Unique Clients'!$A$2:$F$2705,6,0)&gt;=60%,"FRAUD","NO FRAUD"),"NO FRAUD")</f>
        <v>NO FRAUD</v>
      </c>
      <c r="C2295" s="13" t="str">
        <f>IF(VLOOKUP($A2295,'Behaviors Clients'!$A$2:$B$2705,2,0)="FRAUD","FRAUD",IF(VLOOKUP($A2295,'Unique Clients'!$A$2:$F$2705,3,0)&lt;=4,IF(VLOOKUP($A2295,'Unique Clients'!$A$2:$F$2705,6,0)&gt;=60%,"MODERATE RISK OF FRAUD","NO FRAUD"),"NO FRAUD"))</f>
        <v>NO FRAUD</v>
      </c>
      <c r="D2295" s="13" t="str">
        <f>IF(VLOOKUP($A2295,'Unique Clients'!$A$2:$G$2705,7,0) &gt;= 3,"FRAUD","NO FRAUD")</f>
        <v>NO FRAUD</v>
      </c>
    </row>
    <row r="2296" spans="1:4" customFormat="1" hidden="1" x14ac:dyDescent="0.25">
      <c r="A2296" s="13">
        <v>83605</v>
      </c>
      <c r="B2296" s="13" t="str">
        <f>IF(VLOOKUP($A2296,'Unique Clients'!$A$2:$F$2705,3,0)&gt;=5,IF(VLOOKUP($A2296,'Unique Clients'!$A$2:$F$2705,6,0)&gt;=60%,"FRAUD","NO FRAUD"),"NO FRAUD")</f>
        <v>NO FRAUD</v>
      </c>
      <c r="C2296" s="13" t="str">
        <f>IF(VLOOKUP($A2296,'Behaviors Clients'!$A$2:$B$2705,2,0)="FRAUD","FRAUD",IF(VLOOKUP($A2296,'Unique Clients'!$A$2:$F$2705,3,0)&lt;=4,IF(VLOOKUP($A2296,'Unique Clients'!$A$2:$F$2705,6,0)&gt;=60%,"MODERATE RISK OF FRAUD","NO FRAUD"),"NO FRAUD"))</f>
        <v>NO FRAUD</v>
      </c>
      <c r="D2296" s="13" t="str">
        <f>IF(VLOOKUP($A2296,'Unique Clients'!$A$2:$G$2705,7,0) &gt;= 3,"FRAUD","NO FRAUD")</f>
        <v>NO FRAUD</v>
      </c>
    </row>
    <row r="2297" spans="1:4" customFormat="1" hidden="1" x14ac:dyDescent="0.25">
      <c r="A2297" s="13">
        <v>83714</v>
      </c>
      <c r="B2297" s="13" t="str">
        <f>IF(VLOOKUP($A2297,'Unique Clients'!$A$2:$F$2705,3,0)&gt;=5,IF(VLOOKUP($A2297,'Unique Clients'!$A$2:$F$2705,6,0)&gt;=60%,"FRAUD","NO FRAUD"),"NO FRAUD")</f>
        <v>NO FRAUD</v>
      </c>
      <c r="C2297" s="13" t="str">
        <f>IF(VLOOKUP($A2297,'Behaviors Clients'!$A$2:$B$2705,2,0)="FRAUD","FRAUD",IF(VLOOKUP($A2297,'Unique Clients'!$A$2:$F$2705,3,0)&lt;=4,IF(VLOOKUP($A2297,'Unique Clients'!$A$2:$F$2705,6,0)&gt;=60%,"MODERATE RISK OF FRAUD","NO FRAUD"),"NO FRAUD"))</f>
        <v>NO FRAUD</v>
      </c>
      <c r="D2297" s="13" t="str">
        <f>IF(VLOOKUP($A2297,'Unique Clients'!$A$2:$G$2705,7,0) &gt;= 3,"FRAUD","NO FRAUD")</f>
        <v>NO FRAUD</v>
      </c>
    </row>
    <row r="2298" spans="1:4" customFormat="1" hidden="1" x14ac:dyDescent="0.25">
      <c r="A2298" s="13">
        <v>83758</v>
      </c>
      <c r="B2298" s="13" t="str">
        <f>IF(VLOOKUP($A2298,'Unique Clients'!$A$2:$F$2705,3,0)&gt;=5,IF(VLOOKUP($A2298,'Unique Clients'!$A$2:$F$2705,6,0)&gt;=60%,"FRAUD","NO FRAUD"),"NO FRAUD")</f>
        <v>NO FRAUD</v>
      </c>
      <c r="C2298" s="13" t="str">
        <f>IF(VLOOKUP($A2298,'Behaviors Clients'!$A$2:$B$2705,2,0)="FRAUD","FRAUD",IF(VLOOKUP($A2298,'Unique Clients'!$A$2:$F$2705,3,0)&lt;=4,IF(VLOOKUP($A2298,'Unique Clients'!$A$2:$F$2705,6,0)&gt;=60%,"MODERATE RISK OF FRAUD","NO FRAUD"),"NO FRAUD"))</f>
        <v>NO FRAUD</v>
      </c>
      <c r="D2298" s="13" t="str">
        <f>IF(VLOOKUP($A2298,'Unique Clients'!$A$2:$G$2705,7,0) &gt;= 3,"FRAUD","NO FRAUD")</f>
        <v>NO FRAUD</v>
      </c>
    </row>
    <row r="2299" spans="1:4" customFormat="1" hidden="1" x14ac:dyDescent="0.25">
      <c r="A2299" s="13">
        <v>83777</v>
      </c>
      <c r="B2299" s="13" t="str">
        <f>IF(VLOOKUP($A2299,'Unique Clients'!$A$2:$F$2705,3,0)&gt;=5,IF(VLOOKUP($A2299,'Unique Clients'!$A$2:$F$2705,6,0)&gt;=60%,"FRAUD","NO FRAUD"),"NO FRAUD")</f>
        <v>NO FRAUD</v>
      </c>
      <c r="C2299" s="13" t="str">
        <f>IF(VLOOKUP($A2299,'Behaviors Clients'!$A$2:$B$2705,2,0)="FRAUD","FRAUD",IF(VLOOKUP($A2299,'Unique Clients'!$A$2:$F$2705,3,0)&lt;=4,IF(VLOOKUP($A2299,'Unique Clients'!$A$2:$F$2705,6,0)&gt;=60%,"MODERATE RISK OF FRAUD","NO FRAUD"),"NO FRAUD"))</f>
        <v>NO FRAUD</v>
      </c>
      <c r="D2299" s="13" t="str">
        <f>IF(VLOOKUP($A2299,'Unique Clients'!$A$2:$G$2705,7,0) &gt;= 3,"FRAUD","NO FRAUD")</f>
        <v>NO FRAUD</v>
      </c>
    </row>
    <row r="2300" spans="1:4" customFormat="1" hidden="1" x14ac:dyDescent="0.25">
      <c r="A2300" s="13">
        <v>83791</v>
      </c>
      <c r="B2300" s="13" t="str">
        <f>IF(VLOOKUP($A2300,'Unique Clients'!$A$2:$F$2705,3,0)&gt;=5,IF(VLOOKUP($A2300,'Unique Clients'!$A$2:$F$2705,6,0)&gt;=60%,"FRAUD","NO FRAUD"),"NO FRAUD")</f>
        <v>NO FRAUD</v>
      </c>
      <c r="C2300" s="13" t="str">
        <f>IF(VLOOKUP($A2300,'Behaviors Clients'!$A$2:$B$2705,2,0)="FRAUD","FRAUD",IF(VLOOKUP($A2300,'Unique Clients'!$A$2:$F$2705,3,0)&lt;=4,IF(VLOOKUP($A2300,'Unique Clients'!$A$2:$F$2705,6,0)&gt;=60%,"MODERATE RISK OF FRAUD","NO FRAUD"),"NO FRAUD"))</f>
        <v>NO FRAUD</v>
      </c>
      <c r="D2300" s="13" t="str">
        <f>IF(VLOOKUP($A2300,'Unique Clients'!$A$2:$G$2705,7,0) &gt;= 3,"FRAUD","NO FRAUD")</f>
        <v>NO FRAUD</v>
      </c>
    </row>
    <row r="2301" spans="1:4" customFormat="1" hidden="1" x14ac:dyDescent="0.25">
      <c r="A2301" s="13">
        <v>83832</v>
      </c>
      <c r="B2301" s="13" t="str">
        <f>IF(VLOOKUP($A2301,'Unique Clients'!$A$2:$F$2705,3,0)&gt;=5,IF(VLOOKUP($A2301,'Unique Clients'!$A$2:$F$2705,6,0)&gt;=60%,"FRAUD","NO FRAUD"),"NO FRAUD")</f>
        <v>NO FRAUD</v>
      </c>
      <c r="C2301" s="13" t="str">
        <f>IF(VLOOKUP($A2301,'Behaviors Clients'!$A$2:$B$2705,2,0)="FRAUD","FRAUD",IF(VLOOKUP($A2301,'Unique Clients'!$A$2:$F$2705,3,0)&lt;=4,IF(VLOOKUP($A2301,'Unique Clients'!$A$2:$F$2705,6,0)&gt;=60%,"MODERATE RISK OF FRAUD","NO FRAUD"),"NO FRAUD"))</f>
        <v>NO FRAUD</v>
      </c>
      <c r="D2301" s="13" t="str">
        <f>IF(VLOOKUP($A2301,'Unique Clients'!$A$2:$G$2705,7,0) &gt;= 3,"FRAUD","NO FRAUD")</f>
        <v>NO FRAUD</v>
      </c>
    </row>
    <row r="2302" spans="1:4" customFormat="1" hidden="1" x14ac:dyDescent="0.25">
      <c r="A2302" s="13">
        <v>83857</v>
      </c>
      <c r="B2302" s="13" t="str">
        <f>IF(VLOOKUP($A2302,'Unique Clients'!$A$2:$F$2705,3,0)&gt;=5,IF(VLOOKUP($A2302,'Unique Clients'!$A$2:$F$2705,6,0)&gt;=60%,"FRAUD","NO FRAUD"),"NO FRAUD")</f>
        <v>NO FRAUD</v>
      </c>
      <c r="C2302" s="13" t="str">
        <f>IF(VLOOKUP($A2302,'Behaviors Clients'!$A$2:$B$2705,2,0)="FRAUD","FRAUD",IF(VLOOKUP($A2302,'Unique Clients'!$A$2:$F$2705,3,0)&lt;=4,IF(VLOOKUP($A2302,'Unique Clients'!$A$2:$F$2705,6,0)&gt;=60%,"MODERATE RISK OF FRAUD","NO FRAUD"),"NO FRAUD"))</f>
        <v>NO FRAUD</v>
      </c>
      <c r="D2302" s="13" t="str">
        <f>IF(VLOOKUP($A2302,'Unique Clients'!$A$2:$G$2705,7,0) &gt;= 3,"FRAUD","NO FRAUD")</f>
        <v>NO FRAUD</v>
      </c>
    </row>
    <row r="2303" spans="1:4" customFormat="1" hidden="1" x14ac:dyDescent="0.25">
      <c r="A2303" s="13">
        <v>83880</v>
      </c>
      <c r="B2303" s="13" t="str">
        <f>IF(VLOOKUP($A2303,'Unique Clients'!$A$2:$F$2705,3,0)&gt;=5,IF(VLOOKUP($A2303,'Unique Clients'!$A$2:$F$2705,6,0)&gt;=60%,"FRAUD","NO FRAUD"),"NO FRAUD")</f>
        <v>NO FRAUD</v>
      </c>
      <c r="C2303" s="13" t="str">
        <f>IF(VLOOKUP($A2303,'Behaviors Clients'!$A$2:$B$2705,2,0)="FRAUD","FRAUD",IF(VLOOKUP($A2303,'Unique Clients'!$A$2:$F$2705,3,0)&lt;=4,IF(VLOOKUP($A2303,'Unique Clients'!$A$2:$F$2705,6,0)&gt;=60%,"MODERATE RISK OF FRAUD","NO FRAUD"),"NO FRAUD"))</f>
        <v>NO FRAUD</v>
      </c>
      <c r="D2303" s="13" t="str">
        <f>IF(VLOOKUP($A2303,'Unique Clients'!$A$2:$G$2705,7,0) &gt;= 3,"FRAUD","NO FRAUD")</f>
        <v>NO FRAUD</v>
      </c>
    </row>
    <row r="2304" spans="1:4" customFormat="1" hidden="1" x14ac:dyDescent="0.25">
      <c r="A2304" s="13">
        <v>83949</v>
      </c>
      <c r="B2304" s="13" t="str">
        <f>IF(VLOOKUP($A2304,'Unique Clients'!$A$2:$F$2705,3,0)&gt;=5,IF(VLOOKUP($A2304,'Unique Clients'!$A$2:$F$2705,6,0)&gt;=60%,"FRAUD","NO FRAUD"),"NO FRAUD")</f>
        <v>NO FRAUD</v>
      </c>
      <c r="C2304" s="13" t="str">
        <f>IF(VLOOKUP($A2304,'Behaviors Clients'!$A$2:$B$2705,2,0)="FRAUD","FRAUD",IF(VLOOKUP($A2304,'Unique Clients'!$A$2:$F$2705,3,0)&lt;=4,IF(VLOOKUP($A2304,'Unique Clients'!$A$2:$F$2705,6,0)&gt;=60%,"MODERATE RISK OF FRAUD","NO FRAUD"),"NO FRAUD"))</f>
        <v>NO FRAUD</v>
      </c>
      <c r="D2304" s="13" t="str">
        <f>IF(VLOOKUP($A2304,'Unique Clients'!$A$2:$G$2705,7,0) &gt;= 3,"FRAUD","NO FRAUD")</f>
        <v>NO FRAUD</v>
      </c>
    </row>
    <row r="2305" spans="1:4" customFormat="1" hidden="1" x14ac:dyDescent="0.25">
      <c r="A2305" s="13">
        <v>83990</v>
      </c>
      <c r="B2305" s="13" t="str">
        <f>IF(VLOOKUP($A2305,'Unique Clients'!$A$2:$F$2705,3,0)&gt;=5,IF(VLOOKUP($A2305,'Unique Clients'!$A$2:$F$2705,6,0)&gt;=60%,"FRAUD","NO FRAUD"),"NO FRAUD")</f>
        <v>NO FRAUD</v>
      </c>
      <c r="C2305" s="13" t="str">
        <f>IF(VLOOKUP($A2305,'Behaviors Clients'!$A$2:$B$2705,2,0)="FRAUD","FRAUD",IF(VLOOKUP($A2305,'Unique Clients'!$A$2:$F$2705,3,0)&lt;=4,IF(VLOOKUP($A2305,'Unique Clients'!$A$2:$F$2705,6,0)&gt;=60%,"MODERATE RISK OF FRAUD","NO FRAUD"),"NO FRAUD"))</f>
        <v>NO FRAUD</v>
      </c>
      <c r="D2305" s="13" t="str">
        <f>IF(VLOOKUP($A2305,'Unique Clients'!$A$2:$G$2705,7,0) &gt;= 3,"FRAUD","NO FRAUD")</f>
        <v>NO FRAUD</v>
      </c>
    </row>
    <row r="2306" spans="1:4" customFormat="1" hidden="1" x14ac:dyDescent="0.25">
      <c r="A2306" s="13">
        <v>84102</v>
      </c>
      <c r="B2306" s="13" t="str">
        <f>IF(VLOOKUP($A2306,'Unique Clients'!$A$2:$F$2705,3,0)&gt;=5,IF(VLOOKUP($A2306,'Unique Clients'!$A$2:$F$2705,6,0)&gt;=60%,"FRAUD","NO FRAUD"),"NO FRAUD")</f>
        <v>NO FRAUD</v>
      </c>
      <c r="C2306" s="13" t="str">
        <f>IF(VLOOKUP($A2306,'Behaviors Clients'!$A$2:$B$2705,2,0)="FRAUD","FRAUD",IF(VLOOKUP($A2306,'Unique Clients'!$A$2:$F$2705,3,0)&lt;=4,IF(VLOOKUP($A2306,'Unique Clients'!$A$2:$F$2705,6,0)&gt;=60%,"MODERATE RISK OF FRAUD","NO FRAUD"),"NO FRAUD"))</f>
        <v>NO FRAUD</v>
      </c>
      <c r="D2306" s="13" t="str">
        <f>IF(VLOOKUP($A2306,'Unique Clients'!$A$2:$G$2705,7,0) &gt;= 3,"FRAUD","NO FRAUD")</f>
        <v>NO FRAUD</v>
      </c>
    </row>
    <row r="2307" spans="1:4" customFormat="1" hidden="1" x14ac:dyDescent="0.25">
      <c r="A2307" s="13">
        <v>84104</v>
      </c>
      <c r="B2307" s="13" t="str">
        <f>IF(VLOOKUP($A2307,'Unique Clients'!$A$2:$F$2705,3,0)&gt;=5,IF(VLOOKUP($A2307,'Unique Clients'!$A$2:$F$2705,6,0)&gt;=60%,"FRAUD","NO FRAUD"),"NO FRAUD")</f>
        <v>NO FRAUD</v>
      </c>
      <c r="C2307" s="13" t="str">
        <f>IF(VLOOKUP($A2307,'Behaviors Clients'!$A$2:$B$2705,2,0)="FRAUD","FRAUD",IF(VLOOKUP($A2307,'Unique Clients'!$A$2:$F$2705,3,0)&lt;=4,IF(VLOOKUP($A2307,'Unique Clients'!$A$2:$F$2705,6,0)&gt;=60%,"MODERATE RISK OF FRAUD","NO FRAUD"),"NO FRAUD"))</f>
        <v>NO FRAUD</v>
      </c>
      <c r="D2307" s="13" t="str">
        <f>IF(VLOOKUP($A2307,'Unique Clients'!$A$2:$G$2705,7,0) &gt;= 3,"FRAUD","NO FRAUD")</f>
        <v>NO FRAUD</v>
      </c>
    </row>
    <row r="2308" spans="1:4" customFormat="1" hidden="1" x14ac:dyDescent="0.25">
      <c r="A2308" s="13">
        <v>84146</v>
      </c>
      <c r="B2308" s="13" t="str">
        <f>IF(VLOOKUP($A2308,'Unique Clients'!$A$2:$F$2705,3,0)&gt;=5,IF(VLOOKUP($A2308,'Unique Clients'!$A$2:$F$2705,6,0)&gt;=60%,"FRAUD","NO FRAUD"),"NO FRAUD")</f>
        <v>NO FRAUD</v>
      </c>
      <c r="C2308" s="13" t="str">
        <f>IF(VLOOKUP($A2308,'Behaviors Clients'!$A$2:$B$2705,2,0)="FRAUD","FRAUD",IF(VLOOKUP($A2308,'Unique Clients'!$A$2:$F$2705,3,0)&lt;=4,IF(VLOOKUP($A2308,'Unique Clients'!$A$2:$F$2705,6,0)&gt;=60%,"MODERATE RISK OF FRAUD","NO FRAUD"),"NO FRAUD"))</f>
        <v>NO FRAUD</v>
      </c>
      <c r="D2308" s="13" t="str">
        <f>IF(VLOOKUP($A2308,'Unique Clients'!$A$2:$G$2705,7,0) &gt;= 3,"FRAUD","NO FRAUD")</f>
        <v>NO FRAUD</v>
      </c>
    </row>
    <row r="2309" spans="1:4" customFormat="1" hidden="1" x14ac:dyDescent="0.25">
      <c r="A2309" s="13">
        <v>84435</v>
      </c>
      <c r="B2309" s="13" t="str">
        <f>IF(VLOOKUP($A2309,'Unique Clients'!$A$2:$F$2705,3,0)&gt;=5,IF(VLOOKUP($A2309,'Unique Clients'!$A$2:$F$2705,6,0)&gt;=60%,"FRAUD","NO FRAUD"),"NO FRAUD")</f>
        <v>NO FRAUD</v>
      </c>
      <c r="C2309" s="13" t="str">
        <f>IF(VLOOKUP($A2309,'Behaviors Clients'!$A$2:$B$2705,2,0)="FRAUD","FRAUD",IF(VLOOKUP($A2309,'Unique Clients'!$A$2:$F$2705,3,0)&lt;=4,IF(VLOOKUP($A2309,'Unique Clients'!$A$2:$F$2705,6,0)&gt;=60%,"MODERATE RISK OF FRAUD","NO FRAUD"),"NO FRAUD"))</f>
        <v>NO FRAUD</v>
      </c>
      <c r="D2309" s="13" t="str">
        <f>IF(VLOOKUP($A2309,'Unique Clients'!$A$2:$G$2705,7,0) &gt;= 3,"FRAUD","NO FRAUD")</f>
        <v>NO FRAUD</v>
      </c>
    </row>
    <row r="2310" spans="1:4" customFormat="1" hidden="1" x14ac:dyDescent="0.25">
      <c r="A2310" s="13">
        <v>84481</v>
      </c>
      <c r="B2310" s="13" t="str">
        <f>IF(VLOOKUP($A2310,'Unique Clients'!$A$2:$F$2705,3,0)&gt;=5,IF(VLOOKUP($A2310,'Unique Clients'!$A$2:$F$2705,6,0)&gt;=60%,"FRAUD","NO FRAUD"),"NO FRAUD")</f>
        <v>NO FRAUD</v>
      </c>
      <c r="C2310" s="13" t="str">
        <f>IF(VLOOKUP($A2310,'Behaviors Clients'!$A$2:$B$2705,2,0)="FRAUD","FRAUD",IF(VLOOKUP($A2310,'Unique Clients'!$A$2:$F$2705,3,0)&lt;=4,IF(VLOOKUP($A2310,'Unique Clients'!$A$2:$F$2705,6,0)&gt;=60%,"MODERATE RISK OF FRAUD","NO FRAUD"),"NO FRAUD"))</f>
        <v>NO FRAUD</v>
      </c>
      <c r="D2310" s="13" t="str">
        <f>IF(VLOOKUP($A2310,'Unique Clients'!$A$2:$G$2705,7,0) &gt;= 3,"FRAUD","NO FRAUD")</f>
        <v>NO FRAUD</v>
      </c>
    </row>
    <row r="2311" spans="1:4" customFormat="1" hidden="1" x14ac:dyDescent="0.25">
      <c r="A2311" s="13">
        <v>84498</v>
      </c>
      <c r="B2311" s="13" t="str">
        <f>IF(VLOOKUP($A2311,'Unique Clients'!$A$2:$F$2705,3,0)&gt;=5,IF(VLOOKUP($A2311,'Unique Clients'!$A$2:$F$2705,6,0)&gt;=60%,"FRAUD","NO FRAUD"),"NO FRAUD")</f>
        <v>NO FRAUD</v>
      </c>
      <c r="C2311" s="13" t="str">
        <f>IF(VLOOKUP($A2311,'Behaviors Clients'!$A$2:$B$2705,2,0)="FRAUD","FRAUD",IF(VLOOKUP($A2311,'Unique Clients'!$A$2:$F$2705,3,0)&lt;=4,IF(VLOOKUP($A2311,'Unique Clients'!$A$2:$F$2705,6,0)&gt;=60%,"MODERATE RISK OF FRAUD","NO FRAUD"),"NO FRAUD"))</f>
        <v>NO FRAUD</v>
      </c>
      <c r="D2311" s="13" t="str">
        <f>IF(VLOOKUP($A2311,'Unique Clients'!$A$2:$G$2705,7,0) &gt;= 3,"FRAUD","NO FRAUD")</f>
        <v>NO FRAUD</v>
      </c>
    </row>
    <row r="2312" spans="1:4" customFormat="1" hidden="1" x14ac:dyDescent="0.25">
      <c r="A2312" s="13">
        <v>84501</v>
      </c>
      <c r="B2312" s="13" t="str">
        <f>IF(VLOOKUP($A2312,'Unique Clients'!$A$2:$F$2705,3,0)&gt;=5,IF(VLOOKUP($A2312,'Unique Clients'!$A$2:$F$2705,6,0)&gt;=60%,"FRAUD","NO FRAUD"),"NO FRAUD")</f>
        <v>NO FRAUD</v>
      </c>
      <c r="C2312" s="13" t="str">
        <f>IF(VLOOKUP($A2312,'Behaviors Clients'!$A$2:$B$2705,2,0)="FRAUD","FRAUD",IF(VLOOKUP($A2312,'Unique Clients'!$A$2:$F$2705,3,0)&lt;=4,IF(VLOOKUP($A2312,'Unique Clients'!$A$2:$F$2705,6,0)&gt;=60%,"MODERATE RISK OF FRAUD","NO FRAUD"),"NO FRAUD"))</f>
        <v>NO FRAUD</v>
      </c>
      <c r="D2312" s="13" t="str">
        <f>IF(VLOOKUP($A2312,'Unique Clients'!$A$2:$G$2705,7,0) &gt;= 3,"FRAUD","NO FRAUD")</f>
        <v>NO FRAUD</v>
      </c>
    </row>
    <row r="2313" spans="1:4" customFormat="1" hidden="1" x14ac:dyDescent="0.25">
      <c r="A2313" s="13">
        <v>84536</v>
      </c>
      <c r="B2313" s="13" t="str">
        <f>IF(VLOOKUP($A2313,'Unique Clients'!$A$2:$F$2705,3,0)&gt;=5,IF(VLOOKUP($A2313,'Unique Clients'!$A$2:$F$2705,6,0)&gt;=60%,"FRAUD","NO FRAUD"),"NO FRAUD")</f>
        <v>NO FRAUD</v>
      </c>
      <c r="C2313" s="13" t="str">
        <f>IF(VLOOKUP($A2313,'Behaviors Clients'!$A$2:$B$2705,2,0)="FRAUD","FRAUD",IF(VLOOKUP($A2313,'Unique Clients'!$A$2:$F$2705,3,0)&lt;=4,IF(VLOOKUP($A2313,'Unique Clients'!$A$2:$F$2705,6,0)&gt;=60%,"MODERATE RISK OF FRAUD","NO FRAUD"),"NO FRAUD"))</f>
        <v>NO FRAUD</v>
      </c>
      <c r="D2313" s="13" t="str">
        <f>IF(VLOOKUP($A2313,'Unique Clients'!$A$2:$G$2705,7,0) &gt;= 3,"FRAUD","NO FRAUD")</f>
        <v>NO FRAUD</v>
      </c>
    </row>
    <row r="2314" spans="1:4" customFormat="1" hidden="1" x14ac:dyDescent="0.25">
      <c r="A2314" s="13">
        <v>84613</v>
      </c>
      <c r="B2314" s="13" t="str">
        <f>IF(VLOOKUP($A2314,'Unique Clients'!$A$2:$F$2705,3,0)&gt;=5,IF(VLOOKUP($A2314,'Unique Clients'!$A$2:$F$2705,6,0)&gt;=60%,"FRAUD","NO FRAUD"),"NO FRAUD")</f>
        <v>NO FRAUD</v>
      </c>
      <c r="C2314" s="13" t="str">
        <f>IF(VLOOKUP($A2314,'Behaviors Clients'!$A$2:$B$2705,2,0)="FRAUD","FRAUD",IF(VLOOKUP($A2314,'Unique Clients'!$A$2:$F$2705,3,0)&lt;=4,IF(VLOOKUP($A2314,'Unique Clients'!$A$2:$F$2705,6,0)&gt;=60%,"MODERATE RISK OF FRAUD","NO FRAUD"),"NO FRAUD"))</f>
        <v>NO FRAUD</v>
      </c>
      <c r="D2314" s="13" t="str">
        <f>IF(VLOOKUP($A2314,'Unique Clients'!$A$2:$G$2705,7,0) &gt;= 3,"FRAUD","NO FRAUD")</f>
        <v>NO FRAUD</v>
      </c>
    </row>
    <row r="2315" spans="1:4" customFormat="1" hidden="1" x14ac:dyDescent="0.25">
      <c r="A2315" s="13">
        <v>84632</v>
      </c>
      <c r="B2315" s="13" t="str">
        <f>IF(VLOOKUP($A2315,'Unique Clients'!$A$2:$F$2705,3,0)&gt;=5,IF(VLOOKUP($A2315,'Unique Clients'!$A$2:$F$2705,6,0)&gt;=60%,"FRAUD","NO FRAUD"),"NO FRAUD")</f>
        <v>NO FRAUD</v>
      </c>
      <c r="C2315" s="13" t="str">
        <f>IF(VLOOKUP($A2315,'Behaviors Clients'!$A$2:$B$2705,2,0)="FRAUD","FRAUD",IF(VLOOKUP($A2315,'Unique Clients'!$A$2:$F$2705,3,0)&lt;=4,IF(VLOOKUP($A2315,'Unique Clients'!$A$2:$F$2705,6,0)&gt;=60%,"MODERATE RISK OF FRAUD","NO FRAUD"),"NO FRAUD"))</f>
        <v>NO FRAUD</v>
      </c>
      <c r="D2315" s="13" t="str">
        <f>IF(VLOOKUP($A2315,'Unique Clients'!$A$2:$G$2705,7,0) &gt;= 3,"FRAUD","NO FRAUD")</f>
        <v>NO FRAUD</v>
      </c>
    </row>
    <row r="2316" spans="1:4" customFormat="1" hidden="1" x14ac:dyDescent="0.25">
      <c r="A2316" s="13">
        <v>84641</v>
      </c>
      <c r="B2316" s="13" t="str">
        <f>IF(VLOOKUP($A2316,'Unique Clients'!$A$2:$F$2705,3,0)&gt;=5,IF(VLOOKUP($A2316,'Unique Clients'!$A$2:$F$2705,6,0)&gt;=60%,"FRAUD","NO FRAUD"),"NO FRAUD")</f>
        <v>NO FRAUD</v>
      </c>
      <c r="C2316" s="13" t="str">
        <f>IF(VLOOKUP($A2316,'Behaviors Clients'!$A$2:$B$2705,2,0)="FRAUD","FRAUD",IF(VLOOKUP($A2316,'Unique Clients'!$A$2:$F$2705,3,0)&lt;=4,IF(VLOOKUP($A2316,'Unique Clients'!$A$2:$F$2705,6,0)&gt;=60%,"MODERATE RISK OF FRAUD","NO FRAUD"),"NO FRAUD"))</f>
        <v>NO FRAUD</v>
      </c>
      <c r="D2316" s="13" t="str">
        <f>IF(VLOOKUP($A2316,'Unique Clients'!$A$2:$G$2705,7,0) &gt;= 3,"FRAUD","NO FRAUD")</f>
        <v>NO FRAUD</v>
      </c>
    </row>
    <row r="2317" spans="1:4" customFormat="1" hidden="1" x14ac:dyDescent="0.25">
      <c r="A2317" s="13">
        <v>84686</v>
      </c>
      <c r="B2317" s="13" t="str">
        <f>IF(VLOOKUP($A2317,'Unique Clients'!$A$2:$F$2705,3,0)&gt;=5,IF(VLOOKUP($A2317,'Unique Clients'!$A$2:$F$2705,6,0)&gt;=60%,"FRAUD","NO FRAUD"),"NO FRAUD")</f>
        <v>NO FRAUD</v>
      </c>
      <c r="C2317" s="13" t="str">
        <f>IF(VLOOKUP($A2317,'Behaviors Clients'!$A$2:$B$2705,2,0)="FRAUD","FRAUD",IF(VLOOKUP($A2317,'Unique Clients'!$A$2:$F$2705,3,0)&lt;=4,IF(VLOOKUP($A2317,'Unique Clients'!$A$2:$F$2705,6,0)&gt;=60%,"MODERATE RISK OF FRAUD","NO FRAUD"),"NO FRAUD"))</f>
        <v>NO FRAUD</v>
      </c>
      <c r="D2317" s="13" t="str">
        <f>IF(VLOOKUP($A2317,'Unique Clients'!$A$2:$G$2705,7,0) &gt;= 3,"FRAUD","NO FRAUD")</f>
        <v>NO FRAUD</v>
      </c>
    </row>
    <row r="2318" spans="1:4" customFormat="1" hidden="1" x14ac:dyDescent="0.25">
      <c r="A2318" s="13">
        <v>84717</v>
      </c>
      <c r="B2318" s="13" t="str">
        <f>IF(VLOOKUP($A2318,'Unique Clients'!$A$2:$F$2705,3,0)&gt;=5,IF(VLOOKUP($A2318,'Unique Clients'!$A$2:$F$2705,6,0)&gt;=60%,"FRAUD","NO FRAUD"),"NO FRAUD")</f>
        <v>NO FRAUD</v>
      </c>
      <c r="C2318" s="13" t="str">
        <f>IF(VLOOKUP($A2318,'Behaviors Clients'!$A$2:$B$2705,2,0)="FRAUD","FRAUD",IF(VLOOKUP($A2318,'Unique Clients'!$A$2:$F$2705,3,0)&lt;=4,IF(VLOOKUP($A2318,'Unique Clients'!$A$2:$F$2705,6,0)&gt;=60%,"MODERATE RISK OF FRAUD","NO FRAUD"),"NO FRAUD"))</f>
        <v>NO FRAUD</v>
      </c>
      <c r="D2318" s="13" t="str">
        <f>IF(VLOOKUP($A2318,'Unique Clients'!$A$2:$G$2705,7,0) &gt;= 3,"FRAUD","NO FRAUD")</f>
        <v>NO FRAUD</v>
      </c>
    </row>
    <row r="2319" spans="1:4" customFormat="1" hidden="1" x14ac:dyDescent="0.25">
      <c r="A2319" s="13">
        <v>84721</v>
      </c>
      <c r="B2319" s="13" t="str">
        <f>IF(VLOOKUP($A2319,'Unique Clients'!$A$2:$F$2705,3,0)&gt;=5,IF(VLOOKUP($A2319,'Unique Clients'!$A$2:$F$2705,6,0)&gt;=60%,"FRAUD","NO FRAUD"),"NO FRAUD")</f>
        <v>NO FRAUD</v>
      </c>
      <c r="C2319" s="13" t="str">
        <f>IF(VLOOKUP($A2319,'Behaviors Clients'!$A$2:$B$2705,2,0)="FRAUD","FRAUD",IF(VLOOKUP($A2319,'Unique Clients'!$A$2:$F$2705,3,0)&lt;=4,IF(VLOOKUP($A2319,'Unique Clients'!$A$2:$F$2705,6,0)&gt;=60%,"MODERATE RISK OF FRAUD","NO FRAUD"),"NO FRAUD"))</f>
        <v>NO FRAUD</v>
      </c>
      <c r="D2319" s="13" t="str">
        <f>IF(VLOOKUP($A2319,'Unique Clients'!$A$2:$G$2705,7,0) &gt;= 3,"FRAUD","NO FRAUD")</f>
        <v>NO FRAUD</v>
      </c>
    </row>
    <row r="2320" spans="1:4" customFormat="1" hidden="1" x14ac:dyDescent="0.25">
      <c r="A2320" s="13">
        <v>84736</v>
      </c>
      <c r="B2320" s="13" t="str">
        <f>IF(VLOOKUP($A2320,'Unique Clients'!$A$2:$F$2705,3,0)&gt;=5,IF(VLOOKUP($A2320,'Unique Clients'!$A$2:$F$2705,6,0)&gt;=60%,"FRAUD","NO FRAUD"),"NO FRAUD")</f>
        <v>NO FRAUD</v>
      </c>
      <c r="C2320" s="13" t="str">
        <f>IF(VLOOKUP($A2320,'Behaviors Clients'!$A$2:$B$2705,2,0)="FRAUD","FRAUD",IF(VLOOKUP($A2320,'Unique Clients'!$A$2:$F$2705,3,0)&lt;=4,IF(VLOOKUP($A2320,'Unique Clients'!$A$2:$F$2705,6,0)&gt;=60%,"MODERATE RISK OF FRAUD","NO FRAUD"),"NO FRAUD"))</f>
        <v>NO FRAUD</v>
      </c>
      <c r="D2320" s="13" t="str">
        <f>IF(VLOOKUP($A2320,'Unique Clients'!$A$2:$G$2705,7,0) &gt;= 3,"FRAUD","NO FRAUD")</f>
        <v>NO FRAUD</v>
      </c>
    </row>
    <row r="2321" spans="1:4" customFormat="1" hidden="1" x14ac:dyDescent="0.25">
      <c r="A2321" s="13">
        <v>84832</v>
      </c>
      <c r="B2321" s="13" t="str">
        <f>IF(VLOOKUP($A2321,'Unique Clients'!$A$2:$F$2705,3,0)&gt;=5,IF(VLOOKUP($A2321,'Unique Clients'!$A$2:$F$2705,6,0)&gt;=60%,"FRAUD","NO FRAUD"),"NO FRAUD")</f>
        <v>NO FRAUD</v>
      </c>
      <c r="C2321" s="13" t="str">
        <f>IF(VLOOKUP($A2321,'Behaviors Clients'!$A$2:$B$2705,2,0)="FRAUD","FRAUD",IF(VLOOKUP($A2321,'Unique Clients'!$A$2:$F$2705,3,0)&lt;=4,IF(VLOOKUP($A2321,'Unique Clients'!$A$2:$F$2705,6,0)&gt;=60%,"MODERATE RISK OF FRAUD","NO FRAUD"),"NO FRAUD"))</f>
        <v>NO FRAUD</v>
      </c>
      <c r="D2321" s="13" t="str">
        <f>IF(VLOOKUP($A2321,'Unique Clients'!$A$2:$G$2705,7,0) &gt;= 3,"FRAUD","NO FRAUD")</f>
        <v>NO FRAUD</v>
      </c>
    </row>
    <row r="2322" spans="1:4" customFormat="1" hidden="1" x14ac:dyDescent="0.25">
      <c r="A2322" s="13">
        <v>84837</v>
      </c>
      <c r="B2322" s="13" t="str">
        <f>IF(VLOOKUP($A2322,'Unique Clients'!$A$2:$F$2705,3,0)&gt;=5,IF(VLOOKUP($A2322,'Unique Clients'!$A$2:$F$2705,6,0)&gt;=60%,"FRAUD","NO FRAUD"),"NO FRAUD")</f>
        <v>NO FRAUD</v>
      </c>
      <c r="C2322" s="13" t="str">
        <f>IF(VLOOKUP($A2322,'Behaviors Clients'!$A$2:$B$2705,2,0)="FRAUD","FRAUD",IF(VLOOKUP($A2322,'Unique Clients'!$A$2:$F$2705,3,0)&lt;=4,IF(VLOOKUP($A2322,'Unique Clients'!$A$2:$F$2705,6,0)&gt;=60%,"MODERATE RISK OF FRAUD","NO FRAUD"),"NO FRAUD"))</f>
        <v>NO FRAUD</v>
      </c>
      <c r="D2322" s="13" t="str">
        <f>IF(VLOOKUP($A2322,'Unique Clients'!$A$2:$G$2705,7,0) &gt;= 3,"FRAUD","NO FRAUD")</f>
        <v>NO FRAUD</v>
      </c>
    </row>
    <row r="2323" spans="1:4" customFormat="1" hidden="1" x14ac:dyDescent="0.25">
      <c r="A2323" s="13">
        <v>84894</v>
      </c>
      <c r="B2323" s="13" t="str">
        <f>IF(VLOOKUP($A2323,'Unique Clients'!$A$2:$F$2705,3,0)&gt;=5,IF(VLOOKUP($A2323,'Unique Clients'!$A$2:$F$2705,6,0)&gt;=60%,"FRAUD","NO FRAUD"),"NO FRAUD")</f>
        <v>NO FRAUD</v>
      </c>
      <c r="C2323" s="13" t="str">
        <f>IF(VLOOKUP($A2323,'Behaviors Clients'!$A$2:$B$2705,2,0)="FRAUD","FRAUD",IF(VLOOKUP($A2323,'Unique Clients'!$A$2:$F$2705,3,0)&lt;=4,IF(VLOOKUP($A2323,'Unique Clients'!$A$2:$F$2705,6,0)&gt;=60%,"MODERATE RISK OF FRAUD","NO FRAUD"),"NO FRAUD"))</f>
        <v>NO FRAUD</v>
      </c>
      <c r="D2323" s="13" t="str">
        <f>IF(VLOOKUP($A2323,'Unique Clients'!$A$2:$G$2705,7,0) &gt;= 3,"FRAUD","NO FRAUD")</f>
        <v>NO FRAUD</v>
      </c>
    </row>
    <row r="2324" spans="1:4" customFormat="1" hidden="1" x14ac:dyDescent="0.25">
      <c r="A2324" s="13">
        <v>84924</v>
      </c>
      <c r="B2324" s="13" t="str">
        <f>IF(VLOOKUP($A2324,'Unique Clients'!$A$2:$F$2705,3,0)&gt;=5,IF(VLOOKUP($A2324,'Unique Clients'!$A$2:$F$2705,6,0)&gt;=60%,"FRAUD","NO FRAUD"),"NO FRAUD")</f>
        <v>NO FRAUD</v>
      </c>
      <c r="C2324" s="13" t="str">
        <f>IF(VLOOKUP($A2324,'Behaviors Clients'!$A$2:$B$2705,2,0)="FRAUD","FRAUD",IF(VLOOKUP($A2324,'Unique Clients'!$A$2:$F$2705,3,0)&lt;=4,IF(VLOOKUP($A2324,'Unique Clients'!$A$2:$F$2705,6,0)&gt;=60%,"MODERATE RISK OF FRAUD","NO FRAUD"),"NO FRAUD"))</f>
        <v>NO FRAUD</v>
      </c>
      <c r="D2324" s="13" t="str">
        <f>IF(VLOOKUP($A2324,'Unique Clients'!$A$2:$G$2705,7,0) &gt;= 3,"FRAUD","NO FRAUD")</f>
        <v>NO FRAUD</v>
      </c>
    </row>
    <row r="2325" spans="1:4" customFormat="1" hidden="1" x14ac:dyDescent="0.25">
      <c r="A2325" s="13">
        <v>84944</v>
      </c>
      <c r="B2325" s="13" t="str">
        <f>IF(VLOOKUP($A2325,'Unique Clients'!$A$2:$F$2705,3,0)&gt;=5,IF(VLOOKUP($A2325,'Unique Clients'!$A$2:$F$2705,6,0)&gt;=60%,"FRAUD","NO FRAUD"),"NO FRAUD")</f>
        <v>NO FRAUD</v>
      </c>
      <c r="C2325" s="13" t="str">
        <f>IF(VLOOKUP($A2325,'Behaviors Clients'!$A$2:$B$2705,2,0)="FRAUD","FRAUD",IF(VLOOKUP($A2325,'Unique Clients'!$A$2:$F$2705,3,0)&lt;=4,IF(VLOOKUP($A2325,'Unique Clients'!$A$2:$F$2705,6,0)&gt;=60%,"MODERATE RISK OF FRAUD","NO FRAUD"),"NO FRAUD"))</f>
        <v>NO FRAUD</v>
      </c>
      <c r="D2325" s="13" t="str">
        <f>IF(VLOOKUP($A2325,'Unique Clients'!$A$2:$G$2705,7,0) &gt;= 3,"FRAUD","NO FRAUD")</f>
        <v>NO FRAUD</v>
      </c>
    </row>
    <row r="2326" spans="1:4" customFormat="1" hidden="1" x14ac:dyDescent="0.25">
      <c r="A2326" s="13">
        <v>85112</v>
      </c>
      <c r="B2326" s="13" t="str">
        <f>IF(VLOOKUP($A2326,'Unique Clients'!$A$2:$F$2705,3,0)&gt;=5,IF(VLOOKUP($A2326,'Unique Clients'!$A$2:$F$2705,6,0)&gt;=60%,"FRAUD","NO FRAUD"),"NO FRAUD")</f>
        <v>NO FRAUD</v>
      </c>
      <c r="C2326" s="13" t="str">
        <f>IF(VLOOKUP($A2326,'Behaviors Clients'!$A$2:$B$2705,2,0)="FRAUD","FRAUD",IF(VLOOKUP($A2326,'Unique Clients'!$A$2:$F$2705,3,0)&lt;=4,IF(VLOOKUP($A2326,'Unique Clients'!$A$2:$F$2705,6,0)&gt;=60%,"MODERATE RISK OF FRAUD","NO FRAUD"),"NO FRAUD"))</f>
        <v>NO FRAUD</v>
      </c>
      <c r="D2326" s="13" t="str">
        <f>IF(VLOOKUP($A2326,'Unique Clients'!$A$2:$G$2705,7,0) &gt;= 3,"FRAUD","NO FRAUD")</f>
        <v>NO FRAUD</v>
      </c>
    </row>
    <row r="2327" spans="1:4" customFormat="1" hidden="1" x14ac:dyDescent="0.25">
      <c r="A2327" s="13">
        <v>85145</v>
      </c>
      <c r="B2327" s="13" t="str">
        <f>IF(VLOOKUP($A2327,'Unique Clients'!$A$2:$F$2705,3,0)&gt;=5,IF(VLOOKUP($A2327,'Unique Clients'!$A$2:$F$2705,6,0)&gt;=60%,"FRAUD","NO FRAUD"),"NO FRAUD")</f>
        <v>NO FRAUD</v>
      </c>
      <c r="C2327" s="13" t="str">
        <f>IF(VLOOKUP($A2327,'Behaviors Clients'!$A$2:$B$2705,2,0)="FRAUD","FRAUD",IF(VLOOKUP($A2327,'Unique Clients'!$A$2:$F$2705,3,0)&lt;=4,IF(VLOOKUP($A2327,'Unique Clients'!$A$2:$F$2705,6,0)&gt;=60%,"MODERATE RISK OF FRAUD","NO FRAUD"),"NO FRAUD"))</f>
        <v>NO FRAUD</v>
      </c>
      <c r="D2327" s="13" t="str">
        <f>IF(VLOOKUP($A2327,'Unique Clients'!$A$2:$G$2705,7,0) &gt;= 3,"FRAUD","NO FRAUD")</f>
        <v>NO FRAUD</v>
      </c>
    </row>
    <row r="2328" spans="1:4" customFormat="1" hidden="1" x14ac:dyDescent="0.25">
      <c r="A2328" s="13">
        <v>85187</v>
      </c>
      <c r="B2328" s="13" t="str">
        <f>IF(VLOOKUP($A2328,'Unique Clients'!$A$2:$F$2705,3,0)&gt;=5,IF(VLOOKUP($A2328,'Unique Clients'!$A$2:$F$2705,6,0)&gt;=60%,"FRAUD","NO FRAUD"),"NO FRAUD")</f>
        <v>NO FRAUD</v>
      </c>
      <c r="C2328" s="13" t="str">
        <f>IF(VLOOKUP($A2328,'Behaviors Clients'!$A$2:$B$2705,2,0)="FRAUD","FRAUD",IF(VLOOKUP($A2328,'Unique Clients'!$A$2:$F$2705,3,0)&lt;=4,IF(VLOOKUP($A2328,'Unique Clients'!$A$2:$F$2705,6,0)&gt;=60%,"MODERATE RISK OF FRAUD","NO FRAUD"),"NO FRAUD"))</f>
        <v>NO FRAUD</v>
      </c>
      <c r="D2328" s="13" t="str">
        <f>IF(VLOOKUP($A2328,'Unique Clients'!$A$2:$G$2705,7,0) &gt;= 3,"FRAUD","NO FRAUD")</f>
        <v>NO FRAUD</v>
      </c>
    </row>
    <row r="2329" spans="1:4" customFormat="1" hidden="1" x14ac:dyDescent="0.25">
      <c r="A2329" s="13">
        <v>85199</v>
      </c>
      <c r="B2329" s="13" t="str">
        <f>IF(VLOOKUP($A2329,'Unique Clients'!$A$2:$F$2705,3,0)&gt;=5,IF(VLOOKUP($A2329,'Unique Clients'!$A$2:$F$2705,6,0)&gt;=60%,"FRAUD","NO FRAUD"),"NO FRAUD")</f>
        <v>NO FRAUD</v>
      </c>
      <c r="C2329" s="13" t="str">
        <f>IF(VLOOKUP($A2329,'Behaviors Clients'!$A$2:$B$2705,2,0)="FRAUD","FRAUD",IF(VLOOKUP($A2329,'Unique Clients'!$A$2:$F$2705,3,0)&lt;=4,IF(VLOOKUP($A2329,'Unique Clients'!$A$2:$F$2705,6,0)&gt;=60%,"MODERATE RISK OF FRAUD","NO FRAUD"),"NO FRAUD"))</f>
        <v>NO FRAUD</v>
      </c>
      <c r="D2329" s="13" t="str">
        <f>IF(VLOOKUP($A2329,'Unique Clients'!$A$2:$G$2705,7,0) &gt;= 3,"FRAUD","NO FRAUD")</f>
        <v>NO FRAUD</v>
      </c>
    </row>
    <row r="2330" spans="1:4" customFormat="1" hidden="1" x14ac:dyDescent="0.25">
      <c r="A2330" s="13">
        <v>85251</v>
      </c>
      <c r="B2330" s="13" t="str">
        <f>IF(VLOOKUP($A2330,'Unique Clients'!$A$2:$F$2705,3,0)&gt;=5,IF(VLOOKUP($A2330,'Unique Clients'!$A$2:$F$2705,6,0)&gt;=60%,"FRAUD","NO FRAUD"),"NO FRAUD")</f>
        <v>NO FRAUD</v>
      </c>
      <c r="C2330" s="13" t="str">
        <f>IF(VLOOKUP($A2330,'Behaviors Clients'!$A$2:$B$2705,2,0)="FRAUD","FRAUD",IF(VLOOKUP($A2330,'Unique Clients'!$A$2:$F$2705,3,0)&lt;=4,IF(VLOOKUP($A2330,'Unique Clients'!$A$2:$F$2705,6,0)&gt;=60%,"MODERATE RISK OF FRAUD","NO FRAUD"),"NO FRAUD"))</f>
        <v>NO FRAUD</v>
      </c>
      <c r="D2330" s="13" t="str">
        <f>IF(VLOOKUP($A2330,'Unique Clients'!$A$2:$G$2705,7,0) &gt;= 3,"FRAUD","NO FRAUD")</f>
        <v>NO FRAUD</v>
      </c>
    </row>
    <row r="2331" spans="1:4" customFormat="1" hidden="1" x14ac:dyDescent="0.25">
      <c r="A2331" s="13">
        <v>85253</v>
      </c>
      <c r="B2331" s="13" t="str">
        <f>IF(VLOOKUP($A2331,'Unique Clients'!$A$2:$F$2705,3,0)&gt;=5,IF(VLOOKUP($A2331,'Unique Clients'!$A$2:$F$2705,6,0)&gt;=60%,"FRAUD","NO FRAUD"),"NO FRAUD")</f>
        <v>NO FRAUD</v>
      </c>
      <c r="C2331" s="13" t="str">
        <f>IF(VLOOKUP($A2331,'Behaviors Clients'!$A$2:$B$2705,2,0)="FRAUD","FRAUD",IF(VLOOKUP($A2331,'Unique Clients'!$A$2:$F$2705,3,0)&lt;=4,IF(VLOOKUP($A2331,'Unique Clients'!$A$2:$F$2705,6,0)&gt;=60%,"MODERATE RISK OF FRAUD","NO FRAUD"),"NO FRAUD"))</f>
        <v>NO FRAUD</v>
      </c>
      <c r="D2331" s="13" t="str">
        <f>IF(VLOOKUP($A2331,'Unique Clients'!$A$2:$G$2705,7,0) &gt;= 3,"FRAUD","NO FRAUD")</f>
        <v>NO FRAUD</v>
      </c>
    </row>
    <row r="2332" spans="1:4" customFormat="1" hidden="1" x14ac:dyDescent="0.25">
      <c r="A2332" s="13">
        <v>85274</v>
      </c>
      <c r="B2332" s="13" t="str">
        <f>IF(VLOOKUP($A2332,'Unique Clients'!$A$2:$F$2705,3,0)&gt;=5,IF(VLOOKUP($A2332,'Unique Clients'!$A$2:$F$2705,6,0)&gt;=60%,"FRAUD","NO FRAUD"),"NO FRAUD")</f>
        <v>NO FRAUD</v>
      </c>
      <c r="C2332" s="13" t="str">
        <f>IF(VLOOKUP($A2332,'Behaviors Clients'!$A$2:$B$2705,2,0)="FRAUD","FRAUD",IF(VLOOKUP($A2332,'Unique Clients'!$A$2:$F$2705,3,0)&lt;=4,IF(VLOOKUP($A2332,'Unique Clients'!$A$2:$F$2705,6,0)&gt;=60%,"MODERATE RISK OF FRAUD","NO FRAUD"),"NO FRAUD"))</f>
        <v>NO FRAUD</v>
      </c>
      <c r="D2332" s="13" t="str">
        <f>IF(VLOOKUP($A2332,'Unique Clients'!$A$2:$G$2705,7,0) &gt;= 3,"FRAUD","NO FRAUD")</f>
        <v>NO FRAUD</v>
      </c>
    </row>
    <row r="2333" spans="1:4" customFormat="1" hidden="1" x14ac:dyDescent="0.25">
      <c r="A2333" s="13">
        <v>85276</v>
      </c>
      <c r="B2333" s="13" t="str">
        <f>IF(VLOOKUP($A2333,'Unique Clients'!$A$2:$F$2705,3,0)&gt;=5,IF(VLOOKUP($A2333,'Unique Clients'!$A$2:$F$2705,6,0)&gt;=60%,"FRAUD","NO FRAUD"),"NO FRAUD")</f>
        <v>NO FRAUD</v>
      </c>
      <c r="C2333" s="13" t="str">
        <f>IF(VLOOKUP($A2333,'Behaviors Clients'!$A$2:$B$2705,2,0)="FRAUD","FRAUD",IF(VLOOKUP($A2333,'Unique Clients'!$A$2:$F$2705,3,0)&lt;=4,IF(VLOOKUP($A2333,'Unique Clients'!$A$2:$F$2705,6,0)&gt;=60%,"MODERATE RISK OF FRAUD","NO FRAUD"),"NO FRAUD"))</f>
        <v>NO FRAUD</v>
      </c>
      <c r="D2333" s="13" t="str">
        <f>IF(VLOOKUP($A2333,'Unique Clients'!$A$2:$G$2705,7,0) &gt;= 3,"FRAUD","NO FRAUD")</f>
        <v>NO FRAUD</v>
      </c>
    </row>
    <row r="2334" spans="1:4" customFormat="1" hidden="1" x14ac:dyDescent="0.25">
      <c r="A2334" s="13">
        <v>85332</v>
      </c>
      <c r="B2334" s="13" t="str">
        <f>IF(VLOOKUP($A2334,'Unique Clients'!$A$2:$F$2705,3,0)&gt;=5,IF(VLOOKUP($A2334,'Unique Clients'!$A$2:$F$2705,6,0)&gt;=60%,"FRAUD","NO FRAUD"),"NO FRAUD")</f>
        <v>NO FRAUD</v>
      </c>
      <c r="C2334" s="13" t="str">
        <f>IF(VLOOKUP($A2334,'Behaviors Clients'!$A$2:$B$2705,2,0)="FRAUD","FRAUD",IF(VLOOKUP($A2334,'Unique Clients'!$A$2:$F$2705,3,0)&lt;=4,IF(VLOOKUP($A2334,'Unique Clients'!$A$2:$F$2705,6,0)&gt;=60%,"MODERATE RISK OF FRAUD","NO FRAUD"),"NO FRAUD"))</f>
        <v>NO FRAUD</v>
      </c>
      <c r="D2334" s="13" t="str">
        <f>IF(VLOOKUP($A2334,'Unique Clients'!$A$2:$G$2705,7,0) &gt;= 3,"FRAUD","NO FRAUD")</f>
        <v>NO FRAUD</v>
      </c>
    </row>
    <row r="2335" spans="1:4" customFormat="1" hidden="1" x14ac:dyDescent="0.25">
      <c r="A2335" s="13">
        <v>85413</v>
      </c>
      <c r="B2335" s="13" t="str">
        <f>IF(VLOOKUP($A2335,'Unique Clients'!$A$2:$F$2705,3,0)&gt;=5,IF(VLOOKUP($A2335,'Unique Clients'!$A$2:$F$2705,6,0)&gt;=60%,"FRAUD","NO FRAUD"),"NO FRAUD")</f>
        <v>NO FRAUD</v>
      </c>
      <c r="C2335" s="13" t="str">
        <f>IF(VLOOKUP($A2335,'Behaviors Clients'!$A$2:$B$2705,2,0)="FRAUD","FRAUD",IF(VLOOKUP($A2335,'Unique Clients'!$A$2:$F$2705,3,0)&lt;=4,IF(VLOOKUP($A2335,'Unique Clients'!$A$2:$F$2705,6,0)&gt;=60%,"MODERATE RISK OF FRAUD","NO FRAUD"),"NO FRAUD"))</f>
        <v>NO FRAUD</v>
      </c>
      <c r="D2335" s="13" t="str">
        <f>IF(VLOOKUP($A2335,'Unique Clients'!$A$2:$G$2705,7,0) &gt;= 3,"FRAUD","NO FRAUD")</f>
        <v>NO FRAUD</v>
      </c>
    </row>
    <row r="2336" spans="1:4" customFormat="1" hidden="1" x14ac:dyDescent="0.25">
      <c r="A2336" s="13">
        <v>85430</v>
      </c>
      <c r="B2336" s="13" t="str">
        <f>IF(VLOOKUP($A2336,'Unique Clients'!$A$2:$F$2705,3,0)&gt;=5,IF(VLOOKUP($A2336,'Unique Clients'!$A$2:$F$2705,6,0)&gt;=60%,"FRAUD","NO FRAUD"),"NO FRAUD")</f>
        <v>NO FRAUD</v>
      </c>
      <c r="C2336" s="13" t="str">
        <f>IF(VLOOKUP($A2336,'Behaviors Clients'!$A$2:$B$2705,2,0)="FRAUD","FRAUD",IF(VLOOKUP($A2336,'Unique Clients'!$A$2:$F$2705,3,0)&lt;=4,IF(VLOOKUP($A2336,'Unique Clients'!$A$2:$F$2705,6,0)&gt;=60%,"MODERATE RISK OF FRAUD","NO FRAUD"),"NO FRAUD"))</f>
        <v>NO FRAUD</v>
      </c>
      <c r="D2336" s="13" t="str">
        <f>IF(VLOOKUP($A2336,'Unique Clients'!$A$2:$G$2705,7,0) &gt;= 3,"FRAUD","NO FRAUD")</f>
        <v>NO FRAUD</v>
      </c>
    </row>
    <row r="2337" spans="1:4" customFormat="1" hidden="1" x14ac:dyDescent="0.25">
      <c r="A2337" s="13">
        <v>85465</v>
      </c>
      <c r="B2337" s="13" t="str">
        <f>IF(VLOOKUP($A2337,'Unique Clients'!$A$2:$F$2705,3,0)&gt;=5,IF(VLOOKUP($A2337,'Unique Clients'!$A$2:$F$2705,6,0)&gt;=60%,"FRAUD","NO FRAUD"),"NO FRAUD")</f>
        <v>NO FRAUD</v>
      </c>
      <c r="C2337" s="13" t="str">
        <f>IF(VLOOKUP($A2337,'Behaviors Clients'!$A$2:$B$2705,2,0)="FRAUD","FRAUD",IF(VLOOKUP($A2337,'Unique Clients'!$A$2:$F$2705,3,0)&lt;=4,IF(VLOOKUP($A2337,'Unique Clients'!$A$2:$F$2705,6,0)&gt;=60%,"MODERATE RISK OF FRAUD","NO FRAUD"),"NO FRAUD"))</f>
        <v>NO FRAUD</v>
      </c>
      <c r="D2337" s="13" t="str">
        <f>IF(VLOOKUP($A2337,'Unique Clients'!$A$2:$G$2705,7,0) &gt;= 3,"FRAUD","NO FRAUD")</f>
        <v>NO FRAUD</v>
      </c>
    </row>
    <row r="2338" spans="1:4" customFormat="1" hidden="1" x14ac:dyDescent="0.25">
      <c r="A2338" s="13">
        <v>85483</v>
      </c>
      <c r="B2338" s="13" t="str">
        <f>IF(VLOOKUP($A2338,'Unique Clients'!$A$2:$F$2705,3,0)&gt;=5,IF(VLOOKUP($A2338,'Unique Clients'!$A$2:$F$2705,6,0)&gt;=60%,"FRAUD","NO FRAUD"),"NO FRAUD")</f>
        <v>NO FRAUD</v>
      </c>
      <c r="C2338" s="13" t="str">
        <f>IF(VLOOKUP($A2338,'Behaviors Clients'!$A$2:$B$2705,2,0)="FRAUD","FRAUD",IF(VLOOKUP($A2338,'Unique Clients'!$A$2:$F$2705,3,0)&lt;=4,IF(VLOOKUP($A2338,'Unique Clients'!$A$2:$F$2705,6,0)&gt;=60%,"MODERATE RISK OF FRAUD","NO FRAUD"),"NO FRAUD"))</f>
        <v>NO FRAUD</v>
      </c>
      <c r="D2338" s="13" t="str">
        <f>IF(VLOOKUP($A2338,'Unique Clients'!$A$2:$G$2705,7,0) &gt;= 3,"FRAUD","NO FRAUD")</f>
        <v>NO FRAUD</v>
      </c>
    </row>
    <row r="2339" spans="1:4" customFormat="1" hidden="1" x14ac:dyDescent="0.25">
      <c r="A2339" s="13">
        <v>85530</v>
      </c>
      <c r="B2339" s="13" t="str">
        <f>IF(VLOOKUP($A2339,'Unique Clients'!$A$2:$F$2705,3,0)&gt;=5,IF(VLOOKUP($A2339,'Unique Clients'!$A$2:$F$2705,6,0)&gt;=60%,"FRAUD","NO FRAUD"),"NO FRAUD")</f>
        <v>NO FRAUD</v>
      </c>
      <c r="C2339" s="13" t="str">
        <f>IF(VLOOKUP($A2339,'Behaviors Clients'!$A$2:$B$2705,2,0)="FRAUD","FRAUD",IF(VLOOKUP($A2339,'Unique Clients'!$A$2:$F$2705,3,0)&lt;=4,IF(VLOOKUP($A2339,'Unique Clients'!$A$2:$F$2705,6,0)&gt;=60%,"MODERATE RISK OF FRAUD","NO FRAUD"),"NO FRAUD"))</f>
        <v>NO FRAUD</v>
      </c>
      <c r="D2339" s="13" t="str">
        <f>IF(VLOOKUP($A2339,'Unique Clients'!$A$2:$G$2705,7,0) &gt;= 3,"FRAUD","NO FRAUD")</f>
        <v>NO FRAUD</v>
      </c>
    </row>
    <row r="2340" spans="1:4" customFormat="1" hidden="1" x14ac:dyDescent="0.25">
      <c r="A2340" s="13">
        <v>85610</v>
      </c>
      <c r="B2340" s="13" t="str">
        <f>IF(VLOOKUP($A2340,'Unique Clients'!$A$2:$F$2705,3,0)&gt;=5,IF(VLOOKUP($A2340,'Unique Clients'!$A$2:$F$2705,6,0)&gt;=60%,"FRAUD","NO FRAUD"),"NO FRAUD")</f>
        <v>NO FRAUD</v>
      </c>
      <c r="C2340" s="13" t="str">
        <f>IF(VLOOKUP($A2340,'Behaviors Clients'!$A$2:$B$2705,2,0)="FRAUD","FRAUD",IF(VLOOKUP($A2340,'Unique Clients'!$A$2:$F$2705,3,0)&lt;=4,IF(VLOOKUP($A2340,'Unique Clients'!$A$2:$F$2705,6,0)&gt;=60%,"MODERATE RISK OF FRAUD","NO FRAUD"),"NO FRAUD"))</f>
        <v>NO FRAUD</v>
      </c>
      <c r="D2340" s="13" t="str">
        <f>IF(VLOOKUP($A2340,'Unique Clients'!$A$2:$G$2705,7,0) &gt;= 3,"FRAUD","NO FRAUD")</f>
        <v>NO FRAUD</v>
      </c>
    </row>
    <row r="2341" spans="1:4" customFormat="1" hidden="1" x14ac:dyDescent="0.25">
      <c r="A2341" s="13">
        <v>85614</v>
      </c>
      <c r="B2341" s="13" t="str">
        <f>IF(VLOOKUP($A2341,'Unique Clients'!$A$2:$F$2705,3,0)&gt;=5,IF(VLOOKUP($A2341,'Unique Clients'!$A$2:$F$2705,6,0)&gt;=60%,"FRAUD","NO FRAUD"),"NO FRAUD")</f>
        <v>NO FRAUD</v>
      </c>
      <c r="C2341" s="13" t="str">
        <f>IF(VLOOKUP($A2341,'Behaviors Clients'!$A$2:$B$2705,2,0)="FRAUD","FRAUD",IF(VLOOKUP($A2341,'Unique Clients'!$A$2:$F$2705,3,0)&lt;=4,IF(VLOOKUP($A2341,'Unique Clients'!$A$2:$F$2705,6,0)&gt;=60%,"MODERATE RISK OF FRAUD","NO FRAUD"),"NO FRAUD"))</f>
        <v>NO FRAUD</v>
      </c>
      <c r="D2341" s="13" t="str">
        <f>IF(VLOOKUP($A2341,'Unique Clients'!$A$2:$G$2705,7,0) &gt;= 3,"FRAUD","NO FRAUD")</f>
        <v>NO FRAUD</v>
      </c>
    </row>
    <row r="2342" spans="1:4" customFormat="1" hidden="1" x14ac:dyDescent="0.25">
      <c r="A2342" s="13">
        <v>85628</v>
      </c>
      <c r="B2342" s="13" t="str">
        <f>IF(VLOOKUP($A2342,'Unique Clients'!$A$2:$F$2705,3,0)&gt;=5,IF(VLOOKUP($A2342,'Unique Clients'!$A$2:$F$2705,6,0)&gt;=60%,"FRAUD","NO FRAUD"),"NO FRAUD")</f>
        <v>NO FRAUD</v>
      </c>
      <c r="C2342" s="13" t="str">
        <f>IF(VLOOKUP($A2342,'Behaviors Clients'!$A$2:$B$2705,2,0)="FRAUD","FRAUD",IF(VLOOKUP($A2342,'Unique Clients'!$A$2:$F$2705,3,0)&lt;=4,IF(VLOOKUP($A2342,'Unique Clients'!$A$2:$F$2705,6,0)&gt;=60%,"MODERATE RISK OF FRAUD","NO FRAUD"),"NO FRAUD"))</f>
        <v>NO FRAUD</v>
      </c>
      <c r="D2342" s="13" t="str">
        <f>IF(VLOOKUP($A2342,'Unique Clients'!$A$2:$G$2705,7,0) &gt;= 3,"FRAUD","NO FRAUD")</f>
        <v>NO FRAUD</v>
      </c>
    </row>
    <row r="2343" spans="1:4" customFormat="1" hidden="1" x14ac:dyDescent="0.25">
      <c r="A2343" s="13">
        <v>85649</v>
      </c>
      <c r="B2343" s="13" t="str">
        <f>IF(VLOOKUP($A2343,'Unique Clients'!$A$2:$F$2705,3,0)&gt;=5,IF(VLOOKUP($A2343,'Unique Clients'!$A$2:$F$2705,6,0)&gt;=60%,"FRAUD","NO FRAUD"),"NO FRAUD")</f>
        <v>NO FRAUD</v>
      </c>
      <c r="C2343" s="13" t="str">
        <f>IF(VLOOKUP($A2343,'Behaviors Clients'!$A$2:$B$2705,2,0)="FRAUD","FRAUD",IF(VLOOKUP($A2343,'Unique Clients'!$A$2:$F$2705,3,0)&lt;=4,IF(VLOOKUP($A2343,'Unique Clients'!$A$2:$F$2705,6,0)&gt;=60%,"MODERATE RISK OF FRAUD","NO FRAUD"),"NO FRAUD"))</f>
        <v>NO FRAUD</v>
      </c>
      <c r="D2343" s="13" t="str">
        <f>IF(VLOOKUP($A2343,'Unique Clients'!$A$2:$G$2705,7,0) &gt;= 3,"FRAUD","NO FRAUD")</f>
        <v>NO FRAUD</v>
      </c>
    </row>
    <row r="2344" spans="1:4" customFormat="1" hidden="1" x14ac:dyDescent="0.25">
      <c r="A2344" s="13">
        <v>85678</v>
      </c>
      <c r="B2344" s="13" t="str">
        <f>IF(VLOOKUP($A2344,'Unique Clients'!$A$2:$F$2705,3,0)&gt;=5,IF(VLOOKUP($A2344,'Unique Clients'!$A$2:$F$2705,6,0)&gt;=60%,"FRAUD","NO FRAUD"),"NO FRAUD")</f>
        <v>NO FRAUD</v>
      </c>
      <c r="C2344" s="13" t="str">
        <f>IF(VLOOKUP($A2344,'Behaviors Clients'!$A$2:$B$2705,2,0)="FRAUD","FRAUD",IF(VLOOKUP($A2344,'Unique Clients'!$A$2:$F$2705,3,0)&lt;=4,IF(VLOOKUP($A2344,'Unique Clients'!$A$2:$F$2705,6,0)&gt;=60%,"MODERATE RISK OF FRAUD","NO FRAUD"),"NO FRAUD"))</f>
        <v>NO FRAUD</v>
      </c>
      <c r="D2344" s="13" t="str">
        <f>IF(VLOOKUP($A2344,'Unique Clients'!$A$2:$G$2705,7,0) &gt;= 3,"FRAUD","NO FRAUD")</f>
        <v>NO FRAUD</v>
      </c>
    </row>
    <row r="2345" spans="1:4" customFormat="1" hidden="1" x14ac:dyDescent="0.25">
      <c r="A2345" s="13">
        <v>85718</v>
      </c>
      <c r="B2345" s="13" t="str">
        <f>IF(VLOOKUP($A2345,'Unique Clients'!$A$2:$F$2705,3,0)&gt;=5,IF(VLOOKUP($A2345,'Unique Clients'!$A$2:$F$2705,6,0)&gt;=60%,"FRAUD","NO FRAUD"),"NO FRAUD")</f>
        <v>NO FRAUD</v>
      </c>
      <c r="C2345" s="13" t="str">
        <f>IF(VLOOKUP($A2345,'Behaviors Clients'!$A$2:$B$2705,2,0)="FRAUD","FRAUD",IF(VLOOKUP($A2345,'Unique Clients'!$A$2:$F$2705,3,0)&lt;=4,IF(VLOOKUP($A2345,'Unique Clients'!$A$2:$F$2705,6,0)&gt;=60%,"MODERATE RISK OF FRAUD","NO FRAUD"),"NO FRAUD"))</f>
        <v>NO FRAUD</v>
      </c>
      <c r="D2345" s="13" t="str">
        <f>IF(VLOOKUP($A2345,'Unique Clients'!$A$2:$G$2705,7,0) &gt;= 3,"FRAUD","NO FRAUD")</f>
        <v>NO FRAUD</v>
      </c>
    </row>
    <row r="2346" spans="1:4" customFormat="1" hidden="1" x14ac:dyDescent="0.25">
      <c r="A2346" s="13">
        <v>85725</v>
      </c>
      <c r="B2346" s="13" t="str">
        <f>IF(VLOOKUP($A2346,'Unique Clients'!$A$2:$F$2705,3,0)&gt;=5,IF(VLOOKUP($A2346,'Unique Clients'!$A$2:$F$2705,6,0)&gt;=60%,"FRAUD","NO FRAUD"),"NO FRAUD")</f>
        <v>NO FRAUD</v>
      </c>
      <c r="C2346" s="13" t="str">
        <f>IF(VLOOKUP($A2346,'Behaviors Clients'!$A$2:$B$2705,2,0)="FRAUD","FRAUD",IF(VLOOKUP($A2346,'Unique Clients'!$A$2:$F$2705,3,0)&lt;=4,IF(VLOOKUP($A2346,'Unique Clients'!$A$2:$F$2705,6,0)&gt;=60%,"MODERATE RISK OF FRAUD","NO FRAUD"),"NO FRAUD"))</f>
        <v>NO FRAUD</v>
      </c>
      <c r="D2346" s="13" t="str">
        <f>IF(VLOOKUP($A2346,'Unique Clients'!$A$2:$G$2705,7,0) &gt;= 3,"FRAUD","NO FRAUD")</f>
        <v>NO FRAUD</v>
      </c>
    </row>
    <row r="2347" spans="1:4" customFormat="1" hidden="1" x14ac:dyDescent="0.25">
      <c r="A2347" s="13">
        <v>85776</v>
      </c>
      <c r="B2347" s="13" t="str">
        <f>IF(VLOOKUP($A2347,'Unique Clients'!$A$2:$F$2705,3,0)&gt;=5,IF(VLOOKUP($A2347,'Unique Clients'!$A$2:$F$2705,6,0)&gt;=60%,"FRAUD","NO FRAUD"),"NO FRAUD")</f>
        <v>NO FRAUD</v>
      </c>
      <c r="C2347" s="13" t="str">
        <f>IF(VLOOKUP($A2347,'Behaviors Clients'!$A$2:$B$2705,2,0)="FRAUD","FRAUD",IF(VLOOKUP($A2347,'Unique Clients'!$A$2:$F$2705,3,0)&lt;=4,IF(VLOOKUP($A2347,'Unique Clients'!$A$2:$F$2705,6,0)&gt;=60%,"MODERATE RISK OF FRAUD","NO FRAUD"),"NO FRAUD"))</f>
        <v>NO FRAUD</v>
      </c>
      <c r="D2347" s="13" t="str">
        <f>IF(VLOOKUP($A2347,'Unique Clients'!$A$2:$G$2705,7,0) &gt;= 3,"FRAUD","NO FRAUD")</f>
        <v>NO FRAUD</v>
      </c>
    </row>
    <row r="2348" spans="1:4" customFormat="1" hidden="1" x14ac:dyDescent="0.25">
      <c r="A2348" s="13">
        <v>85794</v>
      </c>
      <c r="B2348" s="13" t="str">
        <f>IF(VLOOKUP($A2348,'Unique Clients'!$A$2:$F$2705,3,0)&gt;=5,IF(VLOOKUP($A2348,'Unique Clients'!$A$2:$F$2705,6,0)&gt;=60%,"FRAUD","NO FRAUD"),"NO FRAUD")</f>
        <v>NO FRAUD</v>
      </c>
      <c r="C2348" s="13" t="str">
        <f>IF(VLOOKUP($A2348,'Behaviors Clients'!$A$2:$B$2705,2,0)="FRAUD","FRAUD",IF(VLOOKUP($A2348,'Unique Clients'!$A$2:$F$2705,3,0)&lt;=4,IF(VLOOKUP($A2348,'Unique Clients'!$A$2:$F$2705,6,0)&gt;=60%,"MODERATE RISK OF FRAUD","NO FRAUD"),"NO FRAUD"))</f>
        <v>NO FRAUD</v>
      </c>
      <c r="D2348" s="13" t="str">
        <f>IF(VLOOKUP($A2348,'Unique Clients'!$A$2:$G$2705,7,0) &gt;= 3,"FRAUD","NO FRAUD")</f>
        <v>NO FRAUD</v>
      </c>
    </row>
    <row r="2349" spans="1:4" customFormat="1" hidden="1" x14ac:dyDescent="0.25">
      <c r="A2349" s="13">
        <v>85801</v>
      </c>
      <c r="B2349" s="13" t="str">
        <f>IF(VLOOKUP($A2349,'Unique Clients'!$A$2:$F$2705,3,0)&gt;=5,IF(VLOOKUP($A2349,'Unique Clients'!$A$2:$F$2705,6,0)&gt;=60%,"FRAUD","NO FRAUD"),"NO FRAUD")</f>
        <v>NO FRAUD</v>
      </c>
      <c r="C2349" s="13" t="str">
        <f>IF(VLOOKUP($A2349,'Behaviors Clients'!$A$2:$B$2705,2,0)="FRAUD","FRAUD",IF(VLOOKUP($A2349,'Unique Clients'!$A$2:$F$2705,3,0)&lt;=4,IF(VLOOKUP($A2349,'Unique Clients'!$A$2:$F$2705,6,0)&gt;=60%,"MODERATE RISK OF FRAUD","NO FRAUD"),"NO FRAUD"))</f>
        <v>NO FRAUD</v>
      </c>
      <c r="D2349" s="13" t="str">
        <f>IF(VLOOKUP($A2349,'Unique Clients'!$A$2:$G$2705,7,0) &gt;= 3,"FRAUD","NO FRAUD")</f>
        <v>NO FRAUD</v>
      </c>
    </row>
    <row r="2350" spans="1:4" customFormat="1" hidden="1" x14ac:dyDescent="0.25">
      <c r="A2350" s="13">
        <v>85850</v>
      </c>
      <c r="B2350" s="13" t="str">
        <f>IF(VLOOKUP($A2350,'Unique Clients'!$A$2:$F$2705,3,0)&gt;=5,IF(VLOOKUP($A2350,'Unique Clients'!$A$2:$F$2705,6,0)&gt;=60%,"FRAUD","NO FRAUD"),"NO FRAUD")</f>
        <v>NO FRAUD</v>
      </c>
      <c r="C2350" s="13" t="str">
        <f>IF(VLOOKUP($A2350,'Behaviors Clients'!$A$2:$B$2705,2,0)="FRAUD","FRAUD",IF(VLOOKUP($A2350,'Unique Clients'!$A$2:$F$2705,3,0)&lt;=4,IF(VLOOKUP($A2350,'Unique Clients'!$A$2:$F$2705,6,0)&gt;=60%,"MODERATE RISK OF FRAUD","NO FRAUD"),"NO FRAUD"))</f>
        <v>NO FRAUD</v>
      </c>
      <c r="D2350" s="13" t="str">
        <f>IF(VLOOKUP($A2350,'Unique Clients'!$A$2:$G$2705,7,0) &gt;= 3,"FRAUD","NO FRAUD")</f>
        <v>NO FRAUD</v>
      </c>
    </row>
    <row r="2351" spans="1:4" customFormat="1" hidden="1" x14ac:dyDescent="0.25">
      <c r="A2351" s="13">
        <v>85998</v>
      </c>
      <c r="B2351" s="13" t="str">
        <f>IF(VLOOKUP($A2351,'Unique Clients'!$A$2:$F$2705,3,0)&gt;=5,IF(VLOOKUP($A2351,'Unique Clients'!$A$2:$F$2705,6,0)&gt;=60%,"FRAUD","NO FRAUD"),"NO FRAUD")</f>
        <v>NO FRAUD</v>
      </c>
      <c r="C2351" s="13" t="str">
        <f>IF(VLOOKUP($A2351,'Behaviors Clients'!$A$2:$B$2705,2,0)="FRAUD","FRAUD",IF(VLOOKUP($A2351,'Unique Clients'!$A$2:$F$2705,3,0)&lt;=4,IF(VLOOKUP($A2351,'Unique Clients'!$A$2:$F$2705,6,0)&gt;=60%,"MODERATE RISK OF FRAUD","NO FRAUD"),"NO FRAUD"))</f>
        <v>NO FRAUD</v>
      </c>
      <c r="D2351" s="13" t="str">
        <f>IF(VLOOKUP($A2351,'Unique Clients'!$A$2:$G$2705,7,0) &gt;= 3,"FRAUD","NO FRAUD")</f>
        <v>NO FRAUD</v>
      </c>
    </row>
    <row r="2352" spans="1:4" customFormat="1" hidden="1" x14ac:dyDescent="0.25">
      <c r="A2352" s="13">
        <v>86031</v>
      </c>
      <c r="B2352" s="13" t="str">
        <f>IF(VLOOKUP($A2352,'Unique Clients'!$A$2:$F$2705,3,0)&gt;=5,IF(VLOOKUP($A2352,'Unique Clients'!$A$2:$F$2705,6,0)&gt;=60%,"FRAUD","NO FRAUD"),"NO FRAUD")</f>
        <v>NO FRAUD</v>
      </c>
      <c r="C2352" s="13" t="str">
        <f>IF(VLOOKUP($A2352,'Behaviors Clients'!$A$2:$B$2705,2,0)="FRAUD","FRAUD",IF(VLOOKUP($A2352,'Unique Clients'!$A$2:$F$2705,3,0)&lt;=4,IF(VLOOKUP($A2352,'Unique Clients'!$A$2:$F$2705,6,0)&gt;=60%,"MODERATE RISK OF FRAUD","NO FRAUD"),"NO FRAUD"))</f>
        <v>NO FRAUD</v>
      </c>
      <c r="D2352" s="13" t="str">
        <f>IF(VLOOKUP($A2352,'Unique Clients'!$A$2:$G$2705,7,0) &gt;= 3,"FRAUD","NO FRAUD")</f>
        <v>NO FRAUD</v>
      </c>
    </row>
    <row r="2353" spans="1:4" customFormat="1" hidden="1" x14ac:dyDescent="0.25">
      <c r="A2353" s="13">
        <v>86059</v>
      </c>
      <c r="B2353" s="13" t="str">
        <f>IF(VLOOKUP($A2353,'Unique Clients'!$A$2:$F$2705,3,0)&gt;=5,IF(VLOOKUP($A2353,'Unique Clients'!$A$2:$F$2705,6,0)&gt;=60%,"FRAUD","NO FRAUD"),"NO FRAUD")</f>
        <v>NO FRAUD</v>
      </c>
      <c r="C2353" s="13" t="str">
        <f>IF(VLOOKUP($A2353,'Behaviors Clients'!$A$2:$B$2705,2,0)="FRAUD","FRAUD",IF(VLOOKUP($A2353,'Unique Clients'!$A$2:$F$2705,3,0)&lt;=4,IF(VLOOKUP($A2353,'Unique Clients'!$A$2:$F$2705,6,0)&gt;=60%,"MODERATE RISK OF FRAUD","NO FRAUD"),"NO FRAUD"))</f>
        <v>NO FRAUD</v>
      </c>
      <c r="D2353" s="13" t="str">
        <f>IF(VLOOKUP($A2353,'Unique Clients'!$A$2:$G$2705,7,0) &gt;= 3,"FRAUD","NO FRAUD")</f>
        <v>NO FRAUD</v>
      </c>
    </row>
    <row r="2354" spans="1:4" customFormat="1" hidden="1" x14ac:dyDescent="0.25">
      <c r="A2354" s="13">
        <v>86071</v>
      </c>
      <c r="B2354" s="13" t="str">
        <f>IF(VLOOKUP($A2354,'Unique Clients'!$A$2:$F$2705,3,0)&gt;=5,IF(VLOOKUP($A2354,'Unique Clients'!$A$2:$F$2705,6,0)&gt;=60%,"FRAUD","NO FRAUD"),"NO FRAUD")</f>
        <v>NO FRAUD</v>
      </c>
      <c r="C2354" s="13" t="str">
        <f>IF(VLOOKUP($A2354,'Behaviors Clients'!$A$2:$B$2705,2,0)="FRAUD","FRAUD",IF(VLOOKUP($A2354,'Unique Clients'!$A$2:$F$2705,3,0)&lt;=4,IF(VLOOKUP($A2354,'Unique Clients'!$A$2:$F$2705,6,0)&gt;=60%,"MODERATE RISK OF FRAUD","NO FRAUD"),"NO FRAUD"))</f>
        <v>NO FRAUD</v>
      </c>
      <c r="D2354" s="13" t="str">
        <f>IF(VLOOKUP($A2354,'Unique Clients'!$A$2:$G$2705,7,0) &gt;= 3,"FRAUD","NO FRAUD")</f>
        <v>NO FRAUD</v>
      </c>
    </row>
    <row r="2355" spans="1:4" customFormat="1" hidden="1" x14ac:dyDescent="0.25">
      <c r="A2355" s="13">
        <v>86078</v>
      </c>
      <c r="B2355" s="13" t="str">
        <f>IF(VLOOKUP($A2355,'Unique Clients'!$A$2:$F$2705,3,0)&gt;=5,IF(VLOOKUP($A2355,'Unique Clients'!$A$2:$F$2705,6,0)&gt;=60%,"FRAUD","NO FRAUD"),"NO FRAUD")</f>
        <v>NO FRAUD</v>
      </c>
      <c r="C2355" s="13" t="str">
        <f>IF(VLOOKUP($A2355,'Behaviors Clients'!$A$2:$B$2705,2,0)="FRAUD","FRAUD",IF(VLOOKUP($A2355,'Unique Clients'!$A$2:$F$2705,3,0)&lt;=4,IF(VLOOKUP($A2355,'Unique Clients'!$A$2:$F$2705,6,0)&gt;=60%,"MODERATE RISK OF FRAUD","NO FRAUD"),"NO FRAUD"))</f>
        <v>NO FRAUD</v>
      </c>
      <c r="D2355" s="13" t="str">
        <f>IF(VLOOKUP($A2355,'Unique Clients'!$A$2:$G$2705,7,0) &gt;= 3,"FRAUD","NO FRAUD")</f>
        <v>NO FRAUD</v>
      </c>
    </row>
    <row r="2356" spans="1:4" customFormat="1" hidden="1" x14ac:dyDescent="0.25">
      <c r="A2356" s="13">
        <v>86094</v>
      </c>
      <c r="B2356" s="13" t="str">
        <f>IF(VLOOKUP($A2356,'Unique Clients'!$A$2:$F$2705,3,0)&gt;=5,IF(VLOOKUP($A2356,'Unique Clients'!$A$2:$F$2705,6,0)&gt;=60%,"FRAUD","NO FRAUD"),"NO FRAUD")</f>
        <v>NO FRAUD</v>
      </c>
      <c r="C2356" s="13" t="str">
        <f>IF(VLOOKUP($A2356,'Behaviors Clients'!$A$2:$B$2705,2,0)="FRAUD","FRAUD",IF(VLOOKUP($A2356,'Unique Clients'!$A$2:$F$2705,3,0)&lt;=4,IF(VLOOKUP($A2356,'Unique Clients'!$A$2:$F$2705,6,0)&gt;=60%,"MODERATE RISK OF FRAUD","NO FRAUD"),"NO FRAUD"))</f>
        <v>NO FRAUD</v>
      </c>
      <c r="D2356" s="13" t="str">
        <f>IF(VLOOKUP($A2356,'Unique Clients'!$A$2:$G$2705,7,0) &gt;= 3,"FRAUD","NO FRAUD")</f>
        <v>NO FRAUD</v>
      </c>
    </row>
    <row r="2357" spans="1:4" customFormat="1" hidden="1" x14ac:dyDescent="0.25">
      <c r="A2357" s="13">
        <v>86104</v>
      </c>
      <c r="B2357" s="13" t="str">
        <f>IF(VLOOKUP($A2357,'Unique Clients'!$A$2:$F$2705,3,0)&gt;=5,IF(VLOOKUP($A2357,'Unique Clients'!$A$2:$F$2705,6,0)&gt;=60%,"FRAUD","NO FRAUD"),"NO FRAUD")</f>
        <v>NO FRAUD</v>
      </c>
      <c r="C2357" s="13" t="str">
        <f>IF(VLOOKUP($A2357,'Behaviors Clients'!$A$2:$B$2705,2,0)="FRAUD","FRAUD",IF(VLOOKUP($A2357,'Unique Clients'!$A$2:$F$2705,3,0)&lt;=4,IF(VLOOKUP($A2357,'Unique Clients'!$A$2:$F$2705,6,0)&gt;=60%,"MODERATE RISK OF FRAUD","NO FRAUD"),"NO FRAUD"))</f>
        <v>NO FRAUD</v>
      </c>
      <c r="D2357" s="13" t="str">
        <f>IF(VLOOKUP($A2357,'Unique Clients'!$A$2:$G$2705,7,0) &gt;= 3,"FRAUD","NO FRAUD")</f>
        <v>NO FRAUD</v>
      </c>
    </row>
    <row r="2358" spans="1:4" customFormat="1" hidden="1" x14ac:dyDescent="0.25">
      <c r="A2358" s="13">
        <v>86213</v>
      </c>
      <c r="B2358" s="13" t="str">
        <f>IF(VLOOKUP($A2358,'Unique Clients'!$A$2:$F$2705,3,0)&gt;=5,IF(VLOOKUP($A2358,'Unique Clients'!$A$2:$F$2705,6,0)&gt;=60%,"FRAUD","NO FRAUD"),"NO FRAUD")</f>
        <v>NO FRAUD</v>
      </c>
      <c r="C2358" s="13" t="str">
        <f>IF(VLOOKUP($A2358,'Behaviors Clients'!$A$2:$B$2705,2,0)="FRAUD","FRAUD",IF(VLOOKUP($A2358,'Unique Clients'!$A$2:$F$2705,3,0)&lt;=4,IF(VLOOKUP($A2358,'Unique Clients'!$A$2:$F$2705,6,0)&gt;=60%,"MODERATE RISK OF FRAUD","NO FRAUD"),"NO FRAUD"))</f>
        <v>NO FRAUD</v>
      </c>
      <c r="D2358" s="13" t="str">
        <f>IF(VLOOKUP($A2358,'Unique Clients'!$A$2:$G$2705,7,0) &gt;= 3,"FRAUD","NO FRAUD")</f>
        <v>NO FRAUD</v>
      </c>
    </row>
    <row r="2359" spans="1:4" customFormat="1" hidden="1" x14ac:dyDescent="0.25">
      <c r="A2359" s="13">
        <v>86243</v>
      </c>
      <c r="B2359" s="13" t="str">
        <f>IF(VLOOKUP($A2359,'Unique Clients'!$A$2:$F$2705,3,0)&gt;=5,IF(VLOOKUP($A2359,'Unique Clients'!$A$2:$F$2705,6,0)&gt;=60%,"FRAUD","NO FRAUD"),"NO FRAUD")</f>
        <v>NO FRAUD</v>
      </c>
      <c r="C2359" s="13" t="str">
        <f>IF(VLOOKUP($A2359,'Behaviors Clients'!$A$2:$B$2705,2,0)="FRAUD","FRAUD",IF(VLOOKUP($A2359,'Unique Clients'!$A$2:$F$2705,3,0)&lt;=4,IF(VLOOKUP($A2359,'Unique Clients'!$A$2:$F$2705,6,0)&gt;=60%,"MODERATE RISK OF FRAUD","NO FRAUD"),"NO FRAUD"))</f>
        <v>NO FRAUD</v>
      </c>
      <c r="D2359" s="13" t="str">
        <f>IF(VLOOKUP($A2359,'Unique Clients'!$A$2:$G$2705,7,0) &gt;= 3,"FRAUD","NO FRAUD")</f>
        <v>NO FRAUD</v>
      </c>
    </row>
    <row r="2360" spans="1:4" customFormat="1" hidden="1" x14ac:dyDescent="0.25">
      <c r="A2360" s="13">
        <v>86400</v>
      </c>
      <c r="B2360" s="13" t="str">
        <f>IF(VLOOKUP($A2360,'Unique Clients'!$A$2:$F$2705,3,0)&gt;=5,IF(VLOOKUP($A2360,'Unique Clients'!$A$2:$F$2705,6,0)&gt;=60%,"FRAUD","NO FRAUD"),"NO FRAUD")</f>
        <v>NO FRAUD</v>
      </c>
      <c r="C2360" s="13" t="str">
        <f>IF(VLOOKUP($A2360,'Behaviors Clients'!$A$2:$B$2705,2,0)="FRAUD","FRAUD",IF(VLOOKUP($A2360,'Unique Clients'!$A$2:$F$2705,3,0)&lt;=4,IF(VLOOKUP($A2360,'Unique Clients'!$A$2:$F$2705,6,0)&gt;=60%,"MODERATE RISK OF FRAUD","NO FRAUD"),"NO FRAUD"))</f>
        <v>NO FRAUD</v>
      </c>
      <c r="D2360" s="13" t="str">
        <f>IF(VLOOKUP($A2360,'Unique Clients'!$A$2:$G$2705,7,0) &gt;= 3,"FRAUD","NO FRAUD")</f>
        <v>NO FRAUD</v>
      </c>
    </row>
    <row r="2361" spans="1:4" customFormat="1" hidden="1" x14ac:dyDescent="0.25">
      <c r="A2361" s="13">
        <v>86431</v>
      </c>
      <c r="B2361" s="13" t="str">
        <f>IF(VLOOKUP($A2361,'Unique Clients'!$A$2:$F$2705,3,0)&gt;=5,IF(VLOOKUP($A2361,'Unique Clients'!$A$2:$F$2705,6,0)&gt;=60%,"FRAUD","NO FRAUD"),"NO FRAUD")</f>
        <v>NO FRAUD</v>
      </c>
      <c r="C2361" s="13" t="str">
        <f>IF(VLOOKUP($A2361,'Behaviors Clients'!$A$2:$B$2705,2,0)="FRAUD","FRAUD",IF(VLOOKUP($A2361,'Unique Clients'!$A$2:$F$2705,3,0)&lt;=4,IF(VLOOKUP($A2361,'Unique Clients'!$A$2:$F$2705,6,0)&gt;=60%,"MODERATE RISK OF FRAUD","NO FRAUD"),"NO FRAUD"))</f>
        <v>NO FRAUD</v>
      </c>
      <c r="D2361" s="13" t="str">
        <f>IF(VLOOKUP($A2361,'Unique Clients'!$A$2:$G$2705,7,0) &gt;= 3,"FRAUD","NO FRAUD")</f>
        <v>NO FRAUD</v>
      </c>
    </row>
    <row r="2362" spans="1:4" customFormat="1" hidden="1" x14ac:dyDescent="0.25">
      <c r="A2362" s="13">
        <v>86528</v>
      </c>
      <c r="B2362" s="13" t="str">
        <f>IF(VLOOKUP($A2362,'Unique Clients'!$A$2:$F$2705,3,0)&gt;=5,IF(VLOOKUP($A2362,'Unique Clients'!$A$2:$F$2705,6,0)&gt;=60%,"FRAUD","NO FRAUD"),"NO FRAUD")</f>
        <v>NO FRAUD</v>
      </c>
      <c r="C2362" s="13" t="str">
        <f>IF(VLOOKUP($A2362,'Behaviors Clients'!$A$2:$B$2705,2,0)="FRAUD","FRAUD",IF(VLOOKUP($A2362,'Unique Clients'!$A$2:$F$2705,3,0)&lt;=4,IF(VLOOKUP($A2362,'Unique Clients'!$A$2:$F$2705,6,0)&gt;=60%,"MODERATE RISK OF FRAUD","NO FRAUD"),"NO FRAUD"))</f>
        <v>NO FRAUD</v>
      </c>
      <c r="D2362" s="13" t="str">
        <f>IF(VLOOKUP($A2362,'Unique Clients'!$A$2:$G$2705,7,0) &gt;= 3,"FRAUD","NO FRAUD")</f>
        <v>NO FRAUD</v>
      </c>
    </row>
    <row r="2363" spans="1:4" customFormat="1" hidden="1" x14ac:dyDescent="0.25">
      <c r="A2363" s="13">
        <v>86620</v>
      </c>
      <c r="B2363" s="13" t="str">
        <f>IF(VLOOKUP($A2363,'Unique Clients'!$A$2:$F$2705,3,0)&gt;=5,IF(VLOOKUP($A2363,'Unique Clients'!$A$2:$F$2705,6,0)&gt;=60%,"FRAUD","NO FRAUD"),"NO FRAUD")</f>
        <v>NO FRAUD</v>
      </c>
      <c r="C2363" s="13" t="str">
        <f>IF(VLOOKUP($A2363,'Behaviors Clients'!$A$2:$B$2705,2,0)="FRAUD","FRAUD",IF(VLOOKUP($A2363,'Unique Clients'!$A$2:$F$2705,3,0)&lt;=4,IF(VLOOKUP($A2363,'Unique Clients'!$A$2:$F$2705,6,0)&gt;=60%,"MODERATE RISK OF FRAUD","NO FRAUD"),"NO FRAUD"))</f>
        <v>NO FRAUD</v>
      </c>
      <c r="D2363" s="13" t="str">
        <f>IF(VLOOKUP($A2363,'Unique Clients'!$A$2:$G$2705,7,0) &gt;= 3,"FRAUD","NO FRAUD")</f>
        <v>NO FRAUD</v>
      </c>
    </row>
    <row r="2364" spans="1:4" customFormat="1" hidden="1" x14ac:dyDescent="0.25">
      <c r="A2364" s="13">
        <v>86627</v>
      </c>
      <c r="B2364" s="13" t="str">
        <f>IF(VLOOKUP($A2364,'Unique Clients'!$A$2:$F$2705,3,0)&gt;=5,IF(VLOOKUP($A2364,'Unique Clients'!$A$2:$F$2705,6,0)&gt;=60%,"FRAUD","NO FRAUD"),"NO FRAUD")</f>
        <v>NO FRAUD</v>
      </c>
      <c r="C2364" s="13" t="str">
        <f>IF(VLOOKUP($A2364,'Behaviors Clients'!$A$2:$B$2705,2,0)="FRAUD","FRAUD",IF(VLOOKUP($A2364,'Unique Clients'!$A$2:$F$2705,3,0)&lt;=4,IF(VLOOKUP($A2364,'Unique Clients'!$A$2:$F$2705,6,0)&gt;=60%,"MODERATE RISK OF FRAUD","NO FRAUD"),"NO FRAUD"))</f>
        <v>NO FRAUD</v>
      </c>
      <c r="D2364" s="13" t="str">
        <f>IF(VLOOKUP($A2364,'Unique Clients'!$A$2:$G$2705,7,0) &gt;= 3,"FRAUD","NO FRAUD")</f>
        <v>NO FRAUD</v>
      </c>
    </row>
    <row r="2365" spans="1:4" customFormat="1" hidden="1" x14ac:dyDescent="0.25">
      <c r="A2365" s="13">
        <v>86651</v>
      </c>
      <c r="B2365" s="13" t="str">
        <f>IF(VLOOKUP($A2365,'Unique Clients'!$A$2:$F$2705,3,0)&gt;=5,IF(VLOOKUP($A2365,'Unique Clients'!$A$2:$F$2705,6,0)&gt;=60%,"FRAUD","NO FRAUD"),"NO FRAUD")</f>
        <v>NO FRAUD</v>
      </c>
      <c r="C2365" s="13" t="str">
        <f>IF(VLOOKUP($A2365,'Behaviors Clients'!$A$2:$B$2705,2,0)="FRAUD","FRAUD",IF(VLOOKUP($A2365,'Unique Clients'!$A$2:$F$2705,3,0)&lt;=4,IF(VLOOKUP($A2365,'Unique Clients'!$A$2:$F$2705,6,0)&gt;=60%,"MODERATE RISK OF FRAUD","NO FRAUD"),"NO FRAUD"))</f>
        <v>NO FRAUD</v>
      </c>
      <c r="D2365" s="13" t="str">
        <f>IF(VLOOKUP($A2365,'Unique Clients'!$A$2:$G$2705,7,0) &gt;= 3,"FRAUD","NO FRAUD")</f>
        <v>NO FRAUD</v>
      </c>
    </row>
    <row r="2366" spans="1:4" customFormat="1" hidden="1" x14ac:dyDescent="0.25">
      <c r="A2366" s="13">
        <v>86733</v>
      </c>
      <c r="B2366" s="13" t="str">
        <f>IF(VLOOKUP($A2366,'Unique Clients'!$A$2:$F$2705,3,0)&gt;=5,IF(VLOOKUP($A2366,'Unique Clients'!$A$2:$F$2705,6,0)&gt;=60%,"FRAUD","NO FRAUD"),"NO FRAUD")</f>
        <v>NO FRAUD</v>
      </c>
      <c r="C2366" s="13" t="str">
        <f>IF(VLOOKUP($A2366,'Behaviors Clients'!$A$2:$B$2705,2,0)="FRAUD","FRAUD",IF(VLOOKUP($A2366,'Unique Clients'!$A$2:$F$2705,3,0)&lt;=4,IF(VLOOKUP($A2366,'Unique Clients'!$A$2:$F$2705,6,0)&gt;=60%,"MODERATE RISK OF FRAUD","NO FRAUD"),"NO FRAUD"))</f>
        <v>NO FRAUD</v>
      </c>
      <c r="D2366" s="13" t="str">
        <f>IF(VLOOKUP($A2366,'Unique Clients'!$A$2:$G$2705,7,0) &gt;= 3,"FRAUD","NO FRAUD")</f>
        <v>NO FRAUD</v>
      </c>
    </row>
    <row r="2367" spans="1:4" customFormat="1" hidden="1" x14ac:dyDescent="0.25">
      <c r="A2367" s="13">
        <v>86759</v>
      </c>
      <c r="B2367" s="13" t="str">
        <f>IF(VLOOKUP($A2367,'Unique Clients'!$A$2:$F$2705,3,0)&gt;=5,IF(VLOOKUP($A2367,'Unique Clients'!$A$2:$F$2705,6,0)&gt;=60%,"FRAUD","NO FRAUD"),"NO FRAUD")</f>
        <v>NO FRAUD</v>
      </c>
      <c r="C2367" s="13" t="str">
        <f>IF(VLOOKUP($A2367,'Behaviors Clients'!$A$2:$B$2705,2,0)="FRAUD","FRAUD",IF(VLOOKUP($A2367,'Unique Clients'!$A$2:$F$2705,3,0)&lt;=4,IF(VLOOKUP($A2367,'Unique Clients'!$A$2:$F$2705,6,0)&gt;=60%,"MODERATE RISK OF FRAUD","NO FRAUD"),"NO FRAUD"))</f>
        <v>NO FRAUD</v>
      </c>
      <c r="D2367" s="13" t="str">
        <f>IF(VLOOKUP($A2367,'Unique Clients'!$A$2:$G$2705,7,0) &gt;= 3,"FRAUD","NO FRAUD")</f>
        <v>NO FRAUD</v>
      </c>
    </row>
    <row r="2368" spans="1:4" customFormat="1" hidden="1" x14ac:dyDescent="0.25">
      <c r="A2368" s="13">
        <v>86832</v>
      </c>
      <c r="B2368" s="13" t="str">
        <f>IF(VLOOKUP($A2368,'Unique Clients'!$A$2:$F$2705,3,0)&gt;=5,IF(VLOOKUP($A2368,'Unique Clients'!$A$2:$F$2705,6,0)&gt;=60%,"FRAUD","NO FRAUD"),"NO FRAUD")</f>
        <v>NO FRAUD</v>
      </c>
      <c r="C2368" s="13" t="str">
        <f>IF(VLOOKUP($A2368,'Behaviors Clients'!$A$2:$B$2705,2,0)="FRAUD","FRAUD",IF(VLOOKUP($A2368,'Unique Clients'!$A$2:$F$2705,3,0)&lt;=4,IF(VLOOKUP($A2368,'Unique Clients'!$A$2:$F$2705,6,0)&gt;=60%,"MODERATE RISK OF FRAUD","NO FRAUD"),"NO FRAUD"))</f>
        <v>NO FRAUD</v>
      </c>
      <c r="D2368" s="13" t="str">
        <f>IF(VLOOKUP($A2368,'Unique Clients'!$A$2:$G$2705,7,0) &gt;= 3,"FRAUD","NO FRAUD")</f>
        <v>NO FRAUD</v>
      </c>
    </row>
    <row r="2369" spans="1:4" customFormat="1" hidden="1" x14ac:dyDescent="0.25">
      <c r="A2369" s="13">
        <v>86925</v>
      </c>
      <c r="B2369" s="13" t="str">
        <f>IF(VLOOKUP($A2369,'Unique Clients'!$A$2:$F$2705,3,0)&gt;=5,IF(VLOOKUP($A2369,'Unique Clients'!$A$2:$F$2705,6,0)&gt;=60%,"FRAUD","NO FRAUD"),"NO FRAUD")</f>
        <v>NO FRAUD</v>
      </c>
      <c r="C2369" s="13" t="str">
        <f>IF(VLOOKUP($A2369,'Behaviors Clients'!$A$2:$B$2705,2,0)="FRAUD","FRAUD",IF(VLOOKUP($A2369,'Unique Clients'!$A$2:$F$2705,3,0)&lt;=4,IF(VLOOKUP($A2369,'Unique Clients'!$A$2:$F$2705,6,0)&gt;=60%,"MODERATE RISK OF FRAUD","NO FRAUD"),"NO FRAUD"))</f>
        <v>NO FRAUD</v>
      </c>
      <c r="D2369" s="13" t="str">
        <f>IF(VLOOKUP($A2369,'Unique Clients'!$A$2:$G$2705,7,0) &gt;= 3,"FRAUD","NO FRAUD")</f>
        <v>NO FRAUD</v>
      </c>
    </row>
    <row r="2370" spans="1:4" customFormat="1" hidden="1" x14ac:dyDescent="0.25">
      <c r="A2370" s="13">
        <v>86931</v>
      </c>
      <c r="B2370" s="13" t="str">
        <f>IF(VLOOKUP($A2370,'Unique Clients'!$A$2:$F$2705,3,0)&gt;=5,IF(VLOOKUP($A2370,'Unique Clients'!$A$2:$F$2705,6,0)&gt;=60%,"FRAUD","NO FRAUD"),"NO FRAUD")</f>
        <v>NO FRAUD</v>
      </c>
      <c r="C2370" s="13" t="str">
        <f>IF(VLOOKUP($A2370,'Behaviors Clients'!$A$2:$B$2705,2,0)="FRAUD","FRAUD",IF(VLOOKUP($A2370,'Unique Clients'!$A$2:$F$2705,3,0)&lt;=4,IF(VLOOKUP($A2370,'Unique Clients'!$A$2:$F$2705,6,0)&gt;=60%,"MODERATE RISK OF FRAUD","NO FRAUD"),"NO FRAUD"))</f>
        <v>NO FRAUD</v>
      </c>
      <c r="D2370" s="13" t="str">
        <f>IF(VLOOKUP($A2370,'Unique Clients'!$A$2:$G$2705,7,0) &gt;= 3,"FRAUD","NO FRAUD")</f>
        <v>NO FRAUD</v>
      </c>
    </row>
    <row r="2371" spans="1:4" customFormat="1" hidden="1" x14ac:dyDescent="0.25">
      <c r="A2371" s="13">
        <v>86941</v>
      </c>
      <c r="B2371" s="13" t="str">
        <f>IF(VLOOKUP($A2371,'Unique Clients'!$A$2:$F$2705,3,0)&gt;=5,IF(VLOOKUP($A2371,'Unique Clients'!$A$2:$F$2705,6,0)&gt;=60%,"FRAUD","NO FRAUD"),"NO FRAUD")</f>
        <v>NO FRAUD</v>
      </c>
      <c r="C2371" s="13" t="str">
        <f>IF(VLOOKUP($A2371,'Behaviors Clients'!$A$2:$B$2705,2,0)="FRAUD","FRAUD",IF(VLOOKUP($A2371,'Unique Clients'!$A$2:$F$2705,3,0)&lt;=4,IF(VLOOKUP($A2371,'Unique Clients'!$A$2:$F$2705,6,0)&gt;=60%,"MODERATE RISK OF FRAUD","NO FRAUD"),"NO FRAUD"))</f>
        <v>NO FRAUD</v>
      </c>
      <c r="D2371" s="13" t="str">
        <f>IF(VLOOKUP($A2371,'Unique Clients'!$A$2:$G$2705,7,0) &gt;= 3,"FRAUD","NO FRAUD")</f>
        <v>NO FRAUD</v>
      </c>
    </row>
    <row r="2372" spans="1:4" customFormat="1" hidden="1" x14ac:dyDescent="0.25">
      <c r="A2372" s="13">
        <v>87030</v>
      </c>
      <c r="B2372" s="13" t="str">
        <f>IF(VLOOKUP($A2372,'Unique Clients'!$A$2:$F$2705,3,0)&gt;=5,IF(VLOOKUP($A2372,'Unique Clients'!$A$2:$F$2705,6,0)&gt;=60%,"FRAUD","NO FRAUD"),"NO FRAUD")</f>
        <v>NO FRAUD</v>
      </c>
      <c r="C2372" s="13" t="str">
        <f>IF(VLOOKUP($A2372,'Behaviors Clients'!$A$2:$B$2705,2,0)="FRAUD","FRAUD",IF(VLOOKUP($A2372,'Unique Clients'!$A$2:$F$2705,3,0)&lt;=4,IF(VLOOKUP($A2372,'Unique Clients'!$A$2:$F$2705,6,0)&gt;=60%,"MODERATE RISK OF FRAUD","NO FRAUD"),"NO FRAUD"))</f>
        <v>NO FRAUD</v>
      </c>
      <c r="D2372" s="13" t="str">
        <f>IF(VLOOKUP($A2372,'Unique Clients'!$A$2:$G$2705,7,0) &gt;= 3,"FRAUD","NO FRAUD")</f>
        <v>NO FRAUD</v>
      </c>
    </row>
    <row r="2373" spans="1:4" customFormat="1" hidden="1" x14ac:dyDescent="0.25">
      <c r="A2373" s="13">
        <v>87091</v>
      </c>
      <c r="B2373" s="13" t="str">
        <f>IF(VLOOKUP($A2373,'Unique Clients'!$A$2:$F$2705,3,0)&gt;=5,IF(VLOOKUP($A2373,'Unique Clients'!$A$2:$F$2705,6,0)&gt;=60%,"FRAUD","NO FRAUD"),"NO FRAUD")</f>
        <v>NO FRAUD</v>
      </c>
      <c r="C2373" s="13" t="str">
        <f>IF(VLOOKUP($A2373,'Behaviors Clients'!$A$2:$B$2705,2,0)="FRAUD","FRAUD",IF(VLOOKUP($A2373,'Unique Clients'!$A$2:$F$2705,3,0)&lt;=4,IF(VLOOKUP($A2373,'Unique Clients'!$A$2:$F$2705,6,0)&gt;=60%,"MODERATE RISK OF FRAUD","NO FRAUD"),"NO FRAUD"))</f>
        <v>NO FRAUD</v>
      </c>
      <c r="D2373" s="13" t="str">
        <f>IF(VLOOKUP($A2373,'Unique Clients'!$A$2:$G$2705,7,0) &gt;= 3,"FRAUD","NO FRAUD")</f>
        <v>NO FRAUD</v>
      </c>
    </row>
    <row r="2374" spans="1:4" customFormat="1" hidden="1" x14ac:dyDescent="0.25">
      <c r="A2374" s="13">
        <v>87094</v>
      </c>
      <c r="B2374" s="13" t="str">
        <f>IF(VLOOKUP($A2374,'Unique Clients'!$A$2:$F$2705,3,0)&gt;=5,IF(VLOOKUP($A2374,'Unique Clients'!$A$2:$F$2705,6,0)&gt;=60%,"FRAUD","NO FRAUD"),"NO FRAUD")</f>
        <v>NO FRAUD</v>
      </c>
      <c r="C2374" s="13" t="str">
        <f>IF(VLOOKUP($A2374,'Behaviors Clients'!$A$2:$B$2705,2,0)="FRAUD","FRAUD",IF(VLOOKUP($A2374,'Unique Clients'!$A$2:$F$2705,3,0)&lt;=4,IF(VLOOKUP($A2374,'Unique Clients'!$A$2:$F$2705,6,0)&gt;=60%,"MODERATE RISK OF FRAUD","NO FRAUD"),"NO FRAUD"))</f>
        <v>NO FRAUD</v>
      </c>
      <c r="D2374" s="13" t="str">
        <f>IF(VLOOKUP($A2374,'Unique Clients'!$A$2:$G$2705,7,0) &gt;= 3,"FRAUD","NO FRAUD")</f>
        <v>NO FRAUD</v>
      </c>
    </row>
    <row r="2375" spans="1:4" customFormat="1" hidden="1" x14ac:dyDescent="0.25">
      <c r="A2375" s="13">
        <v>87132</v>
      </c>
      <c r="B2375" s="13" t="str">
        <f>IF(VLOOKUP($A2375,'Unique Clients'!$A$2:$F$2705,3,0)&gt;=5,IF(VLOOKUP($A2375,'Unique Clients'!$A$2:$F$2705,6,0)&gt;=60%,"FRAUD","NO FRAUD"),"NO FRAUD")</f>
        <v>NO FRAUD</v>
      </c>
      <c r="C2375" s="13" t="str">
        <f>IF(VLOOKUP($A2375,'Behaviors Clients'!$A$2:$B$2705,2,0)="FRAUD","FRAUD",IF(VLOOKUP($A2375,'Unique Clients'!$A$2:$F$2705,3,0)&lt;=4,IF(VLOOKUP($A2375,'Unique Clients'!$A$2:$F$2705,6,0)&gt;=60%,"MODERATE RISK OF FRAUD","NO FRAUD"),"NO FRAUD"))</f>
        <v>NO FRAUD</v>
      </c>
      <c r="D2375" s="13" t="str">
        <f>IF(VLOOKUP($A2375,'Unique Clients'!$A$2:$G$2705,7,0) &gt;= 3,"FRAUD","NO FRAUD")</f>
        <v>NO FRAUD</v>
      </c>
    </row>
    <row r="2376" spans="1:4" customFormat="1" hidden="1" x14ac:dyDescent="0.25">
      <c r="A2376" s="13">
        <v>87211</v>
      </c>
      <c r="B2376" s="13" t="str">
        <f>IF(VLOOKUP($A2376,'Unique Clients'!$A$2:$F$2705,3,0)&gt;=5,IF(VLOOKUP($A2376,'Unique Clients'!$A$2:$F$2705,6,0)&gt;=60%,"FRAUD","NO FRAUD"),"NO FRAUD")</f>
        <v>NO FRAUD</v>
      </c>
      <c r="C2376" s="13" t="str">
        <f>IF(VLOOKUP($A2376,'Behaviors Clients'!$A$2:$B$2705,2,0)="FRAUD","FRAUD",IF(VLOOKUP($A2376,'Unique Clients'!$A$2:$F$2705,3,0)&lt;=4,IF(VLOOKUP($A2376,'Unique Clients'!$A$2:$F$2705,6,0)&gt;=60%,"MODERATE RISK OF FRAUD","NO FRAUD"),"NO FRAUD"))</f>
        <v>NO FRAUD</v>
      </c>
      <c r="D2376" s="13" t="str">
        <f>IF(VLOOKUP($A2376,'Unique Clients'!$A$2:$G$2705,7,0) &gt;= 3,"FRAUD","NO FRAUD")</f>
        <v>NO FRAUD</v>
      </c>
    </row>
    <row r="2377" spans="1:4" customFormat="1" hidden="1" x14ac:dyDescent="0.25">
      <c r="A2377" s="13">
        <v>87358</v>
      </c>
      <c r="B2377" s="13" t="str">
        <f>IF(VLOOKUP($A2377,'Unique Clients'!$A$2:$F$2705,3,0)&gt;=5,IF(VLOOKUP($A2377,'Unique Clients'!$A$2:$F$2705,6,0)&gt;=60%,"FRAUD","NO FRAUD"),"NO FRAUD")</f>
        <v>NO FRAUD</v>
      </c>
      <c r="C2377" s="13" t="str">
        <f>IF(VLOOKUP($A2377,'Behaviors Clients'!$A$2:$B$2705,2,0)="FRAUD","FRAUD",IF(VLOOKUP($A2377,'Unique Clients'!$A$2:$F$2705,3,0)&lt;=4,IF(VLOOKUP($A2377,'Unique Clients'!$A$2:$F$2705,6,0)&gt;=60%,"MODERATE RISK OF FRAUD","NO FRAUD"),"NO FRAUD"))</f>
        <v>NO FRAUD</v>
      </c>
      <c r="D2377" s="13" t="str">
        <f>IF(VLOOKUP($A2377,'Unique Clients'!$A$2:$G$2705,7,0) &gt;= 3,"FRAUD","NO FRAUD")</f>
        <v>NO FRAUD</v>
      </c>
    </row>
    <row r="2378" spans="1:4" customFormat="1" hidden="1" x14ac:dyDescent="0.25">
      <c r="A2378" s="13">
        <v>87379</v>
      </c>
      <c r="B2378" s="13" t="str">
        <f>IF(VLOOKUP($A2378,'Unique Clients'!$A$2:$F$2705,3,0)&gt;=5,IF(VLOOKUP($A2378,'Unique Clients'!$A$2:$F$2705,6,0)&gt;=60%,"FRAUD","NO FRAUD"),"NO FRAUD")</f>
        <v>NO FRAUD</v>
      </c>
      <c r="C2378" s="13" t="str">
        <f>IF(VLOOKUP($A2378,'Behaviors Clients'!$A$2:$B$2705,2,0)="FRAUD","FRAUD",IF(VLOOKUP($A2378,'Unique Clients'!$A$2:$F$2705,3,0)&lt;=4,IF(VLOOKUP($A2378,'Unique Clients'!$A$2:$F$2705,6,0)&gt;=60%,"MODERATE RISK OF FRAUD","NO FRAUD"),"NO FRAUD"))</f>
        <v>NO FRAUD</v>
      </c>
      <c r="D2378" s="13" t="str">
        <f>IF(VLOOKUP($A2378,'Unique Clients'!$A$2:$G$2705,7,0) &gt;= 3,"FRAUD","NO FRAUD")</f>
        <v>NO FRAUD</v>
      </c>
    </row>
    <row r="2379" spans="1:4" customFormat="1" hidden="1" x14ac:dyDescent="0.25">
      <c r="A2379" s="13">
        <v>87399</v>
      </c>
      <c r="B2379" s="13" t="str">
        <f>IF(VLOOKUP($A2379,'Unique Clients'!$A$2:$F$2705,3,0)&gt;=5,IF(VLOOKUP($A2379,'Unique Clients'!$A$2:$F$2705,6,0)&gt;=60%,"FRAUD","NO FRAUD"),"NO FRAUD")</f>
        <v>NO FRAUD</v>
      </c>
      <c r="C2379" s="13" t="str">
        <f>IF(VLOOKUP($A2379,'Behaviors Clients'!$A$2:$B$2705,2,0)="FRAUD","FRAUD",IF(VLOOKUP($A2379,'Unique Clients'!$A$2:$F$2705,3,0)&lt;=4,IF(VLOOKUP($A2379,'Unique Clients'!$A$2:$F$2705,6,0)&gt;=60%,"MODERATE RISK OF FRAUD","NO FRAUD"),"NO FRAUD"))</f>
        <v>NO FRAUD</v>
      </c>
      <c r="D2379" s="13" t="str">
        <f>IF(VLOOKUP($A2379,'Unique Clients'!$A$2:$G$2705,7,0) &gt;= 3,"FRAUD","NO FRAUD")</f>
        <v>NO FRAUD</v>
      </c>
    </row>
    <row r="2380" spans="1:4" customFormat="1" hidden="1" x14ac:dyDescent="0.25">
      <c r="A2380" s="13">
        <v>87435</v>
      </c>
      <c r="B2380" s="13" t="str">
        <f>IF(VLOOKUP($A2380,'Unique Clients'!$A$2:$F$2705,3,0)&gt;=5,IF(VLOOKUP($A2380,'Unique Clients'!$A$2:$F$2705,6,0)&gt;=60%,"FRAUD","NO FRAUD"),"NO FRAUD")</f>
        <v>NO FRAUD</v>
      </c>
      <c r="C2380" s="13" t="str">
        <f>IF(VLOOKUP($A2380,'Behaviors Clients'!$A$2:$B$2705,2,0)="FRAUD","FRAUD",IF(VLOOKUP($A2380,'Unique Clients'!$A$2:$F$2705,3,0)&lt;=4,IF(VLOOKUP($A2380,'Unique Clients'!$A$2:$F$2705,6,0)&gt;=60%,"MODERATE RISK OF FRAUD","NO FRAUD"),"NO FRAUD"))</f>
        <v>NO FRAUD</v>
      </c>
      <c r="D2380" s="13" t="str">
        <f>IF(VLOOKUP($A2380,'Unique Clients'!$A$2:$G$2705,7,0) &gt;= 3,"FRAUD","NO FRAUD")</f>
        <v>NO FRAUD</v>
      </c>
    </row>
    <row r="2381" spans="1:4" customFormat="1" hidden="1" x14ac:dyDescent="0.25">
      <c r="A2381" s="13">
        <v>87437</v>
      </c>
      <c r="B2381" s="13" t="str">
        <f>IF(VLOOKUP($A2381,'Unique Clients'!$A$2:$F$2705,3,0)&gt;=5,IF(VLOOKUP($A2381,'Unique Clients'!$A$2:$F$2705,6,0)&gt;=60%,"FRAUD","NO FRAUD"),"NO FRAUD")</f>
        <v>NO FRAUD</v>
      </c>
      <c r="C2381" s="13" t="str">
        <f>IF(VLOOKUP($A2381,'Behaviors Clients'!$A$2:$B$2705,2,0)="FRAUD","FRAUD",IF(VLOOKUP($A2381,'Unique Clients'!$A$2:$F$2705,3,0)&lt;=4,IF(VLOOKUP($A2381,'Unique Clients'!$A$2:$F$2705,6,0)&gt;=60%,"MODERATE RISK OF FRAUD","NO FRAUD"),"NO FRAUD"))</f>
        <v>NO FRAUD</v>
      </c>
      <c r="D2381" s="13" t="str">
        <f>IF(VLOOKUP($A2381,'Unique Clients'!$A$2:$G$2705,7,0) &gt;= 3,"FRAUD","NO FRAUD")</f>
        <v>NO FRAUD</v>
      </c>
    </row>
    <row r="2382" spans="1:4" customFormat="1" hidden="1" x14ac:dyDescent="0.25">
      <c r="A2382" s="13">
        <v>87447</v>
      </c>
      <c r="B2382" s="13" t="str">
        <f>IF(VLOOKUP($A2382,'Unique Clients'!$A$2:$F$2705,3,0)&gt;=5,IF(VLOOKUP($A2382,'Unique Clients'!$A$2:$F$2705,6,0)&gt;=60%,"FRAUD","NO FRAUD"),"NO FRAUD")</f>
        <v>NO FRAUD</v>
      </c>
      <c r="C2382" s="13" t="str">
        <f>IF(VLOOKUP($A2382,'Behaviors Clients'!$A$2:$B$2705,2,0)="FRAUD","FRAUD",IF(VLOOKUP($A2382,'Unique Clients'!$A$2:$F$2705,3,0)&lt;=4,IF(VLOOKUP($A2382,'Unique Clients'!$A$2:$F$2705,6,0)&gt;=60%,"MODERATE RISK OF FRAUD","NO FRAUD"),"NO FRAUD"))</f>
        <v>NO FRAUD</v>
      </c>
      <c r="D2382" s="13" t="str">
        <f>IF(VLOOKUP($A2382,'Unique Clients'!$A$2:$G$2705,7,0) &gt;= 3,"FRAUD","NO FRAUD")</f>
        <v>NO FRAUD</v>
      </c>
    </row>
    <row r="2383" spans="1:4" customFormat="1" hidden="1" x14ac:dyDescent="0.25">
      <c r="A2383" s="13">
        <v>87498</v>
      </c>
      <c r="B2383" s="13" t="str">
        <f>IF(VLOOKUP($A2383,'Unique Clients'!$A$2:$F$2705,3,0)&gt;=5,IF(VLOOKUP($A2383,'Unique Clients'!$A$2:$F$2705,6,0)&gt;=60%,"FRAUD","NO FRAUD"),"NO FRAUD")</f>
        <v>NO FRAUD</v>
      </c>
      <c r="C2383" s="13" t="str">
        <f>IF(VLOOKUP($A2383,'Behaviors Clients'!$A$2:$B$2705,2,0)="FRAUD","FRAUD",IF(VLOOKUP($A2383,'Unique Clients'!$A$2:$F$2705,3,0)&lt;=4,IF(VLOOKUP($A2383,'Unique Clients'!$A$2:$F$2705,6,0)&gt;=60%,"MODERATE RISK OF FRAUD","NO FRAUD"),"NO FRAUD"))</f>
        <v>NO FRAUD</v>
      </c>
      <c r="D2383" s="13" t="str">
        <f>IF(VLOOKUP($A2383,'Unique Clients'!$A$2:$G$2705,7,0) &gt;= 3,"FRAUD","NO FRAUD")</f>
        <v>NO FRAUD</v>
      </c>
    </row>
    <row r="2384" spans="1:4" customFormat="1" hidden="1" x14ac:dyDescent="0.25">
      <c r="A2384" s="13">
        <v>87621</v>
      </c>
      <c r="B2384" s="13" t="str">
        <f>IF(VLOOKUP($A2384,'Unique Clients'!$A$2:$F$2705,3,0)&gt;=5,IF(VLOOKUP($A2384,'Unique Clients'!$A$2:$F$2705,6,0)&gt;=60%,"FRAUD","NO FRAUD"),"NO FRAUD")</f>
        <v>NO FRAUD</v>
      </c>
      <c r="C2384" s="13" t="str">
        <f>IF(VLOOKUP($A2384,'Behaviors Clients'!$A$2:$B$2705,2,0)="FRAUD","FRAUD",IF(VLOOKUP($A2384,'Unique Clients'!$A$2:$F$2705,3,0)&lt;=4,IF(VLOOKUP($A2384,'Unique Clients'!$A$2:$F$2705,6,0)&gt;=60%,"MODERATE RISK OF FRAUD","NO FRAUD"),"NO FRAUD"))</f>
        <v>NO FRAUD</v>
      </c>
      <c r="D2384" s="13" t="str">
        <f>IF(VLOOKUP($A2384,'Unique Clients'!$A$2:$G$2705,7,0) &gt;= 3,"FRAUD","NO FRAUD")</f>
        <v>NO FRAUD</v>
      </c>
    </row>
    <row r="2385" spans="1:4" customFormat="1" hidden="1" x14ac:dyDescent="0.25">
      <c r="A2385" s="13">
        <v>87858</v>
      </c>
      <c r="B2385" s="13" t="str">
        <f>IF(VLOOKUP($A2385,'Unique Clients'!$A$2:$F$2705,3,0)&gt;=5,IF(VLOOKUP($A2385,'Unique Clients'!$A$2:$F$2705,6,0)&gt;=60%,"FRAUD","NO FRAUD"),"NO FRAUD")</f>
        <v>NO FRAUD</v>
      </c>
      <c r="C2385" s="13" t="str">
        <f>IF(VLOOKUP($A2385,'Behaviors Clients'!$A$2:$B$2705,2,0)="FRAUD","FRAUD",IF(VLOOKUP($A2385,'Unique Clients'!$A$2:$F$2705,3,0)&lt;=4,IF(VLOOKUP($A2385,'Unique Clients'!$A$2:$F$2705,6,0)&gt;=60%,"MODERATE RISK OF FRAUD","NO FRAUD"),"NO FRAUD"))</f>
        <v>NO FRAUD</v>
      </c>
      <c r="D2385" s="13" t="str">
        <f>IF(VLOOKUP($A2385,'Unique Clients'!$A$2:$G$2705,7,0) &gt;= 3,"FRAUD","NO FRAUD")</f>
        <v>NO FRAUD</v>
      </c>
    </row>
    <row r="2386" spans="1:4" customFormat="1" hidden="1" x14ac:dyDescent="0.25">
      <c r="A2386" s="13">
        <v>87978</v>
      </c>
      <c r="B2386" s="13" t="str">
        <f>IF(VLOOKUP($A2386,'Unique Clients'!$A$2:$F$2705,3,0)&gt;=5,IF(VLOOKUP($A2386,'Unique Clients'!$A$2:$F$2705,6,0)&gt;=60%,"FRAUD","NO FRAUD"),"NO FRAUD")</f>
        <v>NO FRAUD</v>
      </c>
      <c r="C2386" s="13" t="str">
        <f>IF(VLOOKUP($A2386,'Behaviors Clients'!$A$2:$B$2705,2,0)="FRAUD","FRAUD",IF(VLOOKUP($A2386,'Unique Clients'!$A$2:$F$2705,3,0)&lt;=4,IF(VLOOKUP($A2386,'Unique Clients'!$A$2:$F$2705,6,0)&gt;=60%,"MODERATE RISK OF FRAUD","NO FRAUD"),"NO FRAUD"))</f>
        <v>NO FRAUD</v>
      </c>
      <c r="D2386" s="13" t="str">
        <f>IF(VLOOKUP($A2386,'Unique Clients'!$A$2:$G$2705,7,0) &gt;= 3,"FRAUD","NO FRAUD")</f>
        <v>NO FRAUD</v>
      </c>
    </row>
    <row r="2387" spans="1:4" customFormat="1" hidden="1" x14ac:dyDescent="0.25">
      <c r="A2387" s="13">
        <v>87990</v>
      </c>
      <c r="B2387" s="13" t="str">
        <f>IF(VLOOKUP($A2387,'Unique Clients'!$A$2:$F$2705,3,0)&gt;=5,IF(VLOOKUP($A2387,'Unique Clients'!$A$2:$F$2705,6,0)&gt;=60%,"FRAUD","NO FRAUD"),"NO FRAUD")</f>
        <v>NO FRAUD</v>
      </c>
      <c r="C2387" s="13" t="str">
        <f>IF(VLOOKUP($A2387,'Behaviors Clients'!$A$2:$B$2705,2,0)="FRAUD","FRAUD",IF(VLOOKUP($A2387,'Unique Clients'!$A$2:$F$2705,3,0)&lt;=4,IF(VLOOKUP($A2387,'Unique Clients'!$A$2:$F$2705,6,0)&gt;=60%,"MODERATE RISK OF FRAUD","NO FRAUD"),"NO FRAUD"))</f>
        <v>NO FRAUD</v>
      </c>
      <c r="D2387" s="13" t="str">
        <f>IF(VLOOKUP($A2387,'Unique Clients'!$A$2:$G$2705,7,0) &gt;= 3,"FRAUD","NO FRAUD")</f>
        <v>NO FRAUD</v>
      </c>
    </row>
    <row r="2388" spans="1:4" customFormat="1" hidden="1" x14ac:dyDescent="0.25">
      <c r="A2388" s="13">
        <v>87997</v>
      </c>
      <c r="B2388" s="13" t="str">
        <f>IF(VLOOKUP($A2388,'Unique Clients'!$A$2:$F$2705,3,0)&gt;=5,IF(VLOOKUP($A2388,'Unique Clients'!$A$2:$F$2705,6,0)&gt;=60%,"FRAUD","NO FRAUD"),"NO FRAUD")</f>
        <v>NO FRAUD</v>
      </c>
      <c r="C2388" s="13" t="str">
        <f>IF(VLOOKUP($A2388,'Behaviors Clients'!$A$2:$B$2705,2,0)="FRAUD","FRAUD",IF(VLOOKUP($A2388,'Unique Clients'!$A$2:$F$2705,3,0)&lt;=4,IF(VLOOKUP($A2388,'Unique Clients'!$A$2:$F$2705,6,0)&gt;=60%,"MODERATE RISK OF FRAUD","NO FRAUD"),"NO FRAUD"))</f>
        <v>NO FRAUD</v>
      </c>
      <c r="D2388" s="13" t="str">
        <f>IF(VLOOKUP($A2388,'Unique Clients'!$A$2:$G$2705,7,0) &gt;= 3,"FRAUD","NO FRAUD")</f>
        <v>NO FRAUD</v>
      </c>
    </row>
    <row r="2389" spans="1:4" customFormat="1" hidden="1" x14ac:dyDescent="0.25">
      <c r="A2389" s="13">
        <v>88003</v>
      </c>
      <c r="B2389" s="13" t="str">
        <f>IF(VLOOKUP($A2389,'Unique Clients'!$A$2:$F$2705,3,0)&gt;=5,IF(VLOOKUP($A2389,'Unique Clients'!$A$2:$F$2705,6,0)&gt;=60%,"FRAUD","NO FRAUD"),"NO FRAUD")</f>
        <v>NO FRAUD</v>
      </c>
      <c r="C2389" s="13" t="str">
        <f>IF(VLOOKUP($A2389,'Behaviors Clients'!$A$2:$B$2705,2,0)="FRAUD","FRAUD",IF(VLOOKUP($A2389,'Unique Clients'!$A$2:$F$2705,3,0)&lt;=4,IF(VLOOKUP($A2389,'Unique Clients'!$A$2:$F$2705,6,0)&gt;=60%,"MODERATE RISK OF FRAUD","NO FRAUD"),"NO FRAUD"))</f>
        <v>NO FRAUD</v>
      </c>
      <c r="D2389" s="13" t="str">
        <f>IF(VLOOKUP($A2389,'Unique Clients'!$A$2:$G$2705,7,0) &gt;= 3,"FRAUD","NO FRAUD")</f>
        <v>NO FRAUD</v>
      </c>
    </row>
    <row r="2390" spans="1:4" customFormat="1" hidden="1" x14ac:dyDescent="0.25">
      <c r="A2390" s="13">
        <v>88008</v>
      </c>
      <c r="B2390" s="13" t="str">
        <f>IF(VLOOKUP($A2390,'Unique Clients'!$A$2:$F$2705,3,0)&gt;=5,IF(VLOOKUP($A2390,'Unique Clients'!$A$2:$F$2705,6,0)&gt;=60%,"FRAUD","NO FRAUD"),"NO FRAUD")</f>
        <v>NO FRAUD</v>
      </c>
      <c r="C2390" s="13" t="str">
        <f>IF(VLOOKUP($A2390,'Behaviors Clients'!$A$2:$B$2705,2,0)="FRAUD","FRAUD",IF(VLOOKUP($A2390,'Unique Clients'!$A$2:$F$2705,3,0)&lt;=4,IF(VLOOKUP($A2390,'Unique Clients'!$A$2:$F$2705,6,0)&gt;=60%,"MODERATE RISK OF FRAUD","NO FRAUD"),"NO FRAUD"))</f>
        <v>NO FRAUD</v>
      </c>
      <c r="D2390" s="13" t="str">
        <f>IF(VLOOKUP($A2390,'Unique Clients'!$A$2:$G$2705,7,0) &gt;= 3,"FRAUD","NO FRAUD")</f>
        <v>NO FRAUD</v>
      </c>
    </row>
    <row r="2391" spans="1:4" customFormat="1" hidden="1" x14ac:dyDescent="0.25">
      <c r="A2391" s="13">
        <v>88035</v>
      </c>
      <c r="B2391" s="13" t="str">
        <f>IF(VLOOKUP($A2391,'Unique Clients'!$A$2:$F$2705,3,0)&gt;=5,IF(VLOOKUP($A2391,'Unique Clients'!$A$2:$F$2705,6,0)&gt;=60%,"FRAUD","NO FRAUD"),"NO FRAUD")</f>
        <v>NO FRAUD</v>
      </c>
      <c r="C2391" s="13" t="str">
        <f>IF(VLOOKUP($A2391,'Behaviors Clients'!$A$2:$B$2705,2,0)="FRAUD","FRAUD",IF(VLOOKUP($A2391,'Unique Clients'!$A$2:$F$2705,3,0)&lt;=4,IF(VLOOKUP($A2391,'Unique Clients'!$A$2:$F$2705,6,0)&gt;=60%,"MODERATE RISK OF FRAUD","NO FRAUD"),"NO FRAUD"))</f>
        <v>NO FRAUD</v>
      </c>
      <c r="D2391" s="13" t="str">
        <f>IF(VLOOKUP($A2391,'Unique Clients'!$A$2:$G$2705,7,0) &gt;= 3,"FRAUD","NO FRAUD")</f>
        <v>NO FRAUD</v>
      </c>
    </row>
    <row r="2392" spans="1:4" customFormat="1" hidden="1" x14ac:dyDescent="0.25">
      <c r="A2392" s="13">
        <v>88055</v>
      </c>
      <c r="B2392" s="13" t="str">
        <f>IF(VLOOKUP($A2392,'Unique Clients'!$A$2:$F$2705,3,0)&gt;=5,IF(VLOOKUP($A2392,'Unique Clients'!$A$2:$F$2705,6,0)&gt;=60%,"FRAUD","NO FRAUD"),"NO FRAUD")</f>
        <v>NO FRAUD</v>
      </c>
      <c r="C2392" s="13" t="str">
        <f>IF(VLOOKUP($A2392,'Behaviors Clients'!$A$2:$B$2705,2,0)="FRAUD","FRAUD",IF(VLOOKUP($A2392,'Unique Clients'!$A$2:$F$2705,3,0)&lt;=4,IF(VLOOKUP($A2392,'Unique Clients'!$A$2:$F$2705,6,0)&gt;=60%,"MODERATE RISK OF FRAUD","NO FRAUD"),"NO FRAUD"))</f>
        <v>NO FRAUD</v>
      </c>
      <c r="D2392" s="13" t="str">
        <f>IF(VLOOKUP($A2392,'Unique Clients'!$A$2:$G$2705,7,0) &gt;= 3,"FRAUD","NO FRAUD")</f>
        <v>NO FRAUD</v>
      </c>
    </row>
    <row r="2393" spans="1:4" customFormat="1" hidden="1" x14ac:dyDescent="0.25">
      <c r="A2393" s="13">
        <v>88096</v>
      </c>
      <c r="B2393" s="13" t="str">
        <f>IF(VLOOKUP($A2393,'Unique Clients'!$A$2:$F$2705,3,0)&gt;=5,IF(VLOOKUP($A2393,'Unique Clients'!$A$2:$F$2705,6,0)&gt;=60%,"FRAUD","NO FRAUD"),"NO FRAUD")</f>
        <v>NO FRAUD</v>
      </c>
      <c r="C2393" s="13" t="str">
        <f>IF(VLOOKUP($A2393,'Behaviors Clients'!$A$2:$B$2705,2,0)="FRAUD","FRAUD",IF(VLOOKUP($A2393,'Unique Clients'!$A$2:$F$2705,3,0)&lt;=4,IF(VLOOKUP($A2393,'Unique Clients'!$A$2:$F$2705,6,0)&gt;=60%,"MODERATE RISK OF FRAUD","NO FRAUD"),"NO FRAUD"))</f>
        <v>NO FRAUD</v>
      </c>
      <c r="D2393" s="13" t="str">
        <f>IF(VLOOKUP($A2393,'Unique Clients'!$A$2:$G$2705,7,0) &gt;= 3,"FRAUD","NO FRAUD")</f>
        <v>NO FRAUD</v>
      </c>
    </row>
    <row r="2394" spans="1:4" customFormat="1" hidden="1" x14ac:dyDescent="0.25">
      <c r="A2394" s="13">
        <v>88138</v>
      </c>
      <c r="B2394" s="13" t="str">
        <f>IF(VLOOKUP($A2394,'Unique Clients'!$A$2:$F$2705,3,0)&gt;=5,IF(VLOOKUP($A2394,'Unique Clients'!$A$2:$F$2705,6,0)&gt;=60%,"FRAUD","NO FRAUD"),"NO FRAUD")</f>
        <v>NO FRAUD</v>
      </c>
      <c r="C2394" s="13" t="str">
        <f>IF(VLOOKUP($A2394,'Behaviors Clients'!$A$2:$B$2705,2,0)="FRAUD","FRAUD",IF(VLOOKUP($A2394,'Unique Clients'!$A$2:$F$2705,3,0)&lt;=4,IF(VLOOKUP($A2394,'Unique Clients'!$A$2:$F$2705,6,0)&gt;=60%,"MODERATE RISK OF FRAUD","NO FRAUD"),"NO FRAUD"))</f>
        <v>NO FRAUD</v>
      </c>
      <c r="D2394" s="13" t="str">
        <f>IF(VLOOKUP($A2394,'Unique Clients'!$A$2:$G$2705,7,0) &gt;= 3,"FRAUD","NO FRAUD")</f>
        <v>NO FRAUD</v>
      </c>
    </row>
    <row r="2395" spans="1:4" customFormat="1" hidden="1" x14ac:dyDescent="0.25">
      <c r="A2395" s="13">
        <v>88189</v>
      </c>
      <c r="B2395" s="13" t="str">
        <f>IF(VLOOKUP($A2395,'Unique Clients'!$A$2:$F$2705,3,0)&gt;=5,IF(VLOOKUP($A2395,'Unique Clients'!$A$2:$F$2705,6,0)&gt;=60%,"FRAUD","NO FRAUD"),"NO FRAUD")</f>
        <v>NO FRAUD</v>
      </c>
      <c r="C2395" s="13" t="str">
        <f>IF(VLOOKUP($A2395,'Behaviors Clients'!$A$2:$B$2705,2,0)="FRAUD","FRAUD",IF(VLOOKUP($A2395,'Unique Clients'!$A$2:$F$2705,3,0)&lt;=4,IF(VLOOKUP($A2395,'Unique Clients'!$A$2:$F$2705,6,0)&gt;=60%,"MODERATE RISK OF FRAUD","NO FRAUD"),"NO FRAUD"))</f>
        <v>NO FRAUD</v>
      </c>
      <c r="D2395" s="13" t="str">
        <f>IF(VLOOKUP($A2395,'Unique Clients'!$A$2:$G$2705,7,0) &gt;= 3,"FRAUD","NO FRAUD")</f>
        <v>NO FRAUD</v>
      </c>
    </row>
    <row r="2396" spans="1:4" customFormat="1" hidden="1" x14ac:dyDescent="0.25">
      <c r="A2396" s="13">
        <v>88279</v>
      </c>
      <c r="B2396" s="13" t="str">
        <f>IF(VLOOKUP($A2396,'Unique Clients'!$A$2:$F$2705,3,0)&gt;=5,IF(VLOOKUP($A2396,'Unique Clients'!$A$2:$F$2705,6,0)&gt;=60%,"FRAUD","NO FRAUD"),"NO FRAUD")</f>
        <v>NO FRAUD</v>
      </c>
      <c r="C2396" s="13" t="str">
        <f>IF(VLOOKUP($A2396,'Behaviors Clients'!$A$2:$B$2705,2,0)="FRAUD","FRAUD",IF(VLOOKUP($A2396,'Unique Clients'!$A$2:$F$2705,3,0)&lt;=4,IF(VLOOKUP($A2396,'Unique Clients'!$A$2:$F$2705,6,0)&gt;=60%,"MODERATE RISK OF FRAUD","NO FRAUD"),"NO FRAUD"))</f>
        <v>NO FRAUD</v>
      </c>
      <c r="D2396" s="13" t="str">
        <f>IF(VLOOKUP($A2396,'Unique Clients'!$A$2:$G$2705,7,0) &gt;= 3,"FRAUD","NO FRAUD")</f>
        <v>NO FRAUD</v>
      </c>
    </row>
    <row r="2397" spans="1:4" customFormat="1" hidden="1" x14ac:dyDescent="0.25">
      <c r="A2397" s="13">
        <v>88336</v>
      </c>
      <c r="B2397" s="13" t="str">
        <f>IF(VLOOKUP($A2397,'Unique Clients'!$A$2:$F$2705,3,0)&gt;=5,IF(VLOOKUP($A2397,'Unique Clients'!$A$2:$F$2705,6,0)&gt;=60%,"FRAUD","NO FRAUD"),"NO FRAUD")</f>
        <v>NO FRAUD</v>
      </c>
      <c r="C2397" s="13" t="str">
        <f>IF(VLOOKUP($A2397,'Behaviors Clients'!$A$2:$B$2705,2,0)="FRAUD","FRAUD",IF(VLOOKUP($A2397,'Unique Clients'!$A$2:$F$2705,3,0)&lt;=4,IF(VLOOKUP($A2397,'Unique Clients'!$A$2:$F$2705,6,0)&gt;=60%,"MODERATE RISK OF FRAUD","NO FRAUD"),"NO FRAUD"))</f>
        <v>NO FRAUD</v>
      </c>
      <c r="D2397" s="13" t="str">
        <f>IF(VLOOKUP($A2397,'Unique Clients'!$A$2:$G$2705,7,0) &gt;= 3,"FRAUD","NO FRAUD")</f>
        <v>NO FRAUD</v>
      </c>
    </row>
    <row r="2398" spans="1:4" customFormat="1" hidden="1" x14ac:dyDescent="0.25">
      <c r="A2398" s="13">
        <v>88396</v>
      </c>
      <c r="B2398" s="13" t="str">
        <f>IF(VLOOKUP($A2398,'Unique Clients'!$A$2:$F$2705,3,0)&gt;=5,IF(VLOOKUP($A2398,'Unique Clients'!$A$2:$F$2705,6,0)&gt;=60%,"FRAUD","NO FRAUD"),"NO FRAUD")</f>
        <v>NO FRAUD</v>
      </c>
      <c r="C2398" s="13" t="str">
        <f>IF(VLOOKUP($A2398,'Behaviors Clients'!$A$2:$B$2705,2,0)="FRAUD","FRAUD",IF(VLOOKUP($A2398,'Unique Clients'!$A$2:$F$2705,3,0)&lt;=4,IF(VLOOKUP($A2398,'Unique Clients'!$A$2:$F$2705,6,0)&gt;=60%,"MODERATE RISK OF FRAUD","NO FRAUD"),"NO FRAUD"))</f>
        <v>NO FRAUD</v>
      </c>
      <c r="D2398" s="13" t="str">
        <f>IF(VLOOKUP($A2398,'Unique Clients'!$A$2:$G$2705,7,0) &gt;= 3,"FRAUD","NO FRAUD")</f>
        <v>NO FRAUD</v>
      </c>
    </row>
    <row r="2399" spans="1:4" customFormat="1" hidden="1" x14ac:dyDescent="0.25">
      <c r="A2399" s="13">
        <v>88476</v>
      </c>
      <c r="B2399" s="13" t="str">
        <f>IF(VLOOKUP($A2399,'Unique Clients'!$A$2:$F$2705,3,0)&gt;=5,IF(VLOOKUP($A2399,'Unique Clients'!$A$2:$F$2705,6,0)&gt;=60%,"FRAUD","NO FRAUD"),"NO FRAUD")</f>
        <v>NO FRAUD</v>
      </c>
      <c r="C2399" s="13" t="str">
        <f>IF(VLOOKUP($A2399,'Behaviors Clients'!$A$2:$B$2705,2,0)="FRAUD","FRAUD",IF(VLOOKUP($A2399,'Unique Clients'!$A$2:$F$2705,3,0)&lt;=4,IF(VLOOKUP($A2399,'Unique Clients'!$A$2:$F$2705,6,0)&gt;=60%,"MODERATE RISK OF FRAUD","NO FRAUD"),"NO FRAUD"))</f>
        <v>NO FRAUD</v>
      </c>
      <c r="D2399" s="13" t="str">
        <f>IF(VLOOKUP($A2399,'Unique Clients'!$A$2:$G$2705,7,0) &gt;= 3,"FRAUD","NO FRAUD")</f>
        <v>NO FRAUD</v>
      </c>
    </row>
    <row r="2400" spans="1:4" customFormat="1" hidden="1" x14ac:dyDescent="0.25">
      <c r="A2400" s="13">
        <v>88490</v>
      </c>
      <c r="B2400" s="13" t="str">
        <f>IF(VLOOKUP($A2400,'Unique Clients'!$A$2:$F$2705,3,0)&gt;=5,IF(VLOOKUP($A2400,'Unique Clients'!$A$2:$F$2705,6,0)&gt;=60%,"FRAUD","NO FRAUD"),"NO FRAUD")</f>
        <v>NO FRAUD</v>
      </c>
      <c r="C2400" s="13" t="str">
        <f>IF(VLOOKUP($A2400,'Behaviors Clients'!$A$2:$B$2705,2,0)="FRAUD","FRAUD",IF(VLOOKUP($A2400,'Unique Clients'!$A$2:$F$2705,3,0)&lt;=4,IF(VLOOKUP($A2400,'Unique Clients'!$A$2:$F$2705,6,0)&gt;=60%,"MODERATE RISK OF FRAUD","NO FRAUD"),"NO FRAUD"))</f>
        <v>NO FRAUD</v>
      </c>
      <c r="D2400" s="13" t="str">
        <f>IF(VLOOKUP($A2400,'Unique Clients'!$A$2:$G$2705,7,0) &gt;= 3,"FRAUD","NO FRAUD")</f>
        <v>NO FRAUD</v>
      </c>
    </row>
    <row r="2401" spans="1:4" customFormat="1" hidden="1" x14ac:dyDescent="0.25">
      <c r="A2401" s="13">
        <v>88529</v>
      </c>
      <c r="B2401" s="13" t="str">
        <f>IF(VLOOKUP($A2401,'Unique Clients'!$A$2:$F$2705,3,0)&gt;=5,IF(VLOOKUP($A2401,'Unique Clients'!$A$2:$F$2705,6,0)&gt;=60%,"FRAUD","NO FRAUD"),"NO FRAUD")</f>
        <v>NO FRAUD</v>
      </c>
      <c r="C2401" s="13" t="str">
        <f>IF(VLOOKUP($A2401,'Behaviors Clients'!$A$2:$B$2705,2,0)="FRAUD","FRAUD",IF(VLOOKUP($A2401,'Unique Clients'!$A$2:$F$2705,3,0)&lt;=4,IF(VLOOKUP($A2401,'Unique Clients'!$A$2:$F$2705,6,0)&gt;=60%,"MODERATE RISK OF FRAUD","NO FRAUD"),"NO FRAUD"))</f>
        <v>NO FRAUD</v>
      </c>
      <c r="D2401" s="13" t="str">
        <f>IF(VLOOKUP($A2401,'Unique Clients'!$A$2:$G$2705,7,0) &gt;= 3,"FRAUD","NO FRAUD")</f>
        <v>NO FRAUD</v>
      </c>
    </row>
    <row r="2402" spans="1:4" customFormat="1" hidden="1" x14ac:dyDescent="0.25">
      <c r="A2402" s="13">
        <v>88556</v>
      </c>
      <c r="B2402" s="13" t="str">
        <f>IF(VLOOKUP($A2402,'Unique Clients'!$A$2:$F$2705,3,0)&gt;=5,IF(VLOOKUP($A2402,'Unique Clients'!$A$2:$F$2705,6,0)&gt;=60%,"FRAUD","NO FRAUD"),"NO FRAUD")</f>
        <v>NO FRAUD</v>
      </c>
      <c r="C2402" s="13" t="str">
        <f>IF(VLOOKUP($A2402,'Behaviors Clients'!$A$2:$B$2705,2,0)="FRAUD","FRAUD",IF(VLOOKUP($A2402,'Unique Clients'!$A$2:$F$2705,3,0)&lt;=4,IF(VLOOKUP($A2402,'Unique Clients'!$A$2:$F$2705,6,0)&gt;=60%,"MODERATE RISK OF FRAUD","NO FRAUD"),"NO FRAUD"))</f>
        <v>NO FRAUD</v>
      </c>
      <c r="D2402" s="13" t="str">
        <f>IF(VLOOKUP($A2402,'Unique Clients'!$A$2:$G$2705,7,0) &gt;= 3,"FRAUD","NO FRAUD")</f>
        <v>NO FRAUD</v>
      </c>
    </row>
    <row r="2403" spans="1:4" customFormat="1" hidden="1" x14ac:dyDescent="0.25">
      <c r="A2403" s="13">
        <v>88558</v>
      </c>
      <c r="B2403" s="13" t="str">
        <f>IF(VLOOKUP($A2403,'Unique Clients'!$A$2:$F$2705,3,0)&gt;=5,IF(VLOOKUP($A2403,'Unique Clients'!$A$2:$F$2705,6,0)&gt;=60%,"FRAUD","NO FRAUD"),"NO FRAUD")</f>
        <v>NO FRAUD</v>
      </c>
      <c r="C2403" s="13" t="str">
        <f>IF(VLOOKUP($A2403,'Behaviors Clients'!$A$2:$B$2705,2,0)="FRAUD","FRAUD",IF(VLOOKUP($A2403,'Unique Clients'!$A$2:$F$2705,3,0)&lt;=4,IF(VLOOKUP($A2403,'Unique Clients'!$A$2:$F$2705,6,0)&gt;=60%,"MODERATE RISK OF FRAUD","NO FRAUD"),"NO FRAUD"))</f>
        <v>NO FRAUD</v>
      </c>
      <c r="D2403" s="13" t="str">
        <f>IF(VLOOKUP($A2403,'Unique Clients'!$A$2:$G$2705,7,0) &gt;= 3,"FRAUD","NO FRAUD")</f>
        <v>NO FRAUD</v>
      </c>
    </row>
    <row r="2404" spans="1:4" customFormat="1" hidden="1" x14ac:dyDescent="0.25">
      <c r="A2404" s="13">
        <v>88617</v>
      </c>
      <c r="B2404" s="13" t="str">
        <f>IF(VLOOKUP($A2404,'Unique Clients'!$A$2:$F$2705,3,0)&gt;=5,IF(VLOOKUP($A2404,'Unique Clients'!$A$2:$F$2705,6,0)&gt;=60%,"FRAUD","NO FRAUD"),"NO FRAUD")</f>
        <v>NO FRAUD</v>
      </c>
      <c r="C2404" s="13" t="str">
        <f>IF(VLOOKUP($A2404,'Behaviors Clients'!$A$2:$B$2705,2,0)="FRAUD","FRAUD",IF(VLOOKUP($A2404,'Unique Clients'!$A$2:$F$2705,3,0)&lt;=4,IF(VLOOKUP($A2404,'Unique Clients'!$A$2:$F$2705,6,0)&gt;=60%,"MODERATE RISK OF FRAUD","NO FRAUD"),"NO FRAUD"))</f>
        <v>NO FRAUD</v>
      </c>
      <c r="D2404" s="13" t="str">
        <f>IF(VLOOKUP($A2404,'Unique Clients'!$A$2:$G$2705,7,0) &gt;= 3,"FRAUD","NO FRAUD")</f>
        <v>NO FRAUD</v>
      </c>
    </row>
    <row r="2405" spans="1:4" customFormat="1" hidden="1" x14ac:dyDescent="0.25">
      <c r="A2405" s="13">
        <v>88623</v>
      </c>
      <c r="B2405" s="13" t="str">
        <f>IF(VLOOKUP($A2405,'Unique Clients'!$A$2:$F$2705,3,0)&gt;=5,IF(VLOOKUP($A2405,'Unique Clients'!$A$2:$F$2705,6,0)&gt;=60%,"FRAUD","NO FRAUD"),"NO FRAUD")</f>
        <v>NO FRAUD</v>
      </c>
      <c r="C2405" s="13" t="str">
        <f>IF(VLOOKUP($A2405,'Behaviors Clients'!$A$2:$B$2705,2,0)="FRAUD","FRAUD",IF(VLOOKUP($A2405,'Unique Clients'!$A$2:$F$2705,3,0)&lt;=4,IF(VLOOKUP($A2405,'Unique Clients'!$A$2:$F$2705,6,0)&gt;=60%,"MODERATE RISK OF FRAUD","NO FRAUD"),"NO FRAUD"))</f>
        <v>NO FRAUD</v>
      </c>
      <c r="D2405" s="13" t="str">
        <f>IF(VLOOKUP($A2405,'Unique Clients'!$A$2:$G$2705,7,0) &gt;= 3,"FRAUD","NO FRAUD")</f>
        <v>NO FRAUD</v>
      </c>
    </row>
    <row r="2406" spans="1:4" customFormat="1" hidden="1" x14ac:dyDescent="0.25">
      <c r="A2406" s="13">
        <v>88675</v>
      </c>
      <c r="B2406" s="13" t="str">
        <f>IF(VLOOKUP($A2406,'Unique Clients'!$A$2:$F$2705,3,0)&gt;=5,IF(VLOOKUP($A2406,'Unique Clients'!$A$2:$F$2705,6,0)&gt;=60%,"FRAUD","NO FRAUD"),"NO FRAUD")</f>
        <v>NO FRAUD</v>
      </c>
      <c r="C2406" s="13" t="str">
        <f>IF(VLOOKUP($A2406,'Behaviors Clients'!$A$2:$B$2705,2,0)="FRAUD","FRAUD",IF(VLOOKUP($A2406,'Unique Clients'!$A$2:$F$2705,3,0)&lt;=4,IF(VLOOKUP($A2406,'Unique Clients'!$A$2:$F$2705,6,0)&gt;=60%,"MODERATE RISK OF FRAUD","NO FRAUD"),"NO FRAUD"))</f>
        <v>NO FRAUD</v>
      </c>
      <c r="D2406" s="13" t="str">
        <f>IF(VLOOKUP($A2406,'Unique Clients'!$A$2:$G$2705,7,0) &gt;= 3,"FRAUD","NO FRAUD")</f>
        <v>NO FRAUD</v>
      </c>
    </row>
    <row r="2407" spans="1:4" customFormat="1" hidden="1" x14ac:dyDescent="0.25">
      <c r="A2407" s="13">
        <v>88686</v>
      </c>
      <c r="B2407" s="13" t="str">
        <f>IF(VLOOKUP($A2407,'Unique Clients'!$A$2:$F$2705,3,0)&gt;=5,IF(VLOOKUP($A2407,'Unique Clients'!$A$2:$F$2705,6,0)&gt;=60%,"FRAUD","NO FRAUD"),"NO FRAUD")</f>
        <v>NO FRAUD</v>
      </c>
      <c r="C2407" s="13" t="str">
        <f>IF(VLOOKUP($A2407,'Behaviors Clients'!$A$2:$B$2705,2,0)="FRAUD","FRAUD",IF(VLOOKUP($A2407,'Unique Clients'!$A$2:$F$2705,3,0)&lt;=4,IF(VLOOKUP($A2407,'Unique Clients'!$A$2:$F$2705,6,0)&gt;=60%,"MODERATE RISK OF FRAUD","NO FRAUD"),"NO FRAUD"))</f>
        <v>NO FRAUD</v>
      </c>
      <c r="D2407" s="13" t="str">
        <f>IF(VLOOKUP($A2407,'Unique Clients'!$A$2:$G$2705,7,0) &gt;= 3,"FRAUD","NO FRAUD")</f>
        <v>NO FRAUD</v>
      </c>
    </row>
    <row r="2408" spans="1:4" customFormat="1" hidden="1" x14ac:dyDescent="0.25">
      <c r="A2408" s="13">
        <v>88713</v>
      </c>
      <c r="B2408" s="13" t="str">
        <f>IF(VLOOKUP($A2408,'Unique Clients'!$A$2:$F$2705,3,0)&gt;=5,IF(VLOOKUP($A2408,'Unique Clients'!$A$2:$F$2705,6,0)&gt;=60%,"FRAUD","NO FRAUD"),"NO FRAUD")</f>
        <v>NO FRAUD</v>
      </c>
      <c r="C2408" s="13" t="str">
        <f>IF(VLOOKUP($A2408,'Behaviors Clients'!$A$2:$B$2705,2,0)="FRAUD","FRAUD",IF(VLOOKUP($A2408,'Unique Clients'!$A$2:$F$2705,3,0)&lt;=4,IF(VLOOKUP($A2408,'Unique Clients'!$A$2:$F$2705,6,0)&gt;=60%,"MODERATE RISK OF FRAUD","NO FRAUD"),"NO FRAUD"))</f>
        <v>NO FRAUD</v>
      </c>
      <c r="D2408" s="13" t="str">
        <f>IF(VLOOKUP($A2408,'Unique Clients'!$A$2:$G$2705,7,0) &gt;= 3,"FRAUD","NO FRAUD")</f>
        <v>NO FRAUD</v>
      </c>
    </row>
    <row r="2409" spans="1:4" customFormat="1" hidden="1" x14ac:dyDescent="0.25">
      <c r="A2409" s="13">
        <v>88760</v>
      </c>
      <c r="B2409" s="13" t="str">
        <f>IF(VLOOKUP($A2409,'Unique Clients'!$A$2:$F$2705,3,0)&gt;=5,IF(VLOOKUP($A2409,'Unique Clients'!$A$2:$F$2705,6,0)&gt;=60%,"FRAUD","NO FRAUD"),"NO FRAUD")</f>
        <v>NO FRAUD</v>
      </c>
      <c r="C2409" s="13" t="str">
        <f>IF(VLOOKUP($A2409,'Behaviors Clients'!$A$2:$B$2705,2,0)="FRAUD","FRAUD",IF(VLOOKUP($A2409,'Unique Clients'!$A$2:$F$2705,3,0)&lt;=4,IF(VLOOKUP($A2409,'Unique Clients'!$A$2:$F$2705,6,0)&gt;=60%,"MODERATE RISK OF FRAUD","NO FRAUD"),"NO FRAUD"))</f>
        <v>NO FRAUD</v>
      </c>
      <c r="D2409" s="13" t="str">
        <f>IF(VLOOKUP($A2409,'Unique Clients'!$A$2:$G$2705,7,0) &gt;= 3,"FRAUD","NO FRAUD")</f>
        <v>NO FRAUD</v>
      </c>
    </row>
    <row r="2410" spans="1:4" customFormat="1" hidden="1" x14ac:dyDescent="0.25">
      <c r="A2410" s="13">
        <v>88791</v>
      </c>
      <c r="B2410" s="13" t="str">
        <f>IF(VLOOKUP($A2410,'Unique Clients'!$A$2:$F$2705,3,0)&gt;=5,IF(VLOOKUP($A2410,'Unique Clients'!$A$2:$F$2705,6,0)&gt;=60%,"FRAUD","NO FRAUD"),"NO FRAUD")</f>
        <v>NO FRAUD</v>
      </c>
      <c r="C2410" s="13" t="str">
        <f>IF(VLOOKUP($A2410,'Behaviors Clients'!$A$2:$B$2705,2,0)="FRAUD","FRAUD",IF(VLOOKUP($A2410,'Unique Clients'!$A$2:$F$2705,3,0)&lt;=4,IF(VLOOKUP($A2410,'Unique Clients'!$A$2:$F$2705,6,0)&gt;=60%,"MODERATE RISK OF FRAUD","NO FRAUD"),"NO FRAUD"))</f>
        <v>NO FRAUD</v>
      </c>
      <c r="D2410" s="13" t="str">
        <f>IF(VLOOKUP($A2410,'Unique Clients'!$A$2:$G$2705,7,0) &gt;= 3,"FRAUD","NO FRAUD")</f>
        <v>NO FRAUD</v>
      </c>
    </row>
    <row r="2411" spans="1:4" customFormat="1" hidden="1" x14ac:dyDescent="0.25">
      <c r="A2411" s="13">
        <v>88822</v>
      </c>
      <c r="B2411" s="13" t="str">
        <f>IF(VLOOKUP($A2411,'Unique Clients'!$A$2:$F$2705,3,0)&gt;=5,IF(VLOOKUP($A2411,'Unique Clients'!$A$2:$F$2705,6,0)&gt;=60%,"FRAUD","NO FRAUD"),"NO FRAUD")</f>
        <v>NO FRAUD</v>
      </c>
      <c r="C2411" s="13" t="str">
        <f>IF(VLOOKUP($A2411,'Behaviors Clients'!$A$2:$B$2705,2,0)="FRAUD","FRAUD",IF(VLOOKUP($A2411,'Unique Clients'!$A$2:$F$2705,3,0)&lt;=4,IF(VLOOKUP($A2411,'Unique Clients'!$A$2:$F$2705,6,0)&gt;=60%,"MODERATE RISK OF FRAUD","NO FRAUD"),"NO FRAUD"))</f>
        <v>NO FRAUD</v>
      </c>
      <c r="D2411" s="13" t="str">
        <f>IF(VLOOKUP($A2411,'Unique Clients'!$A$2:$G$2705,7,0) &gt;= 3,"FRAUD","NO FRAUD")</f>
        <v>NO FRAUD</v>
      </c>
    </row>
    <row r="2412" spans="1:4" customFormat="1" hidden="1" x14ac:dyDescent="0.25">
      <c r="A2412" s="13">
        <v>88826</v>
      </c>
      <c r="B2412" s="13" t="str">
        <f>IF(VLOOKUP($A2412,'Unique Clients'!$A$2:$F$2705,3,0)&gt;=5,IF(VLOOKUP($A2412,'Unique Clients'!$A$2:$F$2705,6,0)&gt;=60%,"FRAUD","NO FRAUD"),"NO FRAUD")</f>
        <v>NO FRAUD</v>
      </c>
      <c r="C2412" s="13" t="str">
        <f>IF(VLOOKUP($A2412,'Behaviors Clients'!$A$2:$B$2705,2,0)="FRAUD","FRAUD",IF(VLOOKUP($A2412,'Unique Clients'!$A$2:$F$2705,3,0)&lt;=4,IF(VLOOKUP($A2412,'Unique Clients'!$A$2:$F$2705,6,0)&gt;=60%,"MODERATE RISK OF FRAUD","NO FRAUD"),"NO FRAUD"))</f>
        <v>NO FRAUD</v>
      </c>
      <c r="D2412" s="13" t="str">
        <f>IF(VLOOKUP($A2412,'Unique Clients'!$A$2:$G$2705,7,0) &gt;= 3,"FRAUD","NO FRAUD")</f>
        <v>NO FRAUD</v>
      </c>
    </row>
    <row r="2413" spans="1:4" customFormat="1" hidden="1" x14ac:dyDescent="0.25">
      <c r="A2413" s="13">
        <v>88906</v>
      </c>
      <c r="B2413" s="13" t="str">
        <f>IF(VLOOKUP($A2413,'Unique Clients'!$A$2:$F$2705,3,0)&gt;=5,IF(VLOOKUP($A2413,'Unique Clients'!$A$2:$F$2705,6,0)&gt;=60%,"FRAUD","NO FRAUD"),"NO FRAUD")</f>
        <v>NO FRAUD</v>
      </c>
      <c r="C2413" s="13" t="str">
        <f>IF(VLOOKUP($A2413,'Behaviors Clients'!$A$2:$B$2705,2,0)="FRAUD","FRAUD",IF(VLOOKUP($A2413,'Unique Clients'!$A$2:$F$2705,3,0)&lt;=4,IF(VLOOKUP($A2413,'Unique Clients'!$A$2:$F$2705,6,0)&gt;=60%,"MODERATE RISK OF FRAUD","NO FRAUD"),"NO FRAUD"))</f>
        <v>NO FRAUD</v>
      </c>
      <c r="D2413" s="13" t="str">
        <f>IF(VLOOKUP($A2413,'Unique Clients'!$A$2:$G$2705,7,0) &gt;= 3,"FRAUD","NO FRAUD")</f>
        <v>NO FRAUD</v>
      </c>
    </row>
    <row r="2414" spans="1:4" customFormat="1" hidden="1" x14ac:dyDescent="0.25">
      <c r="A2414" s="13">
        <v>89040</v>
      </c>
      <c r="B2414" s="13" t="str">
        <f>IF(VLOOKUP($A2414,'Unique Clients'!$A$2:$F$2705,3,0)&gt;=5,IF(VLOOKUP($A2414,'Unique Clients'!$A$2:$F$2705,6,0)&gt;=60%,"FRAUD","NO FRAUD"),"NO FRAUD")</f>
        <v>NO FRAUD</v>
      </c>
      <c r="C2414" s="13" t="str">
        <f>IF(VLOOKUP($A2414,'Behaviors Clients'!$A$2:$B$2705,2,0)="FRAUD","FRAUD",IF(VLOOKUP($A2414,'Unique Clients'!$A$2:$F$2705,3,0)&lt;=4,IF(VLOOKUP($A2414,'Unique Clients'!$A$2:$F$2705,6,0)&gt;=60%,"MODERATE RISK OF FRAUD","NO FRAUD"),"NO FRAUD"))</f>
        <v>NO FRAUD</v>
      </c>
      <c r="D2414" s="13" t="str">
        <f>IF(VLOOKUP($A2414,'Unique Clients'!$A$2:$G$2705,7,0) &gt;= 3,"FRAUD","NO FRAUD")</f>
        <v>NO FRAUD</v>
      </c>
    </row>
    <row r="2415" spans="1:4" customFormat="1" hidden="1" x14ac:dyDescent="0.25">
      <c r="A2415" s="13">
        <v>89139</v>
      </c>
      <c r="B2415" s="13" t="str">
        <f>IF(VLOOKUP($A2415,'Unique Clients'!$A$2:$F$2705,3,0)&gt;=5,IF(VLOOKUP($A2415,'Unique Clients'!$A$2:$F$2705,6,0)&gt;=60%,"FRAUD","NO FRAUD"),"NO FRAUD")</f>
        <v>NO FRAUD</v>
      </c>
      <c r="C2415" s="13" t="str">
        <f>IF(VLOOKUP($A2415,'Behaviors Clients'!$A$2:$B$2705,2,0)="FRAUD","FRAUD",IF(VLOOKUP($A2415,'Unique Clients'!$A$2:$F$2705,3,0)&lt;=4,IF(VLOOKUP($A2415,'Unique Clients'!$A$2:$F$2705,6,0)&gt;=60%,"MODERATE RISK OF FRAUD","NO FRAUD"),"NO FRAUD"))</f>
        <v>NO FRAUD</v>
      </c>
      <c r="D2415" s="13" t="str">
        <f>IF(VLOOKUP($A2415,'Unique Clients'!$A$2:$G$2705,7,0) &gt;= 3,"FRAUD","NO FRAUD")</f>
        <v>NO FRAUD</v>
      </c>
    </row>
    <row r="2416" spans="1:4" customFormat="1" hidden="1" x14ac:dyDescent="0.25">
      <c r="A2416" s="13">
        <v>89216</v>
      </c>
      <c r="B2416" s="13" t="str">
        <f>IF(VLOOKUP($A2416,'Unique Clients'!$A$2:$F$2705,3,0)&gt;=5,IF(VLOOKUP($A2416,'Unique Clients'!$A$2:$F$2705,6,0)&gt;=60%,"FRAUD","NO FRAUD"),"NO FRAUD")</f>
        <v>NO FRAUD</v>
      </c>
      <c r="C2416" s="13" t="str">
        <f>IF(VLOOKUP($A2416,'Behaviors Clients'!$A$2:$B$2705,2,0)="FRAUD","FRAUD",IF(VLOOKUP($A2416,'Unique Clients'!$A$2:$F$2705,3,0)&lt;=4,IF(VLOOKUP($A2416,'Unique Clients'!$A$2:$F$2705,6,0)&gt;=60%,"MODERATE RISK OF FRAUD","NO FRAUD"),"NO FRAUD"))</f>
        <v>NO FRAUD</v>
      </c>
      <c r="D2416" s="13" t="str">
        <f>IF(VLOOKUP($A2416,'Unique Clients'!$A$2:$G$2705,7,0) &gt;= 3,"FRAUD","NO FRAUD")</f>
        <v>NO FRAUD</v>
      </c>
    </row>
    <row r="2417" spans="1:4" customFormat="1" hidden="1" x14ac:dyDescent="0.25">
      <c r="A2417" s="13">
        <v>89227</v>
      </c>
      <c r="B2417" s="13" t="str">
        <f>IF(VLOOKUP($A2417,'Unique Clients'!$A$2:$F$2705,3,0)&gt;=5,IF(VLOOKUP($A2417,'Unique Clients'!$A$2:$F$2705,6,0)&gt;=60%,"FRAUD","NO FRAUD"),"NO FRAUD")</f>
        <v>NO FRAUD</v>
      </c>
      <c r="C2417" s="13" t="str">
        <f>IF(VLOOKUP($A2417,'Behaviors Clients'!$A$2:$B$2705,2,0)="FRAUD","FRAUD",IF(VLOOKUP($A2417,'Unique Clients'!$A$2:$F$2705,3,0)&lt;=4,IF(VLOOKUP($A2417,'Unique Clients'!$A$2:$F$2705,6,0)&gt;=60%,"MODERATE RISK OF FRAUD","NO FRAUD"),"NO FRAUD"))</f>
        <v>NO FRAUD</v>
      </c>
      <c r="D2417" s="13" t="str">
        <f>IF(VLOOKUP($A2417,'Unique Clients'!$A$2:$G$2705,7,0) &gt;= 3,"FRAUD","NO FRAUD")</f>
        <v>NO FRAUD</v>
      </c>
    </row>
    <row r="2418" spans="1:4" customFormat="1" hidden="1" x14ac:dyDescent="0.25">
      <c r="A2418" s="13">
        <v>89231</v>
      </c>
      <c r="B2418" s="13" t="str">
        <f>IF(VLOOKUP($A2418,'Unique Clients'!$A$2:$F$2705,3,0)&gt;=5,IF(VLOOKUP($A2418,'Unique Clients'!$A$2:$F$2705,6,0)&gt;=60%,"FRAUD","NO FRAUD"),"NO FRAUD")</f>
        <v>NO FRAUD</v>
      </c>
      <c r="C2418" s="13" t="str">
        <f>IF(VLOOKUP($A2418,'Behaviors Clients'!$A$2:$B$2705,2,0)="FRAUD","FRAUD",IF(VLOOKUP($A2418,'Unique Clients'!$A$2:$F$2705,3,0)&lt;=4,IF(VLOOKUP($A2418,'Unique Clients'!$A$2:$F$2705,6,0)&gt;=60%,"MODERATE RISK OF FRAUD","NO FRAUD"),"NO FRAUD"))</f>
        <v>NO FRAUD</v>
      </c>
      <c r="D2418" s="13" t="str">
        <f>IF(VLOOKUP($A2418,'Unique Clients'!$A$2:$G$2705,7,0) &gt;= 3,"FRAUD","NO FRAUD")</f>
        <v>NO FRAUD</v>
      </c>
    </row>
    <row r="2419" spans="1:4" customFormat="1" hidden="1" x14ac:dyDescent="0.25">
      <c r="A2419" s="13">
        <v>89278</v>
      </c>
      <c r="B2419" s="13" t="str">
        <f>IF(VLOOKUP($A2419,'Unique Clients'!$A$2:$F$2705,3,0)&gt;=5,IF(VLOOKUP($A2419,'Unique Clients'!$A$2:$F$2705,6,0)&gt;=60%,"FRAUD","NO FRAUD"),"NO FRAUD")</f>
        <v>NO FRAUD</v>
      </c>
      <c r="C2419" s="13" t="str">
        <f>IF(VLOOKUP($A2419,'Behaviors Clients'!$A$2:$B$2705,2,0)="FRAUD","FRAUD",IF(VLOOKUP($A2419,'Unique Clients'!$A$2:$F$2705,3,0)&lt;=4,IF(VLOOKUP($A2419,'Unique Clients'!$A$2:$F$2705,6,0)&gt;=60%,"MODERATE RISK OF FRAUD","NO FRAUD"),"NO FRAUD"))</f>
        <v>NO FRAUD</v>
      </c>
      <c r="D2419" s="13" t="str">
        <f>IF(VLOOKUP($A2419,'Unique Clients'!$A$2:$G$2705,7,0) &gt;= 3,"FRAUD","NO FRAUD")</f>
        <v>NO FRAUD</v>
      </c>
    </row>
    <row r="2420" spans="1:4" customFormat="1" hidden="1" x14ac:dyDescent="0.25">
      <c r="A2420" s="13">
        <v>89319</v>
      </c>
      <c r="B2420" s="13" t="str">
        <f>IF(VLOOKUP($A2420,'Unique Clients'!$A$2:$F$2705,3,0)&gt;=5,IF(VLOOKUP($A2420,'Unique Clients'!$A$2:$F$2705,6,0)&gt;=60%,"FRAUD","NO FRAUD"),"NO FRAUD")</f>
        <v>NO FRAUD</v>
      </c>
      <c r="C2420" s="13" t="str">
        <f>IF(VLOOKUP($A2420,'Behaviors Clients'!$A$2:$B$2705,2,0)="FRAUD","FRAUD",IF(VLOOKUP($A2420,'Unique Clients'!$A$2:$F$2705,3,0)&lt;=4,IF(VLOOKUP($A2420,'Unique Clients'!$A$2:$F$2705,6,0)&gt;=60%,"MODERATE RISK OF FRAUD","NO FRAUD"),"NO FRAUD"))</f>
        <v>NO FRAUD</v>
      </c>
      <c r="D2420" s="13" t="str">
        <f>IF(VLOOKUP($A2420,'Unique Clients'!$A$2:$G$2705,7,0) &gt;= 3,"FRAUD","NO FRAUD")</f>
        <v>NO FRAUD</v>
      </c>
    </row>
    <row r="2421" spans="1:4" customFormat="1" hidden="1" x14ac:dyDescent="0.25">
      <c r="A2421" s="13">
        <v>89333</v>
      </c>
      <c r="B2421" s="13" t="str">
        <f>IF(VLOOKUP($A2421,'Unique Clients'!$A$2:$F$2705,3,0)&gt;=5,IF(VLOOKUP($A2421,'Unique Clients'!$A$2:$F$2705,6,0)&gt;=60%,"FRAUD","NO FRAUD"),"NO FRAUD")</f>
        <v>NO FRAUD</v>
      </c>
      <c r="C2421" s="13" t="str">
        <f>IF(VLOOKUP($A2421,'Behaviors Clients'!$A$2:$B$2705,2,0)="FRAUD","FRAUD",IF(VLOOKUP($A2421,'Unique Clients'!$A$2:$F$2705,3,0)&lt;=4,IF(VLOOKUP($A2421,'Unique Clients'!$A$2:$F$2705,6,0)&gt;=60%,"MODERATE RISK OF FRAUD","NO FRAUD"),"NO FRAUD"))</f>
        <v>NO FRAUD</v>
      </c>
      <c r="D2421" s="13" t="str">
        <f>IF(VLOOKUP($A2421,'Unique Clients'!$A$2:$G$2705,7,0) &gt;= 3,"FRAUD","NO FRAUD")</f>
        <v>NO FRAUD</v>
      </c>
    </row>
    <row r="2422" spans="1:4" customFormat="1" hidden="1" x14ac:dyDescent="0.25">
      <c r="A2422" s="13">
        <v>89361</v>
      </c>
      <c r="B2422" s="13" t="str">
        <f>IF(VLOOKUP($A2422,'Unique Clients'!$A$2:$F$2705,3,0)&gt;=5,IF(VLOOKUP($A2422,'Unique Clients'!$A$2:$F$2705,6,0)&gt;=60%,"FRAUD","NO FRAUD"),"NO FRAUD")</f>
        <v>NO FRAUD</v>
      </c>
      <c r="C2422" s="13" t="str">
        <f>IF(VLOOKUP($A2422,'Behaviors Clients'!$A$2:$B$2705,2,0)="FRAUD","FRAUD",IF(VLOOKUP($A2422,'Unique Clients'!$A$2:$F$2705,3,0)&lt;=4,IF(VLOOKUP($A2422,'Unique Clients'!$A$2:$F$2705,6,0)&gt;=60%,"MODERATE RISK OF FRAUD","NO FRAUD"),"NO FRAUD"))</f>
        <v>NO FRAUD</v>
      </c>
      <c r="D2422" s="13" t="str">
        <f>IF(VLOOKUP($A2422,'Unique Clients'!$A$2:$G$2705,7,0) &gt;= 3,"FRAUD","NO FRAUD")</f>
        <v>NO FRAUD</v>
      </c>
    </row>
    <row r="2423" spans="1:4" customFormat="1" hidden="1" x14ac:dyDescent="0.25">
      <c r="A2423" s="13">
        <v>89366</v>
      </c>
      <c r="B2423" s="13" t="str">
        <f>IF(VLOOKUP($A2423,'Unique Clients'!$A$2:$F$2705,3,0)&gt;=5,IF(VLOOKUP($A2423,'Unique Clients'!$A$2:$F$2705,6,0)&gt;=60%,"FRAUD","NO FRAUD"),"NO FRAUD")</f>
        <v>NO FRAUD</v>
      </c>
      <c r="C2423" s="13" t="str">
        <f>IF(VLOOKUP($A2423,'Behaviors Clients'!$A$2:$B$2705,2,0)="FRAUD","FRAUD",IF(VLOOKUP($A2423,'Unique Clients'!$A$2:$F$2705,3,0)&lt;=4,IF(VLOOKUP($A2423,'Unique Clients'!$A$2:$F$2705,6,0)&gt;=60%,"MODERATE RISK OF FRAUD","NO FRAUD"),"NO FRAUD"))</f>
        <v>NO FRAUD</v>
      </c>
      <c r="D2423" s="13" t="str">
        <f>IF(VLOOKUP($A2423,'Unique Clients'!$A$2:$G$2705,7,0) &gt;= 3,"FRAUD","NO FRAUD")</f>
        <v>NO FRAUD</v>
      </c>
    </row>
    <row r="2424" spans="1:4" customFormat="1" hidden="1" x14ac:dyDescent="0.25">
      <c r="A2424" s="13">
        <v>89413</v>
      </c>
      <c r="B2424" s="13" t="str">
        <f>IF(VLOOKUP($A2424,'Unique Clients'!$A$2:$F$2705,3,0)&gt;=5,IF(VLOOKUP($A2424,'Unique Clients'!$A$2:$F$2705,6,0)&gt;=60%,"FRAUD","NO FRAUD"),"NO FRAUD")</f>
        <v>NO FRAUD</v>
      </c>
      <c r="C2424" s="13" t="str">
        <f>IF(VLOOKUP($A2424,'Behaviors Clients'!$A$2:$B$2705,2,0)="FRAUD","FRAUD",IF(VLOOKUP($A2424,'Unique Clients'!$A$2:$F$2705,3,0)&lt;=4,IF(VLOOKUP($A2424,'Unique Clients'!$A$2:$F$2705,6,0)&gt;=60%,"MODERATE RISK OF FRAUD","NO FRAUD"),"NO FRAUD"))</f>
        <v>NO FRAUD</v>
      </c>
      <c r="D2424" s="13" t="str">
        <f>IF(VLOOKUP($A2424,'Unique Clients'!$A$2:$G$2705,7,0) &gt;= 3,"FRAUD","NO FRAUD")</f>
        <v>NO FRAUD</v>
      </c>
    </row>
    <row r="2425" spans="1:4" customFormat="1" hidden="1" x14ac:dyDescent="0.25">
      <c r="A2425" s="13">
        <v>89464</v>
      </c>
      <c r="B2425" s="13" t="str">
        <f>IF(VLOOKUP($A2425,'Unique Clients'!$A$2:$F$2705,3,0)&gt;=5,IF(VLOOKUP($A2425,'Unique Clients'!$A$2:$F$2705,6,0)&gt;=60%,"FRAUD","NO FRAUD"),"NO FRAUD")</f>
        <v>NO FRAUD</v>
      </c>
      <c r="C2425" s="13" t="str">
        <f>IF(VLOOKUP($A2425,'Behaviors Clients'!$A$2:$B$2705,2,0)="FRAUD","FRAUD",IF(VLOOKUP($A2425,'Unique Clients'!$A$2:$F$2705,3,0)&lt;=4,IF(VLOOKUP($A2425,'Unique Clients'!$A$2:$F$2705,6,0)&gt;=60%,"MODERATE RISK OF FRAUD","NO FRAUD"),"NO FRAUD"))</f>
        <v>NO FRAUD</v>
      </c>
      <c r="D2425" s="13" t="str">
        <f>IF(VLOOKUP($A2425,'Unique Clients'!$A$2:$G$2705,7,0) &gt;= 3,"FRAUD","NO FRAUD")</f>
        <v>NO FRAUD</v>
      </c>
    </row>
    <row r="2426" spans="1:4" customFormat="1" hidden="1" x14ac:dyDescent="0.25">
      <c r="A2426" s="13">
        <v>89465</v>
      </c>
      <c r="B2426" s="13" t="str">
        <f>IF(VLOOKUP($A2426,'Unique Clients'!$A$2:$F$2705,3,0)&gt;=5,IF(VLOOKUP($A2426,'Unique Clients'!$A$2:$F$2705,6,0)&gt;=60%,"FRAUD","NO FRAUD"),"NO FRAUD")</f>
        <v>NO FRAUD</v>
      </c>
      <c r="C2426" s="13" t="str">
        <f>IF(VLOOKUP($A2426,'Behaviors Clients'!$A$2:$B$2705,2,0)="FRAUD","FRAUD",IF(VLOOKUP($A2426,'Unique Clients'!$A$2:$F$2705,3,0)&lt;=4,IF(VLOOKUP($A2426,'Unique Clients'!$A$2:$F$2705,6,0)&gt;=60%,"MODERATE RISK OF FRAUD","NO FRAUD"),"NO FRAUD"))</f>
        <v>NO FRAUD</v>
      </c>
      <c r="D2426" s="13" t="str">
        <f>IF(VLOOKUP($A2426,'Unique Clients'!$A$2:$G$2705,7,0) &gt;= 3,"FRAUD","NO FRAUD")</f>
        <v>NO FRAUD</v>
      </c>
    </row>
    <row r="2427" spans="1:4" customFormat="1" hidden="1" x14ac:dyDescent="0.25">
      <c r="A2427" s="13">
        <v>89492</v>
      </c>
      <c r="B2427" s="13" t="str">
        <f>IF(VLOOKUP($A2427,'Unique Clients'!$A$2:$F$2705,3,0)&gt;=5,IF(VLOOKUP($A2427,'Unique Clients'!$A$2:$F$2705,6,0)&gt;=60%,"FRAUD","NO FRAUD"),"NO FRAUD")</f>
        <v>NO FRAUD</v>
      </c>
      <c r="C2427" s="13" t="str">
        <f>IF(VLOOKUP($A2427,'Behaviors Clients'!$A$2:$B$2705,2,0)="FRAUD","FRAUD",IF(VLOOKUP($A2427,'Unique Clients'!$A$2:$F$2705,3,0)&lt;=4,IF(VLOOKUP($A2427,'Unique Clients'!$A$2:$F$2705,6,0)&gt;=60%,"MODERATE RISK OF FRAUD","NO FRAUD"),"NO FRAUD"))</f>
        <v>NO FRAUD</v>
      </c>
      <c r="D2427" s="13" t="str">
        <f>IF(VLOOKUP($A2427,'Unique Clients'!$A$2:$G$2705,7,0) &gt;= 3,"FRAUD","NO FRAUD")</f>
        <v>NO FRAUD</v>
      </c>
    </row>
    <row r="2428" spans="1:4" customFormat="1" hidden="1" x14ac:dyDescent="0.25">
      <c r="A2428" s="13">
        <v>89517</v>
      </c>
      <c r="B2428" s="13" t="str">
        <f>IF(VLOOKUP($A2428,'Unique Clients'!$A$2:$F$2705,3,0)&gt;=5,IF(VLOOKUP($A2428,'Unique Clients'!$A$2:$F$2705,6,0)&gt;=60%,"FRAUD","NO FRAUD"),"NO FRAUD")</f>
        <v>NO FRAUD</v>
      </c>
      <c r="C2428" s="13" t="str">
        <f>IF(VLOOKUP($A2428,'Behaviors Clients'!$A$2:$B$2705,2,0)="FRAUD","FRAUD",IF(VLOOKUP($A2428,'Unique Clients'!$A$2:$F$2705,3,0)&lt;=4,IF(VLOOKUP($A2428,'Unique Clients'!$A$2:$F$2705,6,0)&gt;=60%,"MODERATE RISK OF FRAUD","NO FRAUD"),"NO FRAUD"))</f>
        <v>NO FRAUD</v>
      </c>
      <c r="D2428" s="13" t="str">
        <f>IF(VLOOKUP($A2428,'Unique Clients'!$A$2:$G$2705,7,0) &gt;= 3,"FRAUD","NO FRAUD")</f>
        <v>NO FRAUD</v>
      </c>
    </row>
    <row r="2429" spans="1:4" customFormat="1" hidden="1" x14ac:dyDescent="0.25">
      <c r="A2429" s="13">
        <v>89530</v>
      </c>
      <c r="B2429" s="13" t="str">
        <f>IF(VLOOKUP($A2429,'Unique Clients'!$A$2:$F$2705,3,0)&gt;=5,IF(VLOOKUP($A2429,'Unique Clients'!$A$2:$F$2705,6,0)&gt;=60%,"FRAUD","NO FRAUD"),"NO FRAUD")</f>
        <v>NO FRAUD</v>
      </c>
      <c r="C2429" s="13" t="str">
        <f>IF(VLOOKUP($A2429,'Behaviors Clients'!$A$2:$B$2705,2,0)="FRAUD","FRAUD",IF(VLOOKUP($A2429,'Unique Clients'!$A$2:$F$2705,3,0)&lt;=4,IF(VLOOKUP($A2429,'Unique Clients'!$A$2:$F$2705,6,0)&gt;=60%,"MODERATE RISK OF FRAUD","NO FRAUD"),"NO FRAUD"))</f>
        <v>NO FRAUD</v>
      </c>
      <c r="D2429" s="13" t="str">
        <f>IF(VLOOKUP($A2429,'Unique Clients'!$A$2:$G$2705,7,0) &gt;= 3,"FRAUD","NO FRAUD")</f>
        <v>NO FRAUD</v>
      </c>
    </row>
    <row r="2430" spans="1:4" customFormat="1" hidden="1" x14ac:dyDescent="0.25">
      <c r="A2430" s="13">
        <v>89547</v>
      </c>
      <c r="B2430" s="13" t="str">
        <f>IF(VLOOKUP($A2430,'Unique Clients'!$A$2:$F$2705,3,0)&gt;=5,IF(VLOOKUP($A2430,'Unique Clients'!$A$2:$F$2705,6,0)&gt;=60%,"FRAUD","NO FRAUD"),"NO FRAUD")</f>
        <v>NO FRAUD</v>
      </c>
      <c r="C2430" s="13" t="str">
        <f>IF(VLOOKUP($A2430,'Behaviors Clients'!$A$2:$B$2705,2,0)="FRAUD","FRAUD",IF(VLOOKUP($A2430,'Unique Clients'!$A$2:$F$2705,3,0)&lt;=4,IF(VLOOKUP($A2430,'Unique Clients'!$A$2:$F$2705,6,0)&gt;=60%,"MODERATE RISK OF FRAUD","NO FRAUD"),"NO FRAUD"))</f>
        <v>NO FRAUD</v>
      </c>
      <c r="D2430" s="13" t="str">
        <f>IF(VLOOKUP($A2430,'Unique Clients'!$A$2:$G$2705,7,0) &gt;= 3,"FRAUD","NO FRAUD")</f>
        <v>NO FRAUD</v>
      </c>
    </row>
    <row r="2431" spans="1:4" customFormat="1" hidden="1" x14ac:dyDescent="0.25">
      <c r="A2431" s="13">
        <v>89590</v>
      </c>
      <c r="B2431" s="13" t="str">
        <f>IF(VLOOKUP($A2431,'Unique Clients'!$A$2:$F$2705,3,0)&gt;=5,IF(VLOOKUP($A2431,'Unique Clients'!$A$2:$F$2705,6,0)&gt;=60%,"FRAUD","NO FRAUD"),"NO FRAUD")</f>
        <v>NO FRAUD</v>
      </c>
      <c r="C2431" s="13" t="str">
        <f>IF(VLOOKUP($A2431,'Behaviors Clients'!$A$2:$B$2705,2,0)="FRAUD","FRAUD",IF(VLOOKUP($A2431,'Unique Clients'!$A$2:$F$2705,3,0)&lt;=4,IF(VLOOKUP($A2431,'Unique Clients'!$A$2:$F$2705,6,0)&gt;=60%,"MODERATE RISK OF FRAUD","NO FRAUD"),"NO FRAUD"))</f>
        <v>NO FRAUD</v>
      </c>
      <c r="D2431" s="13" t="str">
        <f>IF(VLOOKUP($A2431,'Unique Clients'!$A$2:$G$2705,7,0) &gt;= 3,"FRAUD","NO FRAUD")</f>
        <v>NO FRAUD</v>
      </c>
    </row>
    <row r="2432" spans="1:4" customFormat="1" hidden="1" x14ac:dyDescent="0.25">
      <c r="A2432" s="13">
        <v>89608</v>
      </c>
      <c r="B2432" s="13" t="str">
        <f>IF(VLOOKUP($A2432,'Unique Clients'!$A$2:$F$2705,3,0)&gt;=5,IF(VLOOKUP($A2432,'Unique Clients'!$A$2:$F$2705,6,0)&gt;=60%,"FRAUD","NO FRAUD"),"NO FRAUD")</f>
        <v>NO FRAUD</v>
      </c>
      <c r="C2432" s="13" t="str">
        <f>IF(VLOOKUP($A2432,'Behaviors Clients'!$A$2:$B$2705,2,0)="FRAUD","FRAUD",IF(VLOOKUP($A2432,'Unique Clients'!$A$2:$F$2705,3,0)&lt;=4,IF(VLOOKUP($A2432,'Unique Clients'!$A$2:$F$2705,6,0)&gt;=60%,"MODERATE RISK OF FRAUD","NO FRAUD"),"NO FRAUD"))</f>
        <v>NO FRAUD</v>
      </c>
      <c r="D2432" s="13" t="str">
        <f>IF(VLOOKUP($A2432,'Unique Clients'!$A$2:$G$2705,7,0) &gt;= 3,"FRAUD","NO FRAUD")</f>
        <v>NO FRAUD</v>
      </c>
    </row>
    <row r="2433" spans="1:4" customFormat="1" hidden="1" x14ac:dyDescent="0.25">
      <c r="A2433" s="13">
        <v>89644</v>
      </c>
      <c r="B2433" s="13" t="str">
        <f>IF(VLOOKUP($A2433,'Unique Clients'!$A$2:$F$2705,3,0)&gt;=5,IF(VLOOKUP($A2433,'Unique Clients'!$A$2:$F$2705,6,0)&gt;=60%,"FRAUD","NO FRAUD"),"NO FRAUD")</f>
        <v>NO FRAUD</v>
      </c>
      <c r="C2433" s="13" t="str">
        <f>IF(VLOOKUP($A2433,'Behaviors Clients'!$A$2:$B$2705,2,0)="FRAUD","FRAUD",IF(VLOOKUP($A2433,'Unique Clients'!$A$2:$F$2705,3,0)&lt;=4,IF(VLOOKUP($A2433,'Unique Clients'!$A$2:$F$2705,6,0)&gt;=60%,"MODERATE RISK OF FRAUD","NO FRAUD"),"NO FRAUD"))</f>
        <v>NO FRAUD</v>
      </c>
      <c r="D2433" s="13" t="str">
        <f>IF(VLOOKUP($A2433,'Unique Clients'!$A$2:$G$2705,7,0) &gt;= 3,"FRAUD","NO FRAUD")</f>
        <v>NO FRAUD</v>
      </c>
    </row>
    <row r="2434" spans="1:4" customFormat="1" hidden="1" x14ac:dyDescent="0.25">
      <c r="A2434" s="13">
        <v>89678</v>
      </c>
      <c r="B2434" s="13" t="str">
        <f>IF(VLOOKUP($A2434,'Unique Clients'!$A$2:$F$2705,3,0)&gt;=5,IF(VLOOKUP($A2434,'Unique Clients'!$A$2:$F$2705,6,0)&gt;=60%,"FRAUD","NO FRAUD"),"NO FRAUD")</f>
        <v>NO FRAUD</v>
      </c>
      <c r="C2434" s="13" t="str">
        <f>IF(VLOOKUP($A2434,'Behaviors Clients'!$A$2:$B$2705,2,0)="FRAUD","FRAUD",IF(VLOOKUP($A2434,'Unique Clients'!$A$2:$F$2705,3,0)&lt;=4,IF(VLOOKUP($A2434,'Unique Clients'!$A$2:$F$2705,6,0)&gt;=60%,"MODERATE RISK OF FRAUD","NO FRAUD"),"NO FRAUD"))</f>
        <v>NO FRAUD</v>
      </c>
      <c r="D2434" s="13" t="str">
        <f>IF(VLOOKUP($A2434,'Unique Clients'!$A$2:$G$2705,7,0) &gt;= 3,"FRAUD","NO FRAUD")</f>
        <v>NO FRAUD</v>
      </c>
    </row>
    <row r="2435" spans="1:4" customFormat="1" hidden="1" x14ac:dyDescent="0.25">
      <c r="A2435" s="13">
        <v>89730</v>
      </c>
      <c r="B2435" s="13" t="str">
        <f>IF(VLOOKUP($A2435,'Unique Clients'!$A$2:$F$2705,3,0)&gt;=5,IF(VLOOKUP($A2435,'Unique Clients'!$A$2:$F$2705,6,0)&gt;=60%,"FRAUD","NO FRAUD"),"NO FRAUD")</f>
        <v>NO FRAUD</v>
      </c>
      <c r="C2435" s="13" t="str">
        <f>IF(VLOOKUP($A2435,'Behaviors Clients'!$A$2:$B$2705,2,0)="FRAUD","FRAUD",IF(VLOOKUP($A2435,'Unique Clients'!$A$2:$F$2705,3,0)&lt;=4,IF(VLOOKUP($A2435,'Unique Clients'!$A$2:$F$2705,6,0)&gt;=60%,"MODERATE RISK OF FRAUD","NO FRAUD"),"NO FRAUD"))</f>
        <v>NO FRAUD</v>
      </c>
      <c r="D2435" s="13" t="str">
        <f>IF(VLOOKUP($A2435,'Unique Clients'!$A$2:$G$2705,7,0) &gt;= 3,"FRAUD","NO FRAUD")</f>
        <v>NO FRAUD</v>
      </c>
    </row>
    <row r="2436" spans="1:4" customFormat="1" hidden="1" x14ac:dyDescent="0.25">
      <c r="A2436" s="13">
        <v>89736</v>
      </c>
      <c r="B2436" s="13" t="str">
        <f>IF(VLOOKUP($A2436,'Unique Clients'!$A$2:$F$2705,3,0)&gt;=5,IF(VLOOKUP($A2436,'Unique Clients'!$A$2:$F$2705,6,0)&gt;=60%,"FRAUD","NO FRAUD"),"NO FRAUD")</f>
        <v>NO FRAUD</v>
      </c>
      <c r="C2436" s="13" t="str">
        <f>IF(VLOOKUP($A2436,'Behaviors Clients'!$A$2:$B$2705,2,0)="FRAUD","FRAUD",IF(VLOOKUP($A2436,'Unique Clients'!$A$2:$F$2705,3,0)&lt;=4,IF(VLOOKUP($A2436,'Unique Clients'!$A$2:$F$2705,6,0)&gt;=60%,"MODERATE RISK OF FRAUD","NO FRAUD"),"NO FRAUD"))</f>
        <v>NO FRAUD</v>
      </c>
      <c r="D2436" s="13" t="str">
        <f>IF(VLOOKUP($A2436,'Unique Clients'!$A$2:$G$2705,7,0) &gt;= 3,"FRAUD","NO FRAUD")</f>
        <v>NO FRAUD</v>
      </c>
    </row>
    <row r="2437" spans="1:4" customFormat="1" hidden="1" x14ac:dyDescent="0.25">
      <c r="A2437" s="13">
        <v>89755</v>
      </c>
      <c r="B2437" s="13" t="str">
        <f>IF(VLOOKUP($A2437,'Unique Clients'!$A$2:$F$2705,3,0)&gt;=5,IF(VLOOKUP($A2437,'Unique Clients'!$A$2:$F$2705,6,0)&gt;=60%,"FRAUD","NO FRAUD"),"NO FRAUD")</f>
        <v>NO FRAUD</v>
      </c>
      <c r="C2437" s="13" t="str">
        <f>IF(VLOOKUP($A2437,'Behaviors Clients'!$A$2:$B$2705,2,0)="FRAUD","FRAUD",IF(VLOOKUP($A2437,'Unique Clients'!$A$2:$F$2705,3,0)&lt;=4,IF(VLOOKUP($A2437,'Unique Clients'!$A$2:$F$2705,6,0)&gt;=60%,"MODERATE RISK OF FRAUD","NO FRAUD"),"NO FRAUD"))</f>
        <v>NO FRAUD</v>
      </c>
      <c r="D2437" s="13" t="str">
        <f>IF(VLOOKUP($A2437,'Unique Clients'!$A$2:$G$2705,7,0) &gt;= 3,"FRAUD","NO FRAUD")</f>
        <v>NO FRAUD</v>
      </c>
    </row>
    <row r="2438" spans="1:4" customFormat="1" hidden="1" x14ac:dyDescent="0.25">
      <c r="A2438" s="13">
        <v>89756</v>
      </c>
      <c r="B2438" s="13" t="str">
        <f>IF(VLOOKUP($A2438,'Unique Clients'!$A$2:$F$2705,3,0)&gt;=5,IF(VLOOKUP($A2438,'Unique Clients'!$A$2:$F$2705,6,0)&gt;=60%,"FRAUD","NO FRAUD"),"NO FRAUD")</f>
        <v>NO FRAUD</v>
      </c>
      <c r="C2438" s="13" t="str">
        <f>IF(VLOOKUP($A2438,'Behaviors Clients'!$A$2:$B$2705,2,0)="FRAUD","FRAUD",IF(VLOOKUP($A2438,'Unique Clients'!$A$2:$F$2705,3,0)&lt;=4,IF(VLOOKUP($A2438,'Unique Clients'!$A$2:$F$2705,6,0)&gt;=60%,"MODERATE RISK OF FRAUD","NO FRAUD"),"NO FRAUD"))</f>
        <v>NO FRAUD</v>
      </c>
      <c r="D2438" s="13" t="str">
        <f>IF(VLOOKUP($A2438,'Unique Clients'!$A$2:$G$2705,7,0) &gt;= 3,"FRAUD","NO FRAUD")</f>
        <v>NO FRAUD</v>
      </c>
    </row>
    <row r="2439" spans="1:4" customFormat="1" hidden="1" x14ac:dyDescent="0.25">
      <c r="A2439" s="13">
        <v>89771</v>
      </c>
      <c r="B2439" s="13" t="str">
        <f>IF(VLOOKUP($A2439,'Unique Clients'!$A$2:$F$2705,3,0)&gt;=5,IF(VLOOKUP($A2439,'Unique Clients'!$A$2:$F$2705,6,0)&gt;=60%,"FRAUD","NO FRAUD"),"NO FRAUD")</f>
        <v>NO FRAUD</v>
      </c>
      <c r="C2439" s="13" t="str">
        <f>IF(VLOOKUP($A2439,'Behaviors Clients'!$A$2:$B$2705,2,0)="FRAUD","FRAUD",IF(VLOOKUP($A2439,'Unique Clients'!$A$2:$F$2705,3,0)&lt;=4,IF(VLOOKUP($A2439,'Unique Clients'!$A$2:$F$2705,6,0)&gt;=60%,"MODERATE RISK OF FRAUD","NO FRAUD"),"NO FRAUD"))</f>
        <v>NO FRAUD</v>
      </c>
      <c r="D2439" s="13" t="str">
        <f>IF(VLOOKUP($A2439,'Unique Clients'!$A$2:$G$2705,7,0) &gt;= 3,"FRAUD","NO FRAUD")</f>
        <v>NO FRAUD</v>
      </c>
    </row>
    <row r="2440" spans="1:4" customFormat="1" hidden="1" x14ac:dyDescent="0.25">
      <c r="A2440" s="13">
        <v>89817</v>
      </c>
      <c r="B2440" s="13" t="str">
        <f>IF(VLOOKUP($A2440,'Unique Clients'!$A$2:$F$2705,3,0)&gt;=5,IF(VLOOKUP($A2440,'Unique Clients'!$A$2:$F$2705,6,0)&gt;=60%,"FRAUD","NO FRAUD"),"NO FRAUD")</f>
        <v>NO FRAUD</v>
      </c>
      <c r="C2440" s="13" t="str">
        <f>IF(VLOOKUP($A2440,'Behaviors Clients'!$A$2:$B$2705,2,0)="FRAUD","FRAUD",IF(VLOOKUP($A2440,'Unique Clients'!$A$2:$F$2705,3,0)&lt;=4,IF(VLOOKUP($A2440,'Unique Clients'!$A$2:$F$2705,6,0)&gt;=60%,"MODERATE RISK OF FRAUD","NO FRAUD"),"NO FRAUD"))</f>
        <v>NO FRAUD</v>
      </c>
      <c r="D2440" s="13" t="str">
        <f>IF(VLOOKUP($A2440,'Unique Clients'!$A$2:$G$2705,7,0) &gt;= 3,"FRAUD","NO FRAUD")</f>
        <v>NO FRAUD</v>
      </c>
    </row>
    <row r="2441" spans="1:4" customFormat="1" hidden="1" x14ac:dyDescent="0.25">
      <c r="A2441" s="13">
        <v>89825</v>
      </c>
      <c r="B2441" s="13" t="str">
        <f>IF(VLOOKUP($A2441,'Unique Clients'!$A$2:$F$2705,3,0)&gt;=5,IF(VLOOKUP($A2441,'Unique Clients'!$A$2:$F$2705,6,0)&gt;=60%,"FRAUD","NO FRAUD"),"NO FRAUD")</f>
        <v>NO FRAUD</v>
      </c>
      <c r="C2441" s="13" t="str">
        <f>IF(VLOOKUP($A2441,'Behaviors Clients'!$A$2:$B$2705,2,0)="FRAUD","FRAUD",IF(VLOOKUP($A2441,'Unique Clients'!$A$2:$F$2705,3,0)&lt;=4,IF(VLOOKUP($A2441,'Unique Clients'!$A$2:$F$2705,6,0)&gt;=60%,"MODERATE RISK OF FRAUD","NO FRAUD"),"NO FRAUD"))</f>
        <v>NO FRAUD</v>
      </c>
      <c r="D2441" s="13" t="str">
        <f>IF(VLOOKUP($A2441,'Unique Clients'!$A$2:$G$2705,7,0) &gt;= 3,"FRAUD","NO FRAUD")</f>
        <v>NO FRAUD</v>
      </c>
    </row>
    <row r="2442" spans="1:4" customFormat="1" hidden="1" x14ac:dyDescent="0.25">
      <c r="A2442" s="13">
        <v>89839</v>
      </c>
      <c r="B2442" s="13" t="str">
        <f>IF(VLOOKUP($A2442,'Unique Clients'!$A$2:$F$2705,3,0)&gt;=5,IF(VLOOKUP($A2442,'Unique Clients'!$A$2:$F$2705,6,0)&gt;=60%,"FRAUD","NO FRAUD"),"NO FRAUD")</f>
        <v>NO FRAUD</v>
      </c>
      <c r="C2442" s="13" t="str">
        <f>IF(VLOOKUP($A2442,'Behaviors Clients'!$A$2:$B$2705,2,0)="FRAUD","FRAUD",IF(VLOOKUP($A2442,'Unique Clients'!$A$2:$F$2705,3,0)&lt;=4,IF(VLOOKUP($A2442,'Unique Clients'!$A$2:$F$2705,6,0)&gt;=60%,"MODERATE RISK OF FRAUD","NO FRAUD"),"NO FRAUD"))</f>
        <v>NO FRAUD</v>
      </c>
      <c r="D2442" s="13" t="str">
        <f>IF(VLOOKUP($A2442,'Unique Clients'!$A$2:$G$2705,7,0) &gt;= 3,"FRAUD","NO FRAUD")</f>
        <v>NO FRAUD</v>
      </c>
    </row>
    <row r="2443" spans="1:4" customFormat="1" hidden="1" x14ac:dyDescent="0.25">
      <c r="A2443" s="13">
        <v>89902</v>
      </c>
      <c r="B2443" s="13" t="str">
        <f>IF(VLOOKUP($A2443,'Unique Clients'!$A$2:$F$2705,3,0)&gt;=5,IF(VLOOKUP($A2443,'Unique Clients'!$A$2:$F$2705,6,0)&gt;=60%,"FRAUD","NO FRAUD"),"NO FRAUD")</f>
        <v>NO FRAUD</v>
      </c>
      <c r="C2443" s="13" t="str">
        <f>IF(VLOOKUP($A2443,'Behaviors Clients'!$A$2:$B$2705,2,0)="FRAUD","FRAUD",IF(VLOOKUP($A2443,'Unique Clients'!$A$2:$F$2705,3,0)&lt;=4,IF(VLOOKUP($A2443,'Unique Clients'!$A$2:$F$2705,6,0)&gt;=60%,"MODERATE RISK OF FRAUD","NO FRAUD"),"NO FRAUD"))</f>
        <v>NO FRAUD</v>
      </c>
      <c r="D2443" s="13" t="str">
        <f>IF(VLOOKUP($A2443,'Unique Clients'!$A$2:$G$2705,7,0) &gt;= 3,"FRAUD","NO FRAUD")</f>
        <v>NO FRAUD</v>
      </c>
    </row>
    <row r="2444" spans="1:4" customFormat="1" hidden="1" x14ac:dyDescent="0.25">
      <c r="A2444" s="13">
        <v>89944</v>
      </c>
      <c r="B2444" s="13" t="str">
        <f>IF(VLOOKUP($A2444,'Unique Clients'!$A$2:$F$2705,3,0)&gt;=5,IF(VLOOKUP($A2444,'Unique Clients'!$A$2:$F$2705,6,0)&gt;=60%,"FRAUD","NO FRAUD"),"NO FRAUD")</f>
        <v>NO FRAUD</v>
      </c>
      <c r="C2444" s="13" t="str">
        <f>IF(VLOOKUP($A2444,'Behaviors Clients'!$A$2:$B$2705,2,0)="FRAUD","FRAUD",IF(VLOOKUP($A2444,'Unique Clients'!$A$2:$F$2705,3,0)&lt;=4,IF(VLOOKUP($A2444,'Unique Clients'!$A$2:$F$2705,6,0)&gt;=60%,"MODERATE RISK OF FRAUD","NO FRAUD"),"NO FRAUD"))</f>
        <v>NO FRAUD</v>
      </c>
      <c r="D2444" s="13" t="str">
        <f>IF(VLOOKUP($A2444,'Unique Clients'!$A$2:$G$2705,7,0) &gt;= 3,"FRAUD","NO FRAUD")</f>
        <v>NO FRAUD</v>
      </c>
    </row>
    <row r="2445" spans="1:4" customFormat="1" hidden="1" x14ac:dyDescent="0.25">
      <c r="A2445" s="13">
        <v>89951</v>
      </c>
      <c r="B2445" s="13" t="str">
        <f>IF(VLOOKUP($A2445,'Unique Clients'!$A$2:$F$2705,3,0)&gt;=5,IF(VLOOKUP($A2445,'Unique Clients'!$A$2:$F$2705,6,0)&gt;=60%,"FRAUD","NO FRAUD"),"NO FRAUD")</f>
        <v>NO FRAUD</v>
      </c>
      <c r="C2445" s="13" t="str">
        <f>IF(VLOOKUP($A2445,'Behaviors Clients'!$A$2:$B$2705,2,0)="FRAUD","FRAUD",IF(VLOOKUP($A2445,'Unique Clients'!$A$2:$F$2705,3,0)&lt;=4,IF(VLOOKUP($A2445,'Unique Clients'!$A$2:$F$2705,6,0)&gt;=60%,"MODERATE RISK OF FRAUD","NO FRAUD"),"NO FRAUD"))</f>
        <v>NO FRAUD</v>
      </c>
      <c r="D2445" s="13" t="str">
        <f>IF(VLOOKUP($A2445,'Unique Clients'!$A$2:$G$2705,7,0) &gt;= 3,"FRAUD","NO FRAUD")</f>
        <v>NO FRAUD</v>
      </c>
    </row>
    <row r="2446" spans="1:4" customFormat="1" hidden="1" x14ac:dyDescent="0.25">
      <c r="A2446" s="13">
        <v>89967</v>
      </c>
      <c r="B2446" s="13" t="str">
        <f>IF(VLOOKUP($A2446,'Unique Clients'!$A$2:$F$2705,3,0)&gt;=5,IF(VLOOKUP($A2446,'Unique Clients'!$A$2:$F$2705,6,0)&gt;=60%,"FRAUD","NO FRAUD"),"NO FRAUD")</f>
        <v>NO FRAUD</v>
      </c>
      <c r="C2446" s="13" t="str">
        <f>IF(VLOOKUP($A2446,'Behaviors Clients'!$A$2:$B$2705,2,0)="FRAUD","FRAUD",IF(VLOOKUP($A2446,'Unique Clients'!$A$2:$F$2705,3,0)&lt;=4,IF(VLOOKUP($A2446,'Unique Clients'!$A$2:$F$2705,6,0)&gt;=60%,"MODERATE RISK OF FRAUD","NO FRAUD"),"NO FRAUD"))</f>
        <v>NO FRAUD</v>
      </c>
      <c r="D2446" s="13" t="str">
        <f>IF(VLOOKUP($A2446,'Unique Clients'!$A$2:$G$2705,7,0) &gt;= 3,"FRAUD","NO FRAUD")</f>
        <v>NO FRAUD</v>
      </c>
    </row>
    <row r="2447" spans="1:4" customFormat="1" hidden="1" x14ac:dyDescent="0.25">
      <c r="A2447" s="13">
        <v>89969</v>
      </c>
      <c r="B2447" s="13" t="str">
        <f>IF(VLOOKUP($A2447,'Unique Clients'!$A$2:$F$2705,3,0)&gt;=5,IF(VLOOKUP($A2447,'Unique Clients'!$A$2:$F$2705,6,0)&gt;=60%,"FRAUD","NO FRAUD"),"NO FRAUD")</f>
        <v>NO FRAUD</v>
      </c>
      <c r="C2447" s="13" t="str">
        <f>IF(VLOOKUP($A2447,'Behaviors Clients'!$A$2:$B$2705,2,0)="FRAUD","FRAUD",IF(VLOOKUP($A2447,'Unique Clients'!$A$2:$F$2705,3,0)&lt;=4,IF(VLOOKUP($A2447,'Unique Clients'!$A$2:$F$2705,6,0)&gt;=60%,"MODERATE RISK OF FRAUD","NO FRAUD"),"NO FRAUD"))</f>
        <v>NO FRAUD</v>
      </c>
      <c r="D2447" s="13" t="str">
        <f>IF(VLOOKUP($A2447,'Unique Clients'!$A$2:$G$2705,7,0) &gt;= 3,"FRAUD","NO FRAUD")</f>
        <v>NO FRAUD</v>
      </c>
    </row>
    <row r="2448" spans="1:4" customFormat="1" hidden="1" x14ac:dyDescent="0.25">
      <c r="A2448" s="13">
        <v>90074</v>
      </c>
      <c r="B2448" s="13" t="str">
        <f>IF(VLOOKUP($A2448,'Unique Clients'!$A$2:$F$2705,3,0)&gt;=5,IF(VLOOKUP($A2448,'Unique Clients'!$A$2:$F$2705,6,0)&gt;=60%,"FRAUD","NO FRAUD"),"NO FRAUD")</f>
        <v>NO FRAUD</v>
      </c>
      <c r="C2448" s="13" t="str">
        <f>IF(VLOOKUP($A2448,'Behaviors Clients'!$A$2:$B$2705,2,0)="FRAUD","FRAUD",IF(VLOOKUP($A2448,'Unique Clients'!$A$2:$F$2705,3,0)&lt;=4,IF(VLOOKUP($A2448,'Unique Clients'!$A$2:$F$2705,6,0)&gt;=60%,"MODERATE RISK OF FRAUD","NO FRAUD"),"NO FRAUD"))</f>
        <v>NO FRAUD</v>
      </c>
      <c r="D2448" s="13" t="str">
        <f>IF(VLOOKUP($A2448,'Unique Clients'!$A$2:$G$2705,7,0) &gt;= 3,"FRAUD","NO FRAUD")</f>
        <v>NO FRAUD</v>
      </c>
    </row>
    <row r="2449" spans="1:4" customFormat="1" hidden="1" x14ac:dyDescent="0.25">
      <c r="A2449" s="13">
        <v>90088</v>
      </c>
      <c r="B2449" s="13" t="str">
        <f>IF(VLOOKUP($A2449,'Unique Clients'!$A$2:$F$2705,3,0)&gt;=5,IF(VLOOKUP($A2449,'Unique Clients'!$A$2:$F$2705,6,0)&gt;=60%,"FRAUD","NO FRAUD"),"NO FRAUD")</f>
        <v>NO FRAUD</v>
      </c>
      <c r="C2449" s="13" t="str">
        <f>IF(VLOOKUP($A2449,'Behaviors Clients'!$A$2:$B$2705,2,0)="FRAUD","FRAUD",IF(VLOOKUP($A2449,'Unique Clients'!$A$2:$F$2705,3,0)&lt;=4,IF(VLOOKUP($A2449,'Unique Clients'!$A$2:$F$2705,6,0)&gt;=60%,"MODERATE RISK OF FRAUD","NO FRAUD"),"NO FRAUD"))</f>
        <v>NO FRAUD</v>
      </c>
      <c r="D2449" s="13" t="str">
        <f>IF(VLOOKUP($A2449,'Unique Clients'!$A$2:$G$2705,7,0) &gt;= 3,"FRAUD","NO FRAUD")</f>
        <v>NO FRAUD</v>
      </c>
    </row>
    <row r="2450" spans="1:4" customFormat="1" hidden="1" x14ac:dyDescent="0.25">
      <c r="A2450" s="13">
        <v>90123</v>
      </c>
      <c r="B2450" s="13" t="str">
        <f>IF(VLOOKUP($A2450,'Unique Clients'!$A$2:$F$2705,3,0)&gt;=5,IF(VLOOKUP($A2450,'Unique Clients'!$A$2:$F$2705,6,0)&gt;=60%,"FRAUD","NO FRAUD"),"NO FRAUD")</f>
        <v>NO FRAUD</v>
      </c>
      <c r="C2450" s="13" t="str">
        <f>IF(VLOOKUP($A2450,'Behaviors Clients'!$A$2:$B$2705,2,0)="FRAUD","FRAUD",IF(VLOOKUP($A2450,'Unique Clients'!$A$2:$F$2705,3,0)&lt;=4,IF(VLOOKUP($A2450,'Unique Clients'!$A$2:$F$2705,6,0)&gt;=60%,"MODERATE RISK OF FRAUD","NO FRAUD"),"NO FRAUD"))</f>
        <v>NO FRAUD</v>
      </c>
      <c r="D2450" s="13" t="str">
        <f>IF(VLOOKUP($A2450,'Unique Clients'!$A$2:$G$2705,7,0) &gt;= 3,"FRAUD","NO FRAUD")</f>
        <v>NO FRAUD</v>
      </c>
    </row>
    <row r="2451" spans="1:4" customFormat="1" hidden="1" x14ac:dyDescent="0.25">
      <c r="A2451" s="13">
        <v>90229</v>
      </c>
      <c r="B2451" s="13" t="str">
        <f>IF(VLOOKUP($A2451,'Unique Clients'!$A$2:$F$2705,3,0)&gt;=5,IF(VLOOKUP($A2451,'Unique Clients'!$A$2:$F$2705,6,0)&gt;=60%,"FRAUD","NO FRAUD"),"NO FRAUD")</f>
        <v>NO FRAUD</v>
      </c>
      <c r="C2451" s="13" t="str">
        <f>IF(VLOOKUP($A2451,'Behaviors Clients'!$A$2:$B$2705,2,0)="FRAUD","FRAUD",IF(VLOOKUP($A2451,'Unique Clients'!$A$2:$F$2705,3,0)&lt;=4,IF(VLOOKUP($A2451,'Unique Clients'!$A$2:$F$2705,6,0)&gt;=60%,"MODERATE RISK OF FRAUD","NO FRAUD"),"NO FRAUD"))</f>
        <v>NO FRAUD</v>
      </c>
      <c r="D2451" s="13" t="str">
        <f>IF(VLOOKUP($A2451,'Unique Clients'!$A$2:$G$2705,7,0) &gt;= 3,"FRAUD","NO FRAUD")</f>
        <v>NO FRAUD</v>
      </c>
    </row>
    <row r="2452" spans="1:4" customFormat="1" hidden="1" x14ac:dyDescent="0.25">
      <c r="A2452" s="13">
        <v>90240</v>
      </c>
      <c r="B2452" s="13" t="str">
        <f>IF(VLOOKUP($A2452,'Unique Clients'!$A$2:$F$2705,3,0)&gt;=5,IF(VLOOKUP($A2452,'Unique Clients'!$A$2:$F$2705,6,0)&gt;=60%,"FRAUD","NO FRAUD"),"NO FRAUD")</f>
        <v>NO FRAUD</v>
      </c>
      <c r="C2452" s="13" t="str">
        <f>IF(VLOOKUP($A2452,'Behaviors Clients'!$A$2:$B$2705,2,0)="FRAUD","FRAUD",IF(VLOOKUP($A2452,'Unique Clients'!$A$2:$F$2705,3,0)&lt;=4,IF(VLOOKUP($A2452,'Unique Clients'!$A$2:$F$2705,6,0)&gt;=60%,"MODERATE RISK OF FRAUD","NO FRAUD"),"NO FRAUD"))</f>
        <v>NO FRAUD</v>
      </c>
      <c r="D2452" s="13" t="str">
        <f>IF(VLOOKUP($A2452,'Unique Clients'!$A$2:$G$2705,7,0) &gt;= 3,"FRAUD","NO FRAUD")</f>
        <v>NO FRAUD</v>
      </c>
    </row>
    <row r="2453" spans="1:4" customFormat="1" hidden="1" x14ac:dyDescent="0.25">
      <c r="A2453" s="13">
        <v>90328</v>
      </c>
      <c r="B2453" s="13" t="str">
        <f>IF(VLOOKUP($A2453,'Unique Clients'!$A$2:$F$2705,3,0)&gt;=5,IF(VLOOKUP($A2453,'Unique Clients'!$A$2:$F$2705,6,0)&gt;=60%,"FRAUD","NO FRAUD"),"NO FRAUD")</f>
        <v>NO FRAUD</v>
      </c>
      <c r="C2453" s="13" t="str">
        <f>IF(VLOOKUP($A2453,'Behaviors Clients'!$A$2:$B$2705,2,0)="FRAUD","FRAUD",IF(VLOOKUP($A2453,'Unique Clients'!$A$2:$F$2705,3,0)&lt;=4,IF(VLOOKUP($A2453,'Unique Clients'!$A$2:$F$2705,6,0)&gt;=60%,"MODERATE RISK OF FRAUD","NO FRAUD"),"NO FRAUD"))</f>
        <v>NO FRAUD</v>
      </c>
      <c r="D2453" s="13" t="str">
        <f>IF(VLOOKUP($A2453,'Unique Clients'!$A$2:$G$2705,7,0) &gt;= 3,"FRAUD","NO FRAUD")</f>
        <v>NO FRAUD</v>
      </c>
    </row>
    <row r="2454" spans="1:4" customFormat="1" hidden="1" x14ac:dyDescent="0.25">
      <c r="A2454" s="13">
        <v>90392</v>
      </c>
      <c r="B2454" s="13" t="str">
        <f>IF(VLOOKUP($A2454,'Unique Clients'!$A$2:$F$2705,3,0)&gt;=5,IF(VLOOKUP($A2454,'Unique Clients'!$A$2:$F$2705,6,0)&gt;=60%,"FRAUD","NO FRAUD"),"NO FRAUD")</f>
        <v>NO FRAUD</v>
      </c>
      <c r="C2454" s="13" t="str">
        <f>IF(VLOOKUP($A2454,'Behaviors Clients'!$A$2:$B$2705,2,0)="FRAUD","FRAUD",IF(VLOOKUP($A2454,'Unique Clients'!$A$2:$F$2705,3,0)&lt;=4,IF(VLOOKUP($A2454,'Unique Clients'!$A$2:$F$2705,6,0)&gt;=60%,"MODERATE RISK OF FRAUD","NO FRAUD"),"NO FRAUD"))</f>
        <v>NO FRAUD</v>
      </c>
      <c r="D2454" s="13" t="str">
        <f>IF(VLOOKUP($A2454,'Unique Clients'!$A$2:$G$2705,7,0) &gt;= 3,"FRAUD","NO FRAUD")</f>
        <v>NO FRAUD</v>
      </c>
    </row>
    <row r="2455" spans="1:4" customFormat="1" hidden="1" x14ac:dyDescent="0.25">
      <c r="A2455" s="13">
        <v>90424</v>
      </c>
      <c r="B2455" s="13" t="str">
        <f>IF(VLOOKUP($A2455,'Unique Clients'!$A$2:$F$2705,3,0)&gt;=5,IF(VLOOKUP($A2455,'Unique Clients'!$A$2:$F$2705,6,0)&gt;=60%,"FRAUD","NO FRAUD"),"NO FRAUD")</f>
        <v>NO FRAUD</v>
      </c>
      <c r="C2455" s="13" t="str">
        <f>IF(VLOOKUP($A2455,'Behaviors Clients'!$A$2:$B$2705,2,0)="FRAUD","FRAUD",IF(VLOOKUP($A2455,'Unique Clients'!$A$2:$F$2705,3,0)&lt;=4,IF(VLOOKUP($A2455,'Unique Clients'!$A$2:$F$2705,6,0)&gt;=60%,"MODERATE RISK OF FRAUD","NO FRAUD"),"NO FRAUD"))</f>
        <v>NO FRAUD</v>
      </c>
      <c r="D2455" s="13" t="str">
        <f>IF(VLOOKUP($A2455,'Unique Clients'!$A$2:$G$2705,7,0) &gt;= 3,"FRAUD","NO FRAUD")</f>
        <v>NO FRAUD</v>
      </c>
    </row>
    <row r="2456" spans="1:4" customFormat="1" hidden="1" x14ac:dyDescent="0.25">
      <c r="A2456" s="13">
        <v>90526</v>
      </c>
      <c r="B2456" s="13" t="str">
        <f>IF(VLOOKUP($A2456,'Unique Clients'!$A$2:$F$2705,3,0)&gt;=5,IF(VLOOKUP($A2456,'Unique Clients'!$A$2:$F$2705,6,0)&gt;=60%,"FRAUD","NO FRAUD"),"NO FRAUD")</f>
        <v>NO FRAUD</v>
      </c>
      <c r="C2456" s="13" t="str">
        <f>IF(VLOOKUP($A2456,'Behaviors Clients'!$A$2:$B$2705,2,0)="FRAUD","FRAUD",IF(VLOOKUP($A2456,'Unique Clients'!$A$2:$F$2705,3,0)&lt;=4,IF(VLOOKUP($A2456,'Unique Clients'!$A$2:$F$2705,6,0)&gt;=60%,"MODERATE RISK OF FRAUD","NO FRAUD"),"NO FRAUD"))</f>
        <v>NO FRAUD</v>
      </c>
      <c r="D2456" s="13" t="str">
        <f>IF(VLOOKUP($A2456,'Unique Clients'!$A$2:$G$2705,7,0) &gt;= 3,"FRAUD","NO FRAUD")</f>
        <v>NO FRAUD</v>
      </c>
    </row>
    <row r="2457" spans="1:4" customFormat="1" hidden="1" x14ac:dyDescent="0.25">
      <c r="A2457" s="13">
        <v>90607</v>
      </c>
      <c r="B2457" s="13" t="str">
        <f>IF(VLOOKUP($A2457,'Unique Clients'!$A$2:$F$2705,3,0)&gt;=5,IF(VLOOKUP($A2457,'Unique Clients'!$A$2:$F$2705,6,0)&gt;=60%,"FRAUD","NO FRAUD"),"NO FRAUD")</f>
        <v>NO FRAUD</v>
      </c>
      <c r="C2457" s="13" t="str">
        <f>IF(VLOOKUP($A2457,'Behaviors Clients'!$A$2:$B$2705,2,0)="FRAUD","FRAUD",IF(VLOOKUP($A2457,'Unique Clients'!$A$2:$F$2705,3,0)&lt;=4,IF(VLOOKUP($A2457,'Unique Clients'!$A$2:$F$2705,6,0)&gt;=60%,"MODERATE RISK OF FRAUD","NO FRAUD"),"NO FRAUD"))</f>
        <v>NO FRAUD</v>
      </c>
      <c r="D2457" s="13" t="str">
        <f>IF(VLOOKUP($A2457,'Unique Clients'!$A$2:$G$2705,7,0) &gt;= 3,"FRAUD","NO FRAUD")</f>
        <v>NO FRAUD</v>
      </c>
    </row>
    <row r="2458" spans="1:4" customFormat="1" hidden="1" x14ac:dyDescent="0.25">
      <c r="A2458" s="13">
        <v>90716</v>
      </c>
      <c r="B2458" s="13" t="str">
        <f>IF(VLOOKUP($A2458,'Unique Clients'!$A$2:$F$2705,3,0)&gt;=5,IF(VLOOKUP($A2458,'Unique Clients'!$A$2:$F$2705,6,0)&gt;=60%,"FRAUD","NO FRAUD"),"NO FRAUD")</f>
        <v>NO FRAUD</v>
      </c>
      <c r="C2458" s="13" t="str">
        <f>IF(VLOOKUP($A2458,'Behaviors Clients'!$A$2:$B$2705,2,0)="FRAUD","FRAUD",IF(VLOOKUP($A2458,'Unique Clients'!$A$2:$F$2705,3,0)&lt;=4,IF(VLOOKUP($A2458,'Unique Clients'!$A$2:$F$2705,6,0)&gt;=60%,"MODERATE RISK OF FRAUD","NO FRAUD"),"NO FRAUD"))</f>
        <v>NO FRAUD</v>
      </c>
      <c r="D2458" s="13" t="str">
        <f>IF(VLOOKUP($A2458,'Unique Clients'!$A$2:$G$2705,7,0) &gt;= 3,"FRAUD","NO FRAUD")</f>
        <v>NO FRAUD</v>
      </c>
    </row>
    <row r="2459" spans="1:4" customFormat="1" hidden="1" x14ac:dyDescent="0.25">
      <c r="A2459" s="13">
        <v>90743</v>
      </c>
      <c r="B2459" s="13" t="str">
        <f>IF(VLOOKUP($A2459,'Unique Clients'!$A$2:$F$2705,3,0)&gt;=5,IF(VLOOKUP($A2459,'Unique Clients'!$A$2:$F$2705,6,0)&gt;=60%,"FRAUD","NO FRAUD"),"NO FRAUD")</f>
        <v>NO FRAUD</v>
      </c>
      <c r="C2459" s="13" t="str">
        <f>IF(VLOOKUP($A2459,'Behaviors Clients'!$A$2:$B$2705,2,0)="FRAUD","FRAUD",IF(VLOOKUP($A2459,'Unique Clients'!$A$2:$F$2705,3,0)&lt;=4,IF(VLOOKUP($A2459,'Unique Clients'!$A$2:$F$2705,6,0)&gt;=60%,"MODERATE RISK OF FRAUD","NO FRAUD"),"NO FRAUD"))</f>
        <v>NO FRAUD</v>
      </c>
      <c r="D2459" s="13" t="str">
        <f>IF(VLOOKUP($A2459,'Unique Clients'!$A$2:$G$2705,7,0) &gt;= 3,"FRAUD","NO FRAUD")</f>
        <v>NO FRAUD</v>
      </c>
    </row>
    <row r="2460" spans="1:4" customFormat="1" hidden="1" x14ac:dyDescent="0.25">
      <c r="A2460" s="13">
        <v>90858</v>
      </c>
      <c r="B2460" s="13" t="str">
        <f>IF(VLOOKUP($A2460,'Unique Clients'!$A$2:$F$2705,3,0)&gt;=5,IF(VLOOKUP($A2460,'Unique Clients'!$A$2:$F$2705,6,0)&gt;=60%,"FRAUD","NO FRAUD"),"NO FRAUD")</f>
        <v>NO FRAUD</v>
      </c>
      <c r="C2460" s="13" t="str">
        <f>IF(VLOOKUP($A2460,'Behaviors Clients'!$A$2:$B$2705,2,0)="FRAUD","FRAUD",IF(VLOOKUP($A2460,'Unique Clients'!$A$2:$F$2705,3,0)&lt;=4,IF(VLOOKUP($A2460,'Unique Clients'!$A$2:$F$2705,6,0)&gt;=60%,"MODERATE RISK OF FRAUD","NO FRAUD"),"NO FRAUD"))</f>
        <v>NO FRAUD</v>
      </c>
      <c r="D2460" s="13" t="str">
        <f>IF(VLOOKUP($A2460,'Unique Clients'!$A$2:$G$2705,7,0) &gt;= 3,"FRAUD","NO FRAUD")</f>
        <v>NO FRAUD</v>
      </c>
    </row>
    <row r="2461" spans="1:4" customFormat="1" hidden="1" x14ac:dyDescent="0.25">
      <c r="A2461" s="13">
        <v>90930</v>
      </c>
      <c r="B2461" s="13" t="str">
        <f>IF(VLOOKUP($A2461,'Unique Clients'!$A$2:$F$2705,3,0)&gt;=5,IF(VLOOKUP($A2461,'Unique Clients'!$A$2:$F$2705,6,0)&gt;=60%,"FRAUD","NO FRAUD"),"NO FRAUD")</f>
        <v>NO FRAUD</v>
      </c>
      <c r="C2461" s="13" t="str">
        <f>IF(VLOOKUP($A2461,'Behaviors Clients'!$A$2:$B$2705,2,0)="FRAUD","FRAUD",IF(VLOOKUP($A2461,'Unique Clients'!$A$2:$F$2705,3,0)&lt;=4,IF(VLOOKUP($A2461,'Unique Clients'!$A$2:$F$2705,6,0)&gt;=60%,"MODERATE RISK OF FRAUD","NO FRAUD"),"NO FRAUD"))</f>
        <v>NO FRAUD</v>
      </c>
      <c r="D2461" s="13" t="str">
        <f>IF(VLOOKUP($A2461,'Unique Clients'!$A$2:$G$2705,7,0) &gt;= 3,"FRAUD","NO FRAUD")</f>
        <v>NO FRAUD</v>
      </c>
    </row>
    <row r="2462" spans="1:4" customFormat="1" hidden="1" x14ac:dyDescent="0.25">
      <c r="A2462" s="13">
        <v>90972</v>
      </c>
      <c r="B2462" s="13" t="str">
        <f>IF(VLOOKUP($A2462,'Unique Clients'!$A$2:$F$2705,3,0)&gt;=5,IF(VLOOKUP($A2462,'Unique Clients'!$A$2:$F$2705,6,0)&gt;=60%,"FRAUD","NO FRAUD"),"NO FRAUD")</f>
        <v>NO FRAUD</v>
      </c>
      <c r="C2462" s="13" t="str">
        <f>IF(VLOOKUP($A2462,'Behaviors Clients'!$A$2:$B$2705,2,0)="FRAUD","FRAUD",IF(VLOOKUP($A2462,'Unique Clients'!$A$2:$F$2705,3,0)&lt;=4,IF(VLOOKUP($A2462,'Unique Clients'!$A$2:$F$2705,6,0)&gt;=60%,"MODERATE RISK OF FRAUD","NO FRAUD"),"NO FRAUD"))</f>
        <v>NO FRAUD</v>
      </c>
      <c r="D2462" s="13" t="str">
        <f>IF(VLOOKUP($A2462,'Unique Clients'!$A$2:$G$2705,7,0) &gt;= 3,"FRAUD","NO FRAUD")</f>
        <v>NO FRAUD</v>
      </c>
    </row>
    <row r="2463" spans="1:4" customFormat="1" hidden="1" x14ac:dyDescent="0.25">
      <c r="A2463" s="13">
        <v>91053</v>
      </c>
      <c r="B2463" s="13" t="str">
        <f>IF(VLOOKUP($A2463,'Unique Clients'!$A$2:$F$2705,3,0)&gt;=5,IF(VLOOKUP($A2463,'Unique Clients'!$A$2:$F$2705,6,0)&gt;=60%,"FRAUD","NO FRAUD"),"NO FRAUD")</f>
        <v>NO FRAUD</v>
      </c>
      <c r="C2463" s="13" t="str">
        <f>IF(VLOOKUP($A2463,'Behaviors Clients'!$A$2:$B$2705,2,0)="FRAUD","FRAUD",IF(VLOOKUP($A2463,'Unique Clients'!$A$2:$F$2705,3,0)&lt;=4,IF(VLOOKUP($A2463,'Unique Clients'!$A$2:$F$2705,6,0)&gt;=60%,"MODERATE RISK OF FRAUD","NO FRAUD"),"NO FRAUD"))</f>
        <v>NO FRAUD</v>
      </c>
      <c r="D2463" s="13" t="str">
        <f>IF(VLOOKUP($A2463,'Unique Clients'!$A$2:$G$2705,7,0) &gt;= 3,"FRAUD","NO FRAUD")</f>
        <v>NO FRAUD</v>
      </c>
    </row>
    <row r="2464" spans="1:4" customFormat="1" hidden="1" x14ac:dyDescent="0.25">
      <c r="A2464" s="13">
        <v>91054</v>
      </c>
      <c r="B2464" s="13" t="str">
        <f>IF(VLOOKUP($A2464,'Unique Clients'!$A$2:$F$2705,3,0)&gt;=5,IF(VLOOKUP($A2464,'Unique Clients'!$A$2:$F$2705,6,0)&gt;=60%,"FRAUD","NO FRAUD"),"NO FRAUD")</f>
        <v>NO FRAUD</v>
      </c>
      <c r="C2464" s="13" t="str">
        <f>IF(VLOOKUP($A2464,'Behaviors Clients'!$A$2:$B$2705,2,0)="FRAUD","FRAUD",IF(VLOOKUP($A2464,'Unique Clients'!$A$2:$F$2705,3,0)&lt;=4,IF(VLOOKUP($A2464,'Unique Clients'!$A$2:$F$2705,6,0)&gt;=60%,"MODERATE RISK OF FRAUD","NO FRAUD"),"NO FRAUD"))</f>
        <v>NO FRAUD</v>
      </c>
      <c r="D2464" s="13" t="str">
        <f>IF(VLOOKUP($A2464,'Unique Clients'!$A$2:$G$2705,7,0) &gt;= 3,"FRAUD","NO FRAUD")</f>
        <v>NO FRAUD</v>
      </c>
    </row>
    <row r="2465" spans="1:4" customFormat="1" hidden="1" x14ac:dyDescent="0.25">
      <c r="A2465" s="13">
        <v>91080</v>
      </c>
      <c r="B2465" s="13" t="str">
        <f>IF(VLOOKUP($A2465,'Unique Clients'!$A$2:$F$2705,3,0)&gt;=5,IF(VLOOKUP($A2465,'Unique Clients'!$A$2:$F$2705,6,0)&gt;=60%,"FRAUD","NO FRAUD"),"NO FRAUD")</f>
        <v>NO FRAUD</v>
      </c>
      <c r="C2465" s="13" t="str">
        <f>IF(VLOOKUP($A2465,'Behaviors Clients'!$A$2:$B$2705,2,0)="FRAUD","FRAUD",IF(VLOOKUP($A2465,'Unique Clients'!$A$2:$F$2705,3,0)&lt;=4,IF(VLOOKUP($A2465,'Unique Clients'!$A$2:$F$2705,6,0)&gt;=60%,"MODERATE RISK OF FRAUD","NO FRAUD"),"NO FRAUD"))</f>
        <v>NO FRAUD</v>
      </c>
      <c r="D2465" s="13" t="str">
        <f>IF(VLOOKUP($A2465,'Unique Clients'!$A$2:$G$2705,7,0) &gt;= 3,"FRAUD","NO FRAUD")</f>
        <v>NO FRAUD</v>
      </c>
    </row>
    <row r="2466" spans="1:4" customFormat="1" hidden="1" x14ac:dyDescent="0.25">
      <c r="A2466" s="13">
        <v>91179</v>
      </c>
      <c r="B2466" s="13" t="str">
        <f>IF(VLOOKUP($A2466,'Unique Clients'!$A$2:$F$2705,3,0)&gt;=5,IF(VLOOKUP($A2466,'Unique Clients'!$A$2:$F$2705,6,0)&gt;=60%,"FRAUD","NO FRAUD"),"NO FRAUD")</f>
        <v>NO FRAUD</v>
      </c>
      <c r="C2466" s="13" t="str">
        <f>IF(VLOOKUP($A2466,'Behaviors Clients'!$A$2:$B$2705,2,0)="FRAUD","FRAUD",IF(VLOOKUP($A2466,'Unique Clients'!$A$2:$F$2705,3,0)&lt;=4,IF(VLOOKUP($A2466,'Unique Clients'!$A$2:$F$2705,6,0)&gt;=60%,"MODERATE RISK OF FRAUD","NO FRAUD"),"NO FRAUD"))</f>
        <v>NO FRAUD</v>
      </c>
      <c r="D2466" s="13" t="str">
        <f>IF(VLOOKUP($A2466,'Unique Clients'!$A$2:$G$2705,7,0) &gt;= 3,"FRAUD","NO FRAUD")</f>
        <v>NO FRAUD</v>
      </c>
    </row>
    <row r="2467" spans="1:4" customFormat="1" hidden="1" x14ac:dyDescent="0.25">
      <c r="A2467" s="13">
        <v>91208</v>
      </c>
      <c r="B2467" s="13" t="str">
        <f>IF(VLOOKUP($A2467,'Unique Clients'!$A$2:$F$2705,3,0)&gt;=5,IF(VLOOKUP($A2467,'Unique Clients'!$A$2:$F$2705,6,0)&gt;=60%,"FRAUD","NO FRAUD"),"NO FRAUD")</f>
        <v>NO FRAUD</v>
      </c>
      <c r="C2467" s="13" t="str">
        <f>IF(VLOOKUP($A2467,'Behaviors Clients'!$A$2:$B$2705,2,0)="FRAUD","FRAUD",IF(VLOOKUP($A2467,'Unique Clients'!$A$2:$F$2705,3,0)&lt;=4,IF(VLOOKUP($A2467,'Unique Clients'!$A$2:$F$2705,6,0)&gt;=60%,"MODERATE RISK OF FRAUD","NO FRAUD"),"NO FRAUD"))</f>
        <v>NO FRAUD</v>
      </c>
      <c r="D2467" s="13" t="str">
        <f>IF(VLOOKUP($A2467,'Unique Clients'!$A$2:$G$2705,7,0) &gt;= 3,"FRAUD","NO FRAUD")</f>
        <v>NO FRAUD</v>
      </c>
    </row>
    <row r="2468" spans="1:4" customFormat="1" hidden="1" x14ac:dyDescent="0.25">
      <c r="A2468" s="13">
        <v>91210</v>
      </c>
      <c r="B2468" s="13" t="str">
        <f>IF(VLOOKUP($A2468,'Unique Clients'!$A$2:$F$2705,3,0)&gt;=5,IF(VLOOKUP($A2468,'Unique Clients'!$A$2:$F$2705,6,0)&gt;=60%,"FRAUD","NO FRAUD"),"NO FRAUD")</f>
        <v>NO FRAUD</v>
      </c>
      <c r="C2468" s="13" t="str">
        <f>IF(VLOOKUP($A2468,'Behaviors Clients'!$A$2:$B$2705,2,0)="FRAUD","FRAUD",IF(VLOOKUP($A2468,'Unique Clients'!$A$2:$F$2705,3,0)&lt;=4,IF(VLOOKUP($A2468,'Unique Clients'!$A$2:$F$2705,6,0)&gt;=60%,"MODERATE RISK OF FRAUD","NO FRAUD"),"NO FRAUD"))</f>
        <v>NO FRAUD</v>
      </c>
      <c r="D2468" s="13" t="str">
        <f>IF(VLOOKUP($A2468,'Unique Clients'!$A$2:$G$2705,7,0) &gt;= 3,"FRAUD","NO FRAUD")</f>
        <v>NO FRAUD</v>
      </c>
    </row>
    <row r="2469" spans="1:4" customFormat="1" hidden="1" x14ac:dyDescent="0.25">
      <c r="A2469" s="13">
        <v>91240</v>
      </c>
      <c r="B2469" s="13" t="str">
        <f>IF(VLOOKUP($A2469,'Unique Clients'!$A$2:$F$2705,3,0)&gt;=5,IF(VLOOKUP($A2469,'Unique Clients'!$A$2:$F$2705,6,0)&gt;=60%,"FRAUD","NO FRAUD"),"NO FRAUD")</f>
        <v>NO FRAUD</v>
      </c>
      <c r="C2469" s="13" t="str">
        <f>IF(VLOOKUP($A2469,'Behaviors Clients'!$A$2:$B$2705,2,0)="FRAUD","FRAUD",IF(VLOOKUP($A2469,'Unique Clients'!$A$2:$F$2705,3,0)&lt;=4,IF(VLOOKUP($A2469,'Unique Clients'!$A$2:$F$2705,6,0)&gt;=60%,"MODERATE RISK OF FRAUD","NO FRAUD"),"NO FRAUD"))</f>
        <v>NO FRAUD</v>
      </c>
      <c r="D2469" s="13" t="str">
        <f>IF(VLOOKUP($A2469,'Unique Clients'!$A$2:$G$2705,7,0) &gt;= 3,"FRAUD","NO FRAUD")</f>
        <v>NO FRAUD</v>
      </c>
    </row>
    <row r="2470" spans="1:4" customFormat="1" hidden="1" x14ac:dyDescent="0.25">
      <c r="A2470" s="13">
        <v>91333</v>
      </c>
      <c r="B2470" s="13" t="str">
        <f>IF(VLOOKUP($A2470,'Unique Clients'!$A$2:$F$2705,3,0)&gt;=5,IF(VLOOKUP($A2470,'Unique Clients'!$A$2:$F$2705,6,0)&gt;=60%,"FRAUD","NO FRAUD"),"NO FRAUD")</f>
        <v>NO FRAUD</v>
      </c>
      <c r="C2470" s="13" t="str">
        <f>IF(VLOOKUP($A2470,'Behaviors Clients'!$A$2:$B$2705,2,0)="FRAUD","FRAUD",IF(VLOOKUP($A2470,'Unique Clients'!$A$2:$F$2705,3,0)&lt;=4,IF(VLOOKUP($A2470,'Unique Clients'!$A$2:$F$2705,6,0)&gt;=60%,"MODERATE RISK OF FRAUD","NO FRAUD"),"NO FRAUD"))</f>
        <v>NO FRAUD</v>
      </c>
      <c r="D2470" s="13" t="str">
        <f>IF(VLOOKUP($A2470,'Unique Clients'!$A$2:$G$2705,7,0) &gt;= 3,"FRAUD","NO FRAUD")</f>
        <v>NO FRAUD</v>
      </c>
    </row>
    <row r="2471" spans="1:4" customFormat="1" hidden="1" x14ac:dyDescent="0.25">
      <c r="A2471" s="13">
        <v>91380</v>
      </c>
      <c r="B2471" s="13" t="str">
        <f>IF(VLOOKUP($A2471,'Unique Clients'!$A$2:$F$2705,3,0)&gt;=5,IF(VLOOKUP($A2471,'Unique Clients'!$A$2:$F$2705,6,0)&gt;=60%,"FRAUD","NO FRAUD"),"NO FRAUD")</f>
        <v>NO FRAUD</v>
      </c>
      <c r="C2471" s="13" t="str">
        <f>IF(VLOOKUP($A2471,'Behaviors Clients'!$A$2:$B$2705,2,0)="FRAUD","FRAUD",IF(VLOOKUP($A2471,'Unique Clients'!$A$2:$F$2705,3,0)&lt;=4,IF(VLOOKUP($A2471,'Unique Clients'!$A$2:$F$2705,6,0)&gt;=60%,"MODERATE RISK OF FRAUD","NO FRAUD"),"NO FRAUD"))</f>
        <v>NO FRAUD</v>
      </c>
      <c r="D2471" s="13" t="str">
        <f>IF(VLOOKUP($A2471,'Unique Clients'!$A$2:$G$2705,7,0) &gt;= 3,"FRAUD","NO FRAUD")</f>
        <v>NO FRAUD</v>
      </c>
    </row>
    <row r="2472" spans="1:4" customFormat="1" hidden="1" x14ac:dyDescent="0.25">
      <c r="A2472" s="13">
        <v>91425</v>
      </c>
      <c r="B2472" s="13" t="str">
        <f>IF(VLOOKUP($A2472,'Unique Clients'!$A$2:$F$2705,3,0)&gt;=5,IF(VLOOKUP($A2472,'Unique Clients'!$A$2:$F$2705,6,0)&gt;=60%,"FRAUD","NO FRAUD"),"NO FRAUD")</f>
        <v>NO FRAUD</v>
      </c>
      <c r="C2472" s="13" t="str">
        <f>IF(VLOOKUP($A2472,'Behaviors Clients'!$A$2:$B$2705,2,0)="FRAUD","FRAUD",IF(VLOOKUP($A2472,'Unique Clients'!$A$2:$F$2705,3,0)&lt;=4,IF(VLOOKUP($A2472,'Unique Clients'!$A$2:$F$2705,6,0)&gt;=60%,"MODERATE RISK OF FRAUD","NO FRAUD"),"NO FRAUD"))</f>
        <v>NO FRAUD</v>
      </c>
      <c r="D2472" s="13" t="str">
        <f>IF(VLOOKUP($A2472,'Unique Clients'!$A$2:$G$2705,7,0) &gt;= 3,"FRAUD","NO FRAUD")</f>
        <v>NO FRAUD</v>
      </c>
    </row>
    <row r="2473" spans="1:4" customFormat="1" hidden="1" x14ac:dyDescent="0.25">
      <c r="A2473" s="13">
        <v>91446</v>
      </c>
      <c r="B2473" s="13" t="str">
        <f>IF(VLOOKUP($A2473,'Unique Clients'!$A$2:$F$2705,3,0)&gt;=5,IF(VLOOKUP($A2473,'Unique Clients'!$A$2:$F$2705,6,0)&gt;=60%,"FRAUD","NO FRAUD"),"NO FRAUD")</f>
        <v>NO FRAUD</v>
      </c>
      <c r="C2473" s="13" t="str">
        <f>IF(VLOOKUP($A2473,'Behaviors Clients'!$A$2:$B$2705,2,0)="FRAUD","FRAUD",IF(VLOOKUP($A2473,'Unique Clients'!$A$2:$F$2705,3,0)&lt;=4,IF(VLOOKUP($A2473,'Unique Clients'!$A$2:$F$2705,6,0)&gt;=60%,"MODERATE RISK OF FRAUD","NO FRAUD"),"NO FRAUD"))</f>
        <v>NO FRAUD</v>
      </c>
      <c r="D2473" s="13" t="str">
        <f>IF(VLOOKUP($A2473,'Unique Clients'!$A$2:$G$2705,7,0) &gt;= 3,"FRAUD","NO FRAUD")</f>
        <v>NO FRAUD</v>
      </c>
    </row>
    <row r="2474" spans="1:4" customFormat="1" hidden="1" x14ac:dyDescent="0.25">
      <c r="A2474" s="13">
        <v>91508</v>
      </c>
      <c r="B2474" s="13" t="str">
        <f>IF(VLOOKUP($A2474,'Unique Clients'!$A$2:$F$2705,3,0)&gt;=5,IF(VLOOKUP($A2474,'Unique Clients'!$A$2:$F$2705,6,0)&gt;=60%,"FRAUD","NO FRAUD"),"NO FRAUD")</f>
        <v>NO FRAUD</v>
      </c>
      <c r="C2474" s="13" t="str">
        <f>IF(VLOOKUP($A2474,'Behaviors Clients'!$A$2:$B$2705,2,0)="FRAUD","FRAUD",IF(VLOOKUP($A2474,'Unique Clients'!$A$2:$F$2705,3,0)&lt;=4,IF(VLOOKUP($A2474,'Unique Clients'!$A$2:$F$2705,6,0)&gt;=60%,"MODERATE RISK OF FRAUD","NO FRAUD"),"NO FRAUD"))</f>
        <v>NO FRAUD</v>
      </c>
      <c r="D2474" s="13" t="str">
        <f>IF(VLOOKUP($A2474,'Unique Clients'!$A$2:$G$2705,7,0) &gt;= 3,"FRAUD","NO FRAUD")</f>
        <v>NO FRAUD</v>
      </c>
    </row>
    <row r="2475" spans="1:4" customFormat="1" hidden="1" x14ac:dyDescent="0.25">
      <c r="A2475" s="13">
        <v>91571</v>
      </c>
      <c r="B2475" s="13" t="str">
        <f>IF(VLOOKUP($A2475,'Unique Clients'!$A$2:$F$2705,3,0)&gt;=5,IF(VLOOKUP($A2475,'Unique Clients'!$A$2:$F$2705,6,0)&gt;=60%,"FRAUD","NO FRAUD"),"NO FRAUD")</f>
        <v>NO FRAUD</v>
      </c>
      <c r="C2475" s="13" t="str">
        <f>IF(VLOOKUP($A2475,'Behaviors Clients'!$A$2:$B$2705,2,0)="FRAUD","FRAUD",IF(VLOOKUP($A2475,'Unique Clients'!$A$2:$F$2705,3,0)&lt;=4,IF(VLOOKUP($A2475,'Unique Clients'!$A$2:$F$2705,6,0)&gt;=60%,"MODERATE RISK OF FRAUD","NO FRAUD"),"NO FRAUD"))</f>
        <v>NO FRAUD</v>
      </c>
      <c r="D2475" s="13" t="str">
        <f>IF(VLOOKUP($A2475,'Unique Clients'!$A$2:$G$2705,7,0) &gt;= 3,"FRAUD","NO FRAUD")</f>
        <v>NO FRAUD</v>
      </c>
    </row>
    <row r="2476" spans="1:4" customFormat="1" hidden="1" x14ac:dyDescent="0.25">
      <c r="A2476" s="13">
        <v>91598</v>
      </c>
      <c r="B2476" s="13" t="str">
        <f>IF(VLOOKUP($A2476,'Unique Clients'!$A$2:$F$2705,3,0)&gt;=5,IF(VLOOKUP($A2476,'Unique Clients'!$A$2:$F$2705,6,0)&gt;=60%,"FRAUD","NO FRAUD"),"NO FRAUD")</f>
        <v>NO FRAUD</v>
      </c>
      <c r="C2476" s="13" t="str">
        <f>IF(VLOOKUP($A2476,'Behaviors Clients'!$A$2:$B$2705,2,0)="FRAUD","FRAUD",IF(VLOOKUP($A2476,'Unique Clients'!$A$2:$F$2705,3,0)&lt;=4,IF(VLOOKUP($A2476,'Unique Clients'!$A$2:$F$2705,6,0)&gt;=60%,"MODERATE RISK OF FRAUD","NO FRAUD"),"NO FRAUD"))</f>
        <v>NO FRAUD</v>
      </c>
      <c r="D2476" s="13" t="str">
        <f>IF(VLOOKUP($A2476,'Unique Clients'!$A$2:$G$2705,7,0) &gt;= 3,"FRAUD","NO FRAUD")</f>
        <v>NO FRAUD</v>
      </c>
    </row>
    <row r="2477" spans="1:4" customFormat="1" hidden="1" x14ac:dyDescent="0.25">
      <c r="A2477" s="13">
        <v>91607</v>
      </c>
      <c r="B2477" s="13" t="str">
        <f>IF(VLOOKUP($A2477,'Unique Clients'!$A$2:$F$2705,3,0)&gt;=5,IF(VLOOKUP($A2477,'Unique Clients'!$A$2:$F$2705,6,0)&gt;=60%,"FRAUD","NO FRAUD"),"NO FRAUD")</f>
        <v>NO FRAUD</v>
      </c>
      <c r="C2477" s="13" t="str">
        <f>IF(VLOOKUP($A2477,'Behaviors Clients'!$A$2:$B$2705,2,0)="FRAUD","FRAUD",IF(VLOOKUP($A2477,'Unique Clients'!$A$2:$F$2705,3,0)&lt;=4,IF(VLOOKUP($A2477,'Unique Clients'!$A$2:$F$2705,6,0)&gt;=60%,"MODERATE RISK OF FRAUD","NO FRAUD"),"NO FRAUD"))</f>
        <v>NO FRAUD</v>
      </c>
      <c r="D2477" s="13" t="str">
        <f>IF(VLOOKUP($A2477,'Unique Clients'!$A$2:$G$2705,7,0) &gt;= 3,"FRAUD","NO FRAUD")</f>
        <v>NO FRAUD</v>
      </c>
    </row>
    <row r="2478" spans="1:4" customFormat="1" hidden="1" x14ac:dyDescent="0.25">
      <c r="A2478" s="13">
        <v>91699</v>
      </c>
      <c r="B2478" s="13" t="str">
        <f>IF(VLOOKUP($A2478,'Unique Clients'!$A$2:$F$2705,3,0)&gt;=5,IF(VLOOKUP($A2478,'Unique Clients'!$A$2:$F$2705,6,0)&gt;=60%,"FRAUD","NO FRAUD"),"NO FRAUD")</f>
        <v>NO FRAUD</v>
      </c>
      <c r="C2478" s="13" t="str">
        <f>IF(VLOOKUP($A2478,'Behaviors Clients'!$A$2:$B$2705,2,0)="FRAUD","FRAUD",IF(VLOOKUP($A2478,'Unique Clients'!$A$2:$F$2705,3,0)&lt;=4,IF(VLOOKUP($A2478,'Unique Clients'!$A$2:$F$2705,6,0)&gt;=60%,"MODERATE RISK OF FRAUD","NO FRAUD"),"NO FRAUD"))</f>
        <v>NO FRAUD</v>
      </c>
      <c r="D2478" s="13" t="str">
        <f>IF(VLOOKUP($A2478,'Unique Clients'!$A$2:$G$2705,7,0) &gt;= 3,"FRAUD","NO FRAUD")</f>
        <v>NO FRAUD</v>
      </c>
    </row>
    <row r="2479" spans="1:4" customFormat="1" hidden="1" x14ac:dyDescent="0.25">
      <c r="A2479" s="13">
        <v>91702</v>
      </c>
      <c r="B2479" s="13" t="str">
        <f>IF(VLOOKUP($A2479,'Unique Clients'!$A$2:$F$2705,3,0)&gt;=5,IF(VLOOKUP($A2479,'Unique Clients'!$A$2:$F$2705,6,0)&gt;=60%,"FRAUD","NO FRAUD"),"NO FRAUD")</f>
        <v>NO FRAUD</v>
      </c>
      <c r="C2479" s="13" t="str">
        <f>IF(VLOOKUP($A2479,'Behaviors Clients'!$A$2:$B$2705,2,0)="FRAUD","FRAUD",IF(VLOOKUP($A2479,'Unique Clients'!$A$2:$F$2705,3,0)&lt;=4,IF(VLOOKUP($A2479,'Unique Clients'!$A$2:$F$2705,6,0)&gt;=60%,"MODERATE RISK OF FRAUD","NO FRAUD"),"NO FRAUD"))</f>
        <v>NO FRAUD</v>
      </c>
      <c r="D2479" s="13" t="str">
        <f>IF(VLOOKUP($A2479,'Unique Clients'!$A$2:$G$2705,7,0) &gt;= 3,"FRAUD","NO FRAUD")</f>
        <v>NO FRAUD</v>
      </c>
    </row>
    <row r="2480" spans="1:4" customFormat="1" hidden="1" x14ac:dyDescent="0.25">
      <c r="A2480" s="13">
        <v>91765</v>
      </c>
      <c r="B2480" s="13" t="str">
        <f>IF(VLOOKUP($A2480,'Unique Clients'!$A$2:$F$2705,3,0)&gt;=5,IF(VLOOKUP($A2480,'Unique Clients'!$A$2:$F$2705,6,0)&gt;=60%,"FRAUD","NO FRAUD"),"NO FRAUD")</f>
        <v>NO FRAUD</v>
      </c>
      <c r="C2480" s="13" t="str">
        <f>IF(VLOOKUP($A2480,'Behaviors Clients'!$A$2:$B$2705,2,0)="FRAUD","FRAUD",IF(VLOOKUP($A2480,'Unique Clients'!$A$2:$F$2705,3,0)&lt;=4,IF(VLOOKUP($A2480,'Unique Clients'!$A$2:$F$2705,6,0)&gt;=60%,"MODERATE RISK OF FRAUD","NO FRAUD"),"NO FRAUD"))</f>
        <v>NO FRAUD</v>
      </c>
      <c r="D2480" s="13" t="str">
        <f>IF(VLOOKUP($A2480,'Unique Clients'!$A$2:$G$2705,7,0) &gt;= 3,"FRAUD","NO FRAUD")</f>
        <v>NO FRAUD</v>
      </c>
    </row>
    <row r="2481" spans="1:4" customFormat="1" hidden="1" x14ac:dyDescent="0.25">
      <c r="A2481" s="13">
        <v>91774</v>
      </c>
      <c r="B2481" s="13" t="str">
        <f>IF(VLOOKUP($A2481,'Unique Clients'!$A$2:$F$2705,3,0)&gt;=5,IF(VLOOKUP($A2481,'Unique Clients'!$A$2:$F$2705,6,0)&gt;=60%,"FRAUD","NO FRAUD"),"NO FRAUD")</f>
        <v>NO FRAUD</v>
      </c>
      <c r="C2481" s="13" t="str">
        <f>IF(VLOOKUP($A2481,'Behaviors Clients'!$A$2:$B$2705,2,0)="FRAUD","FRAUD",IF(VLOOKUP($A2481,'Unique Clients'!$A$2:$F$2705,3,0)&lt;=4,IF(VLOOKUP($A2481,'Unique Clients'!$A$2:$F$2705,6,0)&gt;=60%,"MODERATE RISK OF FRAUD","NO FRAUD"),"NO FRAUD"))</f>
        <v>NO FRAUD</v>
      </c>
      <c r="D2481" s="13" t="str">
        <f>IF(VLOOKUP($A2481,'Unique Clients'!$A$2:$G$2705,7,0) &gt;= 3,"FRAUD","NO FRAUD")</f>
        <v>NO FRAUD</v>
      </c>
    </row>
    <row r="2482" spans="1:4" customFormat="1" hidden="1" x14ac:dyDescent="0.25">
      <c r="A2482" s="13">
        <v>91775</v>
      </c>
      <c r="B2482" s="13" t="str">
        <f>IF(VLOOKUP($A2482,'Unique Clients'!$A$2:$F$2705,3,0)&gt;=5,IF(VLOOKUP($A2482,'Unique Clients'!$A$2:$F$2705,6,0)&gt;=60%,"FRAUD","NO FRAUD"),"NO FRAUD")</f>
        <v>NO FRAUD</v>
      </c>
      <c r="C2482" s="13" t="str">
        <f>IF(VLOOKUP($A2482,'Behaviors Clients'!$A$2:$B$2705,2,0)="FRAUD","FRAUD",IF(VLOOKUP($A2482,'Unique Clients'!$A$2:$F$2705,3,0)&lt;=4,IF(VLOOKUP($A2482,'Unique Clients'!$A$2:$F$2705,6,0)&gt;=60%,"MODERATE RISK OF FRAUD","NO FRAUD"),"NO FRAUD"))</f>
        <v>NO FRAUD</v>
      </c>
      <c r="D2482" s="13" t="str">
        <f>IF(VLOOKUP($A2482,'Unique Clients'!$A$2:$G$2705,7,0) &gt;= 3,"FRAUD","NO FRAUD")</f>
        <v>NO FRAUD</v>
      </c>
    </row>
    <row r="2483" spans="1:4" customFormat="1" hidden="1" x14ac:dyDescent="0.25">
      <c r="A2483" s="13">
        <v>91811</v>
      </c>
      <c r="B2483" s="13" t="str">
        <f>IF(VLOOKUP($A2483,'Unique Clients'!$A$2:$F$2705,3,0)&gt;=5,IF(VLOOKUP($A2483,'Unique Clients'!$A$2:$F$2705,6,0)&gt;=60%,"FRAUD","NO FRAUD"),"NO FRAUD")</f>
        <v>NO FRAUD</v>
      </c>
      <c r="C2483" s="13" t="str">
        <f>IF(VLOOKUP($A2483,'Behaviors Clients'!$A$2:$B$2705,2,0)="FRAUD","FRAUD",IF(VLOOKUP($A2483,'Unique Clients'!$A$2:$F$2705,3,0)&lt;=4,IF(VLOOKUP($A2483,'Unique Clients'!$A$2:$F$2705,6,0)&gt;=60%,"MODERATE RISK OF FRAUD","NO FRAUD"),"NO FRAUD"))</f>
        <v>NO FRAUD</v>
      </c>
      <c r="D2483" s="13" t="str">
        <f>IF(VLOOKUP($A2483,'Unique Clients'!$A$2:$G$2705,7,0) &gt;= 3,"FRAUD","NO FRAUD")</f>
        <v>NO FRAUD</v>
      </c>
    </row>
    <row r="2484" spans="1:4" customFormat="1" hidden="1" x14ac:dyDescent="0.25">
      <c r="A2484" s="13">
        <v>91822</v>
      </c>
      <c r="B2484" s="13" t="str">
        <f>IF(VLOOKUP($A2484,'Unique Clients'!$A$2:$F$2705,3,0)&gt;=5,IF(VLOOKUP($A2484,'Unique Clients'!$A$2:$F$2705,6,0)&gt;=60%,"FRAUD","NO FRAUD"),"NO FRAUD")</f>
        <v>NO FRAUD</v>
      </c>
      <c r="C2484" s="13" t="str">
        <f>IF(VLOOKUP($A2484,'Behaviors Clients'!$A$2:$B$2705,2,0)="FRAUD","FRAUD",IF(VLOOKUP($A2484,'Unique Clients'!$A$2:$F$2705,3,0)&lt;=4,IF(VLOOKUP($A2484,'Unique Clients'!$A$2:$F$2705,6,0)&gt;=60%,"MODERATE RISK OF FRAUD","NO FRAUD"),"NO FRAUD"))</f>
        <v>NO FRAUD</v>
      </c>
      <c r="D2484" s="13" t="str">
        <f>IF(VLOOKUP($A2484,'Unique Clients'!$A$2:$G$2705,7,0) &gt;= 3,"FRAUD","NO FRAUD")</f>
        <v>NO FRAUD</v>
      </c>
    </row>
    <row r="2485" spans="1:4" customFormat="1" hidden="1" x14ac:dyDescent="0.25">
      <c r="A2485" s="13">
        <v>91896</v>
      </c>
      <c r="B2485" s="13" t="str">
        <f>IF(VLOOKUP($A2485,'Unique Clients'!$A$2:$F$2705,3,0)&gt;=5,IF(VLOOKUP($A2485,'Unique Clients'!$A$2:$F$2705,6,0)&gt;=60%,"FRAUD","NO FRAUD"),"NO FRAUD")</f>
        <v>NO FRAUD</v>
      </c>
      <c r="C2485" s="13" t="str">
        <f>IF(VLOOKUP($A2485,'Behaviors Clients'!$A$2:$B$2705,2,0)="FRAUD","FRAUD",IF(VLOOKUP($A2485,'Unique Clients'!$A$2:$F$2705,3,0)&lt;=4,IF(VLOOKUP($A2485,'Unique Clients'!$A$2:$F$2705,6,0)&gt;=60%,"MODERATE RISK OF FRAUD","NO FRAUD"),"NO FRAUD"))</f>
        <v>NO FRAUD</v>
      </c>
      <c r="D2485" s="13" t="str">
        <f>IF(VLOOKUP($A2485,'Unique Clients'!$A$2:$G$2705,7,0) &gt;= 3,"FRAUD","NO FRAUD")</f>
        <v>NO FRAUD</v>
      </c>
    </row>
    <row r="2486" spans="1:4" customFormat="1" hidden="1" x14ac:dyDescent="0.25">
      <c r="A2486" s="13">
        <v>91901</v>
      </c>
      <c r="B2486" s="13" t="str">
        <f>IF(VLOOKUP($A2486,'Unique Clients'!$A$2:$F$2705,3,0)&gt;=5,IF(VLOOKUP($A2486,'Unique Clients'!$A$2:$F$2705,6,0)&gt;=60%,"FRAUD","NO FRAUD"),"NO FRAUD")</f>
        <v>NO FRAUD</v>
      </c>
      <c r="C2486" s="13" t="str">
        <f>IF(VLOOKUP($A2486,'Behaviors Clients'!$A$2:$B$2705,2,0)="FRAUD","FRAUD",IF(VLOOKUP($A2486,'Unique Clients'!$A$2:$F$2705,3,0)&lt;=4,IF(VLOOKUP($A2486,'Unique Clients'!$A$2:$F$2705,6,0)&gt;=60%,"MODERATE RISK OF FRAUD","NO FRAUD"),"NO FRAUD"))</f>
        <v>NO FRAUD</v>
      </c>
      <c r="D2486" s="13" t="str">
        <f>IF(VLOOKUP($A2486,'Unique Clients'!$A$2:$G$2705,7,0) &gt;= 3,"FRAUD","NO FRAUD")</f>
        <v>NO FRAUD</v>
      </c>
    </row>
    <row r="2487" spans="1:4" customFormat="1" hidden="1" x14ac:dyDescent="0.25">
      <c r="A2487" s="13">
        <v>91972</v>
      </c>
      <c r="B2487" s="13" t="str">
        <f>IF(VLOOKUP($A2487,'Unique Clients'!$A$2:$F$2705,3,0)&gt;=5,IF(VLOOKUP($A2487,'Unique Clients'!$A$2:$F$2705,6,0)&gt;=60%,"FRAUD","NO FRAUD"),"NO FRAUD")</f>
        <v>NO FRAUD</v>
      </c>
      <c r="C2487" s="13" t="str">
        <f>IF(VLOOKUP($A2487,'Behaviors Clients'!$A$2:$B$2705,2,0)="FRAUD","FRAUD",IF(VLOOKUP($A2487,'Unique Clients'!$A$2:$F$2705,3,0)&lt;=4,IF(VLOOKUP($A2487,'Unique Clients'!$A$2:$F$2705,6,0)&gt;=60%,"MODERATE RISK OF FRAUD","NO FRAUD"),"NO FRAUD"))</f>
        <v>NO FRAUD</v>
      </c>
      <c r="D2487" s="13" t="str">
        <f>IF(VLOOKUP($A2487,'Unique Clients'!$A$2:$G$2705,7,0) &gt;= 3,"FRAUD","NO FRAUD")</f>
        <v>NO FRAUD</v>
      </c>
    </row>
    <row r="2488" spans="1:4" customFormat="1" hidden="1" x14ac:dyDescent="0.25">
      <c r="A2488" s="13">
        <v>92023</v>
      </c>
      <c r="B2488" s="13" t="str">
        <f>IF(VLOOKUP($A2488,'Unique Clients'!$A$2:$F$2705,3,0)&gt;=5,IF(VLOOKUP($A2488,'Unique Clients'!$A$2:$F$2705,6,0)&gt;=60%,"FRAUD","NO FRAUD"),"NO FRAUD")</f>
        <v>NO FRAUD</v>
      </c>
      <c r="C2488" s="13" t="str">
        <f>IF(VLOOKUP($A2488,'Behaviors Clients'!$A$2:$B$2705,2,0)="FRAUD","FRAUD",IF(VLOOKUP($A2488,'Unique Clients'!$A$2:$F$2705,3,0)&lt;=4,IF(VLOOKUP($A2488,'Unique Clients'!$A$2:$F$2705,6,0)&gt;=60%,"MODERATE RISK OF FRAUD","NO FRAUD"),"NO FRAUD"))</f>
        <v>NO FRAUD</v>
      </c>
      <c r="D2488" s="13" t="str">
        <f>IF(VLOOKUP($A2488,'Unique Clients'!$A$2:$G$2705,7,0) &gt;= 3,"FRAUD","NO FRAUD")</f>
        <v>NO FRAUD</v>
      </c>
    </row>
    <row r="2489" spans="1:4" customFormat="1" hidden="1" x14ac:dyDescent="0.25">
      <c r="A2489" s="13">
        <v>92060</v>
      </c>
      <c r="B2489" s="13" t="str">
        <f>IF(VLOOKUP($A2489,'Unique Clients'!$A$2:$F$2705,3,0)&gt;=5,IF(VLOOKUP($A2489,'Unique Clients'!$A$2:$F$2705,6,0)&gt;=60%,"FRAUD","NO FRAUD"),"NO FRAUD")</f>
        <v>NO FRAUD</v>
      </c>
      <c r="C2489" s="13" t="str">
        <f>IF(VLOOKUP($A2489,'Behaviors Clients'!$A$2:$B$2705,2,0)="FRAUD","FRAUD",IF(VLOOKUP($A2489,'Unique Clients'!$A$2:$F$2705,3,0)&lt;=4,IF(VLOOKUP($A2489,'Unique Clients'!$A$2:$F$2705,6,0)&gt;=60%,"MODERATE RISK OF FRAUD","NO FRAUD"),"NO FRAUD"))</f>
        <v>NO FRAUD</v>
      </c>
      <c r="D2489" s="13" t="str">
        <f>IF(VLOOKUP($A2489,'Unique Clients'!$A$2:$G$2705,7,0) &gt;= 3,"FRAUD","NO FRAUD")</f>
        <v>NO FRAUD</v>
      </c>
    </row>
    <row r="2490" spans="1:4" customFormat="1" hidden="1" x14ac:dyDescent="0.25">
      <c r="A2490" s="13">
        <v>92075</v>
      </c>
      <c r="B2490" s="13" t="str">
        <f>IF(VLOOKUP($A2490,'Unique Clients'!$A$2:$F$2705,3,0)&gt;=5,IF(VLOOKUP($A2490,'Unique Clients'!$A$2:$F$2705,6,0)&gt;=60%,"FRAUD","NO FRAUD"),"NO FRAUD")</f>
        <v>NO FRAUD</v>
      </c>
      <c r="C2490" s="13" t="str">
        <f>IF(VLOOKUP($A2490,'Behaviors Clients'!$A$2:$B$2705,2,0)="FRAUD","FRAUD",IF(VLOOKUP($A2490,'Unique Clients'!$A$2:$F$2705,3,0)&lt;=4,IF(VLOOKUP($A2490,'Unique Clients'!$A$2:$F$2705,6,0)&gt;=60%,"MODERATE RISK OF FRAUD","NO FRAUD"),"NO FRAUD"))</f>
        <v>NO FRAUD</v>
      </c>
      <c r="D2490" s="13" t="str">
        <f>IF(VLOOKUP($A2490,'Unique Clients'!$A$2:$G$2705,7,0) &gt;= 3,"FRAUD","NO FRAUD")</f>
        <v>NO FRAUD</v>
      </c>
    </row>
    <row r="2491" spans="1:4" customFormat="1" hidden="1" x14ac:dyDescent="0.25">
      <c r="A2491" s="13">
        <v>92092</v>
      </c>
      <c r="B2491" s="13" t="str">
        <f>IF(VLOOKUP($A2491,'Unique Clients'!$A$2:$F$2705,3,0)&gt;=5,IF(VLOOKUP($A2491,'Unique Clients'!$A$2:$F$2705,6,0)&gt;=60%,"FRAUD","NO FRAUD"),"NO FRAUD")</f>
        <v>NO FRAUD</v>
      </c>
      <c r="C2491" s="13" t="str">
        <f>IF(VLOOKUP($A2491,'Behaviors Clients'!$A$2:$B$2705,2,0)="FRAUD","FRAUD",IF(VLOOKUP($A2491,'Unique Clients'!$A$2:$F$2705,3,0)&lt;=4,IF(VLOOKUP($A2491,'Unique Clients'!$A$2:$F$2705,6,0)&gt;=60%,"MODERATE RISK OF FRAUD","NO FRAUD"),"NO FRAUD"))</f>
        <v>NO FRAUD</v>
      </c>
      <c r="D2491" s="13" t="str">
        <f>IF(VLOOKUP($A2491,'Unique Clients'!$A$2:$G$2705,7,0) &gt;= 3,"FRAUD","NO FRAUD")</f>
        <v>NO FRAUD</v>
      </c>
    </row>
    <row r="2492" spans="1:4" customFormat="1" hidden="1" x14ac:dyDescent="0.25">
      <c r="A2492" s="13">
        <v>92096</v>
      </c>
      <c r="B2492" s="13" t="str">
        <f>IF(VLOOKUP($A2492,'Unique Clients'!$A$2:$F$2705,3,0)&gt;=5,IF(VLOOKUP($A2492,'Unique Clients'!$A$2:$F$2705,6,0)&gt;=60%,"FRAUD","NO FRAUD"),"NO FRAUD")</f>
        <v>NO FRAUD</v>
      </c>
      <c r="C2492" s="13" t="str">
        <f>IF(VLOOKUP($A2492,'Behaviors Clients'!$A$2:$B$2705,2,0)="FRAUD","FRAUD",IF(VLOOKUP($A2492,'Unique Clients'!$A$2:$F$2705,3,0)&lt;=4,IF(VLOOKUP($A2492,'Unique Clients'!$A$2:$F$2705,6,0)&gt;=60%,"MODERATE RISK OF FRAUD","NO FRAUD"),"NO FRAUD"))</f>
        <v>NO FRAUD</v>
      </c>
      <c r="D2492" s="13" t="str">
        <f>IF(VLOOKUP($A2492,'Unique Clients'!$A$2:$G$2705,7,0) &gt;= 3,"FRAUD","NO FRAUD")</f>
        <v>NO FRAUD</v>
      </c>
    </row>
    <row r="2493" spans="1:4" customFormat="1" hidden="1" x14ac:dyDescent="0.25">
      <c r="A2493" s="13">
        <v>92131</v>
      </c>
      <c r="B2493" s="13" t="str">
        <f>IF(VLOOKUP($A2493,'Unique Clients'!$A$2:$F$2705,3,0)&gt;=5,IF(VLOOKUP($A2493,'Unique Clients'!$A$2:$F$2705,6,0)&gt;=60%,"FRAUD","NO FRAUD"),"NO FRAUD")</f>
        <v>NO FRAUD</v>
      </c>
      <c r="C2493" s="13" t="str">
        <f>IF(VLOOKUP($A2493,'Behaviors Clients'!$A$2:$B$2705,2,0)="FRAUD","FRAUD",IF(VLOOKUP($A2493,'Unique Clients'!$A$2:$F$2705,3,0)&lt;=4,IF(VLOOKUP($A2493,'Unique Clients'!$A$2:$F$2705,6,0)&gt;=60%,"MODERATE RISK OF FRAUD","NO FRAUD"),"NO FRAUD"))</f>
        <v>NO FRAUD</v>
      </c>
      <c r="D2493" s="13" t="str">
        <f>IF(VLOOKUP($A2493,'Unique Clients'!$A$2:$G$2705,7,0) &gt;= 3,"FRAUD","NO FRAUD")</f>
        <v>NO FRAUD</v>
      </c>
    </row>
    <row r="2494" spans="1:4" customFormat="1" hidden="1" x14ac:dyDescent="0.25">
      <c r="A2494" s="13">
        <v>92163</v>
      </c>
      <c r="B2494" s="13" t="str">
        <f>IF(VLOOKUP($A2494,'Unique Clients'!$A$2:$F$2705,3,0)&gt;=5,IF(VLOOKUP($A2494,'Unique Clients'!$A$2:$F$2705,6,0)&gt;=60%,"FRAUD","NO FRAUD"),"NO FRAUD")</f>
        <v>NO FRAUD</v>
      </c>
      <c r="C2494" s="13" t="str">
        <f>IF(VLOOKUP($A2494,'Behaviors Clients'!$A$2:$B$2705,2,0)="FRAUD","FRAUD",IF(VLOOKUP($A2494,'Unique Clients'!$A$2:$F$2705,3,0)&lt;=4,IF(VLOOKUP($A2494,'Unique Clients'!$A$2:$F$2705,6,0)&gt;=60%,"MODERATE RISK OF FRAUD","NO FRAUD"),"NO FRAUD"))</f>
        <v>NO FRAUD</v>
      </c>
      <c r="D2494" s="13" t="str">
        <f>IF(VLOOKUP($A2494,'Unique Clients'!$A$2:$G$2705,7,0) &gt;= 3,"FRAUD","NO FRAUD")</f>
        <v>NO FRAUD</v>
      </c>
    </row>
    <row r="2495" spans="1:4" customFormat="1" hidden="1" x14ac:dyDescent="0.25">
      <c r="A2495" s="13">
        <v>92236</v>
      </c>
      <c r="B2495" s="13" t="str">
        <f>IF(VLOOKUP($A2495,'Unique Clients'!$A$2:$F$2705,3,0)&gt;=5,IF(VLOOKUP($A2495,'Unique Clients'!$A$2:$F$2705,6,0)&gt;=60%,"FRAUD","NO FRAUD"),"NO FRAUD")</f>
        <v>NO FRAUD</v>
      </c>
      <c r="C2495" s="13" t="str">
        <f>IF(VLOOKUP($A2495,'Behaviors Clients'!$A$2:$B$2705,2,0)="FRAUD","FRAUD",IF(VLOOKUP($A2495,'Unique Clients'!$A$2:$F$2705,3,0)&lt;=4,IF(VLOOKUP($A2495,'Unique Clients'!$A$2:$F$2705,6,0)&gt;=60%,"MODERATE RISK OF FRAUD","NO FRAUD"),"NO FRAUD"))</f>
        <v>NO FRAUD</v>
      </c>
      <c r="D2495" s="13" t="str">
        <f>IF(VLOOKUP($A2495,'Unique Clients'!$A$2:$G$2705,7,0) &gt;= 3,"FRAUD","NO FRAUD")</f>
        <v>NO FRAUD</v>
      </c>
    </row>
    <row r="2496" spans="1:4" customFormat="1" hidden="1" x14ac:dyDescent="0.25">
      <c r="A2496" s="13">
        <v>92320</v>
      </c>
      <c r="B2496" s="13" t="str">
        <f>IF(VLOOKUP($A2496,'Unique Clients'!$A$2:$F$2705,3,0)&gt;=5,IF(VLOOKUP($A2496,'Unique Clients'!$A$2:$F$2705,6,0)&gt;=60%,"FRAUD","NO FRAUD"),"NO FRAUD")</f>
        <v>NO FRAUD</v>
      </c>
      <c r="C2496" s="13" t="str">
        <f>IF(VLOOKUP($A2496,'Behaviors Clients'!$A$2:$B$2705,2,0)="FRAUD","FRAUD",IF(VLOOKUP($A2496,'Unique Clients'!$A$2:$F$2705,3,0)&lt;=4,IF(VLOOKUP($A2496,'Unique Clients'!$A$2:$F$2705,6,0)&gt;=60%,"MODERATE RISK OF FRAUD","NO FRAUD"),"NO FRAUD"))</f>
        <v>NO FRAUD</v>
      </c>
      <c r="D2496" s="13" t="str">
        <f>IF(VLOOKUP($A2496,'Unique Clients'!$A$2:$G$2705,7,0) &gt;= 3,"FRAUD","NO FRAUD")</f>
        <v>NO FRAUD</v>
      </c>
    </row>
    <row r="2497" spans="1:4" customFormat="1" hidden="1" x14ac:dyDescent="0.25">
      <c r="A2497" s="13">
        <v>92391</v>
      </c>
      <c r="B2497" s="13" t="str">
        <f>IF(VLOOKUP($A2497,'Unique Clients'!$A$2:$F$2705,3,0)&gt;=5,IF(VLOOKUP($A2497,'Unique Clients'!$A$2:$F$2705,6,0)&gt;=60%,"FRAUD","NO FRAUD"),"NO FRAUD")</f>
        <v>NO FRAUD</v>
      </c>
      <c r="C2497" s="13" t="str">
        <f>IF(VLOOKUP($A2497,'Behaviors Clients'!$A$2:$B$2705,2,0)="FRAUD","FRAUD",IF(VLOOKUP($A2497,'Unique Clients'!$A$2:$F$2705,3,0)&lt;=4,IF(VLOOKUP($A2497,'Unique Clients'!$A$2:$F$2705,6,0)&gt;=60%,"MODERATE RISK OF FRAUD","NO FRAUD"),"NO FRAUD"))</f>
        <v>NO FRAUD</v>
      </c>
      <c r="D2497" s="13" t="str">
        <f>IF(VLOOKUP($A2497,'Unique Clients'!$A$2:$G$2705,7,0) &gt;= 3,"FRAUD","NO FRAUD")</f>
        <v>NO FRAUD</v>
      </c>
    </row>
    <row r="2498" spans="1:4" customFormat="1" hidden="1" x14ac:dyDescent="0.25">
      <c r="A2498" s="13">
        <v>92415</v>
      </c>
      <c r="B2498" s="13" t="str">
        <f>IF(VLOOKUP($A2498,'Unique Clients'!$A$2:$F$2705,3,0)&gt;=5,IF(VLOOKUP($A2498,'Unique Clients'!$A$2:$F$2705,6,0)&gt;=60%,"FRAUD","NO FRAUD"),"NO FRAUD")</f>
        <v>NO FRAUD</v>
      </c>
      <c r="C2498" s="13" t="str">
        <f>IF(VLOOKUP($A2498,'Behaviors Clients'!$A$2:$B$2705,2,0)="FRAUD","FRAUD",IF(VLOOKUP($A2498,'Unique Clients'!$A$2:$F$2705,3,0)&lt;=4,IF(VLOOKUP($A2498,'Unique Clients'!$A$2:$F$2705,6,0)&gt;=60%,"MODERATE RISK OF FRAUD","NO FRAUD"),"NO FRAUD"))</f>
        <v>NO FRAUD</v>
      </c>
      <c r="D2498" s="13" t="str">
        <f>IF(VLOOKUP($A2498,'Unique Clients'!$A$2:$G$2705,7,0) &gt;= 3,"FRAUD","NO FRAUD")</f>
        <v>NO FRAUD</v>
      </c>
    </row>
    <row r="2499" spans="1:4" customFormat="1" hidden="1" x14ac:dyDescent="0.25">
      <c r="A2499" s="13">
        <v>92452</v>
      </c>
      <c r="B2499" s="13" t="str">
        <f>IF(VLOOKUP($A2499,'Unique Clients'!$A$2:$F$2705,3,0)&gt;=5,IF(VLOOKUP($A2499,'Unique Clients'!$A$2:$F$2705,6,0)&gt;=60%,"FRAUD","NO FRAUD"),"NO FRAUD")</f>
        <v>NO FRAUD</v>
      </c>
      <c r="C2499" s="13" t="str">
        <f>IF(VLOOKUP($A2499,'Behaviors Clients'!$A$2:$B$2705,2,0)="FRAUD","FRAUD",IF(VLOOKUP($A2499,'Unique Clients'!$A$2:$F$2705,3,0)&lt;=4,IF(VLOOKUP($A2499,'Unique Clients'!$A$2:$F$2705,6,0)&gt;=60%,"MODERATE RISK OF FRAUD","NO FRAUD"),"NO FRAUD"))</f>
        <v>NO FRAUD</v>
      </c>
      <c r="D2499" s="13" t="str">
        <f>IF(VLOOKUP($A2499,'Unique Clients'!$A$2:$G$2705,7,0) &gt;= 3,"FRAUD","NO FRAUD")</f>
        <v>NO FRAUD</v>
      </c>
    </row>
    <row r="2500" spans="1:4" customFormat="1" hidden="1" x14ac:dyDescent="0.25">
      <c r="A2500" s="13">
        <v>92466</v>
      </c>
      <c r="B2500" s="13" t="str">
        <f>IF(VLOOKUP($A2500,'Unique Clients'!$A$2:$F$2705,3,0)&gt;=5,IF(VLOOKUP($A2500,'Unique Clients'!$A$2:$F$2705,6,0)&gt;=60%,"FRAUD","NO FRAUD"),"NO FRAUD")</f>
        <v>NO FRAUD</v>
      </c>
      <c r="C2500" s="13" t="str">
        <f>IF(VLOOKUP($A2500,'Behaviors Clients'!$A$2:$B$2705,2,0)="FRAUD","FRAUD",IF(VLOOKUP($A2500,'Unique Clients'!$A$2:$F$2705,3,0)&lt;=4,IF(VLOOKUP($A2500,'Unique Clients'!$A$2:$F$2705,6,0)&gt;=60%,"MODERATE RISK OF FRAUD","NO FRAUD"),"NO FRAUD"))</f>
        <v>NO FRAUD</v>
      </c>
      <c r="D2500" s="13" t="str">
        <f>IF(VLOOKUP($A2500,'Unique Clients'!$A$2:$G$2705,7,0) &gt;= 3,"FRAUD","NO FRAUD")</f>
        <v>NO FRAUD</v>
      </c>
    </row>
    <row r="2501" spans="1:4" customFormat="1" hidden="1" x14ac:dyDescent="0.25">
      <c r="A2501" s="13">
        <v>92469</v>
      </c>
      <c r="B2501" s="13" t="str">
        <f>IF(VLOOKUP($A2501,'Unique Clients'!$A$2:$F$2705,3,0)&gt;=5,IF(VLOOKUP($A2501,'Unique Clients'!$A$2:$F$2705,6,0)&gt;=60%,"FRAUD","NO FRAUD"),"NO FRAUD")</f>
        <v>NO FRAUD</v>
      </c>
      <c r="C2501" s="13" t="str">
        <f>IF(VLOOKUP($A2501,'Behaviors Clients'!$A$2:$B$2705,2,0)="FRAUD","FRAUD",IF(VLOOKUP($A2501,'Unique Clients'!$A$2:$F$2705,3,0)&lt;=4,IF(VLOOKUP($A2501,'Unique Clients'!$A$2:$F$2705,6,0)&gt;=60%,"MODERATE RISK OF FRAUD","NO FRAUD"),"NO FRAUD"))</f>
        <v>NO FRAUD</v>
      </c>
      <c r="D2501" s="13" t="str">
        <f>IF(VLOOKUP($A2501,'Unique Clients'!$A$2:$G$2705,7,0) &gt;= 3,"FRAUD","NO FRAUD")</f>
        <v>NO FRAUD</v>
      </c>
    </row>
    <row r="2502" spans="1:4" customFormat="1" hidden="1" x14ac:dyDescent="0.25">
      <c r="A2502" s="13">
        <v>92490</v>
      </c>
      <c r="B2502" s="13" t="str">
        <f>IF(VLOOKUP($A2502,'Unique Clients'!$A$2:$F$2705,3,0)&gt;=5,IF(VLOOKUP($A2502,'Unique Clients'!$A$2:$F$2705,6,0)&gt;=60%,"FRAUD","NO FRAUD"),"NO FRAUD")</f>
        <v>NO FRAUD</v>
      </c>
      <c r="C2502" s="13" t="str">
        <f>IF(VLOOKUP($A2502,'Behaviors Clients'!$A$2:$B$2705,2,0)="FRAUD","FRAUD",IF(VLOOKUP($A2502,'Unique Clients'!$A$2:$F$2705,3,0)&lt;=4,IF(VLOOKUP($A2502,'Unique Clients'!$A$2:$F$2705,6,0)&gt;=60%,"MODERATE RISK OF FRAUD","NO FRAUD"),"NO FRAUD"))</f>
        <v>NO FRAUD</v>
      </c>
      <c r="D2502" s="13" t="str">
        <f>IF(VLOOKUP($A2502,'Unique Clients'!$A$2:$G$2705,7,0) &gt;= 3,"FRAUD","NO FRAUD")</f>
        <v>NO FRAUD</v>
      </c>
    </row>
    <row r="2503" spans="1:4" customFormat="1" hidden="1" x14ac:dyDescent="0.25">
      <c r="A2503" s="13">
        <v>92556</v>
      </c>
      <c r="B2503" s="13" t="str">
        <f>IF(VLOOKUP($A2503,'Unique Clients'!$A$2:$F$2705,3,0)&gt;=5,IF(VLOOKUP($A2503,'Unique Clients'!$A$2:$F$2705,6,0)&gt;=60%,"FRAUD","NO FRAUD"),"NO FRAUD")</f>
        <v>NO FRAUD</v>
      </c>
      <c r="C2503" s="13" t="str">
        <f>IF(VLOOKUP($A2503,'Behaviors Clients'!$A$2:$B$2705,2,0)="FRAUD","FRAUD",IF(VLOOKUP($A2503,'Unique Clients'!$A$2:$F$2705,3,0)&lt;=4,IF(VLOOKUP($A2503,'Unique Clients'!$A$2:$F$2705,6,0)&gt;=60%,"MODERATE RISK OF FRAUD","NO FRAUD"),"NO FRAUD"))</f>
        <v>NO FRAUD</v>
      </c>
      <c r="D2503" s="13" t="str">
        <f>IF(VLOOKUP($A2503,'Unique Clients'!$A$2:$G$2705,7,0) &gt;= 3,"FRAUD","NO FRAUD")</f>
        <v>NO FRAUD</v>
      </c>
    </row>
    <row r="2504" spans="1:4" customFormat="1" hidden="1" x14ac:dyDescent="0.25">
      <c r="A2504" s="13">
        <v>92559</v>
      </c>
      <c r="B2504" s="13" t="str">
        <f>IF(VLOOKUP($A2504,'Unique Clients'!$A$2:$F$2705,3,0)&gt;=5,IF(VLOOKUP($A2504,'Unique Clients'!$A$2:$F$2705,6,0)&gt;=60%,"FRAUD","NO FRAUD"),"NO FRAUD")</f>
        <v>NO FRAUD</v>
      </c>
      <c r="C2504" s="13" t="str">
        <f>IF(VLOOKUP($A2504,'Behaviors Clients'!$A$2:$B$2705,2,0)="FRAUD","FRAUD",IF(VLOOKUP($A2504,'Unique Clients'!$A$2:$F$2705,3,0)&lt;=4,IF(VLOOKUP($A2504,'Unique Clients'!$A$2:$F$2705,6,0)&gt;=60%,"MODERATE RISK OF FRAUD","NO FRAUD"),"NO FRAUD"))</f>
        <v>NO FRAUD</v>
      </c>
      <c r="D2504" s="13" t="str">
        <f>IF(VLOOKUP($A2504,'Unique Clients'!$A$2:$G$2705,7,0) &gt;= 3,"FRAUD","NO FRAUD")</f>
        <v>NO FRAUD</v>
      </c>
    </row>
    <row r="2505" spans="1:4" customFormat="1" hidden="1" x14ac:dyDescent="0.25">
      <c r="A2505" s="13">
        <v>92589</v>
      </c>
      <c r="B2505" s="13" t="str">
        <f>IF(VLOOKUP($A2505,'Unique Clients'!$A$2:$F$2705,3,0)&gt;=5,IF(VLOOKUP($A2505,'Unique Clients'!$A$2:$F$2705,6,0)&gt;=60%,"FRAUD","NO FRAUD"),"NO FRAUD")</f>
        <v>NO FRAUD</v>
      </c>
      <c r="C2505" s="13" t="str">
        <f>IF(VLOOKUP($A2505,'Behaviors Clients'!$A$2:$B$2705,2,0)="FRAUD","FRAUD",IF(VLOOKUP($A2505,'Unique Clients'!$A$2:$F$2705,3,0)&lt;=4,IF(VLOOKUP($A2505,'Unique Clients'!$A$2:$F$2705,6,0)&gt;=60%,"MODERATE RISK OF FRAUD","NO FRAUD"),"NO FRAUD"))</f>
        <v>NO FRAUD</v>
      </c>
      <c r="D2505" s="13" t="str">
        <f>IF(VLOOKUP($A2505,'Unique Clients'!$A$2:$G$2705,7,0) &gt;= 3,"FRAUD","NO FRAUD")</f>
        <v>NO FRAUD</v>
      </c>
    </row>
    <row r="2506" spans="1:4" customFormat="1" hidden="1" x14ac:dyDescent="0.25">
      <c r="A2506" s="13">
        <v>92604</v>
      </c>
      <c r="B2506" s="13" t="str">
        <f>IF(VLOOKUP($A2506,'Unique Clients'!$A$2:$F$2705,3,0)&gt;=5,IF(VLOOKUP($A2506,'Unique Clients'!$A$2:$F$2705,6,0)&gt;=60%,"FRAUD","NO FRAUD"),"NO FRAUD")</f>
        <v>NO FRAUD</v>
      </c>
      <c r="C2506" s="13" t="str">
        <f>IF(VLOOKUP($A2506,'Behaviors Clients'!$A$2:$B$2705,2,0)="FRAUD","FRAUD",IF(VLOOKUP($A2506,'Unique Clients'!$A$2:$F$2705,3,0)&lt;=4,IF(VLOOKUP($A2506,'Unique Clients'!$A$2:$F$2705,6,0)&gt;=60%,"MODERATE RISK OF FRAUD","NO FRAUD"),"NO FRAUD"))</f>
        <v>NO FRAUD</v>
      </c>
      <c r="D2506" s="13" t="str">
        <f>IF(VLOOKUP($A2506,'Unique Clients'!$A$2:$G$2705,7,0) &gt;= 3,"FRAUD","NO FRAUD")</f>
        <v>NO FRAUD</v>
      </c>
    </row>
    <row r="2507" spans="1:4" customFormat="1" hidden="1" x14ac:dyDescent="0.25">
      <c r="A2507" s="13">
        <v>92630</v>
      </c>
      <c r="B2507" s="13" t="str">
        <f>IF(VLOOKUP($A2507,'Unique Clients'!$A$2:$F$2705,3,0)&gt;=5,IF(VLOOKUP($A2507,'Unique Clients'!$A$2:$F$2705,6,0)&gt;=60%,"FRAUD","NO FRAUD"),"NO FRAUD")</f>
        <v>NO FRAUD</v>
      </c>
      <c r="C2507" s="13" t="str">
        <f>IF(VLOOKUP($A2507,'Behaviors Clients'!$A$2:$B$2705,2,0)="FRAUD","FRAUD",IF(VLOOKUP($A2507,'Unique Clients'!$A$2:$F$2705,3,0)&lt;=4,IF(VLOOKUP($A2507,'Unique Clients'!$A$2:$F$2705,6,0)&gt;=60%,"MODERATE RISK OF FRAUD","NO FRAUD"),"NO FRAUD"))</f>
        <v>NO FRAUD</v>
      </c>
      <c r="D2507" s="13" t="str">
        <f>IF(VLOOKUP($A2507,'Unique Clients'!$A$2:$G$2705,7,0) &gt;= 3,"FRAUD","NO FRAUD")</f>
        <v>NO FRAUD</v>
      </c>
    </row>
    <row r="2508" spans="1:4" customFormat="1" hidden="1" x14ac:dyDescent="0.25">
      <c r="A2508" s="13">
        <v>92731</v>
      </c>
      <c r="B2508" s="13" t="str">
        <f>IF(VLOOKUP($A2508,'Unique Clients'!$A$2:$F$2705,3,0)&gt;=5,IF(VLOOKUP($A2508,'Unique Clients'!$A$2:$F$2705,6,0)&gt;=60%,"FRAUD","NO FRAUD"),"NO FRAUD")</f>
        <v>NO FRAUD</v>
      </c>
      <c r="C2508" s="13" t="str">
        <f>IF(VLOOKUP($A2508,'Behaviors Clients'!$A$2:$B$2705,2,0)="FRAUD","FRAUD",IF(VLOOKUP($A2508,'Unique Clients'!$A$2:$F$2705,3,0)&lt;=4,IF(VLOOKUP($A2508,'Unique Clients'!$A$2:$F$2705,6,0)&gt;=60%,"MODERATE RISK OF FRAUD","NO FRAUD"),"NO FRAUD"))</f>
        <v>NO FRAUD</v>
      </c>
      <c r="D2508" s="13" t="str">
        <f>IF(VLOOKUP($A2508,'Unique Clients'!$A$2:$G$2705,7,0) &gt;= 3,"FRAUD","NO FRAUD")</f>
        <v>NO FRAUD</v>
      </c>
    </row>
    <row r="2509" spans="1:4" customFormat="1" hidden="1" x14ac:dyDescent="0.25">
      <c r="A2509" s="13">
        <v>92742</v>
      </c>
      <c r="B2509" s="13" t="str">
        <f>IF(VLOOKUP($A2509,'Unique Clients'!$A$2:$F$2705,3,0)&gt;=5,IF(VLOOKUP($A2509,'Unique Clients'!$A$2:$F$2705,6,0)&gt;=60%,"FRAUD","NO FRAUD"),"NO FRAUD")</f>
        <v>NO FRAUD</v>
      </c>
      <c r="C2509" s="13" t="str">
        <f>IF(VLOOKUP($A2509,'Behaviors Clients'!$A$2:$B$2705,2,0)="FRAUD","FRAUD",IF(VLOOKUP($A2509,'Unique Clients'!$A$2:$F$2705,3,0)&lt;=4,IF(VLOOKUP($A2509,'Unique Clients'!$A$2:$F$2705,6,0)&gt;=60%,"MODERATE RISK OF FRAUD","NO FRAUD"),"NO FRAUD"))</f>
        <v>NO FRAUD</v>
      </c>
      <c r="D2509" s="13" t="str">
        <f>IF(VLOOKUP($A2509,'Unique Clients'!$A$2:$G$2705,7,0) &gt;= 3,"FRAUD","NO FRAUD")</f>
        <v>NO FRAUD</v>
      </c>
    </row>
    <row r="2510" spans="1:4" customFormat="1" hidden="1" x14ac:dyDescent="0.25">
      <c r="A2510" s="13">
        <v>92818</v>
      </c>
      <c r="B2510" s="13" t="str">
        <f>IF(VLOOKUP($A2510,'Unique Clients'!$A$2:$F$2705,3,0)&gt;=5,IF(VLOOKUP($A2510,'Unique Clients'!$A$2:$F$2705,6,0)&gt;=60%,"FRAUD","NO FRAUD"),"NO FRAUD")</f>
        <v>NO FRAUD</v>
      </c>
      <c r="C2510" s="13" t="str">
        <f>IF(VLOOKUP($A2510,'Behaviors Clients'!$A$2:$B$2705,2,0)="FRAUD","FRAUD",IF(VLOOKUP($A2510,'Unique Clients'!$A$2:$F$2705,3,0)&lt;=4,IF(VLOOKUP($A2510,'Unique Clients'!$A$2:$F$2705,6,0)&gt;=60%,"MODERATE RISK OF FRAUD","NO FRAUD"),"NO FRAUD"))</f>
        <v>NO FRAUD</v>
      </c>
      <c r="D2510" s="13" t="str">
        <f>IF(VLOOKUP($A2510,'Unique Clients'!$A$2:$G$2705,7,0) &gt;= 3,"FRAUD","NO FRAUD")</f>
        <v>NO FRAUD</v>
      </c>
    </row>
    <row r="2511" spans="1:4" customFormat="1" hidden="1" x14ac:dyDescent="0.25">
      <c r="A2511" s="13">
        <v>92887</v>
      </c>
      <c r="B2511" s="13" t="str">
        <f>IF(VLOOKUP($A2511,'Unique Clients'!$A$2:$F$2705,3,0)&gt;=5,IF(VLOOKUP($A2511,'Unique Clients'!$A$2:$F$2705,6,0)&gt;=60%,"FRAUD","NO FRAUD"),"NO FRAUD")</f>
        <v>NO FRAUD</v>
      </c>
      <c r="C2511" s="13" t="str">
        <f>IF(VLOOKUP($A2511,'Behaviors Clients'!$A$2:$B$2705,2,0)="FRAUD","FRAUD",IF(VLOOKUP($A2511,'Unique Clients'!$A$2:$F$2705,3,0)&lt;=4,IF(VLOOKUP($A2511,'Unique Clients'!$A$2:$F$2705,6,0)&gt;=60%,"MODERATE RISK OF FRAUD","NO FRAUD"),"NO FRAUD"))</f>
        <v>NO FRAUD</v>
      </c>
      <c r="D2511" s="13" t="str">
        <f>IF(VLOOKUP($A2511,'Unique Clients'!$A$2:$G$2705,7,0) &gt;= 3,"FRAUD","NO FRAUD")</f>
        <v>NO FRAUD</v>
      </c>
    </row>
    <row r="2512" spans="1:4" customFormat="1" hidden="1" x14ac:dyDescent="0.25">
      <c r="A2512" s="13">
        <v>92926</v>
      </c>
      <c r="B2512" s="13" t="str">
        <f>IF(VLOOKUP($A2512,'Unique Clients'!$A$2:$F$2705,3,0)&gt;=5,IF(VLOOKUP($A2512,'Unique Clients'!$A$2:$F$2705,6,0)&gt;=60%,"FRAUD","NO FRAUD"),"NO FRAUD")</f>
        <v>NO FRAUD</v>
      </c>
      <c r="C2512" s="13" t="str">
        <f>IF(VLOOKUP($A2512,'Behaviors Clients'!$A$2:$B$2705,2,0)="FRAUD","FRAUD",IF(VLOOKUP($A2512,'Unique Clients'!$A$2:$F$2705,3,0)&lt;=4,IF(VLOOKUP($A2512,'Unique Clients'!$A$2:$F$2705,6,0)&gt;=60%,"MODERATE RISK OF FRAUD","NO FRAUD"),"NO FRAUD"))</f>
        <v>NO FRAUD</v>
      </c>
      <c r="D2512" s="13" t="str">
        <f>IF(VLOOKUP($A2512,'Unique Clients'!$A$2:$G$2705,7,0) &gt;= 3,"FRAUD","NO FRAUD")</f>
        <v>NO FRAUD</v>
      </c>
    </row>
    <row r="2513" spans="1:4" customFormat="1" hidden="1" x14ac:dyDescent="0.25">
      <c r="A2513" s="13">
        <v>92980</v>
      </c>
      <c r="B2513" s="13" t="str">
        <f>IF(VLOOKUP($A2513,'Unique Clients'!$A$2:$F$2705,3,0)&gt;=5,IF(VLOOKUP($A2513,'Unique Clients'!$A$2:$F$2705,6,0)&gt;=60%,"FRAUD","NO FRAUD"),"NO FRAUD")</f>
        <v>NO FRAUD</v>
      </c>
      <c r="C2513" s="13" t="str">
        <f>IF(VLOOKUP($A2513,'Behaviors Clients'!$A$2:$B$2705,2,0)="FRAUD","FRAUD",IF(VLOOKUP($A2513,'Unique Clients'!$A$2:$F$2705,3,0)&lt;=4,IF(VLOOKUP($A2513,'Unique Clients'!$A$2:$F$2705,6,0)&gt;=60%,"MODERATE RISK OF FRAUD","NO FRAUD"),"NO FRAUD"))</f>
        <v>NO FRAUD</v>
      </c>
      <c r="D2513" s="13" t="str">
        <f>IF(VLOOKUP($A2513,'Unique Clients'!$A$2:$G$2705,7,0) &gt;= 3,"FRAUD","NO FRAUD")</f>
        <v>NO FRAUD</v>
      </c>
    </row>
    <row r="2514" spans="1:4" customFormat="1" hidden="1" x14ac:dyDescent="0.25">
      <c r="A2514" s="13">
        <v>93012</v>
      </c>
      <c r="B2514" s="13" t="str">
        <f>IF(VLOOKUP($A2514,'Unique Clients'!$A$2:$F$2705,3,0)&gt;=5,IF(VLOOKUP($A2514,'Unique Clients'!$A$2:$F$2705,6,0)&gt;=60%,"FRAUD","NO FRAUD"),"NO FRAUD")</f>
        <v>NO FRAUD</v>
      </c>
      <c r="C2514" s="13" t="str">
        <f>IF(VLOOKUP($A2514,'Behaviors Clients'!$A$2:$B$2705,2,0)="FRAUD","FRAUD",IF(VLOOKUP($A2514,'Unique Clients'!$A$2:$F$2705,3,0)&lt;=4,IF(VLOOKUP($A2514,'Unique Clients'!$A$2:$F$2705,6,0)&gt;=60%,"MODERATE RISK OF FRAUD","NO FRAUD"),"NO FRAUD"))</f>
        <v>NO FRAUD</v>
      </c>
      <c r="D2514" s="13" t="str">
        <f>IF(VLOOKUP($A2514,'Unique Clients'!$A$2:$G$2705,7,0) &gt;= 3,"FRAUD","NO FRAUD")</f>
        <v>NO FRAUD</v>
      </c>
    </row>
    <row r="2515" spans="1:4" customFormat="1" hidden="1" x14ac:dyDescent="0.25">
      <c r="A2515" s="13">
        <v>93027</v>
      </c>
      <c r="B2515" s="13" t="str">
        <f>IF(VLOOKUP($A2515,'Unique Clients'!$A$2:$F$2705,3,0)&gt;=5,IF(VLOOKUP($A2515,'Unique Clients'!$A$2:$F$2705,6,0)&gt;=60%,"FRAUD","NO FRAUD"),"NO FRAUD")</f>
        <v>NO FRAUD</v>
      </c>
      <c r="C2515" s="13" t="str">
        <f>IF(VLOOKUP($A2515,'Behaviors Clients'!$A$2:$B$2705,2,0)="FRAUD","FRAUD",IF(VLOOKUP($A2515,'Unique Clients'!$A$2:$F$2705,3,0)&lt;=4,IF(VLOOKUP($A2515,'Unique Clients'!$A$2:$F$2705,6,0)&gt;=60%,"MODERATE RISK OF FRAUD","NO FRAUD"),"NO FRAUD"))</f>
        <v>NO FRAUD</v>
      </c>
      <c r="D2515" s="13" t="str">
        <f>IF(VLOOKUP($A2515,'Unique Clients'!$A$2:$G$2705,7,0) &gt;= 3,"FRAUD","NO FRAUD")</f>
        <v>NO FRAUD</v>
      </c>
    </row>
    <row r="2516" spans="1:4" customFormat="1" hidden="1" x14ac:dyDescent="0.25">
      <c r="A2516" s="13">
        <v>93080</v>
      </c>
      <c r="B2516" s="13" t="str">
        <f>IF(VLOOKUP($A2516,'Unique Clients'!$A$2:$F$2705,3,0)&gt;=5,IF(VLOOKUP($A2516,'Unique Clients'!$A$2:$F$2705,6,0)&gt;=60%,"FRAUD","NO FRAUD"),"NO FRAUD")</f>
        <v>NO FRAUD</v>
      </c>
      <c r="C2516" s="13" t="str">
        <f>IF(VLOOKUP($A2516,'Behaviors Clients'!$A$2:$B$2705,2,0)="FRAUD","FRAUD",IF(VLOOKUP($A2516,'Unique Clients'!$A$2:$F$2705,3,0)&lt;=4,IF(VLOOKUP($A2516,'Unique Clients'!$A$2:$F$2705,6,0)&gt;=60%,"MODERATE RISK OF FRAUD","NO FRAUD"),"NO FRAUD"))</f>
        <v>NO FRAUD</v>
      </c>
      <c r="D2516" s="13" t="str">
        <f>IF(VLOOKUP($A2516,'Unique Clients'!$A$2:$G$2705,7,0) &gt;= 3,"FRAUD","NO FRAUD")</f>
        <v>NO FRAUD</v>
      </c>
    </row>
    <row r="2517" spans="1:4" customFormat="1" hidden="1" x14ac:dyDescent="0.25">
      <c r="A2517" s="13">
        <v>93109</v>
      </c>
      <c r="B2517" s="13" t="str">
        <f>IF(VLOOKUP($A2517,'Unique Clients'!$A$2:$F$2705,3,0)&gt;=5,IF(VLOOKUP($A2517,'Unique Clients'!$A$2:$F$2705,6,0)&gt;=60%,"FRAUD","NO FRAUD"),"NO FRAUD")</f>
        <v>NO FRAUD</v>
      </c>
      <c r="C2517" s="13" t="str">
        <f>IF(VLOOKUP($A2517,'Behaviors Clients'!$A$2:$B$2705,2,0)="FRAUD","FRAUD",IF(VLOOKUP($A2517,'Unique Clients'!$A$2:$F$2705,3,0)&lt;=4,IF(VLOOKUP($A2517,'Unique Clients'!$A$2:$F$2705,6,0)&gt;=60%,"MODERATE RISK OF FRAUD","NO FRAUD"),"NO FRAUD"))</f>
        <v>NO FRAUD</v>
      </c>
      <c r="D2517" s="13" t="str">
        <f>IF(VLOOKUP($A2517,'Unique Clients'!$A$2:$G$2705,7,0) &gt;= 3,"FRAUD","NO FRAUD")</f>
        <v>NO FRAUD</v>
      </c>
    </row>
    <row r="2518" spans="1:4" customFormat="1" hidden="1" x14ac:dyDescent="0.25">
      <c r="A2518" s="13">
        <v>93170</v>
      </c>
      <c r="B2518" s="13" t="str">
        <f>IF(VLOOKUP($A2518,'Unique Clients'!$A$2:$F$2705,3,0)&gt;=5,IF(VLOOKUP($A2518,'Unique Clients'!$A$2:$F$2705,6,0)&gt;=60%,"FRAUD","NO FRAUD"),"NO FRAUD")</f>
        <v>NO FRAUD</v>
      </c>
      <c r="C2518" s="13" t="str">
        <f>IF(VLOOKUP($A2518,'Behaviors Clients'!$A$2:$B$2705,2,0)="FRAUD","FRAUD",IF(VLOOKUP($A2518,'Unique Clients'!$A$2:$F$2705,3,0)&lt;=4,IF(VLOOKUP($A2518,'Unique Clients'!$A$2:$F$2705,6,0)&gt;=60%,"MODERATE RISK OF FRAUD","NO FRAUD"),"NO FRAUD"))</f>
        <v>NO FRAUD</v>
      </c>
      <c r="D2518" s="13" t="str">
        <f>IF(VLOOKUP($A2518,'Unique Clients'!$A$2:$G$2705,7,0) &gt;= 3,"FRAUD","NO FRAUD")</f>
        <v>NO FRAUD</v>
      </c>
    </row>
    <row r="2519" spans="1:4" customFormat="1" hidden="1" x14ac:dyDescent="0.25">
      <c r="A2519" s="13">
        <v>93171</v>
      </c>
      <c r="B2519" s="13" t="str">
        <f>IF(VLOOKUP($A2519,'Unique Clients'!$A$2:$F$2705,3,0)&gt;=5,IF(VLOOKUP($A2519,'Unique Clients'!$A$2:$F$2705,6,0)&gt;=60%,"FRAUD","NO FRAUD"),"NO FRAUD")</f>
        <v>NO FRAUD</v>
      </c>
      <c r="C2519" s="13" t="str">
        <f>IF(VLOOKUP($A2519,'Behaviors Clients'!$A$2:$B$2705,2,0)="FRAUD","FRAUD",IF(VLOOKUP($A2519,'Unique Clients'!$A$2:$F$2705,3,0)&lt;=4,IF(VLOOKUP($A2519,'Unique Clients'!$A$2:$F$2705,6,0)&gt;=60%,"MODERATE RISK OF FRAUD","NO FRAUD"),"NO FRAUD"))</f>
        <v>NO FRAUD</v>
      </c>
      <c r="D2519" s="13" t="str">
        <f>IF(VLOOKUP($A2519,'Unique Clients'!$A$2:$G$2705,7,0) &gt;= 3,"FRAUD","NO FRAUD")</f>
        <v>NO FRAUD</v>
      </c>
    </row>
    <row r="2520" spans="1:4" customFormat="1" hidden="1" x14ac:dyDescent="0.25">
      <c r="A2520" s="13">
        <v>93183</v>
      </c>
      <c r="B2520" s="13" t="str">
        <f>IF(VLOOKUP($A2520,'Unique Clients'!$A$2:$F$2705,3,0)&gt;=5,IF(VLOOKUP($A2520,'Unique Clients'!$A$2:$F$2705,6,0)&gt;=60%,"FRAUD","NO FRAUD"),"NO FRAUD")</f>
        <v>NO FRAUD</v>
      </c>
      <c r="C2520" s="13" t="str">
        <f>IF(VLOOKUP($A2520,'Behaviors Clients'!$A$2:$B$2705,2,0)="FRAUD","FRAUD",IF(VLOOKUP($A2520,'Unique Clients'!$A$2:$F$2705,3,0)&lt;=4,IF(VLOOKUP($A2520,'Unique Clients'!$A$2:$F$2705,6,0)&gt;=60%,"MODERATE RISK OF FRAUD","NO FRAUD"),"NO FRAUD"))</f>
        <v>NO FRAUD</v>
      </c>
      <c r="D2520" s="13" t="str">
        <f>IF(VLOOKUP($A2520,'Unique Clients'!$A$2:$G$2705,7,0) &gt;= 3,"FRAUD","NO FRAUD")</f>
        <v>NO FRAUD</v>
      </c>
    </row>
    <row r="2521" spans="1:4" customFormat="1" hidden="1" x14ac:dyDescent="0.25">
      <c r="A2521" s="13">
        <v>93247</v>
      </c>
      <c r="B2521" s="13" t="str">
        <f>IF(VLOOKUP($A2521,'Unique Clients'!$A$2:$F$2705,3,0)&gt;=5,IF(VLOOKUP($A2521,'Unique Clients'!$A$2:$F$2705,6,0)&gt;=60%,"FRAUD","NO FRAUD"),"NO FRAUD")</f>
        <v>NO FRAUD</v>
      </c>
      <c r="C2521" s="13" t="str">
        <f>IF(VLOOKUP($A2521,'Behaviors Clients'!$A$2:$B$2705,2,0)="FRAUD","FRAUD",IF(VLOOKUP($A2521,'Unique Clients'!$A$2:$F$2705,3,0)&lt;=4,IF(VLOOKUP($A2521,'Unique Clients'!$A$2:$F$2705,6,0)&gt;=60%,"MODERATE RISK OF FRAUD","NO FRAUD"),"NO FRAUD"))</f>
        <v>NO FRAUD</v>
      </c>
      <c r="D2521" s="13" t="str">
        <f>IF(VLOOKUP($A2521,'Unique Clients'!$A$2:$G$2705,7,0) &gt;= 3,"FRAUD","NO FRAUD")</f>
        <v>NO FRAUD</v>
      </c>
    </row>
    <row r="2522" spans="1:4" customFormat="1" hidden="1" x14ac:dyDescent="0.25">
      <c r="A2522" s="13">
        <v>93256</v>
      </c>
      <c r="B2522" s="13" t="str">
        <f>IF(VLOOKUP($A2522,'Unique Clients'!$A$2:$F$2705,3,0)&gt;=5,IF(VLOOKUP($A2522,'Unique Clients'!$A$2:$F$2705,6,0)&gt;=60%,"FRAUD","NO FRAUD"),"NO FRAUD")</f>
        <v>NO FRAUD</v>
      </c>
      <c r="C2522" s="13" t="str">
        <f>IF(VLOOKUP($A2522,'Behaviors Clients'!$A$2:$B$2705,2,0)="FRAUD","FRAUD",IF(VLOOKUP($A2522,'Unique Clients'!$A$2:$F$2705,3,0)&lt;=4,IF(VLOOKUP($A2522,'Unique Clients'!$A$2:$F$2705,6,0)&gt;=60%,"MODERATE RISK OF FRAUD","NO FRAUD"),"NO FRAUD"))</f>
        <v>NO FRAUD</v>
      </c>
      <c r="D2522" s="13" t="str">
        <f>IF(VLOOKUP($A2522,'Unique Clients'!$A$2:$G$2705,7,0) &gt;= 3,"FRAUD","NO FRAUD")</f>
        <v>NO FRAUD</v>
      </c>
    </row>
    <row r="2523" spans="1:4" customFormat="1" hidden="1" x14ac:dyDescent="0.25">
      <c r="A2523" s="13">
        <v>93288</v>
      </c>
      <c r="B2523" s="13" t="str">
        <f>IF(VLOOKUP($A2523,'Unique Clients'!$A$2:$F$2705,3,0)&gt;=5,IF(VLOOKUP($A2523,'Unique Clients'!$A$2:$F$2705,6,0)&gt;=60%,"FRAUD","NO FRAUD"),"NO FRAUD")</f>
        <v>NO FRAUD</v>
      </c>
      <c r="C2523" s="13" t="str">
        <f>IF(VLOOKUP($A2523,'Behaviors Clients'!$A$2:$B$2705,2,0)="FRAUD","FRAUD",IF(VLOOKUP($A2523,'Unique Clients'!$A$2:$F$2705,3,0)&lt;=4,IF(VLOOKUP($A2523,'Unique Clients'!$A$2:$F$2705,6,0)&gt;=60%,"MODERATE RISK OF FRAUD","NO FRAUD"),"NO FRAUD"))</f>
        <v>NO FRAUD</v>
      </c>
      <c r="D2523" s="13" t="str">
        <f>IF(VLOOKUP($A2523,'Unique Clients'!$A$2:$G$2705,7,0) &gt;= 3,"FRAUD","NO FRAUD")</f>
        <v>NO FRAUD</v>
      </c>
    </row>
    <row r="2524" spans="1:4" customFormat="1" hidden="1" x14ac:dyDescent="0.25">
      <c r="A2524" s="13">
        <v>93321</v>
      </c>
      <c r="B2524" s="13" t="str">
        <f>IF(VLOOKUP($A2524,'Unique Clients'!$A$2:$F$2705,3,0)&gt;=5,IF(VLOOKUP($A2524,'Unique Clients'!$A$2:$F$2705,6,0)&gt;=60%,"FRAUD","NO FRAUD"),"NO FRAUD")</f>
        <v>NO FRAUD</v>
      </c>
      <c r="C2524" s="13" t="str">
        <f>IF(VLOOKUP($A2524,'Behaviors Clients'!$A$2:$B$2705,2,0)="FRAUD","FRAUD",IF(VLOOKUP($A2524,'Unique Clients'!$A$2:$F$2705,3,0)&lt;=4,IF(VLOOKUP($A2524,'Unique Clients'!$A$2:$F$2705,6,0)&gt;=60%,"MODERATE RISK OF FRAUD","NO FRAUD"),"NO FRAUD"))</f>
        <v>NO FRAUD</v>
      </c>
      <c r="D2524" s="13" t="str">
        <f>IF(VLOOKUP($A2524,'Unique Clients'!$A$2:$G$2705,7,0) &gt;= 3,"FRAUD","NO FRAUD")</f>
        <v>NO FRAUD</v>
      </c>
    </row>
    <row r="2525" spans="1:4" customFormat="1" hidden="1" x14ac:dyDescent="0.25">
      <c r="A2525" s="13">
        <v>93327</v>
      </c>
      <c r="B2525" s="13" t="str">
        <f>IF(VLOOKUP($A2525,'Unique Clients'!$A$2:$F$2705,3,0)&gt;=5,IF(VLOOKUP($A2525,'Unique Clients'!$A$2:$F$2705,6,0)&gt;=60%,"FRAUD","NO FRAUD"),"NO FRAUD")</f>
        <v>NO FRAUD</v>
      </c>
      <c r="C2525" s="13" t="str">
        <f>IF(VLOOKUP($A2525,'Behaviors Clients'!$A$2:$B$2705,2,0)="FRAUD","FRAUD",IF(VLOOKUP($A2525,'Unique Clients'!$A$2:$F$2705,3,0)&lt;=4,IF(VLOOKUP($A2525,'Unique Clients'!$A$2:$F$2705,6,0)&gt;=60%,"MODERATE RISK OF FRAUD","NO FRAUD"),"NO FRAUD"))</f>
        <v>NO FRAUD</v>
      </c>
      <c r="D2525" s="13" t="str">
        <f>IF(VLOOKUP($A2525,'Unique Clients'!$A$2:$G$2705,7,0) &gt;= 3,"FRAUD","NO FRAUD")</f>
        <v>NO FRAUD</v>
      </c>
    </row>
    <row r="2526" spans="1:4" customFormat="1" hidden="1" x14ac:dyDescent="0.25">
      <c r="A2526" s="13">
        <v>93388</v>
      </c>
      <c r="B2526" s="13" t="str">
        <f>IF(VLOOKUP($A2526,'Unique Clients'!$A$2:$F$2705,3,0)&gt;=5,IF(VLOOKUP($A2526,'Unique Clients'!$A$2:$F$2705,6,0)&gt;=60%,"FRAUD","NO FRAUD"),"NO FRAUD")</f>
        <v>NO FRAUD</v>
      </c>
      <c r="C2526" s="13" t="str">
        <f>IF(VLOOKUP($A2526,'Behaviors Clients'!$A$2:$B$2705,2,0)="FRAUD","FRAUD",IF(VLOOKUP($A2526,'Unique Clients'!$A$2:$F$2705,3,0)&lt;=4,IF(VLOOKUP($A2526,'Unique Clients'!$A$2:$F$2705,6,0)&gt;=60%,"MODERATE RISK OF FRAUD","NO FRAUD"),"NO FRAUD"))</f>
        <v>NO FRAUD</v>
      </c>
      <c r="D2526" s="13" t="str">
        <f>IF(VLOOKUP($A2526,'Unique Clients'!$A$2:$G$2705,7,0) &gt;= 3,"FRAUD","NO FRAUD")</f>
        <v>NO FRAUD</v>
      </c>
    </row>
    <row r="2527" spans="1:4" customFormat="1" hidden="1" x14ac:dyDescent="0.25">
      <c r="A2527" s="13">
        <v>93422</v>
      </c>
      <c r="B2527" s="13" t="str">
        <f>IF(VLOOKUP($A2527,'Unique Clients'!$A$2:$F$2705,3,0)&gt;=5,IF(VLOOKUP($A2527,'Unique Clients'!$A$2:$F$2705,6,0)&gt;=60%,"FRAUD","NO FRAUD"),"NO FRAUD")</f>
        <v>NO FRAUD</v>
      </c>
      <c r="C2527" s="13" t="str">
        <f>IF(VLOOKUP($A2527,'Behaviors Clients'!$A$2:$B$2705,2,0)="FRAUD","FRAUD",IF(VLOOKUP($A2527,'Unique Clients'!$A$2:$F$2705,3,0)&lt;=4,IF(VLOOKUP($A2527,'Unique Clients'!$A$2:$F$2705,6,0)&gt;=60%,"MODERATE RISK OF FRAUD","NO FRAUD"),"NO FRAUD"))</f>
        <v>NO FRAUD</v>
      </c>
      <c r="D2527" s="13" t="str">
        <f>IF(VLOOKUP($A2527,'Unique Clients'!$A$2:$G$2705,7,0) &gt;= 3,"FRAUD","NO FRAUD")</f>
        <v>NO FRAUD</v>
      </c>
    </row>
    <row r="2528" spans="1:4" customFormat="1" hidden="1" x14ac:dyDescent="0.25">
      <c r="A2528" s="13">
        <v>93438</v>
      </c>
      <c r="B2528" s="13" t="str">
        <f>IF(VLOOKUP($A2528,'Unique Clients'!$A$2:$F$2705,3,0)&gt;=5,IF(VLOOKUP($A2528,'Unique Clients'!$A$2:$F$2705,6,0)&gt;=60%,"FRAUD","NO FRAUD"),"NO FRAUD")</f>
        <v>NO FRAUD</v>
      </c>
      <c r="C2528" s="13" t="str">
        <f>IF(VLOOKUP($A2528,'Behaviors Clients'!$A$2:$B$2705,2,0)="FRAUD","FRAUD",IF(VLOOKUP($A2528,'Unique Clients'!$A$2:$F$2705,3,0)&lt;=4,IF(VLOOKUP($A2528,'Unique Clients'!$A$2:$F$2705,6,0)&gt;=60%,"MODERATE RISK OF FRAUD","NO FRAUD"),"NO FRAUD"))</f>
        <v>NO FRAUD</v>
      </c>
      <c r="D2528" s="13" t="str">
        <f>IF(VLOOKUP($A2528,'Unique Clients'!$A$2:$G$2705,7,0) &gt;= 3,"FRAUD","NO FRAUD")</f>
        <v>NO FRAUD</v>
      </c>
    </row>
    <row r="2529" spans="1:4" customFormat="1" hidden="1" x14ac:dyDescent="0.25">
      <c r="A2529" s="13">
        <v>93455</v>
      </c>
      <c r="B2529" s="13" t="str">
        <f>IF(VLOOKUP($A2529,'Unique Clients'!$A$2:$F$2705,3,0)&gt;=5,IF(VLOOKUP($A2529,'Unique Clients'!$A$2:$F$2705,6,0)&gt;=60%,"FRAUD","NO FRAUD"),"NO FRAUD")</f>
        <v>NO FRAUD</v>
      </c>
      <c r="C2529" s="13" t="str">
        <f>IF(VLOOKUP($A2529,'Behaviors Clients'!$A$2:$B$2705,2,0)="FRAUD","FRAUD",IF(VLOOKUP($A2529,'Unique Clients'!$A$2:$F$2705,3,0)&lt;=4,IF(VLOOKUP($A2529,'Unique Clients'!$A$2:$F$2705,6,0)&gt;=60%,"MODERATE RISK OF FRAUD","NO FRAUD"),"NO FRAUD"))</f>
        <v>NO FRAUD</v>
      </c>
      <c r="D2529" s="13" t="str">
        <f>IF(VLOOKUP($A2529,'Unique Clients'!$A$2:$G$2705,7,0) &gt;= 3,"FRAUD","NO FRAUD")</f>
        <v>NO FRAUD</v>
      </c>
    </row>
    <row r="2530" spans="1:4" customFormat="1" hidden="1" x14ac:dyDescent="0.25">
      <c r="A2530" s="13">
        <v>93483</v>
      </c>
      <c r="B2530" s="13" t="str">
        <f>IF(VLOOKUP($A2530,'Unique Clients'!$A$2:$F$2705,3,0)&gt;=5,IF(VLOOKUP($A2530,'Unique Clients'!$A$2:$F$2705,6,0)&gt;=60%,"FRAUD","NO FRAUD"),"NO FRAUD")</f>
        <v>NO FRAUD</v>
      </c>
      <c r="C2530" s="13" t="str">
        <f>IF(VLOOKUP($A2530,'Behaviors Clients'!$A$2:$B$2705,2,0)="FRAUD","FRAUD",IF(VLOOKUP($A2530,'Unique Clients'!$A$2:$F$2705,3,0)&lt;=4,IF(VLOOKUP($A2530,'Unique Clients'!$A$2:$F$2705,6,0)&gt;=60%,"MODERATE RISK OF FRAUD","NO FRAUD"),"NO FRAUD"))</f>
        <v>NO FRAUD</v>
      </c>
      <c r="D2530" s="13" t="str">
        <f>IF(VLOOKUP($A2530,'Unique Clients'!$A$2:$G$2705,7,0) &gt;= 3,"FRAUD","NO FRAUD")</f>
        <v>NO FRAUD</v>
      </c>
    </row>
    <row r="2531" spans="1:4" customFormat="1" hidden="1" x14ac:dyDescent="0.25">
      <c r="A2531" s="13">
        <v>93546</v>
      </c>
      <c r="B2531" s="13" t="str">
        <f>IF(VLOOKUP($A2531,'Unique Clients'!$A$2:$F$2705,3,0)&gt;=5,IF(VLOOKUP($A2531,'Unique Clients'!$A$2:$F$2705,6,0)&gt;=60%,"FRAUD","NO FRAUD"),"NO FRAUD")</f>
        <v>NO FRAUD</v>
      </c>
      <c r="C2531" s="13" t="str">
        <f>IF(VLOOKUP($A2531,'Behaviors Clients'!$A$2:$B$2705,2,0)="FRAUD","FRAUD",IF(VLOOKUP($A2531,'Unique Clients'!$A$2:$F$2705,3,0)&lt;=4,IF(VLOOKUP($A2531,'Unique Clients'!$A$2:$F$2705,6,0)&gt;=60%,"MODERATE RISK OF FRAUD","NO FRAUD"),"NO FRAUD"))</f>
        <v>NO FRAUD</v>
      </c>
      <c r="D2531" s="13" t="str">
        <f>IF(VLOOKUP($A2531,'Unique Clients'!$A$2:$G$2705,7,0) &gt;= 3,"FRAUD","NO FRAUD")</f>
        <v>NO FRAUD</v>
      </c>
    </row>
    <row r="2532" spans="1:4" customFormat="1" hidden="1" x14ac:dyDescent="0.25">
      <c r="A2532" s="13">
        <v>93618</v>
      </c>
      <c r="B2532" s="13" t="str">
        <f>IF(VLOOKUP($A2532,'Unique Clients'!$A$2:$F$2705,3,0)&gt;=5,IF(VLOOKUP($A2532,'Unique Clients'!$A$2:$F$2705,6,0)&gt;=60%,"FRAUD","NO FRAUD"),"NO FRAUD")</f>
        <v>NO FRAUD</v>
      </c>
      <c r="C2532" s="13" t="str">
        <f>IF(VLOOKUP($A2532,'Behaviors Clients'!$A$2:$B$2705,2,0)="FRAUD","FRAUD",IF(VLOOKUP($A2532,'Unique Clients'!$A$2:$F$2705,3,0)&lt;=4,IF(VLOOKUP($A2532,'Unique Clients'!$A$2:$F$2705,6,0)&gt;=60%,"MODERATE RISK OF FRAUD","NO FRAUD"),"NO FRAUD"))</f>
        <v>NO FRAUD</v>
      </c>
      <c r="D2532" s="13" t="str">
        <f>IF(VLOOKUP($A2532,'Unique Clients'!$A$2:$G$2705,7,0) &gt;= 3,"FRAUD","NO FRAUD")</f>
        <v>NO FRAUD</v>
      </c>
    </row>
    <row r="2533" spans="1:4" customFormat="1" hidden="1" x14ac:dyDescent="0.25">
      <c r="A2533" s="13">
        <v>93619</v>
      </c>
      <c r="B2533" s="13" t="str">
        <f>IF(VLOOKUP($A2533,'Unique Clients'!$A$2:$F$2705,3,0)&gt;=5,IF(VLOOKUP($A2533,'Unique Clients'!$A$2:$F$2705,6,0)&gt;=60%,"FRAUD","NO FRAUD"),"NO FRAUD")</f>
        <v>NO FRAUD</v>
      </c>
      <c r="C2533" s="13" t="str">
        <f>IF(VLOOKUP($A2533,'Behaviors Clients'!$A$2:$B$2705,2,0)="FRAUD","FRAUD",IF(VLOOKUP($A2533,'Unique Clients'!$A$2:$F$2705,3,0)&lt;=4,IF(VLOOKUP($A2533,'Unique Clients'!$A$2:$F$2705,6,0)&gt;=60%,"MODERATE RISK OF FRAUD","NO FRAUD"),"NO FRAUD"))</f>
        <v>NO FRAUD</v>
      </c>
      <c r="D2533" s="13" t="str">
        <f>IF(VLOOKUP($A2533,'Unique Clients'!$A$2:$G$2705,7,0) &gt;= 3,"FRAUD","NO FRAUD")</f>
        <v>NO FRAUD</v>
      </c>
    </row>
    <row r="2534" spans="1:4" customFormat="1" hidden="1" x14ac:dyDescent="0.25">
      <c r="A2534" s="13">
        <v>93628</v>
      </c>
      <c r="B2534" s="13" t="str">
        <f>IF(VLOOKUP($A2534,'Unique Clients'!$A$2:$F$2705,3,0)&gt;=5,IF(VLOOKUP($A2534,'Unique Clients'!$A$2:$F$2705,6,0)&gt;=60%,"FRAUD","NO FRAUD"),"NO FRAUD")</f>
        <v>NO FRAUD</v>
      </c>
      <c r="C2534" s="13" t="str">
        <f>IF(VLOOKUP($A2534,'Behaviors Clients'!$A$2:$B$2705,2,0)="FRAUD","FRAUD",IF(VLOOKUP($A2534,'Unique Clients'!$A$2:$F$2705,3,0)&lt;=4,IF(VLOOKUP($A2534,'Unique Clients'!$A$2:$F$2705,6,0)&gt;=60%,"MODERATE RISK OF FRAUD","NO FRAUD"),"NO FRAUD"))</f>
        <v>NO FRAUD</v>
      </c>
      <c r="D2534" s="13" t="str">
        <f>IF(VLOOKUP($A2534,'Unique Clients'!$A$2:$G$2705,7,0) &gt;= 3,"FRAUD","NO FRAUD")</f>
        <v>NO FRAUD</v>
      </c>
    </row>
    <row r="2535" spans="1:4" customFormat="1" hidden="1" x14ac:dyDescent="0.25">
      <c r="A2535" s="13">
        <v>93636</v>
      </c>
      <c r="B2535" s="13" t="str">
        <f>IF(VLOOKUP($A2535,'Unique Clients'!$A$2:$F$2705,3,0)&gt;=5,IF(VLOOKUP($A2535,'Unique Clients'!$A$2:$F$2705,6,0)&gt;=60%,"FRAUD","NO FRAUD"),"NO FRAUD")</f>
        <v>NO FRAUD</v>
      </c>
      <c r="C2535" s="13" t="str">
        <f>IF(VLOOKUP($A2535,'Behaviors Clients'!$A$2:$B$2705,2,0)="FRAUD","FRAUD",IF(VLOOKUP($A2535,'Unique Clients'!$A$2:$F$2705,3,0)&lt;=4,IF(VLOOKUP($A2535,'Unique Clients'!$A$2:$F$2705,6,0)&gt;=60%,"MODERATE RISK OF FRAUD","NO FRAUD"),"NO FRAUD"))</f>
        <v>NO FRAUD</v>
      </c>
      <c r="D2535" s="13" t="str">
        <f>IF(VLOOKUP($A2535,'Unique Clients'!$A$2:$G$2705,7,0) &gt;= 3,"FRAUD","NO FRAUD")</f>
        <v>NO FRAUD</v>
      </c>
    </row>
    <row r="2536" spans="1:4" customFormat="1" hidden="1" x14ac:dyDescent="0.25">
      <c r="A2536" s="13">
        <v>93688</v>
      </c>
      <c r="B2536" s="13" t="str">
        <f>IF(VLOOKUP($A2536,'Unique Clients'!$A$2:$F$2705,3,0)&gt;=5,IF(VLOOKUP($A2536,'Unique Clients'!$A$2:$F$2705,6,0)&gt;=60%,"FRAUD","NO FRAUD"),"NO FRAUD")</f>
        <v>NO FRAUD</v>
      </c>
      <c r="C2536" s="13" t="str">
        <f>IF(VLOOKUP($A2536,'Behaviors Clients'!$A$2:$B$2705,2,0)="FRAUD","FRAUD",IF(VLOOKUP($A2536,'Unique Clients'!$A$2:$F$2705,3,0)&lt;=4,IF(VLOOKUP($A2536,'Unique Clients'!$A$2:$F$2705,6,0)&gt;=60%,"MODERATE RISK OF FRAUD","NO FRAUD"),"NO FRAUD"))</f>
        <v>NO FRAUD</v>
      </c>
      <c r="D2536" s="13" t="str">
        <f>IF(VLOOKUP($A2536,'Unique Clients'!$A$2:$G$2705,7,0) &gt;= 3,"FRAUD","NO FRAUD")</f>
        <v>NO FRAUD</v>
      </c>
    </row>
    <row r="2537" spans="1:4" customFormat="1" hidden="1" x14ac:dyDescent="0.25">
      <c r="A2537" s="13">
        <v>93704</v>
      </c>
      <c r="B2537" s="13" t="str">
        <f>IF(VLOOKUP($A2537,'Unique Clients'!$A$2:$F$2705,3,0)&gt;=5,IF(VLOOKUP($A2537,'Unique Clients'!$A$2:$F$2705,6,0)&gt;=60%,"FRAUD","NO FRAUD"),"NO FRAUD")</f>
        <v>NO FRAUD</v>
      </c>
      <c r="C2537" s="13" t="str">
        <f>IF(VLOOKUP($A2537,'Behaviors Clients'!$A$2:$B$2705,2,0)="FRAUD","FRAUD",IF(VLOOKUP($A2537,'Unique Clients'!$A$2:$F$2705,3,0)&lt;=4,IF(VLOOKUP($A2537,'Unique Clients'!$A$2:$F$2705,6,0)&gt;=60%,"MODERATE RISK OF FRAUD","NO FRAUD"),"NO FRAUD"))</f>
        <v>NO FRAUD</v>
      </c>
      <c r="D2537" s="13" t="str">
        <f>IF(VLOOKUP($A2537,'Unique Clients'!$A$2:$G$2705,7,0) &gt;= 3,"FRAUD","NO FRAUD")</f>
        <v>NO FRAUD</v>
      </c>
    </row>
    <row r="2538" spans="1:4" customFormat="1" hidden="1" x14ac:dyDescent="0.25">
      <c r="A2538" s="13">
        <v>93741</v>
      </c>
      <c r="B2538" s="13" t="str">
        <f>IF(VLOOKUP($A2538,'Unique Clients'!$A$2:$F$2705,3,0)&gt;=5,IF(VLOOKUP($A2538,'Unique Clients'!$A$2:$F$2705,6,0)&gt;=60%,"FRAUD","NO FRAUD"),"NO FRAUD")</f>
        <v>NO FRAUD</v>
      </c>
      <c r="C2538" s="13" t="str">
        <f>IF(VLOOKUP($A2538,'Behaviors Clients'!$A$2:$B$2705,2,0)="FRAUD","FRAUD",IF(VLOOKUP($A2538,'Unique Clients'!$A$2:$F$2705,3,0)&lt;=4,IF(VLOOKUP($A2538,'Unique Clients'!$A$2:$F$2705,6,0)&gt;=60%,"MODERATE RISK OF FRAUD","NO FRAUD"),"NO FRAUD"))</f>
        <v>NO FRAUD</v>
      </c>
      <c r="D2538" s="13" t="str">
        <f>IF(VLOOKUP($A2538,'Unique Clients'!$A$2:$G$2705,7,0) &gt;= 3,"FRAUD","NO FRAUD")</f>
        <v>NO FRAUD</v>
      </c>
    </row>
    <row r="2539" spans="1:4" customFormat="1" hidden="1" x14ac:dyDescent="0.25">
      <c r="A2539" s="13">
        <v>93786</v>
      </c>
      <c r="B2539" s="13" t="str">
        <f>IF(VLOOKUP($A2539,'Unique Clients'!$A$2:$F$2705,3,0)&gt;=5,IF(VLOOKUP($A2539,'Unique Clients'!$A$2:$F$2705,6,0)&gt;=60%,"FRAUD","NO FRAUD"),"NO FRAUD")</f>
        <v>NO FRAUD</v>
      </c>
      <c r="C2539" s="13" t="str">
        <f>IF(VLOOKUP($A2539,'Behaviors Clients'!$A$2:$B$2705,2,0)="FRAUD","FRAUD",IF(VLOOKUP($A2539,'Unique Clients'!$A$2:$F$2705,3,0)&lt;=4,IF(VLOOKUP($A2539,'Unique Clients'!$A$2:$F$2705,6,0)&gt;=60%,"MODERATE RISK OF FRAUD","NO FRAUD"),"NO FRAUD"))</f>
        <v>NO FRAUD</v>
      </c>
      <c r="D2539" s="13" t="str">
        <f>IF(VLOOKUP($A2539,'Unique Clients'!$A$2:$G$2705,7,0) &gt;= 3,"FRAUD","NO FRAUD")</f>
        <v>NO FRAUD</v>
      </c>
    </row>
    <row r="2540" spans="1:4" customFormat="1" hidden="1" x14ac:dyDescent="0.25">
      <c r="A2540" s="13">
        <v>93869</v>
      </c>
      <c r="B2540" s="13" t="str">
        <f>IF(VLOOKUP($A2540,'Unique Clients'!$A$2:$F$2705,3,0)&gt;=5,IF(VLOOKUP($A2540,'Unique Clients'!$A$2:$F$2705,6,0)&gt;=60%,"FRAUD","NO FRAUD"),"NO FRAUD")</f>
        <v>NO FRAUD</v>
      </c>
      <c r="C2540" s="13" t="str">
        <f>IF(VLOOKUP($A2540,'Behaviors Clients'!$A$2:$B$2705,2,0)="FRAUD","FRAUD",IF(VLOOKUP($A2540,'Unique Clients'!$A$2:$F$2705,3,0)&lt;=4,IF(VLOOKUP($A2540,'Unique Clients'!$A$2:$F$2705,6,0)&gt;=60%,"MODERATE RISK OF FRAUD","NO FRAUD"),"NO FRAUD"))</f>
        <v>NO FRAUD</v>
      </c>
      <c r="D2540" s="13" t="str">
        <f>IF(VLOOKUP($A2540,'Unique Clients'!$A$2:$G$2705,7,0) &gt;= 3,"FRAUD","NO FRAUD")</f>
        <v>NO FRAUD</v>
      </c>
    </row>
    <row r="2541" spans="1:4" customFormat="1" hidden="1" x14ac:dyDescent="0.25">
      <c r="A2541" s="13">
        <v>93871</v>
      </c>
      <c r="B2541" s="13" t="str">
        <f>IF(VLOOKUP($A2541,'Unique Clients'!$A$2:$F$2705,3,0)&gt;=5,IF(VLOOKUP($A2541,'Unique Clients'!$A$2:$F$2705,6,0)&gt;=60%,"FRAUD","NO FRAUD"),"NO FRAUD")</f>
        <v>NO FRAUD</v>
      </c>
      <c r="C2541" s="13" t="str">
        <f>IF(VLOOKUP($A2541,'Behaviors Clients'!$A$2:$B$2705,2,0)="FRAUD","FRAUD",IF(VLOOKUP($A2541,'Unique Clients'!$A$2:$F$2705,3,0)&lt;=4,IF(VLOOKUP($A2541,'Unique Clients'!$A$2:$F$2705,6,0)&gt;=60%,"MODERATE RISK OF FRAUD","NO FRAUD"),"NO FRAUD"))</f>
        <v>NO FRAUD</v>
      </c>
      <c r="D2541" s="13" t="str">
        <f>IF(VLOOKUP($A2541,'Unique Clients'!$A$2:$G$2705,7,0) &gt;= 3,"FRAUD","NO FRAUD")</f>
        <v>NO FRAUD</v>
      </c>
    </row>
    <row r="2542" spans="1:4" customFormat="1" hidden="1" x14ac:dyDescent="0.25">
      <c r="A2542" s="13">
        <v>93882</v>
      </c>
      <c r="B2542" s="13" t="str">
        <f>IF(VLOOKUP($A2542,'Unique Clients'!$A$2:$F$2705,3,0)&gt;=5,IF(VLOOKUP($A2542,'Unique Clients'!$A$2:$F$2705,6,0)&gt;=60%,"FRAUD","NO FRAUD"),"NO FRAUD")</f>
        <v>NO FRAUD</v>
      </c>
      <c r="C2542" s="13" t="str">
        <f>IF(VLOOKUP($A2542,'Behaviors Clients'!$A$2:$B$2705,2,0)="FRAUD","FRAUD",IF(VLOOKUP($A2542,'Unique Clients'!$A$2:$F$2705,3,0)&lt;=4,IF(VLOOKUP($A2542,'Unique Clients'!$A$2:$F$2705,6,0)&gt;=60%,"MODERATE RISK OF FRAUD","NO FRAUD"),"NO FRAUD"))</f>
        <v>NO FRAUD</v>
      </c>
      <c r="D2542" s="13" t="str">
        <f>IF(VLOOKUP($A2542,'Unique Clients'!$A$2:$G$2705,7,0) &gt;= 3,"FRAUD","NO FRAUD")</f>
        <v>NO FRAUD</v>
      </c>
    </row>
    <row r="2543" spans="1:4" customFormat="1" hidden="1" x14ac:dyDescent="0.25">
      <c r="A2543" s="13">
        <v>93953</v>
      </c>
      <c r="B2543" s="13" t="str">
        <f>IF(VLOOKUP($A2543,'Unique Clients'!$A$2:$F$2705,3,0)&gt;=5,IF(VLOOKUP($A2543,'Unique Clients'!$A$2:$F$2705,6,0)&gt;=60%,"FRAUD","NO FRAUD"),"NO FRAUD")</f>
        <v>NO FRAUD</v>
      </c>
      <c r="C2543" s="13" t="str">
        <f>IF(VLOOKUP($A2543,'Behaviors Clients'!$A$2:$B$2705,2,0)="FRAUD","FRAUD",IF(VLOOKUP($A2543,'Unique Clients'!$A$2:$F$2705,3,0)&lt;=4,IF(VLOOKUP($A2543,'Unique Clients'!$A$2:$F$2705,6,0)&gt;=60%,"MODERATE RISK OF FRAUD","NO FRAUD"),"NO FRAUD"))</f>
        <v>NO FRAUD</v>
      </c>
      <c r="D2543" s="13" t="str">
        <f>IF(VLOOKUP($A2543,'Unique Clients'!$A$2:$G$2705,7,0) &gt;= 3,"FRAUD","NO FRAUD")</f>
        <v>NO FRAUD</v>
      </c>
    </row>
    <row r="2544" spans="1:4" customFormat="1" hidden="1" x14ac:dyDescent="0.25">
      <c r="A2544" s="13">
        <v>93989</v>
      </c>
      <c r="B2544" s="13" t="str">
        <f>IF(VLOOKUP($A2544,'Unique Clients'!$A$2:$F$2705,3,0)&gt;=5,IF(VLOOKUP($A2544,'Unique Clients'!$A$2:$F$2705,6,0)&gt;=60%,"FRAUD","NO FRAUD"),"NO FRAUD")</f>
        <v>NO FRAUD</v>
      </c>
      <c r="C2544" s="13" t="str">
        <f>IF(VLOOKUP($A2544,'Behaviors Clients'!$A$2:$B$2705,2,0)="FRAUD","FRAUD",IF(VLOOKUP($A2544,'Unique Clients'!$A$2:$F$2705,3,0)&lt;=4,IF(VLOOKUP($A2544,'Unique Clients'!$A$2:$F$2705,6,0)&gt;=60%,"MODERATE RISK OF FRAUD","NO FRAUD"),"NO FRAUD"))</f>
        <v>NO FRAUD</v>
      </c>
      <c r="D2544" s="13" t="str">
        <f>IF(VLOOKUP($A2544,'Unique Clients'!$A$2:$G$2705,7,0) &gt;= 3,"FRAUD","NO FRAUD")</f>
        <v>NO FRAUD</v>
      </c>
    </row>
    <row r="2545" spans="1:4" customFormat="1" hidden="1" x14ac:dyDescent="0.25">
      <c r="A2545" s="13">
        <v>93999</v>
      </c>
      <c r="B2545" s="13" t="str">
        <f>IF(VLOOKUP($A2545,'Unique Clients'!$A$2:$F$2705,3,0)&gt;=5,IF(VLOOKUP($A2545,'Unique Clients'!$A$2:$F$2705,6,0)&gt;=60%,"FRAUD","NO FRAUD"),"NO FRAUD")</f>
        <v>NO FRAUD</v>
      </c>
      <c r="C2545" s="13" t="str">
        <f>IF(VLOOKUP($A2545,'Behaviors Clients'!$A$2:$B$2705,2,0)="FRAUD","FRAUD",IF(VLOOKUP($A2545,'Unique Clients'!$A$2:$F$2705,3,0)&lt;=4,IF(VLOOKUP($A2545,'Unique Clients'!$A$2:$F$2705,6,0)&gt;=60%,"MODERATE RISK OF FRAUD","NO FRAUD"),"NO FRAUD"))</f>
        <v>NO FRAUD</v>
      </c>
      <c r="D2545" s="13" t="str">
        <f>IF(VLOOKUP($A2545,'Unique Clients'!$A$2:$G$2705,7,0) &gt;= 3,"FRAUD","NO FRAUD")</f>
        <v>NO FRAUD</v>
      </c>
    </row>
    <row r="2546" spans="1:4" customFormat="1" hidden="1" x14ac:dyDescent="0.25">
      <c r="A2546" s="13">
        <v>94007</v>
      </c>
      <c r="B2546" s="13" t="str">
        <f>IF(VLOOKUP($A2546,'Unique Clients'!$A$2:$F$2705,3,0)&gt;=5,IF(VLOOKUP($A2546,'Unique Clients'!$A$2:$F$2705,6,0)&gt;=60%,"FRAUD","NO FRAUD"),"NO FRAUD")</f>
        <v>NO FRAUD</v>
      </c>
      <c r="C2546" s="13" t="str">
        <f>IF(VLOOKUP($A2546,'Behaviors Clients'!$A$2:$B$2705,2,0)="FRAUD","FRAUD",IF(VLOOKUP($A2546,'Unique Clients'!$A$2:$F$2705,3,0)&lt;=4,IF(VLOOKUP($A2546,'Unique Clients'!$A$2:$F$2705,6,0)&gt;=60%,"MODERATE RISK OF FRAUD","NO FRAUD"),"NO FRAUD"))</f>
        <v>NO FRAUD</v>
      </c>
      <c r="D2546" s="13" t="str">
        <f>IF(VLOOKUP($A2546,'Unique Clients'!$A$2:$G$2705,7,0) &gt;= 3,"FRAUD","NO FRAUD")</f>
        <v>NO FRAUD</v>
      </c>
    </row>
    <row r="2547" spans="1:4" customFormat="1" hidden="1" x14ac:dyDescent="0.25">
      <c r="A2547" s="13">
        <v>94092</v>
      </c>
      <c r="B2547" s="13" t="str">
        <f>IF(VLOOKUP($A2547,'Unique Clients'!$A$2:$F$2705,3,0)&gt;=5,IF(VLOOKUP($A2547,'Unique Clients'!$A$2:$F$2705,6,0)&gt;=60%,"FRAUD","NO FRAUD"),"NO FRAUD")</f>
        <v>NO FRAUD</v>
      </c>
      <c r="C2547" s="13" t="str">
        <f>IF(VLOOKUP($A2547,'Behaviors Clients'!$A$2:$B$2705,2,0)="FRAUD","FRAUD",IF(VLOOKUP($A2547,'Unique Clients'!$A$2:$F$2705,3,0)&lt;=4,IF(VLOOKUP($A2547,'Unique Clients'!$A$2:$F$2705,6,0)&gt;=60%,"MODERATE RISK OF FRAUD","NO FRAUD"),"NO FRAUD"))</f>
        <v>NO FRAUD</v>
      </c>
      <c r="D2547" s="13" t="str">
        <f>IF(VLOOKUP($A2547,'Unique Clients'!$A$2:$G$2705,7,0) &gt;= 3,"FRAUD","NO FRAUD")</f>
        <v>NO FRAUD</v>
      </c>
    </row>
    <row r="2548" spans="1:4" customFormat="1" hidden="1" x14ac:dyDescent="0.25">
      <c r="A2548" s="13">
        <v>94240</v>
      </c>
      <c r="B2548" s="13" t="str">
        <f>IF(VLOOKUP($A2548,'Unique Clients'!$A$2:$F$2705,3,0)&gt;=5,IF(VLOOKUP($A2548,'Unique Clients'!$A$2:$F$2705,6,0)&gt;=60%,"FRAUD","NO FRAUD"),"NO FRAUD")</f>
        <v>NO FRAUD</v>
      </c>
      <c r="C2548" s="13" t="str">
        <f>IF(VLOOKUP($A2548,'Behaviors Clients'!$A$2:$B$2705,2,0)="FRAUD","FRAUD",IF(VLOOKUP($A2548,'Unique Clients'!$A$2:$F$2705,3,0)&lt;=4,IF(VLOOKUP($A2548,'Unique Clients'!$A$2:$F$2705,6,0)&gt;=60%,"MODERATE RISK OF FRAUD","NO FRAUD"),"NO FRAUD"))</f>
        <v>NO FRAUD</v>
      </c>
      <c r="D2548" s="13" t="str">
        <f>IF(VLOOKUP($A2548,'Unique Clients'!$A$2:$G$2705,7,0) &gt;= 3,"FRAUD","NO FRAUD")</f>
        <v>NO FRAUD</v>
      </c>
    </row>
    <row r="2549" spans="1:4" customFormat="1" hidden="1" x14ac:dyDescent="0.25">
      <c r="A2549" s="13">
        <v>94276</v>
      </c>
      <c r="B2549" s="13" t="str">
        <f>IF(VLOOKUP($A2549,'Unique Clients'!$A$2:$F$2705,3,0)&gt;=5,IF(VLOOKUP($A2549,'Unique Clients'!$A$2:$F$2705,6,0)&gt;=60%,"FRAUD","NO FRAUD"),"NO FRAUD")</f>
        <v>NO FRAUD</v>
      </c>
      <c r="C2549" s="13" t="str">
        <f>IF(VLOOKUP($A2549,'Behaviors Clients'!$A$2:$B$2705,2,0)="FRAUD","FRAUD",IF(VLOOKUP($A2549,'Unique Clients'!$A$2:$F$2705,3,0)&lt;=4,IF(VLOOKUP($A2549,'Unique Clients'!$A$2:$F$2705,6,0)&gt;=60%,"MODERATE RISK OF FRAUD","NO FRAUD"),"NO FRAUD"))</f>
        <v>NO FRAUD</v>
      </c>
      <c r="D2549" s="13" t="str">
        <f>IF(VLOOKUP($A2549,'Unique Clients'!$A$2:$G$2705,7,0) &gt;= 3,"FRAUD","NO FRAUD")</f>
        <v>NO FRAUD</v>
      </c>
    </row>
    <row r="2550" spans="1:4" customFormat="1" hidden="1" x14ac:dyDescent="0.25">
      <c r="A2550" s="13">
        <v>94343</v>
      </c>
      <c r="B2550" s="13" t="str">
        <f>IF(VLOOKUP($A2550,'Unique Clients'!$A$2:$F$2705,3,0)&gt;=5,IF(VLOOKUP($A2550,'Unique Clients'!$A$2:$F$2705,6,0)&gt;=60%,"FRAUD","NO FRAUD"),"NO FRAUD")</f>
        <v>NO FRAUD</v>
      </c>
      <c r="C2550" s="13" t="str">
        <f>IF(VLOOKUP($A2550,'Behaviors Clients'!$A$2:$B$2705,2,0)="FRAUD","FRAUD",IF(VLOOKUP($A2550,'Unique Clients'!$A$2:$F$2705,3,0)&lt;=4,IF(VLOOKUP($A2550,'Unique Clients'!$A$2:$F$2705,6,0)&gt;=60%,"MODERATE RISK OF FRAUD","NO FRAUD"),"NO FRAUD"))</f>
        <v>NO FRAUD</v>
      </c>
      <c r="D2550" s="13" t="str">
        <f>IF(VLOOKUP($A2550,'Unique Clients'!$A$2:$G$2705,7,0) &gt;= 3,"FRAUD","NO FRAUD")</f>
        <v>NO FRAUD</v>
      </c>
    </row>
    <row r="2551" spans="1:4" customFormat="1" hidden="1" x14ac:dyDescent="0.25">
      <c r="A2551" s="13">
        <v>94385</v>
      </c>
      <c r="B2551" s="13" t="str">
        <f>IF(VLOOKUP($A2551,'Unique Clients'!$A$2:$F$2705,3,0)&gt;=5,IF(VLOOKUP($A2551,'Unique Clients'!$A$2:$F$2705,6,0)&gt;=60%,"FRAUD","NO FRAUD"),"NO FRAUD")</f>
        <v>NO FRAUD</v>
      </c>
      <c r="C2551" s="13" t="str">
        <f>IF(VLOOKUP($A2551,'Behaviors Clients'!$A$2:$B$2705,2,0)="FRAUD","FRAUD",IF(VLOOKUP($A2551,'Unique Clients'!$A$2:$F$2705,3,0)&lt;=4,IF(VLOOKUP($A2551,'Unique Clients'!$A$2:$F$2705,6,0)&gt;=60%,"MODERATE RISK OF FRAUD","NO FRAUD"),"NO FRAUD"))</f>
        <v>NO FRAUD</v>
      </c>
      <c r="D2551" s="13" t="str">
        <f>IF(VLOOKUP($A2551,'Unique Clients'!$A$2:$G$2705,7,0) &gt;= 3,"FRAUD","NO FRAUD")</f>
        <v>NO FRAUD</v>
      </c>
    </row>
    <row r="2552" spans="1:4" customFormat="1" hidden="1" x14ac:dyDescent="0.25">
      <c r="A2552" s="13">
        <v>94418</v>
      </c>
      <c r="B2552" s="13" t="str">
        <f>IF(VLOOKUP($A2552,'Unique Clients'!$A$2:$F$2705,3,0)&gt;=5,IF(VLOOKUP($A2552,'Unique Clients'!$A$2:$F$2705,6,0)&gt;=60%,"FRAUD","NO FRAUD"),"NO FRAUD")</f>
        <v>NO FRAUD</v>
      </c>
      <c r="C2552" s="13" t="str">
        <f>IF(VLOOKUP($A2552,'Behaviors Clients'!$A$2:$B$2705,2,0)="FRAUD","FRAUD",IF(VLOOKUP($A2552,'Unique Clients'!$A$2:$F$2705,3,0)&lt;=4,IF(VLOOKUP($A2552,'Unique Clients'!$A$2:$F$2705,6,0)&gt;=60%,"MODERATE RISK OF FRAUD","NO FRAUD"),"NO FRAUD"))</f>
        <v>NO FRAUD</v>
      </c>
      <c r="D2552" s="13" t="str">
        <f>IF(VLOOKUP($A2552,'Unique Clients'!$A$2:$G$2705,7,0) &gt;= 3,"FRAUD","NO FRAUD")</f>
        <v>NO FRAUD</v>
      </c>
    </row>
    <row r="2553" spans="1:4" customFormat="1" hidden="1" x14ac:dyDescent="0.25">
      <c r="A2553" s="13">
        <v>94431</v>
      </c>
      <c r="B2553" s="13" t="str">
        <f>IF(VLOOKUP($A2553,'Unique Clients'!$A$2:$F$2705,3,0)&gt;=5,IF(VLOOKUP($A2553,'Unique Clients'!$A$2:$F$2705,6,0)&gt;=60%,"FRAUD","NO FRAUD"),"NO FRAUD")</f>
        <v>NO FRAUD</v>
      </c>
      <c r="C2553" s="13" t="str">
        <f>IF(VLOOKUP($A2553,'Behaviors Clients'!$A$2:$B$2705,2,0)="FRAUD","FRAUD",IF(VLOOKUP($A2553,'Unique Clients'!$A$2:$F$2705,3,0)&lt;=4,IF(VLOOKUP($A2553,'Unique Clients'!$A$2:$F$2705,6,0)&gt;=60%,"MODERATE RISK OF FRAUD","NO FRAUD"),"NO FRAUD"))</f>
        <v>NO FRAUD</v>
      </c>
      <c r="D2553" s="13" t="str">
        <f>IF(VLOOKUP($A2553,'Unique Clients'!$A$2:$G$2705,7,0) &gt;= 3,"FRAUD","NO FRAUD")</f>
        <v>NO FRAUD</v>
      </c>
    </row>
    <row r="2554" spans="1:4" customFormat="1" hidden="1" x14ac:dyDescent="0.25">
      <c r="A2554" s="13">
        <v>94560</v>
      </c>
      <c r="B2554" s="13" t="str">
        <f>IF(VLOOKUP($A2554,'Unique Clients'!$A$2:$F$2705,3,0)&gt;=5,IF(VLOOKUP($A2554,'Unique Clients'!$A$2:$F$2705,6,0)&gt;=60%,"FRAUD","NO FRAUD"),"NO FRAUD")</f>
        <v>NO FRAUD</v>
      </c>
      <c r="C2554" s="13" t="str">
        <f>IF(VLOOKUP($A2554,'Behaviors Clients'!$A$2:$B$2705,2,0)="FRAUD","FRAUD",IF(VLOOKUP($A2554,'Unique Clients'!$A$2:$F$2705,3,0)&lt;=4,IF(VLOOKUP($A2554,'Unique Clients'!$A$2:$F$2705,6,0)&gt;=60%,"MODERATE RISK OF FRAUD","NO FRAUD"),"NO FRAUD"))</f>
        <v>NO FRAUD</v>
      </c>
      <c r="D2554" s="13" t="str">
        <f>IF(VLOOKUP($A2554,'Unique Clients'!$A$2:$G$2705,7,0) &gt;= 3,"FRAUD","NO FRAUD")</f>
        <v>NO FRAUD</v>
      </c>
    </row>
    <row r="2555" spans="1:4" customFormat="1" hidden="1" x14ac:dyDescent="0.25">
      <c r="A2555" s="13">
        <v>94607</v>
      </c>
      <c r="B2555" s="13" t="str">
        <f>IF(VLOOKUP($A2555,'Unique Clients'!$A$2:$F$2705,3,0)&gt;=5,IF(VLOOKUP($A2555,'Unique Clients'!$A$2:$F$2705,6,0)&gt;=60%,"FRAUD","NO FRAUD"),"NO FRAUD")</f>
        <v>NO FRAUD</v>
      </c>
      <c r="C2555" s="13" t="str">
        <f>IF(VLOOKUP($A2555,'Behaviors Clients'!$A$2:$B$2705,2,0)="FRAUD","FRAUD",IF(VLOOKUP($A2555,'Unique Clients'!$A$2:$F$2705,3,0)&lt;=4,IF(VLOOKUP($A2555,'Unique Clients'!$A$2:$F$2705,6,0)&gt;=60%,"MODERATE RISK OF FRAUD","NO FRAUD"),"NO FRAUD"))</f>
        <v>NO FRAUD</v>
      </c>
      <c r="D2555" s="13" t="str">
        <f>IF(VLOOKUP($A2555,'Unique Clients'!$A$2:$G$2705,7,0) &gt;= 3,"FRAUD","NO FRAUD")</f>
        <v>NO FRAUD</v>
      </c>
    </row>
    <row r="2556" spans="1:4" customFormat="1" hidden="1" x14ac:dyDescent="0.25">
      <c r="A2556" s="13">
        <v>94619</v>
      </c>
      <c r="B2556" s="13" t="str">
        <f>IF(VLOOKUP($A2556,'Unique Clients'!$A$2:$F$2705,3,0)&gt;=5,IF(VLOOKUP($A2556,'Unique Clients'!$A$2:$F$2705,6,0)&gt;=60%,"FRAUD","NO FRAUD"),"NO FRAUD")</f>
        <v>NO FRAUD</v>
      </c>
      <c r="C2556" s="13" t="str">
        <f>IF(VLOOKUP($A2556,'Behaviors Clients'!$A$2:$B$2705,2,0)="FRAUD","FRAUD",IF(VLOOKUP($A2556,'Unique Clients'!$A$2:$F$2705,3,0)&lt;=4,IF(VLOOKUP($A2556,'Unique Clients'!$A$2:$F$2705,6,0)&gt;=60%,"MODERATE RISK OF FRAUD","NO FRAUD"),"NO FRAUD"))</f>
        <v>NO FRAUD</v>
      </c>
      <c r="D2556" s="13" t="str">
        <f>IF(VLOOKUP($A2556,'Unique Clients'!$A$2:$G$2705,7,0) &gt;= 3,"FRAUD","NO FRAUD")</f>
        <v>NO FRAUD</v>
      </c>
    </row>
    <row r="2557" spans="1:4" customFormat="1" hidden="1" x14ac:dyDescent="0.25">
      <c r="A2557" s="13">
        <v>94646</v>
      </c>
      <c r="B2557" s="13" t="str">
        <f>IF(VLOOKUP($A2557,'Unique Clients'!$A$2:$F$2705,3,0)&gt;=5,IF(VLOOKUP($A2557,'Unique Clients'!$A$2:$F$2705,6,0)&gt;=60%,"FRAUD","NO FRAUD"),"NO FRAUD")</f>
        <v>NO FRAUD</v>
      </c>
      <c r="C2557" s="13" t="str">
        <f>IF(VLOOKUP($A2557,'Behaviors Clients'!$A$2:$B$2705,2,0)="FRAUD","FRAUD",IF(VLOOKUP($A2557,'Unique Clients'!$A$2:$F$2705,3,0)&lt;=4,IF(VLOOKUP($A2557,'Unique Clients'!$A$2:$F$2705,6,0)&gt;=60%,"MODERATE RISK OF FRAUD","NO FRAUD"),"NO FRAUD"))</f>
        <v>NO FRAUD</v>
      </c>
      <c r="D2557" s="13" t="str">
        <f>IF(VLOOKUP($A2557,'Unique Clients'!$A$2:$G$2705,7,0) &gt;= 3,"FRAUD","NO FRAUD")</f>
        <v>NO FRAUD</v>
      </c>
    </row>
    <row r="2558" spans="1:4" customFormat="1" hidden="1" x14ac:dyDescent="0.25">
      <c r="A2558" s="13">
        <v>94740</v>
      </c>
      <c r="B2558" s="13" t="str">
        <f>IF(VLOOKUP($A2558,'Unique Clients'!$A$2:$F$2705,3,0)&gt;=5,IF(VLOOKUP($A2558,'Unique Clients'!$A$2:$F$2705,6,0)&gt;=60%,"FRAUD","NO FRAUD"),"NO FRAUD")</f>
        <v>NO FRAUD</v>
      </c>
      <c r="C2558" s="13" t="str">
        <f>IF(VLOOKUP($A2558,'Behaviors Clients'!$A$2:$B$2705,2,0)="FRAUD","FRAUD",IF(VLOOKUP($A2558,'Unique Clients'!$A$2:$F$2705,3,0)&lt;=4,IF(VLOOKUP($A2558,'Unique Clients'!$A$2:$F$2705,6,0)&gt;=60%,"MODERATE RISK OF FRAUD","NO FRAUD"),"NO FRAUD"))</f>
        <v>NO FRAUD</v>
      </c>
      <c r="D2558" s="13" t="str">
        <f>IF(VLOOKUP($A2558,'Unique Clients'!$A$2:$G$2705,7,0) &gt;= 3,"FRAUD","NO FRAUD")</f>
        <v>NO FRAUD</v>
      </c>
    </row>
    <row r="2559" spans="1:4" customFormat="1" hidden="1" x14ac:dyDescent="0.25">
      <c r="A2559" s="13">
        <v>94766</v>
      </c>
      <c r="B2559" s="13" t="str">
        <f>IF(VLOOKUP($A2559,'Unique Clients'!$A$2:$F$2705,3,0)&gt;=5,IF(VLOOKUP($A2559,'Unique Clients'!$A$2:$F$2705,6,0)&gt;=60%,"FRAUD","NO FRAUD"),"NO FRAUD")</f>
        <v>NO FRAUD</v>
      </c>
      <c r="C2559" s="13" t="str">
        <f>IF(VLOOKUP($A2559,'Behaviors Clients'!$A$2:$B$2705,2,0)="FRAUD","FRAUD",IF(VLOOKUP($A2559,'Unique Clients'!$A$2:$F$2705,3,0)&lt;=4,IF(VLOOKUP($A2559,'Unique Clients'!$A$2:$F$2705,6,0)&gt;=60%,"MODERATE RISK OF FRAUD","NO FRAUD"),"NO FRAUD"))</f>
        <v>NO FRAUD</v>
      </c>
      <c r="D2559" s="13" t="str">
        <f>IF(VLOOKUP($A2559,'Unique Clients'!$A$2:$G$2705,7,0) &gt;= 3,"FRAUD","NO FRAUD")</f>
        <v>NO FRAUD</v>
      </c>
    </row>
    <row r="2560" spans="1:4" customFormat="1" hidden="1" x14ac:dyDescent="0.25">
      <c r="A2560" s="13">
        <v>94889</v>
      </c>
      <c r="B2560" s="13" t="str">
        <f>IF(VLOOKUP($A2560,'Unique Clients'!$A$2:$F$2705,3,0)&gt;=5,IF(VLOOKUP($A2560,'Unique Clients'!$A$2:$F$2705,6,0)&gt;=60%,"FRAUD","NO FRAUD"),"NO FRAUD")</f>
        <v>NO FRAUD</v>
      </c>
      <c r="C2560" s="13" t="str">
        <f>IF(VLOOKUP($A2560,'Behaviors Clients'!$A$2:$B$2705,2,0)="FRAUD","FRAUD",IF(VLOOKUP($A2560,'Unique Clients'!$A$2:$F$2705,3,0)&lt;=4,IF(VLOOKUP($A2560,'Unique Clients'!$A$2:$F$2705,6,0)&gt;=60%,"MODERATE RISK OF FRAUD","NO FRAUD"),"NO FRAUD"))</f>
        <v>NO FRAUD</v>
      </c>
      <c r="D2560" s="13" t="str">
        <f>IF(VLOOKUP($A2560,'Unique Clients'!$A$2:$G$2705,7,0) &gt;= 3,"FRAUD","NO FRAUD")</f>
        <v>NO FRAUD</v>
      </c>
    </row>
    <row r="2561" spans="1:4" customFormat="1" hidden="1" x14ac:dyDescent="0.25">
      <c r="A2561" s="13">
        <v>94895</v>
      </c>
      <c r="B2561" s="13" t="str">
        <f>IF(VLOOKUP($A2561,'Unique Clients'!$A$2:$F$2705,3,0)&gt;=5,IF(VLOOKUP($A2561,'Unique Clients'!$A$2:$F$2705,6,0)&gt;=60%,"FRAUD","NO FRAUD"),"NO FRAUD")</f>
        <v>NO FRAUD</v>
      </c>
      <c r="C2561" s="13" t="str">
        <f>IF(VLOOKUP($A2561,'Behaviors Clients'!$A$2:$B$2705,2,0)="FRAUD","FRAUD",IF(VLOOKUP($A2561,'Unique Clients'!$A$2:$F$2705,3,0)&lt;=4,IF(VLOOKUP($A2561,'Unique Clients'!$A$2:$F$2705,6,0)&gt;=60%,"MODERATE RISK OF FRAUD","NO FRAUD"),"NO FRAUD"))</f>
        <v>NO FRAUD</v>
      </c>
      <c r="D2561" s="13" t="str">
        <f>IF(VLOOKUP($A2561,'Unique Clients'!$A$2:$G$2705,7,0) &gt;= 3,"FRAUD","NO FRAUD")</f>
        <v>NO FRAUD</v>
      </c>
    </row>
    <row r="2562" spans="1:4" customFormat="1" hidden="1" x14ac:dyDescent="0.25">
      <c r="A2562" s="13">
        <v>94908</v>
      </c>
      <c r="B2562" s="13" t="str">
        <f>IF(VLOOKUP($A2562,'Unique Clients'!$A$2:$F$2705,3,0)&gt;=5,IF(VLOOKUP($A2562,'Unique Clients'!$A$2:$F$2705,6,0)&gt;=60%,"FRAUD","NO FRAUD"),"NO FRAUD")</f>
        <v>NO FRAUD</v>
      </c>
      <c r="C2562" s="13" t="str">
        <f>IF(VLOOKUP($A2562,'Behaviors Clients'!$A$2:$B$2705,2,0)="FRAUD","FRAUD",IF(VLOOKUP($A2562,'Unique Clients'!$A$2:$F$2705,3,0)&lt;=4,IF(VLOOKUP($A2562,'Unique Clients'!$A$2:$F$2705,6,0)&gt;=60%,"MODERATE RISK OF FRAUD","NO FRAUD"),"NO FRAUD"))</f>
        <v>NO FRAUD</v>
      </c>
      <c r="D2562" s="13" t="str">
        <f>IF(VLOOKUP($A2562,'Unique Clients'!$A$2:$G$2705,7,0) &gt;= 3,"FRAUD","NO FRAUD")</f>
        <v>NO FRAUD</v>
      </c>
    </row>
    <row r="2563" spans="1:4" customFormat="1" hidden="1" x14ac:dyDescent="0.25">
      <c r="A2563" s="13">
        <v>94957</v>
      </c>
      <c r="B2563" s="13" t="str">
        <f>IF(VLOOKUP($A2563,'Unique Clients'!$A$2:$F$2705,3,0)&gt;=5,IF(VLOOKUP($A2563,'Unique Clients'!$A$2:$F$2705,6,0)&gt;=60%,"FRAUD","NO FRAUD"),"NO FRAUD")</f>
        <v>NO FRAUD</v>
      </c>
      <c r="C2563" s="13" t="str">
        <f>IF(VLOOKUP($A2563,'Behaviors Clients'!$A$2:$B$2705,2,0)="FRAUD","FRAUD",IF(VLOOKUP($A2563,'Unique Clients'!$A$2:$F$2705,3,0)&lt;=4,IF(VLOOKUP($A2563,'Unique Clients'!$A$2:$F$2705,6,0)&gt;=60%,"MODERATE RISK OF FRAUD","NO FRAUD"),"NO FRAUD"))</f>
        <v>NO FRAUD</v>
      </c>
      <c r="D2563" s="13" t="str">
        <f>IF(VLOOKUP($A2563,'Unique Clients'!$A$2:$G$2705,7,0) &gt;= 3,"FRAUD","NO FRAUD")</f>
        <v>NO FRAUD</v>
      </c>
    </row>
    <row r="2564" spans="1:4" customFormat="1" hidden="1" x14ac:dyDescent="0.25">
      <c r="A2564" s="13">
        <v>94982</v>
      </c>
      <c r="B2564" s="13" t="str">
        <f>IF(VLOOKUP($A2564,'Unique Clients'!$A$2:$F$2705,3,0)&gt;=5,IF(VLOOKUP($A2564,'Unique Clients'!$A$2:$F$2705,6,0)&gt;=60%,"FRAUD","NO FRAUD"),"NO FRAUD")</f>
        <v>NO FRAUD</v>
      </c>
      <c r="C2564" s="13" t="str">
        <f>IF(VLOOKUP($A2564,'Behaviors Clients'!$A$2:$B$2705,2,0)="FRAUD","FRAUD",IF(VLOOKUP($A2564,'Unique Clients'!$A$2:$F$2705,3,0)&lt;=4,IF(VLOOKUP($A2564,'Unique Clients'!$A$2:$F$2705,6,0)&gt;=60%,"MODERATE RISK OF FRAUD","NO FRAUD"),"NO FRAUD"))</f>
        <v>NO FRAUD</v>
      </c>
      <c r="D2564" s="13" t="str">
        <f>IF(VLOOKUP($A2564,'Unique Clients'!$A$2:$G$2705,7,0) &gt;= 3,"FRAUD","NO FRAUD")</f>
        <v>NO FRAUD</v>
      </c>
    </row>
    <row r="2565" spans="1:4" customFormat="1" hidden="1" x14ac:dyDescent="0.25">
      <c r="A2565" s="13">
        <v>94988</v>
      </c>
      <c r="B2565" s="13" t="str">
        <f>IF(VLOOKUP($A2565,'Unique Clients'!$A$2:$F$2705,3,0)&gt;=5,IF(VLOOKUP($A2565,'Unique Clients'!$A$2:$F$2705,6,0)&gt;=60%,"FRAUD","NO FRAUD"),"NO FRAUD")</f>
        <v>NO FRAUD</v>
      </c>
      <c r="C2565" s="13" t="str">
        <f>IF(VLOOKUP($A2565,'Behaviors Clients'!$A$2:$B$2705,2,0)="FRAUD","FRAUD",IF(VLOOKUP($A2565,'Unique Clients'!$A$2:$F$2705,3,0)&lt;=4,IF(VLOOKUP($A2565,'Unique Clients'!$A$2:$F$2705,6,0)&gt;=60%,"MODERATE RISK OF FRAUD","NO FRAUD"),"NO FRAUD"))</f>
        <v>NO FRAUD</v>
      </c>
      <c r="D2565" s="13" t="str">
        <f>IF(VLOOKUP($A2565,'Unique Clients'!$A$2:$G$2705,7,0) &gt;= 3,"FRAUD","NO FRAUD")</f>
        <v>NO FRAUD</v>
      </c>
    </row>
    <row r="2566" spans="1:4" customFormat="1" hidden="1" x14ac:dyDescent="0.25">
      <c r="A2566" s="13">
        <v>95000</v>
      </c>
      <c r="B2566" s="13" t="str">
        <f>IF(VLOOKUP($A2566,'Unique Clients'!$A$2:$F$2705,3,0)&gt;=5,IF(VLOOKUP($A2566,'Unique Clients'!$A$2:$F$2705,6,0)&gt;=60%,"FRAUD","NO FRAUD"),"NO FRAUD")</f>
        <v>NO FRAUD</v>
      </c>
      <c r="C2566" s="13" t="str">
        <f>IF(VLOOKUP($A2566,'Behaviors Clients'!$A$2:$B$2705,2,0)="FRAUD","FRAUD",IF(VLOOKUP($A2566,'Unique Clients'!$A$2:$F$2705,3,0)&lt;=4,IF(VLOOKUP($A2566,'Unique Clients'!$A$2:$F$2705,6,0)&gt;=60%,"MODERATE RISK OF FRAUD","NO FRAUD"),"NO FRAUD"))</f>
        <v>NO FRAUD</v>
      </c>
      <c r="D2566" s="13" t="str">
        <f>IF(VLOOKUP($A2566,'Unique Clients'!$A$2:$G$2705,7,0) &gt;= 3,"FRAUD","NO FRAUD")</f>
        <v>NO FRAUD</v>
      </c>
    </row>
    <row r="2567" spans="1:4" customFormat="1" hidden="1" x14ac:dyDescent="0.25">
      <c r="A2567" s="13">
        <v>95038</v>
      </c>
      <c r="B2567" s="13" t="str">
        <f>IF(VLOOKUP($A2567,'Unique Clients'!$A$2:$F$2705,3,0)&gt;=5,IF(VLOOKUP($A2567,'Unique Clients'!$A$2:$F$2705,6,0)&gt;=60%,"FRAUD","NO FRAUD"),"NO FRAUD")</f>
        <v>NO FRAUD</v>
      </c>
      <c r="C2567" s="13" t="str">
        <f>IF(VLOOKUP($A2567,'Behaviors Clients'!$A$2:$B$2705,2,0)="FRAUD","FRAUD",IF(VLOOKUP($A2567,'Unique Clients'!$A$2:$F$2705,3,0)&lt;=4,IF(VLOOKUP($A2567,'Unique Clients'!$A$2:$F$2705,6,0)&gt;=60%,"MODERATE RISK OF FRAUD","NO FRAUD"),"NO FRAUD"))</f>
        <v>NO FRAUD</v>
      </c>
      <c r="D2567" s="13" t="str">
        <f>IF(VLOOKUP($A2567,'Unique Clients'!$A$2:$G$2705,7,0) &gt;= 3,"FRAUD","NO FRAUD")</f>
        <v>NO FRAUD</v>
      </c>
    </row>
    <row r="2568" spans="1:4" customFormat="1" hidden="1" x14ac:dyDescent="0.25">
      <c r="A2568" s="13">
        <v>95146</v>
      </c>
      <c r="B2568" s="13" t="str">
        <f>IF(VLOOKUP($A2568,'Unique Clients'!$A$2:$F$2705,3,0)&gt;=5,IF(VLOOKUP($A2568,'Unique Clients'!$A$2:$F$2705,6,0)&gt;=60%,"FRAUD","NO FRAUD"),"NO FRAUD")</f>
        <v>NO FRAUD</v>
      </c>
      <c r="C2568" s="13" t="str">
        <f>IF(VLOOKUP($A2568,'Behaviors Clients'!$A$2:$B$2705,2,0)="FRAUD","FRAUD",IF(VLOOKUP($A2568,'Unique Clients'!$A$2:$F$2705,3,0)&lt;=4,IF(VLOOKUP($A2568,'Unique Clients'!$A$2:$F$2705,6,0)&gt;=60%,"MODERATE RISK OF FRAUD","NO FRAUD"),"NO FRAUD"))</f>
        <v>NO FRAUD</v>
      </c>
      <c r="D2568" s="13" t="str">
        <f>IF(VLOOKUP($A2568,'Unique Clients'!$A$2:$G$2705,7,0) &gt;= 3,"FRAUD","NO FRAUD")</f>
        <v>NO FRAUD</v>
      </c>
    </row>
    <row r="2569" spans="1:4" customFormat="1" hidden="1" x14ac:dyDescent="0.25">
      <c r="A2569" s="13">
        <v>95161</v>
      </c>
      <c r="B2569" s="13" t="str">
        <f>IF(VLOOKUP($A2569,'Unique Clients'!$A$2:$F$2705,3,0)&gt;=5,IF(VLOOKUP($A2569,'Unique Clients'!$A$2:$F$2705,6,0)&gt;=60%,"FRAUD","NO FRAUD"),"NO FRAUD")</f>
        <v>NO FRAUD</v>
      </c>
      <c r="C2569" s="13" t="str">
        <f>IF(VLOOKUP($A2569,'Behaviors Clients'!$A$2:$B$2705,2,0)="FRAUD","FRAUD",IF(VLOOKUP($A2569,'Unique Clients'!$A$2:$F$2705,3,0)&lt;=4,IF(VLOOKUP($A2569,'Unique Clients'!$A$2:$F$2705,6,0)&gt;=60%,"MODERATE RISK OF FRAUD","NO FRAUD"),"NO FRAUD"))</f>
        <v>NO FRAUD</v>
      </c>
      <c r="D2569" s="13" t="str">
        <f>IF(VLOOKUP($A2569,'Unique Clients'!$A$2:$G$2705,7,0) &gt;= 3,"FRAUD","NO FRAUD")</f>
        <v>NO FRAUD</v>
      </c>
    </row>
    <row r="2570" spans="1:4" customFormat="1" hidden="1" x14ac:dyDescent="0.25">
      <c r="A2570" s="13">
        <v>95180</v>
      </c>
      <c r="B2570" s="13" t="str">
        <f>IF(VLOOKUP($A2570,'Unique Clients'!$A$2:$F$2705,3,0)&gt;=5,IF(VLOOKUP($A2570,'Unique Clients'!$A$2:$F$2705,6,0)&gt;=60%,"FRAUD","NO FRAUD"),"NO FRAUD")</f>
        <v>NO FRAUD</v>
      </c>
      <c r="C2570" s="13" t="str">
        <f>IF(VLOOKUP($A2570,'Behaviors Clients'!$A$2:$B$2705,2,0)="FRAUD","FRAUD",IF(VLOOKUP($A2570,'Unique Clients'!$A$2:$F$2705,3,0)&lt;=4,IF(VLOOKUP($A2570,'Unique Clients'!$A$2:$F$2705,6,0)&gt;=60%,"MODERATE RISK OF FRAUD","NO FRAUD"),"NO FRAUD"))</f>
        <v>NO FRAUD</v>
      </c>
      <c r="D2570" s="13" t="str">
        <f>IF(VLOOKUP($A2570,'Unique Clients'!$A$2:$G$2705,7,0) &gt;= 3,"FRAUD","NO FRAUD")</f>
        <v>NO FRAUD</v>
      </c>
    </row>
    <row r="2571" spans="1:4" customFormat="1" hidden="1" x14ac:dyDescent="0.25">
      <c r="A2571" s="13">
        <v>95238</v>
      </c>
      <c r="B2571" s="13" t="str">
        <f>IF(VLOOKUP($A2571,'Unique Clients'!$A$2:$F$2705,3,0)&gt;=5,IF(VLOOKUP($A2571,'Unique Clients'!$A$2:$F$2705,6,0)&gt;=60%,"FRAUD","NO FRAUD"),"NO FRAUD")</f>
        <v>NO FRAUD</v>
      </c>
      <c r="C2571" s="13" t="str">
        <f>IF(VLOOKUP($A2571,'Behaviors Clients'!$A$2:$B$2705,2,0)="FRAUD","FRAUD",IF(VLOOKUP($A2571,'Unique Clients'!$A$2:$F$2705,3,0)&lt;=4,IF(VLOOKUP($A2571,'Unique Clients'!$A$2:$F$2705,6,0)&gt;=60%,"MODERATE RISK OF FRAUD","NO FRAUD"),"NO FRAUD"))</f>
        <v>NO FRAUD</v>
      </c>
      <c r="D2571" s="13" t="str">
        <f>IF(VLOOKUP($A2571,'Unique Clients'!$A$2:$G$2705,7,0) &gt;= 3,"FRAUD","NO FRAUD")</f>
        <v>NO FRAUD</v>
      </c>
    </row>
    <row r="2572" spans="1:4" customFormat="1" hidden="1" x14ac:dyDescent="0.25">
      <c r="A2572" s="13">
        <v>95241</v>
      </c>
      <c r="B2572" s="13" t="str">
        <f>IF(VLOOKUP($A2572,'Unique Clients'!$A$2:$F$2705,3,0)&gt;=5,IF(VLOOKUP($A2572,'Unique Clients'!$A$2:$F$2705,6,0)&gt;=60%,"FRAUD","NO FRAUD"),"NO FRAUD")</f>
        <v>NO FRAUD</v>
      </c>
      <c r="C2572" s="13" t="str">
        <f>IF(VLOOKUP($A2572,'Behaviors Clients'!$A$2:$B$2705,2,0)="FRAUD","FRAUD",IF(VLOOKUP($A2572,'Unique Clients'!$A$2:$F$2705,3,0)&lt;=4,IF(VLOOKUP($A2572,'Unique Clients'!$A$2:$F$2705,6,0)&gt;=60%,"MODERATE RISK OF FRAUD","NO FRAUD"),"NO FRAUD"))</f>
        <v>NO FRAUD</v>
      </c>
      <c r="D2572" s="13" t="str">
        <f>IF(VLOOKUP($A2572,'Unique Clients'!$A$2:$G$2705,7,0) &gt;= 3,"FRAUD","NO FRAUD")</f>
        <v>NO FRAUD</v>
      </c>
    </row>
    <row r="2573" spans="1:4" customFormat="1" hidden="1" x14ac:dyDescent="0.25">
      <c r="A2573" s="13">
        <v>95252</v>
      </c>
      <c r="B2573" s="13" t="str">
        <f>IF(VLOOKUP($A2573,'Unique Clients'!$A$2:$F$2705,3,0)&gt;=5,IF(VLOOKUP($A2573,'Unique Clients'!$A$2:$F$2705,6,0)&gt;=60%,"FRAUD","NO FRAUD"),"NO FRAUD")</f>
        <v>NO FRAUD</v>
      </c>
      <c r="C2573" s="13" t="str">
        <f>IF(VLOOKUP($A2573,'Behaviors Clients'!$A$2:$B$2705,2,0)="FRAUD","FRAUD",IF(VLOOKUP($A2573,'Unique Clients'!$A$2:$F$2705,3,0)&lt;=4,IF(VLOOKUP($A2573,'Unique Clients'!$A$2:$F$2705,6,0)&gt;=60%,"MODERATE RISK OF FRAUD","NO FRAUD"),"NO FRAUD"))</f>
        <v>NO FRAUD</v>
      </c>
      <c r="D2573" s="13" t="str">
        <f>IF(VLOOKUP($A2573,'Unique Clients'!$A$2:$G$2705,7,0) &gt;= 3,"FRAUD","NO FRAUD")</f>
        <v>NO FRAUD</v>
      </c>
    </row>
    <row r="2574" spans="1:4" customFormat="1" hidden="1" x14ac:dyDescent="0.25">
      <c r="A2574" s="13">
        <v>95349</v>
      </c>
      <c r="B2574" s="13" t="str">
        <f>IF(VLOOKUP($A2574,'Unique Clients'!$A$2:$F$2705,3,0)&gt;=5,IF(VLOOKUP($A2574,'Unique Clients'!$A$2:$F$2705,6,0)&gt;=60%,"FRAUD","NO FRAUD"),"NO FRAUD")</f>
        <v>NO FRAUD</v>
      </c>
      <c r="C2574" s="13" t="str">
        <f>IF(VLOOKUP($A2574,'Behaviors Clients'!$A$2:$B$2705,2,0)="FRAUD","FRAUD",IF(VLOOKUP($A2574,'Unique Clients'!$A$2:$F$2705,3,0)&lt;=4,IF(VLOOKUP($A2574,'Unique Clients'!$A$2:$F$2705,6,0)&gt;=60%,"MODERATE RISK OF FRAUD","NO FRAUD"),"NO FRAUD"))</f>
        <v>NO FRAUD</v>
      </c>
      <c r="D2574" s="13" t="str">
        <f>IF(VLOOKUP($A2574,'Unique Clients'!$A$2:$G$2705,7,0) &gt;= 3,"FRAUD","NO FRAUD")</f>
        <v>NO FRAUD</v>
      </c>
    </row>
    <row r="2575" spans="1:4" customFormat="1" hidden="1" x14ac:dyDescent="0.25">
      <c r="A2575" s="13">
        <v>95404</v>
      </c>
      <c r="B2575" s="13" t="str">
        <f>IF(VLOOKUP($A2575,'Unique Clients'!$A$2:$F$2705,3,0)&gt;=5,IF(VLOOKUP($A2575,'Unique Clients'!$A$2:$F$2705,6,0)&gt;=60%,"FRAUD","NO FRAUD"),"NO FRAUD")</f>
        <v>NO FRAUD</v>
      </c>
      <c r="C2575" s="13" t="str">
        <f>IF(VLOOKUP($A2575,'Behaviors Clients'!$A$2:$B$2705,2,0)="FRAUD","FRAUD",IF(VLOOKUP($A2575,'Unique Clients'!$A$2:$F$2705,3,0)&lt;=4,IF(VLOOKUP($A2575,'Unique Clients'!$A$2:$F$2705,6,0)&gt;=60%,"MODERATE RISK OF FRAUD","NO FRAUD"),"NO FRAUD"))</f>
        <v>NO FRAUD</v>
      </c>
      <c r="D2575" s="13" t="str">
        <f>IF(VLOOKUP($A2575,'Unique Clients'!$A$2:$G$2705,7,0) &gt;= 3,"FRAUD","NO FRAUD")</f>
        <v>NO FRAUD</v>
      </c>
    </row>
    <row r="2576" spans="1:4" customFormat="1" hidden="1" x14ac:dyDescent="0.25">
      <c r="A2576" s="13">
        <v>95421</v>
      </c>
      <c r="B2576" s="13" t="str">
        <f>IF(VLOOKUP($A2576,'Unique Clients'!$A$2:$F$2705,3,0)&gt;=5,IF(VLOOKUP($A2576,'Unique Clients'!$A$2:$F$2705,6,0)&gt;=60%,"FRAUD","NO FRAUD"),"NO FRAUD")</f>
        <v>NO FRAUD</v>
      </c>
      <c r="C2576" s="13" t="str">
        <f>IF(VLOOKUP($A2576,'Behaviors Clients'!$A$2:$B$2705,2,0)="FRAUD","FRAUD",IF(VLOOKUP($A2576,'Unique Clients'!$A$2:$F$2705,3,0)&lt;=4,IF(VLOOKUP($A2576,'Unique Clients'!$A$2:$F$2705,6,0)&gt;=60%,"MODERATE RISK OF FRAUD","NO FRAUD"),"NO FRAUD"))</f>
        <v>NO FRAUD</v>
      </c>
      <c r="D2576" s="13" t="str">
        <f>IF(VLOOKUP($A2576,'Unique Clients'!$A$2:$G$2705,7,0) &gt;= 3,"FRAUD","NO FRAUD")</f>
        <v>NO FRAUD</v>
      </c>
    </row>
    <row r="2577" spans="1:4" customFormat="1" hidden="1" x14ac:dyDescent="0.25">
      <c r="A2577" s="13">
        <v>95428</v>
      </c>
      <c r="B2577" s="13" t="str">
        <f>IF(VLOOKUP($A2577,'Unique Clients'!$A$2:$F$2705,3,0)&gt;=5,IF(VLOOKUP($A2577,'Unique Clients'!$A$2:$F$2705,6,0)&gt;=60%,"FRAUD","NO FRAUD"),"NO FRAUD")</f>
        <v>NO FRAUD</v>
      </c>
      <c r="C2577" s="13" t="str">
        <f>IF(VLOOKUP($A2577,'Behaviors Clients'!$A$2:$B$2705,2,0)="FRAUD","FRAUD",IF(VLOOKUP($A2577,'Unique Clients'!$A$2:$F$2705,3,0)&lt;=4,IF(VLOOKUP($A2577,'Unique Clients'!$A$2:$F$2705,6,0)&gt;=60%,"MODERATE RISK OF FRAUD","NO FRAUD"),"NO FRAUD"))</f>
        <v>NO FRAUD</v>
      </c>
      <c r="D2577" s="13" t="str">
        <f>IF(VLOOKUP($A2577,'Unique Clients'!$A$2:$G$2705,7,0) &gt;= 3,"FRAUD","NO FRAUD")</f>
        <v>NO FRAUD</v>
      </c>
    </row>
    <row r="2578" spans="1:4" customFormat="1" hidden="1" x14ac:dyDescent="0.25">
      <c r="A2578" s="13">
        <v>95439</v>
      </c>
      <c r="B2578" s="13" t="str">
        <f>IF(VLOOKUP($A2578,'Unique Clients'!$A$2:$F$2705,3,0)&gt;=5,IF(VLOOKUP($A2578,'Unique Clients'!$A$2:$F$2705,6,0)&gt;=60%,"FRAUD","NO FRAUD"),"NO FRAUD")</f>
        <v>NO FRAUD</v>
      </c>
      <c r="C2578" s="13" t="str">
        <f>IF(VLOOKUP($A2578,'Behaviors Clients'!$A$2:$B$2705,2,0)="FRAUD","FRAUD",IF(VLOOKUP($A2578,'Unique Clients'!$A$2:$F$2705,3,0)&lt;=4,IF(VLOOKUP($A2578,'Unique Clients'!$A$2:$F$2705,6,0)&gt;=60%,"MODERATE RISK OF FRAUD","NO FRAUD"),"NO FRAUD"))</f>
        <v>NO FRAUD</v>
      </c>
      <c r="D2578" s="13" t="str">
        <f>IF(VLOOKUP($A2578,'Unique Clients'!$A$2:$G$2705,7,0) &gt;= 3,"FRAUD","NO FRAUD")</f>
        <v>NO FRAUD</v>
      </c>
    </row>
    <row r="2579" spans="1:4" customFormat="1" hidden="1" x14ac:dyDescent="0.25">
      <c r="A2579" s="13">
        <v>95445</v>
      </c>
      <c r="B2579" s="13" t="str">
        <f>IF(VLOOKUP($A2579,'Unique Clients'!$A$2:$F$2705,3,0)&gt;=5,IF(VLOOKUP($A2579,'Unique Clients'!$A$2:$F$2705,6,0)&gt;=60%,"FRAUD","NO FRAUD"),"NO FRAUD")</f>
        <v>NO FRAUD</v>
      </c>
      <c r="C2579" s="13" t="str">
        <f>IF(VLOOKUP($A2579,'Behaviors Clients'!$A$2:$B$2705,2,0)="FRAUD","FRAUD",IF(VLOOKUP($A2579,'Unique Clients'!$A$2:$F$2705,3,0)&lt;=4,IF(VLOOKUP($A2579,'Unique Clients'!$A$2:$F$2705,6,0)&gt;=60%,"MODERATE RISK OF FRAUD","NO FRAUD"),"NO FRAUD"))</f>
        <v>NO FRAUD</v>
      </c>
      <c r="D2579" s="13" t="str">
        <f>IF(VLOOKUP($A2579,'Unique Clients'!$A$2:$G$2705,7,0) &gt;= 3,"FRAUD","NO FRAUD")</f>
        <v>NO FRAUD</v>
      </c>
    </row>
    <row r="2580" spans="1:4" customFormat="1" hidden="1" x14ac:dyDescent="0.25">
      <c r="A2580" s="13">
        <v>95448</v>
      </c>
      <c r="B2580" s="13" t="str">
        <f>IF(VLOOKUP($A2580,'Unique Clients'!$A$2:$F$2705,3,0)&gt;=5,IF(VLOOKUP($A2580,'Unique Clients'!$A$2:$F$2705,6,0)&gt;=60%,"FRAUD","NO FRAUD"),"NO FRAUD")</f>
        <v>NO FRAUD</v>
      </c>
      <c r="C2580" s="13" t="str">
        <f>IF(VLOOKUP($A2580,'Behaviors Clients'!$A$2:$B$2705,2,0)="FRAUD","FRAUD",IF(VLOOKUP($A2580,'Unique Clients'!$A$2:$F$2705,3,0)&lt;=4,IF(VLOOKUP($A2580,'Unique Clients'!$A$2:$F$2705,6,0)&gt;=60%,"MODERATE RISK OF FRAUD","NO FRAUD"),"NO FRAUD"))</f>
        <v>NO FRAUD</v>
      </c>
      <c r="D2580" s="13" t="str">
        <f>IF(VLOOKUP($A2580,'Unique Clients'!$A$2:$G$2705,7,0) &gt;= 3,"FRAUD","NO FRAUD")</f>
        <v>NO FRAUD</v>
      </c>
    </row>
    <row r="2581" spans="1:4" customFormat="1" hidden="1" x14ac:dyDescent="0.25">
      <c r="A2581" s="13">
        <v>95500</v>
      </c>
      <c r="B2581" s="13" t="str">
        <f>IF(VLOOKUP($A2581,'Unique Clients'!$A$2:$F$2705,3,0)&gt;=5,IF(VLOOKUP($A2581,'Unique Clients'!$A$2:$F$2705,6,0)&gt;=60%,"FRAUD","NO FRAUD"),"NO FRAUD")</f>
        <v>NO FRAUD</v>
      </c>
      <c r="C2581" s="13" t="str">
        <f>IF(VLOOKUP($A2581,'Behaviors Clients'!$A$2:$B$2705,2,0)="FRAUD","FRAUD",IF(VLOOKUP($A2581,'Unique Clients'!$A$2:$F$2705,3,0)&lt;=4,IF(VLOOKUP($A2581,'Unique Clients'!$A$2:$F$2705,6,0)&gt;=60%,"MODERATE RISK OF FRAUD","NO FRAUD"),"NO FRAUD"))</f>
        <v>NO FRAUD</v>
      </c>
      <c r="D2581" s="13" t="str">
        <f>IF(VLOOKUP($A2581,'Unique Clients'!$A$2:$G$2705,7,0) &gt;= 3,"FRAUD","NO FRAUD")</f>
        <v>NO FRAUD</v>
      </c>
    </row>
    <row r="2582" spans="1:4" customFormat="1" hidden="1" x14ac:dyDescent="0.25">
      <c r="A2582" s="13">
        <v>95506</v>
      </c>
      <c r="B2582" s="13" t="str">
        <f>IF(VLOOKUP($A2582,'Unique Clients'!$A$2:$F$2705,3,0)&gt;=5,IF(VLOOKUP($A2582,'Unique Clients'!$A$2:$F$2705,6,0)&gt;=60%,"FRAUD","NO FRAUD"),"NO FRAUD")</f>
        <v>NO FRAUD</v>
      </c>
      <c r="C2582" s="13" t="str">
        <f>IF(VLOOKUP($A2582,'Behaviors Clients'!$A$2:$B$2705,2,0)="FRAUD","FRAUD",IF(VLOOKUP($A2582,'Unique Clients'!$A$2:$F$2705,3,0)&lt;=4,IF(VLOOKUP($A2582,'Unique Clients'!$A$2:$F$2705,6,0)&gt;=60%,"MODERATE RISK OF FRAUD","NO FRAUD"),"NO FRAUD"))</f>
        <v>NO FRAUD</v>
      </c>
      <c r="D2582" s="13" t="str">
        <f>IF(VLOOKUP($A2582,'Unique Clients'!$A$2:$G$2705,7,0) &gt;= 3,"FRAUD","NO FRAUD")</f>
        <v>NO FRAUD</v>
      </c>
    </row>
    <row r="2583" spans="1:4" customFormat="1" hidden="1" x14ac:dyDescent="0.25">
      <c r="A2583" s="13">
        <v>95534</v>
      </c>
      <c r="B2583" s="13" t="str">
        <f>IF(VLOOKUP($A2583,'Unique Clients'!$A$2:$F$2705,3,0)&gt;=5,IF(VLOOKUP($A2583,'Unique Clients'!$A$2:$F$2705,6,0)&gt;=60%,"FRAUD","NO FRAUD"),"NO FRAUD")</f>
        <v>NO FRAUD</v>
      </c>
      <c r="C2583" s="13" t="str">
        <f>IF(VLOOKUP($A2583,'Behaviors Clients'!$A$2:$B$2705,2,0)="FRAUD","FRAUD",IF(VLOOKUP($A2583,'Unique Clients'!$A$2:$F$2705,3,0)&lt;=4,IF(VLOOKUP($A2583,'Unique Clients'!$A$2:$F$2705,6,0)&gt;=60%,"MODERATE RISK OF FRAUD","NO FRAUD"),"NO FRAUD"))</f>
        <v>NO FRAUD</v>
      </c>
      <c r="D2583" s="13" t="str">
        <f>IF(VLOOKUP($A2583,'Unique Clients'!$A$2:$G$2705,7,0) &gt;= 3,"FRAUD","NO FRAUD")</f>
        <v>NO FRAUD</v>
      </c>
    </row>
    <row r="2584" spans="1:4" customFormat="1" hidden="1" x14ac:dyDescent="0.25">
      <c r="A2584" s="13">
        <v>95575</v>
      </c>
      <c r="B2584" s="13" t="str">
        <f>IF(VLOOKUP($A2584,'Unique Clients'!$A$2:$F$2705,3,0)&gt;=5,IF(VLOOKUP($A2584,'Unique Clients'!$A$2:$F$2705,6,0)&gt;=60%,"FRAUD","NO FRAUD"),"NO FRAUD")</f>
        <v>NO FRAUD</v>
      </c>
      <c r="C2584" s="13" t="str">
        <f>IF(VLOOKUP($A2584,'Behaviors Clients'!$A$2:$B$2705,2,0)="FRAUD","FRAUD",IF(VLOOKUP($A2584,'Unique Clients'!$A$2:$F$2705,3,0)&lt;=4,IF(VLOOKUP($A2584,'Unique Clients'!$A$2:$F$2705,6,0)&gt;=60%,"MODERATE RISK OF FRAUD","NO FRAUD"),"NO FRAUD"))</f>
        <v>NO FRAUD</v>
      </c>
      <c r="D2584" s="13" t="str">
        <f>IF(VLOOKUP($A2584,'Unique Clients'!$A$2:$G$2705,7,0) &gt;= 3,"FRAUD","NO FRAUD")</f>
        <v>NO FRAUD</v>
      </c>
    </row>
    <row r="2585" spans="1:4" customFormat="1" hidden="1" x14ac:dyDescent="0.25">
      <c r="A2585" s="13">
        <v>95579</v>
      </c>
      <c r="B2585" s="13" t="str">
        <f>IF(VLOOKUP($A2585,'Unique Clients'!$A$2:$F$2705,3,0)&gt;=5,IF(VLOOKUP($A2585,'Unique Clients'!$A$2:$F$2705,6,0)&gt;=60%,"FRAUD","NO FRAUD"),"NO FRAUD")</f>
        <v>NO FRAUD</v>
      </c>
      <c r="C2585" s="13" t="str">
        <f>IF(VLOOKUP($A2585,'Behaviors Clients'!$A$2:$B$2705,2,0)="FRAUD","FRAUD",IF(VLOOKUP($A2585,'Unique Clients'!$A$2:$F$2705,3,0)&lt;=4,IF(VLOOKUP($A2585,'Unique Clients'!$A$2:$F$2705,6,0)&gt;=60%,"MODERATE RISK OF FRAUD","NO FRAUD"),"NO FRAUD"))</f>
        <v>NO FRAUD</v>
      </c>
      <c r="D2585" s="13" t="str">
        <f>IF(VLOOKUP($A2585,'Unique Clients'!$A$2:$G$2705,7,0) &gt;= 3,"FRAUD","NO FRAUD")</f>
        <v>NO FRAUD</v>
      </c>
    </row>
    <row r="2586" spans="1:4" customFormat="1" hidden="1" x14ac:dyDescent="0.25">
      <c r="A2586" s="13">
        <v>95580</v>
      </c>
      <c r="B2586" s="13" t="str">
        <f>IF(VLOOKUP($A2586,'Unique Clients'!$A$2:$F$2705,3,0)&gt;=5,IF(VLOOKUP($A2586,'Unique Clients'!$A$2:$F$2705,6,0)&gt;=60%,"FRAUD","NO FRAUD"),"NO FRAUD")</f>
        <v>NO FRAUD</v>
      </c>
      <c r="C2586" s="13" t="str">
        <f>IF(VLOOKUP($A2586,'Behaviors Clients'!$A$2:$B$2705,2,0)="FRAUD","FRAUD",IF(VLOOKUP($A2586,'Unique Clients'!$A$2:$F$2705,3,0)&lt;=4,IF(VLOOKUP($A2586,'Unique Clients'!$A$2:$F$2705,6,0)&gt;=60%,"MODERATE RISK OF FRAUD","NO FRAUD"),"NO FRAUD"))</f>
        <v>NO FRAUD</v>
      </c>
      <c r="D2586" s="13" t="str">
        <f>IF(VLOOKUP($A2586,'Unique Clients'!$A$2:$G$2705,7,0) &gt;= 3,"FRAUD","NO FRAUD")</f>
        <v>NO FRAUD</v>
      </c>
    </row>
    <row r="2587" spans="1:4" customFormat="1" hidden="1" x14ac:dyDescent="0.25">
      <c r="A2587" s="13">
        <v>95581</v>
      </c>
      <c r="B2587" s="13" t="str">
        <f>IF(VLOOKUP($A2587,'Unique Clients'!$A$2:$F$2705,3,0)&gt;=5,IF(VLOOKUP($A2587,'Unique Clients'!$A$2:$F$2705,6,0)&gt;=60%,"FRAUD","NO FRAUD"),"NO FRAUD")</f>
        <v>NO FRAUD</v>
      </c>
      <c r="C2587" s="13" t="str">
        <f>IF(VLOOKUP($A2587,'Behaviors Clients'!$A$2:$B$2705,2,0)="FRAUD","FRAUD",IF(VLOOKUP($A2587,'Unique Clients'!$A$2:$F$2705,3,0)&lt;=4,IF(VLOOKUP($A2587,'Unique Clients'!$A$2:$F$2705,6,0)&gt;=60%,"MODERATE RISK OF FRAUD","NO FRAUD"),"NO FRAUD"))</f>
        <v>NO FRAUD</v>
      </c>
      <c r="D2587" s="13" t="str">
        <f>IF(VLOOKUP($A2587,'Unique Clients'!$A$2:$G$2705,7,0) &gt;= 3,"FRAUD","NO FRAUD")</f>
        <v>NO FRAUD</v>
      </c>
    </row>
    <row r="2588" spans="1:4" customFormat="1" hidden="1" x14ac:dyDescent="0.25">
      <c r="A2588" s="13">
        <v>95633</v>
      </c>
      <c r="B2588" s="13" t="str">
        <f>IF(VLOOKUP($A2588,'Unique Clients'!$A$2:$F$2705,3,0)&gt;=5,IF(VLOOKUP($A2588,'Unique Clients'!$A$2:$F$2705,6,0)&gt;=60%,"FRAUD","NO FRAUD"),"NO FRAUD")</f>
        <v>NO FRAUD</v>
      </c>
      <c r="C2588" s="13" t="str">
        <f>IF(VLOOKUP($A2588,'Behaviors Clients'!$A$2:$B$2705,2,0)="FRAUD","FRAUD",IF(VLOOKUP($A2588,'Unique Clients'!$A$2:$F$2705,3,0)&lt;=4,IF(VLOOKUP($A2588,'Unique Clients'!$A$2:$F$2705,6,0)&gt;=60%,"MODERATE RISK OF FRAUD","NO FRAUD"),"NO FRAUD"))</f>
        <v>NO FRAUD</v>
      </c>
      <c r="D2588" s="13" t="str">
        <f>IF(VLOOKUP($A2588,'Unique Clients'!$A$2:$G$2705,7,0) &gt;= 3,"FRAUD","NO FRAUD")</f>
        <v>NO FRAUD</v>
      </c>
    </row>
    <row r="2589" spans="1:4" customFormat="1" hidden="1" x14ac:dyDescent="0.25">
      <c r="A2589" s="13">
        <v>95684</v>
      </c>
      <c r="B2589" s="13" t="str">
        <f>IF(VLOOKUP($A2589,'Unique Clients'!$A$2:$F$2705,3,0)&gt;=5,IF(VLOOKUP($A2589,'Unique Clients'!$A$2:$F$2705,6,0)&gt;=60%,"FRAUD","NO FRAUD"),"NO FRAUD")</f>
        <v>NO FRAUD</v>
      </c>
      <c r="C2589" s="13" t="str">
        <f>IF(VLOOKUP($A2589,'Behaviors Clients'!$A$2:$B$2705,2,0)="FRAUD","FRAUD",IF(VLOOKUP($A2589,'Unique Clients'!$A$2:$F$2705,3,0)&lt;=4,IF(VLOOKUP($A2589,'Unique Clients'!$A$2:$F$2705,6,0)&gt;=60%,"MODERATE RISK OF FRAUD","NO FRAUD"),"NO FRAUD"))</f>
        <v>NO FRAUD</v>
      </c>
      <c r="D2589" s="13" t="str">
        <f>IF(VLOOKUP($A2589,'Unique Clients'!$A$2:$G$2705,7,0) &gt;= 3,"FRAUD","NO FRAUD")</f>
        <v>NO FRAUD</v>
      </c>
    </row>
    <row r="2590" spans="1:4" customFormat="1" hidden="1" x14ac:dyDescent="0.25">
      <c r="A2590" s="13">
        <v>95699</v>
      </c>
      <c r="B2590" s="13" t="str">
        <f>IF(VLOOKUP($A2590,'Unique Clients'!$A$2:$F$2705,3,0)&gt;=5,IF(VLOOKUP($A2590,'Unique Clients'!$A$2:$F$2705,6,0)&gt;=60%,"FRAUD","NO FRAUD"),"NO FRAUD")</f>
        <v>NO FRAUD</v>
      </c>
      <c r="C2590" s="13" t="str">
        <f>IF(VLOOKUP($A2590,'Behaviors Clients'!$A$2:$B$2705,2,0)="FRAUD","FRAUD",IF(VLOOKUP($A2590,'Unique Clients'!$A$2:$F$2705,3,0)&lt;=4,IF(VLOOKUP($A2590,'Unique Clients'!$A$2:$F$2705,6,0)&gt;=60%,"MODERATE RISK OF FRAUD","NO FRAUD"),"NO FRAUD"))</f>
        <v>NO FRAUD</v>
      </c>
      <c r="D2590" s="13" t="str">
        <f>IF(VLOOKUP($A2590,'Unique Clients'!$A$2:$G$2705,7,0) &gt;= 3,"FRAUD","NO FRAUD")</f>
        <v>NO FRAUD</v>
      </c>
    </row>
    <row r="2591" spans="1:4" customFormat="1" hidden="1" x14ac:dyDescent="0.25">
      <c r="A2591" s="13">
        <v>95793</v>
      </c>
      <c r="B2591" s="13" t="str">
        <f>IF(VLOOKUP($A2591,'Unique Clients'!$A$2:$F$2705,3,0)&gt;=5,IF(VLOOKUP($A2591,'Unique Clients'!$A$2:$F$2705,6,0)&gt;=60%,"FRAUD","NO FRAUD"),"NO FRAUD")</f>
        <v>NO FRAUD</v>
      </c>
      <c r="C2591" s="13" t="str">
        <f>IF(VLOOKUP($A2591,'Behaviors Clients'!$A$2:$B$2705,2,0)="FRAUD","FRAUD",IF(VLOOKUP($A2591,'Unique Clients'!$A$2:$F$2705,3,0)&lt;=4,IF(VLOOKUP($A2591,'Unique Clients'!$A$2:$F$2705,6,0)&gt;=60%,"MODERATE RISK OF FRAUD","NO FRAUD"),"NO FRAUD"))</f>
        <v>NO FRAUD</v>
      </c>
      <c r="D2591" s="13" t="str">
        <f>IF(VLOOKUP($A2591,'Unique Clients'!$A$2:$G$2705,7,0) &gt;= 3,"FRAUD","NO FRAUD")</f>
        <v>NO FRAUD</v>
      </c>
    </row>
    <row r="2592" spans="1:4" customFormat="1" hidden="1" x14ac:dyDescent="0.25">
      <c r="A2592" s="13">
        <v>95794</v>
      </c>
      <c r="B2592" s="13" t="str">
        <f>IF(VLOOKUP($A2592,'Unique Clients'!$A$2:$F$2705,3,0)&gt;=5,IF(VLOOKUP($A2592,'Unique Clients'!$A$2:$F$2705,6,0)&gt;=60%,"FRAUD","NO FRAUD"),"NO FRAUD")</f>
        <v>NO FRAUD</v>
      </c>
      <c r="C2592" s="13" t="str">
        <f>IF(VLOOKUP($A2592,'Behaviors Clients'!$A$2:$B$2705,2,0)="FRAUD","FRAUD",IF(VLOOKUP($A2592,'Unique Clients'!$A$2:$F$2705,3,0)&lt;=4,IF(VLOOKUP($A2592,'Unique Clients'!$A$2:$F$2705,6,0)&gt;=60%,"MODERATE RISK OF FRAUD","NO FRAUD"),"NO FRAUD"))</f>
        <v>NO FRAUD</v>
      </c>
      <c r="D2592" s="13" t="str">
        <f>IF(VLOOKUP($A2592,'Unique Clients'!$A$2:$G$2705,7,0) &gt;= 3,"FRAUD","NO FRAUD")</f>
        <v>NO FRAUD</v>
      </c>
    </row>
    <row r="2593" spans="1:4" customFormat="1" hidden="1" x14ac:dyDescent="0.25">
      <c r="A2593" s="13">
        <v>95797</v>
      </c>
      <c r="B2593" s="13" t="str">
        <f>IF(VLOOKUP($A2593,'Unique Clients'!$A$2:$F$2705,3,0)&gt;=5,IF(VLOOKUP($A2593,'Unique Clients'!$A$2:$F$2705,6,0)&gt;=60%,"FRAUD","NO FRAUD"),"NO FRAUD")</f>
        <v>NO FRAUD</v>
      </c>
      <c r="C2593" s="13" t="str">
        <f>IF(VLOOKUP($A2593,'Behaviors Clients'!$A$2:$B$2705,2,0)="FRAUD","FRAUD",IF(VLOOKUP($A2593,'Unique Clients'!$A$2:$F$2705,3,0)&lt;=4,IF(VLOOKUP($A2593,'Unique Clients'!$A$2:$F$2705,6,0)&gt;=60%,"MODERATE RISK OF FRAUD","NO FRAUD"),"NO FRAUD"))</f>
        <v>NO FRAUD</v>
      </c>
      <c r="D2593" s="13" t="str">
        <f>IF(VLOOKUP($A2593,'Unique Clients'!$A$2:$G$2705,7,0) &gt;= 3,"FRAUD","NO FRAUD")</f>
        <v>NO FRAUD</v>
      </c>
    </row>
    <row r="2594" spans="1:4" customFormat="1" hidden="1" x14ac:dyDescent="0.25">
      <c r="A2594" s="13">
        <v>95807</v>
      </c>
      <c r="B2594" s="13" t="str">
        <f>IF(VLOOKUP($A2594,'Unique Clients'!$A$2:$F$2705,3,0)&gt;=5,IF(VLOOKUP($A2594,'Unique Clients'!$A$2:$F$2705,6,0)&gt;=60%,"FRAUD","NO FRAUD"),"NO FRAUD")</f>
        <v>NO FRAUD</v>
      </c>
      <c r="C2594" s="13" t="str">
        <f>IF(VLOOKUP($A2594,'Behaviors Clients'!$A$2:$B$2705,2,0)="FRAUD","FRAUD",IF(VLOOKUP($A2594,'Unique Clients'!$A$2:$F$2705,3,0)&lt;=4,IF(VLOOKUP($A2594,'Unique Clients'!$A$2:$F$2705,6,0)&gt;=60%,"MODERATE RISK OF FRAUD","NO FRAUD"),"NO FRAUD"))</f>
        <v>NO FRAUD</v>
      </c>
      <c r="D2594" s="13" t="str">
        <f>IF(VLOOKUP($A2594,'Unique Clients'!$A$2:$G$2705,7,0) &gt;= 3,"FRAUD","NO FRAUD")</f>
        <v>NO FRAUD</v>
      </c>
    </row>
    <row r="2595" spans="1:4" customFormat="1" hidden="1" x14ac:dyDescent="0.25">
      <c r="A2595" s="13">
        <v>95827</v>
      </c>
      <c r="B2595" s="13" t="str">
        <f>IF(VLOOKUP($A2595,'Unique Clients'!$A$2:$F$2705,3,0)&gt;=5,IF(VLOOKUP($A2595,'Unique Clients'!$A$2:$F$2705,6,0)&gt;=60%,"FRAUD","NO FRAUD"),"NO FRAUD")</f>
        <v>NO FRAUD</v>
      </c>
      <c r="C2595" s="13" t="str">
        <f>IF(VLOOKUP($A2595,'Behaviors Clients'!$A$2:$B$2705,2,0)="FRAUD","FRAUD",IF(VLOOKUP($A2595,'Unique Clients'!$A$2:$F$2705,3,0)&lt;=4,IF(VLOOKUP($A2595,'Unique Clients'!$A$2:$F$2705,6,0)&gt;=60%,"MODERATE RISK OF FRAUD","NO FRAUD"),"NO FRAUD"))</f>
        <v>NO FRAUD</v>
      </c>
      <c r="D2595" s="13" t="str">
        <f>IF(VLOOKUP($A2595,'Unique Clients'!$A$2:$G$2705,7,0) &gt;= 3,"FRAUD","NO FRAUD")</f>
        <v>NO FRAUD</v>
      </c>
    </row>
    <row r="2596" spans="1:4" customFormat="1" hidden="1" x14ac:dyDescent="0.25">
      <c r="A2596" s="13">
        <v>95834</v>
      </c>
      <c r="B2596" s="13" t="str">
        <f>IF(VLOOKUP($A2596,'Unique Clients'!$A$2:$F$2705,3,0)&gt;=5,IF(VLOOKUP($A2596,'Unique Clients'!$A$2:$F$2705,6,0)&gt;=60%,"FRAUD","NO FRAUD"),"NO FRAUD")</f>
        <v>NO FRAUD</v>
      </c>
      <c r="C2596" s="13" t="str">
        <f>IF(VLOOKUP($A2596,'Behaviors Clients'!$A$2:$B$2705,2,0)="FRAUD","FRAUD",IF(VLOOKUP($A2596,'Unique Clients'!$A$2:$F$2705,3,0)&lt;=4,IF(VLOOKUP($A2596,'Unique Clients'!$A$2:$F$2705,6,0)&gt;=60%,"MODERATE RISK OF FRAUD","NO FRAUD"),"NO FRAUD"))</f>
        <v>NO FRAUD</v>
      </c>
      <c r="D2596" s="13" t="str">
        <f>IF(VLOOKUP($A2596,'Unique Clients'!$A$2:$G$2705,7,0) &gt;= 3,"FRAUD","NO FRAUD")</f>
        <v>NO FRAUD</v>
      </c>
    </row>
    <row r="2597" spans="1:4" customFormat="1" hidden="1" x14ac:dyDescent="0.25">
      <c r="A2597" s="13">
        <v>95957</v>
      </c>
      <c r="B2597" s="13" t="str">
        <f>IF(VLOOKUP($A2597,'Unique Clients'!$A$2:$F$2705,3,0)&gt;=5,IF(VLOOKUP($A2597,'Unique Clients'!$A$2:$F$2705,6,0)&gt;=60%,"FRAUD","NO FRAUD"),"NO FRAUD")</f>
        <v>NO FRAUD</v>
      </c>
      <c r="C2597" s="13" t="str">
        <f>IF(VLOOKUP($A2597,'Behaviors Clients'!$A$2:$B$2705,2,0)="FRAUD","FRAUD",IF(VLOOKUP($A2597,'Unique Clients'!$A$2:$F$2705,3,0)&lt;=4,IF(VLOOKUP($A2597,'Unique Clients'!$A$2:$F$2705,6,0)&gt;=60%,"MODERATE RISK OF FRAUD","NO FRAUD"),"NO FRAUD"))</f>
        <v>NO FRAUD</v>
      </c>
      <c r="D2597" s="13" t="str">
        <f>IF(VLOOKUP($A2597,'Unique Clients'!$A$2:$G$2705,7,0) &gt;= 3,"FRAUD","NO FRAUD")</f>
        <v>NO FRAUD</v>
      </c>
    </row>
    <row r="2598" spans="1:4" customFormat="1" hidden="1" x14ac:dyDescent="0.25">
      <c r="A2598" s="13">
        <v>96029</v>
      </c>
      <c r="B2598" s="13" t="str">
        <f>IF(VLOOKUP($A2598,'Unique Clients'!$A$2:$F$2705,3,0)&gt;=5,IF(VLOOKUP($A2598,'Unique Clients'!$A$2:$F$2705,6,0)&gt;=60%,"FRAUD","NO FRAUD"),"NO FRAUD")</f>
        <v>NO FRAUD</v>
      </c>
      <c r="C2598" s="13" t="str">
        <f>IF(VLOOKUP($A2598,'Behaviors Clients'!$A$2:$B$2705,2,0)="FRAUD","FRAUD",IF(VLOOKUP($A2598,'Unique Clients'!$A$2:$F$2705,3,0)&lt;=4,IF(VLOOKUP($A2598,'Unique Clients'!$A$2:$F$2705,6,0)&gt;=60%,"MODERATE RISK OF FRAUD","NO FRAUD"),"NO FRAUD"))</f>
        <v>NO FRAUD</v>
      </c>
      <c r="D2598" s="13" t="str">
        <f>IF(VLOOKUP($A2598,'Unique Clients'!$A$2:$G$2705,7,0) &gt;= 3,"FRAUD","NO FRAUD")</f>
        <v>NO FRAUD</v>
      </c>
    </row>
    <row r="2599" spans="1:4" customFormat="1" hidden="1" x14ac:dyDescent="0.25">
      <c r="A2599" s="13">
        <v>96175</v>
      </c>
      <c r="B2599" s="13" t="str">
        <f>IF(VLOOKUP($A2599,'Unique Clients'!$A$2:$F$2705,3,0)&gt;=5,IF(VLOOKUP($A2599,'Unique Clients'!$A$2:$F$2705,6,0)&gt;=60%,"FRAUD","NO FRAUD"),"NO FRAUD")</f>
        <v>NO FRAUD</v>
      </c>
      <c r="C2599" s="13" t="str">
        <f>IF(VLOOKUP($A2599,'Behaviors Clients'!$A$2:$B$2705,2,0)="FRAUD","FRAUD",IF(VLOOKUP($A2599,'Unique Clients'!$A$2:$F$2705,3,0)&lt;=4,IF(VLOOKUP($A2599,'Unique Clients'!$A$2:$F$2705,6,0)&gt;=60%,"MODERATE RISK OF FRAUD","NO FRAUD"),"NO FRAUD"))</f>
        <v>NO FRAUD</v>
      </c>
      <c r="D2599" s="13" t="str">
        <f>IF(VLOOKUP($A2599,'Unique Clients'!$A$2:$G$2705,7,0) &gt;= 3,"FRAUD","NO FRAUD")</f>
        <v>NO FRAUD</v>
      </c>
    </row>
    <row r="2600" spans="1:4" customFormat="1" hidden="1" x14ac:dyDescent="0.25">
      <c r="A2600" s="13">
        <v>96186</v>
      </c>
      <c r="B2600" s="13" t="str">
        <f>IF(VLOOKUP($A2600,'Unique Clients'!$A$2:$F$2705,3,0)&gt;=5,IF(VLOOKUP($A2600,'Unique Clients'!$A$2:$F$2705,6,0)&gt;=60%,"FRAUD","NO FRAUD"),"NO FRAUD")</f>
        <v>NO FRAUD</v>
      </c>
      <c r="C2600" s="13" t="str">
        <f>IF(VLOOKUP($A2600,'Behaviors Clients'!$A$2:$B$2705,2,0)="FRAUD","FRAUD",IF(VLOOKUP($A2600,'Unique Clients'!$A$2:$F$2705,3,0)&lt;=4,IF(VLOOKUP($A2600,'Unique Clients'!$A$2:$F$2705,6,0)&gt;=60%,"MODERATE RISK OF FRAUD","NO FRAUD"),"NO FRAUD"))</f>
        <v>NO FRAUD</v>
      </c>
      <c r="D2600" s="13" t="str">
        <f>IF(VLOOKUP($A2600,'Unique Clients'!$A$2:$G$2705,7,0) &gt;= 3,"FRAUD","NO FRAUD")</f>
        <v>NO FRAUD</v>
      </c>
    </row>
    <row r="2601" spans="1:4" customFormat="1" hidden="1" x14ac:dyDescent="0.25">
      <c r="A2601" s="13">
        <v>96236</v>
      </c>
      <c r="B2601" s="13" t="str">
        <f>IF(VLOOKUP($A2601,'Unique Clients'!$A$2:$F$2705,3,0)&gt;=5,IF(VLOOKUP($A2601,'Unique Clients'!$A$2:$F$2705,6,0)&gt;=60%,"FRAUD","NO FRAUD"),"NO FRAUD")</f>
        <v>NO FRAUD</v>
      </c>
      <c r="C2601" s="13" t="str">
        <f>IF(VLOOKUP($A2601,'Behaviors Clients'!$A$2:$B$2705,2,0)="FRAUD","FRAUD",IF(VLOOKUP($A2601,'Unique Clients'!$A$2:$F$2705,3,0)&lt;=4,IF(VLOOKUP($A2601,'Unique Clients'!$A$2:$F$2705,6,0)&gt;=60%,"MODERATE RISK OF FRAUD","NO FRAUD"),"NO FRAUD"))</f>
        <v>NO FRAUD</v>
      </c>
      <c r="D2601" s="13" t="str">
        <f>IF(VLOOKUP($A2601,'Unique Clients'!$A$2:$G$2705,7,0) &gt;= 3,"FRAUD","NO FRAUD")</f>
        <v>NO FRAUD</v>
      </c>
    </row>
    <row r="2602" spans="1:4" customFormat="1" hidden="1" x14ac:dyDescent="0.25">
      <c r="A2602" s="13">
        <v>96273</v>
      </c>
      <c r="B2602" s="13" t="str">
        <f>IF(VLOOKUP($A2602,'Unique Clients'!$A$2:$F$2705,3,0)&gt;=5,IF(VLOOKUP($A2602,'Unique Clients'!$A$2:$F$2705,6,0)&gt;=60%,"FRAUD","NO FRAUD"),"NO FRAUD")</f>
        <v>NO FRAUD</v>
      </c>
      <c r="C2602" s="13" t="str">
        <f>IF(VLOOKUP($A2602,'Behaviors Clients'!$A$2:$B$2705,2,0)="FRAUD","FRAUD",IF(VLOOKUP($A2602,'Unique Clients'!$A$2:$F$2705,3,0)&lt;=4,IF(VLOOKUP($A2602,'Unique Clients'!$A$2:$F$2705,6,0)&gt;=60%,"MODERATE RISK OF FRAUD","NO FRAUD"),"NO FRAUD"))</f>
        <v>NO FRAUD</v>
      </c>
      <c r="D2602" s="13" t="str">
        <f>IF(VLOOKUP($A2602,'Unique Clients'!$A$2:$G$2705,7,0) &gt;= 3,"FRAUD","NO FRAUD")</f>
        <v>NO FRAUD</v>
      </c>
    </row>
    <row r="2603" spans="1:4" customFormat="1" hidden="1" x14ac:dyDescent="0.25">
      <c r="A2603" s="13">
        <v>96302</v>
      </c>
      <c r="B2603" s="13" t="str">
        <f>IF(VLOOKUP($A2603,'Unique Clients'!$A$2:$F$2705,3,0)&gt;=5,IF(VLOOKUP($A2603,'Unique Clients'!$A$2:$F$2705,6,0)&gt;=60%,"FRAUD","NO FRAUD"),"NO FRAUD")</f>
        <v>NO FRAUD</v>
      </c>
      <c r="C2603" s="13" t="str">
        <f>IF(VLOOKUP($A2603,'Behaviors Clients'!$A$2:$B$2705,2,0)="FRAUD","FRAUD",IF(VLOOKUP($A2603,'Unique Clients'!$A$2:$F$2705,3,0)&lt;=4,IF(VLOOKUP($A2603,'Unique Clients'!$A$2:$F$2705,6,0)&gt;=60%,"MODERATE RISK OF FRAUD","NO FRAUD"),"NO FRAUD"))</f>
        <v>NO FRAUD</v>
      </c>
      <c r="D2603" s="13" t="str">
        <f>IF(VLOOKUP($A2603,'Unique Clients'!$A$2:$G$2705,7,0) &gt;= 3,"FRAUD","NO FRAUD")</f>
        <v>NO FRAUD</v>
      </c>
    </row>
    <row r="2604" spans="1:4" customFormat="1" hidden="1" x14ac:dyDescent="0.25">
      <c r="A2604" s="13">
        <v>96307</v>
      </c>
      <c r="B2604" s="13" t="str">
        <f>IF(VLOOKUP($A2604,'Unique Clients'!$A$2:$F$2705,3,0)&gt;=5,IF(VLOOKUP($A2604,'Unique Clients'!$A$2:$F$2705,6,0)&gt;=60%,"FRAUD","NO FRAUD"),"NO FRAUD")</f>
        <v>NO FRAUD</v>
      </c>
      <c r="C2604" s="13" t="str">
        <f>IF(VLOOKUP($A2604,'Behaviors Clients'!$A$2:$B$2705,2,0)="FRAUD","FRAUD",IF(VLOOKUP($A2604,'Unique Clients'!$A$2:$F$2705,3,0)&lt;=4,IF(VLOOKUP($A2604,'Unique Clients'!$A$2:$F$2705,6,0)&gt;=60%,"MODERATE RISK OF FRAUD","NO FRAUD"),"NO FRAUD"))</f>
        <v>NO FRAUD</v>
      </c>
      <c r="D2604" s="13" t="str">
        <f>IF(VLOOKUP($A2604,'Unique Clients'!$A$2:$G$2705,7,0) &gt;= 3,"FRAUD","NO FRAUD")</f>
        <v>NO FRAUD</v>
      </c>
    </row>
    <row r="2605" spans="1:4" customFormat="1" hidden="1" x14ac:dyDescent="0.25">
      <c r="A2605" s="13">
        <v>96382</v>
      </c>
      <c r="B2605" s="13" t="str">
        <f>IF(VLOOKUP($A2605,'Unique Clients'!$A$2:$F$2705,3,0)&gt;=5,IF(VLOOKUP($A2605,'Unique Clients'!$A$2:$F$2705,6,0)&gt;=60%,"FRAUD","NO FRAUD"),"NO FRAUD")</f>
        <v>NO FRAUD</v>
      </c>
      <c r="C2605" s="13" t="str">
        <f>IF(VLOOKUP($A2605,'Behaviors Clients'!$A$2:$B$2705,2,0)="FRAUD","FRAUD",IF(VLOOKUP($A2605,'Unique Clients'!$A$2:$F$2705,3,0)&lt;=4,IF(VLOOKUP($A2605,'Unique Clients'!$A$2:$F$2705,6,0)&gt;=60%,"MODERATE RISK OF FRAUD","NO FRAUD"),"NO FRAUD"))</f>
        <v>NO FRAUD</v>
      </c>
      <c r="D2605" s="13" t="str">
        <f>IF(VLOOKUP($A2605,'Unique Clients'!$A$2:$G$2705,7,0) &gt;= 3,"FRAUD","NO FRAUD")</f>
        <v>NO FRAUD</v>
      </c>
    </row>
    <row r="2606" spans="1:4" customFormat="1" hidden="1" x14ac:dyDescent="0.25">
      <c r="A2606" s="13">
        <v>96387</v>
      </c>
      <c r="B2606" s="13" t="str">
        <f>IF(VLOOKUP($A2606,'Unique Clients'!$A$2:$F$2705,3,0)&gt;=5,IF(VLOOKUP($A2606,'Unique Clients'!$A$2:$F$2705,6,0)&gt;=60%,"FRAUD","NO FRAUD"),"NO FRAUD")</f>
        <v>NO FRAUD</v>
      </c>
      <c r="C2606" s="13" t="str">
        <f>IF(VLOOKUP($A2606,'Behaviors Clients'!$A$2:$B$2705,2,0)="FRAUD","FRAUD",IF(VLOOKUP($A2606,'Unique Clients'!$A$2:$F$2705,3,0)&lt;=4,IF(VLOOKUP($A2606,'Unique Clients'!$A$2:$F$2705,6,0)&gt;=60%,"MODERATE RISK OF FRAUD","NO FRAUD"),"NO FRAUD"))</f>
        <v>NO FRAUD</v>
      </c>
      <c r="D2606" s="13" t="str">
        <f>IF(VLOOKUP($A2606,'Unique Clients'!$A$2:$G$2705,7,0) &gt;= 3,"FRAUD","NO FRAUD")</f>
        <v>NO FRAUD</v>
      </c>
    </row>
    <row r="2607" spans="1:4" customFormat="1" hidden="1" x14ac:dyDescent="0.25">
      <c r="A2607" s="13">
        <v>96402</v>
      </c>
      <c r="B2607" s="13" t="str">
        <f>IF(VLOOKUP($A2607,'Unique Clients'!$A$2:$F$2705,3,0)&gt;=5,IF(VLOOKUP($A2607,'Unique Clients'!$A$2:$F$2705,6,0)&gt;=60%,"FRAUD","NO FRAUD"),"NO FRAUD")</f>
        <v>NO FRAUD</v>
      </c>
      <c r="C2607" s="13" t="str">
        <f>IF(VLOOKUP($A2607,'Behaviors Clients'!$A$2:$B$2705,2,0)="FRAUD","FRAUD",IF(VLOOKUP($A2607,'Unique Clients'!$A$2:$F$2705,3,0)&lt;=4,IF(VLOOKUP($A2607,'Unique Clients'!$A$2:$F$2705,6,0)&gt;=60%,"MODERATE RISK OF FRAUD","NO FRAUD"),"NO FRAUD"))</f>
        <v>NO FRAUD</v>
      </c>
      <c r="D2607" s="13" t="str">
        <f>IF(VLOOKUP($A2607,'Unique Clients'!$A$2:$G$2705,7,0) &gt;= 3,"FRAUD","NO FRAUD")</f>
        <v>NO FRAUD</v>
      </c>
    </row>
    <row r="2608" spans="1:4" customFormat="1" hidden="1" x14ac:dyDescent="0.25">
      <c r="A2608" s="13">
        <v>96481</v>
      </c>
      <c r="B2608" s="13" t="str">
        <f>IF(VLOOKUP($A2608,'Unique Clients'!$A$2:$F$2705,3,0)&gt;=5,IF(VLOOKUP($A2608,'Unique Clients'!$A$2:$F$2705,6,0)&gt;=60%,"FRAUD","NO FRAUD"),"NO FRAUD")</f>
        <v>NO FRAUD</v>
      </c>
      <c r="C2608" s="13" t="str">
        <f>IF(VLOOKUP($A2608,'Behaviors Clients'!$A$2:$B$2705,2,0)="FRAUD","FRAUD",IF(VLOOKUP($A2608,'Unique Clients'!$A$2:$F$2705,3,0)&lt;=4,IF(VLOOKUP($A2608,'Unique Clients'!$A$2:$F$2705,6,0)&gt;=60%,"MODERATE RISK OF FRAUD","NO FRAUD"),"NO FRAUD"))</f>
        <v>NO FRAUD</v>
      </c>
      <c r="D2608" s="13" t="str">
        <f>IF(VLOOKUP($A2608,'Unique Clients'!$A$2:$G$2705,7,0) &gt;= 3,"FRAUD","NO FRAUD")</f>
        <v>NO FRAUD</v>
      </c>
    </row>
    <row r="2609" spans="1:4" customFormat="1" hidden="1" x14ac:dyDescent="0.25">
      <c r="A2609" s="13">
        <v>96538</v>
      </c>
      <c r="B2609" s="13" t="str">
        <f>IF(VLOOKUP($A2609,'Unique Clients'!$A$2:$F$2705,3,0)&gt;=5,IF(VLOOKUP($A2609,'Unique Clients'!$A$2:$F$2705,6,0)&gt;=60%,"FRAUD","NO FRAUD"),"NO FRAUD")</f>
        <v>NO FRAUD</v>
      </c>
      <c r="C2609" s="13" t="str">
        <f>IF(VLOOKUP($A2609,'Behaviors Clients'!$A$2:$B$2705,2,0)="FRAUD","FRAUD",IF(VLOOKUP($A2609,'Unique Clients'!$A$2:$F$2705,3,0)&lt;=4,IF(VLOOKUP($A2609,'Unique Clients'!$A$2:$F$2705,6,0)&gt;=60%,"MODERATE RISK OF FRAUD","NO FRAUD"),"NO FRAUD"))</f>
        <v>NO FRAUD</v>
      </c>
      <c r="D2609" s="13" t="str">
        <f>IF(VLOOKUP($A2609,'Unique Clients'!$A$2:$G$2705,7,0) &gt;= 3,"FRAUD","NO FRAUD")</f>
        <v>NO FRAUD</v>
      </c>
    </row>
    <row r="2610" spans="1:4" customFormat="1" hidden="1" x14ac:dyDescent="0.25">
      <c r="A2610" s="13">
        <v>96572</v>
      </c>
      <c r="B2610" s="13" t="str">
        <f>IF(VLOOKUP($A2610,'Unique Clients'!$A$2:$F$2705,3,0)&gt;=5,IF(VLOOKUP($A2610,'Unique Clients'!$A$2:$F$2705,6,0)&gt;=60%,"FRAUD","NO FRAUD"),"NO FRAUD")</f>
        <v>NO FRAUD</v>
      </c>
      <c r="C2610" s="13" t="str">
        <f>IF(VLOOKUP($A2610,'Behaviors Clients'!$A$2:$B$2705,2,0)="FRAUD","FRAUD",IF(VLOOKUP($A2610,'Unique Clients'!$A$2:$F$2705,3,0)&lt;=4,IF(VLOOKUP($A2610,'Unique Clients'!$A$2:$F$2705,6,0)&gt;=60%,"MODERATE RISK OF FRAUD","NO FRAUD"),"NO FRAUD"))</f>
        <v>NO FRAUD</v>
      </c>
      <c r="D2610" s="13" t="str">
        <f>IF(VLOOKUP($A2610,'Unique Clients'!$A$2:$G$2705,7,0) &gt;= 3,"FRAUD","NO FRAUD")</f>
        <v>NO FRAUD</v>
      </c>
    </row>
    <row r="2611" spans="1:4" customFormat="1" hidden="1" x14ac:dyDescent="0.25">
      <c r="A2611" s="13">
        <v>96594</v>
      </c>
      <c r="B2611" s="13" t="str">
        <f>IF(VLOOKUP($A2611,'Unique Clients'!$A$2:$F$2705,3,0)&gt;=5,IF(VLOOKUP($A2611,'Unique Clients'!$A$2:$F$2705,6,0)&gt;=60%,"FRAUD","NO FRAUD"),"NO FRAUD")</f>
        <v>NO FRAUD</v>
      </c>
      <c r="C2611" s="13" t="str">
        <f>IF(VLOOKUP($A2611,'Behaviors Clients'!$A$2:$B$2705,2,0)="FRAUD","FRAUD",IF(VLOOKUP($A2611,'Unique Clients'!$A$2:$F$2705,3,0)&lt;=4,IF(VLOOKUP($A2611,'Unique Clients'!$A$2:$F$2705,6,0)&gt;=60%,"MODERATE RISK OF FRAUD","NO FRAUD"),"NO FRAUD"))</f>
        <v>NO FRAUD</v>
      </c>
      <c r="D2611" s="13" t="str">
        <f>IF(VLOOKUP($A2611,'Unique Clients'!$A$2:$G$2705,7,0) &gt;= 3,"FRAUD","NO FRAUD")</f>
        <v>NO FRAUD</v>
      </c>
    </row>
    <row r="2612" spans="1:4" customFormat="1" hidden="1" x14ac:dyDescent="0.25">
      <c r="A2612" s="13">
        <v>96627</v>
      </c>
      <c r="B2612" s="13" t="str">
        <f>IF(VLOOKUP($A2612,'Unique Clients'!$A$2:$F$2705,3,0)&gt;=5,IF(VLOOKUP($A2612,'Unique Clients'!$A$2:$F$2705,6,0)&gt;=60%,"FRAUD","NO FRAUD"),"NO FRAUD")</f>
        <v>NO FRAUD</v>
      </c>
      <c r="C2612" s="13" t="str">
        <f>IF(VLOOKUP($A2612,'Behaviors Clients'!$A$2:$B$2705,2,0)="FRAUD","FRAUD",IF(VLOOKUP($A2612,'Unique Clients'!$A$2:$F$2705,3,0)&lt;=4,IF(VLOOKUP($A2612,'Unique Clients'!$A$2:$F$2705,6,0)&gt;=60%,"MODERATE RISK OF FRAUD","NO FRAUD"),"NO FRAUD"))</f>
        <v>NO FRAUD</v>
      </c>
      <c r="D2612" s="13" t="str">
        <f>IF(VLOOKUP($A2612,'Unique Clients'!$A$2:$G$2705,7,0) &gt;= 3,"FRAUD","NO FRAUD")</f>
        <v>NO FRAUD</v>
      </c>
    </row>
    <row r="2613" spans="1:4" customFormat="1" hidden="1" x14ac:dyDescent="0.25">
      <c r="A2613" s="13">
        <v>96719</v>
      </c>
      <c r="B2613" s="13" t="str">
        <f>IF(VLOOKUP($A2613,'Unique Clients'!$A$2:$F$2705,3,0)&gt;=5,IF(VLOOKUP($A2613,'Unique Clients'!$A$2:$F$2705,6,0)&gt;=60%,"FRAUD","NO FRAUD"),"NO FRAUD")</f>
        <v>NO FRAUD</v>
      </c>
      <c r="C2613" s="13" t="str">
        <f>IF(VLOOKUP($A2613,'Behaviors Clients'!$A$2:$B$2705,2,0)="FRAUD","FRAUD",IF(VLOOKUP($A2613,'Unique Clients'!$A$2:$F$2705,3,0)&lt;=4,IF(VLOOKUP($A2613,'Unique Clients'!$A$2:$F$2705,6,0)&gt;=60%,"MODERATE RISK OF FRAUD","NO FRAUD"),"NO FRAUD"))</f>
        <v>NO FRAUD</v>
      </c>
      <c r="D2613" s="13" t="str">
        <f>IF(VLOOKUP($A2613,'Unique Clients'!$A$2:$G$2705,7,0) &gt;= 3,"FRAUD","NO FRAUD")</f>
        <v>NO FRAUD</v>
      </c>
    </row>
    <row r="2614" spans="1:4" customFormat="1" hidden="1" x14ac:dyDescent="0.25">
      <c r="A2614" s="13">
        <v>96780</v>
      </c>
      <c r="B2614" s="13" t="str">
        <f>IF(VLOOKUP($A2614,'Unique Clients'!$A$2:$F$2705,3,0)&gt;=5,IF(VLOOKUP($A2614,'Unique Clients'!$A$2:$F$2705,6,0)&gt;=60%,"FRAUD","NO FRAUD"),"NO FRAUD")</f>
        <v>NO FRAUD</v>
      </c>
      <c r="C2614" s="13" t="str">
        <f>IF(VLOOKUP($A2614,'Behaviors Clients'!$A$2:$B$2705,2,0)="FRAUD","FRAUD",IF(VLOOKUP($A2614,'Unique Clients'!$A$2:$F$2705,3,0)&lt;=4,IF(VLOOKUP($A2614,'Unique Clients'!$A$2:$F$2705,6,0)&gt;=60%,"MODERATE RISK OF FRAUD","NO FRAUD"),"NO FRAUD"))</f>
        <v>NO FRAUD</v>
      </c>
      <c r="D2614" s="13" t="str">
        <f>IF(VLOOKUP($A2614,'Unique Clients'!$A$2:$G$2705,7,0) &gt;= 3,"FRAUD","NO FRAUD")</f>
        <v>NO FRAUD</v>
      </c>
    </row>
    <row r="2615" spans="1:4" customFormat="1" hidden="1" x14ac:dyDescent="0.25">
      <c r="A2615" s="13">
        <v>96832</v>
      </c>
      <c r="B2615" s="13" t="str">
        <f>IF(VLOOKUP($A2615,'Unique Clients'!$A$2:$F$2705,3,0)&gt;=5,IF(VLOOKUP($A2615,'Unique Clients'!$A$2:$F$2705,6,0)&gt;=60%,"FRAUD","NO FRAUD"),"NO FRAUD")</f>
        <v>NO FRAUD</v>
      </c>
      <c r="C2615" s="13" t="str">
        <f>IF(VLOOKUP($A2615,'Behaviors Clients'!$A$2:$B$2705,2,0)="FRAUD","FRAUD",IF(VLOOKUP($A2615,'Unique Clients'!$A$2:$F$2705,3,0)&lt;=4,IF(VLOOKUP($A2615,'Unique Clients'!$A$2:$F$2705,6,0)&gt;=60%,"MODERATE RISK OF FRAUD","NO FRAUD"),"NO FRAUD"))</f>
        <v>NO FRAUD</v>
      </c>
      <c r="D2615" s="13" t="str">
        <f>IF(VLOOKUP($A2615,'Unique Clients'!$A$2:$G$2705,7,0) &gt;= 3,"FRAUD","NO FRAUD")</f>
        <v>NO FRAUD</v>
      </c>
    </row>
    <row r="2616" spans="1:4" customFormat="1" hidden="1" x14ac:dyDescent="0.25">
      <c r="A2616" s="13">
        <v>96847</v>
      </c>
      <c r="B2616" s="13" t="str">
        <f>IF(VLOOKUP($A2616,'Unique Clients'!$A$2:$F$2705,3,0)&gt;=5,IF(VLOOKUP($A2616,'Unique Clients'!$A$2:$F$2705,6,0)&gt;=60%,"FRAUD","NO FRAUD"),"NO FRAUD")</f>
        <v>NO FRAUD</v>
      </c>
      <c r="C2616" s="13" t="str">
        <f>IF(VLOOKUP($A2616,'Behaviors Clients'!$A$2:$B$2705,2,0)="FRAUD","FRAUD",IF(VLOOKUP($A2616,'Unique Clients'!$A$2:$F$2705,3,0)&lt;=4,IF(VLOOKUP($A2616,'Unique Clients'!$A$2:$F$2705,6,0)&gt;=60%,"MODERATE RISK OF FRAUD","NO FRAUD"),"NO FRAUD"))</f>
        <v>NO FRAUD</v>
      </c>
      <c r="D2616" s="13" t="str">
        <f>IF(VLOOKUP($A2616,'Unique Clients'!$A$2:$G$2705,7,0) &gt;= 3,"FRAUD","NO FRAUD")</f>
        <v>NO FRAUD</v>
      </c>
    </row>
    <row r="2617" spans="1:4" customFormat="1" hidden="1" x14ac:dyDescent="0.25">
      <c r="A2617" s="13">
        <v>96933</v>
      </c>
      <c r="B2617" s="13" t="str">
        <f>IF(VLOOKUP($A2617,'Unique Clients'!$A$2:$F$2705,3,0)&gt;=5,IF(VLOOKUP($A2617,'Unique Clients'!$A$2:$F$2705,6,0)&gt;=60%,"FRAUD","NO FRAUD"),"NO FRAUD")</f>
        <v>NO FRAUD</v>
      </c>
      <c r="C2617" s="13" t="str">
        <f>IF(VLOOKUP($A2617,'Behaviors Clients'!$A$2:$B$2705,2,0)="FRAUD","FRAUD",IF(VLOOKUP($A2617,'Unique Clients'!$A$2:$F$2705,3,0)&lt;=4,IF(VLOOKUP($A2617,'Unique Clients'!$A$2:$F$2705,6,0)&gt;=60%,"MODERATE RISK OF FRAUD","NO FRAUD"),"NO FRAUD"))</f>
        <v>NO FRAUD</v>
      </c>
      <c r="D2617" s="13" t="str">
        <f>IF(VLOOKUP($A2617,'Unique Clients'!$A$2:$G$2705,7,0) &gt;= 3,"FRAUD","NO FRAUD")</f>
        <v>NO FRAUD</v>
      </c>
    </row>
    <row r="2618" spans="1:4" customFormat="1" hidden="1" x14ac:dyDescent="0.25">
      <c r="A2618" s="13">
        <v>96941</v>
      </c>
      <c r="B2618" s="13" t="str">
        <f>IF(VLOOKUP($A2618,'Unique Clients'!$A$2:$F$2705,3,0)&gt;=5,IF(VLOOKUP($A2618,'Unique Clients'!$A$2:$F$2705,6,0)&gt;=60%,"FRAUD","NO FRAUD"),"NO FRAUD")</f>
        <v>NO FRAUD</v>
      </c>
      <c r="C2618" s="13" t="str">
        <f>IF(VLOOKUP($A2618,'Behaviors Clients'!$A$2:$B$2705,2,0)="FRAUD","FRAUD",IF(VLOOKUP($A2618,'Unique Clients'!$A$2:$F$2705,3,0)&lt;=4,IF(VLOOKUP($A2618,'Unique Clients'!$A$2:$F$2705,6,0)&gt;=60%,"MODERATE RISK OF FRAUD","NO FRAUD"),"NO FRAUD"))</f>
        <v>NO FRAUD</v>
      </c>
      <c r="D2618" s="13" t="str">
        <f>IF(VLOOKUP($A2618,'Unique Clients'!$A$2:$G$2705,7,0) &gt;= 3,"FRAUD","NO FRAUD")</f>
        <v>NO FRAUD</v>
      </c>
    </row>
    <row r="2619" spans="1:4" customFormat="1" hidden="1" x14ac:dyDescent="0.25">
      <c r="A2619" s="13">
        <v>97051</v>
      </c>
      <c r="B2619" s="13" t="str">
        <f>IF(VLOOKUP($A2619,'Unique Clients'!$A$2:$F$2705,3,0)&gt;=5,IF(VLOOKUP($A2619,'Unique Clients'!$A$2:$F$2705,6,0)&gt;=60%,"FRAUD","NO FRAUD"),"NO FRAUD")</f>
        <v>NO FRAUD</v>
      </c>
      <c r="C2619" s="13" t="str">
        <f>IF(VLOOKUP($A2619,'Behaviors Clients'!$A$2:$B$2705,2,0)="FRAUD","FRAUD",IF(VLOOKUP($A2619,'Unique Clients'!$A$2:$F$2705,3,0)&lt;=4,IF(VLOOKUP($A2619,'Unique Clients'!$A$2:$F$2705,6,0)&gt;=60%,"MODERATE RISK OF FRAUD","NO FRAUD"),"NO FRAUD"))</f>
        <v>NO FRAUD</v>
      </c>
      <c r="D2619" s="13" t="str">
        <f>IF(VLOOKUP($A2619,'Unique Clients'!$A$2:$G$2705,7,0) &gt;= 3,"FRAUD","NO FRAUD")</f>
        <v>NO FRAUD</v>
      </c>
    </row>
    <row r="2620" spans="1:4" customFormat="1" hidden="1" x14ac:dyDescent="0.25">
      <c r="A2620" s="13">
        <v>97094</v>
      </c>
      <c r="B2620" s="13" t="str">
        <f>IF(VLOOKUP($A2620,'Unique Clients'!$A$2:$F$2705,3,0)&gt;=5,IF(VLOOKUP($A2620,'Unique Clients'!$A$2:$F$2705,6,0)&gt;=60%,"FRAUD","NO FRAUD"),"NO FRAUD")</f>
        <v>NO FRAUD</v>
      </c>
      <c r="C2620" s="13" t="str">
        <f>IF(VLOOKUP($A2620,'Behaviors Clients'!$A$2:$B$2705,2,0)="FRAUD","FRAUD",IF(VLOOKUP($A2620,'Unique Clients'!$A$2:$F$2705,3,0)&lt;=4,IF(VLOOKUP($A2620,'Unique Clients'!$A$2:$F$2705,6,0)&gt;=60%,"MODERATE RISK OF FRAUD","NO FRAUD"),"NO FRAUD"))</f>
        <v>NO FRAUD</v>
      </c>
      <c r="D2620" s="13" t="str">
        <f>IF(VLOOKUP($A2620,'Unique Clients'!$A$2:$G$2705,7,0) &gt;= 3,"FRAUD","NO FRAUD")</f>
        <v>NO FRAUD</v>
      </c>
    </row>
    <row r="2621" spans="1:4" customFormat="1" hidden="1" x14ac:dyDescent="0.25">
      <c r="A2621" s="13">
        <v>97123</v>
      </c>
      <c r="B2621" s="13" t="str">
        <f>IF(VLOOKUP($A2621,'Unique Clients'!$A$2:$F$2705,3,0)&gt;=5,IF(VLOOKUP($A2621,'Unique Clients'!$A$2:$F$2705,6,0)&gt;=60%,"FRAUD","NO FRAUD"),"NO FRAUD")</f>
        <v>NO FRAUD</v>
      </c>
      <c r="C2621" s="13" t="str">
        <f>IF(VLOOKUP($A2621,'Behaviors Clients'!$A$2:$B$2705,2,0)="FRAUD","FRAUD",IF(VLOOKUP($A2621,'Unique Clients'!$A$2:$F$2705,3,0)&lt;=4,IF(VLOOKUP($A2621,'Unique Clients'!$A$2:$F$2705,6,0)&gt;=60%,"MODERATE RISK OF FRAUD","NO FRAUD"),"NO FRAUD"))</f>
        <v>NO FRAUD</v>
      </c>
      <c r="D2621" s="13" t="str">
        <f>IF(VLOOKUP($A2621,'Unique Clients'!$A$2:$G$2705,7,0) &gt;= 3,"FRAUD","NO FRAUD")</f>
        <v>NO FRAUD</v>
      </c>
    </row>
    <row r="2622" spans="1:4" customFormat="1" hidden="1" x14ac:dyDescent="0.25">
      <c r="A2622" s="13">
        <v>97125</v>
      </c>
      <c r="B2622" s="13" t="str">
        <f>IF(VLOOKUP($A2622,'Unique Clients'!$A$2:$F$2705,3,0)&gt;=5,IF(VLOOKUP($A2622,'Unique Clients'!$A$2:$F$2705,6,0)&gt;=60%,"FRAUD","NO FRAUD"),"NO FRAUD")</f>
        <v>NO FRAUD</v>
      </c>
      <c r="C2622" s="13" t="str">
        <f>IF(VLOOKUP($A2622,'Behaviors Clients'!$A$2:$B$2705,2,0)="FRAUD","FRAUD",IF(VLOOKUP($A2622,'Unique Clients'!$A$2:$F$2705,3,0)&lt;=4,IF(VLOOKUP($A2622,'Unique Clients'!$A$2:$F$2705,6,0)&gt;=60%,"MODERATE RISK OF FRAUD","NO FRAUD"),"NO FRAUD"))</f>
        <v>NO FRAUD</v>
      </c>
      <c r="D2622" s="13" t="str">
        <f>IF(VLOOKUP($A2622,'Unique Clients'!$A$2:$G$2705,7,0) &gt;= 3,"FRAUD","NO FRAUD")</f>
        <v>NO FRAUD</v>
      </c>
    </row>
    <row r="2623" spans="1:4" customFormat="1" hidden="1" x14ac:dyDescent="0.25">
      <c r="A2623" s="13">
        <v>97129</v>
      </c>
      <c r="B2623" s="13" t="str">
        <f>IF(VLOOKUP($A2623,'Unique Clients'!$A$2:$F$2705,3,0)&gt;=5,IF(VLOOKUP($A2623,'Unique Clients'!$A$2:$F$2705,6,0)&gt;=60%,"FRAUD","NO FRAUD"),"NO FRAUD")</f>
        <v>NO FRAUD</v>
      </c>
      <c r="C2623" s="13" t="str">
        <f>IF(VLOOKUP($A2623,'Behaviors Clients'!$A$2:$B$2705,2,0)="FRAUD","FRAUD",IF(VLOOKUP($A2623,'Unique Clients'!$A$2:$F$2705,3,0)&lt;=4,IF(VLOOKUP($A2623,'Unique Clients'!$A$2:$F$2705,6,0)&gt;=60%,"MODERATE RISK OF FRAUD","NO FRAUD"),"NO FRAUD"))</f>
        <v>NO FRAUD</v>
      </c>
      <c r="D2623" s="13" t="str">
        <f>IF(VLOOKUP($A2623,'Unique Clients'!$A$2:$G$2705,7,0) &gt;= 3,"FRAUD","NO FRAUD")</f>
        <v>NO FRAUD</v>
      </c>
    </row>
    <row r="2624" spans="1:4" customFormat="1" hidden="1" x14ac:dyDescent="0.25">
      <c r="A2624" s="13">
        <v>97188</v>
      </c>
      <c r="B2624" s="13" t="str">
        <f>IF(VLOOKUP($A2624,'Unique Clients'!$A$2:$F$2705,3,0)&gt;=5,IF(VLOOKUP($A2624,'Unique Clients'!$A$2:$F$2705,6,0)&gt;=60%,"FRAUD","NO FRAUD"),"NO FRAUD")</f>
        <v>NO FRAUD</v>
      </c>
      <c r="C2624" s="13" t="str">
        <f>IF(VLOOKUP($A2624,'Behaviors Clients'!$A$2:$B$2705,2,0)="FRAUD","FRAUD",IF(VLOOKUP($A2624,'Unique Clients'!$A$2:$F$2705,3,0)&lt;=4,IF(VLOOKUP($A2624,'Unique Clients'!$A$2:$F$2705,6,0)&gt;=60%,"MODERATE RISK OF FRAUD","NO FRAUD"),"NO FRAUD"))</f>
        <v>NO FRAUD</v>
      </c>
      <c r="D2624" s="13" t="str">
        <f>IF(VLOOKUP($A2624,'Unique Clients'!$A$2:$G$2705,7,0) &gt;= 3,"FRAUD","NO FRAUD")</f>
        <v>NO FRAUD</v>
      </c>
    </row>
    <row r="2625" spans="1:4" customFormat="1" hidden="1" x14ac:dyDescent="0.25">
      <c r="A2625" s="13">
        <v>97192</v>
      </c>
      <c r="B2625" s="13" t="str">
        <f>IF(VLOOKUP($A2625,'Unique Clients'!$A$2:$F$2705,3,0)&gt;=5,IF(VLOOKUP($A2625,'Unique Clients'!$A$2:$F$2705,6,0)&gt;=60%,"FRAUD","NO FRAUD"),"NO FRAUD")</f>
        <v>NO FRAUD</v>
      </c>
      <c r="C2625" s="13" t="str">
        <f>IF(VLOOKUP($A2625,'Behaviors Clients'!$A$2:$B$2705,2,0)="FRAUD","FRAUD",IF(VLOOKUP($A2625,'Unique Clients'!$A$2:$F$2705,3,0)&lt;=4,IF(VLOOKUP($A2625,'Unique Clients'!$A$2:$F$2705,6,0)&gt;=60%,"MODERATE RISK OF FRAUD","NO FRAUD"),"NO FRAUD"))</f>
        <v>NO FRAUD</v>
      </c>
      <c r="D2625" s="13" t="str">
        <f>IF(VLOOKUP($A2625,'Unique Clients'!$A$2:$G$2705,7,0) &gt;= 3,"FRAUD","NO FRAUD")</f>
        <v>NO FRAUD</v>
      </c>
    </row>
    <row r="2626" spans="1:4" customFormat="1" hidden="1" x14ac:dyDescent="0.25">
      <c r="A2626" s="13">
        <v>97197</v>
      </c>
      <c r="B2626" s="13" t="str">
        <f>IF(VLOOKUP($A2626,'Unique Clients'!$A$2:$F$2705,3,0)&gt;=5,IF(VLOOKUP($A2626,'Unique Clients'!$A$2:$F$2705,6,0)&gt;=60%,"FRAUD","NO FRAUD"),"NO FRAUD")</f>
        <v>NO FRAUD</v>
      </c>
      <c r="C2626" s="13" t="str">
        <f>IF(VLOOKUP($A2626,'Behaviors Clients'!$A$2:$B$2705,2,0)="FRAUD","FRAUD",IF(VLOOKUP($A2626,'Unique Clients'!$A$2:$F$2705,3,0)&lt;=4,IF(VLOOKUP($A2626,'Unique Clients'!$A$2:$F$2705,6,0)&gt;=60%,"MODERATE RISK OF FRAUD","NO FRAUD"),"NO FRAUD"))</f>
        <v>NO FRAUD</v>
      </c>
      <c r="D2626" s="13" t="str">
        <f>IF(VLOOKUP($A2626,'Unique Clients'!$A$2:$G$2705,7,0) &gt;= 3,"FRAUD","NO FRAUD")</f>
        <v>NO FRAUD</v>
      </c>
    </row>
    <row r="2627" spans="1:4" customFormat="1" hidden="1" x14ac:dyDescent="0.25">
      <c r="A2627" s="13">
        <v>97202</v>
      </c>
      <c r="B2627" s="13" t="str">
        <f>IF(VLOOKUP($A2627,'Unique Clients'!$A$2:$F$2705,3,0)&gt;=5,IF(VLOOKUP($A2627,'Unique Clients'!$A$2:$F$2705,6,0)&gt;=60%,"FRAUD","NO FRAUD"),"NO FRAUD")</f>
        <v>NO FRAUD</v>
      </c>
      <c r="C2627" s="13" t="str">
        <f>IF(VLOOKUP($A2627,'Behaviors Clients'!$A$2:$B$2705,2,0)="FRAUD","FRAUD",IF(VLOOKUP($A2627,'Unique Clients'!$A$2:$F$2705,3,0)&lt;=4,IF(VLOOKUP($A2627,'Unique Clients'!$A$2:$F$2705,6,0)&gt;=60%,"MODERATE RISK OF FRAUD","NO FRAUD"),"NO FRAUD"))</f>
        <v>NO FRAUD</v>
      </c>
      <c r="D2627" s="13" t="str">
        <f>IF(VLOOKUP($A2627,'Unique Clients'!$A$2:$G$2705,7,0) &gt;= 3,"FRAUD","NO FRAUD")</f>
        <v>NO FRAUD</v>
      </c>
    </row>
    <row r="2628" spans="1:4" customFormat="1" hidden="1" x14ac:dyDescent="0.25">
      <c r="A2628" s="13">
        <v>97248</v>
      </c>
      <c r="B2628" s="13" t="str">
        <f>IF(VLOOKUP($A2628,'Unique Clients'!$A$2:$F$2705,3,0)&gt;=5,IF(VLOOKUP($A2628,'Unique Clients'!$A$2:$F$2705,6,0)&gt;=60%,"FRAUD","NO FRAUD"),"NO FRAUD")</f>
        <v>NO FRAUD</v>
      </c>
      <c r="C2628" s="13" t="str">
        <f>IF(VLOOKUP($A2628,'Behaviors Clients'!$A$2:$B$2705,2,0)="FRAUD","FRAUD",IF(VLOOKUP($A2628,'Unique Clients'!$A$2:$F$2705,3,0)&lt;=4,IF(VLOOKUP($A2628,'Unique Clients'!$A$2:$F$2705,6,0)&gt;=60%,"MODERATE RISK OF FRAUD","NO FRAUD"),"NO FRAUD"))</f>
        <v>NO FRAUD</v>
      </c>
      <c r="D2628" s="13" t="str">
        <f>IF(VLOOKUP($A2628,'Unique Clients'!$A$2:$G$2705,7,0) &gt;= 3,"FRAUD","NO FRAUD")</f>
        <v>NO FRAUD</v>
      </c>
    </row>
    <row r="2629" spans="1:4" customFormat="1" hidden="1" x14ac:dyDescent="0.25">
      <c r="A2629" s="13">
        <v>97302</v>
      </c>
      <c r="B2629" s="13" t="str">
        <f>IF(VLOOKUP($A2629,'Unique Clients'!$A$2:$F$2705,3,0)&gt;=5,IF(VLOOKUP($A2629,'Unique Clients'!$A$2:$F$2705,6,0)&gt;=60%,"FRAUD","NO FRAUD"),"NO FRAUD")</f>
        <v>NO FRAUD</v>
      </c>
      <c r="C2629" s="13" t="str">
        <f>IF(VLOOKUP($A2629,'Behaviors Clients'!$A$2:$B$2705,2,0)="FRAUD","FRAUD",IF(VLOOKUP($A2629,'Unique Clients'!$A$2:$F$2705,3,0)&lt;=4,IF(VLOOKUP($A2629,'Unique Clients'!$A$2:$F$2705,6,0)&gt;=60%,"MODERATE RISK OF FRAUD","NO FRAUD"),"NO FRAUD"))</f>
        <v>NO FRAUD</v>
      </c>
      <c r="D2629" s="13" t="str">
        <f>IF(VLOOKUP($A2629,'Unique Clients'!$A$2:$G$2705,7,0) &gt;= 3,"FRAUD","NO FRAUD")</f>
        <v>NO FRAUD</v>
      </c>
    </row>
    <row r="2630" spans="1:4" customFormat="1" hidden="1" x14ac:dyDescent="0.25">
      <c r="A2630" s="13">
        <v>97381</v>
      </c>
      <c r="B2630" s="13" t="str">
        <f>IF(VLOOKUP($A2630,'Unique Clients'!$A$2:$F$2705,3,0)&gt;=5,IF(VLOOKUP($A2630,'Unique Clients'!$A$2:$F$2705,6,0)&gt;=60%,"FRAUD","NO FRAUD"),"NO FRAUD")</f>
        <v>NO FRAUD</v>
      </c>
      <c r="C2630" s="13" t="str">
        <f>IF(VLOOKUP($A2630,'Behaviors Clients'!$A$2:$B$2705,2,0)="FRAUD","FRAUD",IF(VLOOKUP($A2630,'Unique Clients'!$A$2:$F$2705,3,0)&lt;=4,IF(VLOOKUP($A2630,'Unique Clients'!$A$2:$F$2705,6,0)&gt;=60%,"MODERATE RISK OF FRAUD","NO FRAUD"),"NO FRAUD"))</f>
        <v>NO FRAUD</v>
      </c>
      <c r="D2630" s="13" t="str">
        <f>IF(VLOOKUP($A2630,'Unique Clients'!$A$2:$G$2705,7,0) &gt;= 3,"FRAUD","NO FRAUD")</f>
        <v>NO FRAUD</v>
      </c>
    </row>
    <row r="2631" spans="1:4" customFormat="1" hidden="1" x14ac:dyDescent="0.25">
      <c r="A2631" s="13">
        <v>97390</v>
      </c>
      <c r="B2631" s="13" t="str">
        <f>IF(VLOOKUP($A2631,'Unique Clients'!$A$2:$F$2705,3,0)&gt;=5,IF(VLOOKUP($A2631,'Unique Clients'!$A$2:$F$2705,6,0)&gt;=60%,"FRAUD","NO FRAUD"),"NO FRAUD")</f>
        <v>NO FRAUD</v>
      </c>
      <c r="C2631" s="13" t="str">
        <f>IF(VLOOKUP($A2631,'Behaviors Clients'!$A$2:$B$2705,2,0)="FRAUD","FRAUD",IF(VLOOKUP($A2631,'Unique Clients'!$A$2:$F$2705,3,0)&lt;=4,IF(VLOOKUP($A2631,'Unique Clients'!$A$2:$F$2705,6,0)&gt;=60%,"MODERATE RISK OF FRAUD","NO FRAUD"),"NO FRAUD"))</f>
        <v>NO FRAUD</v>
      </c>
      <c r="D2631" s="13" t="str">
        <f>IF(VLOOKUP($A2631,'Unique Clients'!$A$2:$G$2705,7,0) &gt;= 3,"FRAUD","NO FRAUD")</f>
        <v>NO FRAUD</v>
      </c>
    </row>
    <row r="2632" spans="1:4" customFormat="1" hidden="1" x14ac:dyDescent="0.25">
      <c r="A2632" s="13">
        <v>97417</v>
      </c>
      <c r="B2632" s="13" t="str">
        <f>IF(VLOOKUP($A2632,'Unique Clients'!$A$2:$F$2705,3,0)&gt;=5,IF(VLOOKUP($A2632,'Unique Clients'!$A$2:$F$2705,6,0)&gt;=60%,"FRAUD","NO FRAUD"),"NO FRAUD")</f>
        <v>NO FRAUD</v>
      </c>
      <c r="C2632" s="13" t="str">
        <f>IF(VLOOKUP($A2632,'Behaviors Clients'!$A$2:$B$2705,2,0)="FRAUD","FRAUD",IF(VLOOKUP($A2632,'Unique Clients'!$A$2:$F$2705,3,0)&lt;=4,IF(VLOOKUP($A2632,'Unique Clients'!$A$2:$F$2705,6,0)&gt;=60%,"MODERATE RISK OF FRAUD","NO FRAUD"),"NO FRAUD"))</f>
        <v>NO FRAUD</v>
      </c>
      <c r="D2632" s="13" t="str">
        <f>IF(VLOOKUP($A2632,'Unique Clients'!$A$2:$G$2705,7,0) &gt;= 3,"FRAUD","NO FRAUD")</f>
        <v>NO FRAUD</v>
      </c>
    </row>
    <row r="2633" spans="1:4" customFormat="1" hidden="1" x14ac:dyDescent="0.25">
      <c r="A2633" s="13">
        <v>97499</v>
      </c>
      <c r="B2633" s="13" t="str">
        <f>IF(VLOOKUP($A2633,'Unique Clients'!$A$2:$F$2705,3,0)&gt;=5,IF(VLOOKUP($A2633,'Unique Clients'!$A$2:$F$2705,6,0)&gt;=60%,"FRAUD","NO FRAUD"),"NO FRAUD")</f>
        <v>NO FRAUD</v>
      </c>
      <c r="C2633" s="13" t="str">
        <f>IF(VLOOKUP($A2633,'Behaviors Clients'!$A$2:$B$2705,2,0)="FRAUD","FRAUD",IF(VLOOKUP($A2633,'Unique Clients'!$A$2:$F$2705,3,0)&lt;=4,IF(VLOOKUP($A2633,'Unique Clients'!$A$2:$F$2705,6,0)&gt;=60%,"MODERATE RISK OF FRAUD","NO FRAUD"),"NO FRAUD"))</f>
        <v>NO FRAUD</v>
      </c>
      <c r="D2633" s="13" t="str">
        <f>IF(VLOOKUP($A2633,'Unique Clients'!$A$2:$G$2705,7,0) &gt;= 3,"FRAUD","NO FRAUD")</f>
        <v>NO FRAUD</v>
      </c>
    </row>
    <row r="2634" spans="1:4" customFormat="1" hidden="1" x14ac:dyDescent="0.25">
      <c r="A2634" s="13">
        <v>97541</v>
      </c>
      <c r="B2634" s="13" t="str">
        <f>IF(VLOOKUP($A2634,'Unique Clients'!$A$2:$F$2705,3,0)&gt;=5,IF(VLOOKUP($A2634,'Unique Clients'!$A$2:$F$2705,6,0)&gt;=60%,"FRAUD","NO FRAUD"),"NO FRAUD")</f>
        <v>NO FRAUD</v>
      </c>
      <c r="C2634" s="13" t="str">
        <f>IF(VLOOKUP($A2634,'Behaviors Clients'!$A$2:$B$2705,2,0)="FRAUD","FRAUD",IF(VLOOKUP($A2634,'Unique Clients'!$A$2:$F$2705,3,0)&lt;=4,IF(VLOOKUP($A2634,'Unique Clients'!$A$2:$F$2705,6,0)&gt;=60%,"MODERATE RISK OF FRAUD","NO FRAUD"),"NO FRAUD"))</f>
        <v>NO FRAUD</v>
      </c>
      <c r="D2634" s="13" t="str">
        <f>IF(VLOOKUP($A2634,'Unique Clients'!$A$2:$G$2705,7,0) &gt;= 3,"FRAUD","NO FRAUD")</f>
        <v>NO FRAUD</v>
      </c>
    </row>
    <row r="2635" spans="1:4" customFormat="1" hidden="1" x14ac:dyDescent="0.25">
      <c r="A2635" s="13">
        <v>97550</v>
      </c>
      <c r="B2635" s="13" t="str">
        <f>IF(VLOOKUP($A2635,'Unique Clients'!$A$2:$F$2705,3,0)&gt;=5,IF(VLOOKUP($A2635,'Unique Clients'!$A$2:$F$2705,6,0)&gt;=60%,"FRAUD","NO FRAUD"),"NO FRAUD")</f>
        <v>NO FRAUD</v>
      </c>
      <c r="C2635" s="13" t="str">
        <f>IF(VLOOKUP($A2635,'Behaviors Clients'!$A$2:$B$2705,2,0)="FRAUD","FRAUD",IF(VLOOKUP($A2635,'Unique Clients'!$A$2:$F$2705,3,0)&lt;=4,IF(VLOOKUP($A2635,'Unique Clients'!$A$2:$F$2705,6,0)&gt;=60%,"MODERATE RISK OF FRAUD","NO FRAUD"),"NO FRAUD"))</f>
        <v>NO FRAUD</v>
      </c>
      <c r="D2635" s="13" t="str">
        <f>IF(VLOOKUP($A2635,'Unique Clients'!$A$2:$G$2705,7,0) &gt;= 3,"FRAUD","NO FRAUD")</f>
        <v>NO FRAUD</v>
      </c>
    </row>
    <row r="2636" spans="1:4" customFormat="1" hidden="1" x14ac:dyDescent="0.25">
      <c r="A2636" s="13">
        <v>97622</v>
      </c>
      <c r="B2636" s="13" t="str">
        <f>IF(VLOOKUP($A2636,'Unique Clients'!$A$2:$F$2705,3,0)&gt;=5,IF(VLOOKUP($A2636,'Unique Clients'!$A$2:$F$2705,6,0)&gt;=60%,"FRAUD","NO FRAUD"),"NO FRAUD")</f>
        <v>NO FRAUD</v>
      </c>
      <c r="C2636" s="13" t="str">
        <f>IF(VLOOKUP($A2636,'Behaviors Clients'!$A$2:$B$2705,2,0)="FRAUD","FRAUD",IF(VLOOKUP($A2636,'Unique Clients'!$A$2:$F$2705,3,0)&lt;=4,IF(VLOOKUP($A2636,'Unique Clients'!$A$2:$F$2705,6,0)&gt;=60%,"MODERATE RISK OF FRAUD","NO FRAUD"),"NO FRAUD"))</f>
        <v>NO FRAUD</v>
      </c>
      <c r="D2636" s="13" t="str">
        <f>IF(VLOOKUP($A2636,'Unique Clients'!$A$2:$G$2705,7,0) &gt;= 3,"FRAUD","NO FRAUD")</f>
        <v>NO FRAUD</v>
      </c>
    </row>
    <row r="2637" spans="1:4" customFormat="1" hidden="1" x14ac:dyDescent="0.25">
      <c r="A2637" s="13">
        <v>97678</v>
      </c>
      <c r="B2637" s="13" t="str">
        <f>IF(VLOOKUP($A2637,'Unique Clients'!$A$2:$F$2705,3,0)&gt;=5,IF(VLOOKUP($A2637,'Unique Clients'!$A$2:$F$2705,6,0)&gt;=60%,"FRAUD","NO FRAUD"),"NO FRAUD")</f>
        <v>NO FRAUD</v>
      </c>
      <c r="C2637" s="13" t="str">
        <f>IF(VLOOKUP($A2637,'Behaviors Clients'!$A$2:$B$2705,2,0)="FRAUD","FRAUD",IF(VLOOKUP($A2637,'Unique Clients'!$A$2:$F$2705,3,0)&lt;=4,IF(VLOOKUP($A2637,'Unique Clients'!$A$2:$F$2705,6,0)&gt;=60%,"MODERATE RISK OF FRAUD","NO FRAUD"),"NO FRAUD"))</f>
        <v>NO FRAUD</v>
      </c>
      <c r="D2637" s="13" t="str">
        <f>IF(VLOOKUP($A2637,'Unique Clients'!$A$2:$G$2705,7,0) &gt;= 3,"FRAUD","NO FRAUD")</f>
        <v>NO FRAUD</v>
      </c>
    </row>
    <row r="2638" spans="1:4" customFormat="1" hidden="1" x14ac:dyDescent="0.25">
      <c r="A2638" s="13">
        <v>97691</v>
      </c>
      <c r="B2638" s="13" t="str">
        <f>IF(VLOOKUP($A2638,'Unique Clients'!$A$2:$F$2705,3,0)&gt;=5,IF(VLOOKUP($A2638,'Unique Clients'!$A$2:$F$2705,6,0)&gt;=60%,"FRAUD","NO FRAUD"),"NO FRAUD")</f>
        <v>NO FRAUD</v>
      </c>
      <c r="C2638" s="13" t="str">
        <f>IF(VLOOKUP($A2638,'Behaviors Clients'!$A$2:$B$2705,2,0)="FRAUD","FRAUD",IF(VLOOKUP($A2638,'Unique Clients'!$A$2:$F$2705,3,0)&lt;=4,IF(VLOOKUP($A2638,'Unique Clients'!$A$2:$F$2705,6,0)&gt;=60%,"MODERATE RISK OF FRAUD","NO FRAUD"),"NO FRAUD"))</f>
        <v>NO FRAUD</v>
      </c>
      <c r="D2638" s="13" t="str">
        <f>IF(VLOOKUP($A2638,'Unique Clients'!$A$2:$G$2705,7,0) &gt;= 3,"FRAUD","NO FRAUD")</f>
        <v>NO FRAUD</v>
      </c>
    </row>
    <row r="2639" spans="1:4" customFormat="1" hidden="1" x14ac:dyDescent="0.25">
      <c r="A2639" s="13">
        <v>97702</v>
      </c>
      <c r="B2639" s="13" t="str">
        <f>IF(VLOOKUP($A2639,'Unique Clients'!$A$2:$F$2705,3,0)&gt;=5,IF(VLOOKUP($A2639,'Unique Clients'!$A$2:$F$2705,6,0)&gt;=60%,"FRAUD","NO FRAUD"),"NO FRAUD")</f>
        <v>NO FRAUD</v>
      </c>
      <c r="C2639" s="13" t="str">
        <f>IF(VLOOKUP($A2639,'Behaviors Clients'!$A$2:$B$2705,2,0)="FRAUD","FRAUD",IF(VLOOKUP($A2639,'Unique Clients'!$A$2:$F$2705,3,0)&lt;=4,IF(VLOOKUP($A2639,'Unique Clients'!$A$2:$F$2705,6,0)&gt;=60%,"MODERATE RISK OF FRAUD","NO FRAUD"),"NO FRAUD"))</f>
        <v>NO FRAUD</v>
      </c>
      <c r="D2639" s="13" t="str">
        <f>IF(VLOOKUP($A2639,'Unique Clients'!$A$2:$G$2705,7,0) &gt;= 3,"FRAUD","NO FRAUD")</f>
        <v>NO FRAUD</v>
      </c>
    </row>
    <row r="2640" spans="1:4" customFormat="1" hidden="1" x14ac:dyDescent="0.25">
      <c r="A2640" s="13">
        <v>97705</v>
      </c>
      <c r="B2640" s="13" t="str">
        <f>IF(VLOOKUP($A2640,'Unique Clients'!$A$2:$F$2705,3,0)&gt;=5,IF(VLOOKUP($A2640,'Unique Clients'!$A$2:$F$2705,6,0)&gt;=60%,"FRAUD","NO FRAUD"),"NO FRAUD")</f>
        <v>NO FRAUD</v>
      </c>
      <c r="C2640" s="13" t="str">
        <f>IF(VLOOKUP($A2640,'Behaviors Clients'!$A$2:$B$2705,2,0)="FRAUD","FRAUD",IF(VLOOKUP($A2640,'Unique Clients'!$A$2:$F$2705,3,0)&lt;=4,IF(VLOOKUP($A2640,'Unique Clients'!$A$2:$F$2705,6,0)&gt;=60%,"MODERATE RISK OF FRAUD","NO FRAUD"),"NO FRAUD"))</f>
        <v>NO FRAUD</v>
      </c>
      <c r="D2640" s="13" t="str">
        <f>IF(VLOOKUP($A2640,'Unique Clients'!$A$2:$G$2705,7,0) &gt;= 3,"FRAUD","NO FRAUD")</f>
        <v>NO FRAUD</v>
      </c>
    </row>
    <row r="2641" spans="1:4" customFormat="1" hidden="1" x14ac:dyDescent="0.25">
      <c r="A2641" s="13">
        <v>97724</v>
      </c>
      <c r="B2641" s="13" t="str">
        <f>IF(VLOOKUP($A2641,'Unique Clients'!$A$2:$F$2705,3,0)&gt;=5,IF(VLOOKUP($A2641,'Unique Clients'!$A$2:$F$2705,6,0)&gt;=60%,"FRAUD","NO FRAUD"),"NO FRAUD")</f>
        <v>NO FRAUD</v>
      </c>
      <c r="C2641" s="13" t="str">
        <f>IF(VLOOKUP($A2641,'Behaviors Clients'!$A$2:$B$2705,2,0)="FRAUD","FRAUD",IF(VLOOKUP($A2641,'Unique Clients'!$A$2:$F$2705,3,0)&lt;=4,IF(VLOOKUP($A2641,'Unique Clients'!$A$2:$F$2705,6,0)&gt;=60%,"MODERATE RISK OF FRAUD","NO FRAUD"),"NO FRAUD"))</f>
        <v>NO FRAUD</v>
      </c>
      <c r="D2641" s="13" t="str">
        <f>IF(VLOOKUP($A2641,'Unique Clients'!$A$2:$G$2705,7,0) &gt;= 3,"FRAUD","NO FRAUD")</f>
        <v>NO FRAUD</v>
      </c>
    </row>
    <row r="2642" spans="1:4" customFormat="1" hidden="1" x14ac:dyDescent="0.25">
      <c r="A2642" s="13">
        <v>97727</v>
      </c>
      <c r="B2642" s="13" t="str">
        <f>IF(VLOOKUP($A2642,'Unique Clients'!$A$2:$F$2705,3,0)&gt;=5,IF(VLOOKUP($A2642,'Unique Clients'!$A$2:$F$2705,6,0)&gt;=60%,"FRAUD","NO FRAUD"),"NO FRAUD")</f>
        <v>NO FRAUD</v>
      </c>
      <c r="C2642" s="13" t="str">
        <f>IF(VLOOKUP($A2642,'Behaviors Clients'!$A$2:$B$2705,2,0)="FRAUD","FRAUD",IF(VLOOKUP($A2642,'Unique Clients'!$A$2:$F$2705,3,0)&lt;=4,IF(VLOOKUP($A2642,'Unique Clients'!$A$2:$F$2705,6,0)&gt;=60%,"MODERATE RISK OF FRAUD","NO FRAUD"),"NO FRAUD"))</f>
        <v>NO FRAUD</v>
      </c>
      <c r="D2642" s="13" t="str">
        <f>IF(VLOOKUP($A2642,'Unique Clients'!$A$2:$G$2705,7,0) &gt;= 3,"FRAUD","NO FRAUD")</f>
        <v>NO FRAUD</v>
      </c>
    </row>
    <row r="2643" spans="1:4" customFormat="1" hidden="1" x14ac:dyDescent="0.25">
      <c r="A2643" s="13">
        <v>97768</v>
      </c>
      <c r="B2643" s="13" t="str">
        <f>IF(VLOOKUP($A2643,'Unique Clients'!$A$2:$F$2705,3,0)&gt;=5,IF(VLOOKUP($A2643,'Unique Clients'!$A$2:$F$2705,6,0)&gt;=60%,"FRAUD","NO FRAUD"),"NO FRAUD")</f>
        <v>NO FRAUD</v>
      </c>
      <c r="C2643" s="13" t="str">
        <f>IF(VLOOKUP($A2643,'Behaviors Clients'!$A$2:$B$2705,2,0)="FRAUD","FRAUD",IF(VLOOKUP($A2643,'Unique Clients'!$A$2:$F$2705,3,0)&lt;=4,IF(VLOOKUP($A2643,'Unique Clients'!$A$2:$F$2705,6,0)&gt;=60%,"MODERATE RISK OF FRAUD","NO FRAUD"),"NO FRAUD"))</f>
        <v>NO FRAUD</v>
      </c>
      <c r="D2643" s="13" t="str">
        <f>IF(VLOOKUP($A2643,'Unique Clients'!$A$2:$G$2705,7,0) &gt;= 3,"FRAUD","NO FRAUD")</f>
        <v>NO FRAUD</v>
      </c>
    </row>
    <row r="2644" spans="1:4" customFormat="1" hidden="1" x14ac:dyDescent="0.25">
      <c r="A2644" s="13">
        <v>97777</v>
      </c>
      <c r="B2644" s="13" t="str">
        <f>IF(VLOOKUP($A2644,'Unique Clients'!$A$2:$F$2705,3,0)&gt;=5,IF(VLOOKUP($A2644,'Unique Clients'!$A$2:$F$2705,6,0)&gt;=60%,"FRAUD","NO FRAUD"),"NO FRAUD")</f>
        <v>NO FRAUD</v>
      </c>
      <c r="C2644" s="13" t="str">
        <f>IF(VLOOKUP($A2644,'Behaviors Clients'!$A$2:$B$2705,2,0)="FRAUD","FRAUD",IF(VLOOKUP($A2644,'Unique Clients'!$A$2:$F$2705,3,0)&lt;=4,IF(VLOOKUP($A2644,'Unique Clients'!$A$2:$F$2705,6,0)&gt;=60%,"MODERATE RISK OF FRAUD","NO FRAUD"),"NO FRAUD"))</f>
        <v>NO FRAUD</v>
      </c>
      <c r="D2644" s="13" t="str">
        <f>IF(VLOOKUP($A2644,'Unique Clients'!$A$2:$G$2705,7,0) &gt;= 3,"FRAUD","NO FRAUD")</f>
        <v>NO FRAUD</v>
      </c>
    </row>
    <row r="2645" spans="1:4" customFormat="1" hidden="1" x14ac:dyDescent="0.25">
      <c r="A2645" s="13">
        <v>97823</v>
      </c>
      <c r="B2645" s="13" t="str">
        <f>IF(VLOOKUP($A2645,'Unique Clients'!$A$2:$F$2705,3,0)&gt;=5,IF(VLOOKUP($A2645,'Unique Clients'!$A$2:$F$2705,6,0)&gt;=60%,"FRAUD","NO FRAUD"),"NO FRAUD")</f>
        <v>NO FRAUD</v>
      </c>
      <c r="C2645" s="13" t="str">
        <f>IF(VLOOKUP($A2645,'Behaviors Clients'!$A$2:$B$2705,2,0)="FRAUD","FRAUD",IF(VLOOKUP($A2645,'Unique Clients'!$A$2:$F$2705,3,0)&lt;=4,IF(VLOOKUP($A2645,'Unique Clients'!$A$2:$F$2705,6,0)&gt;=60%,"MODERATE RISK OF FRAUD","NO FRAUD"),"NO FRAUD"))</f>
        <v>NO FRAUD</v>
      </c>
      <c r="D2645" s="13" t="str">
        <f>IF(VLOOKUP($A2645,'Unique Clients'!$A$2:$G$2705,7,0) &gt;= 3,"FRAUD","NO FRAUD")</f>
        <v>NO FRAUD</v>
      </c>
    </row>
    <row r="2646" spans="1:4" customFormat="1" hidden="1" x14ac:dyDescent="0.25">
      <c r="A2646" s="13">
        <v>97923</v>
      </c>
      <c r="B2646" s="13" t="str">
        <f>IF(VLOOKUP($A2646,'Unique Clients'!$A$2:$F$2705,3,0)&gt;=5,IF(VLOOKUP($A2646,'Unique Clients'!$A$2:$F$2705,6,0)&gt;=60%,"FRAUD","NO FRAUD"),"NO FRAUD")</f>
        <v>NO FRAUD</v>
      </c>
      <c r="C2646" s="13" t="str">
        <f>IF(VLOOKUP($A2646,'Behaviors Clients'!$A$2:$B$2705,2,0)="FRAUD","FRAUD",IF(VLOOKUP($A2646,'Unique Clients'!$A$2:$F$2705,3,0)&lt;=4,IF(VLOOKUP($A2646,'Unique Clients'!$A$2:$F$2705,6,0)&gt;=60%,"MODERATE RISK OF FRAUD","NO FRAUD"),"NO FRAUD"))</f>
        <v>NO FRAUD</v>
      </c>
      <c r="D2646" s="13" t="str">
        <f>IF(VLOOKUP($A2646,'Unique Clients'!$A$2:$G$2705,7,0) &gt;= 3,"FRAUD","NO FRAUD")</f>
        <v>NO FRAUD</v>
      </c>
    </row>
    <row r="2647" spans="1:4" customFormat="1" hidden="1" x14ac:dyDescent="0.25">
      <c r="A2647" s="13">
        <v>97949</v>
      </c>
      <c r="B2647" s="13" t="str">
        <f>IF(VLOOKUP($A2647,'Unique Clients'!$A$2:$F$2705,3,0)&gt;=5,IF(VLOOKUP($A2647,'Unique Clients'!$A$2:$F$2705,6,0)&gt;=60%,"FRAUD","NO FRAUD"),"NO FRAUD")</f>
        <v>NO FRAUD</v>
      </c>
      <c r="C2647" s="13" t="str">
        <f>IF(VLOOKUP($A2647,'Behaviors Clients'!$A$2:$B$2705,2,0)="FRAUD","FRAUD",IF(VLOOKUP($A2647,'Unique Clients'!$A$2:$F$2705,3,0)&lt;=4,IF(VLOOKUP($A2647,'Unique Clients'!$A$2:$F$2705,6,0)&gt;=60%,"MODERATE RISK OF FRAUD","NO FRAUD"),"NO FRAUD"))</f>
        <v>NO FRAUD</v>
      </c>
      <c r="D2647" s="13" t="str">
        <f>IF(VLOOKUP($A2647,'Unique Clients'!$A$2:$G$2705,7,0) &gt;= 3,"FRAUD","NO FRAUD")</f>
        <v>NO FRAUD</v>
      </c>
    </row>
    <row r="2648" spans="1:4" customFormat="1" hidden="1" x14ac:dyDescent="0.25">
      <c r="A2648" s="13">
        <v>97963</v>
      </c>
      <c r="B2648" s="13" t="str">
        <f>IF(VLOOKUP($A2648,'Unique Clients'!$A$2:$F$2705,3,0)&gt;=5,IF(VLOOKUP($A2648,'Unique Clients'!$A$2:$F$2705,6,0)&gt;=60%,"FRAUD","NO FRAUD"),"NO FRAUD")</f>
        <v>NO FRAUD</v>
      </c>
      <c r="C2648" s="13" t="str">
        <f>IF(VLOOKUP($A2648,'Behaviors Clients'!$A$2:$B$2705,2,0)="FRAUD","FRAUD",IF(VLOOKUP($A2648,'Unique Clients'!$A$2:$F$2705,3,0)&lt;=4,IF(VLOOKUP($A2648,'Unique Clients'!$A$2:$F$2705,6,0)&gt;=60%,"MODERATE RISK OF FRAUD","NO FRAUD"),"NO FRAUD"))</f>
        <v>NO FRAUD</v>
      </c>
      <c r="D2648" s="13" t="str">
        <f>IF(VLOOKUP($A2648,'Unique Clients'!$A$2:$G$2705,7,0) &gt;= 3,"FRAUD","NO FRAUD")</f>
        <v>NO FRAUD</v>
      </c>
    </row>
    <row r="2649" spans="1:4" customFormat="1" hidden="1" x14ac:dyDescent="0.25">
      <c r="A2649" s="13">
        <v>98010</v>
      </c>
      <c r="B2649" s="13" t="str">
        <f>IF(VLOOKUP($A2649,'Unique Clients'!$A$2:$F$2705,3,0)&gt;=5,IF(VLOOKUP($A2649,'Unique Clients'!$A$2:$F$2705,6,0)&gt;=60%,"FRAUD","NO FRAUD"),"NO FRAUD")</f>
        <v>NO FRAUD</v>
      </c>
      <c r="C2649" s="13" t="str">
        <f>IF(VLOOKUP($A2649,'Behaviors Clients'!$A$2:$B$2705,2,0)="FRAUD","FRAUD",IF(VLOOKUP($A2649,'Unique Clients'!$A$2:$F$2705,3,0)&lt;=4,IF(VLOOKUP($A2649,'Unique Clients'!$A$2:$F$2705,6,0)&gt;=60%,"MODERATE RISK OF FRAUD","NO FRAUD"),"NO FRAUD"))</f>
        <v>NO FRAUD</v>
      </c>
      <c r="D2649" s="13" t="str">
        <f>IF(VLOOKUP($A2649,'Unique Clients'!$A$2:$G$2705,7,0) &gt;= 3,"FRAUD","NO FRAUD")</f>
        <v>NO FRAUD</v>
      </c>
    </row>
    <row r="2650" spans="1:4" customFormat="1" hidden="1" x14ac:dyDescent="0.25">
      <c r="A2650" s="13">
        <v>98011</v>
      </c>
      <c r="B2650" s="13" t="str">
        <f>IF(VLOOKUP($A2650,'Unique Clients'!$A$2:$F$2705,3,0)&gt;=5,IF(VLOOKUP($A2650,'Unique Clients'!$A$2:$F$2705,6,0)&gt;=60%,"FRAUD","NO FRAUD"),"NO FRAUD")</f>
        <v>NO FRAUD</v>
      </c>
      <c r="C2650" s="13" t="str">
        <f>IF(VLOOKUP($A2650,'Behaviors Clients'!$A$2:$B$2705,2,0)="FRAUD","FRAUD",IF(VLOOKUP($A2650,'Unique Clients'!$A$2:$F$2705,3,0)&lt;=4,IF(VLOOKUP($A2650,'Unique Clients'!$A$2:$F$2705,6,0)&gt;=60%,"MODERATE RISK OF FRAUD","NO FRAUD"),"NO FRAUD"))</f>
        <v>NO FRAUD</v>
      </c>
      <c r="D2650" s="13" t="str">
        <f>IF(VLOOKUP($A2650,'Unique Clients'!$A$2:$G$2705,7,0) &gt;= 3,"FRAUD","NO FRAUD")</f>
        <v>NO FRAUD</v>
      </c>
    </row>
    <row r="2651" spans="1:4" customFormat="1" hidden="1" x14ac:dyDescent="0.25">
      <c r="A2651" s="13">
        <v>98028</v>
      </c>
      <c r="B2651" s="13" t="str">
        <f>IF(VLOOKUP($A2651,'Unique Clients'!$A$2:$F$2705,3,0)&gt;=5,IF(VLOOKUP($A2651,'Unique Clients'!$A$2:$F$2705,6,0)&gt;=60%,"FRAUD","NO FRAUD"),"NO FRAUD")</f>
        <v>NO FRAUD</v>
      </c>
      <c r="C2651" s="13" t="str">
        <f>IF(VLOOKUP($A2651,'Behaviors Clients'!$A$2:$B$2705,2,0)="FRAUD","FRAUD",IF(VLOOKUP($A2651,'Unique Clients'!$A$2:$F$2705,3,0)&lt;=4,IF(VLOOKUP($A2651,'Unique Clients'!$A$2:$F$2705,6,0)&gt;=60%,"MODERATE RISK OF FRAUD","NO FRAUD"),"NO FRAUD"))</f>
        <v>NO FRAUD</v>
      </c>
      <c r="D2651" s="13" t="str">
        <f>IF(VLOOKUP($A2651,'Unique Clients'!$A$2:$G$2705,7,0) &gt;= 3,"FRAUD","NO FRAUD")</f>
        <v>NO FRAUD</v>
      </c>
    </row>
    <row r="2652" spans="1:4" customFormat="1" hidden="1" x14ac:dyDescent="0.25">
      <c r="A2652" s="13">
        <v>98111</v>
      </c>
      <c r="B2652" s="13" t="str">
        <f>IF(VLOOKUP($A2652,'Unique Clients'!$A$2:$F$2705,3,0)&gt;=5,IF(VLOOKUP($A2652,'Unique Clients'!$A$2:$F$2705,6,0)&gt;=60%,"FRAUD","NO FRAUD"),"NO FRAUD")</f>
        <v>NO FRAUD</v>
      </c>
      <c r="C2652" s="13" t="str">
        <f>IF(VLOOKUP($A2652,'Behaviors Clients'!$A$2:$B$2705,2,0)="FRAUD","FRAUD",IF(VLOOKUP($A2652,'Unique Clients'!$A$2:$F$2705,3,0)&lt;=4,IF(VLOOKUP($A2652,'Unique Clients'!$A$2:$F$2705,6,0)&gt;=60%,"MODERATE RISK OF FRAUD","NO FRAUD"),"NO FRAUD"))</f>
        <v>NO FRAUD</v>
      </c>
      <c r="D2652" s="13" t="str">
        <f>IF(VLOOKUP($A2652,'Unique Clients'!$A$2:$G$2705,7,0) &gt;= 3,"FRAUD","NO FRAUD")</f>
        <v>NO FRAUD</v>
      </c>
    </row>
    <row r="2653" spans="1:4" customFormat="1" hidden="1" x14ac:dyDescent="0.25">
      <c r="A2653" s="13">
        <v>98123</v>
      </c>
      <c r="B2653" s="13" t="str">
        <f>IF(VLOOKUP($A2653,'Unique Clients'!$A$2:$F$2705,3,0)&gt;=5,IF(VLOOKUP($A2653,'Unique Clients'!$A$2:$F$2705,6,0)&gt;=60%,"FRAUD","NO FRAUD"),"NO FRAUD")</f>
        <v>NO FRAUD</v>
      </c>
      <c r="C2653" s="13" t="str">
        <f>IF(VLOOKUP($A2653,'Behaviors Clients'!$A$2:$B$2705,2,0)="FRAUD","FRAUD",IF(VLOOKUP($A2653,'Unique Clients'!$A$2:$F$2705,3,0)&lt;=4,IF(VLOOKUP($A2653,'Unique Clients'!$A$2:$F$2705,6,0)&gt;=60%,"MODERATE RISK OF FRAUD","NO FRAUD"),"NO FRAUD"))</f>
        <v>NO FRAUD</v>
      </c>
      <c r="D2653" s="13" t="str">
        <f>IF(VLOOKUP($A2653,'Unique Clients'!$A$2:$G$2705,7,0) &gt;= 3,"FRAUD","NO FRAUD")</f>
        <v>NO FRAUD</v>
      </c>
    </row>
    <row r="2654" spans="1:4" customFormat="1" hidden="1" x14ac:dyDescent="0.25">
      <c r="A2654" s="13">
        <v>98146</v>
      </c>
      <c r="B2654" s="13" t="str">
        <f>IF(VLOOKUP($A2654,'Unique Clients'!$A$2:$F$2705,3,0)&gt;=5,IF(VLOOKUP($A2654,'Unique Clients'!$A$2:$F$2705,6,0)&gt;=60%,"FRAUD","NO FRAUD"),"NO FRAUD")</f>
        <v>NO FRAUD</v>
      </c>
      <c r="C2654" s="13" t="str">
        <f>IF(VLOOKUP($A2654,'Behaviors Clients'!$A$2:$B$2705,2,0)="FRAUD","FRAUD",IF(VLOOKUP($A2654,'Unique Clients'!$A$2:$F$2705,3,0)&lt;=4,IF(VLOOKUP($A2654,'Unique Clients'!$A$2:$F$2705,6,0)&gt;=60%,"MODERATE RISK OF FRAUD","NO FRAUD"),"NO FRAUD"))</f>
        <v>NO FRAUD</v>
      </c>
      <c r="D2654" s="13" t="str">
        <f>IF(VLOOKUP($A2654,'Unique Clients'!$A$2:$G$2705,7,0) &gt;= 3,"FRAUD","NO FRAUD")</f>
        <v>NO FRAUD</v>
      </c>
    </row>
    <row r="2655" spans="1:4" customFormat="1" hidden="1" x14ac:dyDescent="0.25">
      <c r="A2655" s="13">
        <v>98169</v>
      </c>
      <c r="B2655" s="13" t="str">
        <f>IF(VLOOKUP($A2655,'Unique Clients'!$A$2:$F$2705,3,0)&gt;=5,IF(VLOOKUP($A2655,'Unique Clients'!$A$2:$F$2705,6,0)&gt;=60%,"FRAUD","NO FRAUD"),"NO FRAUD")</f>
        <v>NO FRAUD</v>
      </c>
      <c r="C2655" s="13" t="str">
        <f>IF(VLOOKUP($A2655,'Behaviors Clients'!$A$2:$B$2705,2,0)="FRAUD","FRAUD",IF(VLOOKUP($A2655,'Unique Clients'!$A$2:$F$2705,3,0)&lt;=4,IF(VLOOKUP($A2655,'Unique Clients'!$A$2:$F$2705,6,0)&gt;=60%,"MODERATE RISK OF FRAUD","NO FRAUD"),"NO FRAUD"))</f>
        <v>NO FRAUD</v>
      </c>
      <c r="D2655" s="13" t="str">
        <f>IF(VLOOKUP($A2655,'Unique Clients'!$A$2:$G$2705,7,0) &gt;= 3,"FRAUD","NO FRAUD")</f>
        <v>NO FRAUD</v>
      </c>
    </row>
    <row r="2656" spans="1:4" customFormat="1" hidden="1" x14ac:dyDescent="0.25">
      <c r="A2656" s="13">
        <v>98181</v>
      </c>
      <c r="B2656" s="13" t="str">
        <f>IF(VLOOKUP($A2656,'Unique Clients'!$A$2:$F$2705,3,0)&gt;=5,IF(VLOOKUP($A2656,'Unique Clients'!$A$2:$F$2705,6,0)&gt;=60%,"FRAUD","NO FRAUD"),"NO FRAUD")</f>
        <v>NO FRAUD</v>
      </c>
      <c r="C2656" s="13" t="str">
        <f>IF(VLOOKUP($A2656,'Behaviors Clients'!$A$2:$B$2705,2,0)="FRAUD","FRAUD",IF(VLOOKUP($A2656,'Unique Clients'!$A$2:$F$2705,3,0)&lt;=4,IF(VLOOKUP($A2656,'Unique Clients'!$A$2:$F$2705,6,0)&gt;=60%,"MODERATE RISK OF FRAUD","NO FRAUD"),"NO FRAUD"))</f>
        <v>NO FRAUD</v>
      </c>
      <c r="D2656" s="13" t="str">
        <f>IF(VLOOKUP($A2656,'Unique Clients'!$A$2:$G$2705,7,0) &gt;= 3,"FRAUD","NO FRAUD")</f>
        <v>NO FRAUD</v>
      </c>
    </row>
    <row r="2657" spans="1:4" customFormat="1" hidden="1" x14ac:dyDescent="0.25">
      <c r="A2657" s="13">
        <v>98291</v>
      </c>
      <c r="B2657" s="13" t="str">
        <f>IF(VLOOKUP($A2657,'Unique Clients'!$A$2:$F$2705,3,0)&gt;=5,IF(VLOOKUP($A2657,'Unique Clients'!$A$2:$F$2705,6,0)&gt;=60%,"FRAUD","NO FRAUD"),"NO FRAUD")</f>
        <v>NO FRAUD</v>
      </c>
      <c r="C2657" s="13" t="str">
        <f>IF(VLOOKUP($A2657,'Behaviors Clients'!$A$2:$B$2705,2,0)="FRAUD","FRAUD",IF(VLOOKUP($A2657,'Unique Clients'!$A$2:$F$2705,3,0)&lt;=4,IF(VLOOKUP($A2657,'Unique Clients'!$A$2:$F$2705,6,0)&gt;=60%,"MODERATE RISK OF FRAUD","NO FRAUD"),"NO FRAUD"))</f>
        <v>NO FRAUD</v>
      </c>
      <c r="D2657" s="13" t="str">
        <f>IF(VLOOKUP($A2657,'Unique Clients'!$A$2:$G$2705,7,0) &gt;= 3,"FRAUD","NO FRAUD")</f>
        <v>NO FRAUD</v>
      </c>
    </row>
    <row r="2658" spans="1:4" customFormat="1" hidden="1" x14ac:dyDescent="0.25">
      <c r="A2658" s="13">
        <v>98407</v>
      </c>
      <c r="B2658" s="13" t="str">
        <f>IF(VLOOKUP($A2658,'Unique Clients'!$A$2:$F$2705,3,0)&gt;=5,IF(VLOOKUP($A2658,'Unique Clients'!$A$2:$F$2705,6,0)&gt;=60%,"FRAUD","NO FRAUD"),"NO FRAUD")</f>
        <v>NO FRAUD</v>
      </c>
      <c r="C2658" s="13" t="str">
        <f>IF(VLOOKUP($A2658,'Behaviors Clients'!$A$2:$B$2705,2,0)="FRAUD","FRAUD",IF(VLOOKUP($A2658,'Unique Clients'!$A$2:$F$2705,3,0)&lt;=4,IF(VLOOKUP($A2658,'Unique Clients'!$A$2:$F$2705,6,0)&gt;=60%,"MODERATE RISK OF FRAUD","NO FRAUD"),"NO FRAUD"))</f>
        <v>NO FRAUD</v>
      </c>
      <c r="D2658" s="13" t="str">
        <f>IF(VLOOKUP($A2658,'Unique Clients'!$A$2:$G$2705,7,0) &gt;= 3,"FRAUD","NO FRAUD")</f>
        <v>NO FRAUD</v>
      </c>
    </row>
    <row r="2659" spans="1:4" customFormat="1" hidden="1" x14ac:dyDescent="0.25">
      <c r="A2659" s="13">
        <v>98430</v>
      </c>
      <c r="B2659" s="13" t="str">
        <f>IF(VLOOKUP($A2659,'Unique Clients'!$A$2:$F$2705,3,0)&gt;=5,IF(VLOOKUP($A2659,'Unique Clients'!$A$2:$F$2705,6,0)&gt;=60%,"FRAUD","NO FRAUD"),"NO FRAUD")</f>
        <v>NO FRAUD</v>
      </c>
      <c r="C2659" s="13" t="str">
        <f>IF(VLOOKUP($A2659,'Behaviors Clients'!$A$2:$B$2705,2,0)="FRAUD","FRAUD",IF(VLOOKUP($A2659,'Unique Clients'!$A$2:$F$2705,3,0)&lt;=4,IF(VLOOKUP($A2659,'Unique Clients'!$A$2:$F$2705,6,0)&gt;=60%,"MODERATE RISK OF FRAUD","NO FRAUD"),"NO FRAUD"))</f>
        <v>NO FRAUD</v>
      </c>
      <c r="D2659" s="13" t="str">
        <f>IF(VLOOKUP($A2659,'Unique Clients'!$A$2:$G$2705,7,0) &gt;= 3,"FRAUD","NO FRAUD")</f>
        <v>NO FRAUD</v>
      </c>
    </row>
    <row r="2660" spans="1:4" customFormat="1" hidden="1" x14ac:dyDescent="0.25">
      <c r="A2660" s="13">
        <v>98445</v>
      </c>
      <c r="B2660" s="13" t="str">
        <f>IF(VLOOKUP($A2660,'Unique Clients'!$A$2:$F$2705,3,0)&gt;=5,IF(VLOOKUP($A2660,'Unique Clients'!$A$2:$F$2705,6,0)&gt;=60%,"FRAUD","NO FRAUD"),"NO FRAUD")</f>
        <v>NO FRAUD</v>
      </c>
      <c r="C2660" s="13" t="str">
        <f>IF(VLOOKUP($A2660,'Behaviors Clients'!$A$2:$B$2705,2,0)="FRAUD","FRAUD",IF(VLOOKUP($A2660,'Unique Clients'!$A$2:$F$2705,3,0)&lt;=4,IF(VLOOKUP($A2660,'Unique Clients'!$A$2:$F$2705,6,0)&gt;=60%,"MODERATE RISK OF FRAUD","NO FRAUD"),"NO FRAUD"))</f>
        <v>NO FRAUD</v>
      </c>
      <c r="D2660" s="13" t="str">
        <f>IF(VLOOKUP($A2660,'Unique Clients'!$A$2:$G$2705,7,0) &gt;= 3,"FRAUD","NO FRAUD")</f>
        <v>NO FRAUD</v>
      </c>
    </row>
    <row r="2661" spans="1:4" customFormat="1" hidden="1" x14ac:dyDescent="0.25">
      <c r="A2661" s="13">
        <v>98489</v>
      </c>
      <c r="B2661" s="13" t="str">
        <f>IF(VLOOKUP($A2661,'Unique Clients'!$A$2:$F$2705,3,0)&gt;=5,IF(VLOOKUP($A2661,'Unique Clients'!$A$2:$F$2705,6,0)&gt;=60%,"FRAUD","NO FRAUD"),"NO FRAUD")</f>
        <v>NO FRAUD</v>
      </c>
      <c r="C2661" s="13" t="str">
        <f>IF(VLOOKUP($A2661,'Behaviors Clients'!$A$2:$B$2705,2,0)="FRAUD","FRAUD",IF(VLOOKUP($A2661,'Unique Clients'!$A$2:$F$2705,3,0)&lt;=4,IF(VLOOKUP($A2661,'Unique Clients'!$A$2:$F$2705,6,0)&gt;=60%,"MODERATE RISK OF FRAUD","NO FRAUD"),"NO FRAUD"))</f>
        <v>NO FRAUD</v>
      </c>
      <c r="D2661" s="13" t="str">
        <f>IF(VLOOKUP($A2661,'Unique Clients'!$A$2:$G$2705,7,0) &gt;= 3,"FRAUD","NO FRAUD")</f>
        <v>NO FRAUD</v>
      </c>
    </row>
    <row r="2662" spans="1:4" customFormat="1" hidden="1" x14ac:dyDescent="0.25">
      <c r="A2662" s="13">
        <v>98559</v>
      </c>
      <c r="B2662" s="13" t="str">
        <f>IF(VLOOKUP($A2662,'Unique Clients'!$A$2:$F$2705,3,0)&gt;=5,IF(VLOOKUP($A2662,'Unique Clients'!$A$2:$F$2705,6,0)&gt;=60%,"FRAUD","NO FRAUD"),"NO FRAUD")</f>
        <v>NO FRAUD</v>
      </c>
      <c r="C2662" s="13" t="str">
        <f>IF(VLOOKUP($A2662,'Behaviors Clients'!$A$2:$B$2705,2,0)="FRAUD","FRAUD",IF(VLOOKUP($A2662,'Unique Clients'!$A$2:$F$2705,3,0)&lt;=4,IF(VLOOKUP($A2662,'Unique Clients'!$A$2:$F$2705,6,0)&gt;=60%,"MODERATE RISK OF FRAUD","NO FRAUD"),"NO FRAUD"))</f>
        <v>NO FRAUD</v>
      </c>
      <c r="D2662" s="13" t="str">
        <f>IF(VLOOKUP($A2662,'Unique Clients'!$A$2:$G$2705,7,0) &gt;= 3,"FRAUD","NO FRAUD")</f>
        <v>NO FRAUD</v>
      </c>
    </row>
    <row r="2663" spans="1:4" customFormat="1" hidden="1" x14ac:dyDescent="0.25">
      <c r="A2663" s="13">
        <v>98565</v>
      </c>
      <c r="B2663" s="13" t="str">
        <f>IF(VLOOKUP($A2663,'Unique Clients'!$A$2:$F$2705,3,0)&gt;=5,IF(VLOOKUP($A2663,'Unique Clients'!$A$2:$F$2705,6,0)&gt;=60%,"FRAUD","NO FRAUD"),"NO FRAUD")</f>
        <v>NO FRAUD</v>
      </c>
      <c r="C2663" s="13" t="str">
        <f>IF(VLOOKUP($A2663,'Behaviors Clients'!$A$2:$B$2705,2,0)="FRAUD","FRAUD",IF(VLOOKUP($A2663,'Unique Clients'!$A$2:$F$2705,3,0)&lt;=4,IF(VLOOKUP($A2663,'Unique Clients'!$A$2:$F$2705,6,0)&gt;=60%,"MODERATE RISK OF FRAUD","NO FRAUD"),"NO FRAUD"))</f>
        <v>NO FRAUD</v>
      </c>
      <c r="D2663" s="13" t="str">
        <f>IF(VLOOKUP($A2663,'Unique Clients'!$A$2:$G$2705,7,0) &gt;= 3,"FRAUD","NO FRAUD")</f>
        <v>NO FRAUD</v>
      </c>
    </row>
    <row r="2664" spans="1:4" customFormat="1" hidden="1" x14ac:dyDescent="0.25">
      <c r="A2664" s="13">
        <v>98576</v>
      </c>
      <c r="B2664" s="13" t="str">
        <f>IF(VLOOKUP($A2664,'Unique Clients'!$A$2:$F$2705,3,0)&gt;=5,IF(VLOOKUP($A2664,'Unique Clients'!$A$2:$F$2705,6,0)&gt;=60%,"FRAUD","NO FRAUD"),"NO FRAUD")</f>
        <v>NO FRAUD</v>
      </c>
      <c r="C2664" s="13" t="str">
        <f>IF(VLOOKUP($A2664,'Behaviors Clients'!$A$2:$B$2705,2,0)="FRAUD","FRAUD",IF(VLOOKUP($A2664,'Unique Clients'!$A$2:$F$2705,3,0)&lt;=4,IF(VLOOKUP($A2664,'Unique Clients'!$A$2:$F$2705,6,0)&gt;=60%,"MODERATE RISK OF FRAUD","NO FRAUD"),"NO FRAUD"))</f>
        <v>NO FRAUD</v>
      </c>
      <c r="D2664" s="13" t="str">
        <f>IF(VLOOKUP($A2664,'Unique Clients'!$A$2:$G$2705,7,0) &gt;= 3,"FRAUD","NO FRAUD")</f>
        <v>NO FRAUD</v>
      </c>
    </row>
    <row r="2665" spans="1:4" customFormat="1" hidden="1" x14ac:dyDescent="0.25">
      <c r="A2665" s="13">
        <v>98606</v>
      </c>
      <c r="B2665" s="13" t="str">
        <f>IF(VLOOKUP($A2665,'Unique Clients'!$A$2:$F$2705,3,0)&gt;=5,IF(VLOOKUP($A2665,'Unique Clients'!$A$2:$F$2705,6,0)&gt;=60%,"FRAUD","NO FRAUD"),"NO FRAUD")</f>
        <v>NO FRAUD</v>
      </c>
      <c r="C2665" s="13" t="str">
        <f>IF(VLOOKUP($A2665,'Behaviors Clients'!$A$2:$B$2705,2,0)="FRAUD","FRAUD",IF(VLOOKUP($A2665,'Unique Clients'!$A$2:$F$2705,3,0)&lt;=4,IF(VLOOKUP($A2665,'Unique Clients'!$A$2:$F$2705,6,0)&gt;=60%,"MODERATE RISK OF FRAUD","NO FRAUD"),"NO FRAUD"))</f>
        <v>NO FRAUD</v>
      </c>
      <c r="D2665" s="13" t="str">
        <f>IF(VLOOKUP($A2665,'Unique Clients'!$A$2:$G$2705,7,0) &gt;= 3,"FRAUD","NO FRAUD")</f>
        <v>NO FRAUD</v>
      </c>
    </row>
    <row r="2666" spans="1:4" customFormat="1" hidden="1" x14ac:dyDescent="0.25">
      <c r="A2666" s="13">
        <v>98671</v>
      </c>
      <c r="B2666" s="13" t="str">
        <f>IF(VLOOKUP($A2666,'Unique Clients'!$A$2:$F$2705,3,0)&gt;=5,IF(VLOOKUP($A2666,'Unique Clients'!$A$2:$F$2705,6,0)&gt;=60%,"FRAUD","NO FRAUD"),"NO FRAUD")</f>
        <v>NO FRAUD</v>
      </c>
      <c r="C2666" s="13" t="str">
        <f>IF(VLOOKUP($A2666,'Behaviors Clients'!$A$2:$B$2705,2,0)="FRAUD","FRAUD",IF(VLOOKUP($A2666,'Unique Clients'!$A$2:$F$2705,3,0)&lt;=4,IF(VLOOKUP($A2666,'Unique Clients'!$A$2:$F$2705,6,0)&gt;=60%,"MODERATE RISK OF FRAUD","NO FRAUD"),"NO FRAUD"))</f>
        <v>NO FRAUD</v>
      </c>
      <c r="D2666" s="13" t="str">
        <f>IF(VLOOKUP($A2666,'Unique Clients'!$A$2:$G$2705,7,0) &gt;= 3,"FRAUD","NO FRAUD")</f>
        <v>NO FRAUD</v>
      </c>
    </row>
    <row r="2667" spans="1:4" customFormat="1" hidden="1" x14ac:dyDescent="0.25">
      <c r="A2667" s="13">
        <v>98725</v>
      </c>
      <c r="B2667" s="13" t="str">
        <f>IF(VLOOKUP($A2667,'Unique Clients'!$A$2:$F$2705,3,0)&gt;=5,IF(VLOOKUP($A2667,'Unique Clients'!$A$2:$F$2705,6,0)&gt;=60%,"FRAUD","NO FRAUD"),"NO FRAUD")</f>
        <v>NO FRAUD</v>
      </c>
      <c r="C2667" s="13" t="str">
        <f>IF(VLOOKUP($A2667,'Behaviors Clients'!$A$2:$B$2705,2,0)="FRAUD","FRAUD",IF(VLOOKUP($A2667,'Unique Clients'!$A$2:$F$2705,3,0)&lt;=4,IF(VLOOKUP($A2667,'Unique Clients'!$A$2:$F$2705,6,0)&gt;=60%,"MODERATE RISK OF FRAUD","NO FRAUD"),"NO FRAUD"))</f>
        <v>NO FRAUD</v>
      </c>
      <c r="D2667" s="13" t="str">
        <f>IF(VLOOKUP($A2667,'Unique Clients'!$A$2:$G$2705,7,0) &gt;= 3,"FRAUD","NO FRAUD")</f>
        <v>NO FRAUD</v>
      </c>
    </row>
    <row r="2668" spans="1:4" customFormat="1" hidden="1" x14ac:dyDescent="0.25">
      <c r="A2668" s="13">
        <v>98869</v>
      </c>
      <c r="B2668" s="13" t="str">
        <f>IF(VLOOKUP($A2668,'Unique Clients'!$A$2:$F$2705,3,0)&gt;=5,IF(VLOOKUP($A2668,'Unique Clients'!$A$2:$F$2705,6,0)&gt;=60%,"FRAUD","NO FRAUD"),"NO FRAUD")</f>
        <v>NO FRAUD</v>
      </c>
      <c r="C2668" s="13" t="str">
        <f>IF(VLOOKUP($A2668,'Behaviors Clients'!$A$2:$B$2705,2,0)="FRAUD","FRAUD",IF(VLOOKUP($A2668,'Unique Clients'!$A$2:$F$2705,3,0)&lt;=4,IF(VLOOKUP($A2668,'Unique Clients'!$A$2:$F$2705,6,0)&gt;=60%,"MODERATE RISK OF FRAUD","NO FRAUD"),"NO FRAUD"))</f>
        <v>NO FRAUD</v>
      </c>
      <c r="D2668" s="13" t="str">
        <f>IF(VLOOKUP($A2668,'Unique Clients'!$A$2:$G$2705,7,0) &gt;= 3,"FRAUD","NO FRAUD")</f>
        <v>NO FRAUD</v>
      </c>
    </row>
    <row r="2669" spans="1:4" customFormat="1" hidden="1" x14ac:dyDescent="0.25">
      <c r="A2669" s="13">
        <v>98939</v>
      </c>
      <c r="B2669" s="13" t="str">
        <f>IF(VLOOKUP($A2669,'Unique Clients'!$A$2:$F$2705,3,0)&gt;=5,IF(VLOOKUP($A2669,'Unique Clients'!$A$2:$F$2705,6,0)&gt;=60%,"FRAUD","NO FRAUD"),"NO FRAUD")</f>
        <v>NO FRAUD</v>
      </c>
      <c r="C2669" s="13" t="str">
        <f>IF(VLOOKUP($A2669,'Behaviors Clients'!$A$2:$B$2705,2,0)="FRAUD","FRAUD",IF(VLOOKUP($A2669,'Unique Clients'!$A$2:$F$2705,3,0)&lt;=4,IF(VLOOKUP($A2669,'Unique Clients'!$A$2:$F$2705,6,0)&gt;=60%,"MODERATE RISK OF FRAUD","NO FRAUD"),"NO FRAUD"))</f>
        <v>NO FRAUD</v>
      </c>
      <c r="D2669" s="13" t="str">
        <f>IF(VLOOKUP($A2669,'Unique Clients'!$A$2:$G$2705,7,0) &gt;= 3,"FRAUD","NO FRAUD")</f>
        <v>NO FRAUD</v>
      </c>
    </row>
    <row r="2670" spans="1:4" customFormat="1" hidden="1" x14ac:dyDescent="0.25">
      <c r="A2670" s="13">
        <v>98942</v>
      </c>
      <c r="B2670" s="13" t="str">
        <f>IF(VLOOKUP($A2670,'Unique Clients'!$A$2:$F$2705,3,0)&gt;=5,IF(VLOOKUP($A2670,'Unique Clients'!$A$2:$F$2705,6,0)&gt;=60%,"FRAUD","NO FRAUD"),"NO FRAUD")</f>
        <v>NO FRAUD</v>
      </c>
      <c r="C2670" s="13" t="str">
        <f>IF(VLOOKUP($A2670,'Behaviors Clients'!$A$2:$B$2705,2,0)="FRAUD","FRAUD",IF(VLOOKUP($A2670,'Unique Clients'!$A$2:$F$2705,3,0)&lt;=4,IF(VLOOKUP($A2670,'Unique Clients'!$A$2:$F$2705,6,0)&gt;=60%,"MODERATE RISK OF FRAUD","NO FRAUD"),"NO FRAUD"))</f>
        <v>NO FRAUD</v>
      </c>
      <c r="D2670" s="13" t="str">
        <f>IF(VLOOKUP($A2670,'Unique Clients'!$A$2:$G$2705,7,0) &gt;= 3,"FRAUD","NO FRAUD")</f>
        <v>NO FRAUD</v>
      </c>
    </row>
    <row r="2671" spans="1:4" customFormat="1" hidden="1" x14ac:dyDescent="0.25">
      <c r="A2671" s="13">
        <v>98961</v>
      </c>
      <c r="B2671" s="13" t="str">
        <f>IF(VLOOKUP($A2671,'Unique Clients'!$A$2:$F$2705,3,0)&gt;=5,IF(VLOOKUP($A2671,'Unique Clients'!$A$2:$F$2705,6,0)&gt;=60%,"FRAUD","NO FRAUD"),"NO FRAUD")</f>
        <v>NO FRAUD</v>
      </c>
      <c r="C2671" s="13" t="str">
        <f>IF(VLOOKUP($A2671,'Behaviors Clients'!$A$2:$B$2705,2,0)="FRAUD","FRAUD",IF(VLOOKUP($A2671,'Unique Clients'!$A$2:$F$2705,3,0)&lt;=4,IF(VLOOKUP($A2671,'Unique Clients'!$A$2:$F$2705,6,0)&gt;=60%,"MODERATE RISK OF FRAUD","NO FRAUD"),"NO FRAUD"))</f>
        <v>NO FRAUD</v>
      </c>
      <c r="D2671" s="13" t="str">
        <f>IF(VLOOKUP($A2671,'Unique Clients'!$A$2:$G$2705,7,0) &gt;= 3,"FRAUD","NO FRAUD")</f>
        <v>NO FRAUD</v>
      </c>
    </row>
    <row r="2672" spans="1:4" customFormat="1" hidden="1" x14ac:dyDescent="0.25">
      <c r="A2672" s="13">
        <v>98987</v>
      </c>
      <c r="B2672" s="13" t="str">
        <f>IF(VLOOKUP($A2672,'Unique Clients'!$A$2:$F$2705,3,0)&gt;=5,IF(VLOOKUP($A2672,'Unique Clients'!$A$2:$F$2705,6,0)&gt;=60%,"FRAUD","NO FRAUD"),"NO FRAUD")</f>
        <v>NO FRAUD</v>
      </c>
      <c r="C2672" s="13" t="str">
        <f>IF(VLOOKUP($A2672,'Behaviors Clients'!$A$2:$B$2705,2,0)="FRAUD","FRAUD",IF(VLOOKUP($A2672,'Unique Clients'!$A$2:$F$2705,3,0)&lt;=4,IF(VLOOKUP($A2672,'Unique Clients'!$A$2:$F$2705,6,0)&gt;=60%,"MODERATE RISK OF FRAUD","NO FRAUD"),"NO FRAUD"))</f>
        <v>NO FRAUD</v>
      </c>
      <c r="D2672" s="13" t="str">
        <f>IF(VLOOKUP($A2672,'Unique Clients'!$A$2:$G$2705,7,0) &gt;= 3,"FRAUD","NO FRAUD")</f>
        <v>NO FRAUD</v>
      </c>
    </row>
    <row r="2673" spans="1:4" customFormat="1" hidden="1" x14ac:dyDescent="0.25">
      <c r="A2673" s="13">
        <v>99035</v>
      </c>
      <c r="B2673" s="13" t="str">
        <f>IF(VLOOKUP($A2673,'Unique Clients'!$A$2:$F$2705,3,0)&gt;=5,IF(VLOOKUP($A2673,'Unique Clients'!$A$2:$F$2705,6,0)&gt;=60%,"FRAUD","NO FRAUD"),"NO FRAUD")</f>
        <v>NO FRAUD</v>
      </c>
      <c r="C2673" s="13" t="str">
        <f>IF(VLOOKUP($A2673,'Behaviors Clients'!$A$2:$B$2705,2,0)="FRAUD","FRAUD",IF(VLOOKUP($A2673,'Unique Clients'!$A$2:$F$2705,3,0)&lt;=4,IF(VLOOKUP($A2673,'Unique Clients'!$A$2:$F$2705,6,0)&gt;=60%,"MODERATE RISK OF FRAUD","NO FRAUD"),"NO FRAUD"))</f>
        <v>NO FRAUD</v>
      </c>
      <c r="D2673" s="13" t="str">
        <f>IF(VLOOKUP($A2673,'Unique Clients'!$A$2:$G$2705,7,0) &gt;= 3,"FRAUD","NO FRAUD")</f>
        <v>NO FRAUD</v>
      </c>
    </row>
    <row r="2674" spans="1:4" customFormat="1" hidden="1" x14ac:dyDescent="0.25">
      <c r="A2674" s="13">
        <v>99056</v>
      </c>
      <c r="B2674" s="13" t="str">
        <f>IF(VLOOKUP($A2674,'Unique Clients'!$A$2:$F$2705,3,0)&gt;=5,IF(VLOOKUP($A2674,'Unique Clients'!$A$2:$F$2705,6,0)&gt;=60%,"FRAUD","NO FRAUD"),"NO FRAUD")</f>
        <v>NO FRAUD</v>
      </c>
      <c r="C2674" s="13" t="str">
        <f>IF(VLOOKUP($A2674,'Behaviors Clients'!$A$2:$B$2705,2,0)="FRAUD","FRAUD",IF(VLOOKUP($A2674,'Unique Clients'!$A$2:$F$2705,3,0)&lt;=4,IF(VLOOKUP($A2674,'Unique Clients'!$A$2:$F$2705,6,0)&gt;=60%,"MODERATE RISK OF FRAUD","NO FRAUD"),"NO FRAUD"))</f>
        <v>NO FRAUD</v>
      </c>
      <c r="D2674" s="13" t="str">
        <f>IF(VLOOKUP($A2674,'Unique Clients'!$A$2:$G$2705,7,0) &gt;= 3,"FRAUD","NO FRAUD")</f>
        <v>NO FRAUD</v>
      </c>
    </row>
    <row r="2675" spans="1:4" customFormat="1" hidden="1" x14ac:dyDescent="0.25">
      <c r="A2675" s="13">
        <v>99090</v>
      </c>
      <c r="B2675" s="13" t="str">
        <f>IF(VLOOKUP($A2675,'Unique Clients'!$A$2:$F$2705,3,0)&gt;=5,IF(VLOOKUP($A2675,'Unique Clients'!$A$2:$F$2705,6,0)&gt;=60%,"FRAUD","NO FRAUD"),"NO FRAUD")</f>
        <v>NO FRAUD</v>
      </c>
      <c r="C2675" s="13" t="str">
        <f>IF(VLOOKUP($A2675,'Behaviors Clients'!$A$2:$B$2705,2,0)="FRAUD","FRAUD",IF(VLOOKUP($A2675,'Unique Clients'!$A$2:$F$2705,3,0)&lt;=4,IF(VLOOKUP($A2675,'Unique Clients'!$A$2:$F$2705,6,0)&gt;=60%,"MODERATE RISK OF FRAUD","NO FRAUD"),"NO FRAUD"))</f>
        <v>NO FRAUD</v>
      </c>
      <c r="D2675" s="13" t="str">
        <f>IF(VLOOKUP($A2675,'Unique Clients'!$A$2:$G$2705,7,0) &gt;= 3,"FRAUD","NO FRAUD")</f>
        <v>NO FRAUD</v>
      </c>
    </row>
    <row r="2676" spans="1:4" customFormat="1" hidden="1" x14ac:dyDescent="0.25">
      <c r="A2676" s="13">
        <v>99110</v>
      </c>
      <c r="B2676" s="13" t="str">
        <f>IF(VLOOKUP($A2676,'Unique Clients'!$A$2:$F$2705,3,0)&gt;=5,IF(VLOOKUP($A2676,'Unique Clients'!$A$2:$F$2705,6,0)&gt;=60%,"FRAUD","NO FRAUD"),"NO FRAUD")</f>
        <v>NO FRAUD</v>
      </c>
      <c r="C2676" s="13" t="str">
        <f>IF(VLOOKUP($A2676,'Behaviors Clients'!$A$2:$B$2705,2,0)="FRAUD","FRAUD",IF(VLOOKUP($A2676,'Unique Clients'!$A$2:$F$2705,3,0)&lt;=4,IF(VLOOKUP($A2676,'Unique Clients'!$A$2:$F$2705,6,0)&gt;=60%,"MODERATE RISK OF FRAUD","NO FRAUD"),"NO FRAUD"))</f>
        <v>NO FRAUD</v>
      </c>
      <c r="D2676" s="13" t="str">
        <f>IF(VLOOKUP($A2676,'Unique Clients'!$A$2:$G$2705,7,0) &gt;= 3,"FRAUD","NO FRAUD")</f>
        <v>NO FRAUD</v>
      </c>
    </row>
    <row r="2677" spans="1:4" customFormat="1" hidden="1" x14ac:dyDescent="0.25">
      <c r="A2677" s="13">
        <v>99122</v>
      </c>
      <c r="B2677" s="13" t="str">
        <f>IF(VLOOKUP($A2677,'Unique Clients'!$A$2:$F$2705,3,0)&gt;=5,IF(VLOOKUP($A2677,'Unique Clients'!$A$2:$F$2705,6,0)&gt;=60%,"FRAUD","NO FRAUD"),"NO FRAUD")</f>
        <v>NO FRAUD</v>
      </c>
      <c r="C2677" s="13" t="str">
        <f>IF(VLOOKUP($A2677,'Behaviors Clients'!$A$2:$B$2705,2,0)="FRAUD","FRAUD",IF(VLOOKUP($A2677,'Unique Clients'!$A$2:$F$2705,3,0)&lt;=4,IF(VLOOKUP($A2677,'Unique Clients'!$A$2:$F$2705,6,0)&gt;=60%,"MODERATE RISK OF FRAUD","NO FRAUD"),"NO FRAUD"))</f>
        <v>NO FRAUD</v>
      </c>
      <c r="D2677" s="13" t="str">
        <f>IF(VLOOKUP($A2677,'Unique Clients'!$A$2:$G$2705,7,0) &gt;= 3,"FRAUD","NO FRAUD")</f>
        <v>NO FRAUD</v>
      </c>
    </row>
    <row r="2678" spans="1:4" customFormat="1" hidden="1" x14ac:dyDescent="0.25">
      <c r="A2678" s="13">
        <v>99153</v>
      </c>
      <c r="B2678" s="13" t="str">
        <f>IF(VLOOKUP($A2678,'Unique Clients'!$A$2:$F$2705,3,0)&gt;=5,IF(VLOOKUP($A2678,'Unique Clients'!$A$2:$F$2705,6,0)&gt;=60%,"FRAUD","NO FRAUD"),"NO FRAUD")</f>
        <v>NO FRAUD</v>
      </c>
      <c r="C2678" s="13" t="str">
        <f>IF(VLOOKUP($A2678,'Behaviors Clients'!$A$2:$B$2705,2,0)="FRAUD","FRAUD",IF(VLOOKUP($A2678,'Unique Clients'!$A$2:$F$2705,3,0)&lt;=4,IF(VLOOKUP($A2678,'Unique Clients'!$A$2:$F$2705,6,0)&gt;=60%,"MODERATE RISK OF FRAUD","NO FRAUD"),"NO FRAUD"))</f>
        <v>NO FRAUD</v>
      </c>
      <c r="D2678" s="13" t="str">
        <f>IF(VLOOKUP($A2678,'Unique Clients'!$A$2:$G$2705,7,0) &gt;= 3,"FRAUD","NO FRAUD")</f>
        <v>NO FRAUD</v>
      </c>
    </row>
    <row r="2679" spans="1:4" customFormat="1" hidden="1" x14ac:dyDescent="0.25">
      <c r="A2679" s="13">
        <v>99168</v>
      </c>
      <c r="B2679" s="13" t="str">
        <f>IF(VLOOKUP($A2679,'Unique Clients'!$A$2:$F$2705,3,0)&gt;=5,IF(VLOOKUP($A2679,'Unique Clients'!$A$2:$F$2705,6,0)&gt;=60%,"FRAUD","NO FRAUD"),"NO FRAUD")</f>
        <v>NO FRAUD</v>
      </c>
      <c r="C2679" s="13" t="str">
        <f>IF(VLOOKUP($A2679,'Behaviors Clients'!$A$2:$B$2705,2,0)="FRAUD","FRAUD",IF(VLOOKUP($A2679,'Unique Clients'!$A$2:$F$2705,3,0)&lt;=4,IF(VLOOKUP($A2679,'Unique Clients'!$A$2:$F$2705,6,0)&gt;=60%,"MODERATE RISK OF FRAUD","NO FRAUD"),"NO FRAUD"))</f>
        <v>NO FRAUD</v>
      </c>
      <c r="D2679" s="13" t="str">
        <f>IF(VLOOKUP($A2679,'Unique Clients'!$A$2:$G$2705,7,0) &gt;= 3,"FRAUD","NO FRAUD")</f>
        <v>NO FRAUD</v>
      </c>
    </row>
    <row r="2680" spans="1:4" customFormat="1" hidden="1" x14ac:dyDescent="0.25">
      <c r="A2680" s="13">
        <v>99173</v>
      </c>
      <c r="B2680" s="13" t="str">
        <f>IF(VLOOKUP($A2680,'Unique Clients'!$A$2:$F$2705,3,0)&gt;=5,IF(VLOOKUP($A2680,'Unique Clients'!$A$2:$F$2705,6,0)&gt;=60%,"FRAUD","NO FRAUD"),"NO FRAUD")</f>
        <v>NO FRAUD</v>
      </c>
      <c r="C2680" s="13" t="str">
        <f>IF(VLOOKUP($A2680,'Behaviors Clients'!$A$2:$B$2705,2,0)="FRAUD","FRAUD",IF(VLOOKUP($A2680,'Unique Clients'!$A$2:$F$2705,3,0)&lt;=4,IF(VLOOKUP($A2680,'Unique Clients'!$A$2:$F$2705,6,0)&gt;=60%,"MODERATE RISK OF FRAUD","NO FRAUD"),"NO FRAUD"))</f>
        <v>NO FRAUD</v>
      </c>
      <c r="D2680" s="13" t="str">
        <f>IF(VLOOKUP($A2680,'Unique Clients'!$A$2:$G$2705,7,0) &gt;= 3,"FRAUD","NO FRAUD")</f>
        <v>NO FRAUD</v>
      </c>
    </row>
    <row r="2681" spans="1:4" customFormat="1" hidden="1" x14ac:dyDescent="0.25">
      <c r="A2681" s="13">
        <v>99203</v>
      </c>
      <c r="B2681" s="13" t="str">
        <f>IF(VLOOKUP($A2681,'Unique Clients'!$A$2:$F$2705,3,0)&gt;=5,IF(VLOOKUP($A2681,'Unique Clients'!$A$2:$F$2705,6,0)&gt;=60%,"FRAUD","NO FRAUD"),"NO FRAUD")</f>
        <v>NO FRAUD</v>
      </c>
      <c r="C2681" s="13" t="str">
        <f>IF(VLOOKUP($A2681,'Behaviors Clients'!$A$2:$B$2705,2,0)="FRAUD","FRAUD",IF(VLOOKUP($A2681,'Unique Clients'!$A$2:$F$2705,3,0)&lt;=4,IF(VLOOKUP($A2681,'Unique Clients'!$A$2:$F$2705,6,0)&gt;=60%,"MODERATE RISK OF FRAUD","NO FRAUD"),"NO FRAUD"))</f>
        <v>NO FRAUD</v>
      </c>
      <c r="D2681" s="13" t="str">
        <f>IF(VLOOKUP($A2681,'Unique Clients'!$A$2:$G$2705,7,0) &gt;= 3,"FRAUD","NO FRAUD")</f>
        <v>NO FRAUD</v>
      </c>
    </row>
    <row r="2682" spans="1:4" customFormat="1" hidden="1" x14ac:dyDescent="0.25">
      <c r="A2682" s="13">
        <v>99211</v>
      </c>
      <c r="B2682" s="13" t="str">
        <f>IF(VLOOKUP($A2682,'Unique Clients'!$A$2:$F$2705,3,0)&gt;=5,IF(VLOOKUP($A2682,'Unique Clients'!$A$2:$F$2705,6,0)&gt;=60%,"FRAUD","NO FRAUD"),"NO FRAUD")</f>
        <v>NO FRAUD</v>
      </c>
      <c r="C2682" s="13" t="str">
        <f>IF(VLOOKUP($A2682,'Behaviors Clients'!$A$2:$B$2705,2,0)="FRAUD","FRAUD",IF(VLOOKUP($A2682,'Unique Clients'!$A$2:$F$2705,3,0)&lt;=4,IF(VLOOKUP($A2682,'Unique Clients'!$A$2:$F$2705,6,0)&gt;=60%,"MODERATE RISK OF FRAUD","NO FRAUD"),"NO FRAUD"))</f>
        <v>NO FRAUD</v>
      </c>
      <c r="D2682" s="13" t="str">
        <f>IF(VLOOKUP($A2682,'Unique Clients'!$A$2:$G$2705,7,0) &gt;= 3,"FRAUD","NO FRAUD")</f>
        <v>NO FRAUD</v>
      </c>
    </row>
    <row r="2683" spans="1:4" customFormat="1" hidden="1" x14ac:dyDescent="0.25">
      <c r="A2683" s="13">
        <v>99230</v>
      </c>
      <c r="B2683" s="13" t="str">
        <f>IF(VLOOKUP($A2683,'Unique Clients'!$A$2:$F$2705,3,0)&gt;=5,IF(VLOOKUP($A2683,'Unique Clients'!$A$2:$F$2705,6,0)&gt;=60%,"FRAUD","NO FRAUD"),"NO FRAUD")</f>
        <v>NO FRAUD</v>
      </c>
      <c r="C2683" s="13" t="str">
        <f>IF(VLOOKUP($A2683,'Behaviors Clients'!$A$2:$B$2705,2,0)="FRAUD","FRAUD",IF(VLOOKUP($A2683,'Unique Clients'!$A$2:$F$2705,3,0)&lt;=4,IF(VLOOKUP($A2683,'Unique Clients'!$A$2:$F$2705,6,0)&gt;=60%,"MODERATE RISK OF FRAUD","NO FRAUD"),"NO FRAUD"))</f>
        <v>NO FRAUD</v>
      </c>
      <c r="D2683" s="13" t="str">
        <f>IF(VLOOKUP($A2683,'Unique Clients'!$A$2:$G$2705,7,0) &gt;= 3,"FRAUD","NO FRAUD")</f>
        <v>NO FRAUD</v>
      </c>
    </row>
    <row r="2684" spans="1:4" customFormat="1" hidden="1" x14ac:dyDescent="0.25">
      <c r="A2684" s="13">
        <v>99239</v>
      </c>
      <c r="B2684" s="13" t="str">
        <f>IF(VLOOKUP($A2684,'Unique Clients'!$A$2:$F$2705,3,0)&gt;=5,IF(VLOOKUP($A2684,'Unique Clients'!$A$2:$F$2705,6,0)&gt;=60%,"FRAUD","NO FRAUD"),"NO FRAUD")</f>
        <v>NO FRAUD</v>
      </c>
      <c r="C2684" s="13" t="str">
        <f>IF(VLOOKUP($A2684,'Behaviors Clients'!$A$2:$B$2705,2,0)="FRAUD","FRAUD",IF(VLOOKUP($A2684,'Unique Clients'!$A$2:$F$2705,3,0)&lt;=4,IF(VLOOKUP($A2684,'Unique Clients'!$A$2:$F$2705,6,0)&gt;=60%,"MODERATE RISK OF FRAUD","NO FRAUD"),"NO FRAUD"))</f>
        <v>NO FRAUD</v>
      </c>
      <c r="D2684" s="13" t="str">
        <f>IF(VLOOKUP($A2684,'Unique Clients'!$A$2:$G$2705,7,0) &gt;= 3,"FRAUD","NO FRAUD")</f>
        <v>NO FRAUD</v>
      </c>
    </row>
    <row r="2685" spans="1:4" customFormat="1" hidden="1" x14ac:dyDescent="0.25">
      <c r="A2685" s="13">
        <v>99304</v>
      </c>
      <c r="B2685" s="13" t="str">
        <f>IF(VLOOKUP($A2685,'Unique Clients'!$A$2:$F$2705,3,0)&gt;=5,IF(VLOOKUP($A2685,'Unique Clients'!$A$2:$F$2705,6,0)&gt;=60%,"FRAUD","NO FRAUD"),"NO FRAUD")</f>
        <v>NO FRAUD</v>
      </c>
      <c r="C2685" s="13" t="str">
        <f>IF(VLOOKUP($A2685,'Behaviors Clients'!$A$2:$B$2705,2,0)="FRAUD","FRAUD",IF(VLOOKUP($A2685,'Unique Clients'!$A$2:$F$2705,3,0)&lt;=4,IF(VLOOKUP($A2685,'Unique Clients'!$A$2:$F$2705,6,0)&gt;=60%,"MODERATE RISK OF FRAUD","NO FRAUD"),"NO FRAUD"))</f>
        <v>NO FRAUD</v>
      </c>
      <c r="D2685" s="13" t="str">
        <f>IF(VLOOKUP($A2685,'Unique Clients'!$A$2:$G$2705,7,0) &gt;= 3,"FRAUD","NO FRAUD")</f>
        <v>NO FRAUD</v>
      </c>
    </row>
    <row r="2686" spans="1:4" customFormat="1" hidden="1" x14ac:dyDescent="0.25">
      <c r="A2686" s="13">
        <v>99344</v>
      </c>
      <c r="B2686" s="13" t="str">
        <f>IF(VLOOKUP($A2686,'Unique Clients'!$A$2:$F$2705,3,0)&gt;=5,IF(VLOOKUP($A2686,'Unique Clients'!$A$2:$F$2705,6,0)&gt;=60%,"FRAUD","NO FRAUD"),"NO FRAUD")</f>
        <v>NO FRAUD</v>
      </c>
      <c r="C2686" s="13" t="str">
        <f>IF(VLOOKUP($A2686,'Behaviors Clients'!$A$2:$B$2705,2,0)="FRAUD","FRAUD",IF(VLOOKUP($A2686,'Unique Clients'!$A$2:$F$2705,3,0)&lt;=4,IF(VLOOKUP($A2686,'Unique Clients'!$A$2:$F$2705,6,0)&gt;=60%,"MODERATE RISK OF FRAUD","NO FRAUD"),"NO FRAUD"))</f>
        <v>NO FRAUD</v>
      </c>
      <c r="D2686" s="13" t="str">
        <f>IF(VLOOKUP($A2686,'Unique Clients'!$A$2:$G$2705,7,0) &gt;= 3,"FRAUD","NO FRAUD")</f>
        <v>NO FRAUD</v>
      </c>
    </row>
    <row r="2687" spans="1:4" customFormat="1" hidden="1" x14ac:dyDescent="0.25">
      <c r="A2687" s="13">
        <v>99354</v>
      </c>
      <c r="B2687" s="13" t="str">
        <f>IF(VLOOKUP($A2687,'Unique Clients'!$A$2:$F$2705,3,0)&gt;=5,IF(VLOOKUP($A2687,'Unique Clients'!$A$2:$F$2705,6,0)&gt;=60%,"FRAUD","NO FRAUD"),"NO FRAUD")</f>
        <v>NO FRAUD</v>
      </c>
      <c r="C2687" s="13" t="str">
        <f>IF(VLOOKUP($A2687,'Behaviors Clients'!$A$2:$B$2705,2,0)="FRAUD","FRAUD",IF(VLOOKUP($A2687,'Unique Clients'!$A$2:$F$2705,3,0)&lt;=4,IF(VLOOKUP($A2687,'Unique Clients'!$A$2:$F$2705,6,0)&gt;=60%,"MODERATE RISK OF FRAUD","NO FRAUD"),"NO FRAUD"))</f>
        <v>NO FRAUD</v>
      </c>
      <c r="D2687" s="13" t="str">
        <f>IF(VLOOKUP($A2687,'Unique Clients'!$A$2:$G$2705,7,0) &gt;= 3,"FRAUD","NO FRAUD")</f>
        <v>NO FRAUD</v>
      </c>
    </row>
    <row r="2688" spans="1:4" customFormat="1" hidden="1" x14ac:dyDescent="0.25">
      <c r="A2688" s="13">
        <v>99362</v>
      </c>
      <c r="B2688" s="13" t="str">
        <f>IF(VLOOKUP($A2688,'Unique Clients'!$A$2:$F$2705,3,0)&gt;=5,IF(VLOOKUP($A2688,'Unique Clients'!$A$2:$F$2705,6,0)&gt;=60%,"FRAUD","NO FRAUD"),"NO FRAUD")</f>
        <v>NO FRAUD</v>
      </c>
      <c r="C2688" s="13" t="str">
        <f>IF(VLOOKUP($A2688,'Behaviors Clients'!$A$2:$B$2705,2,0)="FRAUD","FRAUD",IF(VLOOKUP($A2688,'Unique Clients'!$A$2:$F$2705,3,0)&lt;=4,IF(VLOOKUP($A2688,'Unique Clients'!$A$2:$F$2705,6,0)&gt;=60%,"MODERATE RISK OF FRAUD","NO FRAUD"),"NO FRAUD"))</f>
        <v>NO FRAUD</v>
      </c>
      <c r="D2688" s="13" t="str">
        <f>IF(VLOOKUP($A2688,'Unique Clients'!$A$2:$G$2705,7,0) &gt;= 3,"FRAUD","NO FRAUD")</f>
        <v>NO FRAUD</v>
      </c>
    </row>
    <row r="2689" spans="1:4" customFormat="1" hidden="1" x14ac:dyDescent="0.25">
      <c r="A2689" s="13">
        <v>99411</v>
      </c>
      <c r="B2689" s="13" t="str">
        <f>IF(VLOOKUP($A2689,'Unique Clients'!$A$2:$F$2705,3,0)&gt;=5,IF(VLOOKUP($A2689,'Unique Clients'!$A$2:$F$2705,6,0)&gt;=60%,"FRAUD","NO FRAUD"),"NO FRAUD")</f>
        <v>NO FRAUD</v>
      </c>
      <c r="C2689" s="13" t="str">
        <f>IF(VLOOKUP($A2689,'Behaviors Clients'!$A$2:$B$2705,2,0)="FRAUD","FRAUD",IF(VLOOKUP($A2689,'Unique Clients'!$A$2:$F$2705,3,0)&lt;=4,IF(VLOOKUP($A2689,'Unique Clients'!$A$2:$F$2705,6,0)&gt;=60%,"MODERATE RISK OF FRAUD","NO FRAUD"),"NO FRAUD"))</f>
        <v>NO FRAUD</v>
      </c>
      <c r="D2689" s="13" t="str">
        <f>IF(VLOOKUP($A2689,'Unique Clients'!$A$2:$G$2705,7,0) &gt;= 3,"FRAUD","NO FRAUD")</f>
        <v>NO FRAUD</v>
      </c>
    </row>
    <row r="2690" spans="1:4" customFormat="1" hidden="1" x14ac:dyDescent="0.25">
      <c r="A2690" s="13">
        <v>99486</v>
      </c>
      <c r="B2690" s="13" t="str">
        <f>IF(VLOOKUP($A2690,'Unique Clients'!$A$2:$F$2705,3,0)&gt;=5,IF(VLOOKUP($A2690,'Unique Clients'!$A$2:$F$2705,6,0)&gt;=60%,"FRAUD","NO FRAUD"),"NO FRAUD")</f>
        <v>NO FRAUD</v>
      </c>
      <c r="C2690" s="13" t="str">
        <f>IF(VLOOKUP($A2690,'Behaviors Clients'!$A$2:$B$2705,2,0)="FRAUD","FRAUD",IF(VLOOKUP($A2690,'Unique Clients'!$A$2:$F$2705,3,0)&lt;=4,IF(VLOOKUP($A2690,'Unique Clients'!$A$2:$F$2705,6,0)&gt;=60%,"MODERATE RISK OF FRAUD","NO FRAUD"),"NO FRAUD"))</f>
        <v>NO FRAUD</v>
      </c>
      <c r="D2690" s="13" t="str">
        <f>IF(VLOOKUP($A2690,'Unique Clients'!$A$2:$G$2705,7,0) &gt;= 3,"FRAUD","NO FRAUD")</f>
        <v>NO FRAUD</v>
      </c>
    </row>
    <row r="2691" spans="1:4" customFormat="1" hidden="1" x14ac:dyDescent="0.25">
      <c r="A2691" s="13">
        <v>99523</v>
      </c>
      <c r="B2691" s="13" t="str">
        <f>IF(VLOOKUP($A2691,'Unique Clients'!$A$2:$F$2705,3,0)&gt;=5,IF(VLOOKUP($A2691,'Unique Clients'!$A$2:$F$2705,6,0)&gt;=60%,"FRAUD","NO FRAUD"),"NO FRAUD")</f>
        <v>NO FRAUD</v>
      </c>
      <c r="C2691" s="13" t="str">
        <f>IF(VLOOKUP($A2691,'Behaviors Clients'!$A$2:$B$2705,2,0)="FRAUD","FRAUD",IF(VLOOKUP($A2691,'Unique Clients'!$A$2:$F$2705,3,0)&lt;=4,IF(VLOOKUP($A2691,'Unique Clients'!$A$2:$F$2705,6,0)&gt;=60%,"MODERATE RISK OF FRAUD","NO FRAUD"),"NO FRAUD"))</f>
        <v>NO FRAUD</v>
      </c>
      <c r="D2691" s="13" t="str">
        <f>IF(VLOOKUP($A2691,'Unique Clients'!$A$2:$G$2705,7,0) &gt;= 3,"FRAUD","NO FRAUD")</f>
        <v>NO FRAUD</v>
      </c>
    </row>
    <row r="2692" spans="1:4" customFormat="1" hidden="1" x14ac:dyDescent="0.25">
      <c r="A2692" s="13">
        <v>99571</v>
      </c>
      <c r="B2692" s="13" t="str">
        <f>IF(VLOOKUP($A2692,'Unique Clients'!$A$2:$F$2705,3,0)&gt;=5,IF(VLOOKUP($A2692,'Unique Clients'!$A$2:$F$2705,6,0)&gt;=60%,"FRAUD","NO FRAUD"),"NO FRAUD")</f>
        <v>NO FRAUD</v>
      </c>
      <c r="C2692" s="13" t="str">
        <f>IF(VLOOKUP($A2692,'Behaviors Clients'!$A$2:$B$2705,2,0)="FRAUD","FRAUD",IF(VLOOKUP($A2692,'Unique Clients'!$A$2:$F$2705,3,0)&lt;=4,IF(VLOOKUP($A2692,'Unique Clients'!$A$2:$F$2705,6,0)&gt;=60%,"MODERATE RISK OF FRAUD","NO FRAUD"),"NO FRAUD"))</f>
        <v>NO FRAUD</v>
      </c>
      <c r="D2692" s="13" t="str">
        <f>IF(VLOOKUP($A2692,'Unique Clients'!$A$2:$G$2705,7,0) &gt;= 3,"FRAUD","NO FRAUD")</f>
        <v>NO FRAUD</v>
      </c>
    </row>
    <row r="2693" spans="1:4" customFormat="1" hidden="1" x14ac:dyDescent="0.25">
      <c r="A2693" s="13">
        <v>99586</v>
      </c>
      <c r="B2693" s="13" t="str">
        <f>IF(VLOOKUP($A2693,'Unique Clients'!$A$2:$F$2705,3,0)&gt;=5,IF(VLOOKUP($A2693,'Unique Clients'!$A$2:$F$2705,6,0)&gt;=60%,"FRAUD","NO FRAUD"),"NO FRAUD")</f>
        <v>NO FRAUD</v>
      </c>
      <c r="C2693" s="13" t="str">
        <f>IF(VLOOKUP($A2693,'Behaviors Clients'!$A$2:$B$2705,2,0)="FRAUD","FRAUD",IF(VLOOKUP($A2693,'Unique Clients'!$A$2:$F$2705,3,0)&lt;=4,IF(VLOOKUP($A2693,'Unique Clients'!$A$2:$F$2705,6,0)&gt;=60%,"MODERATE RISK OF FRAUD","NO FRAUD"),"NO FRAUD"))</f>
        <v>NO FRAUD</v>
      </c>
      <c r="D2693" s="13" t="str">
        <f>IF(VLOOKUP($A2693,'Unique Clients'!$A$2:$G$2705,7,0) &gt;= 3,"FRAUD","NO FRAUD")</f>
        <v>NO FRAUD</v>
      </c>
    </row>
    <row r="2694" spans="1:4" customFormat="1" hidden="1" x14ac:dyDescent="0.25">
      <c r="A2694" s="13">
        <v>99634</v>
      </c>
      <c r="B2694" s="13" t="str">
        <f>IF(VLOOKUP($A2694,'Unique Clients'!$A$2:$F$2705,3,0)&gt;=5,IF(VLOOKUP($A2694,'Unique Clients'!$A$2:$F$2705,6,0)&gt;=60%,"FRAUD","NO FRAUD"),"NO FRAUD")</f>
        <v>NO FRAUD</v>
      </c>
      <c r="C2694" s="13" t="str">
        <f>IF(VLOOKUP($A2694,'Behaviors Clients'!$A$2:$B$2705,2,0)="FRAUD","FRAUD",IF(VLOOKUP($A2694,'Unique Clients'!$A$2:$F$2705,3,0)&lt;=4,IF(VLOOKUP($A2694,'Unique Clients'!$A$2:$F$2705,6,0)&gt;=60%,"MODERATE RISK OF FRAUD","NO FRAUD"),"NO FRAUD"))</f>
        <v>NO FRAUD</v>
      </c>
      <c r="D2694" s="13" t="str">
        <f>IF(VLOOKUP($A2694,'Unique Clients'!$A$2:$G$2705,7,0) &gt;= 3,"FRAUD","NO FRAUD")</f>
        <v>NO FRAUD</v>
      </c>
    </row>
    <row r="2695" spans="1:4" customFormat="1" hidden="1" x14ac:dyDescent="0.25">
      <c r="A2695" s="13">
        <v>99650</v>
      </c>
      <c r="B2695" s="13" t="str">
        <f>IF(VLOOKUP($A2695,'Unique Clients'!$A$2:$F$2705,3,0)&gt;=5,IF(VLOOKUP($A2695,'Unique Clients'!$A$2:$F$2705,6,0)&gt;=60%,"FRAUD","NO FRAUD"),"NO FRAUD")</f>
        <v>NO FRAUD</v>
      </c>
      <c r="C2695" s="13" t="str">
        <f>IF(VLOOKUP($A2695,'Behaviors Clients'!$A$2:$B$2705,2,0)="FRAUD","FRAUD",IF(VLOOKUP($A2695,'Unique Clients'!$A$2:$F$2705,3,0)&lt;=4,IF(VLOOKUP($A2695,'Unique Clients'!$A$2:$F$2705,6,0)&gt;=60%,"MODERATE RISK OF FRAUD","NO FRAUD"),"NO FRAUD"))</f>
        <v>NO FRAUD</v>
      </c>
      <c r="D2695" s="13" t="str">
        <f>IF(VLOOKUP($A2695,'Unique Clients'!$A$2:$G$2705,7,0) &gt;= 3,"FRAUD","NO FRAUD")</f>
        <v>NO FRAUD</v>
      </c>
    </row>
    <row r="2696" spans="1:4" customFormat="1" hidden="1" x14ac:dyDescent="0.25">
      <c r="A2696" s="13">
        <v>99654</v>
      </c>
      <c r="B2696" s="13" t="str">
        <f>IF(VLOOKUP($A2696,'Unique Clients'!$A$2:$F$2705,3,0)&gt;=5,IF(VLOOKUP($A2696,'Unique Clients'!$A$2:$F$2705,6,0)&gt;=60%,"FRAUD","NO FRAUD"),"NO FRAUD")</f>
        <v>NO FRAUD</v>
      </c>
      <c r="C2696" s="13" t="str">
        <f>IF(VLOOKUP($A2696,'Behaviors Clients'!$A$2:$B$2705,2,0)="FRAUD","FRAUD",IF(VLOOKUP($A2696,'Unique Clients'!$A$2:$F$2705,3,0)&lt;=4,IF(VLOOKUP($A2696,'Unique Clients'!$A$2:$F$2705,6,0)&gt;=60%,"MODERATE RISK OF FRAUD","NO FRAUD"),"NO FRAUD"))</f>
        <v>NO FRAUD</v>
      </c>
      <c r="D2696" s="13" t="str">
        <f>IF(VLOOKUP($A2696,'Unique Clients'!$A$2:$G$2705,7,0) &gt;= 3,"FRAUD","NO FRAUD")</f>
        <v>NO FRAUD</v>
      </c>
    </row>
    <row r="2697" spans="1:4" customFormat="1" hidden="1" x14ac:dyDescent="0.25">
      <c r="A2697" s="13">
        <v>99658</v>
      </c>
      <c r="B2697" s="13" t="str">
        <f>IF(VLOOKUP($A2697,'Unique Clients'!$A$2:$F$2705,3,0)&gt;=5,IF(VLOOKUP($A2697,'Unique Clients'!$A$2:$F$2705,6,0)&gt;=60%,"FRAUD","NO FRAUD"),"NO FRAUD")</f>
        <v>NO FRAUD</v>
      </c>
      <c r="C2697" s="13" t="str">
        <f>IF(VLOOKUP($A2697,'Behaviors Clients'!$A$2:$B$2705,2,0)="FRAUD","FRAUD",IF(VLOOKUP($A2697,'Unique Clients'!$A$2:$F$2705,3,0)&lt;=4,IF(VLOOKUP($A2697,'Unique Clients'!$A$2:$F$2705,6,0)&gt;=60%,"MODERATE RISK OF FRAUD","NO FRAUD"),"NO FRAUD"))</f>
        <v>NO FRAUD</v>
      </c>
      <c r="D2697" s="13" t="str">
        <f>IF(VLOOKUP($A2697,'Unique Clients'!$A$2:$G$2705,7,0) &gt;= 3,"FRAUD","NO FRAUD")</f>
        <v>NO FRAUD</v>
      </c>
    </row>
    <row r="2698" spans="1:4" customFormat="1" hidden="1" x14ac:dyDescent="0.25">
      <c r="A2698" s="13">
        <v>99663</v>
      </c>
      <c r="B2698" s="13" t="str">
        <f>IF(VLOOKUP($A2698,'Unique Clients'!$A$2:$F$2705,3,0)&gt;=5,IF(VLOOKUP($A2698,'Unique Clients'!$A$2:$F$2705,6,0)&gt;=60%,"FRAUD","NO FRAUD"),"NO FRAUD")</f>
        <v>NO FRAUD</v>
      </c>
      <c r="C2698" s="13" t="str">
        <f>IF(VLOOKUP($A2698,'Behaviors Clients'!$A$2:$B$2705,2,0)="FRAUD","FRAUD",IF(VLOOKUP($A2698,'Unique Clients'!$A$2:$F$2705,3,0)&lt;=4,IF(VLOOKUP($A2698,'Unique Clients'!$A$2:$F$2705,6,0)&gt;=60%,"MODERATE RISK OF FRAUD","NO FRAUD"),"NO FRAUD"))</f>
        <v>NO FRAUD</v>
      </c>
      <c r="D2698" s="13" t="str">
        <f>IF(VLOOKUP($A2698,'Unique Clients'!$A$2:$G$2705,7,0) &gt;= 3,"FRAUD","NO FRAUD")</f>
        <v>NO FRAUD</v>
      </c>
    </row>
    <row r="2699" spans="1:4" customFormat="1" hidden="1" x14ac:dyDescent="0.25">
      <c r="A2699" s="13">
        <v>99692</v>
      </c>
      <c r="B2699" s="13" t="str">
        <f>IF(VLOOKUP($A2699,'Unique Clients'!$A$2:$F$2705,3,0)&gt;=5,IF(VLOOKUP($A2699,'Unique Clients'!$A$2:$F$2705,6,0)&gt;=60%,"FRAUD","NO FRAUD"),"NO FRAUD")</f>
        <v>NO FRAUD</v>
      </c>
      <c r="C2699" s="13" t="str">
        <f>IF(VLOOKUP($A2699,'Behaviors Clients'!$A$2:$B$2705,2,0)="FRAUD","FRAUD",IF(VLOOKUP($A2699,'Unique Clients'!$A$2:$F$2705,3,0)&lt;=4,IF(VLOOKUP($A2699,'Unique Clients'!$A$2:$F$2705,6,0)&gt;=60%,"MODERATE RISK OF FRAUD","NO FRAUD"),"NO FRAUD"))</f>
        <v>NO FRAUD</v>
      </c>
      <c r="D2699" s="13" t="str">
        <f>IF(VLOOKUP($A2699,'Unique Clients'!$A$2:$G$2705,7,0) &gt;= 3,"FRAUD","NO FRAUD")</f>
        <v>NO FRAUD</v>
      </c>
    </row>
    <row r="2700" spans="1:4" customFormat="1" hidden="1" x14ac:dyDescent="0.25">
      <c r="A2700" s="13">
        <v>99819</v>
      </c>
      <c r="B2700" s="13" t="str">
        <f>IF(VLOOKUP($A2700,'Unique Clients'!$A$2:$F$2705,3,0)&gt;=5,IF(VLOOKUP($A2700,'Unique Clients'!$A$2:$F$2705,6,0)&gt;=60%,"FRAUD","NO FRAUD"),"NO FRAUD")</f>
        <v>NO FRAUD</v>
      </c>
      <c r="C2700" s="13" t="str">
        <f>IF(VLOOKUP($A2700,'Behaviors Clients'!$A$2:$B$2705,2,0)="FRAUD","FRAUD",IF(VLOOKUP($A2700,'Unique Clients'!$A$2:$F$2705,3,0)&lt;=4,IF(VLOOKUP($A2700,'Unique Clients'!$A$2:$F$2705,6,0)&gt;=60%,"MODERATE RISK OF FRAUD","NO FRAUD"),"NO FRAUD"))</f>
        <v>NO FRAUD</v>
      </c>
      <c r="D2700" s="13" t="str">
        <f>IF(VLOOKUP($A2700,'Unique Clients'!$A$2:$G$2705,7,0) &gt;= 3,"FRAUD","NO FRAUD")</f>
        <v>NO FRAUD</v>
      </c>
    </row>
    <row r="2701" spans="1:4" customFormat="1" hidden="1" x14ac:dyDescent="0.25">
      <c r="A2701" s="13">
        <v>99851</v>
      </c>
      <c r="B2701" s="13" t="str">
        <f>IF(VLOOKUP($A2701,'Unique Clients'!$A$2:$F$2705,3,0)&gt;=5,IF(VLOOKUP($A2701,'Unique Clients'!$A$2:$F$2705,6,0)&gt;=60%,"FRAUD","NO FRAUD"),"NO FRAUD")</f>
        <v>NO FRAUD</v>
      </c>
      <c r="C2701" s="13" t="str">
        <f>IF(VLOOKUP($A2701,'Behaviors Clients'!$A$2:$B$2705,2,0)="FRAUD","FRAUD",IF(VLOOKUP($A2701,'Unique Clients'!$A$2:$F$2705,3,0)&lt;=4,IF(VLOOKUP($A2701,'Unique Clients'!$A$2:$F$2705,6,0)&gt;=60%,"MODERATE RISK OF FRAUD","NO FRAUD"),"NO FRAUD"))</f>
        <v>NO FRAUD</v>
      </c>
      <c r="D2701" s="13" t="str">
        <f>IF(VLOOKUP($A2701,'Unique Clients'!$A$2:$G$2705,7,0) &gt;= 3,"FRAUD","NO FRAUD")</f>
        <v>NO FRAUD</v>
      </c>
    </row>
    <row r="2702" spans="1:4" customFormat="1" hidden="1" x14ac:dyDescent="0.25">
      <c r="A2702" s="13">
        <v>99863</v>
      </c>
      <c r="B2702" s="13" t="str">
        <f>IF(VLOOKUP($A2702,'Unique Clients'!$A$2:$F$2705,3,0)&gt;=5,IF(VLOOKUP($A2702,'Unique Clients'!$A$2:$F$2705,6,0)&gt;=60%,"FRAUD","NO FRAUD"),"NO FRAUD")</f>
        <v>NO FRAUD</v>
      </c>
      <c r="C2702" s="13" t="str">
        <f>IF(VLOOKUP($A2702,'Behaviors Clients'!$A$2:$B$2705,2,0)="FRAUD","FRAUD",IF(VLOOKUP($A2702,'Unique Clients'!$A$2:$F$2705,3,0)&lt;=4,IF(VLOOKUP($A2702,'Unique Clients'!$A$2:$F$2705,6,0)&gt;=60%,"MODERATE RISK OF FRAUD","NO FRAUD"),"NO FRAUD"))</f>
        <v>NO FRAUD</v>
      </c>
      <c r="D2702" s="13" t="str">
        <f>IF(VLOOKUP($A2702,'Unique Clients'!$A$2:$G$2705,7,0) &gt;= 3,"FRAUD","NO FRAUD")</f>
        <v>NO FRAUD</v>
      </c>
    </row>
    <row r="2703" spans="1:4" customFormat="1" hidden="1" x14ac:dyDescent="0.25">
      <c r="A2703" s="13">
        <v>99875</v>
      </c>
      <c r="B2703" s="13" t="str">
        <f>IF(VLOOKUP($A2703,'Unique Clients'!$A$2:$F$2705,3,0)&gt;=5,IF(VLOOKUP($A2703,'Unique Clients'!$A$2:$F$2705,6,0)&gt;=60%,"FRAUD","NO FRAUD"),"NO FRAUD")</f>
        <v>NO FRAUD</v>
      </c>
      <c r="C2703" s="13" t="str">
        <f>IF(VLOOKUP($A2703,'Behaviors Clients'!$A$2:$B$2705,2,0)="FRAUD","FRAUD",IF(VLOOKUP($A2703,'Unique Clients'!$A$2:$F$2705,3,0)&lt;=4,IF(VLOOKUP($A2703,'Unique Clients'!$A$2:$F$2705,6,0)&gt;=60%,"MODERATE RISK OF FRAUD","NO FRAUD"),"NO FRAUD"))</f>
        <v>NO FRAUD</v>
      </c>
      <c r="D2703" s="13" t="str">
        <f>IF(VLOOKUP($A2703,'Unique Clients'!$A$2:$G$2705,7,0) &gt;= 3,"FRAUD","NO FRAUD")</f>
        <v>NO FRAUD</v>
      </c>
    </row>
    <row r="2704" spans="1:4" customFormat="1" hidden="1" x14ac:dyDescent="0.25">
      <c r="A2704" s="13">
        <v>99948</v>
      </c>
      <c r="B2704" s="13" t="str">
        <f>IF(VLOOKUP($A2704,'Unique Clients'!$A$2:$F$2705,3,0)&gt;=5,IF(VLOOKUP($A2704,'Unique Clients'!$A$2:$F$2705,6,0)&gt;=60%,"FRAUD","NO FRAUD"),"NO FRAUD")</f>
        <v>NO FRAUD</v>
      </c>
      <c r="C2704" s="13" t="str">
        <f>IF(VLOOKUP($A2704,'Behaviors Clients'!$A$2:$B$2705,2,0)="FRAUD","FRAUD",IF(VLOOKUP($A2704,'Unique Clients'!$A$2:$F$2705,3,0)&lt;=4,IF(VLOOKUP($A2704,'Unique Clients'!$A$2:$F$2705,6,0)&gt;=60%,"MODERATE RISK OF FRAUD","NO FRAUD"),"NO FRAUD"))</f>
        <v>NO FRAUD</v>
      </c>
      <c r="D2704" s="13" t="str">
        <f>IF(VLOOKUP($A2704,'Unique Clients'!$A$2:$G$2705,7,0) &gt;= 3,"FRAUD","NO FRAUD")</f>
        <v>NO FRAUD</v>
      </c>
    </row>
    <row r="2705" spans="1:4" customFormat="1" hidden="1" x14ac:dyDescent="0.25">
      <c r="A2705" s="13">
        <v>99974</v>
      </c>
      <c r="B2705" s="13" t="str">
        <f>IF(VLOOKUP($A2705,'Unique Clients'!$A$2:$F$2705,3,0)&gt;=5,IF(VLOOKUP($A2705,'Unique Clients'!$A$2:$F$2705,6,0)&gt;=60%,"FRAUD","NO FRAUD"),"NO FRAUD")</f>
        <v>NO FRAUD</v>
      </c>
      <c r="C2705" s="13" t="str">
        <f>IF(VLOOKUP($A2705,'Behaviors Clients'!$A$2:$B$2705,2,0)="FRAUD","FRAUD",IF(VLOOKUP($A2705,'Unique Clients'!$A$2:$F$2705,3,0)&lt;=4,IF(VLOOKUP($A2705,'Unique Clients'!$A$2:$F$2705,6,0)&gt;=60%,"MODERATE RISK OF FRAUD","NO FRAUD"),"NO FRAUD"))</f>
        <v>NO FRAUD</v>
      </c>
      <c r="D2705" s="13" t="str">
        <f>IF(VLOOKUP($A2705,'Unique Clients'!$A$2:$G$2705,7,0) &gt;= 3,"FRAUD","NO FRAUD")</f>
        <v>NO FRAUD</v>
      </c>
    </row>
  </sheetData>
  <autoFilter ref="A1:D2705" xr:uid="{254CB245-E310-4B03-A3FB-DA2C5BEECF7C}">
    <filterColumn colId="1">
      <filters>
        <filter val="NO FRAUD"/>
      </filters>
    </filterColumn>
    <filterColumn colId="2">
      <filters>
        <filter val="NO FRAUD"/>
      </filters>
    </filterColumn>
    <filterColumn colId="3">
      <filters>
        <filter val="FRAUD"/>
      </filters>
    </filterColumn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67FFA-92C7-4CB8-9130-8815939686EB}">
  <dimension ref="A1:H1757"/>
  <sheetViews>
    <sheetView zoomScale="145" zoomScaleNormal="145" workbookViewId="0"/>
  </sheetViews>
  <sheetFormatPr defaultRowHeight="15" x14ac:dyDescent="0.25"/>
  <cols>
    <col min="1" max="1" width="20.140625" style="24" customWidth="1"/>
    <col min="2" max="2" width="19.85546875" style="24" customWidth="1"/>
    <col min="3" max="3" width="26.7109375" style="24" customWidth="1"/>
    <col min="4" max="5" width="27.5703125" style="24" customWidth="1"/>
    <col min="6" max="6" width="20.5703125" style="24" customWidth="1"/>
    <col min="7" max="8" width="27.5703125" style="24" customWidth="1"/>
    <col min="9" max="16384" width="9.140625" style="24"/>
  </cols>
  <sheetData>
    <row r="1" spans="1:8" s="23" customFormat="1" ht="37.5" customHeight="1" x14ac:dyDescent="0.25">
      <c r="A1" s="39" t="s">
        <v>1</v>
      </c>
      <c r="B1" s="40" t="s">
        <v>9241</v>
      </c>
      <c r="C1" s="40" t="s">
        <v>12441</v>
      </c>
      <c r="D1" s="40" t="s">
        <v>9237</v>
      </c>
      <c r="E1" s="32" t="s">
        <v>9242</v>
      </c>
      <c r="F1" s="40" t="s">
        <v>12442</v>
      </c>
      <c r="G1" s="40" t="s">
        <v>12443</v>
      </c>
      <c r="H1" s="40" t="s">
        <v>9243</v>
      </c>
    </row>
    <row r="2" spans="1:8" x14ac:dyDescent="0.25">
      <c r="A2" s="33">
        <v>49205</v>
      </c>
      <c r="B2" s="37">
        <v>377.94232876712334</v>
      </c>
      <c r="C2" s="37">
        <v>316.19565220551044</v>
      </c>
      <c r="D2" s="25">
        <v>73</v>
      </c>
      <c r="E2" s="25">
        <v>0</v>
      </c>
      <c r="F2" s="25">
        <v>3</v>
      </c>
      <c r="G2" s="38">
        <f>F2/D2</f>
        <v>4.1095890410958902E-2</v>
      </c>
      <c r="H2" s="26">
        <f t="shared" ref="H2:H65" si="0">E2/D2</f>
        <v>0</v>
      </c>
    </row>
    <row r="3" spans="1:8" x14ac:dyDescent="0.25">
      <c r="A3" s="33">
        <v>17275</v>
      </c>
      <c r="B3" s="37">
        <v>570.65733333333344</v>
      </c>
      <c r="C3" s="37">
        <v>126.34629492359197</v>
      </c>
      <c r="D3" s="25">
        <v>30</v>
      </c>
      <c r="E3" s="25">
        <v>22</v>
      </c>
      <c r="F3" s="25">
        <v>0</v>
      </c>
      <c r="G3" s="38">
        <f t="shared" ref="G3:G66" si="1">F3/D3</f>
        <v>0</v>
      </c>
      <c r="H3" s="26">
        <f t="shared" si="0"/>
        <v>0.73333333333333328</v>
      </c>
    </row>
    <row r="4" spans="1:8" x14ac:dyDescent="0.25">
      <c r="A4" s="33">
        <v>4705</v>
      </c>
      <c r="B4" s="37">
        <v>787.97772727272741</v>
      </c>
      <c r="C4" s="37">
        <v>192.15299603457888</v>
      </c>
      <c r="D4" s="25">
        <v>22</v>
      </c>
      <c r="E4" s="25">
        <v>19</v>
      </c>
      <c r="F4" s="25">
        <v>2</v>
      </c>
      <c r="G4" s="38">
        <f t="shared" si="1"/>
        <v>9.0909090909090912E-2</v>
      </c>
      <c r="H4" s="26">
        <f t="shared" si="0"/>
        <v>0.86363636363636365</v>
      </c>
    </row>
    <row r="5" spans="1:8" x14ac:dyDescent="0.25">
      <c r="A5" s="33">
        <v>97291</v>
      </c>
      <c r="B5" s="37">
        <v>1321.25</v>
      </c>
      <c r="C5" s="37">
        <v>908.575374381968</v>
      </c>
      <c r="D5" s="25">
        <v>7</v>
      </c>
      <c r="E5" s="25">
        <v>4</v>
      </c>
      <c r="F5" s="25">
        <v>6</v>
      </c>
      <c r="G5" s="38">
        <f t="shared" ref="G5:G36" si="2">F5/D5</f>
        <v>0.8571428571428571</v>
      </c>
      <c r="H5" s="26">
        <f t="shared" si="0"/>
        <v>0.5714285714285714</v>
      </c>
    </row>
    <row r="6" spans="1:8" x14ac:dyDescent="0.25">
      <c r="A6" s="33">
        <v>53041</v>
      </c>
      <c r="B6" s="37">
        <v>1109.45</v>
      </c>
      <c r="C6" s="37">
        <v>896.57987735492839</v>
      </c>
      <c r="D6" s="25">
        <v>19</v>
      </c>
      <c r="E6" s="25">
        <v>14</v>
      </c>
      <c r="F6" s="25">
        <v>3</v>
      </c>
      <c r="G6" s="38">
        <f t="shared" si="2"/>
        <v>0.15789473684210525</v>
      </c>
      <c r="H6" s="26">
        <f t="shared" si="0"/>
        <v>0.73684210526315785</v>
      </c>
    </row>
    <row r="7" spans="1:8" x14ac:dyDescent="0.25">
      <c r="A7" s="33">
        <v>26765</v>
      </c>
      <c r="B7" s="37">
        <v>708.85833333333323</v>
      </c>
      <c r="C7" s="37">
        <v>622.97751215433129</v>
      </c>
      <c r="D7" s="25">
        <v>18</v>
      </c>
      <c r="E7" s="25">
        <v>0</v>
      </c>
      <c r="F7" s="25">
        <v>2</v>
      </c>
      <c r="G7" s="38">
        <f t="shared" si="2"/>
        <v>0.1111111111111111</v>
      </c>
      <c r="H7" s="26">
        <f t="shared" si="0"/>
        <v>0</v>
      </c>
    </row>
    <row r="8" spans="1:8" x14ac:dyDescent="0.25">
      <c r="A8" s="33">
        <v>17348</v>
      </c>
      <c r="B8" s="37">
        <v>2031.451875</v>
      </c>
      <c r="C8" s="37">
        <v>1064.7896492999216</v>
      </c>
      <c r="D8" s="25">
        <v>16</v>
      </c>
      <c r="E8" s="25">
        <v>0</v>
      </c>
      <c r="F8" s="25">
        <v>2</v>
      </c>
      <c r="G8" s="38">
        <f t="shared" si="2"/>
        <v>0.125</v>
      </c>
      <c r="H8" s="26">
        <f t="shared" si="0"/>
        <v>0</v>
      </c>
    </row>
    <row r="9" spans="1:8" x14ac:dyDescent="0.25">
      <c r="A9" s="33">
        <v>26981</v>
      </c>
      <c r="B9" s="37">
        <v>302.79125000000005</v>
      </c>
      <c r="C9" s="37">
        <v>170.60438880149977</v>
      </c>
      <c r="D9" s="25">
        <v>16</v>
      </c>
      <c r="E9" s="25">
        <v>0</v>
      </c>
      <c r="F9" s="25">
        <v>2</v>
      </c>
      <c r="G9" s="38">
        <f t="shared" si="2"/>
        <v>0.125</v>
      </c>
      <c r="H9" s="26">
        <f t="shared" si="0"/>
        <v>0</v>
      </c>
    </row>
    <row r="10" spans="1:8" x14ac:dyDescent="0.25">
      <c r="A10" s="33">
        <v>1308</v>
      </c>
      <c r="B10" s="37">
        <v>2301.1960000000004</v>
      </c>
      <c r="C10" s="37">
        <v>346.13766111187385</v>
      </c>
      <c r="D10" s="25">
        <v>15</v>
      </c>
      <c r="E10" s="25">
        <v>15</v>
      </c>
      <c r="F10" s="25">
        <v>3</v>
      </c>
      <c r="G10" s="38">
        <f t="shared" si="2"/>
        <v>0.2</v>
      </c>
      <c r="H10" s="26">
        <f t="shared" si="0"/>
        <v>1</v>
      </c>
    </row>
    <row r="11" spans="1:8" x14ac:dyDescent="0.25">
      <c r="A11" s="33">
        <v>42178</v>
      </c>
      <c r="B11" s="37">
        <v>308.98333333333335</v>
      </c>
      <c r="C11" s="37">
        <v>123.03694896056162</v>
      </c>
      <c r="D11" s="25">
        <v>15</v>
      </c>
      <c r="E11" s="25">
        <v>0</v>
      </c>
      <c r="F11" s="25">
        <v>2</v>
      </c>
      <c r="G11" s="38">
        <f t="shared" si="2"/>
        <v>0.13333333333333333</v>
      </c>
      <c r="H11" s="26">
        <f t="shared" si="0"/>
        <v>0</v>
      </c>
    </row>
    <row r="12" spans="1:8" x14ac:dyDescent="0.25">
      <c r="A12" s="33">
        <v>77130</v>
      </c>
      <c r="B12" s="37">
        <v>416.65399999999994</v>
      </c>
      <c r="C12" s="37">
        <v>393.07774308834706</v>
      </c>
      <c r="D12" s="25">
        <v>15</v>
      </c>
      <c r="E12" s="25">
        <v>13</v>
      </c>
      <c r="F12" s="25">
        <v>1</v>
      </c>
      <c r="G12" s="38">
        <f t="shared" si="2"/>
        <v>6.6666666666666666E-2</v>
      </c>
      <c r="H12" s="26">
        <f t="shared" si="0"/>
        <v>0.8666666666666667</v>
      </c>
    </row>
    <row r="13" spans="1:8" x14ac:dyDescent="0.25">
      <c r="A13" s="33">
        <v>18344</v>
      </c>
      <c r="B13" s="37">
        <v>1720.7099999999998</v>
      </c>
      <c r="C13" s="37">
        <v>1289.9728633269776</v>
      </c>
      <c r="D13" s="25">
        <v>6</v>
      </c>
      <c r="E13" s="25">
        <v>4</v>
      </c>
      <c r="F13" s="25">
        <v>3</v>
      </c>
      <c r="G13" s="38">
        <f t="shared" si="2"/>
        <v>0.5</v>
      </c>
      <c r="H13" s="26">
        <f t="shared" si="0"/>
        <v>0.66666666666666663</v>
      </c>
    </row>
    <row r="14" spans="1:8" x14ac:dyDescent="0.25">
      <c r="A14" s="33">
        <v>91972</v>
      </c>
      <c r="B14" s="37">
        <v>2839.6242857142856</v>
      </c>
      <c r="C14" s="37">
        <v>1233.9205600643227</v>
      </c>
      <c r="D14" s="25">
        <v>14</v>
      </c>
      <c r="E14" s="25">
        <v>11</v>
      </c>
      <c r="F14" s="25">
        <v>0</v>
      </c>
      <c r="G14" s="38">
        <f t="shared" si="2"/>
        <v>0</v>
      </c>
      <c r="H14" s="26">
        <f t="shared" si="0"/>
        <v>0.7857142857142857</v>
      </c>
    </row>
    <row r="15" spans="1:8" x14ac:dyDescent="0.25">
      <c r="A15" s="33">
        <v>36929</v>
      </c>
      <c r="B15" s="37">
        <v>2542.3323076923075</v>
      </c>
      <c r="C15" s="37">
        <v>1501.9838323317256</v>
      </c>
      <c r="D15" s="25">
        <v>13</v>
      </c>
      <c r="E15" s="25">
        <v>0</v>
      </c>
      <c r="F15" s="25">
        <v>1</v>
      </c>
      <c r="G15" s="38">
        <f t="shared" si="2"/>
        <v>7.6923076923076927E-2</v>
      </c>
      <c r="H15" s="26">
        <f t="shared" si="0"/>
        <v>0</v>
      </c>
    </row>
    <row r="16" spans="1:8" x14ac:dyDescent="0.25">
      <c r="A16" s="33">
        <v>29931</v>
      </c>
      <c r="B16" s="37">
        <v>332.85666666666663</v>
      </c>
      <c r="C16" s="37">
        <v>390.1511593387022</v>
      </c>
      <c r="D16" s="25">
        <v>12</v>
      </c>
      <c r="E16" s="25">
        <v>0</v>
      </c>
      <c r="F16" s="25">
        <v>1</v>
      </c>
      <c r="G16" s="38">
        <f t="shared" si="2"/>
        <v>8.3333333333333329E-2</v>
      </c>
      <c r="H16" s="26">
        <f t="shared" si="0"/>
        <v>0</v>
      </c>
    </row>
    <row r="17" spans="1:8" x14ac:dyDescent="0.25">
      <c r="A17" s="33">
        <v>42356</v>
      </c>
      <c r="B17" s="37">
        <v>405.09666666666664</v>
      </c>
      <c r="C17" s="37">
        <v>389.93823810102714</v>
      </c>
      <c r="D17" s="25">
        <v>12</v>
      </c>
      <c r="E17" s="25">
        <v>8</v>
      </c>
      <c r="F17" s="25">
        <v>1</v>
      </c>
      <c r="G17" s="38">
        <f t="shared" si="2"/>
        <v>8.3333333333333329E-2</v>
      </c>
      <c r="H17" s="26">
        <f t="shared" si="0"/>
        <v>0.66666666666666663</v>
      </c>
    </row>
    <row r="18" spans="1:8" x14ac:dyDescent="0.25">
      <c r="A18" s="33">
        <v>76725</v>
      </c>
      <c r="B18" s="37">
        <v>335.01</v>
      </c>
      <c r="C18" s="37">
        <v>225.36571873694143</v>
      </c>
      <c r="D18" s="25">
        <v>12</v>
      </c>
      <c r="E18" s="25">
        <v>1</v>
      </c>
      <c r="F18" s="25">
        <v>1</v>
      </c>
      <c r="G18" s="38">
        <f t="shared" si="2"/>
        <v>8.3333333333333329E-2</v>
      </c>
      <c r="H18" s="26">
        <f t="shared" si="0"/>
        <v>8.3333333333333329E-2</v>
      </c>
    </row>
    <row r="19" spans="1:8" x14ac:dyDescent="0.25">
      <c r="A19" s="33">
        <v>99510</v>
      </c>
      <c r="B19" s="37">
        <v>746.42416666666668</v>
      </c>
      <c r="C19" s="37">
        <v>225.33263329246168</v>
      </c>
      <c r="D19" s="25">
        <v>12</v>
      </c>
      <c r="E19" s="25">
        <v>7</v>
      </c>
      <c r="F19" s="25">
        <v>2</v>
      </c>
      <c r="G19" s="38">
        <f t="shared" si="2"/>
        <v>0.16666666666666666</v>
      </c>
      <c r="H19" s="26">
        <f t="shared" si="0"/>
        <v>0.58333333333333337</v>
      </c>
    </row>
    <row r="20" spans="1:8" x14ac:dyDescent="0.25">
      <c r="A20" s="33">
        <v>29744</v>
      </c>
      <c r="B20" s="37">
        <v>1002.0763636363635</v>
      </c>
      <c r="C20" s="37">
        <v>464.0302956978723</v>
      </c>
      <c r="D20" s="25">
        <v>11</v>
      </c>
      <c r="E20" s="25">
        <v>1</v>
      </c>
      <c r="F20" s="25">
        <v>1</v>
      </c>
      <c r="G20" s="38">
        <f t="shared" si="2"/>
        <v>9.0909090909090912E-2</v>
      </c>
      <c r="H20" s="26">
        <f t="shared" si="0"/>
        <v>9.0909090909090912E-2</v>
      </c>
    </row>
    <row r="21" spans="1:8" x14ac:dyDescent="0.25">
      <c r="A21" s="33">
        <v>44927</v>
      </c>
      <c r="B21" s="37">
        <v>838.05636363636359</v>
      </c>
      <c r="C21" s="37">
        <v>251.39038013705817</v>
      </c>
      <c r="D21" s="25">
        <v>11</v>
      </c>
      <c r="E21" s="25">
        <v>11</v>
      </c>
      <c r="F21" s="25">
        <v>0</v>
      </c>
      <c r="G21" s="38">
        <f t="shared" si="2"/>
        <v>0</v>
      </c>
      <c r="H21" s="26">
        <f t="shared" si="0"/>
        <v>1</v>
      </c>
    </row>
    <row r="22" spans="1:8" x14ac:dyDescent="0.25">
      <c r="A22" s="33">
        <v>55854</v>
      </c>
      <c r="B22" s="37">
        <v>501.63727272727277</v>
      </c>
      <c r="C22" s="37">
        <v>189.75882599188401</v>
      </c>
      <c r="D22" s="25">
        <v>11</v>
      </c>
      <c r="E22" s="25">
        <v>9</v>
      </c>
      <c r="F22" s="25">
        <v>1</v>
      </c>
      <c r="G22" s="38">
        <f t="shared" si="2"/>
        <v>9.0909090909090912E-2</v>
      </c>
      <c r="H22" s="26">
        <f t="shared" si="0"/>
        <v>0.81818181818181823</v>
      </c>
    </row>
    <row r="23" spans="1:8" x14ac:dyDescent="0.25">
      <c r="A23" s="33">
        <v>93881</v>
      </c>
      <c r="B23" s="37">
        <v>645.25636363636374</v>
      </c>
      <c r="C23" s="37">
        <v>403.32077286628135</v>
      </c>
      <c r="D23" s="25">
        <v>11</v>
      </c>
      <c r="E23" s="25">
        <v>0</v>
      </c>
      <c r="F23" s="25">
        <v>2</v>
      </c>
      <c r="G23" s="38">
        <f t="shared" si="2"/>
        <v>0.18181818181818182</v>
      </c>
      <c r="H23" s="26">
        <f t="shared" si="0"/>
        <v>0</v>
      </c>
    </row>
    <row r="24" spans="1:8" x14ac:dyDescent="0.25">
      <c r="A24" s="33">
        <v>99379</v>
      </c>
      <c r="B24" s="37">
        <v>340.39727272727271</v>
      </c>
      <c r="C24" s="37">
        <v>99.526462721319575</v>
      </c>
      <c r="D24" s="25">
        <v>11</v>
      </c>
      <c r="E24" s="25">
        <v>0</v>
      </c>
      <c r="F24" s="25">
        <v>2</v>
      </c>
      <c r="G24" s="38">
        <f t="shared" si="2"/>
        <v>0.18181818181818182</v>
      </c>
      <c r="H24" s="26">
        <f t="shared" si="0"/>
        <v>0</v>
      </c>
    </row>
    <row r="25" spans="1:8" x14ac:dyDescent="0.25">
      <c r="A25" s="33">
        <v>73271</v>
      </c>
      <c r="B25" s="37">
        <v>1457.7570000000001</v>
      </c>
      <c r="C25" s="37">
        <v>981.82378919199834</v>
      </c>
      <c r="D25" s="25">
        <v>10</v>
      </c>
      <c r="E25" s="25">
        <v>10</v>
      </c>
      <c r="F25" s="25">
        <v>2</v>
      </c>
      <c r="G25" s="38">
        <f t="shared" si="2"/>
        <v>0.2</v>
      </c>
      <c r="H25" s="26">
        <f t="shared" si="0"/>
        <v>1</v>
      </c>
    </row>
    <row r="26" spans="1:8" x14ac:dyDescent="0.25">
      <c r="A26" s="33">
        <v>29214</v>
      </c>
      <c r="B26" s="37">
        <v>583.15800000000002</v>
      </c>
      <c r="C26" s="37">
        <v>95.416700588058731</v>
      </c>
      <c r="D26" s="25">
        <v>10</v>
      </c>
      <c r="E26" s="25">
        <v>9</v>
      </c>
      <c r="F26" s="25">
        <v>2</v>
      </c>
      <c r="G26" s="38">
        <f t="shared" si="2"/>
        <v>0.2</v>
      </c>
      <c r="H26" s="26">
        <f t="shared" si="0"/>
        <v>0.9</v>
      </c>
    </row>
    <row r="27" spans="1:8" x14ac:dyDescent="0.25">
      <c r="A27" s="33">
        <v>31960</v>
      </c>
      <c r="B27" s="37">
        <v>324.79700000000003</v>
      </c>
      <c r="C27" s="37">
        <v>304.07377741630768</v>
      </c>
      <c r="D27" s="25">
        <v>10</v>
      </c>
      <c r="E27" s="25">
        <v>0</v>
      </c>
      <c r="F27" s="25">
        <v>1</v>
      </c>
      <c r="G27" s="38">
        <f t="shared" si="2"/>
        <v>0.1</v>
      </c>
      <c r="H27" s="26">
        <f t="shared" si="0"/>
        <v>0</v>
      </c>
    </row>
    <row r="28" spans="1:8" x14ac:dyDescent="0.25">
      <c r="A28" s="33">
        <v>33192</v>
      </c>
      <c r="B28" s="37">
        <v>444.59</v>
      </c>
      <c r="C28" s="37">
        <v>329.17814565638747</v>
      </c>
      <c r="D28" s="25">
        <v>10</v>
      </c>
      <c r="E28" s="25">
        <v>0</v>
      </c>
      <c r="F28" s="25">
        <v>1</v>
      </c>
      <c r="G28" s="38">
        <f t="shared" si="2"/>
        <v>0.1</v>
      </c>
      <c r="H28" s="26">
        <f t="shared" si="0"/>
        <v>0</v>
      </c>
    </row>
    <row r="29" spans="1:8" x14ac:dyDescent="0.25">
      <c r="A29" s="33">
        <v>62052</v>
      </c>
      <c r="B29" s="37">
        <v>1229.164</v>
      </c>
      <c r="C29" s="37">
        <v>728.41868083007205</v>
      </c>
      <c r="D29" s="25">
        <v>10</v>
      </c>
      <c r="E29" s="25">
        <v>3</v>
      </c>
      <c r="F29" s="25">
        <v>1</v>
      </c>
      <c r="G29" s="38">
        <f t="shared" si="2"/>
        <v>0.1</v>
      </c>
      <c r="H29" s="26">
        <f t="shared" si="0"/>
        <v>0.3</v>
      </c>
    </row>
    <row r="30" spans="1:8" x14ac:dyDescent="0.25">
      <c r="A30" s="33">
        <v>65330</v>
      </c>
      <c r="B30" s="37">
        <v>3267.395</v>
      </c>
      <c r="C30" s="37">
        <v>1071.5798677368334</v>
      </c>
      <c r="D30" s="25">
        <v>10</v>
      </c>
      <c r="E30" s="25">
        <v>8</v>
      </c>
      <c r="F30" s="25">
        <v>0</v>
      </c>
      <c r="G30" s="38">
        <f t="shared" si="2"/>
        <v>0</v>
      </c>
      <c r="H30" s="26">
        <f t="shared" si="0"/>
        <v>0.8</v>
      </c>
    </row>
    <row r="31" spans="1:8" x14ac:dyDescent="0.25">
      <c r="A31" s="33">
        <v>36700</v>
      </c>
      <c r="B31" s="37">
        <v>2787.4066666666672</v>
      </c>
      <c r="C31" s="37">
        <v>1201.0739570179117</v>
      </c>
      <c r="D31" s="25">
        <v>6</v>
      </c>
      <c r="E31" s="25">
        <v>5</v>
      </c>
      <c r="F31" s="25">
        <v>2</v>
      </c>
      <c r="G31" s="38">
        <f t="shared" si="2"/>
        <v>0.33333333333333331</v>
      </c>
      <c r="H31" s="26">
        <f t="shared" si="0"/>
        <v>0.83333333333333337</v>
      </c>
    </row>
    <row r="32" spans="1:8" x14ac:dyDescent="0.25">
      <c r="A32" s="33">
        <v>88242</v>
      </c>
      <c r="B32" s="37">
        <v>286.83</v>
      </c>
      <c r="C32" s="37">
        <v>375.63144177504631</v>
      </c>
      <c r="D32" s="25">
        <v>9</v>
      </c>
      <c r="E32" s="25">
        <v>0</v>
      </c>
      <c r="F32" s="25">
        <v>1</v>
      </c>
      <c r="G32" s="38">
        <f t="shared" si="2"/>
        <v>0.1111111111111111</v>
      </c>
      <c r="H32" s="26">
        <f t="shared" si="0"/>
        <v>0</v>
      </c>
    </row>
    <row r="33" spans="1:8" x14ac:dyDescent="0.25">
      <c r="A33" s="33">
        <v>91446</v>
      </c>
      <c r="B33" s="37">
        <v>1116.4744444444443</v>
      </c>
      <c r="C33" s="37">
        <v>491.55205172268211</v>
      </c>
      <c r="D33" s="25">
        <v>9</v>
      </c>
      <c r="E33" s="25">
        <v>3</v>
      </c>
      <c r="F33" s="25">
        <v>1</v>
      </c>
      <c r="G33" s="38">
        <f t="shared" si="2"/>
        <v>0.1111111111111111</v>
      </c>
      <c r="H33" s="26">
        <f t="shared" si="0"/>
        <v>0.33333333333333331</v>
      </c>
    </row>
    <row r="34" spans="1:8" x14ac:dyDescent="0.25">
      <c r="A34" s="33">
        <v>20663</v>
      </c>
      <c r="B34" s="37">
        <v>676.01499999999999</v>
      </c>
      <c r="C34" s="37">
        <v>324.04563140088754</v>
      </c>
      <c r="D34" s="25">
        <v>6</v>
      </c>
      <c r="E34" s="25">
        <v>4</v>
      </c>
      <c r="F34" s="25">
        <v>2</v>
      </c>
      <c r="G34" s="38">
        <f t="shared" si="2"/>
        <v>0.33333333333333331</v>
      </c>
      <c r="H34" s="26">
        <f t="shared" si="0"/>
        <v>0.66666666666666663</v>
      </c>
    </row>
    <row r="35" spans="1:8" x14ac:dyDescent="0.25">
      <c r="A35" s="33">
        <v>13772</v>
      </c>
      <c r="B35" s="37">
        <v>192.91499999999999</v>
      </c>
      <c r="C35" s="37">
        <v>149.14264590844374</v>
      </c>
      <c r="D35" s="25">
        <v>8</v>
      </c>
      <c r="E35" s="25">
        <v>0</v>
      </c>
      <c r="F35" s="25">
        <v>1</v>
      </c>
      <c r="G35" s="38">
        <f t="shared" si="2"/>
        <v>0.125</v>
      </c>
      <c r="H35" s="26">
        <f t="shared" si="0"/>
        <v>0</v>
      </c>
    </row>
    <row r="36" spans="1:8" x14ac:dyDescent="0.25">
      <c r="A36" s="33">
        <v>43078</v>
      </c>
      <c r="B36" s="37">
        <v>249.82250000000002</v>
      </c>
      <c r="C36" s="37">
        <v>144.56909803669265</v>
      </c>
      <c r="D36" s="25">
        <v>8</v>
      </c>
      <c r="E36" s="25">
        <v>0</v>
      </c>
      <c r="F36" s="25">
        <v>1</v>
      </c>
      <c r="G36" s="38">
        <f t="shared" si="2"/>
        <v>0.125</v>
      </c>
      <c r="H36" s="26">
        <f t="shared" si="0"/>
        <v>0</v>
      </c>
    </row>
    <row r="37" spans="1:8" x14ac:dyDescent="0.25">
      <c r="A37" s="33">
        <v>49919</v>
      </c>
      <c r="B37" s="37">
        <v>3586.2237500000001</v>
      </c>
      <c r="C37" s="37">
        <v>1079.5745198911534</v>
      </c>
      <c r="D37" s="25">
        <v>8</v>
      </c>
      <c r="E37" s="25">
        <v>7</v>
      </c>
      <c r="F37" s="25">
        <v>0</v>
      </c>
      <c r="G37" s="38">
        <f t="shared" ref="G37:G65" si="3">F37/D37</f>
        <v>0</v>
      </c>
      <c r="H37" s="26">
        <f t="shared" si="0"/>
        <v>0.875</v>
      </c>
    </row>
    <row r="38" spans="1:8" x14ac:dyDescent="0.25">
      <c r="A38" s="33">
        <v>52663</v>
      </c>
      <c r="B38" s="37">
        <v>380.44375000000002</v>
      </c>
      <c r="C38" s="37">
        <v>249.66649651871305</v>
      </c>
      <c r="D38" s="25">
        <v>8</v>
      </c>
      <c r="E38" s="25">
        <v>0</v>
      </c>
      <c r="F38" s="25">
        <v>1</v>
      </c>
      <c r="G38" s="38">
        <f t="shared" si="3"/>
        <v>0.125</v>
      </c>
      <c r="H38" s="26">
        <f t="shared" si="0"/>
        <v>0</v>
      </c>
    </row>
    <row r="39" spans="1:8" x14ac:dyDescent="0.25">
      <c r="A39" s="33">
        <v>60526</v>
      </c>
      <c r="B39" s="37">
        <v>1351.4183333333333</v>
      </c>
      <c r="C39" s="37">
        <v>2024.2814194712819</v>
      </c>
      <c r="D39" s="25">
        <v>6</v>
      </c>
      <c r="E39" s="25">
        <v>2</v>
      </c>
      <c r="F39" s="25">
        <v>2</v>
      </c>
      <c r="G39" s="38">
        <f t="shared" si="3"/>
        <v>0.33333333333333331</v>
      </c>
      <c r="H39" s="26">
        <f t="shared" si="0"/>
        <v>0.33333333333333331</v>
      </c>
    </row>
    <row r="40" spans="1:8" x14ac:dyDescent="0.25">
      <c r="A40" s="33">
        <v>63050</v>
      </c>
      <c r="B40" s="37">
        <v>1040.1924999999999</v>
      </c>
      <c r="C40" s="37">
        <v>1333.3525943141544</v>
      </c>
      <c r="D40" s="25">
        <v>8</v>
      </c>
      <c r="E40" s="25">
        <v>2</v>
      </c>
      <c r="F40" s="25">
        <v>2</v>
      </c>
      <c r="G40" s="38">
        <f t="shared" si="3"/>
        <v>0.25</v>
      </c>
      <c r="H40" s="26">
        <f t="shared" si="0"/>
        <v>0.25</v>
      </c>
    </row>
    <row r="41" spans="1:8" x14ac:dyDescent="0.25">
      <c r="A41" s="33">
        <v>66876</v>
      </c>
      <c r="B41" s="37">
        <v>618.84125000000006</v>
      </c>
      <c r="C41" s="37">
        <v>59.094685871187153</v>
      </c>
      <c r="D41" s="25">
        <v>8</v>
      </c>
      <c r="E41" s="25">
        <v>7</v>
      </c>
      <c r="F41" s="25">
        <v>1</v>
      </c>
      <c r="G41" s="38">
        <f t="shared" si="3"/>
        <v>0.125</v>
      </c>
      <c r="H41" s="26">
        <f t="shared" si="0"/>
        <v>0.875</v>
      </c>
    </row>
    <row r="42" spans="1:8" x14ac:dyDescent="0.25">
      <c r="A42" s="33">
        <v>71378</v>
      </c>
      <c r="B42" s="37">
        <v>74.083750000000009</v>
      </c>
      <c r="C42" s="37">
        <v>129.19815599496766</v>
      </c>
      <c r="D42" s="25">
        <v>8</v>
      </c>
      <c r="E42" s="25">
        <v>3</v>
      </c>
      <c r="F42" s="25">
        <v>1</v>
      </c>
      <c r="G42" s="38">
        <f t="shared" si="3"/>
        <v>0.125</v>
      </c>
      <c r="H42" s="26">
        <f t="shared" si="0"/>
        <v>0.375</v>
      </c>
    </row>
    <row r="43" spans="1:8" x14ac:dyDescent="0.25">
      <c r="A43" s="33">
        <v>72386</v>
      </c>
      <c r="B43" s="37">
        <v>570.89374999999995</v>
      </c>
      <c r="C43" s="37">
        <v>289.73877806137739</v>
      </c>
      <c r="D43" s="25">
        <v>8</v>
      </c>
      <c r="E43" s="25">
        <v>0</v>
      </c>
      <c r="F43" s="25">
        <v>1</v>
      </c>
      <c r="G43" s="38">
        <f t="shared" si="3"/>
        <v>0.125</v>
      </c>
      <c r="H43" s="26">
        <f t="shared" si="0"/>
        <v>0</v>
      </c>
    </row>
    <row r="44" spans="1:8" x14ac:dyDescent="0.25">
      <c r="A44" s="33">
        <v>90032</v>
      </c>
      <c r="B44" s="37">
        <v>710.03500000000008</v>
      </c>
      <c r="C44" s="37">
        <v>154.98291583268107</v>
      </c>
      <c r="D44" s="25">
        <v>8</v>
      </c>
      <c r="E44" s="25">
        <v>0</v>
      </c>
      <c r="F44" s="25">
        <v>1</v>
      </c>
      <c r="G44" s="38">
        <f t="shared" si="3"/>
        <v>0.125</v>
      </c>
      <c r="H44" s="26">
        <f t="shared" si="0"/>
        <v>0</v>
      </c>
    </row>
    <row r="45" spans="1:8" x14ac:dyDescent="0.25">
      <c r="A45" s="33">
        <v>92089</v>
      </c>
      <c r="B45" s="37">
        <v>596.05625000000009</v>
      </c>
      <c r="C45" s="37">
        <v>32.513138415767514</v>
      </c>
      <c r="D45" s="25">
        <v>8</v>
      </c>
      <c r="E45" s="25">
        <v>0</v>
      </c>
      <c r="F45" s="25">
        <v>1</v>
      </c>
      <c r="G45" s="38">
        <f t="shared" si="3"/>
        <v>0.125</v>
      </c>
      <c r="H45" s="26">
        <f t="shared" si="0"/>
        <v>0</v>
      </c>
    </row>
    <row r="46" spans="1:8" x14ac:dyDescent="0.25">
      <c r="A46" s="33">
        <v>828</v>
      </c>
      <c r="B46" s="37">
        <v>382.81571428571431</v>
      </c>
      <c r="C46" s="37">
        <v>156.97318272634365</v>
      </c>
      <c r="D46" s="25">
        <v>7</v>
      </c>
      <c r="E46" s="25">
        <v>0</v>
      </c>
      <c r="F46" s="25">
        <v>1</v>
      </c>
      <c r="G46" s="38">
        <f t="shared" si="3"/>
        <v>0.14285714285714285</v>
      </c>
      <c r="H46" s="26">
        <f t="shared" si="0"/>
        <v>0</v>
      </c>
    </row>
    <row r="47" spans="1:8" x14ac:dyDescent="0.25">
      <c r="A47" s="33">
        <v>1356</v>
      </c>
      <c r="B47" s="37">
        <v>173.88714285714286</v>
      </c>
      <c r="C47" s="37">
        <v>192.12374213114884</v>
      </c>
      <c r="D47" s="25">
        <v>7</v>
      </c>
      <c r="E47" s="25">
        <v>0</v>
      </c>
      <c r="F47" s="25">
        <v>1</v>
      </c>
      <c r="G47" s="38">
        <f t="shared" si="3"/>
        <v>0.14285714285714285</v>
      </c>
      <c r="H47" s="26">
        <f t="shared" si="0"/>
        <v>0</v>
      </c>
    </row>
    <row r="48" spans="1:8" x14ac:dyDescent="0.25">
      <c r="A48" s="33">
        <v>18267</v>
      </c>
      <c r="B48" s="37">
        <v>2016.7385714285715</v>
      </c>
      <c r="C48" s="37">
        <v>59.114934782047392</v>
      </c>
      <c r="D48" s="25">
        <v>7</v>
      </c>
      <c r="E48" s="25">
        <v>6</v>
      </c>
      <c r="F48" s="25">
        <v>1</v>
      </c>
      <c r="G48" s="38">
        <f t="shared" si="3"/>
        <v>0.14285714285714285</v>
      </c>
      <c r="H48" s="26">
        <f t="shared" si="0"/>
        <v>0.8571428571428571</v>
      </c>
    </row>
    <row r="49" spans="1:8" x14ac:dyDescent="0.25">
      <c r="A49" s="33">
        <v>90035</v>
      </c>
      <c r="B49" s="37">
        <v>373.09571428571428</v>
      </c>
      <c r="C49" s="37">
        <v>190.87348059706491</v>
      </c>
      <c r="D49" s="25">
        <v>7</v>
      </c>
      <c r="E49" s="25">
        <v>1</v>
      </c>
      <c r="F49" s="25">
        <v>0</v>
      </c>
      <c r="G49" s="38">
        <f t="shared" si="3"/>
        <v>0</v>
      </c>
      <c r="H49" s="26">
        <f t="shared" si="0"/>
        <v>0.14285714285714285</v>
      </c>
    </row>
    <row r="50" spans="1:8" x14ac:dyDescent="0.25">
      <c r="A50" s="33">
        <v>79698</v>
      </c>
      <c r="B50" s="37">
        <v>408.87590909090909</v>
      </c>
      <c r="C50" s="37">
        <v>225.50169894110476</v>
      </c>
      <c r="D50" s="25">
        <v>22</v>
      </c>
      <c r="E50" s="25">
        <v>0</v>
      </c>
      <c r="F50" s="25">
        <v>2</v>
      </c>
      <c r="G50" s="38">
        <f t="shared" si="3"/>
        <v>9.0909090909090912E-2</v>
      </c>
      <c r="H50" s="26">
        <f t="shared" si="0"/>
        <v>0</v>
      </c>
    </row>
    <row r="51" spans="1:8" x14ac:dyDescent="0.25">
      <c r="A51" s="33">
        <v>4153</v>
      </c>
      <c r="B51" s="37">
        <v>784.16833333333341</v>
      </c>
      <c r="C51" s="37">
        <v>399.47955709481124</v>
      </c>
      <c r="D51" s="25">
        <v>6</v>
      </c>
      <c r="E51" s="25">
        <v>5</v>
      </c>
      <c r="F51" s="25">
        <v>0</v>
      </c>
      <c r="G51" s="38">
        <f t="shared" si="3"/>
        <v>0</v>
      </c>
      <c r="H51" s="26">
        <f t="shared" si="0"/>
        <v>0.83333333333333337</v>
      </c>
    </row>
    <row r="52" spans="1:8" x14ac:dyDescent="0.25">
      <c r="A52" s="33">
        <v>5753</v>
      </c>
      <c r="B52" s="37">
        <v>918.26666666666654</v>
      </c>
      <c r="C52" s="37">
        <v>314.48184142596665</v>
      </c>
      <c r="D52" s="25">
        <v>6</v>
      </c>
      <c r="E52" s="25">
        <v>0</v>
      </c>
      <c r="F52" s="25">
        <v>0</v>
      </c>
      <c r="G52" s="38">
        <f t="shared" si="3"/>
        <v>0</v>
      </c>
      <c r="H52" s="26">
        <f t="shared" si="0"/>
        <v>0</v>
      </c>
    </row>
    <row r="53" spans="1:8" x14ac:dyDescent="0.25">
      <c r="A53" s="33">
        <v>9842</v>
      </c>
      <c r="B53" s="37">
        <v>161.90166666666667</v>
      </c>
      <c r="C53" s="37">
        <v>156.4320286151997</v>
      </c>
      <c r="D53" s="25">
        <v>6</v>
      </c>
      <c r="E53" s="25">
        <v>0</v>
      </c>
      <c r="F53" s="25">
        <v>1</v>
      </c>
      <c r="G53" s="38">
        <f t="shared" si="3"/>
        <v>0.16666666666666666</v>
      </c>
      <c r="H53" s="26">
        <f t="shared" si="0"/>
        <v>0</v>
      </c>
    </row>
    <row r="54" spans="1:8" x14ac:dyDescent="0.25">
      <c r="A54" s="33">
        <v>11863</v>
      </c>
      <c r="B54" s="37">
        <v>587.79166666666663</v>
      </c>
      <c r="C54" s="37">
        <v>114.36968224431979</v>
      </c>
      <c r="D54" s="25">
        <v>6</v>
      </c>
      <c r="E54" s="25">
        <v>0</v>
      </c>
      <c r="F54" s="25">
        <v>0</v>
      </c>
      <c r="G54" s="38">
        <f t="shared" si="3"/>
        <v>0</v>
      </c>
      <c r="H54" s="26">
        <f t="shared" si="0"/>
        <v>0</v>
      </c>
    </row>
    <row r="55" spans="1:8" x14ac:dyDescent="0.25">
      <c r="A55" s="33">
        <v>4129</v>
      </c>
      <c r="B55" s="37">
        <v>160.24071428571432</v>
      </c>
      <c r="C55" s="37">
        <v>78.504934922225402</v>
      </c>
      <c r="D55" s="25">
        <v>14</v>
      </c>
      <c r="E55" s="25">
        <v>0</v>
      </c>
      <c r="F55" s="25">
        <v>2</v>
      </c>
      <c r="G55" s="38">
        <f t="shared" si="3"/>
        <v>0.14285714285714285</v>
      </c>
      <c r="H55" s="26">
        <f t="shared" si="0"/>
        <v>0</v>
      </c>
    </row>
    <row r="56" spans="1:8" x14ac:dyDescent="0.25">
      <c r="A56" s="33">
        <v>24340</v>
      </c>
      <c r="B56" s="37">
        <v>456.18900000000002</v>
      </c>
      <c r="C56" s="37">
        <v>225.25836412883766</v>
      </c>
      <c r="D56" s="25">
        <v>10</v>
      </c>
      <c r="E56" s="25">
        <v>0</v>
      </c>
      <c r="F56" s="25">
        <v>3</v>
      </c>
      <c r="G56" s="38">
        <f t="shared" si="3"/>
        <v>0.3</v>
      </c>
      <c r="H56" s="26">
        <f t="shared" si="0"/>
        <v>0</v>
      </c>
    </row>
    <row r="57" spans="1:8" x14ac:dyDescent="0.25">
      <c r="A57" s="33">
        <v>22533</v>
      </c>
      <c r="B57" s="37">
        <v>356.67500000000001</v>
      </c>
      <c r="C57" s="37">
        <v>219.56533312433444</v>
      </c>
      <c r="D57" s="25">
        <v>6</v>
      </c>
      <c r="E57" s="25">
        <v>0</v>
      </c>
      <c r="F57" s="25">
        <v>1</v>
      </c>
      <c r="G57" s="38">
        <f t="shared" si="3"/>
        <v>0.16666666666666666</v>
      </c>
      <c r="H57" s="26">
        <f t="shared" si="0"/>
        <v>0</v>
      </c>
    </row>
    <row r="58" spans="1:8" x14ac:dyDescent="0.25">
      <c r="A58" s="33">
        <v>36411</v>
      </c>
      <c r="B58" s="37">
        <v>582.11</v>
      </c>
      <c r="C58" s="37">
        <v>340.13638164712705</v>
      </c>
      <c r="D58" s="25">
        <v>6</v>
      </c>
      <c r="E58" s="25">
        <v>0</v>
      </c>
      <c r="F58" s="25">
        <v>1</v>
      </c>
      <c r="G58" s="38">
        <f t="shared" si="3"/>
        <v>0.16666666666666666</v>
      </c>
      <c r="H58" s="26">
        <f t="shared" si="0"/>
        <v>0</v>
      </c>
    </row>
    <row r="59" spans="1:8" x14ac:dyDescent="0.25">
      <c r="A59" s="33">
        <v>6112</v>
      </c>
      <c r="B59" s="37">
        <v>327.86500000000001</v>
      </c>
      <c r="C59" s="37">
        <v>134.39953698899836</v>
      </c>
      <c r="D59" s="25">
        <v>8</v>
      </c>
      <c r="E59" s="25">
        <v>0</v>
      </c>
      <c r="F59" s="25">
        <v>2</v>
      </c>
      <c r="G59" s="38">
        <f t="shared" si="3"/>
        <v>0.25</v>
      </c>
      <c r="H59" s="26">
        <f t="shared" si="0"/>
        <v>0</v>
      </c>
    </row>
    <row r="60" spans="1:8" x14ac:dyDescent="0.25">
      <c r="A60" s="33">
        <v>38337</v>
      </c>
      <c r="B60" s="37">
        <v>1263.1966666666665</v>
      </c>
      <c r="C60" s="37">
        <v>542.65997433629366</v>
      </c>
      <c r="D60" s="25">
        <v>6</v>
      </c>
      <c r="E60" s="25">
        <v>6</v>
      </c>
      <c r="F60" s="25">
        <v>1</v>
      </c>
      <c r="G60" s="38">
        <f t="shared" si="3"/>
        <v>0.16666666666666666</v>
      </c>
      <c r="H60" s="26">
        <f t="shared" si="0"/>
        <v>1</v>
      </c>
    </row>
    <row r="61" spans="1:8" x14ac:dyDescent="0.25">
      <c r="A61" s="33">
        <v>39253</v>
      </c>
      <c r="B61" s="37">
        <v>1947.0733333333335</v>
      </c>
      <c r="C61" s="37">
        <v>1547.3010817118513</v>
      </c>
      <c r="D61" s="25">
        <v>6</v>
      </c>
      <c r="E61" s="25">
        <v>4</v>
      </c>
      <c r="F61" s="25">
        <v>1</v>
      </c>
      <c r="G61" s="38">
        <f t="shared" si="3"/>
        <v>0.16666666666666666</v>
      </c>
      <c r="H61" s="26">
        <f t="shared" si="0"/>
        <v>0.66666666666666663</v>
      </c>
    </row>
    <row r="62" spans="1:8" x14ac:dyDescent="0.25">
      <c r="A62" s="33">
        <v>48126</v>
      </c>
      <c r="B62" s="37">
        <v>1054.4716666666666</v>
      </c>
      <c r="C62" s="37">
        <v>28.940871733012216</v>
      </c>
      <c r="D62" s="25">
        <v>6</v>
      </c>
      <c r="E62" s="25">
        <v>6</v>
      </c>
      <c r="F62" s="25">
        <v>1</v>
      </c>
      <c r="G62" s="38">
        <f t="shared" si="3"/>
        <v>0.16666666666666666</v>
      </c>
      <c r="H62" s="26">
        <f t="shared" si="0"/>
        <v>1</v>
      </c>
    </row>
    <row r="63" spans="1:8" x14ac:dyDescent="0.25">
      <c r="A63" s="33">
        <v>57964</v>
      </c>
      <c r="B63" s="37">
        <v>98.36</v>
      </c>
      <c r="C63" s="37">
        <v>85.31016703769842</v>
      </c>
      <c r="D63" s="25">
        <v>6</v>
      </c>
      <c r="E63" s="25">
        <v>0</v>
      </c>
      <c r="F63" s="25">
        <v>1</v>
      </c>
      <c r="G63" s="38">
        <f t="shared" si="3"/>
        <v>0.16666666666666666</v>
      </c>
      <c r="H63" s="26">
        <f t="shared" si="0"/>
        <v>0</v>
      </c>
    </row>
    <row r="64" spans="1:8" x14ac:dyDescent="0.25">
      <c r="A64" s="33">
        <v>59566</v>
      </c>
      <c r="B64" s="37">
        <v>379.30833333333334</v>
      </c>
      <c r="C64" s="37">
        <v>357.96272355744918</v>
      </c>
      <c r="D64" s="25">
        <v>6</v>
      </c>
      <c r="E64" s="25">
        <v>0</v>
      </c>
      <c r="F64" s="25">
        <v>1</v>
      </c>
      <c r="G64" s="38">
        <f t="shared" si="3"/>
        <v>0.16666666666666666</v>
      </c>
      <c r="H64" s="26">
        <f t="shared" si="0"/>
        <v>0</v>
      </c>
    </row>
    <row r="65" spans="1:8" x14ac:dyDescent="0.25">
      <c r="A65" s="33">
        <v>59324</v>
      </c>
      <c r="B65" s="37">
        <v>141.20000000000002</v>
      </c>
      <c r="C65" s="37">
        <v>66.370962885027566</v>
      </c>
      <c r="D65" s="25">
        <v>8</v>
      </c>
      <c r="E65" s="25">
        <v>0</v>
      </c>
      <c r="F65" s="25">
        <v>2</v>
      </c>
      <c r="G65" s="38">
        <f t="shared" si="3"/>
        <v>0.25</v>
      </c>
      <c r="H65" s="26">
        <f t="shared" si="0"/>
        <v>0</v>
      </c>
    </row>
    <row r="66" spans="1:8" x14ac:dyDescent="0.25">
      <c r="A66" s="33">
        <v>67952</v>
      </c>
      <c r="B66" s="37">
        <v>215.09166666666667</v>
      </c>
      <c r="C66" s="37">
        <v>36.700641638350973</v>
      </c>
      <c r="D66" s="25">
        <v>6</v>
      </c>
      <c r="E66" s="25">
        <v>0</v>
      </c>
      <c r="F66" s="25">
        <v>1</v>
      </c>
      <c r="G66" s="38">
        <f t="shared" si="1"/>
        <v>0.16666666666666666</v>
      </c>
      <c r="H66" s="26">
        <f t="shared" ref="H66:H129" si="4">E66/D66</f>
        <v>0</v>
      </c>
    </row>
    <row r="67" spans="1:8" x14ac:dyDescent="0.25">
      <c r="A67" s="33">
        <v>68953</v>
      </c>
      <c r="B67" s="37">
        <v>1357.2216666666668</v>
      </c>
      <c r="C67" s="37">
        <v>850.87997737440435</v>
      </c>
      <c r="D67" s="25">
        <v>6</v>
      </c>
      <c r="E67" s="25">
        <v>1</v>
      </c>
      <c r="F67" s="25">
        <v>1</v>
      </c>
      <c r="G67" s="38">
        <f t="shared" ref="G67:G130" si="5">F67/D67</f>
        <v>0.16666666666666666</v>
      </c>
      <c r="H67" s="26">
        <f t="shared" si="4"/>
        <v>0.16666666666666666</v>
      </c>
    </row>
    <row r="68" spans="1:8" x14ac:dyDescent="0.25">
      <c r="A68" s="33">
        <v>68998</v>
      </c>
      <c r="B68" s="37">
        <v>831.99833333333333</v>
      </c>
      <c r="C68" s="37">
        <v>728.5501970740703</v>
      </c>
      <c r="D68" s="25">
        <v>6</v>
      </c>
      <c r="E68" s="25">
        <v>0</v>
      </c>
      <c r="F68" s="25">
        <v>1</v>
      </c>
      <c r="G68" s="38">
        <f t="shared" si="5"/>
        <v>0.16666666666666666</v>
      </c>
      <c r="H68" s="26">
        <f t="shared" si="4"/>
        <v>0</v>
      </c>
    </row>
    <row r="69" spans="1:8" x14ac:dyDescent="0.25">
      <c r="A69" s="33">
        <v>75917</v>
      </c>
      <c r="B69" s="37">
        <v>2597.6400000000003</v>
      </c>
      <c r="C69" s="37">
        <v>1535.3887007660305</v>
      </c>
      <c r="D69" s="25">
        <v>6</v>
      </c>
      <c r="E69" s="25">
        <v>6</v>
      </c>
      <c r="F69" s="25">
        <v>0</v>
      </c>
      <c r="G69" s="38">
        <f t="shared" si="5"/>
        <v>0</v>
      </c>
      <c r="H69" s="26">
        <f t="shared" si="4"/>
        <v>1</v>
      </c>
    </row>
    <row r="70" spans="1:8" x14ac:dyDescent="0.25">
      <c r="A70" s="33">
        <v>77233</v>
      </c>
      <c r="B70" s="37">
        <v>192.52833333333334</v>
      </c>
      <c r="C70" s="37">
        <v>81.79659245143813</v>
      </c>
      <c r="D70" s="25">
        <v>6</v>
      </c>
      <c r="E70" s="25">
        <v>0</v>
      </c>
      <c r="F70" s="25">
        <v>1</v>
      </c>
      <c r="G70" s="38">
        <f t="shared" si="5"/>
        <v>0.16666666666666666</v>
      </c>
      <c r="H70" s="26">
        <f t="shared" si="4"/>
        <v>0</v>
      </c>
    </row>
    <row r="71" spans="1:8" x14ac:dyDescent="0.25">
      <c r="A71" s="33">
        <v>81795</v>
      </c>
      <c r="B71" s="37">
        <v>565.37333333333345</v>
      </c>
      <c r="C71" s="37">
        <v>37.706557873487547</v>
      </c>
      <c r="D71" s="25">
        <v>6</v>
      </c>
      <c r="E71" s="25">
        <v>6</v>
      </c>
      <c r="F71" s="25">
        <v>1</v>
      </c>
      <c r="G71" s="38">
        <f t="shared" si="5"/>
        <v>0.16666666666666666</v>
      </c>
      <c r="H71" s="26">
        <f t="shared" si="4"/>
        <v>1</v>
      </c>
    </row>
    <row r="72" spans="1:8" x14ac:dyDescent="0.25">
      <c r="A72" s="33">
        <v>91013</v>
      </c>
      <c r="B72" s="37">
        <v>785.15333333333331</v>
      </c>
      <c r="C72" s="37">
        <v>392.48363841906416</v>
      </c>
      <c r="D72" s="25">
        <v>6</v>
      </c>
      <c r="E72" s="25">
        <v>0</v>
      </c>
      <c r="F72" s="25">
        <v>1</v>
      </c>
      <c r="G72" s="38">
        <f t="shared" si="5"/>
        <v>0.16666666666666666</v>
      </c>
      <c r="H72" s="26">
        <f t="shared" si="4"/>
        <v>0</v>
      </c>
    </row>
    <row r="73" spans="1:8" x14ac:dyDescent="0.25">
      <c r="A73" s="33">
        <v>93711</v>
      </c>
      <c r="B73" s="37">
        <v>1967.41</v>
      </c>
      <c r="C73" s="37">
        <v>760.42763395342229</v>
      </c>
      <c r="D73" s="25">
        <v>6</v>
      </c>
      <c r="E73" s="25">
        <v>0</v>
      </c>
      <c r="F73" s="25">
        <v>1</v>
      </c>
      <c r="G73" s="38">
        <f t="shared" si="5"/>
        <v>0.16666666666666666</v>
      </c>
      <c r="H73" s="26">
        <f t="shared" si="4"/>
        <v>0</v>
      </c>
    </row>
    <row r="74" spans="1:8" x14ac:dyDescent="0.25">
      <c r="A74" s="33">
        <v>704</v>
      </c>
      <c r="B74" s="37">
        <v>701.19399999999996</v>
      </c>
      <c r="C74" s="37">
        <v>534.18706641962058</v>
      </c>
      <c r="D74" s="25">
        <v>5</v>
      </c>
      <c r="E74" s="25">
        <v>0</v>
      </c>
      <c r="F74" s="25">
        <v>1</v>
      </c>
      <c r="G74" s="38">
        <f t="shared" si="5"/>
        <v>0.2</v>
      </c>
      <c r="H74" s="26">
        <f t="shared" si="4"/>
        <v>0</v>
      </c>
    </row>
    <row r="75" spans="1:8" x14ac:dyDescent="0.25">
      <c r="A75" s="33">
        <v>4039</v>
      </c>
      <c r="B75" s="37">
        <v>270.88600000000002</v>
      </c>
      <c r="C75" s="37">
        <v>85.645691251807833</v>
      </c>
      <c r="D75" s="25">
        <v>5</v>
      </c>
      <c r="E75" s="25">
        <v>0</v>
      </c>
      <c r="F75" s="25">
        <v>1</v>
      </c>
      <c r="G75" s="38">
        <f t="shared" si="5"/>
        <v>0.2</v>
      </c>
      <c r="H75" s="26">
        <f t="shared" si="4"/>
        <v>0</v>
      </c>
    </row>
    <row r="76" spans="1:8" x14ac:dyDescent="0.25">
      <c r="A76" s="33">
        <v>7246</v>
      </c>
      <c r="B76" s="37">
        <v>309.73</v>
      </c>
      <c r="C76" s="37">
        <v>193.07519351278657</v>
      </c>
      <c r="D76" s="25">
        <v>5</v>
      </c>
      <c r="E76" s="25">
        <v>0</v>
      </c>
      <c r="F76" s="25">
        <v>1</v>
      </c>
      <c r="G76" s="38">
        <f t="shared" si="5"/>
        <v>0.2</v>
      </c>
      <c r="H76" s="26">
        <f t="shared" si="4"/>
        <v>0</v>
      </c>
    </row>
    <row r="77" spans="1:8" x14ac:dyDescent="0.25">
      <c r="A77" s="33">
        <v>8942</v>
      </c>
      <c r="B77" s="37">
        <v>1651.116</v>
      </c>
      <c r="C77" s="37">
        <v>427.63881176759429</v>
      </c>
      <c r="D77" s="25">
        <v>5</v>
      </c>
      <c r="E77" s="25">
        <v>5</v>
      </c>
      <c r="F77" s="25">
        <v>1</v>
      </c>
      <c r="G77" s="38">
        <f t="shared" si="5"/>
        <v>0.2</v>
      </c>
      <c r="H77" s="26">
        <f t="shared" si="4"/>
        <v>1</v>
      </c>
    </row>
    <row r="78" spans="1:8" x14ac:dyDescent="0.25">
      <c r="A78" s="33">
        <v>12476</v>
      </c>
      <c r="B78" s="37">
        <v>179.76999999999998</v>
      </c>
      <c r="C78" s="37">
        <v>119.76597868343079</v>
      </c>
      <c r="D78" s="25">
        <v>5</v>
      </c>
      <c r="E78" s="25">
        <v>0</v>
      </c>
      <c r="F78" s="25">
        <v>1</v>
      </c>
      <c r="G78" s="38">
        <f t="shared" si="5"/>
        <v>0.2</v>
      </c>
      <c r="H78" s="26">
        <f t="shared" si="4"/>
        <v>0</v>
      </c>
    </row>
    <row r="79" spans="1:8" x14ac:dyDescent="0.25">
      <c r="A79" s="33">
        <v>15326</v>
      </c>
      <c r="B79" s="37">
        <v>1466.652</v>
      </c>
      <c r="C79" s="37">
        <v>346.61253579465324</v>
      </c>
      <c r="D79" s="25">
        <v>5</v>
      </c>
      <c r="E79" s="25">
        <v>5</v>
      </c>
      <c r="F79" s="25">
        <v>1</v>
      </c>
      <c r="G79" s="38">
        <f t="shared" si="5"/>
        <v>0.2</v>
      </c>
      <c r="H79" s="26">
        <f t="shared" si="4"/>
        <v>1</v>
      </c>
    </row>
    <row r="80" spans="1:8" x14ac:dyDescent="0.25">
      <c r="A80" s="33">
        <v>15371</v>
      </c>
      <c r="B80" s="37">
        <v>214.77200000000002</v>
      </c>
      <c r="C80" s="37">
        <v>109.62954629113445</v>
      </c>
      <c r="D80" s="25">
        <v>5</v>
      </c>
      <c r="E80" s="25">
        <v>0</v>
      </c>
      <c r="F80" s="25">
        <v>1</v>
      </c>
      <c r="G80" s="38">
        <f t="shared" si="5"/>
        <v>0.2</v>
      </c>
      <c r="H80" s="26">
        <f t="shared" si="4"/>
        <v>0</v>
      </c>
    </row>
    <row r="81" spans="1:8" x14ac:dyDescent="0.25">
      <c r="A81" s="33">
        <v>30121</v>
      </c>
      <c r="B81" s="37">
        <v>2857.326</v>
      </c>
      <c r="C81" s="37">
        <v>557.62986606708819</v>
      </c>
      <c r="D81" s="25">
        <v>5</v>
      </c>
      <c r="E81" s="25">
        <v>0</v>
      </c>
      <c r="F81" s="25">
        <v>0</v>
      </c>
      <c r="G81" s="38">
        <f t="shared" si="5"/>
        <v>0</v>
      </c>
      <c r="H81" s="26">
        <f t="shared" si="4"/>
        <v>0</v>
      </c>
    </row>
    <row r="82" spans="1:8" x14ac:dyDescent="0.25">
      <c r="A82" s="33">
        <v>34597</v>
      </c>
      <c r="B82" s="37">
        <v>100.61199999999999</v>
      </c>
      <c r="C82" s="37">
        <v>56.215119140672464</v>
      </c>
      <c r="D82" s="25">
        <v>5</v>
      </c>
      <c r="E82" s="25">
        <v>0</v>
      </c>
      <c r="F82" s="25">
        <v>1</v>
      </c>
      <c r="G82" s="38">
        <f t="shared" si="5"/>
        <v>0.2</v>
      </c>
      <c r="H82" s="26">
        <f t="shared" si="4"/>
        <v>0</v>
      </c>
    </row>
    <row r="83" spans="1:8" x14ac:dyDescent="0.25">
      <c r="A83" s="33">
        <v>36617</v>
      </c>
      <c r="B83" s="37">
        <v>1618.7500000000002</v>
      </c>
      <c r="C83" s="37">
        <v>1369.9154375544495</v>
      </c>
      <c r="D83" s="25">
        <v>5</v>
      </c>
      <c r="E83" s="25">
        <v>4</v>
      </c>
      <c r="F83" s="25">
        <v>1</v>
      </c>
      <c r="G83" s="38">
        <f t="shared" si="5"/>
        <v>0.2</v>
      </c>
      <c r="H83" s="26">
        <f t="shared" si="4"/>
        <v>0.8</v>
      </c>
    </row>
    <row r="84" spans="1:8" x14ac:dyDescent="0.25">
      <c r="A84" s="33">
        <v>38568</v>
      </c>
      <c r="B84" s="37">
        <v>2011.866</v>
      </c>
      <c r="C84" s="37">
        <v>1325.2649452958458</v>
      </c>
      <c r="D84" s="25">
        <v>5</v>
      </c>
      <c r="E84" s="25">
        <v>5</v>
      </c>
      <c r="F84" s="25">
        <v>1</v>
      </c>
      <c r="G84" s="38">
        <f t="shared" si="5"/>
        <v>0.2</v>
      </c>
      <c r="H84" s="26">
        <f t="shared" si="4"/>
        <v>1</v>
      </c>
    </row>
    <row r="85" spans="1:8" x14ac:dyDescent="0.25">
      <c r="A85" s="33">
        <v>38755</v>
      </c>
      <c r="B85" s="37">
        <v>767.29</v>
      </c>
      <c r="C85" s="37">
        <v>504.01465311040317</v>
      </c>
      <c r="D85" s="25">
        <v>5</v>
      </c>
      <c r="E85" s="25">
        <v>3</v>
      </c>
      <c r="F85" s="25">
        <v>1</v>
      </c>
      <c r="G85" s="38">
        <f t="shared" si="5"/>
        <v>0.2</v>
      </c>
      <c r="H85" s="26">
        <f t="shared" si="4"/>
        <v>0.6</v>
      </c>
    </row>
    <row r="86" spans="1:8" x14ac:dyDescent="0.25">
      <c r="A86" s="33">
        <v>39528</v>
      </c>
      <c r="B86" s="37">
        <v>359.75600000000003</v>
      </c>
      <c r="C86" s="37">
        <v>191.94812067326936</v>
      </c>
      <c r="D86" s="25">
        <v>5</v>
      </c>
      <c r="E86" s="25">
        <v>0</v>
      </c>
      <c r="F86" s="25">
        <v>1</v>
      </c>
      <c r="G86" s="38">
        <f t="shared" si="5"/>
        <v>0.2</v>
      </c>
      <c r="H86" s="26">
        <f t="shared" si="4"/>
        <v>0</v>
      </c>
    </row>
    <row r="87" spans="1:8" x14ac:dyDescent="0.25">
      <c r="A87" s="33">
        <v>41034</v>
      </c>
      <c r="B87" s="37">
        <v>325.94200000000001</v>
      </c>
      <c r="C87" s="37">
        <v>172.87749787060201</v>
      </c>
      <c r="D87" s="25">
        <v>5</v>
      </c>
      <c r="E87" s="25">
        <v>0</v>
      </c>
      <c r="F87" s="25">
        <v>1</v>
      </c>
      <c r="G87" s="38">
        <f t="shared" si="5"/>
        <v>0.2</v>
      </c>
      <c r="H87" s="26">
        <f t="shared" si="4"/>
        <v>0</v>
      </c>
    </row>
    <row r="88" spans="1:8" x14ac:dyDescent="0.25">
      <c r="A88" s="33">
        <v>44229</v>
      </c>
      <c r="B88" s="37">
        <v>187.8</v>
      </c>
      <c r="C88" s="37">
        <v>130.73338001444006</v>
      </c>
      <c r="D88" s="25">
        <v>5</v>
      </c>
      <c r="E88" s="25">
        <v>0</v>
      </c>
      <c r="F88" s="25">
        <v>1</v>
      </c>
      <c r="G88" s="38">
        <f t="shared" si="5"/>
        <v>0.2</v>
      </c>
      <c r="H88" s="26">
        <f t="shared" si="4"/>
        <v>0</v>
      </c>
    </row>
    <row r="89" spans="1:8" x14ac:dyDescent="0.25">
      <c r="A89" s="33">
        <v>45959</v>
      </c>
      <c r="B89" s="37">
        <v>474.37599999999992</v>
      </c>
      <c r="C89" s="37">
        <v>370.31769351463635</v>
      </c>
      <c r="D89" s="25">
        <v>5</v>
      </c>
      <c r="E89" s="25">
        <v>0</v>
      </c>
      <c r="F89" s="25">
        <v>1</v>
      </c>
      <c r="G89" s="38">
        <f t="shared" si="5"/>
        <v>0.2</v>
      </c>
      <c r="H89" s="26">
        <f t="shared" si="4"/>
        <v>0</v>
      </c>
    </row>
    <row r="90" spans="1:8" x14ac:dyDescent="0.25">
      <c r="A90" s="33">
        <v>50512</v>
      </c>
      <c r="B90" s="37">
        <v>233.52399999999997</v>
      </c>
      <c r="C90" s="37">
        <v>138.19002344597823</v>
      </c>
      <c r="D90" s="25">
        <v>5</v>
      </c>
      <c r="E90" s="25">
        <v>0</v>
      </c>
      <c r="F90" s="25">
        <v>1</v>
      </c>
      <c r="G90" s="38">
        <f t="shared" si="5"/>
        <v>0.2</v>
      </c>
      <c r="H90" s="26">
        <f t="shared" si="4"/>
        <v>0</v>
      </c>
    </row>
    <row r="91" spans="1:8" x14ac:dyDescent="0.25">
      <c r="A91" s="33">
        <v>52378</v>
      </c>
      <c r="B91" s="37">
        <v>246.54599999999999</v>
      </c>
      <c r="C91" s="37">
        <v>90.278294622794022</v>
      </c>
      <c r="D91" s="25">
        <v>5</v>
      </c>
      <c r="E91" s="25">
        <v>0</v>
      </c>
      <c r="F91" s="25">
        <v>1</v>
      </c>
      <c r="G91" s="38">
        <f t="shared" si="5"/>
        <v>0.2</v>
      </c>
      <c r="H91" s="26">
        <f t="shared" si="4"/>
        <v>0</v>
      </c>
    </row>
    <row r="92" spans="1:8" x14ac:dyDescent="0.25">
      <c r="A92" s="33">
        <v>56107</v>
      </c>
      <c r="B92" s="37">
        <v>190.38600000000002</v>
      </c>
      <c r="C92" s="37">
        <v>158.4355357235238</v>
      </c>
      <c r="D92" s="25">
        <v>5</v>
      </c>
      <c r="E92" s="25">
        <v>4</v>
      </c>
      <c r="F92" s="25">
        <v>1</v>
      </c>
      <c r="G92" s="38">
        <f t="shared" si="5"/>
        <v>0.2</v>
      </c>
      <c r="H92" s="26">
        <f t="shared" si="4"/>
        <v>0.8</v>
      </c>
    </row>
    <row r="93" spans="1:8" x14ac:dyDescent="0.25">
      <c r="A93" s="33">
        <v>56451</v>
      </c>
      <c r="B93" s="37">
        <v>697.91399999999999</v>
      </c>
      <c r="C93" s="37">
        <v>253.43151230657978</v>
      </c>
      <c r="D93" s="25">
        <v>5</v>
      </c>
      <c r="E93" s="25">
        <v>0</v>
      </c>
      <c r="F93" s="25">
        <v>2</v>
      </c>
      <c r="G93" s="38">
        <f t="shared" si="5"/>
        <v>0.4</v>
      </c>
      <c r="H93" s="26">
        <f t="shared" si="4"/>
        <v>0</v>
      </c>
    </row>
    <row r="94" spans="1:8" x14ac:dyDescent="0.25">
      <c r="A94" s="33">
        <v>58892</v>
      </c>
      <c r="B94" s="37">
        <v>240.04000000000002</v>
      </c>
      <c r="C94" s="37">
        <v>130.35161698268263</v>
      </c>
      <c r="D94" s="25">
        <v>5</v>
      </c>
      <c r="E94" s="25">
        <v>0</v>
      </c>
      <c r="F94" s="25">
        <v>1</v>
      </c>
      <c r="G94" s="38">
        <f t="shared" si="5"/>
        <v>0.2</v>
      </c>
      <c r="H94" s="26">
        <f t="shared" si="4"/>
        <v>0</v>
      </c>
    </row>
    <row r="95" spans="1:8" x14ac:dyDescent="0.25">
      <c r="A95" s="33">
        <v>60121</v>
      </c>
      <c r="B95" s="37">
        <v>905.82199999999989</v>
      </c>
      <c r="C95" s="37">
        <v>281.07525054689569</v>
      </c>
      <c r="D95" s="25">
        <v>5</v>
      </c>
      <c r="E95" s="25">
        <v>0</v>
      </c>
      <c r="F95" s="25">
        <v>0</v>
      </c>
      <c r="G95" s="38">
        <f t="shared" si="5"/>
        <v>0</v>
      </c>
      <c r="H95" s="26">
        <f t="shared" si="4"/>
        <v>0</v>
      </c>
    </row>
    <row r="96" spans="1:8" x14ac:dyDescent="0.25">
      <c r="A96" s="33">
        <v>70454</v>
      </c>
      <c r="B96" s="37">
        <v>261.822</v>
      </c>
      <c r="C96" s="37">
        <v>150.66948055263208</v>
      </c>
      <c r="D96" s="25">
        <v>5</v>
      </c>
      <c r="E96" s="25">
        <v>0</v>
      </c>
      <c r="F96" s="25">
        <v>1</v>
      </c>
      <c r="G96" s="38">
        <f t="shared" si="5"/>
        <v>0.2</v>
      </c>
      <c r="H96" s="26">
        <f t="shared" si="4"/>
        <v>0</v>
      </c>
    </row>
    <row r="97" spans="1:8" x14ac:dyDescent="0.25">
      <c r="A97" s="33">
        <v>82613</v>
      </c>
      <c r="B97" s="37">
        <v>1323.758</v>
      </c>
      <c r="C97" s="37">
        <v>716.51712154700112</v>
      </c>
      <c r="D97" s="25">
        <v>5</v>
      </c>
      <c r="E97" s="25">
        <v>0</v>
      </c>
      <c r="F97" s="25">
        <v>0</v>
      </c>
      <c r="G97" s="38">
        <f t="shared" si="5"/>
        <v>0</v>
      </c>
      <c r="H97" s="26">
        <f t="shared" si="4"/>
        <v>0</v>
      </c>
    </row>
    <row r="98" spans="1:8" x14ac:dyDescent="0.25">
      <c r="A98" s="33">
        <v>84548</v>
      </c>
      <c r="B98" s="37">
        <v>342.60199999999998</v>
      </c>
      <c r="C98" s="37">
        <v>238.42786785524893</v>
      </c>
      <c r="D98" s="25">
        <v>5</v>
      </c>
      <c r="E98" s="25">
        <v>0</v>
      </c>
      <c r="F98" s="25">
        <v>1</v>
      </c>
      <c r="G98" s="38">
        <f t="shared" si="5"/>
        <v>0.2</v>
      </c>
      <c r="H98" s="26">
        <f t="shared" si="4"/>
        <v>0</v>
      </c>
    </row>
    <row r="99" spans="1:8" x14ac:dyDescent="0.25">
      <c r="A99" s="33">
        <v>85435</v>
      </c>
      <c r="B99" s="37">
        <v>529.87400000000002</v>
      </c>
      <c r="C99" s="37">
        <v>176.3269244329976</v>
      </c>
      <c r="D99" s="25">
        <v>5</v>
      </c>
      <c r="E99" s="25">
        <v>0</v>
      </c>
      <c r="F99" s="25">
        <v>1</v>
      </c>
      <c r="G99" s="38">
        <f t="shared" si="5"/>
        <v>0.2</v>
      </c>
      <c r="H99" s="26">
        <f t="shared" si="4"/>
        <v>0</v>
      </c>
    </row>
    <row r="100" spans="1:8" x14ac:dyDescent="0.25">
      <c r="A100" s="33">
        <v>87559</v>
      </c>
      <c r="B100" s="37">
        <v>545.96599999999989</v>
      </c>
      <c r="C100" s="37">
        <v>182.81497498837476</v>
      </c>
      <c r="D100" s="25">
        <v>5</v>
      </c>
      <c r="E100" s="25">
        <v>0</v>
      </c>
      <c r="F100" s="25">
        <v>1</v>
      </c>
      <c r="G100" s="38">
        <f t="shared" si="5"/>
        <v>0.2</v>
      </c>
      <c r="H100" s="26">
        <f t="shared" si="4"/>
        <v>0</v>
      </c>
    </row>
    <row r="101" spans="1:8" x14ac:dyDescent="0.25">
      <c r="A101" s="33">
        <v>89161</v>
      </c>
      <c r="B101" s="37">
        <v>566.46</v>
      </c>
      <c r="C101" s="37">
        <v>251.06177875176451</v>
      </c>
      <c r="D101" s="25">
        <v>5</v>
      </c>
      <c r="E101" s="25">
        <v>0</v>
      </c>
      <c r="F101" s="25">
        <v>1</v>
      </c>
      <c r="G101" s="38">
        <f t="shared" si="5"/>
        <v>0.2</v>
      </c>
      <c r="H101" s="26">
        <f t="shared" si="4"/>
        <v>0</v>
      </c>
    </row>
    <row r="102" spans="1:8" x14ac:dyDescent="0.25">
      <c r="A102" s="33">
        <v>89943</v>
      </c>
      <c r="B102" s="37">
        <v>1595.1280000000002</v>
      </c>
      <c r="C102" s="37">
        <v>815.22410975142259</v>
      </c>
      <c r="D102" s="25">
        <v>5</v>
      </c>
      <c r="E102" s="25">
        <v>5</v>
      </c>
      <c r="F102" s="25">
        <v>0</v>
      </c>
      <c r="G102" s="38">
        <f t="shared" si="5"/>
        <v>0</v>
      </c>
      <c r="H102" s="26">
        <f t="shared" si="4"/>
        <v>1</v>
      </c>
    </row>
    <row r="103" spans="1:8" x14ac:dyDescent="0.25">
      <c r="A103" s="33">
        <v>92029</v>
      </c>
      <c r="B103" s="37">
        <v>450.26400000000001</v>
      </c>
      <c r="C103" s="37">
        <v>252.53637803294791</v>
      </c>
      <c r="D103" s="25">
        <v>5</v>
      </c>
      <c r="E103" s="25">
        <v>0</v>
      </c>
      <c r="F103" s="25">
        <v>1</v>
      </c>
      <c r="G103" s="38">
        <f t="shared" si="5"/>
        <v>0.2</v>
      </c>
      <c r="H103" s="26">
        <f t="shared" si="4"/>
        <v>0</v>
      </c>
    </row>
    <row r="104" spans="1:8" x14ac:dyDescent="0.25">
      <c r="A104" s="33">
        <v>92441</v>
      </c>
      <c r="B104" s="37">
        <v>155.56</v>
      </c>
      <c r="C104" s="37">
        <v>74.612529778851496</v>
      </c>
      <c r="D104" s="25">
        <v>5</v>
      </c>
      <c r="E104" s="25">
        <v>0</v>
      </c>
      <c r="F104" s="25">
        <v>1</v>
      </c>
      <c r="G104" s="38">
        <f t="shared" si="5"/>
        <v>0.2</v>
      </c>
      <c r="H104" s="26">
        <f t="shared" si="4"/>
        <v>0</v>
      </c>
    </row>
    <row r="105" spans="1:8" x14ac:dyDescent="0.25">
      <c r="A105" s="33">
        <v>93520</v>
      </c>
      <c r="B105" s="37">
        <v>2.3280000000000003</v>
      </c>
      <c r="C105" s="37">
        <v>0.30638211436048124</v>
      </c>
      <c r="D105" s="25">
        <v>5</v>
      </c>
      <c r="E105" s="25">
        <v>0</v>
      </c>
      <c r="F105" s="25">
        <v>1</v>
      </c>
      <c r="G105" s="38">
        <f t="shared" si="5"/>
        <v>0.2</v>
      </c>
      <c r="H105" s="26">
        <f t="shared" si="4"/>
        <v>0</v>
      </c>
    </row>
    <row r="106" spans="1:8" x14ac:dyDescent="0.25">
      <c r="A106" s="33">
        <v>97967</v>
      </c>
      <c r="B106" s="37">
        <v>268.46999999999997</v>
      </c>
      <c r="C106" s="37">
        <v>117.60617564566927</v>
      </c>
      <c r="D106" s="25">
        <v>5</v>
      </c>
      <c r="E106" s="25">
        <v>0</v>
      </c>
      <c r="F106" s="25">
        <v>0</v>
      </c>
      <c r="G106" s="38">
        <f t="shared" si="5"/>
        <v>0</v>
      </c>
      <c r="H106" s="26">
        <f t="shared" si="4"/>
        <v>0</v>
      </c>
    </row>
    <row r="107" spans="1:8" x14ac:dyDescent="0.25">
      <c r="A107" s="33">
        <v>98272</v>
      </c>
      <c r="B107" s="37">
        <v>1796.0099999999998</v>
      </c>
      <c r="C107" s="37">
        <v>1234.5820044654793</v>
      </c>
      <c r="D107" s="25">
        <v>5</v>
      </c>
      <c r="E107" s="25">
        <v>3</v>
      </c>
      <c r="F107" s="25">
        <v>1</v>
      </c>
      <c r="G107" s="38">
        <f t="shared" si="5"/>
        <v>0.2</v>
      </c>
      <c r="H107" s="26">
        <f t="shared" si="4"/>
        <v>0.6</v>
      </c>
    </row>
    <row r="108" spans="1:8" x14ac:dyDescent="0.25">
      <c r="A108" s="33">
        <v>217</v>
      </c>
      <c r="B108" s="37">
        <v>1858.4975000000002</v>
      </c>
      <c r="C108" s="37">
        <v>1401.8164782732197</v>
      </c>
      <c r="D108" s="25">
        <v>4</v>
      </c>
      <c r="E108" s="25">
        <v>0</v>
      </c>
      <c r="F108" s="25">
        <v>1</v>
      </c>
      <c r="G108" s="38">
        <f t="shared" si="5"/>
        <v>0.25</v>
      </c>
      <c r="H108" s="26">
        <f t="shared" si="4"/>
        <v>0</v>
      </c>
    </row>
    <row r="109" spans="1:8" x14ac:dyDescent="0.25">
      <c r="A109" s="33">
        <v>3194</v>
      </c>
      <c r="B109" s="37">
        <v>200.07250000000002</v>
      </c>
      <c r="C109" s="37">
        <v>117.85999388398648</v>
      </c>
      <c r="D109" s="25">
        <v>4</v>
      </c>
      <c r="E109" s="25">
        <v>0</v>
      </c>
      <c r="F109" s="25">
        <v>1</v>
      </c>
      <c r="G109" s="38">
        <f t="shared" si="5"/>
        <v>0.25</v>
      </c>
      <c r="H109" s="26">
        <f t="shared" si="4"/>
        <v>0</v>
      </c>
    </row>
    <row r="110" spans="1:8" x14ac:dyDescent="0.25">
      <c r="A110" s="33">
        <v>5404</v>
      </c>
      <c r="B110" s="37">
        <v>1669.3925000000002</v>
      </c>
      <c r="C110" s="37">
        <v>1658.7626259027136</v>
      </c>
      <c r="D110" s="25">
        <v>4</v>
      </c>
      <c r="E110" s="25">
        <v>1</v>
      </c>
      <c r="F110" s="25">
        <v>1</v>
      </c>
      <c r="G110" s="38">
        <f t="shared" si="5"/>
        <v>0.25</v>
      </c>
      <c r="H110" s="26">
        <f t="shared" si="4"/>
        <v>0.25</v>
      </c>
    </row>
    <row r="111" spans="1:8" x14ac:dyDescent="0.25">
      <c r="A111" s="33">
        <v>7626</v>
      </c>
      <c r="B111" s="37">
        <v>292.11500000000001</v>
      </c>
      <c r="C111" s="37">
        <v>285.55500841927699</v>
      </c>
      <c r="D111" s="25">
        <v>4</v>
      </c>
      <c r="E111" s="25">
        <v>0</v>
      </c>
      <c r="F111" s="25">
        <v>1</v>
      </c>
      <c r="G111" s="38">
        <f t="shared" si="5"/>
        <v>0.25</v>
      </c>
      <c r="H111" s="26">
        <f t="shared" si="4"/>
        <v>0</v>
      </c>
    </row>
    <row r="112" spans="1:8" x14ac:dyDescent="0.25">
      <c r="A112" s="33">
        <v>8549</v>
      </c>
      <c r="B112" s="37">
        <v>598.73</v>
      </c>
      <c r="C112" s="37">
        <v>416.6020594444214</v>
      </c>
      <c r="D112" s="25">
        <v>4</v>
      </c>
      <c r="E112" s="25">
        <v>0</v>
      </c>
      <c r="F112" s="25">
        <v>1</v>
      </c>
      <c r="G112" s="38">
        <f t="shared" si="5"/>
        <v>0.25</v>
      </c>
      <c r="H112" s="26">
        <f t="shared" si="4"/>
        <v>0</v>
      </c>
    </row>
    <row r="113" spans="1:8" x14ac:dyDescent="0.25">
      <c r="A113" s="33">
        <v>12855</v>
      </c>
      <c r="B113" s="37">
        <v>126.19999999999999</v>
      </c>
      <c r="C113" s="37">
        <v>51.813569007870278</v>
      </c>
      <c r="D113" s="25">
        <v>4</v>
      </c>
      <c r="E113" s="25">
        <v>0</v>
      </c>
      <c r="F113" s="25">
        <v>1</v>
      </c>
      <c r="G113" s="38">
        <f t="shared" si="5"/>
        <v>0.25</v>
      </c>
      <c r="H113" s="26">
        <f t="shared" si="4"/>
        <v>0</v>
      </c>
    </row>
    <row r="114" spans="1:8" x14ac:dyDescent="0.25">
      <c r="A114" s="33">
        <v>13767</v>
      </c>
      <c r="B114" s="37">
        <v>144.73500000000001</v>
      </c>
      <c r="C114" s="37">
        <v>99.821048381591368</v>
      </c>
      <c r="D114" s="25">
        <v>4</v>
      </c>
      <c r="E114" s="25">
        <v>0</v>
      </c>
      <c r="F114" s="25">
        <v>1</v>
      </c>
      <c r="G114" s="38">
        <f t="shared" si="5"/>
        <v>0.25</v>
      </c>
      <c r="H114" s="26">
        <f t="shared" si="4"/>
        <v>0</v>
      </c>
    </row>
    <row r="115" spans="1:8" x14ac:dyDescent="0.25">
      <c r="A115" s="33">
        <v>14646</v>
      </c>
      <c r="B115" s="37">
        <v>417.61500000000001</v>
      </c>
      <c r="C115" s="37">
        <v>83.763420218294883</v>
      </c>
      <c r="D115" s="25">
        <v>4</v>
      </c>
      <c r="E115" s="25">
        <v>0</v>
      </c>
      <c r="F115" s="25">
        <v>0</v>
      </c>
      <c r="G115" s="38">
        <f t="shared" si="5"/>
        <v>0</v>
      </c>
      <c r="H115" s="26">
        <f t="shared" si="4"/>
        <v>0</v>
      </c>
    </row>
    <row r="116" spans="1:8" x14ac:dyDescent="0.25">
      <c r="A116" s="33">
        <v>15064</v>
      </c>
      <c r="B116" s="37">
        <v>1438.4199999999998</v>
      </c>
      <c r="C116" s="37">
        <v>1347.8997729059829</v>
      </c>
      <c r="D116" s="25">
        <v>4</v>
      </c>
      <c r="E116" s="25">
        <v>0</v>
      </c>
      <c r="F116" s="25">
        <v>1</v>
      </c>
      <c r="G116" s="38">
        <f t="shared" si="5"/>
        <v>0.25</v>
      </c>
      <c r="H116" s="26">
        <f t="shared" si="4"/>
        <v>0</v>
      </c>
    </row>
    <row r="117" spans="1:8" x14ac:dyDescent="0.25">
      <c r="A117" s="33">
        <v>15842</v>
      </c>
      <c r="B117" s="37">
        <v>571.32749999999999</v>
      </c>
      <c r="C117" s="37">
        <v>774.09490031369319</v>
      </c>
      <c r="D117" s="25">
        <v>4</v>
      </c>
      <c r="E117" s="25">
        <v>0</v>
      </c>
      <c r="F117" s="25">
        <v>1</v>
      </c>
      <c r="G117" s="38">
        <f t="shared" si="5"/>
        <v>0.25</v>
      </c>
      <c r="H117" s="26">
        <f t="shared" si="4"/>
        <v>0</v>
      </c>
    </row>
    <row r="118" spans="1:8" x14ac:dyDescent="0.25">
      <c r="A118" s="33">
        <v>16266</v>
      </c>
      <c r="B118" s="37">
        <v>1239.8699999999999</v>
      </c>
      <c r="C118" s="37">
        <v>1134.3750442424232</v>
      </c>
      <c r="D118" s="25">
        <v>4</v>
      </c>
      <c r="E118" s="25">
        <v>2</v>
      </c>
      <c r="F118" s="25">
        <v>1</v>
      </c>
      <c r="G118" s="38">
        <f t="shared" si="5"/>
        <v>0.25</v>
      </c>
      <c r="H118" s="26">
        <f t="shared" si="4"/>
        <v>0.5</v>
      </c>
    </row>
    <row r="119" spans="1:8" x14ac:dyDescent="0.25">
      <c r="A119" s="33">
        <v>16793</v>
      </c>
      <c r="B119" s="37">
        <v>2283.2774999999997</v>
      </c>
      <c r="C119" s="37">
        <v>917.41794751628936</v>
      </c>
      <c r="D119" s="25">
        <v>4</v>
      </c>
      <c r="E119" s="25">
        <v>0</v>
      </c>
      <c r="F119" s="25">
        <v>0</v>
      </c>
      <c r="G119" s="38">
        <f t="shared" si="5"/>
        <v>0</v>
      </c>
      <c r="H119" s="26">
        <f t="shared" si="4"/>
        <v>0</v>
      </c>
    </row>
    <row r="120" spans="1:8" x14ac:dyDescent="0.25">
      <c r="A120" s="33">
        <v>17264</v>
      </c>
      <c r="B120" s="37">
        <v>331.01499999999999</v>
      </c>
      <c r="C120" s="37">
        <v>61.300264545377971</v>
      </c>
      <c r="D120" s="25">
        <v>4</v>
      </c>
      <c r="E120" s="25">
        <v>0</v>
      </c>
      <c r="F120" s="25">
        <v>0</v>
      </c>
      <c r="G120" s="38">
        <f t="shared" si="5"/>
        <v>0</v>
      </c>
      <c r="H120" s="26">
        <f t="shared" si="4"/>
        <v>0</v>
      </c>
    </row>
    <row r="121" spans="1:8" x14ac:dyDescent="0.25">
      <c r="A121" s="33">
        <v>17304</v>
      </c>
      <c r="B121" s="37">
        <v>3642.1025</v>
      </c>
      <c r="C121" s="37">
        <v>786.63968733573699</v>
      </c>
      <c r="D121" s="25">
        <v>4</v>
      </c>
      <c r="E121" s="25">
        <v>0</v>
      </c>
      <c r="F121" s="25">
        <v>0</v>
      </c>
      <c r="G121" s="38">
        <f t="shared" si="5"/>
        <v>0</v>
      </c>
      <c r="H121" s="26">
        <f t="shared" si="4"/>
        <v>0</v>
      </c>
    </row>
    <row r="122" spans="1:8" x14ac:dyDescent="0.25">
      <c r="A122" s="33">
        <v>22532</v>
      </c>
      <c r="B122" s="37">
        <v>1546.2549999999999</v>
      </c>
      <c r="C122" s="37">
        <v>185.94772751143449</v>
      </c>
      <c r="D122" s="25">
        <v>4</v>
      </c>
      <c r="E122" s="25">
        <v>0</v>
      </c>
      <c r="F122" s="25">
        <v>1</v>
      </c>
      <c r="G122" s="38">
        <f t="shared" si="5"/>
        <v>0.25</v>
      </c>
      <c r="H122" s="26">
        <f t="shared" si="4"/>
        <v>0</v>
      </c>
    </row>
    <row r="123" spans="1:8" x14ac:dyDescent="0.25">
      <c r="A123" s="33">
        <v>22605</v>
      </c>
      <c r="B123" s="37">
        <v>334.29750000000001</v>
      </c>
      <c r="C123" s="37">
        <v>241.3123703660188</v>
      </c>
      <c r="D123" s="25">
        <v>4</v>
      </c>
      <c r="E123" s="25">
        <v>0</v>
      </c>
      <c r="F123" s="25">
        <v>1</v>
      </c>
      <c r="G123" s="38">
        <f t="shared" si="5"/>
        <v>0.25</v>
      </c>
      <c r="H123" s="26">
        <f t="shared" si="4"/>
        <v>0</v>
      </c>
    </row>
    <row r="124" spans="1:8" x14ac:dyDescent="0.25">
      <c r="A124" s="33">
        <v>22906</v>
      </c>
      <c r="B124" s="37">
        <v>820.07</v>
      </c>
      <c r="C124" s="37">
        <v>261.40011667939223</v>
      </c>
      <c r="D124" s="25">
        <v>4</v>
      </c>
      <c r="E124" s="25">
        <v>0</v>
      </c>
      <c r="F124" s="25">
        <v>1</v>
      </c>
      <c r="G124" s="38">
        <f t="shared" si="5"/>
        <v>0.25</v>
      </c>
      <c r="H124" s="26">
        <f t="shared" si="4"/>
        <v>0</v>
      </c>
    </row>
    <row r="125" spans="1:8" x14ac:dyDescent="0.25">
      <c r="A125" s="33">
        <v>25726</v>
      </c>
      <c r="B125" s="37">
        <v>203.88500000000002</v>
      </c>
      <c r="C125" s="37">
        <v>37.667940833906179</v>
      </c>
      <c r="D125" s="25">
        <v>4</v>
      </c>
      <c r="E125" s="25">
        <v>0</v>
      </c>
      <c r="F125" s="25">
        <v>0</v>
      </c>
      <c r="G125" s="38">
        <f t="shared" si="5"/>
        <v>0</v>
      </c>
      <c r="H125" s="26">
        <f t="shared" si="4"/>
        <v>0</v>
      </c>
    </row>
    <row r="126" spans="1:8" x14ac:dyDescent="0.25">
      <c r="A126" s="33">
        <v>25932</v>
      </c>
      <c r="B126" s="37">
        <v>2096.6550000000002</v>
      </c>
      <c r="C126" s="37">
        <v>258.09011972564923</v>
      </c>
      <c r="D126" s="25">
        <v>4</v>
      </c>
      <c r="E126" s="25">
        <v>4</v>
      </c>
      <c r="F126" s="25">
        <v>0</v>
      </c>
      <c r="G126" s="38">
        <f t="shared" si="5"/>
        <v>0</v>
      </c>
      <c r="H126" s="26">
        <f t="shared" si="4"/>
        <v>1</v>
      </c>
    </row>
    <row r="127" spans="1:8" x14ac:dyDescent="0.25">
      <c r="A127" s="33">
        <v>30180</v>
      </c>
      <c r="B127" s="37">
        <v>2036.7600000000002</v>
      </c>
      <c r="C127" s="37">
        <v>249.81618015385806</v>
      </c>
      <c r="D127" s="25">
        <v>4</v>
      </c>
      <c r="E127" s="25">
        <v>0</v>
      </c>
      <c r="F127" s="25">
        <v>1</v>
      </c>
      <c r="G127" s="38">
        <f t="shared" si="5"/>
        <v>0.25</v>
      </c>
      <c r="H127" s="26">
        <f t="shared" si="4"/>
        <v>0</v>
      </c>
    </row>
    <row r="128" spans="1:8" x14ac:dyDescent="0.25">
      <c r="A128" s="33">
        <v>32186</v>
      </c>
      <c r="B128" s="37">
        <v>2338.0875000000001</v>
      </c>
      <c r="C128" s="37">
        <v>1688.8734836250069</v>
      </c>
      <c r="D128" s="25">
        <v>4</v>
      </c>
      <c r="E128" s="25">
        <v>0</v>
      </c>
      <c r="F128" s="25">
        <v>1</v>
      </c>
      <c r="G128" s="38">
        <f t="shared" si="5"/>
        <v>0.25</v>
      </c>
      <c r="H128" s="26">
        <f t="shared" si="4"/>
        <v>0</v>
      </c>
    </row>
    <row r="129" spans="1:8" x14ac:dyDescent="0.25">
      <c r="A129" s="33">
        <v>35140</v>
      </c>
      <c r="B129" s="37">
        <v>395.17500000000001</v>
      </c>
      <c r="C129" s="37">
        <v>344.13679193987184</v>
      </c>
      <c r="D129" s="25">
        <v>4</v>
      </c>
      <c r="E129" s="25">
        <v>0</v>
      </c>
      <c r="F129" s="25">
        <v>1</v>
      </c>
      <c r="G129" s="38">
        <f t="shared" si="5"/>
        <v>0.25</v>
      </c>
      <c r="H129" s="26">
        <f t="shared" si="4"/>
        <v>0</v>
      </c>
    </row>
    <row r="130" spans="1:8" x14ac:dyDescent="0.25">
      <c r="A130" s="33">
        <v>35601</v>
      </c>
      <c r="B130" s="37">
        <v>163.0325</v>
      </c>
      <c r="C130" s="37">
        <v>81.561569943611772</v>
      </c>
      <c r="D130" s="25">
        <v>4</v>
      </c>
      <c r="E130" s="25">
        <v>0</v>
      </c>
      <c r="F130" s="25">
        <v>1</v>
      </c>
      <c r="G130" s="38">
        <f t="shared" si="5"/>
        <v>0.25</v>
      </c>
      <c r="H130" s="26">
        <f t="shared" ref="H130:H193" si="6">E130/D130</f>
        <v>0</v>
      </c>
    </row>
    <row r="131" spans="1:8" x14ac:dyDescent="0.25">
      <c r="A131" s="33">
        <v>38388</v>
      </c>
      <c r="B131" s="37">
        <v>1431.8525000000002</v>
      </c>
      <c r="C131" s="37">
        <v>1209.4864064104509</v>
      </c>
      <c r="D131" s="25">
        <v>4</v>
      </c>
      <c r="E131" s="25">
        <v>0</v>
      </c>
      <c r="F131" s="25">
        <v>1</v>
      </c>
      <c r="G131" s="38">
        <f t="shared" ref="G131:G194" si="7">F131/D131</f>
        <v>0.25</v>
      </c>
      <c r="H131" s="26">
        <f t="shared" si="6"/>
        <v>0</v>
      </c>
    </row>
    <row r="132" spans="1:8" x14ac:dyDescent="0.25">
      <c r="A132" s="33">
        <v>38410</v>
      </c>
      <c r="B132" s="37">
        <v>36.96</v>
      </c>
      <c r="C132" s="37">
        <v>53.734846546103888</v>
      </c>
      <c r="D132" s="25">
        <v>4</v>
      </c>
      <c r="E132" s="25">
        <v>0</v>
      </c>
      <c r="F132" s="25">
        <v>1</v>
      </c>
      <c r="G132" s="38">
        <f t="shared" si="7"/>
        <v>0.25</v>
      </c>
      <c r="H132" s="26">
        <f t="shared" si="6"/>
        <v>0</v>
      </c>
    </row>
    <row r="133" spans="1:8" x14ac:dyDescent="0.25">
      <c r="A133" s="33">
        <v>38901</v>
      </c>
      <c r="B133" s="37">
        <v>170.72</v>
      </c>
      <c r="C133" s="37">
        <v>163.58864589777207</v>
      </c>
      <c r="D133" s="25">
        <v>4</v>
      </c>
      <c r="E133" s="25">
        <v>1</v>
      </c>
      <c r="F133" s="25">
        <v>1</v>
      </c>
      <c r="G133" s="38">
        <f t="shared" si="7"/>
        <v>0.25</v>
      </c>
      <c r="H133" s="26">
        <f t="shared" si="6"/>
        <v>0.25</v>
      </c>
    </row>
    <row r="134" spans="1:8" x14ac:dyDescent="0.25">
      <c r="A134" s="33">
        <v>43938</v>
      </c>
      <c r="B134" s="37">
        <v>822.45</v>
      </c>
      <c r="C134" s="37">
        <v>885.89600823121452</v>
      </c>
      <c r="D134" s="25">
        <v>4</v>
      </c>
      <c r="E134" s="25">
        <v>0</v>
      </c>
      <c r="F134" s="25">
        <v>1</v>
      </c>
      <c r="G134" s="38">
        <f t="shared" si="7"/>
        <v>0.25</v>
      </c>
      <c r="H134" s="26">
        <f t="shared" si="6"/>
        <v>0</v>
      </c>
    </row>
    <row r="135" spans="1:8" x14ac:dyDescent="0.25">
      <c r="A135" s="33">
        <v>45827</v>
      </c>
      <c r="B135" s="37">
        <v>679.58749999999998</v>
      </c>
      <c r="C135" s="37">
        <v>160.3455037047604</v>
      </c>
      <c r="D135" s="25">
        <v>4</v>
      </c>
      <c r="E135" s="25">
        <v>0</v>
      </c>
      <c r="F135" s="25">
        <v>1</v>
      </c>
      <c r="G135" s="38">
        <f t="shared" si="7"/>
        <v>0.25</v>
      </c>
      <c r="H135" s="26">
        <f t="shared" si="6"/>
        <v>0</v>
      </c>
    </row>
    <row r="136" spans="1:8" x14ac:dyDescent="0.25">
      <c r="A136" s="33">
        <v>46837</v>
      </c>
      <c r="B136" s="37">
        <v>199.5975</v>
      </c>
      <c r="C136" s="37">
        <v>82.969165909189826</v>
      </c>
      <c r="D136" s="25">
        <v>4</v>
      </c>
      <c r="E136" s="25">
        <v>0</v>
      </c>
      <c r="F136" s="25">
        <v>0</v>
      </c>
      <c r="G136" s="38">
        <f t="shared" si="7"/>
        <v>0</v>
      </c>
      <c r="H136" s="26">
        <f t="shared" si="6"/>
        <v>0</v>
      </c>
    </row>
    <row r="137" spans="1:8" x14ac:dyDescent="0.25">
      <c r="A137" s="33">
        <v>47605</v>
      </c>
      <c r="B137" s="37">
        <v>2133.1400000000003</v>
      </c>
      <c r="C137" s="37">
        <v>1019.4601028322127</v>
      </c>
      <c r="D137" s="25">
        <v>4</v>
      </c>
      <c r="E137" s="25">
        <v>0</v>
      </c>
      <c r="F137" s="25">
        <v>1</v>
      </c>
      <c r="G137" s="38">
        <f t="shared" si="7"/>
        <v>0.25</v>
      </c>
      <c r="H137" s="26">
        <f t="shared" si="6"/>
        <v>0</v>
      </c>
    </row>
    <row r="138" spans="1:8" x14ac:dyDescent="0.25">
      <c r="A138" s="33">
        <v>48752</v>
      </c>
      <c r="B138" s="37">
        <v>206.375</v>
      </c>
      <c r="C138" s="37">
        <v>28.66719902606469</v>
      </c>
      <c r="D138" s="25">
        <v>4</v>
      </c>
      <c r="E138" s="25">
        <v>0</v>
      </c>
      <c r="F138" s="25">
        <v>1</v>
      </c>
      <c r="G138" s="38">
        <f t="shared" si="7"/>
        <v>0.25</v>
      </c>
      <c r="H138" s="26">
        <f t="shared" si="6"/>
        <v>0</v>
      </c>
    </row>
    <row r="139" spans="1:8" x14ac:dyDescent="0.25">
      <c r="A139" s="33">
        <v>49909</v>
      </c>
      <c r="B139" s="37">
        <v>3365.7624999999998</v>
      </c>
      <c r="C139" s="37">
        <v>627.87534943251444</v>
      </c>
      <c r="D139" s="25">
        <v>4</v>
      </c>
      <c r="E139" s="25">
        <v>3</v>
      </c>
      <c r="F139" s="25">
        <v>1</v>
      </c>
      <c r="G139" s="38">
        <f t="shared" si="7"/>
        <v>0.25</v>
      </c>
      <c r="H139" s="26">
        <f t="shared" si="6"/>
        <v>0.75</v>
      </c>
    </row>
    <row r="140" spans="1:8" x14ac:dyDescent="0.25">
      <c r="A140" s="33">
        <v>50493</v>
      </c>
      <c r="B140" s="37">
        <v>724.84250000000009</v>
      </c>
      <c r="C140" s="37">
        <v>106.11766657033678</v>
      </c>
      <c r="D140" s="25">
        <v>4</v>
      </c>
      <c r="E140" s="25">
        <v>0</v>
      </c>
      <c r="F140" s="25">
        <v>1</v>
      </c>
      <c r="G140" s="38">
        <f t="shared" si="7"/>
        <v>0.25</v>
      </c>
      <c r="H140" s="26">
        <f t="shared" si="6"/>
        <v>0</v>
      </c>
    </row>
    <row r="141" spans="1:8" x14ac:dyDescent="0.25">
      <c r="A141" s="33">
        <v>50653</v>
      </c>
      <c r="B141" s="37">
        <v>496.3</v>
      </c>
      <c r="C141" s="37">
        <v>170.29079501448885</v>
      </c>
      <c r="D141" s="25">
        <v>4</v>
      </c>
      <c r="E141" s="25">
        <v>0</v>
      </c>
      <c r="F141" s="25">
        <v>0</v>
      </c>
      <c r="G141" s="38">
        <f t="shared" si="7"/>
        <v>0</v>
      </c>
      <c r="H141" s="26">
        <f t="shared" si="6"/>
        <v>0</v>
      </c>
    </row>
    <row r="142" spans="1:8" x14ac:dyDescent="0.25">
      <c r="A142" s="33">
        <v>50970</v>
      </c>
      <c r="B142" s="37">
        <v>2616.0925000000002</v>
      </c>
      <c r="C142" s="37">
        <v>110.69380541987587</v>
      </c>
      <c r="D142" s="25">
        <v>4</v>
      </c>
      <c r="E142" s="25">
        <v>0</v>
      </c>
      <c r="F142" s="25">
        <v>1</v>
      </c>
      <c r="G142" s="38">
        <f t="shared" si="7"/>
        <v>0.25</v>
      </c>
      <c r="H142" s="26">
        <f t="shared" si="6"/>
        <v>0</v>
      </c>
    </row>
    <row r="143" spans="1:8" x14ac:dyDescent="0.25">
      <c r="A143" s="33">
        <v>56710</v>
      </c>
      <c r="B143" s="37">
        <v>250.30500000000001</v>
      </c>
      <c r="C143" s="37">
        <v>193.78070517985012</v>
      </c>
      <c r="D143" s="25">
        <v>4</v>
      </c>
      <c r="E143" s="25">
        <v>0</v>
      </c>
      <c r="F143" s="25">
        <v>1</v>
      </c>
      <c r="G143" s="38">
        <f t="shared" si="7"/>
        <v>0.25</v>
      </c>
      <c r="H143" s="26">
        <f t="shared" si="6"/>
        <v>0</v>
      </c>
    </row>
    <row r="144" spans="1:8" x14ac:dyDescent="0.25">
      <c r="A144" s="33">
        <v>57737</v>
      </c>
      <c r="B144" s="37">
        <v>113.80500000000001</v>
      </c>
      <c r="C144" s="37">
        <v>88.208727648307772</v>
      </c>
      <c r="D144" s="25">
        <v>4</v>
      </c>
      <c r="E144" s="25">
        <v>0</v>
      </c>
      <c r="F144" s="25">
        <v>1</v>
      </c>
      <c r="G144" s="38">
        <f t="shared" si="7"/>
        <v>0.25</v>
      </c>
      <c r="H144" s="26">
        <f t="shared" si="6"/>
        <v>0</v>
      </c>
    </row>
    <row r="145" spans="1:8" x14ac:dyDescent="0.25">
      <c r="A145" s="33">
        <v>59777</v>
      </c>
      <c r="B145" s="37">
        <v>243.08249999999998</v>
      </c>
      <c r="C145" s="37">
        <v>121.20821242116121</v>
      </c>
      <c r="D145" s="25">
        <v>4</v>
      </c>
      <c r="E145" s="25">
        <v>0</v>
      </c>
      <c r="F145" s="25">
        <v>1</v>
      </c>
      <c r="G145" s="38">
        <f t="shared" si="7"/>
        <v>0.25</v>
      </c>
      <c r="H145" s="26">
        <f t="shared" si="6"/>
        <v>0</v>
      </c>
    </row>
    <row r="146" spans="1:8" x14ac:dyDescent="0.25">
      <c r="A146" s="33">
        <v>60779</v>
      </c>
      <c r="B146" s="37">
        <v>1322.6875</v>
      </c>
      <c r="C146" s="37">
        <v>1220.0538801865816</v>
      </c>
      <c r="D146" s="25">
        <v>4</v>
      </c>
      <c r="E146" s="25">
        <v>3</v>
      </c>
      <c r="F146" s="25">
        <v>1</v>
      </c>
      <c r="G146" s="38">
        <f t="shared" si="7"/>
        <v>0.25</v>
      </c>
      <c r="H146" s="26">
        <f t="shared" si="6"/>
        <v>0.75</v>
      </c>
    </row>
    <row r="147" spans="1:8" x14ac:dyDescent="0.25">
      <c r="A147" s="33">
        <v>63526</v>
      </c>
      <c r="B147" s="37">
        <v>322.05249999999995</v>
      </c>
      <c r="C147" s="37">
        <v>226.47463395488685</v>
      </c>
      <c r="D147" s="25">
        <v>4</v>
      </c>
      <c r="E147" s="25">
        <v>0</v>
      </c>
      <c r="F147" s="25">
        <v>1</v>
      </c>
      <c r="G147" s="38">
        <f t="shared" si="7"/>
        <v>0.25</v>
      </c>
      <c r="H147" s="26">
        <f t="shared" si="6"/>
        <v>0</v>
      </c>
    </row>
    <row r="148" spans="1:8" x14ac:dyDescent="0.25">
      <c r="A148" s="33">
        <v>65919</v>
      </c>
      <c r="B148" s="37">
        <v>541.26249999999993</v>
      </c>
      <c r="C148" s="37">
        <v>502.37776213887776</v>
      </c>
      <c r="D148" s="25">
        <v>4</v>
      </c>
      <c r="E148" s="25">
        <v>0</v>
      </c>
      <c r="F148" s="25">
        <v>1</v>
      </c>
      <c r="G148" s="38">
        <f t="shared" si="7"/>
        <v>0.25</v>
      </c>
      <c r="H148" s="26">
        <f t="shared" si="6"/>
        <v>0</v>
      </c>
    </row>
    <row r="149" spans="1:8" x14ac:dyDescent="0.25">
      <c r="A149" s="33">
        <v>68380</v>
      </c>
      <c r="B149" s="37">
        <v>133.42999999999998</v>
      </c>
      <c r="C149" s="37">
        <v>245.37337807241167</v>
      </c>
      <c r="D149" s="25">
        <v>4</v>
      </c>
      <c r="E149" s="25">
        <v>0</v>
      </c>
      <c r="F149" s="25">
        <v>1</v>
      </c>
      <c r="G149" s="38">
        <f t="shared" si="7"/>
        <v>0.25</v>
      </c>
      <c r="H149" s="26">
        <f t="shared" si="6"/>
        <v>0</v>
      </c>
    </row>
    <row r="150" spans="1:8" x14ac:dyDescent="0.25">
      <c r="A150" s="33">
        <v>71701</v>
      </c>
      <c r="B150" s="37">
        <v>400.32749999999999</v>
      </c>
      <c r="C150" s="37">
        <v>237.29104244576956</v>
      </c>
      <c r="D150" s="25">
        <v>4</v>
      </c>
      <c r="E150" s="25">
        <v>0</v>
      </c>
      <c r="F150" s="25">
        <v>0</v>
      </c>
      <c r="G150" s="38">
        <f t="shared" si="7"/>
        <v>0</v>
      </c>
      <c r="H150" s="26">
        <f t="shared" si="6"/>
        <v>0</v>
      </c>
    </row>
    <row r="151" spans="1:8" x14ac:dyDescent="0.25">
      <c r="A151" s="33">
        <v>72355</v>
      </c>
      <c r="B151" s="37">
        <v>499.87</v>
      </c>
      <c r="C151" s="37">
        <v>274.83211905937526</v>
      </c>
      <c r="D151" s="25">
        <v>4</v>
      </c>
      <c r="E151" s="25">
        <v>0</v>
      </c>
      <c r="F151" s="25">
        <v>1</v>
      </c>
      <c r="G151" s="38">
        <f t="shared" si="7"/>
        <v>0.25</v>
      </c>
      <c r="H151" s="26">
        <f t="shared" si="6"/>
        <v>0</v>
      </c>
    </row>
    <row r="152" spans="1:8" x14ac:dyDescent="0.25">
      <c r="A152" s="33">
        <v>72723</v>
      </c>
      <c r="B152" s="37">
        <v>922.75</v>
      </c>
      <c r="C152" s="37">
        <v>280.81079715708927</v>
      </c>
      <c r="D152" s="25">
        <v>4</v>
      </c>
      <c r="E152" s="25">
        <v>4</v>
      </c>
      <c r="F152" s="25">
        <v>1</v>
      </c>
      <c r="G152" s="38">
        <f t="shared" si="7"/>
        <v>0.25</v>
      </c>
      <c r="H152" s="26">
        <f t="shared" si="6"/>
        <v>1</v>
      </c>
    </row>
    <row r="153" spans="1:8" x14ac:dyDescent="0.25">
      <c r="A153" s="33">
        <v>73915</v>
      </c>
      <c r="B153" s="37">
        <v>1600.69</v>
      </c>
      <c r="C153" s="37">
        <v>1386.1451851086883</v>
      </c>
      <c r="D153" s="25">
        <v>4</v>
      </c>
      <c r="E153" s="25">
        <v>0</v>
      </c>
      <c r="F153" s="25">
        <v>1</v>
      </c>
      <c r="G153" s="38">
        <f t="shared" si="7"/>
        <v>0.25</v>
      </c>
      <c r="H153" s="26">
        <f t="shared" si="6"/>
        <v>0</v>
      </c>
    </row>
    <row r="154" spans="1:8" x14ac:dyDescent="0.25">
      <c r="A154" s="33">
        <v>79530</v>
      </c>
      <c r="B154" s="37">
        <v>254.92250000000001</v>
      </c>
      <c r="C154" s="37">
        <v>98.781818629070926</v>
      </c>
      <c r="D154" s="25">
        <v>4</v>
      </c>
      <c r="E154" s="25">
        <v>0</v>
      </c>
      <c r="F154" s="25">
        <v>0</v>
      </c>
      <c r="G154" s="38">
        <f t="shared" si="7"/>
        <v>0</v>
      </c>
      <c r="H154" s="26">
        <f t="shared" si="6"/>
        <v>0</v>
      </c>
    </row>
    <row r="155" spans="1:8" x14ac:dyDescent="0.25">
      <c r="A155" s="33">
        <v>80155</v>
      </c>
      <c r="B155" s="37">
        <v>243.10499999999996</v>
      </c>
      <c r="C155" s="37">
        <v>62.416062302370122</v>
      </c>
      <c r="D155" s="25">
        <v>4</v>
      </c>
      <c r="E155" s="25">
        <v>0</v>
      </c>
      <c r="F155" s="25">
        <v>0</v>
      </c>
      <c r="G155" s="38">
        <f t="shared" si="7"/>
        <v>0</v>
      </c>
      <c r="H155" s="26">
        <f t="shared" si="6"/>
        <v>0</v>
      </c>
    </row>
    <row r="156" spans="1:8" x14ac:dyDescent="0.25">
      <c r="A156" s="33">
        <v>81229</v>
      </c>
      <c r="B156" s="37">
        <v>379.89499999999998</v>
      </c>
      <c r="C156" s="37">
        <v>129.20536843851872</v>
      </c>
      <c r="D156" s="25">
        <v>4</v>
      </c>
      <c r="E156" s="25">
        <v>0</v>
      </c>
      <c r="F156" s="25">
        <v>1</v>
      </c>
      <c r="G156" s="38">
        <f t="shared" si="7"/>
        <v>0.25</v>
      </c>
      <c r="H156" s="26">
        <f t="shared" si="6"/>
        <v>0</v>
      </c>
    </row>
    <row r="157" spans="1:8" x14ac:dyDescent="0.25">
      <c r="A157" s="33">
        <v>82477</v>
      </c>
      <c r="B157" s="37">
        <v>311.57000000000005</v>
      </c>
      <c r="C157" s="37">
        <v>174.18971515754492</v>
      </c>
      <c r="D157" s="25">
        <v>4</v>
      </c>
      <c r="E157" s="25">
        <v>0</v>
      </c>
      <c r="F157" s="25">
        <v>1</v>
      </c>
      <c r="G157" s="38">
        <f t="shared" si="7"/>
        <v>0.25</v>
      </c>
      <c r="H157" s="26">
        <f t="shared" si="6"/>
        <v>0</v>
      </c>
    </row>
    <row r="158" spans="1:8" x14ac:dyDescent="0.25">
      <c r="A158" s="33">
        <v>82589</v>
      </c>
      <c r="B158" s="37">
        <v>257.58749999999998</v>
      </c>
      <c r="C158" s="37">
        <v>72.047738514126962</v>
      </c>
      <c r="D158" s="25">
        <v>4</v>
      </c>
      <c r="E158" s="25">
        <v>0</v>
      </c>
      <c r="F158" s="25">
        <v>1</v>
      </c>
      <c r="G158" s="38">
        <f t="shared" si="7"/>
        <v>0.25</v>
      </c>
      <c r="H158" s="26">
        <f t="shared" si="6"/>
        <v>0</v>
      </c>
    </row>
    <row r="159" spans="1:8" x14ac:dyDescent="0.25">
      <c r="A159" s="33">
        <v>88500</v>
      </c>
      <c r="B159" s="37">
        <v>192.67499999999998</v>
      </c>
      <c r="C159" s="37">
        <v>109.59315018132602</v>
      </c>
      <c r="D159" s="25">
        <v>4</v>
      </c>
      <c r="E159" s="25">
        <v>0</v>
      </c>
      <c r="F159" s="25">
        <v>1</v>
      </c>
      <c r="G159" s="38">
        <f t="shared" si="7"/>
        <v>0.25</v>
      </c>
      <c r="H159" s="26">
        <f t="shared" si="6"/>
        <v>0</v>
      </c>
    </row>
    <row r="160" spans="1:8" x14ac:dyDescent="0.25">
      <c r="A160" s="33">
        <v>88862</v>
      </c>
      <c r="B160" s="37">
        <v>201.42750000000001</v>
      </c>
      <c r="C160" s="37">
        <v>33.562850867191287</v>
      </c>
      <c r="D160" s="25">
        <v>4</v>
      </c>
      <c r="E160" s="25">
        <v>0</v>
      </c>
      <c r="F160" s="25">
        <v>1</v>
      </c>
      <c r="G160" s="38">
        <f t="shared" si="7"/>
        <v>0.25</v>
      </c>
      <c r="H160" s="26">
        <f t="shared" si="6"/>
        <v>0</v>
      </c>
    </row>
    <row r="161" spans="1:8" x14ac:dyDescent="0.25">
      <c r="A161" s="33">
        <v>95110</v>
      </c>
      <c r="B161" s="37">
        <v>802.99</v>
      </c>
      <c r="C161" s="37">
        <v>990.08049894945395</v>
      </c>
      <c r="D161" s="25">
        <v>4</v>
      </c>
      <c r="E161" s="25">
        <v>0</v>
      </c>
      <c r="F161" s="25">
        <v>1</v>
      </c>
      <c r="G161" s="38">
        <f t="shared" si="7"/>
        <v>0.25</v>
      </c>
      <c r="H161" s="26">
        <f t="shared" si="6"/>
        <v>0</v>
      </c>
    </row>
    <row r="162" spans="1:8" x14ac:dyDescent="0.25">
      <c r="A162" s="33">
        <v>95499</v>
      </c>
      <c r="B162" s="37">
        <v>787.625</v>
      </c>
      <c r="C162" s="37">
        <v>1024.6831826634677</v>
      </c>
      <c r="D162" s="25">
        <v>4</v>
      </c>
      <c r="E162" s="25">
        <v>0</v>
      </c>
      <c r="F162" s="25">
        <v>1</v>
      </c>
      <c r="G162" s="38">
        <f t="shared" si="7"/>
        <v>0.25</v>
      </c>
      <c r="H162" s="26">
        <f t="shared" si="6"/>
        <v>0</v>
      </c>
    </row>
    <row r="163" spans="1:8" x14ac:dyDescent="0.25">
      <c r="A163" s="33">
        <v>95558</v>
      </c>
      <c r="B163" s="37">
        <v>150.99</v>
      </c>
      <c r="C163" s="37">
        <v>54.732951074588755</v>
      </c>
      <c r="D163" s="25">
        <v>4</v>
      </c>
      <c r="E163" s="25">
        <v>0</v>
      </c>
      <c r="F163" s="25">
        <v>1</v>
      </c>
      <c r="G163" s="38">
        <f t="shared" si="7"/>
        <v>0.25</v>
      </c>
      <c r="H163" s="26">
        <f t="shared" si="6"/>
        <v>0</v>
      </c>
    </row>
    <row r="164" spans="1:8" x14ac:dyDescent="0.25">
      <c r="A164" s="33">
        <v>96553</v>
      </c>
      <c r="B164" s="37">
        <v>207.50749999999999</v>
      </c>
      <c r="C164" s="37">
        <v>157.67927920835595</v>
      </c>
      <c r="D164" s="25">
        <v>4</v>
      </c>
      <c r="E164" s="25">
        <v>0</v>
      </c>
      <c r="F164" s="25">
        <v>1</v>
      </c>
      <c r="G164" s="38">
        <f t="shared" si="7"/>
        <v>0.25</v>
      </c>
      <c r="H164" s="26">
        <f t="shared" si="6"/>
        <v>0</v>
      </c>
    </row>
    <row r="165" spans="1:8" x14ac:dyDescent="0.25">
      <c r="A165" s="33">
        <v>98542</v>
      </c>
      <c r="B165" s="37">
        <v>151.16500000000002</v>
      </c>
      <c r="C165" s="37">
        <v>87.665888653074887</v>
      </c>
      <c r="D165" s="25">
        <v>4</v>
      </c>
      <c r="E165" s="25">
        <v>0</v>
      </c>
      <c r="F165" s="25">
        <v>1</v>
      </c>
      <c r="G165" s="38">
        <f t="shared" si="7"/>
        <v>0.25</v>
      </c>
      <c r="H165" s="26">
        <f t="shared" si="6"/>
        <v>0</v>
      </c>
    </row>
    <row r="166" spans="1:8" x14ac:dyDescent="0.25">
      <c r="A166" s="33">
        <v>98913</v>
      </c>
      <c r="B166" s="37">
        <v>523.745</v>
      </c>
      <c r="C166" s="37">
        <v>133.49648597122948</v>
      </c>
      <c r="D166" s="25">
        <v>4</v>
      </c>
      <c r="E166" s="25">
        <v>0</v>
      </c>
      <c r="F166" s="25">
        <v>1</v>
      </c>
      <c r="G166" s="38">
        <f t="shared" si="7"/>
        <v>0.25</v>
      </c>
      <c r="H166" s="26">
        <f t="shared" si="6"/>
        <v>0</v>
      </c>
    </row>
    <row r="167" spans="1:8" x14ac:dyDescent="0.25">
      <c r="A167" s="33">
        <v>5525</v>
      </c>
      <c r="B167" s="37">
        <v>705.53000000000009</v>
      </c>
      <c r="C167" s="37">
        <v>55.485188113585778</v>
      </c>
      <c r="D167" s="25">
        <v>3</v>
      </c>
      <c r="E167" s="25">
        <v>0</v>
      </c>
      <c r="F167" s="25">
        <v>0</v>
      </c>
      <c r="G167" s="38">
        <f t="shared" si="7"/>
        <v>0</v>
      </c>
      <c r="H167" s="26">
        <f t="shared" si="6"/>
        <v>0</v>
      </c>
    </row>
    <row r="168" spans="1:8" x14ac:dyDescent="0.25">
      <c r="A168" s="33">
        <v>5868</v>
      </c>
      <c r="B168" s="37">
        <v>1692.1266666666663</v>
      </c>
      <c r="C168" s="37">
        <v>917.1950526650993</v>
      </c>
      <c r="D168" s="25">
        <v>3</v>
      </c>
      <c r="E168" s="25">
        <v>0</v>
      </c>
      <c r="F168" s="25">
        <v>0</v>
      </c>
      <c r="G168" s="38">
        <f t="shared" si="7"/>
        <v>0</v>
      </c>
      <c r="H168" s="26">
        <f t="shared" si="6"/>
        <v>0</v>
      </c>
    </row>
    <row r="169" spans="1:8" x14ac:dyDescent="0.25">
      <c r="A169" s="33">
        <v>7265</v>
      </c>
      <c r="B169" s="37">
        <v>1375.89</v>
      </c>
      <c r="C169" s="37">
        <v>944.18435424444544</v>
      </c>
      <c r="D169" s="25">
        <v>3</v>
      </c>
      <c r="E169" s="25">
        <v>0</v>
      </c>
      <c r="F169" s="25">
        <v>0</v>
      </c>
      <c r="G169" s="38">
        <f t="shared" si="7"/>
        <v>0</v>
      </c>
      <c r="H169" s="26">
        <f t="shared" si="6"/>
        <v>0</v>
      </c>
    </row>
    <row r="170" spans="1:8" x14ac:dyDescent="0.25">
      <c r="A170" s="33">
        <v>7555</v>
      </c>
      <c r="B170" s="37">
        <v>154.4</v>
      </c>
      <c r="C170" s="37">
        <v>117.45770259970179</v>
      </c>
      <c r="D170" s="25">
        <v>3</v>
      </c>
      <c r="E170" s="25">
        <v>0</v>
      </c>
      <c r="F170" s="25">
        <v>1</v>
      </c>
      <c r="G170" s="38">
        <f t="shared" si="7"/>
        <v>0.33333333333333331</v>
      </c>
      <c r="H170" s="26">
        <f t="shared" si="6"/>
        <v>0</v>
      </c>
    </row>
    <row r="171" spans="1:8" x14ac:dyDescent="0.25">
      <c r="A171" s="33">
        <v>7594</v>
      </c>
      <c r="B171" s="37">
        <v>701.75666666666666</v>
      </c>
      <c r="C171" s="37">
        <v>334.1724049548875</v>
      </c>
      <c r="D171" s="25">
        <v>3</v>
      </c>
      <c r="E171" s="25">
        <v>0</v>
      </c>
      <c r="F171" s="25">
        <v>0</v>
      </c>
      <c r="G171" s="38">
        <f t="shared" si="7"/>
        <v>0</v>
      </c>
      <c r="H171" s="26">
        <f t="shared" si="6"/>
        <v>0</v>
      </c>
    </row>
    <row r="172" spans="1:8" x14ac:dyDescent="0.25">
      <c r="A172" s="33">
        <v>8754</v>
      </c>
      <c r="B172" s="37">
        <v>1256.9566666666667</v>
      </c>
      <c r="C172" s="37">
        <v>1159.9339095109403</v>
      </c>
      <c r="D172" s="25">
        <v>3</v>
      </c>
      <c r="E172" s="25">
        <v>0</v>
      </c>
      <c r="F172" s="25">
        <v>1</v>
      </c>
      <c r="G172" s="38">
        <f t="shared" si="7"/>
        <v>0.33333333333333331</v>
      </c>
      <c r="H172" s="26">
        <f t="shared" si="6"/>
        <v>0</v>
      </c>
    </row>
    <row r="173" spans="1:8" x14ac:dyDescent="0.25">
      <c r="A173" s="33">
        <v>9363</v>
      </c>
      <c r="B173" s="37">
        <v>386.05</v>
      </c>
      <c r="C173" s="37">
        <v>81.261468729035187</v>
      </c>
      <c r="D173" s="25">
        <v>3</v>
      </c>
      <c r="E173" s="25">
        <v>0</v>
      </c>
      <c r="F173" s="25">
        <v>0</v>
      </c>
      <c r="G173" s="38">
        <f t="shared" si="7"/>
        <v>0</v>
      </c>
      <c r="H173" s="26">
        <f t="shared" si="6"/>
        <v>0</v>
      </c>
    </row>
    <row r="174" spans="1:8" x14ac:dyDescent="0.25">
      <c r="A174" s="33">
        <v>11973</v>
      </c>
      <c r="B174" s="37">
        <v>280.02666666666664</v>
      </c>
      <c r="C174" s="37">
        <v>270.72423133759816</v>
      </c>
      <c r="D174" s="25">
        <v>3</v>
      </c>
      <c r="E174" s="25">
        <v>1</v>
      </c>
      <c r="F174" s="25">
        <v>1</v>
      </c>
      <c r="G174" s="38">
        <f t="shared" si="7"/>
        <v>0.33333333333333331</v>
      </c>
      <c r="H174" s="26">
        <f t="shared" si="6"/>
        <v>0.33333333333333331</v>
      </c>
    </row>
    <row r="175" spans="1:8" x14ac:dyDescent="0.25">
      <c r="A175" s="33">
        <v>13371</v>
      </c>
      <c r="B175" s="37">
        <v>1171.8933333333334</v>
      </c>
      <c r="C175" s="37">
        <v>703.46564623536028</v>
      </c>
      <c r="D175" s="25">
        <v>3</v>
      </c>
      <c r="E175" s="25">
        <v>0</v>
      </c>
      <c r="F175" s="25">
        <v>0</v>
      </c>
      <c r="G175" s="38">
        <f t="shared" si="7"/>
        <v>0</v>
      </c>
      <c r="H175" s="26">
        <f t="shared" si="6"/>
        <v>0</v>
      </c>
    </row>
    <row r="176" spans="1:8" x14ac:dyDescent="0.25">
      <c r="A176" s="33">
        <v>13410</v>
      </c>
      <c r="B176" s="37">
        <v>169.23</v>
      </c>
      <c r="C176" s="37">
        <v>83.034987806345839</v>
      </c>
      <c r="D176" s="25">
        <v>3</v>
      </c>
      <c r="E176" s="25">
        <v>0</v>
      </c>
      <c r="F176" s="25">
        <v>0</v>
      </c>
      <c r="G176" s="38">
        <f t="shared" si="7"/>
        <v>0</v>
      </c>
      <c r="H176" s="26">
        <f t="shared" si="6"/>
        <v>0</v>
      </c>
    </row>
    <row r="177" spans="1:8" x14ac:dyDescent="0.25">
      <c r="A177" s="33">
        <v>13720</v>
      </c>
      <c r="B177" s="37">
        <v>951.94999999999993</v>
      </c>
      <c r="C177" s="37">
        <v>1234.1177483935639</v>
      </c>
      <c r="D177" s="25">
        <v>3</v>
      </c>
      <c r="E177" s="25">
        <v>0</v>
      </c>
      <c r="F177" s="25">
        <v>1</v>
      </c>
      <c r="G177" s="38">
        <f t="shared" si="7"/>
        <v>0.33333333333333331</v>
      </c>
      <c r="H177" s="26">
        <f t="shared" si="6"/>
        <v>0</v>
      </c>
    </row>
    <row r="178" spans="1:8" x14ac:dyDescent="0.25">
      <c r="A178" s="33">
        <v>17712</v>
      </c>
      <c r="B178" s="37">
        <v>602.96333333333325</v>
      </c>
      <c r="C178" s="37">
        <v>325.80767552857509</v>
      </c>
      <c r="D178" s="25">
        <v>3</v>
      </c>
      <c r="E178" s="25">
        <v>0</v>
      </c>
      <c r="F178" s="25">
        <v>0</v>
      </c>
      <c r="G178" s="38">
        <f t="shared" si="7"/>
        <v>0</v>
      </c>
      <c r="H178" s="26">
        <f t="shared" si="6"/>
        <v>0</v>
      </c>
    </row>
    <row r="179" spans="1:8" x14ac:dyDescent="0.25">
      <c r="A179" s="33">
        <v>18046</v>
      </c>
      <c r="B179" s="37">
        <v>583.72</v>
      </c>
      <c r="C179" s="37">
        <v>492.55341355024626</v>
      </c>
      <c r="D179" s="25">
        <v>3</v>
      </c>
      <c r="E179" s="25">
        <v>0</v>
      </c>
      <c r="F179" s="25">
        <v>0</v>
      </c>
      <c r="G179" s="38">
        <f t="shared" si="7"/>
        <v>0</v>
      </c>
      <c r="H179" s="26">
        <f t="shared" si="6"/>
        <v>0</v>
      </c>
    </row>
    <row r="180" spans="1:8" x14ac:dyDescent="0.25">
      <c r="A180" s="33">
        <v>18329</v>
      </c>
      <c r="B180" s="37">
        <v>686.02333333333343</v>
      </c>
      <c r="C180" s="37">
        <v>14.646147388761788</v>
      </c>
      <c r="D180" s="25">
        <v>3</v>
      </c>
      <c r="E180" s="25">
        <v>0</v>
      </c>
      <c r="F180" s="25">
        <v>0</v>
      </c>
      <c r="G180" s="38">
        <f t="shared" si="7"/>
        <v>0</v>
      </c>
      <c r="H180" s="26">
        <f t="shared" si="6"/>
        <v>0</v>
      </c>
    </row>
    <row r="181" spans="1:8" x14ac:dyDescent="0.25">
      <c r="A181" s="33">
        <v>18675</v>
      </c>
      <c r="B181" s="37">
        <v>4.6466666666666674</v>
      </c>
      <c r="C181" s="37">
        <v>5.1262591949035636</v>
      </c>
      <c r="D181" s="25">
        <v>3</v>
      </c>
      <c r="E181" s="25">
        <v>0</v>
      </c>
      <c r="F181" s="25">
        <v>1</v>
      </c>
      <c r="G181" s="38">
        <f t="shared" si="7"/>
        <v>0.33333333333333331</v>
      </c>
      <c r="H181" s="26">
        <f t="shared" si="6"/>
        <v>0</v>
      </c>
    </row>
    <row r="182" spans="1:8" x14ac:dyDescent="0.25">
      <c r="A182" s="33">
        <v>19569</v>
      </c>
      <c r="B182" s="37">
        <v>564.18666666666661</v>
      </c>
      <c r="C182" s="37">
        <v>340.47754776685832</v>
      </c>
      <c r="D182" s="25">
        <v>3</v>
      </c>
      <c r="E182" s="25">
        <v>0</v>
      </c>
      <c r="F182" s="25">
        <v>1</v>
      </c>
      <c r="G182" s="38">
        <f t="shared" si="7"/>
        <v>0.33333333333333331</v>
      </c>
      <c r="H182" s="26">
        <f t="shared" si="6"/>
        <v>0</v>
      </c>
    </row>
    <row r="183" spans="1:8" x14ac:dyDescent="0.25">
      <c r="A183" s="33">
        <v>21087</v>
      </c>
      <c r="B183" s="37">
        <v>415.1466666666667</v>
      </c>
      <c r="C183" s="37">
        <v>200.72922316726394</v>
      </c>
      <c r="D183" s="25">
        <v>3</v>
      </c>
      <c r="E183" s="25">
        <v>0</v>
      </c>
      <c r="F183" s="25">
        <v>1</v>
      </c>
      <c r="G183" s="38">
        <f t="shared" si="7"/>
        <v>0.33333333333333331</v>
      </c>
      <c r="H183" s="26">
        <f t="shared" si="6"/>
        <v>0</v>
      </c>
    </row>
    <row r="184" spans="1:8" x14ac:dyDescent="0.25">
      <c r="A184" s="33">
        <v>21386</v>
      </c>
      <c r="B184" s="37">
        <v>176.47</v>
      </c>
      <c r="C184" s="37">
        <v>252.81908927136018</v>
      </c>
      <c r="D184" s="25">
        <v>3</v>
      </c>
      <c r="E184" s="25">
        <v>0</v>
      </c>
      <c r="F184" s="25">
        <v>1</v>
      </c>
      <c r="G184" s="38">
        <f t="shared" si="7"/>
        <v>0.33333333333333331</v>
      </c>
      <c r="H184" s="26">
        <f t="shared" si="6"/>
        <v>0</v>
      </c>
    </row>
    <row r="185" spans="1:8" x14ac:dyDescent="0.25">
      <c r="A185" s="33">
        <v>22118</v>
      </c>
      <c r="B185" s="37">
        <v>1279.1266666666666</v>
      </c>
      <c r="C185" s="37">
        <v>424.37408407363125</v>
      </c>
      <c r="D185" s="25">
        <v>3</v>
      </c>
      <c r="E185" s="25">
        <v>0</v>
      </c>
      <c r="F185" s="25">
        <v>1</v>
      </c>
      <c r="G185" s="38">
        <f t="shared" si="7"/>
        <v>0.33333333333333331</v>
      </c>
      <c r="H185" s="26">
        <f t="shared" si="6"/>
        <v>0</v>
      </c>
    </row>
    <row r="186" spans="1:8" x14ac:dyDescent="0.25">
      <c r="A186" s="33">
        <v>23591</v>
      </c>
      <c r="B186" s="37">
        <v>433.69333333333338</v>
      </c>
      <c r="C186" s="37">
        <v>281.65907269841892</v>
      </c>
      <c r="D186" s="25">
        <v>3</v>
      </c>
      <c r="E186" s="25">
        <v>0</v>
      </c>
      <c r="F186" s="25">
        <v>0</v>
      </c>
      <c r="G186" s="38">
        <f t="shared" si="7"/>
        <v>0</v>
      </c>
      <c r="H186" s="26">
        <f t="shared" si="6"/>
        <v>0</v>
      </c>
    </row>
    <row r="187" spans="1:8" x14ac:dyDescent="0.25">
      <c r="A187" s="33">
        <v>23722</v>
      </c>
      <c r="B187" s="37">
        <v>42.256666666666668</v>
      </c>
      <c r="C187" s="37">
        <v>43.846552125946388</v>
      </c>
      <c r="D187" s="25">
        <v>3</v>
      </c>
      <c r="E187" s="25">
        <v>2</v>
      </c>
      <c r="F187" s="25">
        <v>1</v>
      </c>
      <c r="G187" s="38">
        <f t="shared" si="7"/>
        <v>0.33333333333333331</v>
      </c>
      <c r="H187" s="26">
        <f t="shared" si="6"/>
        <v>0.66666666666666663</v>
      </c>
    </row>
    <row r="188" spans="1:8" x14ac:dyDescent="0.25">
      <c r="A188" s="33">
        <v>23781</v>
      </c>
      <c r="B188" s="37">
        <v>550.54666666666674</v>
      </c>
      <c r="C188" s="37">
        <v>128.7899337422507</v>
      </c>
      <c r="D188" s="25">
        <v>3</v>
      </c>
      <c r="E188" s="25">
        <v>0</v>
      </c>
      <c r="F188" s="25">
        <v>1</v>
      </c>
      <c r="G188" s="38">
        <f t="shared" si="7"/>
        <v>0.33333333333333331</v>
      </c>
      <c r="H188" s="26">
        <f t="shared" si="6"/>
        <v>0</v>
      </c>
    </row>
    <row r="189" spans="1:8" x14ac:dyDescent="0.25">
      <c r="A189" s="33">
        <v>24714</v>
      </c>
      <c r="B189" s="37">
        <v>412.96999999999997</v>
      </c>
      <c r="C189" s="37">
        <v>416.0952664955467</v>
      </c>
      <c r="D189" s="25">
        <v>3</v>
      </c>
      <c r="E189" s="25">
        <v>0</v>
      </c>
      <c r="F189" s="25">
        <v>1</v>
      </c>
      <c r="G189" s="38">
        <f t="shared" si="7"/>
        <v>0.33333333333333331</v>
      </c>
      <c r="H189" s="26">
        <f t="shared" si="6"/>
        <v>0</v>
      </c>
    </row>
    <row r="190" spans="1:8" x14ac:dyDescent="0.25">
      <c r="A190" s="33">
        <v>26503</v>
      </c>
      <c r="B190" s="37">
        <v>735.11333333333334</v>
      </c>
      <c r="C190" s="37">
        <v>16.025437071522632</v>
      </c>
      <c r="D190" s="25">
        <v>3</v>
      </c>
      <c r="E190" s="25">
        <v>0</v>
      </c>
      <c r="F190" s="25">
        <v>0</v>
      </c>
      <c r="G190" s="38">
        <f t="shared" si="7"/>
        <v>0</v>
      </c>
      <c r="H190" s="26">
        <f t="shared" si="6"/>
        <v>0</v>
      </c>
    </row>
    <row r="191" spans="1:8" x14ac:dyDescent="0.25">
      <c r="A191" s="33">
        <v>26647</v>
      </c>
      <c r="B191" s="37">
        <v>283.14000000000004</v>
      </c>
      <c r="C191" s="37">
        <v>84.138949957792903</v>
      </c>
      <c r="D191" s="25">
        <v>3</v>
      </c>
      <c r="E191" s="25">
        <v>0</v>
      </c>
      <c r="F191" s="25">
        <v>0</v>
      </c>
      <c r="G191" s="38">
        <f t="shared" si="7"/>
        <v>0</v>
      </c>
      <c r="H191" s="26">
        <f t="shared" si="6"/>
        <v>0</v>
      </c>
    </row>
    <row r="192" spans="1:8" x14ac:dyDescent="0.25">
      <c r="A192" s="33">
        <v>27220</v>
      </c>
      <c r="B192" s="37">
        <v>63.986666666666657</v>
      </c>
      <c r="C192" s="37">
        <v>20.568462104234595</v>
      </c>
      <c r="D192" s="25">
        <v>3</v>
      </c>
      <c r="E192" s="25">
        <v>0</v>
      </c>
      <c r="F192" s="25">
        <v>0</v>
      </c>
      <c r="G192" s="38">
        <f t="shared" si="7"/>
        <v>0</v>
      </c>
      <c r="H192" s="26">
        <f t="shared" si="6"/>
        <v>0</v>
      </c>
    </row>
    <row r="193" spans="1:8" x14ac:dyDescent="0.25">
      <c r="A193" s="33">
        <v>28647</v>
      </c>
      <c r="B193" s="37">
        <v>874.71333333333325</v>
      </c>
      <c r="C193" s="37">
        <v>293.9199272477685</v>
      </c>
      <c r="D193" s="25">
        <v>3</v>
      </c>
      <c r="E193" s="25">
        <v>0</v>
      </c>
      <c r="F193" s="25">
        <v>0</v>
      </c>
      <c r="G193" s="38">
        <f t="shared" si="7"/>
        <v>0</v>
      </c>
      <c r="H193" s="26">
        <f t="shared" si="6"/>
        <v>0</v>
      </c>
    </row>
    <row r="194" spans="1:8" x14ac:dyDescent="0.25">
      <c r="A194" s="33">
        <v>28785</v>
      </c>
      <c r="B194" s="37">
        <v>261.24666666666667</v>
      </c>
      <c r="C194" s="37">
        <v>233.85446207702205</v>
      </c>
      <c r="D194" s="25">
        <v>3</v>
      </c>
      <c r="E194" s="25">
        <v>0</v>
      </c>
      <c r="F194" s="25">
        <v>1</v>
      </c>
      <c r="G194" s="38">
        <f t="shared" si="7"/>
        <v>0.33333333333333331</v>
      </c>
      <c r="H194" s="26">
        <f t="shared" ref="H194:H257" si="8">E194/D194</f>
        <v>0</v>
      </c>
    </row>
    <row r="195" spans="1:8" x14ac:dyDescent="0.25">
      <c r="A195" s="33">
        <v>32268</v>
      </c>
      <c r="B195" s="37">
        <v>803.44666666666672</v>
      </c>
      <c r="C195" s="37">
        <v>476.01639649631107</v>
      </c>
      <c r="D195" s="25">
        <v>3</v>
      </c>
      <c r="E195" s="25">
        <v>0</v>
      </c>
      <c r="F195" s="25">
        <v>1</v>
      </c>
      <c r="G195" s="38">
        <f t="shared" ref="G195:G258" si="9">F195/D195</f>
        <v>0.33333333333333331</v>
      </c>
      <c r="H195" s="26">
        <f t="shared" si="8"/>
        <v>0</v>
      </c>
    </row>
    <row r="196" spans="1:8" x14ac:dyDescent="0.25">
      <c r="A196" s="33">
        <v>32527</v>
      </c>
      <c r="B196" s="37">
        <v>978.94666666666672</v>
      </c>
      <c r="C196" s="37">
        <v>689.94046571666854</v>
      </c>
      <c r="D196" s="25">
        <v>3</v>
      </c>
      <c r="E196" s="25">
        <v>0</v>
      </c>
      <c r="F196" s="25">
        <v>0</v>
      </c>
      <c r="G196" s="38">
        <f t="shared" si="9"/>
        <v>0</v>
      </c>
      <c r="H196" s="26">
        <f t="shared" si="8"/>
        <v>0</v>
      </c>
    </row>
    <row r="197" spans="1:8" x14ac:dyDescent="0.25">
      <c r="A197" s="33">
        <v>32895</v>
      </c>
      <c r="B197" s="37">
        <v>515.00333333333333</v>
      </c>
      <c r="C197" s="37">
        <v>160.16208956345858</v>
      </c>
      <c r="D197" s="25">
        <v>3</v>
      </c>
      <c r="E197" s="25">
        <v>0</v>
      </c>
      <c r="F197" s="25">
        <v>1</v>
      </c>
      <c r="G197" s="38">
        <f t="shared" si="9"/>
        <v>0.33333333333333331</v>
      </c>
      <c r="H197" s="26">
        <f t="shared" si="8"/>
        <v>0</v>
      </c>
    </row>
    <row r="198" spans="1:8" x14ac:dyDescent="0.25">
      <c r="A198" s="33">
        <v>32901</v>
      </c>
      <c r="B198" s="37">
        <v>52.843333333333334</v>
      </c>
      <c r="C198" s="37">
        <v>21.110351331357148</v>
      </c>
      <c r="D198" s="25">
        <v>3</v>
      </c>
      <c r="E198" s="25">
        <v>0</v>
      </c>
      <c r="F198" s="25">
        <v>0</v>
      </c>
      <c r="G198" s="38">
        <f t="shared" si="9"/>
        <v>0</v>
      </c>
      <c r="H198" s="26">
        <f t="shared" si="8"/>
        <v>0</v>
      </c>
    </row>
    <row r="199" spans="1:8" x14ac:dyDescent="0.25">
      <c r="A199" s="33">
        <v>33044</v>
      </c>
      <c r="B199" s="37">
        <v>220.07666666666668</v>
      </c>
      <c r="C199" s="37">
        <v>89.506212261123665</v>
      </c>
      <c r="D199" s="25">
        <v>3</v>
      </c>
      <c r="E199" s="25">
        <v>0</v>
      </c>
      <c r="F199" s="25">
        <v>0</v>
      </c>
      <c r="G199" s="38">
        <f t="shared" si="9"/>
        <v>0</v>
      </c>
      <c r="H199" s="26">
        <f t="shared" si="8"/>
        <v>0</v>
      </c>
    </row>
    <row r="200" spans="1:8" x14ac:dyDescent="0.25">
      <c r="A200" s="33">
        <v>34433</v>
      </c>
      <c r="B200" s="37">
        <v>1029.3366666666668</v>
      </c>
      <c r="C200" s="37">
        <v>1078.6899701180748</v>
      </c>
      <c r="D200" s="25">
        <v>3</v>
      </c>
      <c r="E200" s="25">
        <v>0</v>
      </c>
      <c r="F200" s="25">
        <v>1</v>
      </c>
      <c r="G200" s="38">
        <f t="shared" si="9"/>
        <v>0.33333333333333331</v>
      </c>
      <c r="H200" s="26">
        <f t="shared" si="8"/>
        <v>0</v>
      </c>
    </row>
    <row r="201" spans="1:8" x14ac:dyDescent="0.25">
      <c r="A201" s="33">
        <v>34434</v>
      </c>
      <c r="B201" s="37">
        <v>266.98</v>
      </c>
      <c r="C201" s="37">
        <v>12.693242296592299</v>
      </c>
      <c r="D201" s="25">
        <v>3</v>
      </c>
      <c r="E201" s="25">
        <v>0</v>
      </c>
      <c r="F201" s="25">
        <v>1</v>
      </c>
      <c r="G201" s="38">
        <f t="shared" si="9"/>
        <v>0.33333333333333331</v>
      </c>
      <c r="H201" s="26">
        <f t="shared" si="8"/>
        <v>0</v>
      </c>
    </row>
    <row r="202" spans="1:8" x14ac:dyDescent="0.25">
      <c r="A202" s="33">
        <v>35579</v>
      </c>
      <c r="B202" s="37">
        <v>406.87999999999994</v>
      </c>
      <c r="C202" s="37">
        <v>124.03447222445864</v>
      </c>
      <c r="D202" s="25">
        <v>3</v>
      </c>
      <c r="E202" s="25">
        <v>0</v>
      </c>
      <c r="F202" s="25">
        <v>0</v>
      </c>
      <c r="G202" s="38">
        <f t="shared" si="9"/>
        <v>0</v>
      </c>
      <c r="H202" s="26">
        <f t="shared" si="8"/>
        <v>0</v>
      </c>
    </row>
    <row r="203" spans="1:8" x14ac:dyDescent="0.25">
      <c r="A203" s="33">
        <v>35930</v>
      </c>
      <c r="B203" s="37">
        <v>494.62000000000006</v>
      </c>
      <c r="C203" s="37">
        <v>237.96164985139941</v>
      </c>
      <c r="D203" s="25">
        <v>3</v>
      </c>
      <c r="E203" s="25">
        <v>0</v>
      </c>
      <c r="F203" s="25">
        <v>1</v>
      </c>
      <c r="G203" s="38">
        <f t="shared" si="9"/>
        <v>0.33333333333333331</v>
      </c>
      <c r="H203" s="26">
        <f t="shared" si="8"/>
        <v>0</v>
      </c>
    </row>
    <row r="204" spans="1:8" x14ac:dyDescent="0.25">
      <c r="A204" s="33">
        <v>38109</v>
      </c>
      <c r="B204" s="37">
        <v>606.51333333333332</v>
      </c>
      <c r="C204" s="37">
        <v>27.62050747783853</v>
      </c>
      <c r="D204" s="25">
        <v>3</v>
      </c>
      <c r="E204" s="25">
        <v>0</v>
      </c>
      <c r="F204" s="25">
        <v>0</v>
      </c>
      <c r="G204" s="38">
        <f t="shared" si="9"/>
        <v>0</v>
      </c>
      <c r="H204" s="26">
        <f t="shared" si="8"/>
        <v>0</v>
      </c>
    </row>
    <row r="205" spans="1:8" x14ac:dyDescent="0.25">
      <c r="A205" s="33">
        <v>39705</v>
      </c>
      <c r="B205" s="37">
        <v>1217.2033333333331</v>
      </c>
      <c r="C205" s="37">
        <v>399.5355234936352</v>
      </c>
      <c r="D205" s="25">
        <v>3</v>
      </c>
      <c r="E205" s="25">
        <v>0</v>
      </c>
      <c r="F205" s="25">
        <v>1</v>
      </c>
      <c r="G205" s="38">
        <f t="shared" si="9"/>
        <v>0.33333333333333331</v>
      </c>
      <c r="H205" s="26">
        <f t="shared" si="8"/>
        <v>0</v>
      </c>
    </row>
    <row r="206" spans="1:8" x14ac:dyDescent="0.25">
      <c r="A206" s="33">
        <v>40051</v>
      </c>
      <c r="B206" s="37">
        <v>617.46</v>
      </c>
      <c r="C206" s="37">
        <v>197.56059146499808</v>
      </c>
      <c r="D206" s="25">
        <v>3</v>
      </c>
      <c r="E206" s="25">
        <v>0</v>
      </c>
      <c r="F206" s="25">
        <v>0</v>
      </c>
      <c r="G206" s="38">
        <f t="shared" si="9"/>
        <v>0</v>
      </c>
      <c r="H206" s="26">
        <f t="shared" si="8"/>
        <v>0</v>
      </c>
    </row>
    <row r="207" spans="1:8" x14ac:dyDescent="0.25">
      <c r="A207" s="33">
        <v>40469</v>
      </c>
      <c r="B207" s="37">
        <v>1233.08</v>
      </c>
      <c r="C207" s="37">
        <v>584.74210888219807</v>
      </c>
      <c r="D207" s="25">
        <v>3</v>
      </c>
      <c r="E207" s="25">
        <v>0</v>
      </c>
      <c r="F207" s="25">
        <v>1</v>
      </c>
      <c r="G207" s="38">
        <f t="shared" si="9"/>
        <v>0.33333333333333331</v>
      </c>
      <c r="H207" s="26">
        <f t="shared" si="8"/>
        <v>0</v>
      </c>
    </row>
    <row r="208" spans="1:8" x14ac:dyDescent="0.25">
      <c r="A208" s="33">
        <v>41354</v>
      </c>
      <c r="B208" s="37">
        <v>2764.5366666666669</v>
      </c>
      <c r="C208" s="37">
        <v>2191.4574193977237</v>
      </c>
      <c r="D208" s="25">
        <v>3</v>
      </c>
      <c r="E208" s="25">
        <v>3</v>
      </c>
      <c r="F208" s="25">
        <v>0</v>
      </c>
      <c r="G208" s="38">
        <f t="shared" si="9"/>
        <v>0</v>
      </c>
      <c r="H208" s="26">
        <f t="shared" si="8"/>
        <v>1</v>
      </c>
    </row>
    <row r="209" spans="1:8" x14ac:dyDescent="0.25">
      <c r="A209" s="33">
        <v>44459</v>
      </c>
      <c r="B209" s="37">
        <v>251.12333333333333</v>
      </c>
      <c r="C209" s="37">
        <v>15.808087592537355</v>
      </c>
      <c r="D209" s="25">
        <v>3</v>
      </c>
      <c r="E209" s="25">
        <v>0</v>
      </c>
      <c r="F209" s="25">
        <v>0</v>
      </c>
      <c r="G209" s="38">
        <f t="shared" si="9"/>
        <v>0</v>
      </c>
      <c r="H209" s="26">
        <f t="shared" si="8"/>
        <v>0</v>
      </c>
    </row>
    <row r="210" spans="1:8" x14ac:dyDescent="0.25">
      <c r="A210" s="33">
        <v>44529</v>
      </c>
      <c r="B210" s="37">
        <v>193.3233333333333</v>
      </c>
      <c r="C210" s="37">
        <v>151.12829196855677</v>
      </c>
      <c r="D210" s="25">
        <v>3</v>
      </c>
      <c r="E210" s="25">
        <v>0</v>
      </c>
      <c r="F210" s="25">
        <v>0</v>
      </c>
      <c r="G210" s="38">
        <f t="shared" si="9"/>
        <v>0</v>
      </c>
      <c r="H210" s="26">
        <f t="shared" si="8"/>
        <v>0</v>
      </c>
    </row>
    <row r="211" spans="1:8" x14ac:dyDescent="0.25">
      <c r="A211" s="33">
        <v>46045</v>
      </c>
      <c r="B211" s="37">
        <v>302.76333333333326</v>
      </c>
      <c r="C211" s="37">
        <v>268.15369479709466</v>
      </c>
      <c r="D211" s="25">
        <v>3</v>
      </c>
      <c r="E211" s="25">
        <v>2</v>
      </c>
      <c r="F211" s="25">
        <v>0</v>
      </c>
      <c r="G211" s="38">
        <f t="shared" si="9"/>
        <v>0</v>
      </c>
      <c r="H211" s="26">
        <f t="shared" si="8"/>
        <v>0.66666666666666663</v>
      </c>
    </row>
    <row r="212" spans="1:8" x14ac:dyDescent="0.25">
      <c r="A212" s="33">
        <v>46129</v>
      </c>
      <c r="B212" s="37">
        <v>208.08333333333334</v>
      </c>
      <c r="C212" s="37">
        <v>117.51492259850804</v>
      </c>
      <c r="D212" s="25">
        <v>3</v>
      </c>
      <c r="E212" s="25">
        <v>0</v>
      </c>
      <c r="F212" s="25">
        <v>0</v>
      </c>
      <c r="G212" s="38">
        <f t="shared" si="9"/>
        <v>0</v>
      </c>
      <c r="H212" s="26">
        <f t="shared" si="8"/>
        <v>0</v>
      </c>
    </row>
    <row r="213" spans="1:8" x14ac:dyDescent="0.25">
      <c r="A213" s="33">
        <v>46367</v>
      </c>
      <c r="B213" s="37">
        <v>274.52</v>
      </c>
      <c r="C213" s="37">
        <v>6.2386857590361036</v>
      </c>
      <c r="D213" s="25">
        <v>3</v>
      </c>
      <c r="E213" s="25">
        <v>0</v>
      </c>
      <c r="F213" s="25">
        <v>1</v>
      </c>
      <c r="G213" s="38">
        <f t="shared" si="9"/>
        <v>0.33333333333333331</v>
      </c>
      <c r="H213" s="26">
        <f t="shared" si="8"/>
        <v>0</v>
      </c>
    </row>
    <row r="214" spans="1:8" x14ac:dyDescent="0.25">
      <c r="A214" s="33">
        <v>46700</v>
      </c>
      <c r="B214" s="37">
        <v>29.070000000000004</v>
      </c>
      <c r="C214" s="37">
        <v>13.039367315939828</v>
      </c>
      <c r="D214" s="25">
        <v>3</v>
      </c>
      <c r="E214" s="25">
        <v>0</v>
      </c>
      <c r="F214" s="25">
        <v>1</v>
      </c>
      <c r="G214" s="38">
        <f t="shared" si="9"/>
        <v>0.33333333333333331</v>
      </c>
      <c r="H214" s="26">
        <f t="shared" si="8"/>
        <v>0</v>
      </c>
    </row>
    <row r="215" spans="1:8" x14ac:dyDescent="0.25">
      <c r="A215" s="33">
        <v>47759</v>
      </c>
      <c r="B215" s="37">
        <v>841.26333333333332</v>
      </c>
      <c r="C215" s="37">
        <v>531.15633972808166</v>
      </c>
      <c r="D215" s="25">
        <v>3</v>
      </c>
      <c r="E215" s="25">
        <v>0</v>
      </c>
      <c r="F215" s="25">
        <v>1</v>
      </c>
      <c r="G215" s="38">
        <f t="shared" si="9"/>
        <v>0.33333333333333331</v>
      </c>
      <c r="H215" s="26">
        <f t="shared" si="8"/>
        <v>0</v>
      </c>
    </row>
    <row r="216" spans="1:8" x14ac:dyDescent="0.25">
      <c r="A216" s="33">
        <v>48982</v>
      </c>
      <c r="B216" s="37">
        <v>476.70333333333332</v>
      </c>
      <c r="C216" s="37">
        <v>505.09349642747657</v>
      </c>
      <c r="D216" s="25">
        <v>3</v>
      </c>
      <c r="E216" s="25">
        <v>2</v>
      </c>
      <c r="F216" s="25">
        <v>1</v>
      </c>
      <c r="G216" s="38">
        <f t="shared" si="9"/>
        <v>0.33333333333333331</v>
      </c>
      <c r="H216" s="26">
        <f t="shared" si="8"/>
        <v>0.66666666666666663</v>
      </c>
    </row>
    <row r="217" spans="1:8" x14ac:dyDescent="0.25">
      <c r="A217" s="33">
        <v>51575</v>
      </c>
      <c r="B217" s="37">
        <v>178.12666666666667</v>
      </c>
      <c r="C217" s="37">
        <v>132.12764182158602</v>
      </c>
      <c r="D217" s="25">
        <v>3</v>
      </c>
      <c r="E217" s="25">
        <v>0</v>
      </c>
      <c r="F217" s="25">
        <v>0</v>
      </c>
      <c r="G217" s="38">
        <f t="shared" si="9"/>
        <v>0</v>
      </c>
      <c r="H217" s="26">
        <f t="shared" si="8"/>
        <v>0</v>
      </c>
    </row>
    <row r="218" spans="1:8" x14ac:dyDescent="0.25">
      <c r="A218" s="33">
        <v>52496</v>
      </c>
      <c r="B218" s="37">
        <v>287.26000000000005</v>
      </c>
      <c r="C218" s="37">
        <v>97.980889973504361</v>
      </c>
      <c r="D218" s="25">
        <v>3</v>
      </c>
      <c r="E218" s="25">
        <v>0</v>
      </c>
      <c r="F218" s="25">
        <v>0</v>
      </c>
      <c r="G218" s="38">
        <f t="shared" si="9"/>
        <v>0</v>
      </c>
      <c r="H218" s="26">
        <f t="shared" si="8"/>
        <v>0</v>
      </c>
    </row>
    <row r="219" spans="1:8" x14ac:dyDescent="0.25">
      <c r="A219" s="33">
        <v>52897</v>
      </c>
      <c r="B219" s="37">
        <v>972.67666666666662</v>
      </c>
      <c r="C219" s="37">
        <v>545.49295250565183</v>
      </c>
      <c r="D219" s="25">
        <v>3</v>
      </c>
      <c r="E219" s="25">
        <v>3</v>
      </c>
      <c r="F219" s="25">
        <v>1</v>
      </c>
      <c r="G219" s="38">
        <f t="shared" si="9"/>
        <v>0.33333333333333331</v>
      </c>
      <c r="H219" s="26">
        <f t="shared" si="8"/>
        <v>1</v>
      </c>
    </row>
    <row r="220" spans="1:8" x14ac:dyDescent="0.25">
      <c r="A220" s="33">
        <v>54603</v>
      </c>
      <c r="B220" s="37">
        <v>2538.106666666667</v>
      </c>
      <c r="C220" s="37">
        <v>881.48509717029981</v>
      </c>
      <c r="D220" s="25">
        <v>3</v>
      </c>
      <c r="E220" s="25">
        <v>3</v>
      </c>
      <c r="F220" s="25">
        <v>1</v>
      </c>
      <c r="G220" s="38">
        <f t="shared" si="9"/>
        <v>0.33333333333333331</v>
      </c>
      <c r="H220" s="26">
        <f t="shared" si="8"/>
        <v>1</v>
      </c>
    </row>
    <row r="221" spans="1:8" x14ac:dyDescent="0.25">
      <c r="A221" s="33">
        <v>56239</v>
      </c>
      <c r="B221" s="37">
        <v>1055.9566666666667</v>
      </c>
      <c r="C221" s="37">
        <v>1011.3422100027931</v>
      </c>
      <c r="D221" s="25">
        <v>3</v>
      </c>
      <c r="E221" s="25">
        <v>0</v>
      </c>
      <c r="F221" s="25">
        <v>1</v>
      </c>
      <c r="G221" s="38">
        <f t="shared" si="9"/>
        <v>0.33333333333333331</v>
      </c>
      <c r="H221" s="26">
        <f t="shared" si="8"/>
        <v>0</v>
      </c>
    </row>
    <row r="222" spans="1:8" x14ac:dyDescent="0.25">
      <c r="A222" s="33">
        <v>57903</v>
      </c>
      <c r="B222" s="37">
        <v>766.59333333333325</v>
      </c>
      <c r="C222" s="37">
        <v>480.99569460997617</v>
      </c>
      <c r="D222" s="25">
        <v>3</v>
      </c>
      <c r="E222" s="25">
        <v>0</v>
      </c>
      <c r="F222" s="25">
        <v>1</v>
      </c>
      <c r="G222" s="38">
        <f t="shared" si="9"/>
        <v>0.33333333333333331</v>
      </c>
      <c r="H222" s="26">
        <f t="shared" si="8"/>
        <v>0</v>
      </c>
    </row>
    <row r="223" spans="1:8" x14ac:dyDescent="0.25">
      <c r="A223" s="33">
        <v>57997</v>
      </c>
      <c r="B223" s="37">
        <v>1.5633333333333332</v>
      </c>
      <c r="C223" s="37">
        <v>0.35019042438840875</v>
      </c>
      <c r="D223" s="25">
        <v>3</v>
      </c>
      <c r="E223" s="25">
        <v>0</v>
      </c>
      <c r="F223" s="25">
        <v>1</v>
      </c>
      <c r="G223" s="38">
        <f t="shared" si="9"/>
        <v>0.33333333333333331</v>
      </c>
      <c r="H223" s="26">
        <f t="shared" si="8"/>
        <v>0</v>
      </c>
    </row>
    <row r="224" spans="1:8" x14ac:dyDescent="0.25">
      <c r="A224" s="33">
        <v>59875</v>
      </c>
      <c r="B224" s="37">
        <v>1031.0666666666666</v>
      </c>
      <c r="C224" s="37">
        <v>76.467797361590925</v>
      </c>
      <c r="D224" s="25">
        <v>3</v>
      </c>
      <c r="E224" s="25">
        <v>3</v>
      </c>
      <c r="F224" s="25">
        <v>0</v>
      </c>
      <c r="G224" s="38">
        <f t="shared" si="9"/>
        <v>0</v>
      </c>
      <c r="H224" s="26">
        <f t="shared" si="8"/>
        <v>1</v>
      </c>
    </row>
    <row r="225" spans="1:8" x14ac:dyDescent="0.25">
      <c r="A225" s="33">
        <v>60073</v>
      </c>
      <c r="B225" s="37">
        <v>320.1466666666667</v>
      </c>
      <c r="C225" s="37">
        <v>76.125545208775435</v>
      </c>
      <c r="D225" s="25">
        <v>3</v>
      </c>
      <c r="E225" s="25">
        <v>0</v>
      </c>
      <c r="F225" s="25">
        <v>0</v>
      </c>
      <c r="G225" s="38">
        <f t="shared" si="9"/>
        <v>0</v>
      </c>
      <c r="H225" s="26">
        <f t="shared" si="8"/>
        <v>0</v>
      </c>
    </row>
    <row r="226" spans="1:8" x14ac:dyDescent="0.25">
      <c r="A226" s="33">
        <v>60884</v>
      </c>
      <c r="B226" s="37">
        <v>213.74333333333334</v>
      </c>
      <c r="C226" s="37">
        <v>92.707228592668699</v>
      </c>
      <c r="D226" s="25">
        <v>3</v>
      </c>
      <c r="E226" s="25">
        <v>0</v>
      </c>
      <c r="F226" s="25">
        <v>1</v>
      </c>
      <c r="G226" s="38">
        <f t="shared" si="9"/>
        <v>0.33333333333333331</v>
      </c>
      <c r="H226" s="26">
        <f t="shared" si="8"/>
        <v>0</v>
      </c>
    </row>
    <row r="227" spans="1:8" x14ac:dyDescent="0.25">
      <c r="A227" s="33">
        <v>62891</v>
      </c>
      <c r="B227" s="37">
        <v>1735.1833333333336</v>
      </c>
      <c r="C227" s="37">
        <v>963.33998678209787</v>
      </c>
      <c r="D227" s="25">
        <v>3</v>
      </c>
      <c r="E227" s="25">
        <v>0</v>
      </c>
      <c r="F227" s="25">
        <v>0</v>
      </c>
      <c r="G227" s="38">
        <f t="shared" si="9"/>
        <v>0</v>
      </c>
      <c r="H227" s="26">
        <f t="shared" si="8"/>
        <v>0</v>
      </c>
    </row>
    <row r="228" spans="1:8" x14ac:dyDescent="0.25">
      <c r="A228" s="33">
        <v>65241</v>
      </c>
      <c r="B228" s="37">
        <v>2616.9733333333334</v>
      </c>
      <c r="C228" s="37">
        <v>1097.5465106014108</v>
      </c>
      <c r="D228" s="25">
        <v>3</v>
      </c>
      <c r="E228" s="25">
        <v>3</v>
      </c>
      <c r="F228" s="25">
        <v>1</v>
      </c>
      <c r="G228" s="38">
        <f t="shared" si="9"/>
        <v>0.33333333333333331</v>
      </c>
      <c r="H228" s="26">
        <f t="shared" si="8"/>
        <v>1</v>
      </c>
    </row>
    <row r="229" spans="1:8" x14ac:dyDescent="0.25">
      <c r="A229" s="33">
        <v>69319</v>
      </c>
      <c r="B229" s="37">
        <v>245.91</v>
      </c>
      <c r="C229" s="37">
        <v>169.04507357506756</v>
      </c>
      <c r="D229" s="25">
        <v>3</v>
      </c>
      <c r="E229" s="25">
        <v>0</v>
      </c>
      <c r="F229" s="25">
        <v>1</v>
      </c>
      <c r="G229" s="38">
        <f t="shared" si="9"/>
        <v>0.33333333333333331</v>
      </c>
      <c r="H229" s="26">
        <f t="shared" si="8"/>
        <v>0</v>
      </c>
    </row>
    <row r="230" spans="1:8" x14ac:dyDescent="0.25">
      <c r="A230" s="33">
        <v>70405</v>
      </c>
      <c r="B230" s="37">
        <v>254.53666666666666</v>
      </c>
      <c r="C230" s="37">
        <v>67.208512357686743</v>
      </c>
      <c r="D230" s="25">
        <v>3</v>
      </c>
      <c r="E230" s="25">
        <v>0</v>
      </c>
      <c r="F230" s="25">
        <v>1</v>
      </c>
      <c r="G230" s="38">
        <f t="shared" si="9"/>
        <v>0.33333333333333331</v>
      </c>
      <c r="H230" s="26">
        <f t="shared" si="8"/>
        <v>0</v>
      </c>
    </row>
    <row r="231" spans="1:8" x14ac:dyDescent="0.25">
      <c r="A231" s="33">
        <v>70989</v>
      </c>
      <c r="B231" s="37">
        <v>840.32666666666671</v>
      </c>
      <c r="C231" s="37">
        <v>852.46636803649528</v>
      </c>
      <c r="D231" s="25">
        <v>3</v>
      </c>
      <c r="E231" s="25">
        <v>0</v>
      </c>
      <c r="F231" s="25">
        <v>1</v>
      </c>
      <c r="G231" s="38">
        <f t="shared" si="9"/>
        <v>0.33333333333333331</v>
      </c>
      <c r="H231" s="26">
        <f t="shared" si="8"/>
        <v>0</v>
      </c>
    </row>
    <row r="232" spans="1:8" x14ac:dyDescent="0.25">
      <c r="A232" s="33">
        <v>71507</v>
      </c>
      <c r="B232" s="37">
        <v>387.80666666666667</v>
      </c>
      <c r="C232" s="37">
        <v>384.04220202125356</v>
      </c>
      <c r="D232" s="25">
        <v>3</v>
      </c>
      <c r="E232" s="25">
        <v>2</v>
      </c>
      <c r="F232" s="25">
        <v>1</v>
      </c>
      <c r="G232" s="38">
        <f t="shared" si="9"/>
        <v>0.33333333333333331</v>
      </c>
      <c r="H232" s="26">
        <f t="shared" si="8"/>
        <v>0.66666666666666663</v>
      </c>
    </row>
    <row r="233" spans="1:8" x14ac:dyDescent="0.25">
      <c r="A233" s="33">
        <v>72751</v>
      </c>
      <c r="B233" s="37">
        <v>204.48333333333335</v>
      </c>
      <c r="C233" s="37">
        <v>119.14946677737727</v>
      </c>
      <c r="D233" s="25">
        <v>3</v>
      </c>
      <c r="E233" s="25">
        <v>0</v>
      </c>
      <c r="F233" s="25">
        <v>0</v>
      </c>
      <c r="G233" s="38">
        <f t="shared" si="9"/>
        <v>0</v>
      </c>
      <c r="H233" s="26">
        <f t="shared" si="8"/>
        <v>0</v>
      </c>
    </row>
    <row r="234" spans="1:8" x14ac:dyDescent="0.25">
      <c r="A234" s="33">
        <v>73205</v>
      </c>
      <c r="B234" s="37">
        <v>3138.2733333333331</v>
      </c>
      <c r="C234" s="37">
        <v>461.02973974933116</v>
      </c>
      <c r="D234" s="25">
        <v>3</v>
      </c>
      <c r="E234" s="25">
        <v>3</v>
      </c>
      <c r="F234" s="25">
        <v>0</v>
      </c>
      <c r="G234" s="38">
        <f t="shared" si="9"/>
        <v>0</v>
      </c>
      <c r="H234" s="26">
        <f t="shared" si="8"/>
        <v>1</v>
      </c>
    </row>
    <row r="235" spans="1:8" x14ac:dyDescent="0.25">
      <c r="A235" s="33">
        <v>74754</v>
      </c>
      <c r="B235" s="37">
        <v>281.81333333333333</v>
      </c>
      <c r="C235" s="37">
        <v>26.481979407388213</v>
      </c>
      <c r="D235" s="25">
        <v>3</v>
      </c>
      <c r="E235" s="25">
        <v>0</v>
      </c>
      <c r="F235" s="25">
        <v>0</v>
      </c>
      <c r="G235" s="38">
        <f t="shared" si="9"/>
        <v>0</v>
      </c>
      <c r="H235" s="26">
        <f t="shared" si="8"/>
        <v>0</v>
      </c>
    </row>
    <row r="236" spans="1:8" x14ac:dyDescent="0.25">
      <c r="A236" s="33">
        <v>76291</v>
      </c>
      <c r="B236" s="37">
        <v>332.81333333333333</v>
      </c>
      <c r="C236" s="37">
        <v>238.50494131848359</v>
      </c>
      <c r="D236" s="25">
        <v>3</v>
      </c>
      <c r="E236" s="25">
        <v>0</v>
      </c>
      <c r="F236" s="25">
        <v>1</v>
      </c>
      <c r="G236" s="38">
        <f t="shared" si="9"/>
        <v>0.33333333333333331</v>
      </c>
      <c r="H236" s="26">
        <f t="shared" si="8"/>
        <v>0</v>
      </c>
    </row>
    <row r="237" spans="1:8" x14ac:dyDescent="0.25">
      <c r="A237" s="33">
        <v>80345</v>
      </c>
      <c r="B237" s="37">
        <v>548.29333333333329</v>
      </c>
      <c r="C237" s="37">
        <v>219.88403633127498</v>
      </c>
      <c r="D237" s="25">
        <v>3</v>
      </c>
      <c r="E237" s="25">
        <v>0</v>
      </c>
      <c r="F237" s="25">
        <v>0</v>
      </c>
      <c r="G237" s="38">
        <f t="shared" si="9"/>
        <v>0</v>
      </c>
      <c r="H237" s="26">
        <f t="shared" si="8"/>
        <v>0</v>
      </c>
    </row>
    <row r="238" spans="1:8" x14ac:dyDescent="0.25">
      <c r="A238" s="33">
        <v>80749</v>
      </c>
      <c r="B238" s="37">
        <v>412.3966666666667</v>
      </c>
      <c r="C238" s="37">
        <v>264.30275298099593</v>
      </c>
      <c r="D238" s="25">
        <v>3</v>
      </c>
      <c r="E238" s="25">
        <v>0</v>
      </c>
      <c r="F238" s="25">
        <v>1</v>
      </c>
      <c r="G238" s="38">
        <f t="shared" si="9"/>
        <v>0.33333333333333331</v>
      </c>
      <c r="H238" s="26">
        <f t="shared" si="8"/>
        <v>0</v>
      </c>
    </row>
    <row r="239" spans="1:8" x14ac:dyDescent="0.25">
      <c r="A239" s="33">
        <v>81433</v>
      </c>
      <c r="B239" s="37">
        <v>677.89</v>
      </c>
      <c r="C239" s="37">
        <v>553.74300474136908</v>
      </c>
      <c r="D239" s="25">
        <v>3</v>
      </c>
      <c r="E239" s="25">
        <v>0</v>
      </c>
      <c r="F239" s="25">
        <v>1</v>
      </c>
      <c r="G239" s="38">
        <f t="shared" si="9"/>
        <v>0.33333333333333331</v>
      </c>
      <c r="H239" s="26">
        <f t="shared" si="8"/>
        <v>0</v>
      </c>
    </row>
    <row r="240" spans="1:8" x14ac:dyDescent="0.25">
      <c r="A240" s="33">
        <v>82113</v>
      </c>
      <c r="B240" s="37">
        <v>668.72333333333336</v>
      </c>
      <c r="C240" s="37">
        <v>836.35880842694155</v>
      </c>
      <c r="D240" s="25">
        <v>3</v>
      </c>
      <c r="E240" s="25">
        <v>0</v>
      </c>
      <c r="F240" s="25">
        <v>1</v>
      </c>
      <c r="G240" s="38">
        <f t="shared" si="9"/>
        <v>0.33333333333333331</v>
      </c>
      <c r="H240" s="26">
        <f t="shared" si="8"/>
        <v>0</v>
      </c>
    </row>
    <row r="241" spans="1:8" x14ac:dyDescent="0.25">
      <c r="A241" s="33">
        <v>82867</v>
      </c>
      <c r="B241" s="37">
        <v>986.87333333333333</v>
      </c>
      <c r="C241" s="37">
        <v>855.90908642993952</v>
      </c>
      <c r="D241" s="25">
        <v>3</v>
      </c>
      <c r="E241" s="25">
        <v>2</v>
      </c>
      <c r="F241" s="25">
        <v>0</v>
      </c>
      <c r="G241" s="38">
        <f t="shared" si="9"/>
        <v>0</v>
      </c>
      <c r="H241" s="26">
        <f t="shared" si="8"/>
        <v>0.66666666666666663</v>
      </c>
    </row>
    <row r="242" spans="1:8" x14ac:dyDescent="0.25">
      <c r="A242" s="33">
        <v>83283</v>
      </c>
      <c r="B242" s="37">
        <v>165.99666666666667</v>
      </c>
      <c r="C242" s="37">
        <v>176.93108667877823</v>
      </c>
      <c r="D242" s="25">
        <v>3</v>
      </c>
      <c r="E242" s="25">
        <v>0</v>
      </c>
      <c r="F242" s="25">
        <v>1</v>
      </c>
      <c r="G242" s="38">
        <f t="shared" si="9"/>
        <v>0.33333333333333331</v>
      </c>
      <c r="H242" s="26">
        <f t="shared" si="8"/>
        <v>0</v>
      </c>
    </row>
    <row r="243" spans="1:8" x14ac:dyDescent="0.25">
      <c r="A243" s="33">
        <v>85032</v>
      </c>
      <c r="B243" s="37">
        <v>335.32</v>
      </c>
      <c r="C243" s="37">
        <v>143.23623808240694</v>
      </c>
      <c r="D243" s="25">
        <v>3</v>
      </c>
      <c r="E243" s="25">
        <v>0</v>
      </c>
      <c r="F243" s="25">
        <v>0</v>
      </c>
      <c r="G243" s="38">
        <f t="shared" si="9"/>
        <v>0</v>
      </c>
      <c r="H243" s="26">
        <f t="shared" si="8"/>
        <v>0</v>
      </c>
    </row>
    <row r="244" spans="1:8" x14ac:dyDescent="0.25">
      <c r="A244" s="33">
        <v>85137</v>
      </c>
      <c r="B244" s="37">
        <v>1243.2</v>
      </c>
      <c r="C244" s="37">
        <v>1267.4740987097132</v>
      </c>
      <c r="D244" s="25">
        <v>3</v>
      </c>
      <c r="E244" s="25">
        <v>0</v>
      </c>
      <c r="F244" s="25">
        <v>1</v>
      </c>
      <c r="G244" s="38">
        <f t="shared" si="9"/>
        <v>0.33333333333333331</v>
      </c>
      <c r="H244" s="26">
        <f t="shared" si="8"/>
        <v>0</v>
      </c>
    </row>
    <row r="245" spans="1:8" x14ac:dyDescent="0.25">
      <c r="A245" s="33">
        <v>86011</v>
      </c>
      <c r="B245" s="37">
        <v>404.18</v>
      </c>
      <c r="C245" s="37">
        <v>284.72694621338525</v>
      </c>
      <c r="D245" s="25">
        <v>3</v>
      </c>
      <c r="E245" s="25">
        <v>0</v>
      </c>
      <c r="F245" s="25">
        <v>0</v>
      </c>
      <c r="G245" s="38">
        <f t="shared" si="9"/>
        <v>0</v>
      </c>
      <c r="H245" s="26">
        <f t="shared" si="8"/>
        <v>0</v>
      </c>
    </row>
    <row r="246" spans="1:8" x14ac:dyDescent="0.25">
      <c r="A246" s="33">
        <v>86197</v>
      </c>
      <c r="B246" s="37">
        <v>1426.1499999999999</v>
      </c>
      <c r="C246" s="37">
        <v>1230.5986948229711</v>
      </c>
      <c r="D246" s="25">
        <v>3</v>
      </c>
      <c r="E246" s="25">
        <v>0</v>
      </c>
      <c r="F246" s="25">
        <v>0</v>
      </c>
      <c r="G246" s="38">
        <f t="shared" si="9"/>
        <v>0</v>
      </c>
      <c r="H246" s="26">
        <f t="shared" si="8"/>
        <v>0</v>
      </c>
    </row>
    <row r="247" spans="1:8" x14ac:dyDescent="0.25">
      <c r="A247" s="33">
        <v>86777</v>
      </c>
      <c r="B247" s="37">
        <v>1104.6566666666668</v>
      </c>
      <c r="C247" s="37">
        <v>392.54381173740677</v>
      </c>
      <c r="D247" s="25">
        <v>3</v>
      </c>
      <c r="E247" s="25">
        <v>0</v>
      </c>
      <c r="F247" s="25">
        <v>1</v>
      </c>
      <c r="G247" s="38">
        <f t="shared" si="9"/>
        <v>0.33333333333333331</v>
      </c>
      <c r="H247" s="26">
        <f t="shared" si="8"/>
        <v>0</v>
      </c>
    </row>
    <row r="248" spans="1:8" x14ac:dyDescent="0.25">
      <c r="A248" s="33">
        <v>86964</v>
      </c>
      <c r="B248" s="37">
        <v>438.89333333333337</v>
      </c>
      <c r="C248" s="37">
        <v>401.13050299538844</v>
      </c>
      <c r="D248" s="25">
        <v>3</v>
      </c>
      <c r="E248" s="25">
        <v>0</v>
      </c>
      <c r="F248" s="25">
        <v>0</v>
      </c>
      <c r="G248" s="38">
        <f t="shared" si="9"/>
        <v>0</v>
      </c>
      <c r="H248" s="26">
        <f t="shared" si="8"/>
        <v>0</v>
      </c>
    </row>
    <row r="249" spans="1:8" x14ac:dyDescent="0.25">
      <c r="A249" s="33">
        <v>88463</v>
      </c>
      <c r="B249" s="37">
        <v>158.58666666666667</v>
      </c>
      <c r="C249" s="37">
        <v>184.22042621092086</v>
      </c>
      <c r="D249" s="25">
        <v>3</v>
      </c>
      <c r="E249" s="25">
        <v>0</v>
      </c>
      <c r="F249" s="25">
        <v>1</v>
      </c>
      <c r="G249" s="38">
        <f t="shared" si="9"/>
        <v>0.33333333333333331</v>
      </c>
      <c r="H249" s="26">
        <f t="shared" si="8"/>
        <v>0</v>
      </c>
    </row>
    <row r="250" spans="1:8" x14ac:dyDescent="0.25">
      <c r="A250" s="33">
        <v>89514</v>
      </c>
      <c r="B250" s="37">
        <v>210.8066666666667</v>
      </c>
      <c r="C250" s="37">
        <v>123.17756668051747</v>
      </c>
      <c r="D250" s="25">
        <v>3</v>
      </c>
      <c r="E250" s="25">
        <v>0</v>
      </c>
      <c r="F250" s="25">
        <v>0</v>
      </c>
      <c r="G250" s="38">
        <f t="shared" si="9"/>
        <v>0</v>
      </c>
      <c r="H250" s="26">
        <f t="shared" si="8"/>
        <v>0</v>
      </c>
    </row>
    <row r="251" spans="1:8" x14ac:dyDescent="0.25">
      <c r="A251" s="33">
        <v>92897</v>
      </c>
      <c r="B251" s="37">
        <v>154.07666666666668</v>
      </c>
      <c r="C251" s="37">
        <v>49.663749690627746</v>
      </c>
      <c r="D251" s="25">
        <v>3</v>
      </c>
      <c r="E251" s="25">
        <v>0</v>
      </c>
      <c r="F251" s="25">
        <v>1</v>
      </c>
      <c r="G251" s="38">
        <f t="shared" si="9"/>
        <v>0.33333333333333331</v>
      </c>
      <c r="H251" s="26">
        <f t="shared" si="8"/>
        <v>0</v>
      </c>
    </row>
    <row r="252" spans="1:8" x14ac:dyDescent="0.25">
      <c r="A252" s="33">
        <v>93050</v>
      </c>
      <c r="B252" s="37">
        <v>271.08666666666664</v>
      </c>
      <c r="C252" s="37">
        <v>59.578634033798906</v>
      </c>
      <c r="D252" s="25">
        <v>3</v>
      </c>
      <c r="E252" s="25">
        <v>0</v>
      </c>
      <c r="F252" s="25">
        <v>1</v>
      </c>
      <c r="G252" s="38">
        <f t="shared" si="9"/>
        <v>0.33333333333333331</v>
      </c>
      <c r="H252" s="26">
        <f t="shared" si="8"/>
        <v>0</v>
      </c>
    </row>
    <row r="253" spans="1:8" x14ac:dyDescent="0.25">
      <c r="A253" s="33">
        <v>93225</v>
      </c>
      <c r="B253" s="37">
        <v>1712.6033333333332</v>
      </c>
      <c r="C253" s="37">
        <v>568.34053527206163</v>
      </c>
      <c r="D253" s="25">
        <v>3</v>
      </c>
      <c r="E253" s="25">
        <v>0</v>
      </c>
      <c r="F253" s="25">
        <v>0</v>
      </c>
      <c r="G253" s="38">
        <f t="shared" si="9"/>
        <v>0</v>
      </c>
      <c r="H253" s="26">
        <f t="shared" si="8"/>
        <v>0</v>
      </c>
    </row>
    <row r="254" spans="1:8" x14ac:dyDescent="0.25">
      <c r="A254" s="33">
        <v>94544</v>
      </c>
      <c r="B254" s="37">
        <v>1128.9366666666665</v>
      </c>
      <c r="C254" s="37">
        <v>703.33288920207201</v>
      </c>
      <c r="D254" s="25">
        <v>3</v>
      </c>
      <c r="E254" s="25">
        <v>0</v>
      </c>
      <c r="F254" s="25">
        <v>1</v>
      </c>
      <c r="G254" s="38">
        <f t="shared" si="9"/>
        <v>0.33333333333333331</v>
      </c>
      <c r="H254" s="26">
        <f t="shared" si="8"/>
        <v>0</v>
      </c>
    </row>
    <row r="255" spans="1:8" x14ac:dyDescent="0.25">
      <c r="A255" s="33">
        <v>95630</v>
      </c>
      <c r="B255" s="37">
        <v>108.29</v>
      </c>
      <c r="C255" s="37">
        <v>113.86057394901889</v>
      </c>
      <c r="D255" s="25">
        <v>3</v>
      </c>
      <c r="E255" s="25">
        <v>0</v>
      </c>
      <c r="F255" s="25">
        <v>1</v>
      </c>
      <c r="G255" s="38">
        <f t="shared" si="9"/>
        <v>0.33333333333333331</v>
      </c>
      <c r="H255" s="26">
        <f t="shared" si="8"/>
        <v>0</v>
      </c>
    </row>
    <row r="256" spans="1:8" x14ac:dyDescent="0.25">
      <c r="A256" s="33">
        <v>99021</v>
      </c>
      <c r="B256" s="37">
        <v>229.02333333333334</v>
      </c>
      <c r="C256" s="37">
        <v>51.810215530658908</v>
      </c>
      <c r="D256" s="25">
        <v>3</v>
      </c>
      <c r="E256" s="25">
        <v>0</v>
      </c>
      <c r="F256" s="25">
        <v>1</v>
      </c>
      <c r="G256" s="38">
        <f t="shared" si="9"/>
        <v>0.33333333333333331</v>
      </c>
      <c r="H256" s="26">
        <f t="shared" si="8"/>
        <v>0</v>
      </c>
    </row>
    <row r="257" spans="1:8" x14ac:dyDescent="0.25">
      <c r="A257" s="33">
        <v>99730</v>
      </c>
      <c r="B257" s="37">
        <v>320.98666666666662</v>
      </c>
      <c r="C257" s="37">
        <v>202.25327619925807</v>
      </c>
      <c r="D257" s="25">
        <v>3</v>
      </c>
      <c r="E257" s="25">
        <v>0</v>
      </c>
      <c r="F257" s="25">
        <v>1</v>
      </c>
      <c r="G257" s="38">
        <f t="shared" si="9"/>
        <v>0.33333333333333331</v>
      </c>
      <c r="H257" s="26">
        <f t="shared" si="8"/>
        <v>0</v>
      </c>
    </row>
    <row r="258" spans="1:8" x14ac:dyDescent="0.25">
      <c r="A258" s="33">
        <v>16</v>
      </c>
      <c r="B258" s="37">
        <v>218.32499999999999</v>
      </c>
      <c r="C258" s="37">
        <v>85.623560133879138</v>
      </c>
      <c r="D258" s="25">
        <v>2</v>
      </c>
      <c r="E258" s="25">
        <v>0</v>
      </c>
      <c r="F258" s="25">
        <v>0</v>
      </c>
      <c r="G258" s="38">
        <f t="shared" si="9"/>
        <v>0</v>
      </c>
      <c r="H258" s="26">
        <f t="shared" ref="H258:H321" si="10">E258/D258</f>
        <v>0</v>
      </c>
    </row>
    <row r="259" spans="1:8" x14ac:dyDescent="0.25">
      <c r="A259" s="33">
        <v>91</v>
      </c>
      <c r="B259" s="37">
        <v>759.6099999999999</v>
      </c>
      <c r="C259" s="37">
        <v>414.71812716590983</v>
      </c>
      <c r="D259" s="25">
        <v>2</v>
      </c>
      <c r="E259" s="25">
        <v>0</v>
      </c>
      <c r="F259" s="25">
        <v>0</v>
      </c>
      <c r="G259" s="38">
        <f t="shared" ref="G259:G322" si="11">F259/D259</f>
        <v>0</v>
      </c>
      <c r="H259" s="26">
        <f t="shared" si="10"/>
        <v>0</v>
      </c>
    </row>
    <row r="260" spans="1:8" x14ac:dyDescent="0.25">
      <c r="A260" s="33">
        <v>341</v>
      </c>
      <c r="B260" s="37">
        <v>2812.6750000000002</v>
      </c>
      <c r="C260" s="37">
        <v>1419.1845230448369</v>
      </c>
      <c r="D260" s="25">
        <v>2</v>
      </c>
      <c r="E260" s="25">
        <v>0</v>
      </c>
      <c r="F260" s="25">
        <v>0</v>
      </c>
      <c r="G260" s="38">
        <f t="shared" si="11"/>
        <v>0</v>
      </c>
      <c r="H260" s="26">
        <f t="shared" si="10"/>
        <v>0</v>
      </c>
    </row>
    <row r="261" spans="1:8" x14ac:dyDescent="0.25">
      <c r="A261" s="33">
        <v>603</v>
      </c>
      <c r="B261" s="37">
        <v>982.14</v>
      </c>
      <c r="C261" s="37">
        <v>865.95124851229377</v>
      </c>
      <c r="D261" s="25">
        <v>2</v>
      </c>
      <c r="E261" s="25">
        <v>0</v>
      </c>
      <c r="F261" s="25">
        <v>0</v>
      </c>
      <c r="G261" s="38">
        <f t="shared" si="11"/>
        <v>0</v>
      </c>
      <c r="H261" s="26">
        <f t="shared" si="10"/>
        <v>0</v>
      </c>
    </row>
    <row r="262" spans="1:8" x14ac:dyDescent="0.25">
      <c r="A262" s="33">
        <v>921</v>
      </c>
      <c r="B262" s="37">
        <v>234.79</v>
      </c>
      <c r="C262" s="37">
        <v>25.979103140793764</v>
      </c>
      <c r="D262" s="25">
        <v>2</v>
      </c>
      <c r="E262" s="25">
        <v>0</v>
      </c>
      <c r="F262" s="25">
        <v>0</v>
      </c>
      <c r="G262" s="38">
        <f t="shared" si="11"/>
        <v>0</v>
      </c>
      <c r="H262" s="26">
        <f t="shared" si="10"/>
        <v>0</v>
      </c>
    </row>
    <row r="263" spans="1:8" x14ac:dyDescent="0.25">
      <c r="A263" s="33">
        <v>981</v>
      </c>
      <c r="B263" s="37">
        <v>279.52</v>
      </c>
      <c r="C263" s="37">
        <v>161.48904668738385</v>
      </c>
      <c r="D263" s="25">
        <v>2</v>
      </c>
      <c r="E263" s="25">
        <v>0</v>
      </c>
      <c r="F263" s="25">
        <v>0</v>
      </c>
      <c r="G263" s="38">
        <f t="shared" si="11"/>
        <v>0</v>
      </c>
      <c r="H263" s="26">
        <f t="shared" si="10"/>
        <v>0</v>
      </c>
    </row>
    <row r="264" spans="1:8" x14ac:dyDescent="0.25">
      <c r="A264" s="33">
        <v>991</v>
      </c>
      <c r="B264" s="37">
        <v>860.41499999999996</v>
      </c>
      <c r="C264" s="37">
        <v>1193.4618963544667</v>
      </c>
      <c r="D264" s="25">
        <v>2</v>
      </c>
      <c r="E264" s="25">
        <v>0</v>
      </c>
      <c r="F264" s="25">
        <v>0</v>
      </c>
      <c r="G264" s="38">
        <f t="shared" si="11"/>
        <v>0</v>
      </c>
      <c r="H264" s="26">
        <f t="shared" si="10"/>
        <v>0</v>
      </c>
    </row>
    <row r="265" spans="1:8" x14ac:dyDescent="0.25">
      <c r="A265" s="33">
        <v>1569</v>
      </c>
      <c r="B265" s="37">
        <v>3296.6549999999997</v>
      </c>
      <c r="C265" s="37">
        <v>53.520912268009823</v>
      </c>
      <c r="D265" s="25">
        <v>2</v>
      </c>
      <c r="E265" s="25">
        <v>0</v>
      </c>
      <c r="F265" s="25">
        <v>0</v>
      </c>
      <c r="G265" s="38">
        <f t="shared" si="11"/>
        <v>0</v>
      </c>
      <c r="H265" s="26">
        <f t="shared" si="10"/>
        <v>0</v>
      </c>
    </row>
    <row r="266" spans="1:8" x14ac:dyDescent="0.25">
      <c r="A266" s="33">
        <v>1657</v>
      </c>
      <c r="B266" s="37">
        <v>216.02500000000001</v>
      </c>
      <c r="C266" s="37">
        <v>249.57333841979195</v>
      </c>
      <c r="D266" s="25">
        <v>2</v>
      </c>
      <c r="E266" s="25">
        <v>0</v>
      </c>
      <c r="F266" s="25">
        <v>0</v>
      </c>
      <c r="G266" s="38">
        <f t="shared" si="11"/>
        <v>0</v>
      </c>
      <c r="H266" s="26">
        <f t="shared" si="10"/>
        <v>0</v>
      </c>
    </row>
    <row r="267" spans="1:8" x14ac:dyDescent="0.25">
      <c r="A267" s="33">
        <v>1931</v>
      </c>
      <c r="B267" s="37">
        <v>2332.1400000000003</v>
      </c>
      <c r="C267" s="37">
        <v>1061.5935527309871</v>
      </c>
      <c r="D267" s="25">
        <v>2</v>
      </c>
      <c r="E267" s="25">
        <v>0</v>
      </c>
      <c r="F267" s="25">
        <v>0</v>
      </c>
      <c r="G267" s="38">
        <f t="shared" si="11"/>
        <v>0</v>
      </c>
      <c r="H267" s="26">
        <f t="shared" si="10"/>
        <v>0</v>
      </c>
    </row>
    <row r="268" spans="1:8" x14ac:dyDescent="0.25">
      <c r="A268" s="33">
        <v>3097</v>
      </c>
      <c r="B268" s="37">
        <v>306.54500000000002</v>
      </c>
      <c r="C268" s="37">
        <v>151.6956177679499</v>
      </c>
      <c r="D268" s="25">
        <v>2</v>
      </c>
      <c r="E268" s="25">
        <v>0</v>
      </c>
      <c r="F268" s="25">
        <v>0</v>
      </c>
      <c r="G268" s="38">
        <f t="shared" si="11"/>
        <v>0</v>
      </c>
      <c r="H268" s="26">
        <f t="shared" si="10"/>
        <v>0</v>
      </c>
    </row>
    <row r="269" spans="1:8" x14ac:dyDescent="0.25">
      <c r="A269" s="33">
        <v>3115</v>
      </c>
      <c r="B269" s="37">
        <v>1472.365</v>
      </c>
      <c r="C269" s="37">
        <v>805.37341056804155</v>
      </c>
      <c r="D269" s="25">
        <v>2</v>
      </c>
      <c r="E269" s="25">
        <v>0</v>
      </c>
      <c r="F269" s="25">
        <v>0</v>
      </c>
      <c r="G269" s="38">
        <f t="shared" si="11"/>
        <v>0</v>
      </c>
      <c r="H269" s="26">
        <f t="shared" si="10"/>
        <v>0</v>
      </c>
    </row>
    <row r="270" spans="1:8" x14ac:dyDescent="0.25">
      <c r="A270" s="33">
        <v>3531</v>
      </c>
      <c r="B270" s="37">
        <v>619.04499999999996</v>
      </c>
      <c r="C270" s="37">
        <v>523.36508409522321</v>
      </c>
      <c r="D270" s="25">
        <v>2</v>
      </c>
      <c r="E270" s="25">
        <v>2</v>
      </c>
      <c r="F270" s="25">
        <v>0</v>
      </c>
      <c r="G270" s="38">
        <f t="shared" si="11"/>
        <v>0</v>
      </c>
      <c r="H270" s="26">
        <f t="shared" si="10"/>
        <v>1</v>
      </c>
    </row>
    <row r="271" spans="1:8" x14ac:dyDescent="0.25">
      <c r="A271" s="33">
        <v>3659</v>
      </c>
      <c r="B271" s="37">
        <v>2236.58</v>
      </c>
      <c r="C271" s="37">
        <v>397.36572675559466</v>
      </c>
      <c r="D271" s="25">
        <v>2</v>
      </c>
      <c r="E271" s="25">
        <v>0</v>
      </c>
      <c r="F271" s="25">
        <v>0</v>
      </c>
      <c r="G271" s="38">
        <f t="shared" si="11"/>
        <v>0</v>
      </c>
      <c r="H271" s="26">
        <f t="shared" si="10"/>
        <v>0</v>
      </c>
    </row>
    <row r="272" spans="1:8" x14ac:dyDescent="0.25">
      <c r="A272" s="33">
        <v>3978</v>
      </c>
      <c r="B272" s="37">
        <v>1487.085</v>
      </c>
      <c r="C272" s="37">
        <v>310.04511034686385</v>
      </c>
      <c r="D272" s="25">
        <v>2</v>
      </c>
      <c r="E272" s="25">
        <v>0</v>
      </c>
      <c r="F272" s="25">
        <v>0</v>
      </c>
      <c r="G272" s="38">
        <f t="shared" si="11"/>
        <v>0</v>
      </c>
      <c r="H272" s="26">
        <f t="shared" si="10"/>
        <v>0</v>
      </c>
    </row>
    <row r="273" spans="1:8" x14ac:dyDescent="0.25">
      <c r="A273" s="33">
        <v>4242</v>
      </c>
      <c r="B273" s="37">
        <v>232.36500000000001</v>
      </c>
      <c r="C273" s="37">
        <v>188.18232767717589</v>
      </c>
      <c r="D273" s="25">
        <v>2</v>
      </c>
      <c r="E273" s="25">
        <v>0</v>
      </c>
      <c r="F273" s="25">
        <v>0</v>
      </c>
      <c r="G273" s="38">
        <f t="shared" si="11"/>
        <v>0</v>
      </c>
      <c r="H273" s="26">
        <f t="shared" si="10"/>
        <v>0</v>
      </c>
    </row>
    <row r="274" spans="1:8" x14ac:dyDescent="0.25">
      <c r="A274" s="33">
        <v>4997</v>
      </c>
      <c r="B274" s="37">
        <v>736.07</v>
      </c>
      <c r="C274" s="37">
        <v>1023.3107915975478</v>
      </c>
      <c r="D274" s="25">
        <v>2</v>
      </c>
      <c r="E274" s="25">
        <v>0</v>
      </c>
      <c r="F274" s="25">
        <v>0</v>
      </c>
      <c r="G274" s="38">
        <f t="shared" si="11"/>
        <v>0</v>
      </c>
      <c r="H274" s="26">
        <f t="shared" si="10"/>
        <v>0</v>
      </c>
    </row>
    <row r="275" spans="1:8" x14ac:dyDescent="0.25">
      <c r="A275" s="33">
        <v>5533</v>
      </c>
      <c r="B275" s="37">
        <v>310.05499999999995</v>
      </c>
      <c r="C275" s="37">
        <v>13.399673503485067</v>
      </c>
      <c r="D275" s="25">
        <v>2</v>
      </c>
      <c r="E275" s="25">
        <v>2</v>
      </c>
      <c r="F275" s="25">
        <v>0</v>
      </c>
      <c r="G275" s="38">
        <f t="shared" si="11"/>
        <v>0</v>
      </c>
      <c r="H275" s="26">
        <f t="shared" si="10"/>
        <v>1</v>
      </c>
    </row>
    <row r="276" spans="1:8" x14ac:dyDescent="0.25">
      <c r="A276" s="33">
        <v>5557</v>
      </c>
      <c r="B276" s="37">
        <v>91.614999999999995</v>
      </c>
      <c r="C276" s="37">
        <v>0.48790367901871617</v>
      </c>
      <c r="D276" s="25">
        <v>2</v>
      </c>
      <c r="E276" s="25">
        <v>0</v>
      </c>
      <c r="F276" s="25">
        <v>0</v>
      </c>
      <c r="G276" s="38">
        <f t="shared" si="11"/>
        <v>0</v>
      </c>
      <c r="H276" s="26">
        <f t="shared" si="10"/>
        <v>0</v>
      </c>
    </row>
    <row r="277" spans="1:8" x14ac:dyDescent="0.25">
      <c r="A277" s="33">
        <v>5832</v>
      </c>
      <c r="B277" s="37">
        <v>3225.33</v>
      </c>
      <c r="C277" s="37">
        <v>316.33128963161403</v>
      </c>
      <c r="D277" s="25">
        <v>2</v>
      </c>
      <c r="E277" s="25">
        <v>0</v>
      </c>
      <c r="F277" s="25">
        <v>0</v>
      </c>
      <c r="G277" s="38">
        <f t="shared" si="11"/>
        <v>0</v>
      </c>
      <c r="H277" s="26">
        <f t="shared" si="10"/>
        <v>0</v>
      </c>
    </row>
    <row r="278" spans="1:8" x14ac:dyDescent="0.25">
      <c r="A278" s="33">
        <v>6440</v>
      </c>
      <c r="B278" s="37">
        <v>826.45</v>
      </c>
      <c r="C278" s="37">
        <v>742.12270899090527</v>
      </c>
      <c r="D278" s="25">
        <v>2</v>
      </c>
      <c r="E278" s="25">
        <v>0</v>
      </c>
      <c r="F278" s="25">
        <v>0</v>
      </c>
      <c r="G278" s="38">
        <f t="shared" si="11"/>
        <v>0</v>
      </c>
      <c r="H278" s="26">
        <f t="shared" si="10"/>
        <v>0</v>
      </c>
    </row>
    <row r="279" spans="1:8" x14ac:dyDescent="0.25">
      <c r="A279" s="33">
        <v>6495</v>
      </c>
      <c r="B279" s="37">
        <v>394.35</v>
      </c>
      <c r="C279" s="37">
        <v>89.661139854453879</v>
      </c>
      <c r="D279" s="25">
        <v>2</v>
      </c>
      <c r="E279" s="25">
        <v>0</v>
      </c>
      <c r="F279" s="25">
        <v>0</v>
      </c>
      <c r="G279" s="38">
        <f t="shared" si="11"/>
        <v>0</v>
      </c>
      <c r="H279" s="26">
        <f t="shared" si="10"/>
        <v>0</v>
      </c>
    </row>
    <row r="280" spans="1:8" x14ac:dyDescent="0.25">
      <c r="A280" s="33">
        <v>6880</v>
      </c>
      <c r="B280" s="37">
        <v>87.18</v>
      </c>
      <c r="C280" s="37">
        <v>2.5738686835190334</v>
      </c>
      <c r="D280" s="25">
        <v>2</v>
      </c>
      <c r="E280" s="25">
        <v>0</v>
      </c>
      <c r="F280" s="25">
        <v>0</v>
      </c>
      <c r="G280" s="38">
        <f t="shared" si="11"/>
        <v>0</v>
      </c>
      <c r="H280" s="26">
        <f t="shared" si="10"/>
        <v>0</v>
      </c>
    </row>
    <row r="281" spans="1:8" x14ac:dyDescent="0.25">
      <c r="A281" s="33">
        <v>7513</v>
      </c>
      <c r="B281" s="37">
        <v>272.27999999999997</v>
      </c>
      <c r="C281" s="37">
        <v>2.2485995641732259</v>
      </c>
      <c r="D281" s="25">
        <v>2</v>
      </c>
      <c r="E281" s="25">
        <v>0</v>
      </c>
      <c r="F281" s="25">
        <v>0</v>
      </c>
      <c r="G281" s="38">
        <f t="shared" si="11"/>
        <v>0</v>
      </c>
      <c r="H281" s="26">
        <f t="shared" si="10"/>
        <v>0</v>
      </c>
    </row>
    <row r="282" spans="1:8" x14ac:dyDescent="0.25">
      <c r="A282" s="33">
        <v>7580</v>
      </c>
      <c r="B282" s="37">
        <v>1865.0549999999998</v>
      </c>
      <c r="C282" s="37">
        <v>102.21228522051541</v>
      </c>
      <c r="D282" s="25">
        <v>2</v>
      </c>
      <c r="E282" s="25">
        <v>0</v>
      </c>
      <c r="F282" s="25">
        <v>0</v>
      </c>
      <c r="G282" s="38">
        <f t="shared" si="11"/>
        <v>0</v>
      </c>
      <c r="H282" s="26">
        <f t="shared" si="10"/>
        <v>0</v>
      </c>
    </row>
    <row r="283" spans="1:8" x14ac:dyDescent="0.25">
      <c r="A283" s="33">
        <v>7672</v>
      </c>
      <c r="B283" s="37">
        <v>277.95</v>
      </c>
      <c r="C283" s="37">
        <v>41.196041071928157</v>
      </c>
      <c r="D283" s="25">
        <v>2</v>
      </c>
      <c r="E283" s="25">
        <v>0</v>
      </c>
      <c r="F283" s="25">
        <v>0</v>
      </c>
      <c r="G283" s="38">
        <f t="shared" si="11"/>
        <v>0</v>
      </c>
      <c r="H283" s="26">
        <f t="shared" si="10"/>
        <v>0</v>
      </c>
    </row>
    <row r="284" spans="1:8" x14ac:dyDescent="0.25">
      <c r="A284" s="33">
        <v>8203</v>
      </c>
      <c r="B284" s="37">
        <v>371.17999999999995</v>
      </c>
      <c r="C284" s="37">
        <v>92.235008537973641</v>
      </c>
      <c r="D284" s="25">
        <v>2</v>
      </c>
      <c r="E284" s="25">
        <v>0</v>
      </c>
      <c r="F284" s="25">
        <v>0</v>
      </c>
      <c r="G284" s="38">
        <f t="shared" si="11"/>
        <v>0</v>
      </c>
      <c r="H284" s="26">
        <f t="shared" si="10"/>
        <v>0</v>
      </c>
    </row>
    <row r="285" spans="1:8" x14ac:dyDescent="0.25">
      <c r="A285" s="33">
        <v>8863</v>
      </c>
      <c r="B285" s="37">
        <v>628.25</v>
      </c>
      <c r="C285" s="37">
        <v>170.32788145221576</v>
      </c>
      <c r="D285" s="25">
        <v>2</v>
      </c>
      <c r="E285" s="25">
        <v>0</v>
      </c>
      <c r="F285" s="25">
        <v>0</v>
      </c>
      <c r="G285" s="38">
        <f t="shared" si="11"/>
        <v>0</v>
      </c>
      <c r="H285" s="26">
        <f t="shared" si="10"/>
        <v>0</v>
      </c>
    </row>
    <row r="286" spans="1:8" x14ac:dyDescent="0.25">
      <c r="A286" s="33">
        <v>9828</v>
      </c>
      <c r="B286" s="37">
        <v>1152.175</v>
      </c>
      <c r="C286" s="37">
        <v>474.65956900709369</v>
      </c>
      <c r="D286" s="25">
        <v>2</v>
      </c>
      <c r="E286" s="25">
        <v>0</v>
      </c>
      <c r="F286" s="25">
        <v>0</v>
      </c>
      <c r="G286" s="38">
        <f t="shared" si="11"/>
        <v>0</v>
      </c>
      <c r="H286" s="26">
        <f t="shared" si="10"/>
        <v>0</v>
      </c>
    </row>
    <row r="287" spans="1:8" x14ac:dyDescent="0.25">
      <c r="A287" s="33">
        <v>10030</v>
      </c>
      <c r="B287" s="37">
        <v>389.23</v>
      </c>
      <c r="C287" s="37">
        <v>546.89052670529964</v>
      </c>
      <c r="D287" s="25">
        <v>2</v>
      </c>
      <c r="E287" s="25">
        <v>0</v>
      </c>
      <c r="F287" s="25">
        <v>0</v>
      </c>
      <c r="G287" s="38">
        <f t="shared" si="11"/>
        <v>0</v>
      </c>
      <c r="H287" s="26">
        <f t="shared" si="10"/>
        <v>0</v>
      </c>
    </row>
    <row r="288" spans="1:8" x14ac:dyDescent="0.25">
      <c r="A288" s="33">
        <v>10213</v>
      </c>
      <c r="B288" s="37">
        <v>220.91</v>
      </c>
      <c r="C288" s="37">
        <v>113.44821197356966</v>
      </c>
      <c r="D288" s="25">
        <v>2</v>
      </c>
      <c r="E288" s="25">
        <v>0</v>
      </c>
      <c r="F288" s="25">
        <v>0</v>
      </c>
      <c r="G288" s="38">
        <f t="shared" si="11"/>
        <v>0</v>
      </c>
      <c r="H288" s="26">
        <f t="shared" si="10"/>
        <v>0</v>
      </c>
    </row>
    <row r="289" spans="1:8" x14ac:dyDescent="0.25">
      <c r="A289" s="33">
        <v>10226</v>
      </c>
      <c r="B289" s="37">
        <v>189.065</v>
      </c>
      <c r="C289" s="37">
        <v>57.593847327644333</v>
      </c>
      <c r="D289" s="25">
        <v>2</v>
      </c>
      <c r="E289" s="25">
        <v>0</v>
      </c>
      <c r="F289" s="25">
        <v>0</v>
      </c>
      <c r="G289" s="38">
        <f t="shared" si="11"/>
        <v>0</v>
      </c>
      <c r="H289" s="26">
        <f t="shared" si="10"/>
        <v>0</v>
      </c>
    </row>
    <row r="290" spans="1:8" x14ac:dyDescent="0.25">
      <c r="A290" s="33">
        <v>10291</v>
      </c>
      <c r="B290" s="37">
        <v>948.52</v>
      </c>
      <c r="C290" s="37">
        <v>573.63330516977533</v>
      </c>
      <c r="D290" s="25">
        <v>2</v>
      </c>
      <c r="E290" s="25">
        <v>0</v>
      </c>
      <c r="F290" s="25">
        <v>0</v>
      </c>
      <c r="G290" s="38">
        <f t="shared" si="11"/>
        <v>0</v>
      </c>
      <c r="H290" s="26">
        <f t="shared" si="10"/>
        <v>0</v>
      </c>
    </row>
    <row r="291" spans="1:8" x14ac:dyDescent="0.25">
      <c r="A291" s="33">
        <v>10297</v>
      </c>
      <c r="B291" s="37">
        <v>163.63</v>
      </c>
      <c r="C291" s="37">
        <v>110.32280000072517</v>
      </c>
      <c r="D291" s="25">
        <v>2</v>
      </c>
      <c r="E291" s="25">
        <v>0</v>
      </c>
      <c r="F291" s="25">
        <v>0</v>
      </c>
      <c r="G291" s="38">
        <f t="shared" si="11"/>
        <v>0</v>
      </c>
      <c r="H291" s="26">
        <f t="shared" si="10"/>
        <v>0</v>
      </c>
    </row>
    <row r="292" spans="1:8" x14ac:dyDescent="0.25">
      <c r="A292" s="33">
        <v>10554</v>
      </c>
      <c r="B292" s="37">
        <v>89.474999999999994</v>
      </c>
      <c r="C292" s="37">
        <v>0.40305086527633732</v>
      </c>
      <c r="D292" s="25">
        <v>2</v>
      </c>
      <c r="E292" s="25">
        <v>0</v>
      </c>
      <c r="F292" s="25">
        <v>0</v>
      </c>
      <c r="G292" s="38">
        <f t="shared" si="11"/>
        <v>0</v>
      </c>
      <c r="H292" s="26">
        <f t="shared" si="10"/>
        <v>0</v>
      </c>
    </row>
    <row r="293" spans="1:8" x14ac:dyDescent="0.25">
      <c r="A293" s="33">
        <v>10707</v>
      </c>
      <c r="B293" s="37">
        <v>1785.52</v>
      </c>
      <c r="C293" s="37">
        <v>765.82492829627893</v>
      </c>
      <c r="D293" s="25">
        <v>2</v>
      </c>
      <c r="E293" s="25">
        <v>0</v>
      </c>
      <c r="F293" s="25">
        <v>0</v>
      </c>
      <c r="G293" s="38">
        <f t="shared" si="11"/>
        <v>0</v>
      </c>
      <c r="H293" s="26">
        <f t="shared" si="10"/>
        <v>0</v>
      </c>
    </row>
    <row r="294" spans="1:8" x14ac:dyDescent="0.25">
      <c r="A294" s="33">
        <v>11110</v>
      </c>
      <c r="B294" s="37">
        <v>663.74</v>
      </c>
      <c r="C294" s="37">
        <v>417.43341720566639</v>
      </c>
      <c r="D294" s="25">
        <v>2</v>
      </c>
      <c r="E294" s="25">
        <v>0</v>
      </c>
      <c r="F294" s="25">
        <v>0</v>
      </c>
      <c r="G294" s="38">
        <f t="shared" si="11"/>
        <v>0</v>
      </c>
      <c r="H294" s="26">
        <f t="shared" si="10"/>
        <v>0</v>
      </c>
    </row>
    <row r="295" spans="1:8" x14ac:dyDescent="0.25">
      <c r="A295" s="33">
        <v>11202</v>
      </c>
      <c r="B295" s="37">
        <v>80.489999999999995</v>
      </c>
      <c r="C295" s="37">
        <v>4.2426406871194457E-2</v>
      </c>
      <c r="D295" s="25">
        <v>2</v>
      </c>
      <c r="E295" s="25">
        <v>0</v>
      </c>
      <c r="F295" s="25">
        <v>0</v>
      </c>
      <c r="G295" s="38">
        <f t="shared" si="11"/>
        <v>0</v>
      </c>
      <c r="H295" s="26">
        <f t="shared" si="10"/>
        <v>0</v>
      </c>
    </row>
    <row r="296" spans="1:8" x14ac:dyDescent="0.25">
      <c r="A296" s="33">
        <v>11829</v>
      </c>
      <c r="B296" s="37">
        <v>1.5699999999999998</v>
      </c>
      <c r="C296" s="37">
        <v>0.25455844122715882</v>
      </c>
      <c r="D296" s="25">
        <v>2</v>
      </c>
      <c r="E296" s="25">
        <v>0</v>
      </c>
      <c r="F296" s="25">
        <v>0</v>
      </c>
      <c r="G296" s="38">
        <f t="shared" si="11"/>
        <v>0</v>
      </c>
      <c r="H296" s="26">
        <f t="shared" si="10"/>
        <v>0</v>
      </c>
    </row>
    <row r="297" spans="1:8" x14ac:dyDescent="0.25">
      <c r="A297" s="33">
        <v>11911</v>
      </c>
      <c r="B297" s="37">
        <v>1856.1949999999999</v>
      </c>
      <c r="C297" s="37">
        <v>1911.3591270219213</v>
      </c>
      <c r="D297" s="25">
        <v>2</v>
      </c>
      <c r="E297" s="25">
        <v>2</v>
      </c>
      <c r="F297" s="25">
        <v>0</v>
      </c>
      <c r="G297" s="38">
        <f t="shared" si="11"/>
        <v>0</v>
      </c>
      <c r="H297" s="26">
        <f t="shared" si="10"/>
        <v>1</v>
      </c>
    </row>
    <row r="298" spans="1:8" x14ac:dyDescent="0.25">
      <c r="A298" s="33">
        <v>12063</v>
      </c>
      <c r="B298" s="37">
        <v>1520.635</v>
      </c>
      <c r="C298" s="37">
        <v>1417.119771243772</v>
      </c>
      <c r="D298" s="25">
        <v>2</v>
      </c>
      <c r="E298" s="25">
        <v>0</v>
      </c>
      <c r="F298" s="25">
        <v>0</v>
      </c>
      <c r="G298" s="38">
        <f t="shared" si="11"/>
        <v>0</v>
      </c>
      <c r="H298" s="26">
        <f t="shared" si="10"/>
        <v>0</v>
      </c>
    </row>
    <row r="299" spans="1:8" x14ac:dyDescent="0.25">
      <c r="A299" s="33">
        <v>12157</v>
      </c>
      <c r="B299" s="37">
        <v>1218.74</v>
      </c>
      <c r="C299" s="37">
        <v>548.37545094579127</v>
      </c>
      <c r="D299" s="25">
        <v>2</v>
      </c>
      <c r="E299" s="25">
        <v>0</v>
      </c>
      <c r="F299" s="25">
        <v>0</v>
      </c>
      <c r="G299" s="38">
        <f t="shared" si="11"/>
        <v>0</v>
      </c>
      <c r="H299" s="26">
        <f t="shared" si="10"/>
        <v>0</v>
      </c>
    </row>
    <row r="300" spans="1:8" x14ac:dyDescent="0.25">
      <c r="A300" s="33">
        <v>12331</v>
      </c>
      <c r="B300" s="37">
        <v>256.31</v>
      </c>
      <c r="C300" s="37">
        <v>42.567828227430383</v>
      </c>
      <c r="D300" s="25">
        <v>2</v>
      </c>
      <c r="E300" s="25">
        <v>0</v>
      </c>
      <c r="F300" s="25">
        <v>0</v>
      </c>
      <c r="G300" s="38">
        <f t="shared" si="11"/>
        <v>0</v>
      </c>
      <c r="H300" s="26">
        <f t="shared" si="10"/>
        <v>0</v>
      </c>
    </row>
    <row r="301" spans="1:8" x14ac:dyDescent="0.25">
      <c r="A301" s="33">
        <v>12561</v>
      </c>
      <c r="B301" s="37">
        <v>10.465</v>
      </c>
      <c r="C301" s="37">
        <v>0.23334523779156074</v>
      </c>
      <c r="D301" s="25">
        <v>2</v>
      </c>
      <c r="E301" s="25">
        <v>0</v>
      </c>
      <c r="F301" s="25">
        <v>0</v>
      </c>
      <c r="G301" s="38">
        <f t="shared" si="11"/>
        <v>0</v>
      </c>
      <c r="H301" s="26">
        <f t="shared" si="10"/>
        <v>0</v>
      </c>
    </row>
    <row r="302" spans="1:8" x14ac:dyDescent="0.25">
      <c r="A302" s="33">
        <v>12663</v>
      </c>
      <c r="B302" s="37">
        <v>298.55500000000001</v>
      </c>
      <c r="C302" s="37">
        <v>330.08451652569232</v>
      </c>
      <c r="D302" s="25">
        <v>2</v>
      </c>
      <c r="E302" s="25">
        <v>0</v>
      </c>
      <c r="F302" s="25">
        <v>0</v>
      </c>
      <c r="G302" s="38">
        <f t="shared" si="11"/>
        <v>0</v>
      </c>
      <c r="H302" s="26">
        <f t="shared" si="10"/>
        <v>0</v>
      </c>
    </row>
    <row r="303" spans="1:8" x14ac:dyDescent="0.25">
      <c r="A303" s="33">
        <v>12745</v>
      </c>
      <c r="B303" s="37">
        <v>3841.5450000000001</v>
      </c>
      <c r="C303" s="37">
        <v>115.8170196905446</v>
      </c>
      <c r="D303" s="25">
        <v>2</v>
      </c>
      <c r="E303" s="25">
        <v>1</v>
      </c>
      <c r="F303" s="25">
        <v>0</v>
      </c>
      <c r="G303" s="38">
        <f t="shared" si="11"/>
        <v>0</v>
      </c>
      <c r="H303" s="26">
        <f t="shared" si="10"/>
        <v>0.5</v>
      </c>
    </row>
    <row r="304" spans="1:8" x14ac:dyDescent="0.25">
      <c r="A304" s="33">
        <v>13148</v>
      </c>
      <c r="B304" s="37">
        <v>354.92</v>
      </c>
      <c r="C304" s="37">
        <v>92.291577080468159</v>
      </c>
      <c r="D304" s="25">
        <v>2</v>
      </c>
      <c r="E304" s="25">
        <v>0</v>
      </c>
      <c r="F304" s="25">
        <v>0</v>
      </c>
      <c r="G304" s="38">
        <f t="shared" si="11"/>
        <v>0</v>
      </c>
      <c r="H304" s="26">
        <f t="shared" si="10"/>
        <v>0</v>
      </c>
    </row>
    <row r="305" spans="1:8" x14ac:dyDescent="0.25">
      <c r="A305" s="33">
        <v>13202</v>
      </c>
      <c r="B305" s="37">
        <v>301.91000000000003</v>
      </c>
      <c r="C305" s="37">
        <v>398.39810265612454</v>
      </c>
      <c r="D305" s="25">
        <v>2</v>
      </c>
      <c r="E305" s="25">
        <v>0</v>
      </c>
      <c r="F305" s="25">
        <v>0</v>
      </c>
      <c r="G305" s="38">
        <f t="shared" si="11"/>
        <v>0</v>
      </c>
      <c r="H305" s="26">
        <f t="shared" si="10"/>
        <v>0</v>
      </c>
    </row>
    <row r="306" spans="1:8" x14ac:dyDescent="0.25">
      <c r="A306" s="33">
        <v>13551</v>
      </c>
      <c r="B306" s="37">
        <v>1019.115</v>
      </c>
      <c r="C306" s="37">
        <v>720.42160187628997</v>
      </c>
      <c r="D306" s="25">
        <v>2</v>
      </c>
      <c r="E306" s="25">
        <v>0</v>
      </c>
      <c r="F306" s="25">
        <v>0</v>
      </c>
      <c r="G306" s="38">
        <f t="shared" si="11"/>
        <v>0</v>
      </c>
      <c r="H306" s="26">
        <f t="shared" si="10"/>
        <v>0</v>
      </c>
    </row>
    <row r="307" spans="1:8" x14ac:dyDescent="0.25">
      <c r="A307" s="33">
        <v>13827</v>
      </c>
      <c r="B307" s="37">
        <v>178.785</v>
      </c>
      <c r="C307" s="37">
        <v>237.69394449585798</v>
      </c>
      <c r="D307" s="25">
        <v>2</v>
      </c>
      <c r="E307" s="25">
        <v>0</v>
      </c>
      <c r="F307" s="25">
        <v>0</v>
      </c>
      <c r="G307" s="38">
        <f t="shared" si="11"/>
        <v>0</v>
      </c>
      <c r="H307" s="26">
        <f t="shared" si="10"/>
        <v>0</v>
      </c>
    </row>
    <row r="308" spans="1:8" x14ac:dyDescent="0.25">
      <c r="A308" s="33">
        <v>14006</v>
      </c>
      <c r="B308" s="37">
        <v>1153.7150000000001</v>
      </c>
      <c r="C308" s="37">
        <v>644.81774483182426</v>
      </c>
      <c r="D308" s="25">
        <v>2</v>
      </c>
      <c r="E308" s="25">
        <v>0</v>
      </c>
      <c r="F308" s="25">
        <v>0</v>
      </c>
      <c r="G308" s="38">
        <f t="shared" si="11"/>
        <v>0</v>
      </c>
      <c r="H308" s="26">
        <f t="shared" si="10"/>
        <v>0</v>
      </c>
    </row>
    <row r="309" spans="1:8" x14ac:dyDescent="0.25">
      <c r="A309" s="33">
        <v>14025</v>
      </c>
      <c r="B309" s="37">
        <v>221.60500000000002</v>
      </c>
      <c r="C309" s="37">
        <v>94.476537034334655</v>
      </c>
      <c r="D309" s="25">
        <v>2</v>
      </c>
      <c r="E309" s="25">
        <v>0</v>
      </c>
      <c r="F309" s="25">
        <v>0</v>
      </c>
      <c r="G309" s="38">
        <f t="shared" si="11"/>
        <v>0</v>
      </c>
      <c r="H309" s="26">
        <f t="shared" si="10"/>
        <v>0</v>
      </c>
    </row>
    <row r="310" spans="1:8" x14ac:dyDescent="0.25">
      <c r="A310" s="33">
        <v>14322</v>
      </c>
      <c r="B310" s="37">
        <v>139.935</v>
      </c>
      <c r="C310" s="37">
        <v>56.038212409033889</v>
      </c>
      <c r="D310" s="25">
        <v>2</v>
      </c>
      <c r="E310" s="25">
        <v>0</v>
      </c>
      <c r="F310" s="25">
        <v>0</v>
      </c>
      <c r="G310" s="38">
        <f t="shared" si="11"/>
        <v>0</v>
      </c>
      <c r="H310" s="26">
        <f t="shared" si="10"/>
        <v>0</v>
      </c>
    </row>
    <row r="311" spans="1:8" x14ac:dyDescent="0.25">
      <c r="A311" s="33">
        <v>14427</v>
      </c>
      <c r="B311" s="37">
        <v>1067.2850000000001</v>
      </c>
      <c r="C311" s="37">
        <v>1259.986502328497</v>
      </c>
      <c r="D311" s="25">
        <v>2</v>
      </c>
      <c r="E311" s="25">
        <v>0</v>
      </c>
      <c r="F311" s="25">
        <v>0</v>
      </c>
      <c r="G311" s="38">
        <f t="shared" si="11"/>
        <v>0</v>
      </c>
      <c r="H311" s="26">
        <f t="shared" si="10"/>
        <v>0</v>
      </c>
    </row>
    <row r="312" spans="1:8" x14ac:dyDescent="0.25">
      <c r="A312" s="33">
        <v>14834</v>
      </c>
      <c r="B312" s="37">
        <v>250.35500000000002</v>
      </c>
      <c r="C312" s="37">
        <v>142.91335154561307</v>
      </c>
      <c r="D312" s="25">
        <v>2</v>
      </c>
      <c r="E312" s="25">
        <v>0</v>
      </c>
      <c r="F312" s="25">
        <v>0</v>
      </c>
      <c r="G312" s="38">
        <f t="shared" si="11"/>
        <v>0</v>
      </c>
      <c r="H312" s="26">
        <f t="shared" si="10"/>
        <v>0</v>
      </c>
    </row>
    <row r="313" spans="1:8" x14ac:dyDescent="0.25">
      <c r="A313" s="33">
        <v>15140</v>
      </c>
      <c r="B313" s="37">
        <v>1944.77</v>
      </c>
      <c r="C313" s="37">
        <v>599.83868248054853</v>
      </c>
      <c r="D313" s="25">
        <v>2</v>
      </c>
      <c r="E313" s="25">
        <v>0</v>
      </c>
      <c r="F313" s="25">
        <v>0</v>
      </c>
      <c r="G313" s="38">
        <f t="shared" si="11"/>
        <v>0</v>
      </c>
      <c r="H313" s="26">
        <f t="shared" si="10"/>
        <v>0</v>
      </c>
    </row>
    <row r="314" spans="1:8" x14ac:dyDescent="0.25">
      <c r="A314" s="33">
        <v>15402</v>
      </c>
      <c r="B314" s="37">
        <v>150.655</v>
      </c>
      <c r="C314" s="37">
        <v>30.214672760101159</v>
      </c>
      <c r="D314" s="25">
        <v>2</v>
      </c>
      <c r="E314" s="25">
        <v>0</v>
      </c>
      <c r="F314" s="25">
        <v>0</v>
      </c>
      <c r="G314" s="38">
        <f t="shared" si="11"/>
        <v>0</v>
      </c>
      <c r="H314" s="26">
        <f t="shared" si="10"/>
        <v>0</v>
      </c>
    </row>
    <row r="315" spans="1:8" x14ac:dyDescent="0.25">
      <c r="A315" s="33">
        <v>15858</v>
      </c>
      <c r="B315" s="37">
        <v>1239.5</v>
      </c>
      <c r="C315" s="37">
        <v>1251.2537335808433</v>
      </c>
      <c r="D315" s="25">
        <v>2</v>
      </c>
      <c r="E315" s="25">
        <v>0</v>
      </c>
      <c r="F315" s="25">
        <v>0</v>
      </c>
      <c r="G315" s="38">
        <f t="shared" si="11"/>
        <v>0</v>
      </c>
      <c r="H315" s="26">
        <f t="shared" si="10"/>
        <v>0</v>
      </c>
    </row>
    <row r="316" spans="1:8" x14ac:dyDescent="0.25">
      <c r="A316" s="33">
        <v>15950</v>
      </c>
      <c r="B316" s="37">
        <v>729.82500000000005</v>
      </c>
      <c r="C316" s="37">
        <v>232.95632906190781</v>
      </c>
      <c r="D316" s="25">
        <v>2</v>
      </c>
      <c r="E316" s="25">
        <v>2</v>
      </c>
      <c r="F316" s="25">
        <v>0</v>
      </c>
      <c r="G316" s="38">
        <f t="shared" si="11"/>
        <v>0</v>
      </c>
      <c r="H316" s="26">
        <f t="shared" si="10"/>
        <v>1</v>
      </c>
    </row>
    <row r="317" spans="1:8" x14ac:dyDescent="0.25">
      <c r="A317" s="33">
        <v>17666</v>
      </c>
      <c r="B317" s="37">
        <v>233.845</v>
      </c>
      <c r="C317" s="37">
        <v>20.230325009747133</v>
      </c>
      <c r="D317" s="25">
        <v>2</v>
      </c>
      <c r="E317" s="25">
        <v>0</v>
      </c>
      <c r="F317" s="25">
        <v>0</v>
      </c>
      <c r="G317" s="38">
        <f t="shared" si="11"/>
        <v>0</v>
      </c>
      <c r="H317" s="26">
        <f t="shared" si="10"/>
        <v>0</v>
      </c>
    </row>
    <row r="318" spans="1:8" x14ac:dyDescent="0.25">
      <c r="A318" s="33">
        <v>17763</v>
      </c>
      <c r="B318" s="37">
        <v>370.16499999999996</v>
      </c>
      <c r="C318" s="37">
        <v>140.24048791272804</v>
      </c>
      <c r="D318" s="25">
        <v>2</v>
      </c>
      <c r="E318" s="25">
        <v>0</v>
      </c>
      <c r="F318" s="25">
        <v>0</v>
      </c>
      <c r="G318" s="38">
        <f t="shared" si="11"/>
        <v>0</v>
      </c>
      <c r="H318" s="26">
        <f t="shared" si="10"/>
        <v>0</v>
      </c>
    </row>
    <row r="319" spans="1:8" x14ac:dyDescent="0.25">
      <c r="A319" s="33">
        <v>18107</v>
      </c>
      <c r="B319" s="37">
        <v>436.51</v>
      </c>
      <c r="C319" s="37">
        <v>36.062445840513924</v>
      </c>
      <c r="D319" s="25">
        <v>2</v>
      </c>
      <c r="E319" s="25">
        <v>0</v>
      </c>
      <c r="F319" s="25">
        <v>0</v>
      </c>
      <c r="G319" s="38">
        <f t="shared" si="11"/>
        <v>0</v>
      </c>
      <c r="H319" s="26">
        <f t="shared" si="10"/>
        <v>0</v>
      </c>
    </row>
    <row r="320" spans="1:8" x14ac:dyDescent="0.25">
      <c r="A320" s="33">
        <v>18679</v>
      </c>
      <c r="B320" s="37">
        <v>1326.3600000000001</v>
      </c>
      <c r="C320" s="37">
        <v>1272.6790690507955</v>
      </c>
      <c r="D320" s="25">
        <v>2</v>
      </c>
      <c r="E320" s="25">
        <v>0</v>
      </c>
      <c r="F320" s="25">
        <v>0</v>
      </c>
      <c r="G320" s="38">
        <f t="shared" si="11"/>
        <v>0</v>
      </c>
      <c r="H320" s="26">
        <f t="shared" si="10"/>
        <v>0</v>
      </c>
    </row>
    <row r="321" spans="1:8" x14ac:dyDescent="0.25">
      <c r="A321" s="33">
        <v>18874</v>
      </c>
      <c r="B321" s="37">
        <v>882.54499999999996</v>
      </c>
      <c r="C321" s="37">
        <v>992.06374293691431</v>
      </c>
      <c r="D321" s="25">
        <v>2</v>
      </c>
      <c r="E321" s="25">
        <v>0</v>
      </c>
      <c r="F321" s="25">
        <v>0</v>
      </c>
      <c r="G321" s="38">
        <f t="shared" si="11"/>
        <v>0</v>
      </c>
      <c r="H321" s="26">
        <f t="shared" si="10"/>
        <v>0</v>
      </c>
    </row>
    <row r="322" spans="1:8" x14ac:dyDescent="0.25">
      <c r="A322" s="33">
        <v>19258</v>
      </c>
      <c r="B322" s="37">
        <v>384.21999999999997</v>
      </c>
      <c r="C322" s="37">
        <v>429.65222238456994</v>
      </c>
      <c r="D322" s="25">
        <v>2</v>
      </c>
      <c r="E322" s="25">
        <v>0</v>
      </c>
      <c r="F322" s="25">
        <v>0</v>
      </c>
      <c r="G322" s="38">
        <f t="shared" si="11"/>
        <v>0</v>
      </c>
      <c r="H322" s="26">
        <f t="shared" ref="H322:H385" si="12">E322/D322</f>
        <v>0</v>
      </c>
    </row>
    <row r="323" spans="1:8" x14ac:dyDescent="0.25">
      <c r="A323" s="33">
        <v>20194</v>
      </c>
      <c r="B323" s="37">
        <v>1571.155</v>
      </c>
      <c r="C323" s="37">
        <v>1449.165850567146</v>
      </c>
      <c r="D323" s="25">
        <v>2</v>
      </c>
      <c r="E323" s="25">
        <v>0</v>
      </c>
      <c r="F323" s="25">
        <v>0</v>
      </c>
      <c r="G323" s="38">
        <f t="shared" ref="G323:G386" si="13">F323/D323</f>
        <v>0</v>
      </c>
      <c r="H323" s="26">
        <f t="shared" si="12"/>
        <v>0</v>
      </c>
    </row>
    <row r="324" spans="1:8" x14ac:dyDescent="0.25">
      <c r="A324" s="33">
        <v>20465</v>
      </c>
      <c r="B324" s="37">
        <v>848.52499999999998</v>
      </c>
      <c r="C324" s="37">
        <v>854.09306779179519</v>
      </c>
      <c r="D324" s="25">
        <v>2</v>
      </c>
      <c r="E324" s="25">
        <v>0</v>
      </c>
      <c r="F324" s="25">
        <v>0</v>
      </c>
      <c r="G324" s="38">
        <f t="shared" si="13"/>
        <v>0</v>
      </c>
      <c r="H324" s="26">
        <f t="shared" si="12"/>
        <v>0</v>
      </c>
    </row>
    <row r="325" spans="1:8" x14ac:dyDescent="0.25">
      <c r="A325" s="33">
        <v>21168</v>
      </c>
      <c r="B325" s="37">
        <v>203.86500000000001</v>
      </c>
      <c r="C325" s="37">
        <v>14.417907268393714</v>
      </c>
      <c r="D325" s="25">
        <v>2</v>
      </c>
      <c r="E325" s="25">
        <v>0</v>
      </c>
      <c r="F325" s="25">
        <v>0</v>
      </c>
      <c r="G325" s="38">
        <f t="shared" si="13"/>
        <v>0</v>
      </c>
      <c r="H325" s="26">
        <f t="shared" si="12"/>
        <v>0</v>
      </c>
    </row>
    <row r="326" spans="1:8" x14ac:dyDescent="0.25">
      <c r="A326" s="33">
        <v>21967</v>
      </c>
      <c r="B326" s="37">
        <v>125.36500000000001</v>
      </c>
      <c r="C326" s="37">
        <v>49.801530598968569</v>
      </c>
      <c r="D326" s="25">
        <v>2</v>
      </c>
      <c r="E326" s="25">
        <v>0</v>
      </c>
      <c r="F326" s="25">
        <v>0</v>
      </c>
      <c r="G326" s="38">
        <f t="shared" si="13"/>
        <v>0</v>
      </c>
      <c r="H326" s="26">
        <f t="shared" si="12"/>
        <v>0</v>
      </c>
    </row>
    <row r="327" spans="1:8" x14ac:dyDescent="0.25">
      <c r="A327" s="33">
        <v>22324</v>
      </c>
      <c r="B327" s="37">
        <v>220.18</v>
      </c>
      <c r="C327" s="37">
        <v>53.655262556435204</v>
      </c>
      <c r="D327" s="25">
        <v>2</v>
      </c>
      <c r="E327" s="25">
        <v>0</v>
      </c>
      <c r="F327" s="25">
        <v>0</v>
      </c>
      <c r="G327" s="38">
        <f t="shared" si="13"/>
        <v>0</v>
      </c>
      <c r="H327" s="26">
        <f t="shared" si="12"/>
        <v>0</v>
      </c>
    </row>
    <row r="328" spans="1:8" x14ac:dyDescent="0.25">
      <c r="A328" s="33">
        <v>22454</v>
      </c>
      <c r="B328" s="37">
        <v>331.62</v>
      </c>
      <c r="C328" s="37">
        <v>94.540176644641406</v>
      </c>
      <c r="D328" s="25">
        <v>2</v>
      </c>
      <c r="E328" s="25">
        <v>0</v>
      </c>
      <c r="F328" s="25">
        <v>0</v>
      </c>
      <c r="G328" s="38">
        <f t="shared" si="13"/>
        <v>0</v>
      </c>
      <c r="H328" s="26">
        <f t="shared" si="12"/>
        <v>0</v>
      </c>
    </row>
    <row r="329" spans="1:8" x14ac:dyDescent="0.25">
      <c r="A329" s="33">
        <v>22612</v>
      </c>
      <c r="B329" s="37">
        <v>575.27</v>
      </c>
      <c r="C329" s="37">
        <v>741.6418763796986</v>
      </c>
      <c r="D329" s="25">
        <v>2</v>
      </c>
      <c r="E329" s="25">
        <v>0</v>
      </c>
      <c r="F329" s="25">
        <v>0</v>
      </c>
      <c r="G329" s="38">
        <f t="shared" si="13"/>
        <v>0</v>
      </c>
      <c r="H329" s="26">
        <f t="shared" si="12"/>
        <v>0</v>
      </c>
    </row>
    <row r="330" spans="1:8" x14ac:dyDescent="0.25">
      <c r="A330" s="33">
        <v>22918</v>
      </c>
      <c r="B330" s="37">
        <v>317.89499999999998</v>
      </c>
      <c r="C330" s="37">
        <v>255.15948199116571</v>
      </c>
      <c r="D330" s="25">
        <v>2</v>
      </c>
      <c r="E330" s="25">
        <v>0</v>
      </c>
      <c r="F330" s="25">
        <v>0</v>
      </c>
      <c r="G330" s="38">
        <f t="shared" si="13"/>
        <v>0</v>
      </c>
      <c r="H330" s="26">
        <f t="shared" si="12"/>
        <v>0</v>
      </c>
    </row>
    <row r="331" spans="1:8" x14ac:dyDescent="0.25">
      <c r="A331" s="33">
        <v>23017</v>
      </c>
      <c r="B331" s="37">
        <v>2325.3450000000003</v>
      </c>
      <c r="C331" s="37">
        <v>2401.0588572648526</v>
      </c>
      <c r="D331" s="25">
        <v>2</v>
      </c>
      <c r="E331" s="25">
        <v>1</v>
      </c>
      <c r="F331" s="25">
        <v>0</v>
      </c>
      <c r="G331" s="38">
        <f t="shared" si="13"/>
        <v>0</v>
      </c>
      <c r="H331" s="26">
        <f t="shared" si="12"/>
        <v>0.5</v>
      </c>
    </row>
    <row r="332" spans="1:8" x14ac:dyDescent="0.25">
      <c r="A332" s="33">
        <v>23396</v>
      </c>
      <c r="B332" s="37">
        <v>513.94000000000005</v>
      </c>
      <c r="C332" s="37">
        <v>244.77208337553509</v>
      </c>
      <c r="D332" s="25">
        <v>2</v>
      </c>
      <c r="E332" s="25">
        <v>0</v>
      </c>
      <c r="F332" s="25">
        <v>0</v>
      </c>
      <c r="G332" s="38">
        <f t="shared" si="13"/>
        <v>0</v>
      </c>
      <c r="H332" s="26">
        <f t="shared" si="12"/>
        <v>0</v>
      </c>
    </row>
    <row r="333" spans="1:8" x14ac:dyDescent="0.25">
      <c r="A333" s="33">
        <v>23720</v>
      </c>
      <c r="B333" s="37">
        <v>189.91500000000002</v>
      </c>
      <c r="C333" s="37">
        <v>28.178205230283847</v>
      </c>
      <c r="D333" s="25">
        <v>2</v>
      </c>
      <c r="E333" s="25">
        <v>0</v>
      </c>
      <c r="F333" s="25">
        <v>0</v>
      </c>
      <c r="G333" s="38">
        <f t="shared" si="13"/>
        <v>0</v>
      </c>
      <c r="H333" s="26">
        <f t="shared" si="12"/>
        <v>0</v>
      </c>
    </row>
    <row r="334" spans="1:8" x14ac:dyDescent="0.25">
      <c r="A334" s="33">
        <v>24295</v>
      </c>
      <c r="B334" s="37">
        <v>3073.5950000000003</v>
      </c>
      <c r="C334" s="37">
        <v>19.961624432896251</v>
      </c>
      <c r="D334" s="25">
        <v>2</v>
      </c>
      <c r="E334" s="25">
        <v>0</v>
      </c>
      <c r="F334" s="25">
        <v>0</v>
      </c>
      <c r="G334" s="38">
        <f t="shared" si="13"/>
        <v>0</v>
      </c>
      <c r="H334" s="26">
        <f t="shared" si="12"/>
        <v>0</v>
      </c>
    </row>
    <row r="335" spans="1:8" x14ac:dyDescent="0.25">
      <c r="A335" s="33">
        <v>24454</v>
      </c>
      <c r="B335" s="37">
        <v>256.505</v>
      </c>
      <c r="C335" s="37">
        <v>48.938860325920857</v>
      </c>
      <c r="D335" s="25">
        <v>2</v>
      </c>
      <c r="E335" s="25">
        <v>0</v>
      </c>
      <c r="F335" s="25">
        <v>0</v>
      </c>
      <c r="G335" s="38">
        <f t="shared" si="13"/>
        <v>0</v>
      </c>
      <c r="H335" s="26">
        <f t="shared" si="12"/>
        <v>0</v>
      </c>
    </row>
    <row r="336" spans="1:8" x14ac:dyDescent="0.25">
      <c r="A336" s="33">
        <v>24618</v>
      </c>
      <c r="B336" s="37">
        <v>340.12</v>
      </c>
      <c r="C336" s="37">
        <v>279.7880111798932</v>
      </c>
      <c r="D336" s="25">
        <v>2</v>
      </c>
      <c r="E336" s="25">
        <v>0</v>
      </c>
      <c r="F336" s="25">
        <v>0</v>
      </c>
      <c r="G336" s="38">
        <f t="shared" si="13"/>
        <v>0</v>
      </c>
      <c r="H336" s="26">
        <f t="shared" si="12"/>
        <v>0</v>
      </c>
    </row>
    <row r="337" spans="1:8" x14ac:dyDescent="0.25">
      <c r="A337" s="33">
        <v>25471</v>
      </c>
      <c r="B337" s="37">
        <v>242.88</v>
      </c>
      <c r="C337" s="37">
        <v>71.064231509247918</v>
      </c>
      <c r="D337" s="25">
        <v>2</v>
      </c>
      <c r="E337" s="25">
        <v>0</v>
      </c>
      <c r="F337" s="25">
        <v>0</v>
      </c>
      <c r="G337" s="38">
        <f t="shared" si="13"/>
        <v>0</v>
      </c>
      <c r="H337" s="26">
        <f t="shared" si="12"/>
        <v>0</v>
      </c>
    </row>
    <row r="338" spans="1:8" x14ac:dyDescent="0.25">
      <c r="A338" s="33">
        <v>25473</v>
      </c>
      <c r="B338" s="37">
        <v>375.07</v>
      </c>
      <c r="C338" s="37">
        <v>515.96167609619988</v>
      </c>
      <c r="D338" s="25">
        <v>2</v>
      </c>
      <c r="E338" s="25">
        <v>1</v>
      </c>
      <c r="F338" s="25">
        <v>0</v>
      </c>
      <c r="G338" s="38">
        <f t="shared" si="13"/>
        <v>0</v>
      </c>
      <c r="H338" s="26">
        <f t="shared" si="12"/>
        <v>0.5</v>
      </c>
    </row>
    <row r="339" spans="1:8" x14ac:dyDescent="0.25">
      <c r="A339" s="33">
        <v>25496</v>
      </c>
      <c r="B339" s="37">
        <v>335.66499999999996</v>
      </c>
      <c r="C339" s="37">
        <v>330.4239277806617</v>
      </c>
      <c r="D339" s="25">
        <v>2</v>
      </c>
      <c r="E339" s="25">
        <v>0</v>
      </c>
      <c r="F339" s="25">
        <v>0</v>
      </c>
      <c r="G339" s="38">
        <f t="shared" si="13"/>
        <v>0</v>
      </c>
      <c r="H339" s="26">
        <f t="shared" si="12"/>
        <v>0</v>
      </c>
    </row>
    <row r="340" spans="1:8" x14ac:dyDescent="0.25">
      <c r="A340" s="33">
        <v>25671</v>
      </c>
      <c r="B340" s="37">
        <v>1077.905</v>
      </c>
      <c r="C340" s="37">
        <v>6.6255905397178738</v>
      </c>
      <c r="D340" s="25">
        <v>2</v>
      </c>
      <c r="E340" s="25">
        <v>0</v>
      </c>
      <c r="F340" s="25">
        <v>0</v>
      </c>
      <c r="G340" s="38">
        <f t="shared" si="13"/>
        <v>0</v>
      </c>
      <c r="H340" s="26">
        <f t="shared" si="12"/>
        <v>0</v>
      </c>
    </row>
    <row r="341" spans="1:8" x14ac:dyDescent="0.25">
      <c r="A341" s="33">
        <v>25921</v>
      </c>
      <c r="B341" s="37">
        <v>316.53499999999997</v>
      </c>
      <c r="C341" s="37">
        <v>52.912800436189514</v>
      </c>
      <c r="D341" s="25">
        <v>2</v>
      </c>
      <c r="E341" s="25">
        <v>0</v>
      </c>
      <c r="F341" s="25">
        <v>0</v>
      </c>
      <c r="G341" s="38">
        <f t="shared" si="13"/>
        <v>0</v>
      </c>
      <c r="H341" s="26">
        <f t="shared" si="12"/>
        <v>0</v>
      </c>
    </row>
    <row r="342" spans="1:8" x14ac:dyDescent="0.25">
      <c r="A342" s="33">
        <v>26059</v>
      </c>
      <c r="B342" s="37">
        <v>939.61500000000001</v>
      </c>
      <c r="C342" s="37">
        <v>868.47561972112976</v>
      </c>
      <c r="D342" s="25">
        <v>2</v>
      </c>
      <c r="E342" s="25">
        <v>0</v>
      </c>
      <c r="F342" s="25">
        <v>0</v>
      </c>
      <c r="G342" s="38">
        <f t="shared" si="13"/>
        <v>0</v>
      </c>
      <c r="H342" s="26">
        <f t="shared" si="12"/>
        <v>0</v>
      </c>
    </row>
    <row r="343" spans="1:8" x14ac:dyDescent="0.25">
      <c r="A343" s="33">
        <v>27089</v>
      </c>
      <c r="B343" s="37">
        <v>1215.845</v>
      </c>
      <c r="C343" s="37">
        <v>460.06488504340393</v>
      </c>
      <c r="D343" s="25">
        <v>2</v>
      </c>
      <c r="E343" s="25">
        <v>0</v>
      </c>
      <c r="F343" s="25">
        <v>0</v>
      </c>
      <c r="G343" s="38">
        <f t="shared" si="13"/>
        <v>0</v>
      </c>
      <c r="H343" s="26">
        <f t="shared" si="12"/>
        <v>0</v>
      </c>
    </row>
    <row r="344" spans="1:8" x14ac:dyDescent="0.25">
      <c r="A344" s="33">
        <v>27494</v>
      </c>
      <c r="B344" s="37">
        <v>151.73000000000002</v>
      </c>
      <c r="C344" s="37">
        <v>86.733717780341891</v>
      </c>
      <c r="D344" s="25">
        <v>2</v>
      </c>
      <c r="E344" s="25">
        <v>0</v>
      </c>
      <c r="F344" s="25">
        <v>0</v>
      </c>
      <c r="G344" s="38">
        <f t="shared" si="13"/>
        <v>0</v>
      </c>
      <c r="H344" s="26">
        <f t="shared" si="12"/>
        <v>0</v>
      </c>
    </row>
    <row r="345" spans="1:8" x14ac:dyDescent="0.25">
      <c r="A345" s="33">
        <v>29140</v>
      </c>
      <c r="B345" s="37">
        <v>784.85500000000002</v>
      </c>
      <c r="C345" s="37">
        <v>783.99050150496089</v>
      </c>
      <c r="D345" s="25">
        <v>2</v>
      </c>
      <c r="E345" s="25">
        <v>0</v>
      </c>
      <c r="F345" s="25">
        <v>0</v>
      </c>
      <c r="G345" s="38">
        <f t="shared" si="13"/>
        <v>0</v>
      </c>
      <c r="H345" s="26">
        <f t="shared" si="12"/>
        <v>0</v>
      </c>
    </row>
    <row r="346" spans="1:8" x14ac:dyDescent="0.25">
      <c r="A346" s="33">
        <v>29418</v>
      </c>
      <c r="B346" s="37">
        <v>313.97000000000003</v>
      </c>
      <c r="C346" s="37">
        <v>9.8287842584930338</v>
      </c>
      <c r="D346" s="25">
        <v>2</v>
      </c>
      <c r="E346" s="25">
        <v>0</v>
      </c>
      <c r="F346" s="25">
        <v>0</v>
      </c>
      <c r="G346" s="38">
        <f t="shared" si="13"/>
        <v>0</v>
      </c>
      <c r="H346" s="26">
        <f t="shared" si="12"/>
        <v>0</v>
      </c>
    </row>
    <row r="347" spans="1:8" x14ac:dyDescent="0.25">
      <c r="A347" s="33">
        <v>29728</v>
      </c>
      <c r="B347" s="37">
        <v>1994.57</v>
      </c>
      <c r="C347" s="37">
        <v>50.840977567312834</v>
      </c>
      <c r="D347" s="25">
        <v>2</v>
      </c>
      <c r="E347" s="25">
        <v>0</v>
      </c>
      <c r="F347" s="25">
        <v>0</v>
      </c>
      <c r="G347" s="38">
        <f t="shared" si="13"/>
        <v>0</v>
      </c>
      <c r="H347" s="26">
        <f t="shared" si="12"/>
        <v>0</v>
      </c>
    </row>
    <row r="348" spans="1:8" x14ac:dyDescent="0.25">
      <c r="A348" s="33">
        <v>30431</v>
      </c>
      <c r="B348" s="37">
        <v>199.82499999999999</v>
      </c>
      <c r="C348" s="37">
        <v>10.542962107491421</v>
      </c>
      <c r="D348" s="25">
        <v>2</v>
      </c>
      <c r="E348" s="25">
        <v>0</v>
      </c>
      <c r="F348" s="25">
        <v>0</v>
      </c>
      <c r="G348" s="38">
        <f t="shared" si="13"/>
        <v>0</v>
      </c>
      <c r="H348" s="26">
        <f t="shared" si="12"/>
        <v>0</v>
      </c>
    </row>
    <row r="349" spans="1:8" x14ac:dyDescent="0.25">
      <c r="A349" s="33">
        <v>31644</v>
      </c>
      <c r="B349" s="37">
        <v>355.64</v>
      </c>
      <c r="C349" s="37">
        <v>488.66735434239922</v>
      </c>
      <c r="D349" s="25">
        <v>2</v>
      </c>
      <c r="E349" s="25">
        <v>0</v>
      </c>
      <c r="F349" s="25">
        <v>0</v>
      </c>
      <c r="G349" s="38">
        <f t="shared" si="13"/>
        <v>0</v>
      </c>
      <c r="H349" s="26">
        <f t="shared" si="12"/>
        <v>0</v>
      </c>
    </row>
    <row r="350" spans="1:8" x14ac:dyDescent="0.25">
      <c r="A350" s="33">
        <v>31978</v>
      </c>
      <c r="B350" s="37">
        <v>1351.22</v>
      </c>
      <c r="C350" s="37">
        <v>350.2582729929436</v>
      </c>
      <c r="D350" s="25">
        <v>2</v>
      </c>
      <c r="E350" s="25">
        <v>0</v>
      </c>
      <c r="F350" s="25">
        <v>0</v>
      </c>
      <c r="G350" s="38">
        <f t="shared" si="13"/>
        <v>0</v>
      </c>
      <c r="H350" s="26">
        <f t="shared" si="12"/>
        <v>0</v>
      </c>
    </row>
    <row r="351" spans="1:8" x14ac:dyDescent="0.25">
      <c r="A351" s="33">
        <v>32213</v>
      </c>
      <c r="B351" s="37">
        <v>228.42500000000001</v>
      </c>
      <c r="C351" s="37">
        <v>28.545900756500927</v>
      </c>
      <c r="D351" s="25">
        <v>2</v>
      </c>
      <c r="E351" s="25">
        <v>0</v>
      </c>
      <c r="F351" s="25">
        <v>0</v>
      </c>
      <c r="G351" s="38">
        <f t="shared" si="13"/>
        <v>0</v>
      </c>
      <c r="H351" s="26">
        <f t="shared" si="12"/>
        <v>0</v>
      </c>
    </row>
    <row r="352" spans="1:8" x14ac:dyDescent="0.25">
      <c r="A352" s="33">
        <v>32384</v>
      </c>
      <c r="B352" s="37">
        <v>522.54999999999995</v>
      </c>
      <c r="C352" s="37">
        <v>72.662292834729584</v>
      </c>
      <c r="D352" s="25">
        <v>2</v>
      </c>
      <c r="E352" s="25">
        <v>0</v>
      </c>
      <c r="F352" s="25">
        <v>0</v>
      </c>
      <c r="G352" s="38">
        <f t="shared" si="13"/>
        <v>0</v>
      </c>
      <c r="H352" s="26">
        <f t="shared" si="12"/>
        <v>0</v>
      </c>
    </row>
    <row r="353" spans="1:8" x14ac:dyDescent="0.25">
      <c r="A353" s="33">
        <v>33167</v>
      </c>
      <c r="B353" s="37">
        <v>316.27999999999997</v>
      </c>
      <c r="C353" s="37">
        <v>79.266670171012265</v>
      </c>
      <c r="D353" s="25">
        <v>2</v>
      </c>
      <c r="E353" s="25">
        <v>0</v>
      </c>
      <c r="F353" s="25">
        <v>0</v>
      </c>
      <c r="G353" s="38">
        <f t="shared" si="13"/>
        <v>0</v>
      </c>
      <c r="H353" s="26">
        <f t="shared" si="12"/>
        <v>0</v>
      </c>
    </row>
    <row r="354" spans="1:8" x14ac:dyDescent="0.25">
      <c r="A354" s="33">
        <v>33256</v>
      </c>
      <c r="B354" s="37">
        <v>643.65</v>
      </c>
      <c r="C354" s="37">
        <v>581.15692132159961</v>
      </c>
      <c r="D354" s="25">
        <v>2</v>
      </c>
      <c r="E354" s="25">
        <v>0</v>
      </c>
      <c r="F354" s="25">
        <v>0</v>
      </c>
      <c r="G354" s="38">
        <f t="shared" si="13"/>
        <v>0</v>
      </c>
      <c r="H354" s="26">
        <f t="shared" si="12"/>
        <v>0</v>
      </c>
    </row>
    <row r="355" spans="1:8" x14ac:dyDescent="0.25">
      <c r="A355" s="33">
        <v>33641</v>
      </c>
      <c r="B355" s="37">
        <v>372.96000000000004</v>
      </c>
      <c r="C355" s="37">
        <v>98.316126856177448</v>
      </c>
      <c r="D355" s="25">
        <v>2</v>
      </c>
      <c r="E355" s="25">
        <v>0</v>
      </c>
      <c r="F355" s="25">
        <v>0</v>
      </c>
      <c r="G355" s="38">
        <f t="shared" si="13"/>
        <v>0</v>
      </c>
      <c r="H355" s="26">
        <f t="shared" si="12"/>
        <v>0</v>
      </c>
    </row>
    <row r="356" spans="1:8" x14ac:dyDescent="0.25">
      <c r="A356" s="33">
        <v>33688</v>
      </c>
      <c r="B356" s="37">
        <v>1030.385</v>
      </c>
      <c r="C356" s="37">
        <v>464.54794203612585</v>
      </c>
      <c r="D356" s="25">
        <v>2</v>
      </c>
      <c r="E356" s="25">
        <v>0</v>
      </c>
      <c r="F356" s="25">
        <v>0</v>
      </c>
      <c r="G356" s="38">
        <f t="shared" si="13"/>
        <v>0</v>
      </c>
      <c r="H356" s="26">
        <f t="shared" si="12"/>
        <v>0</v>
      </c>
    </row>
    <row r="357" spans="1:8" x14ac:dyDescent="0.25">
      <c r="A357" s="33">
        <v>34376</v>
      </c>
      <c r="B357" s="37">
        <v>37.875</v>
      </c>
      <c r="C357" s="37">
        <v>10.387398615630373</v>
      </c>
      <c r="D357" s="25">
        <v>2</v>
      </c>
      <c r="E357" s="25">
        <v>0</v>
      </c>
      <c r="F357" s="25">
        <v>0</v>
      </c>
      <c r="G357" s="38">
        <f t="shared" si="13"/>
        <v>0</v>
      </c>
      <c r="H357" s="26">
        <f t="shared" si="12"/>
        <v>0</v>
      </c>
    </row>
    <row r="358" spans="1:8" x14ac:dyDescent="0.25">
      <c r="A358" s="33">
        <v>34464</v>
      </c>
      <c r="B358" s="37">
        <v>2114.9850000000001</v>
      </c>
      <c r="C358" s="37">
        <v>1836.3916660805232</v>
      </c>
      <c r="D358" s="25">
        <v>2</v>
      </c>
      <c r="E358" s="25">
        <v>0</v>
      </c>
      <c r="F358" s="25">
        <v>0</v>
      </c>
      <c r="G358" s="38">
        <f t="shared" si="13"/>
        <v>0</v>
      </c>
      <c r="H358" s="26">
        <f t="shared" si="12"/>
        <v>0</v>
      </c>
    </row>
    <row r="359" spans="1:8" x14ac:dyDescent="0.25">
      <c r="A359" s="33">
        <v>34561</v>
      </c>
      <c r="B359" s="37">
        <v>836.00500000000011</v>
      </c>
      <c r="C359" s="37">
        <v>430.80480643790384</v>
      </c>
      <c r="D359" s="25">
        <v>2</v>
      </c>
      <c r="E359" s="25">
        <v>0</v>
      </c>
      <c r="F359" s="25">
        <v>0</v>
      </c>
      <c r="G359" s="38">
        <f t="shared" si="13"/>
        <v>0</v>
      </c>
      <c r="H359" s="26">
        <f t="shared" si="12"/>
        <v>0</v>
      </c>
    </row>
    <row r="360" spans="1:8" x14ac:dyDescent="0.25">
      <c r="A360" s="33">
        <v>35610</v>
      </c>
      <c r="B360" s="37">
        <v>314.40499999999997</v>
      </c>
      <c r="C360" s="37">
        <v>44.851783130663279</v>
      </c>
      <c r="D360" s="25">
        <v>2</v>
      </c>
      <c r="E360" s="25">
        <v>0</v>
      </c>
      <c r="F360" s="25">
        <v>0</v>
      </c>
      <c r="G360" s="38">
        <f t="shared" si="13"/>
        <v>0</v>
      </c>
      <c r="H360" s="26">
        <f t="shared" si="12"/>
        <v>0</v>
      </c>
    </row>
    <row r="361" spans="1:8" x14ac:dyDescent="0.25">
      <c r="A361" s="33">
        <v>35917</v>
      </c>
      <c r="B361" s="37">
        <v>1831.55</v>
      </c>
      <c r="C361" s="37">
        <v>108.5833173190062</v>
      </c>
      <c r="D361" s="25">
        <v>2</v>
      </c>
      <c r="E361" s="25">
        <v>2</v>
      </c>
      <c r="F361" s="25">
        <v>0</v>
      </c>
      <c r="G361" s="38">
        <f t="shared" si="13"/>
        <v>0</v>
      </c>
      <c r="H361" s="26">
        <f t="shared" si="12"/>
        <v>1</v>
      </c>
    </row>
    <row r="362" spans="1:8" x14ac:dyDescent="0.25">
      <c r="A362" s="33">
        <v>36049</v>
      </c>
      <c r="B362" s="37">
        <v>323.8</v>
      </c>
      <c r="C362" s="37">
        <v>162.28100628231266</v>
      </c>
      <c r="D362" s="25">
        <v>2</v>
      </c>
      <c r="E362" s="25">
        <v>0</v>
      </c>
      <c r="F362" s="25">
        <v>0</v>
      </c>
      <c r="G362" s="38">
        <f t="shared" si="13"/>
        <v>0</v>
      </c>
      <c r="H362" s="26">
        <f t="shared" si="12"/>
        <v>0</v>
      </c>
    </row>
    <row r="363" spans="1:8" x14ac:dyDescent="0.25">
      <c r="A363" s="33">
        <v>36324</v>
      </c>
      <c r="B363" s="37">
        <v>274.71000000000004</v>
      </c>
      <c r="C363" s="37">
        <v>114.05632380538999</v>
      </c>
      <c r="D363" s="25">
        <v>2</v>
      </c>
      <c r="E363" s="25">
        <v>0</v>
      </c>
      <c r="F363" s="25">
        <v>0</v>
      </c>
      <c r="G363" s="38">
        <f t="shared" si="13"/>
        <v>0</v>
      </c>
      <c r="H363" s="26">
        <f t="shared" si="12"/>
        <v>0</v>
      </c>
    </row>
    <row r="364" spans="1:8" x14ac:dyDescent="0.25">
      <c r="A364" s="33">
        <v>37038</v>
      </c>
      <c r="B364" s="37">
        <v>1355.99</v>
      </c>
      <c r="C364" s="37">
        <v>203.18006250614292</v>
      </c>
      <c r="D364" s="25">
        <v>2</v>
      </c>
      <c r="E364" s="25">
        <v>0</v>
      </c>
      <c r="F364" s="25">
        <v>0</v>
      </c>
      <c r="G364" s="38">
        <f t="shared" si="13"/>
        <v>0</v>
      </c>
      <c r="H364" s="26">
        <f t="shared" si="12"/>
        <v>0</v>
      </c>
    </row>
    <row r="365" spans="1:8" x14ac:dyDescent="0.25">
      <c r="A365" s="33">
        <v>37323</v>
      </c>
      <c r="B365" s="37">
        <v>90.745000000000005</v>
      </c>
      <c r="C365" s="37">
        <v>113.8371207032223</v>
      </c>
      <c r="D365" s="25">
        <v>2</v>
      </c>
      <c r="E365" s="25">
        <v>0</v>
      </c>
      <c r="F365" s="25">
        <v>0</v>
      </c>
      <c r="G365" s="38">
        <f t="shared" si="13"/>
        <v>0</v>
      </c>
      <c r="H365" s="26">
        <f t="shared" si="12"/>
        <v>0</v>
      </c>
    </row>
    <row r="366" spans="1:8" x14ac:dyDescent="0.25">
      <c r="A366" s="33">
        <v>38803</v>
      </c>
      <c r="B366" s="37">
        <v>288.67999999999995</v>
      </c>
      <c r="C366" s="37">
        <v>4.7234732983261427</v>
      </c>
      <c r="D366" s="25">
        <v>2</v>
      </c>
      <c r="E366" s="25">
        <v>0</v>
      </c>
      <c r="F366" s="25">
        <v>0</v>
      </c>
      <c r="G366" s="38">
        <f t="shared" si="13"/>
        <v>0</v>
      </c>
      <c r="H366" s="26">
        <f t="shared" si="12"/>
        <v>0</v>
      </c>
    </row>
    <row r="367" spans="1:8" x14ac:dyDescent="0.25">
      <c r="A367" s="33">
        <v>38964</v>
      </c>
      <c r="B367" s="37">
        <v>197.17000000000002</v>
      </c>
      <c r="C367" s="37">
        <v>17.762522343406058</v>
      </c>
      <c r="D367" s="25">
        <v>2</v>
      </c>
      <c r="E367" s="25">
        <v>0</v>
      </c>
      <c r="F367" s="25">
        <v>0</v>
      </c>
      <c r="G367" s="38">
        <f t="shared" si="13"/>
        <v>0</v>
      </c>
      <c r="H367" s="26">
        <f t="shared" si="12"/>
        <v>0</v>
      </c>
    </row>
    <row r="368" spans="1:8" x14ac:dyDescent="0.25">
      <c r="A368" s="33">
        <v>39340</v>
      </c>
      <c r="B368" s="37">
        <v>481.02</v>
      </c>
      <c r="C368" s="37">
        <v>619.75080943876151</v>
      </c>
      <c r="D368" s="25">
        <v>2</v>
      </c>
      <c r="E368" s="25">
        <v>0</v>
      </c>
      <c r="F368" s="25">
        <v>0</v>
      </c>
      <c r="G368" s="38">
        <f t="shared" si="13"/>
        <v>0</v>
      </c>
      <c r="H368" s="26">
        <f t="shared" si="12"/>
        <v>0</v>
      </c>
    </row>
    <row r="369" spans="1:8" x14ac:dyDescent="0.25">
      <c r="A369" s="33">
        <v>39385</v>
      </c>
      <c r="B369" s="37">
        <v>2092.4900000000002</v>
      </c>
      <c r="C369" s="37">
        <v>764.82083666699236</v>
      </c>
      <c r="D369" s="25">
        <v>2</v>
      </c>
      <c r="E369" s="25">
        <v>0</v>
      </c>
      <c r="F369" s="25">
        <v>0</v>
      </c>
      <c r="G369" s="38">
        <f t="shared" si="13"/>
        <v>0</v>
      </c>
      <c r="H369" s="26">
        <f t="shared" si="12"/>
        <v>0</v>
      </c>
    </row>
    <row r="370" spans="1:8" x14ac:dyDescent="0.25">
      <c r="A370" s="33">
        <v>39967</v>
      </c>
      <c r="B370" s="37">
        <v>1040.29</v>
      </c>
      <c r="C370" s="37">
        <v>1462.74937183374</v>
      </c>
      <c r="D370" s="25">
        <v>2</v>
      </c>
      <c r="E370" s="25">
        <v>0</v>
      </c>
      <c r="F370" s="25">
        <v>0</v>
      </c>
      <c r="G370" s="38">
        <f t="shared" si="13"/>
        <v>0</v>
      </c>
      <c r="H370" s="26">
        <f t="shared" si="12"/>
        <v>0</v>
      </c>
    </row>
    <row r="371" spans="1:8" x14ac:dyDescent="0.25">
      <c r="A371" s="33">
        <v>40046</v>
      </c>
      <c r="B371" s="37">
        <v>630.94499999999994</v>
      </c>
      <c r="C371" s="37">
        <v>290.06227271053388</v>
      </c>
      <c r="D371" s="25">
        <v>2</v>
      </c>
      <c r="E371" s="25">
        <v>0</v>
      </c>
      <c r="F371" s="25">
        <v>0</v>
      </c>
      <c r="G371" s="38">
        <f t="shared" si="13"/>
        <v>0</v>
      </c>
      <c r="H371" s="26">
        <f t="shared" si="12"/>
        <v>0</v>
      </c>
    </row>
    <row r="372" spans="1:8" x14ac:dyDescent="0.25">
      <c r="A372" s="33">
        <v>40095</v>
      </c>
      <c r="B372" s="37">
        <v>252.11500000000001</v>
      </c>
      <c r="C372" s="37">
        <v>90.431886245947538</v>
      </c>
      <c r="D372" s="25">
        <v>2</v>
      </c>
      <c r="E372" s="25">
        <v>0</v>
      </c>
      <c r="F372" s="25">
        <v>0</v>
      </c>
      <c r="G372" s="38">
        <f t="shared" si="13"/>
        <v>0</v>
      </c>
      <c r="H372" s="26">
        <f t="shared" si="12"/>
        <v>0</v>
      </c>
    </row>
    <row r="373" spans="1:8" x14ac:dyDescent="0.25">
      <c r="A373" s="33">
        <v>40376</v>
      </c>
      <c r="B373" s="37">
        <v>1629.96</v>
      </c>
      <c r="C373" s="37">
        <v>616.49811824530263</v>
      </c>
      <c r="D373" s="25">
        <v>2</v>
      </c>
      <c r="E373" s="25">
        <v>0</v>
      </c>
      <c r="F373" s="25">
        <v>0</v>
      </c>
      <c r="G373" s="38">
        <f t="shared" si="13"/>
        <v>0</v>
      </c>
      <c r="H373" s="26">
        <f t="shared" si="12"/>
        <v>0</v>
      </c>
    </row>
    <row r="374" spans="1:8" x14ac:dyDescent="0.25">
      <c r="A374" s="33">
        <v>40591</v>
      </c>
      <c r="B374" s="37">
        <v>1481.145</v>
      </c>
      <c r="C374" s="37">
        <v>1445.6868852037087</v>
      </c>
      <c r="D374" s="25">
        <v>2</v>
      </c>
      <c r="E374" s="25">
        <v>0</v>
      </c>
      <c r="F374" s="25">
        <v>0</v>
      </c>
      <c r="G374" s="38">
        <f t="shared" si="13"/>
        <v>0</v>
      </c>
      <c r="H374" s="26">
        <f t="shared" si="12"/>
        <v>0</v>
      </c>
    </row>
    <row r="375" spans="1:8" x14ac:dyDescent="0.25">
      <c r="A375" s="33">
        <v>41438</v>
      </c>
      <c r="B375" s="37">
        <v>921.52499999999998</v>
      </c>
      <c r="C375" s="37">
        <v>818.5255966981116</v>
      </c>
      <c r="D375" s="25">
        <v>2</v>
      </c>
      <c r="E375" s="25">
        <v>0</v>
      </c>
      <c r="F375" s="25">
        <v>0</v>
      </c>
      <c r="G375" s="38">
        <f t="shared" si="13"/>
        <v>0</v>
      </c>
      <c r="H375" s="26">
        <f t="shared" si="12"/>
        <v>0</v>
      </c>
    </row>
    <row r="376" spans="1:8" x14ac:dyDescent="0.25">
      <c r="A376" s="33">
        <v>42546</v>
      </c>
      <c r="B376" s="37">
        <v>212.12</v>
      </c>
      <c r="C376" s="37">
        <v>32.074363594621865</v>
      </c>
      <c r="D376" s="25">
        <v>2</v>
      </c>
      <c r="E376" s="25">
        <v>0</v>
      </c>
      <c r="F376" s="25">
        <v>0</v>
      </c>
      <c r="G376" s="38">
        <f t="shared" si="13"/>
        <v>0</v>
      </c>
      <c r="H376" s="26">
        <f t="shared" si="12"/>
        <v>0</v>
      </c>
    </row>
    <row r="377" spans="1:8" x14ac:dyDescent="0.25">
      <c r="A377" s="33">
        <v>42687</v>
      </c>
      <c r="B377" s="37">
        <v>2364.83</v>
      </c>
      <c r="C377" s="37">
        <v>1428.6102564380542</v>
      </c>
      <c r="D377" s="25">
        <v>2</v>
      </c>
      <c r="E377" s="25">
        <v>0</v>
      </c>
      <c r="F377" s="25">
        <v>0</v>
      </c>
      <c r="G377" s="38">
        <f t="shared" si="13"/>
        <v>0</v>
      </c>
      <c r="H377" s="26">
        <f t="shared" si="12"/>
        <v>0</v>
      </c>
    </row>
    <row r="378" spans="1:8" x14ac:dyDescent="0.25">
      <c r="A378" s="33">
        <v>43076</v>
      </c>
      <c r="B378" s="37">
        <v>243.64999999999998</v>
      </c>
      <c r="C378" s="37">
        <v>12.034957415795047</v>
      </c>
      <c r="D378" s="25">
        <v>2</v>
      </c>
      <c r="E378" s="25">
        <v>0</v>
      </c>
      <c r="F378" s="25">
        <v>0</v>
      </c>
      <c r="G378" s="38">
        <f t="shared" si="13"/>
        <v>0</v>
      </c>
      <c r="H378" s="26">
        <f t="shared" si="12"/>
        <v>0</v>
      </c>
    </row>
    <row r="379" spans="1:8" x14ac:dyDescent="0.25">
      <c r="A379" s="33">
        <v>43387</v>
      </c>
      <c r="B379" s="37">
        <v>1801.85</v>
      </c>
      <c r="C379" s="37">
        <v>1766.8618562864503</v>
      </c>
      <c r="D379" s="25">
        <v>2</v>
      </c>
      <c r="E379" s="25">
        <v>0</v>
      </c>
      <c r="F379" s="25">
        <v>0</v>
      </c>
      <c r="G379" s="38">
        <f t="shared" si="13"/>
        <v>0</v>
      </c>
      <c r="H379" s="26">
        <f t="shared" si="12"/>
        <v>0</v>
      </c>
    </row>
    <row r="380" spans="1:8" x14ac:dyDescent="0.25">
      <c r="A380" s="33">
        <v>43575</v>
      </c>
      <c r="B380" s="37">
        <v>205.63499999999999</v>
      </c>
      <c r="C380" s="37">
        <v>70.024784540903966</v>
      </c>
      <c r="D380" s="25">
        <v>2</v>
      </c>
      <c r="E380" s="25">
        <v>0</v>
      </c>
      <c r="F380" s="25">
        <v>0</v>
      </c>
      <c r="G380" s="38">
        <f t="shared" si="13"/>
        <v>0</v>
      </c>
      <c r="H380" s="26">
        <f t="shared" si="12"/>
        <v>0</v>
      </c>
    </row>
    <row r="381" spans="1:8" x14ac:dyDescent="0.25">
      <c r="A381" s="33">
        <v>43816</v>
      </c>
      <c r="B381" s="37">
        <v>1752.105</v>
      </c>
      <c r="C381" s="37">
        <v>458.38197090417941</v>
      </c>
      <c r="D381" s="25">
        <v>2</v>
      </c>
      <c r="E381" s="25">
        <v>0</v>
      </c>
      <c r="F381" s="25">
        <v>0</v>
      </c>
      <c r="G381" s="38">
        <f t="shared" si="13"/>
        <v>0</v>
      </c>
      <c r="H381" s="26">
        <f t="shared" si="12"/>
        <v>0</v>
      </c>
    </row>
    <row r="382" spans="1:8" x14ac:dyDescent="0.25">
      <c r="A382" s="33">
        <v>44397</v>
      </c>
      <c r="B382" s="37">
        <v>371.98500000000001</v>
      </c>
      <c r="C382" s="37">
        <v>185.62260112928053</v>
      </c>
      <c r="D382" s="25">
        <v>2</v>
      </c>
      <c r="E382" s="25">
        <v>0</v>
      </c>
      <c r="F382" s="25">
        <v>0</v>
      </c>
      <c r="G382" s="38">
        <f t="shared" si="13"/>
        <v>0</v>
      </c>
      <c r="H382" s="26">
        <f t="shared" si="12"/>
        <v>0</v>
      </c>
    </row>
    <row r="383" spans="1:8" x14ac:dyDescent="0.25">
      <c r="A383" s="33">
        <v>44822</v>
      </c>
      <c r="B383" s="37">
        <v>1234.3050000000001</v>
      </c>
      <c r="C383" s="37">
        <v>616.87288483933207</v>
      </c>
      <c r="D383" s="25">
        <v>2</v>
      </c>
      <c r="E383" s="25">
        <v>0</v>
      </c>
      <c r="F383" s="25">
        <v>0</v>
      </c>
      <c r="G383" s="38">
        <f t="shared" si="13"/>
        <v>0</v>
      </c>
      <c r="H383" s="26">
        <f t="shared" si="12"/>
        <v>0</v>
      </c>
    </row>
    <row r="384" spans="1:8" x14ac:dyDescent="0.25">
      <c r="A384" s="33">
        <v>45289</v>
      </c>
      <c r="B384" s="37">
        <v>467.57</v>
      </c>
      <c r="C384" s="37">
        <v>76.650375080621558</v>
      </c>
      <c r="D384" s="25">
        <v>2</v>
      </c>
      <c r="E384" s="25">
        <v>0</v>
      </c>
      <c r="F384" s="25">
        <v>0</v>
      </c>
      <c r="G384" s="38">
        <f t="shared" si="13"/>
        <v>0</v>
      </c>
      <c r="H384" s="26">
        <f t="shared" si="12"/>
        <v>0</v>
      </c>
    </row>
    <row r="385" spans="1:8" x14ac:dyDescent="0.25">
      <c r="A385" s="33">
        <v>46609</v>
      </c>
      <c r="B385" s="37">
        <v>949.1400000000001</v>
      </c>
      <c r="C385" s="37">
        <v>540.22958082652212</v>
      </c>
      <c r="D385" s="25">
        <v>2</v>
      </c>
      <c r="E385" s="25">
        <v>2</v>
      </c>
      <c r="F385" s="25">
        <v>0</v>
      </c>
      <c r="G385" s="38">
        <f t="shared" si="13"/>
        <v>0</v>
      </c>
      <c r="H385" s="26">
        <f t="shared" si="12"/>
        <v>1</v>
      </c>
    </row>
    <row r="386" spans="1:8" x14ac:dyDescent="0.25">
      <c r="A386" s="33">
        <v>46666</v>
      </c>
      <c r="B386" s="37">
        <v>201.405</v>
      </c>
      <c r="C386" s="37">
        <v>30.596510421941915</v>
      </c>
      <c r="D386" s="25">
        <v>2</v>
      </c>
      <c r="E386" s="25">
        <v>0</v>
      </c>
      <c r="F386" s="25">
        <v>0</v>
      </c>
      <c r="G386" s="38">
        <f t="shared" si="13"/>
        <v>0</v>
      </c>
      <c r="H386" s="26">
        <f t="shared" ref="H386:H449" si="14">E386/D386</f>
        <v>0</v>
      </c>
    </row>
    <row r="387" spans="1:8" x14ac:dyDescent="0.25">
      <c r="A387" s="33">
        <v>47252</v>
      </c>
      <c r="B387" s="37">
        <v>1223.0350000000001</v>
      </c>
      <c r="C387" s="37">
        <v>120.07380251328759</v>
      </c>
      <c r="D387" s="25">
        <v>2</v>
      </c>
      <c r="E387" s="25">
        <v>0</v>
      </c>
      <c r="F387" s="25">
        <v>0</v>
      </c>
      <c r="G387" s="38">
        <f t="shared" ref="G387:G450" si="15">F387/D387</f>
        <v>0</v>
      </c>
      <c r="H387" s="26">
        <f t="shared" si="14"/>
        <v>0</v>
      </c>
    </row>
    <row r="388" spans="1:8" x14ac:dyDescent="0.25">
      <c r="A388" s="33">
        <v>48376</v>
      </c>
      <c r="B388" s="37">
        <v>314.92500000000001</v>
      </c>
      <c r="C388" s="37">
        <v>15.662415203282011</v>
      </c>
      <c r="D388" s="25">
        <v>2</v>
      </c>
      <c r="E388" s="25">
        <v>0</v>
      </c>
      <c r="F388" s="25">
        <v>0</v>
      </c>
      <c r="G388" s="38">
        <f t="shared" si="15"/>
        <v>0</v>
      </c>
      <c r="H388" s="26">
        <f t="shared" si="14"/>
        <v>0</v>
      </c>
    </row>
    <row r="389" spans="1:8" x14ac:dyDescent="0.25">
      <c r="A389" s="33">
        <v>48912</v>
      </c>
      <c r="B389" s="37">
        <v>2.56</v>
      </c>
      <c r="C389" s="37">
        <v>0.46669047558311993</v>
      </c>
      <c r="D389" s="25">
        <v>2</v>
      </c>
      <c r="E389" s="25">
        <v>1</v>
      </c>
      <c r="F389" s="25">
        <v>0</v>
      </c>
      <c r="G389" s="38">
        <f t="shared" si="15"/>
        <v>0</v>
      </c>
      <c r="H389" s="26">
        <f t="shared" si="14"/>
        <v>0.5</v>
      </c>
    </row>
    <row r="390" spans="1:8" x14ac:dyDescent="0.25">
      <c r="A390" s="33">
        <v>49387</v>
      </c>
      <c r="B390" s="37">
        <v>481.85500000000002</v>
      </c>
      <c r="C390" s="37">
        <v>46.718545032995195</v>
      </c>
      <c r="D390" s="25">
        <v>2</v>
      </c>
      <c r="E390" s="25">
        <v>0</v>
      </c>
      <c r="F390" s="25">
        <v>0</v>
      </c>
      <c r="G390" s="38">
        <f t="shared" si="15"/>
        <v>0</v>
      </c>
      <c r="H390" s="26">
        <f t="shared" si="14"/>
        <v>0</v>
      </c>
    </row>
    <row r="391" spans="1:8" x14ac:dyDescent="0.25">
      <c r="A391" s="33">
        <v>50897</v>
      </c>
      <c r="B391" s="37">
        <v>191.45999999999998</v>
      </c>
      <c r="C391" s="37">
        <v>241.39211296146365</v>
      </c>
      <c r="D391" s="25">
        <v>2</v>
      </c>
      <c r="E391" s="25">
        <v>0</v>
      </c>
      <c r="F391" s="25">
        <v>0</v>
      </c>
      <c r="G391" s="38">
        <f t="shared" si="15"/>
        <v>0</v>
      </c>
      <c r="H391" s="26">
        <f t="shared" si="14"/>
        <v>0</v>
      </c>
    </row>
    <row r="392" spans="1:8" x14ac:dyDescent="0.25">
      <c r="A392" s="33">
        <v>51319</v>
      </c>
      <c r="B392" s="37">
        <v>80.825000000000003</v>
      </c>
      <c r="C392" s="37">
        <v>56.660466376478041</v>
      </c>
      <c r="D392" s="25">
        <v>2</v>
      </c>
      <c r="E392" s="25">
        <v>0</v>
      </c>
      <c r="F392" s="25">
        <v>0</v>
      </c>
      <c r="G392" s="38">
        <f t="shared" si="15"/>
        <v>0</v>
      </c>
      <c r="H392" s="26">
        <f t="shared" si="14"/>
        <v>0</v>
      </c>
    </row>
    <row r="393" spans="1:8" x14ac:dyDescent="0.25">
      <c r="A393" s="33">
        <v>51809</v>
      </c>
      <c r="B393" s="37">
        <v>527.13</v>
      </c>
      <c r="C393" s="37">
        <v>81.048579259601979</v>
      </c>
      <c r="D393" s="25">
        <v>2</v>
      </c>
      <c r="E393" s="25">
        <v>0</v>
      </c>
      <c r="F393" s="25">
        <v>0</v>
      </c>
      <c r="G393" s="38">
        <f t="shared" si="15"/>
        <v>0</v>
      </c>
      <c r="H393" s="26">
        <f t="shared" si="14"/>
        <v>0</v>
      </c>
    </row>
    <row r="394" spans="1:8" x14ac:dyDescent="0.25">
      <c r="A394" s="33">
        <v>52165</v>
      </c>
      <c r="B394" s="37">
        <v>365.05499999999995</v>
      </c>
      <c r="C394" s="37">
        <v>401.98313403674035</v>
      </c>
      <c r="D394" s="25">
        <v>2</v>
      </c>
      <c r="E394" s="25">
        <v>0</v>
      </c>
      <c r="F394" s="25">
        <v>0</v>
      </c>
      <c r="G394" s="38">
        <f t="shared" si="15"/>
        <v>0</v>
      </c>
      <c r="H394" s="26">
        <f t="shared" si="14"/>
        <v>0</v>
      </c>
    </row>
    <row r="395" spans="1:8" x14ac:dyDescent="0.25">
      <c r="A395" s="33">
        <v>52464</v>
      </c>
      <c r="B395" s="37">
        <v>76.759999999999991</v>
      </c>
      <c r="C395" s="37">
        <v>15.683628406717713</v>
      </c>
      <c r="D395" s="25">
        <v>2</v>
      </c>
      <c r="E395" s="25">
        <v>0</v>
      </c>
      <c r="F395" s="25">
        <v>0</v>
      </c>
      <c r="G395" s="38">
        <f t="shared" si="15"/>
        <v>0</v>
      </c>
      <c r="H395" s="26">
        <f t="shared" si="14"/>
        <v>0</v>
      </c>
    </row>
    <row r="396" spans="1:8" x14ac:dyDescent="0.25">
      <c r="A396" s="33">
        <v>52603</v>
      </c>
      <c r="B396" s="37">
        <v>144.95500000000001</v>
      </c>
      <c r="C396" s="37">
        <v>62.501168389078963</v>
      </c>
      <c r="D396" s="25">
        <v>2</v>
      </c>
      <c r="E396" s="25">
        <v>0</v>
      </c>
      <c r="F396" s="25">
        <v>0</v>
      </c>
      <c r="G396" s="38">
        <f t="shared" si="15"/>
        <v>0</v>
      </c>
      <c r="H396" s="26">
        <f t="shared" si="14"/>
        <v>0</v>
      </c>
    </row>
    <row r="397" spans="1:8" x14ac:dyDescent="0.25">
      <c r="A397" s="33">
        <v>53732</v>
      </c>
      <c r="B397" s="37">
        <v>1072.9299999999998</v>
      </c>
      <c r="C397" s="37">
        <v>391.97757308295127</v>
      </c>
      <c r="D397" s="25">
        <v>2</v>
      </c>
      <c r="E397" s="25">
        <v>0</v>
      </c>
      <c r="F397" s="25">
        <v>0</v>
      </c>
      <c r="G397" s="38">
        <f t="shared" si="15"/>
        <v>0</v>
      </c>
      <c r="H397" s="26">
        <f t="shared" si="14"/>
        <v>0</v>
      </c>
    </row>
    <row r="398" spans="1:8" x14ac:dyDescent="0.25">
      <c r="A398" s="33">
        <v>54572</v>
      </c>
      <c r="B398" s="37">
        <v>377.75</v>
      </c>
      <c r="C398" s="37">
        <v>104.70837215810397</v>
      </c>
      <c r="D398" s="25">
        <v>2</v>
      </c>
      <c r="E398" s="25">
        <v>1</v>
      </c>
      <c r="F398" s="25">
        <v>0</v>
      </c>
      <c r="G398" s="38">
        <f t="shared" si="15"/>
        <v>0</v>
      </c>
      <c r="H398" s="26">
        <f t="shared" si="14"/>
        <v>0.5</v>
      </c>
    </row>
    <row r="399" spans="1:8" x14ac:dyDescent="0.25">
      <c r="A399" s="33">
        <v>55531</v>
      </c>
      <c r="B399" s="37">
        <v>2708.5349999999999</v>
      </c>
      <c r="C399" s="37">
        <v>25.081077528686698</v>
      </c>
      <c r="D399" s="25">
        <v>2</v>
      </c>
      <c r="E399" s="25">
        <v>0</v>
      </c>
      <c r="F399" s="25">
        <v>0</v>
      </c>
      <c r="G399" s="38">
        <f t="shared" si="15"/>
        <v>0</v>
      </c>
      <c r="H399" s="26">
        <f t="shared" si="14"/>
        <v>0</v>
      </c>
    </row>
    <row r="400" spans="1:8" x14ac:dyDescent="0.25">
      <c r="A400" s="33">
        <v>56148</v>
      </c>
      <c r="B400" s="37">
        <v>494.52499999999998</v>
      </c>
      <c r="C400" s="37">
        <v>147.62268270831552</v>
      </c>
      <c r="D400" s="25">
        <v>2</v>
      </c>
      <c r="E400" s="25">
        <v>0</v>
      </c>
      <c r="F400" s="25">
        <v>0</v>
      </c>
      <c r="G400" s="38">
        <f t="shared" si="15"/>
        <v>0</v>
      </c>
      <c r="H400" s="26">
        <f t="shared" si="14"/>
        <v>0</v>
      </c>
    </row>
    <row r="401" spans="1:8" x14ac:dyDescent="0.25">
      <c r="A401" s="33">
        <v>56403</v>
      </c>
      <c r="B401" s="37">
        <v>157.155</v>
      </c>
      <c r="C401" s="37">
        <v>36.49378097703768</v>
      </c>
      <c r="D401" s="25">
        <v>2</v>
      </c>
      <c r="E401" s="25">
        <v>0</v>
      </c>
      <c r="F401" s="25">
        <v>0</v>
      </c>
      <c r="G401" s="38">
        <f t="shared" si="15"/>
        <v>0</v>
      </c>
      <c r="H401" s="26">
        <f t="shared" si="14"/>
        <v>0</v>
      </c>
    </row>
    <row r="402" spans="1:8" x14ac:dyDescent="0.25">
      <c r="A402" s="33">
        <v>56464</v>
      </c>
      <c r="B402" s="37">
        <v>259.08</v>
      </c>
      <c r="C402" s="37">
        <v>10.889444430272816</v>
      </c>
      <c r="D402" s="25">
        <v>2</v>
      </c>
      <c r="E402" s="25">
        <v>0</v>
      </c>
      <c r="F402" s="25">
        <v>0</v>
      </c>
      <c r="G402" s="38">
        <f t="shared" si="15"/>
        <v>0</v>
      </c>
      <c r="H402" s="26">
        <f t="shared" si="14"/>
        <v>0</v>
      </c>
    </row>
    <row r="403" spans="1:8" x14ac:dyDescent="0.25">
      <c r="A403" s="33">
        <v>57534</v>
      </c>
      <c r="B403" s="37">
        <v>969.65000000000009</v>
      </c>
      <c r="C403" s="37">
        <v>424.94289122186763</v>
      </c>
      <c r="D403" s="25">
        <v>2</v>
      </c>
      <c r="E403" s="25">
        <v>0</v>
      </c>
      <c r="F403" s="25">
        <v>0</v>
      </c>
      <c r="G403" s="38">
        <f t="shared" si="15"/>
        <v>0</v>
      </c>
      <c r="H403" s="26">
        <f t="shared" si="14"/>
        <v>0</v>
      </c>
    </row>
    <row r="404" spans="1:8" x14ac:dyDescent="0.25">
      <c r="A404" s="33">
        <v>57682</v>
      </c>
      <c r="B404" s="37">
        <v>678.46</v>
      </c>
      <c r="C404" s="37">
        <v>265.9852868111314</v>
      </c>
      <c r="D404" s="25">
        <v>2</v>
      </c>
      <c r="E404" s="25">
        <v>0</v>
      </c>
      <c r="F404" s="25">
        <v>0</v>
      </c>
      <c r="G404" s="38">
        <f t="shared" si="15"/>
        <v>0</v>
      </c>
      <c r="H404" s="26">
        <f t="shared" si="14"/>
        <v>0</v>
      </c>
    </row>
    <row r="405" spans="1:8" x14ac:dyDescent="0.25">
      <c r="A405" s="33">
        <v>57839</v>
      </c>
      <c r="B405" s="37">
        <v>1358.155</v>
      </c>
      <c r="C405" s="37">
        <v>1636.6905689378182</v>
      </c>
      <c r="D405" s="25">
        <v>2</v>
      </c>
      <c r="E405" s="25">
        <v>0</v>
      </c>
      <c r="F405" s="25">
        <v>0</v>
      </c>
      <c r="G405" s="38">
        <f t="shared" si="15"/>
        <v>0</v>
      </c>
      <c r="H405" s="26">
        <f t="shared" si="14"/>
        <v>0</v>
      </c>
    </row>
    <row r="406" spans="1:8" x14ac:dyDescent="0.25">
      <c r="A406" s="33">
        <v>58209</v>
      </c>
      <c r="B406" s="37">
        <v>385.21500000000003</v>
      </c>
      <c r="C406" s="37">
        <v>26.636712447297256</v>
      </c>
      <c r="D406" s="25">
        <v>2</v>
      </c>
      <c r="E406" s="25">
        <v>0</v>
      </c>
      <c r="F406" s="25">
        <v>0</v>
      </c>
      <c r="G406" s="38">
        <f t="shared" si="15"/>
        <v>0</v>
      </c>
      <c r="H406" s="26">
        <f t="shared" si="14"/>
        <v>0</v>
      </c>
    </row>
    <row r="407" spans="1:8" x14ac:dyDescent="0.25">
      <c r="A407" s="33">
        <v>58552</v>
      </c>
      <c r="B407" s="37">
        <v>93.61</v>
      </c>
      <c r="C407" s="37">
        <v>8.7256976798419981</v>
      </c>
      <c r="D407" s="25">
        <v>2</v>
      </c>
      <c r="E407" s="25">
        <v>0</v>
      </c>
      <c r="F407" s="25">
        <v>0</v>
      </c>
      <c r="G407" s="38">
        <f t="shared" si="15"/>
        <v>0</v>
      </c>
      <c r="H407" s="26">
        <f t="shared" si="14"/>
        <v>0</v>
      </c>
    </row>
    <row r="408" spans="1:8" x14ac:dyDescent="0.25">
      <c r="A408" s="33">
        <v>59856</v>
      </c>
      <c r="B408" s="37">
        <v>96.639999999999986</v>
      </c>
      <c r="C408" s="37">
        <v>82.858772619439634</v>
      </c>
      <c r="D408" s="25">
        <v>2</v>
      </c>
      <c r="E408" s="25">
        <v>0</v>
      </c>
      <c r="F408" s="25">
        <v>0</v>
      </c>
      <c r="G408" s="38">
        <f t="shared" si="15"/>
        <v>0</v>
      </c>
      <c r="H408" s="26">
        <f t="shared" si="14"/>
        <v>0</v>
      </c>
    </row>
    <row r="409" spans="1:8" x14ac:dyDescent="0.25">
      <c r="A409" s="33">
        <v>60510</v>
      </c>
      <c r="B409" s="37">
        <v>261.02999999999997</v>
      </c>
      <c r="C409" s="37">
        <v>148.12472852295801</v>
      </c>
      <c r="D409" s="25">
        <v>2</v>
      </c>
      <c r="E409" s="25">
        <v>0</v>
      </c>
      <c r="F409" s="25">
        <v>0</v>
      </c>
      <c r="G409" s="38">
        <f t="shared" si="15"/>
        <v>0</v>
      </c>
      <c r="H409" s="26">
        <f t="shared" si="14"/>
        <v>0</v>
      </c>
    </row>
    <row r="410" spans="1:8" x14ac:dyDescent="0.25">
      <c r="A410" s="33">
        <v>61211</v>
      </c>
      <c r="B410" s="37">
        <v>222.09</v>
      </c>
      <c r="C410" s="37">
        <v>214.49377100512731</v>
      </c>
      <c r="D410" s="25">
        <v>2</v>
      </c>
      <c r="E410" s="25">
        <v>0</v>
      </c>
      <c r="F410" s="25">
        <v>0</v>
      </c>
      <c r="G410" s="38">
        <f t="shared" si="15"/>
        <v>0</v>
      </c>
      <c r="H410" s="26">
        <f t="shared" si="14"/>
        <v>0</v>
      </c>
    </row>
    <row r="411" spans="1:8" x14ac:dyDescent="0.25">
      <c r="A411" s="33">
        <v>61529</v>
      </c>
      <c r="B411" s="37">
        <v>4057.415</v>
      </c>
      <c r="C411" s="37">
        <v>19.028243481729891</v>
      </c>
      <c r="D411" s="25">
        <v>2</v>
      </c>
      <c r="E411" s="25">
        <v>0</v>
      </c>
      <c r="F411" s="25">
        <v>0</v>
      </c>
      <c r="G411" s="38">
        <f t="shared" si="15"/>
        <v>0</v>
      </c>
      <c r="H411" s="26">
        <f t="shared" si="14"/>
        <v>0</v>
      </c>
    </row>
    <row r="412" spans="1:8" x14ac:dyDescent="0.25">
      <c r="A412" s="33">
        <v>61644</v>
      </c>
      <c r="B412" s="37">
        <v>521.04999999999995</v>
      </c>
      <c r="C412" s="37">
        <v>148.71869821915487</v>
      </c>
      <c r="D412" s="25">
        <v>2</v>
      </c>
      <c r="E412" s="25">
        <v>0</v>
      </c>
      <c r="F412" s="25">
        <v>0</v>
      </c>
      <c r="G412" s="38">
        <f t="shared" si="15"/>
        <v>0</v>
      </c>
      <c r="H412" s="26">
        <f t="shared" si="14"/>
        <v>0</v>
      </c>
    </row>
    <row r="413" spans="1:8" x14ac:dyDescent="0.25">
      <c r="A413" s="33">
        <v>62255</v>
      </c>
      <c r="B413" s="37">
        <v>464.625</v>
      </c>
      <c r="C413" s="37">
        <v>154.28362858709298</v>
      </c>
      <c r="D413" s="25">
        <v>2</v>
      </c>
      <c r="E413" s="25">
        <v>0</v>
      </c>
      <c r="F413" s="25">
        <v>0</v>
      </c>
      <c r="G413" s="38">
        <f t="shared" si="15"/>
        <v>0</v>
      </c>
      <c r="H413" s="26">
        <f t="shared" si="14"/>
        <v>0</v>
      </c>
    </row>
    <row r="414" spans="1:8" x14ac:dyDescent="0.25">
      <c r="A414" s="33">
        <v>62486</v>
      </c>
      <c r="B414" s="37">
        <v>497.25</v>
      </c>
      <c r="C414" s="37">
        <v>687.23708063520553</v>
      </c>
      <c r="D414" s="25">
        <v>2</v>
      </c>
      <c r="E414" s="25">
        <v>0</v>
      </c>
      <c r="F414" s="25">
        <v>0</v>
      </c>
      <c r="G414" s="38">
        <f t="shared" si="15"/>
        <v>0</v>
      </c>
      <c r="H414" s="26">
        <f t="shared" si="14"/>
        <v>0</v>
      </c>
    </row>
    <row r="415" spans="1:8" x14ac:dyDescent="0.25">
      <c r="A415" s="33">
        <v>62788</v>
      </c>
      <c r="B415" s="37">
        <v>1235.6099999999999</v>
      </c>
      <c r="C415" s="37">
        <v>683.0227242193339</v>
      </c>
      <c r="D415" s="25">
        <v>2</v>
      </c>
      <c r="E415" s="25">
        <v>0</v>
      </c>
      <c r="F415" s="25">
        <v>0</v>
      </c>
      <c r="G415" s="38">
        <f t="shared" si="15"/>
        <v>0</v>
      </c>
      <c r="H415" s="26">
        <f t="shared" si="14"/>
        <v>0</v>
      </c>
    </row>
    <row r="416" spans="1:8" x14ac:dyDescent="0.25">
      <c r="A416" s="33">
        <v>62988</v>
      </c>
      <c r="B416" s="37">
        <v>288.78500000000003</v>
      </c>
      <c r="C416" s="37">
        <v>192.08555710932561</v>
      </c>
      <c r="D416" s="25">
        <v>2</v>
      </c>
      <c r="E416" s="25">
        <v>2</v>
      </c>
      <c r="F416" s="25">
        <v>0</v>
      </c>
      <c r="G416" s="38">
        <f t="shared" si="15"/>
        <v>0</v>
      </c>
      <c r="H416" s="26">
        <f t="shared" si="14"/>
        <v>1</v>
      </c>
    </row>
    <row r="417" spans="1:8" x14ac:dyDescent="0.25">
      <c r="A417" s="33">
        <v>63113</v>
      </c>
      <c r="B417" s="37">
        <v>112.17500000000001</v>
      </c>
      <c r="C417" s="37">
        <v>125.68823035590884</v>
      </c>
      <c r="D417" s="25">
        <v>2</v>
      </c>
      <c r="E417" s="25">
        <v>0</v>
      </c>
      <c r="F417" s="25">
        <v>0</v>
      </c>
      <c r="G417" s="38">
        <f t="shared" si="15"/>
        <v>0</v>
      </c>
      <c r="H417" s="26">
        <f t="shared" si="14"/>
        <v>0</v>
      </c>
    </row>
    <row r="418" spans="1:8" x14ac:dyDescent="0.25">
      <c r="A418" s="33">
        <v>63467</v>
      </c>
      <c r="B418" s="37">
        <v>252.51500000000001</v>
      </c>
      <c r="C418" s="37">
        <v>342.54373801019921</v>
      </c>
      <c r="D418" s="25">
        <v>2</v>
      </c>
      <c r="E418" s="25">
        <v>0</v>
      </c>
      <c r="F418" s="25">
        <v>0</v>
      </c>
      <c r="G418" s="38">
        <f t="shared" si="15"/>
        <v>0</v>
      </c>
      <c r="H418" s="26">
        <f t="shared" si="14"/>
        <v>0</v>
      </c>
    </row>
    <row r="419" spans="1:8" x14ac:dyDescent="0.25">
      <c r="A419" s="33">
        <v>63705</v>
      </c>
      <c r="B419" s="37">
        <v>480.59500000000003</v>
      </c>
      <c r="C419" s="37">
        <v>323.81955044437956</v>
      </c>
      <c r="D419" s="25">
        <v>2</v>
      </c>
      <c r="E419" s="25">
        <v>0</v>
      </c>
      <c r="F419" s="25">
        <v>0</v>
      </c>
      <c r="G419" s="38">
        <f t="shared" si="15"/>
        <v>0</v>
      </c>
      <c r="H419" s="26">
        <f t="shared" si="14"/>
        <v>0</v>
      </c>
    </row>
    <row r="420" spans="1:8" x14ac:dyDescent="0.25">
      <c r="A420" s="33">
        <v>64076</v>
      </c>
      <c r="B420" s="37">
        <v>276.03499999999997</v>
      </c>
      <c r="C420" s="37">
        <v>41.669802615323889</v>
      </c>
      <c r="D420" s="25">
        <v>2</v>
      </c>
      <c r="E420" s="25">
        <v>0</v>
      </c>
      <c r="F420" s="25">
        <v>0</v>
      </c>
      <c r="G420" s="38">
        <f t="shared" si="15"/>
        <v>0</v>
      </c>
      <c r="H420" s="26">
        <f t="shared" si="14"/>
        <v>0</v>
      </c>
    </row>
    <row r="421" spans="1:8" x14ac:dyDescent="0.25">
      <c r="A421" s="33">
        <v>64329</v>
      </c>
      <c r="B421" s="37">
        <v>1532.35</v>
      </c>
      <c r="C421" s="37">
        <v>1275.6913439386508</v>
      </c>
      <c r="D421" s="25">
        <v>2</v>
      </c>
      <c r="E421" s="25">
        <v>0</v>
      </c>
      <c r="F421" s="25">
        <v>0</v>
      </c>
      <c r="G421" s="38">
        <f t="shared" si="15"/>
        <v>0</v>
      </c>
      <c r="H421" s="26">
        <f t="shared" si="14"/>
        <v>0</v>
      </c>
    </row>
    <row r="422" spans="1:8" x14ac:dyDescent="0.25">
      <c r="A422" s="33">
        <v>65386</v>
      </c>
      <c r="B422" s="37">
        <v>202.16500000000002</v>
      </c>
      <c r="C422" s="37">
        <v>41.203112139739986</v>
      </c>
      <c r="D422" s="25">
        <v>2</v>
      </c>
      <c r="E422" s="25">
        <v>0</v>
      </c>
      <c r="F422" s="25">
        <v>0</v>
      </c>
      <c r="G422" s="38">
        <f t="shared" si="15"/>
        <v>0</v>
      </c>
      <c r="H422" s="26">
        <f t="shared" si="14"/>
        <v>0</v>
      </c>
    </row>
    <row r="423" spans="1:8" x14ac:dyDescent="0.25">
      <c r="A423" s="33">
        <v>65398</v>
      </c>
      <c r="B423" s="37">
        <v>249.4</v>
      </c>
      <c r="C423" s="37">
        <v>18.314065632731605</v>
      </c>
      <c r="D423" s="25">
        <v>2</v>
      </c>
      <c r="E423" s="25">
        <v>0</v>
      </c>
      <c r="F423" s="25">
        <v>0</v>
      </c>
      <c r="G423" s="38">
        <f t="shared" si="15"/>
        <v>0</v>
      </c>
      <c r="H423" s="26">
        <f t="shared" si="14"/>
        <v>0</v>
      </c>
    </row>
    <row r="424" spans="1:8" x14ac:dyDescent="0.25">
      <c r="A424" s="33">
        <v>65465</v>
      </c>
      <c r="B424" s="37">
        <v>506.98500000000001</v>
      </c>
      <c r="C424" s="37">
        <v>275.28374098373473</v>
      </c>
      <c r="D424" s="25">
        <v>2</v>
      </c>
      <c r="E424" s="25">
        <v>0</v>
      </c>
      <c r="F424" s="25">
        <v>0</v>
      </c>
      <c r="G424" s="38">
        <f t="shared" si="15"/>
        <v>0</v>
      </c>
      <c r="H424" s="26">
        <f t="shared" si="14"/>
        <v>0</v>
      </c>
    </row>
    <row r="425" spans="1:8" x14ac:dyDescent="0.25">
      <c r="A425" s="33">
        <v>65760</v>
      </c>
      <c r="B425" s="37">
        <v>323.83499999999998</v>
      </c>
      <c r="C425" s="37">
        <v>13.866363979068206</v>
      </c>
      <c r="D425" s="25">
        <v>2</v>
      </c>
      <c r="E425" s="25">
        <v>0</v>
      </c>
      <c r="F425" s="25">
        <v>0</v>
      </c>
      <c r="G425" s="38">
        <f t="shared" si="15"/>
        <v>0</v>
      </c>
      <c r="H425" s="26">
        <f t="shared" si="14"/>
        <v>0</v>
      </c>
    </row>
    <row r="426" spans="1:8" x14ac:dyDescent="0.25">
      <c r="A426" s="33">
        <v>65951</v>
      </c>
      <c r="B426" s="37">
        <v>2234.54</v>
      </c>
      <c r="C426" s="37">
        <v>1943.8789678886903</v>
      </c>
      <c r="D426" s="25">
        <v>2</v>
      </c>
      <c r="E426" s="25">
        <v>0</v>
      </c>
      <c r="F426" s="25">
        <v>0</v>
      </c>
      <c r="G426" s="38">
        <f t="shared" si="15"/>
        <v>0</v>
      </c>
      <c r="H426" s="26">
        <f t="shared" si="14"/>
        <v>0</v>
      </c>
    </row>
    <row r="427" spans="1:8" x14ac:dyDescent="0.25">
      <c r="A427" s="33">
        <v>66172</v>
      </c>
      <c r="B427" s="37">
        <v>786.01499999999999</v>
      </c>
      <c r="C427" s="37">
        <v>276.79694949547405</v>
      </c>
      <c r="D427" s="25">
        <v>2</v>
      </c>
      <c r="E427" s="25">
        <v>0</v>
      </c>
      <c r="F427" s="25">
        <v>0</v>
      </c>
      <c r="G427" s="38">
        <f t="shared" si="15"/>
        <v>0</v>
      </c>
      <c r="H427" s="26">
        <f t="shared" si="14"/>
        <v>0</v>
      </c>
    </row>
    <row r="428" spans="1:8" x14ac:dyDescent="0.25">
      <c r="A428" s="33">
        <v>67049</v>
      </c>
      <c r="B428" s="37">
        <v>194.505</v>
      </c>
      <c r="C428" s="37">
        <v>55.147257864738741</v>
      </c>
      <c r="D428" s="25">
        <v>2</v>
      </c>
      <c r="E428" s="25">
        <v>0</v>
      </c>
      <c r="F428" s="25">
        <v>0</v>
      </c>
      <c r="G428" s="38">
        <f t="shared" si="15"/>
        <v>0</v>
      </c>
      <c r="H428" s="26">
        <f t="shared" si="14"/>
        <v>0</v>
      </c>
    </row>
    <row r="429" spans="1:8" x14ac:dyDescent="0.25">
      <c r="A429" s="33">
        <v>67635</v>
      </c>
      <c r="B429" s="37">
        <v>197.595</v>
      </c>
      <c r="C429" s="37">
        <v>27.711514754700794</v>
      </c>
      <c r="D429" s="25">
        <v>2</v>
      </c>
      <c r="E429" s="25">
        <v>0</v>
      </c>
      <c r="F429" s="25">
        <v>0</v>
      </c>
      <c r="G429" s="38">
        <f t="shared" si="15"/>
        <v>0</v>
      </c>
      <c r="H429" s="26">
        <f t="shared" si="14"/>
        <v>0</v>
      </c>
    </row>
    <row r="430" spans="1:8" x14ac:dyDescent="0.25">
      <c r="A430" s="33">
        <v>67715</v>
      </c>
      <c r="B430" s="37">
        <v>239.18</v>
      </c>
      <c r="C430" s="37">
        <v>40.064670222029484</v>
      </c>
      <c r="D430" s="25">
        <v>2</v>
      </c>
      <c r="E430" s="25">
        <v>0</v>
      </c>
      <c r="F430" s="25">
        <v>0</v>
      </c>
      <c r="G430" s="38">
        <f t="shared" si="15"/>
        <v>0</v>
      </c>
      <c r="H430" s="26">
        <f t="shared" si="14"/>
        <v>0</v>
      </c>
    </row>
    <row r="431" spans="1:8" x14ac:dyDescent="0.25">
      <c r="A431" s="33">
        <v>67764</v>
      </c>
      <c r="B431" s="37">
        <v>591.42499999999995</v>
      </c>
      <c r="C431" s="37">
        <v>595.00914316504407</v>
      </c>
      <c r="D431" s="25">
        <v>2</v>
      </c>
      <c r="E431" s="25">
        <v>2</v>
      </c>
      <c r="F431" s="25">
        <v>0</v>
      </c>
      <c r="G431" s="38">
        <f t="shared" si="15"/>
        <v>0</v>
      </c>
      <c r="H431" s="26">
        <f t="shared" si="14"/>
        <v>1</v>
      </c>
    </row>
    <row r="432" spans="1:8" x14ac:dyDescent="0.25">
      <c r="A432" s="33">
        <v>68077</v>
      </c>
      <c r="B432" s="37">
        <v>405.375</v>
      </c>
      <c r="C432" s="37">
        <v>191.40673459938662</v>
      </c>
      <c r="D432" s="25">
        <v>2</v>
      </c>
      <c r="E432" s="25">
        <v>0</v>
      </c>
      <c r="F432" s="25">
        <v>0</v>
      </c>
      <c r="G432" s="38">
        <f t="shared" si="15"/>
        <v>0</v>
      </c>
      <c r="H432" s="26">
        <f t="shared" si="14"/>
        <v>0</v>
      </c>
    </row>
    <row r="433" spans="1:8" x14ac:dyDescent="0.25">
      <c r="A433" s="33">
        <v>68350</v>
      </c>
      <c r="B433" s="37">
        <v>363.90500000000003</v>
      </c>
      <c r="C433" s="37">
        <v>500.34168729978916</v>
      </c>
      <c r="D433" s="25">
        <v>2</v>
      </c>
      <c r="E433" s="25">
        <v>0</v>
      </c>
      <c r="F433" s="25">
        <v>0</v>
      </c>
      <c r="G433" s="38">
        <f t="shared" si="15"/>
        <v>0</v>
      </c>
      <c r="H433" s="26">
        <f t="shared" si="14"/>
        <v>0</v>
      </c>
    </row>
    <row r="434" spans="1:8" x14ac:dyDescent="0.25">
      <c r="A434" s="33">
        <v>69297</v>
      </c>
      <c r="B434" s="37">
        <v>811.70500000000004</v>
      </c>
      <c r="C434" s="37">
        <v>1119.3995320929878</v>
      </c>
      <c r="D434" s="25">
        <v>2</v>
      </c>
      <c r="E434" s="25">
        <v>0</v>
      </c>
      <c r="F434" s="25">
        <v>0</v>
      </c>
      <c r="G434" s="38">
        <f t="shared" si="15"/>
        <v>0</v>
      </c>
      <c r="H434" s="26">
        <f t="shared" si="14"/>
        <v>0</v>
      </c>
    </row>
    <row r="435" spans="1:8" x14ac:dyDescent="0.25">
      <c r="A435" s="33">
        <v>69413</v>
      </c>
      <c r="B435" s="37">
        <v>1012.1300000000001</v>
      </c>
      <c r="C435" s="37">
        <v>529.34013639624902</v>
      </c>
      <c r="D435" s="25">
        <v>2</v>
      </c>
      <c r="E435" s="25">
        <v>0</v>
      </c>
      <c r="F435" s="25">
        <v>0</v>
      </c>
      <c r="G435" s="38">
        <f t="shared" si="15"/>
        <v>0</v>
      </c>
      <c r="H435" s="26">
        <f t="shared" si="14"/>
        <v>0</v>
      </c>
    </row>
    <row r="436" spans="1:8" x14ac:dyDescent="0.25">
      <c r="A436" s="33">
        <v>70943</v>
      </c>
      <c r="B436" s="37">
        <v>3070.9850000000001</v>
      </c>
      <c r="C436" s="37">
        <v>4.7729707730091961</v>
      </c>
      <c r="D436" s="25">
        <v>2</v>
      </c>
      <c r="E436" s="25">
        <v>0</v>
      </c>
      <c r="F436" s="25">
        <v>0</v>
      </c>
      <c r="G436" s="38">
        <f t="shared" si="15"/>
        <v>0</v>
      </c>
      <c r="H436" s="26">
        <f t="shared" si="14"/>
        <v>0</v>
      </c>
    </row>
    <row r="437" spans="1:8" x14ac:dyDescent="0.25">
      <c r="A437" s="33">
        <v>71549</v>
      </c>
      <c r="B437" s="37">
        <v>751.1</v>
      </c>
      <c r="C437" s="37">
        <v>56.016999205598317</v>
      </c>
      <c r="D437" s="25">
        <v>2</v>
      </c>
      <c r="E437" s="25">
        <v>0</v>
      </c>
      <c r="F437" s="25">
        <v>0</v>
      </c>
      <c r="G437" s="38">
        <f t="shared" si="15"/>
        <v>0</v>
      </c>
      <c r="H437" s="26">
        <f t="shared" si="14"/>
        <v>0</v>
      </c>
    </row>
    <row r="438" spans="1:8" x14ac:dyDescent="0.25">
      <c r="A438" s="33">
        <v>71684</v>
      </c>
      <c r="B438" s="37">
        <v>155.285</v>
      </c>
      <c r="C438" s="37">
        <v>1.6475588001646444</v>
      </c>
      <c r="D438" s="25">
        <v>2</v>
      </c>
      <c r="E438" s="25">
        <v>0</v>
      </c>
      <c r="F438" s="25">
        <v>0</v>
      </c>
      <c r="G438" s="38">
        <f t="shared" si="15"/>
        <v>0</v>
      </c>
      <c r="H438" s="26">
        <f t="shared" si="14"/>
        <v>0</v>
      </c>
    </row>
    <row r="439" spans="1:8" x14ac:dyDescent="0.25">
      <c r="A439" s="33">
        <v>71725</v>
      </c>
      <c r="B439" s="37">
        <v>610.45000000000005</v>
      </c>
      <c r="C439" s="37">
        <v>67.161002077098303</v>
      </c>
      <c r="D439" s="25">
        <v>2</v>
      </c>
      <c r="E439" s="25">
        <v>0</v>
      </c>
      <c r="F439" s="25">
        <v>0</v>
      </c>
      <c r="G439" s="38">
        <f t="shared" si="15"/>
        <v>0</v>
      </c>
      <c r="H439" s="26">
        <f t="shared" si="14"/>
        <v>0</v>
      </c>
    </row>
    <row r="440" spans="1:8" x14ac:dyDescent="0.25">
      <c r="A440" s="33">
        <v>72057</v>
      </c>
      <c r="B440" s="37">
        <v>2384.35</v>
      </c>
      <c r="C440" s="37">
        <v>2380.8992429332247</v>
      </c>
      <c r="D440" s="25">
        <v>2</v>
      </c>
      <c r="E440" s="25">
        <v>0</v>
      </c>
      <c r="F440" s="25">
        <v>0</v>
      </c>
      <c r="G440" s="38">
        <f t="shared" si="15"/>
        <v>0</v>
      </c>
      <c r="H440" s="26">
        <f t="shared" si="14"/>
        <v>0</v>
      </c>
    </row>
    <row r="441" spans="1:8" x14ac:dyDescent="0.25">
      <c r="A441" s="33">
        <v>72133</v>
      </c>
      <c r="B441" s="37">
        <v>771.78</v>
      </c>
      <c r="C441" s="37">
        <v>292.68563886873619</v>
      </c>
      <c r="D441" s="25">
        <v>2</v>
      </c>
      <c r="E441" s="25">
        <v>0</v>
      </c>
      <c r="F441" s="25">
        <v>0</v>
      </c>
      <c r="G441" s="38">
        <f t="shared" si="15"/>
        <v>0</v>
      </c>
      <c r="H441" s="26">
        <f t="shared" si="14"/>
        <v>0</v>
      </c>
    </row>
    <row r="442" spans="1:8" x14ac:dyDescent="0.25">
      <c r="A442" s="33">
        <v>72204</v>
      </c>
      <c r="B442" s="37">
        <v>1436.8050000000001</v>
      </c>
      <c r="C442" s="37">
        <v>603.33886104742123</v>
      </c>
      <c r="D442" s="25">
        <v>2</v>
      </c>
      <c r="E442" s="25">
        <v>0</v>
      </c>
      <c r="F442" s="25">
        <v>0</v>
      </c>
      <c r="G442" s="38">
        <f t="shared" si="15"/>
        <v>0</v>
      </c>
      <c r="H442" s="26">
        <f t="shared" si="14"/>
        <v>0</v>
      </c>
    </row>
    <row r="443" spans="1:8" x14ac:dyDescent="0.25">
      <c r="A443" s="33">
        <v>72565</v>
      </c>
      <c r="B443" s="37">
        <v>335.77</v>
      </c>
      <c r="C443" s="37">
        <v>121.33952365161167</v>
      </c>
      <c r="D443" s="25">
        <v>2</v>
      </c>
      <c r="E443" s="25">
        <v>0</v>
      </c>
      <c r="F443" s="25">
        <v>0</v>
      </c>
      <c r="G443" s="38">
        <f t="shared" si="15"/>
        <v>0</v>
      </c>
      <c r="H443" s="26">
        <f t="shared" si="14"/>
        <v>0</v>
      </c>
    </row>
    <row r="444" spans="1:8" x14ac:dyDescent="0.25">
      <c r="A444" s="33">
        <v>74211</v>
      </c>
      <c r="B444" s="37">
        <v>2987.5</v>
      </c>
      <c r="C444" s="37">
        <v>1341.9331072002053</v>
      </c>
      <c r="D444" s="25">
        <v>2</v>
      </c>
      <c r="E444" s="25">
        <v>2</v>
      </c>
      <c r="F444" s="25">
        <v>0</v>
      </c>
      <c r="G444" s="38">
        <f t="shared" si="15"/>
        <v>0</v>
      </c>
      <c r="H444" s="26">
        <f t="shared" si="14"/>
        <v>1</v>
      </c>
    </row>
    <row r="445" spans="1:8" x14ac:dyDescent="0.25">
      <c r="A445" s="33">
        <v>74369</v>
      </c>
      <c r="B445" s="37">
        <v>107.97</v>
      </c>
      <c r="C445" s="37">
        <v>74.840181720784145</v>
      </c>
      <c r="D445" s="25">
        <v>2</v>
      </c>
      <c r="E445" s="25">
        <v>0</v>
      </c>
      <c r="F445" s="25">
        <v>0</v>
      </c>
      <c r="G445" s="38">
        <f t="shared" si="15"/>
        <v>0</v>
      </c>
      <c r="H445" s="26">
        <f t="shared" si="14"/>
        <v>0</v>
      </c>
    </row>
    <row r="446" spans="1:8" x14ac:dyDescent="0.25">
      <c r="A446" s="33">
        <v>74499</v>
      </c>
      <c r="B446" s="37">
        <v>108.285</v>
      </c>
      <c r="C446" s="37">
        <v>137.96360407730728</v>
      </c>
      <c r="D446" s="25">
        <v>2</v>
      </c>
      <c r="E446" s="25">
        <v>0</v>
      </c>
      <c r="F446" s="25">
        <v>0</v>
      </c>
      <c r="G446" s="38">
        <f t="shared" si="15"/>
        <v>0</v>
      </c>
      <c r="H446" s="26">
        <f t="shared" si="14"/>
        <v>0</v>
      </c>
    </row>
    <row r="447" spans="1:8" x14ac:dyDescent="0.25">
      <c r="A447" s="33">
        <v>74505</v>
      </c>
      <c r="B447" s="37">
        <v>823.42500000000007</v>
      </c>
      <c r="C447" s="37">
        <v>800.81964289720065</v>
      </c>
      <c r="D447" s="25">
        <v>2</v>
      </c>
      <c r="E447" s="25">
        <v>0</v>
      </c>
      <c r="F447" s="25">
        <v>0</v>
      </c>
      <c r="G447" s="38">
        <f t="shared" si="15"/>
        <v>0</v>
      </c>
      <c r="H447" s="26">
        <f t="shared" si="14"/>
        <v>0</v>
      </c>
    </row>
    <row r="448" spans="1:8" x14ac:dyDescent="0.25">
      <c r="A448" s="33">
        <v>74770</v>
      </c>
      <c r="B448" s="37">
        <v>330.29499999999996</v>
      </c>
      <c r="C448" s="37">
        <v>16.765501781933029</v>
      </c>
      <c r="D448" s="25">
        <v>2</v>
      </c>
      <c r="E448" s="25">
        <v>0</v>
      </c>
      <c r="F448" s="25">
        <v>0</v>
      </c>
      <c r="G448" s="38">
        <f t="shared" si="15"/>
        <v>0</v>
      </c>
      <c r="H448" s="26">
        <f t="shared" si="14"/>
        <v>0</v>
      </c>
    </row>
    <row r="449" spans="1:8" x14ac:dyDescent="0.25">
      <c r="A449" s="33">
        <v>76196</v>
      </c>
      <c r="B449" s="37">
        <v>301.66500000000002</v>
      </c>
      <c r="C449" s="37">
        <v>344.08523079318593</v>
      </c>
      <c r="D449" s="25">
        <v>2</v>
      </c>
      <c r="E449" s="25">
        <v>0</v>
      </c>
      <c r="F449" s="25">
        <v>0</v>
      </c>
      <c r="G449" s="38">
        <f t="shared" si="15"/>
        <v>0</v>
      </c>
      <c r="H449" s="26">
        <f t="shared" si="14"/>
        <v>0</v>
      </c>
    </row>
    <row r="450" spans="1:8" x14ac:dyDescent="0.25">
      <c r="A450" s="33">
        <v>77570</v>
      </c>
      <c r="B450" s="37">
        <v>2538.0050000000001</v>
      </c>
      <c r="C450" s="37">
        <v>1147.4292448992228</v>
      </c>
      <c r="D450" s="25">
        <v>2</v>
      </c>
      <c r="E450" s="25">
        <v>2</v>
      </c>
      <c r="F450" s="25">
        <v>0</v>
      </c>
      <c r="G450" s="38">
        <f t="shared" si="15"/>
        <v>0</v>
      </c>
      <c r="H450" s="26">
        <f t="shared" ref="H450:H513" si="16">E450/D450</f>
        <v>1</v>
      </c>
    </row>
    <row r="451" spans="1:8" x14ac:dyDescent="0.25">
      <c r="A451" s="33">
        <v>77791</v>
      </c>
      <c r="B451" s="37">
        <v>129.96</v>
      </c>
      <c r="C451" s="37">
        <v>63.01735633934512</v>
      </c>
      <c r="D451" s="25">
        <v>2</v>
      </c>
      <c r="E451" s="25">
        <v>0</v>
      </c>
      <c r="F451" s="25">
        <v>0</v>
      </c>
      <c r="G451" s="38">
        <f t="shared" ref="G451:G514" si="17">F451/D451</f>
        <v>0</v>
      </c>
      <c r="H451" s="26">
        <f t="shared" si="16"/>
        <v>0</v>
      </c>
    </row>
    <row r="452" spans="1:8" x14ac:dyDescent="0.25">
      <c r="A452" s="33">
        <v>78105</v>
      </c>
      <c r="B452" s="37">
        <v>356.26</v>
      </c>
      <c r="C452" s="37">
        <v>119.68489378363506</v>
      </c>
      <c r="D452" s="25">
        <v>2</v>
      </c>
      <c r="E452" s="25">
        <v>0</v>
      </c>
      <c r="F452" s="25">
        <v>0</v>
      </c>
      <c r="G452" s="38">
        <f t="shared" si="17"/>
        <v>0</v>
      </c>
      <c r="H452" s="26">
        <f t="shared" si="16"/>
        <v>0</v>
      </c>
    </row>
    <row r="453" spans="1:8" x14ac:dyDescent="0.25">
      <c r="A453" s="33">
        <v>78379</v>
      </c>
      <c r="B453" s="37">
        <v>79.545000000000002</v>
      </c>
      <c r="C453" s="37">
        <v>21.969807691465991</v>
      </c>
      <c r="D453" s="25">
        <v>2</v>
      </c>
      <c r="E453" s="25">
        <v>0</v>
      </c>
      <c r="F453" s="25">
        <v>0</v>
      </c>
      <c r="G453" s="38">
        <f t="shared" si="17"/>
        <v>0</v>
      </c>
      <c r="H453" s="26">
        <f t="shared" si="16"/>
        <v>0</v>
      </c>
    </row>
    <row r="454" spans="1:8" x14ac:dyDescent="0.25">
      <c r="A454" s="33">
        <v>78601</v>
      </c>
      <c r="B454" s="37">
        <v>119.325</v>
      </c>
      <c r="C454" s="37">
        <v>111.24910988407954</v>
      </c>
      <c r="D454" s="25">
        <v>2</v>
      </c>
      <c r="E454" s="25">
        <v>0</v>
      </c>
      <c r="F454" s="25">
        <v>0</v>
      </c>
      <c r="G454" s="38">
        <f t="shared" si="17"/>
        <v>0</v>
      </c>
      <c r="H454" s="26">
        <f t="shared" si="16"/>
        <v>0</v>
      </c>
    </row>
    <row r="455" spans="1:8" x14ac:dyDescent="0.25">
      <c r="A455" s="33">
        <v>78653</v>
      </c>
      <c r="B455" s="37">
        <v>322.58</v>
      </c>
      <c r="C455" s="37">
        <v>200.8183258569795</v>
      </c>
      <c r="D455" s="25">
        <v>2</v>
      </c>
      <c r="E455" s="25">
        <v>0</v>
      </c>
      <c r="F455" s="25">
        <v>0</v>
      </c>
      <c r="G455" s="38">
        <f t="shared" si="17"/>
        <v>0</v>
      </c>
      <c r="H455" s="26">
        <f t="shared" si="16"/>
        <v>0</v>
      </c>
    </row>
    <row r="456" spans="1:8" x14ac:dyDescent="0.25">
      <c r="A456" s="33">
        <v>78654</v>
      </c>
      <c r="B456" s="37">
        <v>305.185</v>
      </c>
      <c r="C456" s="37">
        <v>103.62649878288846</v>
      </c>
      <c r="D456" s="25">
        <v>2</v>
      </c>
      <c r="E456" s="25">
        <v>0</v>
      </c>
      <c r="F456" s="25">
        <v>0</v>
      </c>
      <c r="G456" s="38">
        <f t="shared" si="17"/>
        <v>0</v>
      </c>
      <c r="H456" s="26">
        <f t="shared" si="16"/>
        <v>0</v>
      </c>
    </row>
    <row r="457" spans="1:8" x14ac:dyDescent="0.25">
      <c r="A457" s="33">
        <v>78660</v>
      </c>
      <c r="B457" s="37">
        <v>2.2350000000000003</v>
      </c>
      <c r="C457" s="37">
        <v>0.2474873734152917</v>
      </c>
      <c r="D457" s="25">
        <v>2</v>
      </c>
      <c r="E457" s="25">
        <v>0</v>
      </c>
      <c r="F457" s="25">
        <v>0</v>
      </c>
      <c r="G457" s="38">
        <f t="shared" si="17"/>
        <v>0</v>
      </c>
      <c r="H457" s="26">
        <f t="shared" si="16"/>
        <v>0</v>
      </c>
    </row>
    <row r="458" spans="1:8" x14ac:dyDescent="0.25">
      <c r="A458" s="33">
        <v>79123</v>
      </c>
      <c r="B458" s="37">
        <v>224.875</v>
      </c>
      <c r="C458" s="37">
        <v>65.060894936974137</v>
      </c>
      <c r="D458" s="25">
        <v>2</v>
      </c>
      <c r="E458" s="25">
        <v>0</v>
      </c>
      <c r="F458" s="25">
        <v>0</v>
      </c>
      <c r="G458" s="38">
        <f t="shared" si="17"/>
        <v>0</v>
      </c>
      <c r="H458" s="26">
        <f t="shared" si="16"/>
        <v>0</v>
      </c>
    </row>
    <row r="459" spans="1:8" x14ac:dyDescent="0.25">
      <c r="A459" s="33">
        <v>79266</v>
      </c>
      <c r="B459" s="37">
        <v>4007.8199999999997</v>
      </c>
      <c r="C459" s="37">
        <v>1.3717871555019407</v>
      </c>
      <c r="D459" s="25">
        <v>2</v>
      </c>
      <c r="E459" s="25">
        <v>0</v>
      </c>
      <c r="F459" s="25">
        <v>0</v>
      </c>
      <c r="G459" s="38">
        <f t="shared" si="17"/>
        <v>0</v>
      </c>
      <c r="H459" s="26">
        <f t="shared" si="16"/>
        <v>0</v>
      </c>
    </row>
    <row r="460" spans="1:8" x14ac:dyDescent="0.25">
      <c r="A460" s="33">
        <v>79326</v>
      </c>
      <c r="B460" s="37">
        <v>198.44</v>
      </c>
      <c r="C460" s="37">
        <v>181.95271693492248</v>
      </c>
      <c r="D460" s="25">
        <v>2</v>
      </c>
      <c r="E460" s="25">
        <v>0</v>
      </c>
      <c r="F460" s="25">
        <v>0</v>
      </c>
      <c r="G460" s="38">
        <f t="shared" si="17"/>
        <v>0</v>
      </c>
      <c r="H460" s="26">
        <f t="shared" si="16"/>
        <v>0</v>
      </c>
    </row>
    <row r="461" spans="1:8" x14ac:dyDescent="0.25">
      <c r="A461" s="33">
        <v>79547</v>
      </c>
      <c r="B461" s="37">
        <v>903.03</v>
      </c>
      <c r="C461" s="37">
        <v>210.05314041927588</v>
      </c>
      <c r="D461" s="25">
        <v>2</v>
      </c>
      <c r="E461" s="25">
        <v>0</v>
      </c>
      <c r="F461" s="25">
        <v>0</v>
      </c>
      <c r="G461" s="38">
        <f t="shared" si="17"/>
        <v>0</v>
      </c>
      <c r="H461" s="26">
        <f t="shared" si="16"/>
        <v>0</v>
      </c>
    </row>
    <row r="462" spans="1:8" x14ac:dyDescent="0.25">
      <c r="A462" s="33">
        <v>79938</v>
      </c>
      <c r="B462" s="37">
        <v>235.35500000000002</v>
      </c>
      <c r="C462" s="37">
        <v>250.59157218470051</v>
      </c>
      <c r="D462" s="25">
        <v>2</v>
      </c>
      <c r="E462" s="25">
        <v>0</v>
      </c>
      <c r="F462" s="25">
        <v>0</v>
      </c>
      <c r="G462" s="38">
        <f t="shared" si="17"/>
        <v>0</v>
      </c>
      <c r="H462" s="26">
        <f t="shared" si="16"/>
        <v>0</v>
      </c>
    </row>
    <row r="463" spans="1:8" x14ac:dyDescent="0.25">
      <c r="A463" s="33">
        <v>80160</v>
      </c>
      <c r="B463" s="37">
        <v>142.01999999999998</v>
      </c>
      <c r="C463" s="37">
        <v>72.987561954075503</v>
      </c>
      <c r="D463" s="25">
        <v>2</v>
      </c>
      <c r="E463" s="25">
        <v>0</v>
      </c>
      <c r="F463" s="25">
        <v>0</v>
      </c>
      <c r="G463" s="38">
        <f t="shared" si="17"/>
        <v>0</v>
      </c>
      <c r="H463" s="26">
        <f t="shared" si="16"/>
        <v>0</v>
      </c>
    </row>
    <row r="464" spans="1:8" x14ac:dyDescent="0.25">
      <c r="A464" s="33">
        <v>81736</v>
      </c>
      <c r="B464" s="37">
        <v>993.6</v>
      </c>
      <c r="C464" s="37">
        <v>1177.785339015561</v>
      </c>
      <c r="D464" s="25">
        <v>2</v>
      </c>
      <c r="E464" s="25">
        <v>0</v>
      </c>
      <c r="F464" s="25">
        <v>0</v>
      </c>
      <c r="G464" s="38">
        <f t="shared" si="17"/>
        <v>0</v>
      </c>
      <c r="H464" s="26">
        <f t="shared" si="16"/>
        <v>0</v>
      </c>
    </row>
    <row r="465" spans="1:8" x14ac:dyDescent="0.25">
      <c r="A465" s="33">
        <v>81894</v>
      </c>
      <c r="B465" s="37">
        <v>1130.6200000000001</v>
      </c>
      <c r="C465" s="37">
        <v>1026.4362035703923</v>
      </c>
      <c r="D465" s="25">
        <v>2</v>
      </c>
      <c r="E465" s="25">
        <v>1</v>
      </c>
      <c r="F465" s="25">
        <v>0</v>
      </c>
      <c r="G465" s="38">
        <f t="shared" si="17"/>
        <v>0</v>
      </c>
      <c r="H465" s="26">
        <f t="shared" si="16"/>
        <v>0.5</v>
      </c>
    </row>
    <row r="466" spans="1:8" x14ac:dyDescent="0.25">
      <c r="A466" s="33">
        <v>81977</v>
      </c>
      <c r="B466" s="37">
        <v>3897.05</v>
      </c>
      <c r="C466" s="37">
        <v>247.93992175525094</v>
      </c>
      <c r="D466" s="25">
        <v>2</v>
      </c>
      <c r="E466" s="25">
        <v>0</v>
      </c>
      <c r="F466" s="25">
        <v>0</v>
      </c>
      <c r="G466" s="38">
        <f t="shared" si="17"/>
        <v>0</v>
      </c>
      <c r="H466" s="26">
        <f t="shared" si="16"/>
        <v>0</v>
      </c>
    </row>
    <row r="467" spans="1:8" x14ac:dyDescent="0.25">
      <c r="A467" s="33">
        <v>82100</v>
      </c>
      <c r="B467" s="37">
        <v>38.375</v>
      </c>
      <c r="C467" s="37">
        <v>39.308065966160171</v>
      </c>
      <c r="D467" s="25">
        <v>2</v>
      </c>
      <c r="E467" s="25">
        <v>0</v>
      </c>
      <c r="F467" s="25">
        <v>0</v>
      </c>
      <c r="G467" s="38">
        <f t="shared" si="17"/>
        <v>0</v>
      </c>
      <c r="H467" s="26">
        <f t="shared" si="16"/>
        <v>0</v>
      </c>
    </row>
    <row r="468" spans="1:8" x14ac:dyDescent="0.25">
      <c r="A468" s="33">
        <v>82317</v>
      </c>
      <c r="B468" s="37">
        <v>1522.2800000000002</v>
      </c>
      <c r="C468" s="37">
        <v>437.51524979136326</v>
      </c>
      <c r="D468" s="25">
        <v>2</v>
      </c>
      <c r="E468" s="25">
        <v>0</v>
      </c>
      <c r="F468" s="25">
        <v>0</v>
      </c>
      <c r="G468" s="38">
        <f t="shared" si="17"/>
        <v>0</v>
      </c>
      <c r="H468" s="26">
        <f t="shared" si="16"/>
        <v>0</v>
      </c>
    </row>
    <row r="469" spans="1:8" x14ac:dyDescent="0.25">
      <c r="A469" s="33">
        <v>82533</v>
      </c>
      <c r="B469" s="37">
        <v>599.66999999999996</v>
      </c>
      <c r="C469" s="37">
        <v>58.166603820405392</v>
      </c>
      <c r="D469" s="25">
        <v>2</v>
      </c>
      <c r="E469" s="25">
        <v>0</v>
      </c>
      <c r="F469" s="25">
        <v>0</v>
      </c>
      <c r="G469" s="38">
        <f t="shared" si="17"/>
        <v>0</v>
      </c>
      <c r="H469" s="26">
        <f t="shared" si="16"/>
        <v>0</v>
      </c>
    </row>
    <row r="470" spans="1:8" x14ac:dyDescent="0.25">
      <c r="A470" s="33">
        <v>82894</v>
      </c>
      <c r="B470" s="37">
        <v>890.71500000000003</v>
      </c>
      <c r="C470" s="37">
        <v>287.09242422955009</v>
      </c>
      <c r="D470" s="25">
        <v>2</v>
      </c>
      <c r="E470" s="25">
        <v>0</v>
      </c>
      <c r="F470" s="25">
        <v>0</v>
      </c>
      <c r="G470" s="38">
        <f t="shared" si="17"/>
        <v>0</v>
      </c>
      <c r="H470" s="26">
        <f t="shared" si="16"/>
        <v>0</v>
      </c>
    </row>
    <row r="471" spans="1:8" x14ac:dyDescent="0.25">
      <c r="A471" s="33">
        <v>83044</v>
      </c>
      <c r="B471" s="37">
        <v>703.90499999999997</v>
      </c>
      <c r="C471" s="37">
        <v>275.04332467813163</v>
      </c>
      <c r="D471" s="25">
        <v>2</v>
      </c>
      <c r="E471" s="25">
        <v>0</v>
      </c>
      <c r="F471" s="25">
        <v>0</v>
      </c>
      <c r="G471" s="38">
        <f t="shared" si="17"/>
        <v>0</v>
      </c>
      <c r="H471" s="26">
        <f t="shared" si="16"/>
        <v>0</v>
      </c>
    </row>
    <row r="472" spans="1:8" x14ac:dyDescent="0.25">
      <c r="A472" s="33">
        <v>83142</v>
      </c>
      <c r="B472" s="37">
        <v>807.29499999999996</v>
      </c>
      <c r="C472" s="37">
        <v>1126.8807218379413</v>
      </c>
      <c r="D472" s="25">
        <v>2</v>
      </c>
      <c r="E472" s="25">
        <v>2</v>
      </c>
      <c r="F472" s="25">
        <v>0</v>
      </c>
      <c r="G472" s="38">
        <f t="shared" si="17"/>
        <v>0</v>
      </c>
      <c r="H472" s="26">
        <f t="shared" si="16"/>
        <v>1</v>
      </c>
    </row>
    <row r="473" spans="1:8" x14ac:dyDescent="0.25">
      <c r="A473" s="33">
        <v>83294</v>
      </c>
      <c r="B473" s="37">
        <v>629.495</v>
      </c>
      <c r="C473" s="37">
        <v>875.9568094660832</v>
      </c>
      <c r="D473" s="25">
        <v>2</v>
      </c>
      <c r="E473" s="25">
        <v>0</v>
      </c>
      <c r="F473" s="25">
        <v>0</v>
      </c>
      <c r="G473" s="38">
        <f t="shared" si="17"/>
        <v>0</v>
      </c>
      <c r="H473" s="26">
        <f t="shared" si="16"/>
        <v>0</v>
      </c>
    </row>
    <row r="474" spans="1:8" x14ac:dyDescent="0.25">
      <c r="A474" s="33">
        <v>84546</v>
      </c>
      <c r="B474" s="37">
        <v>2376.1350000000002</v>
      </c>
      <c r="C474" s="37">
        <v>529.14921756532874</v>
      </c>
      <c r="D474" s="25">
        <v>2</v>
      </c>
      <c r="E474" s="25">
        <v>0</v>
      </c>
      <c r="F474" s="25">
        <v>0</v>
      </c>
      <c r="G474" s="38">
        <f t="shared" si="17"/>
        <v>0</v>
      </c>
      <c r="H474" s="26">
        <f t="shared" si="16"/>
        <v>0</v>
      </c>
    </row>
    <row r="475" spans="1:8" x14ac:dyDescent="0.25">
      <c r="A475" s="33">
        <v>84699</v>
      </c>
      <c r="B475" s="37">
        <v>330.60500000000002</v>
      </c>
      <c r="C475" s="37">
        <v>14.686607845244579</v>
      </c>
      <c r="D475" s="25">
        <v>2</v>
      </c>
      <c r="E475" s="25">
        <v>0</v>
      </c>
      <c r="F475" s="25">
        <v>0</v>
      </c>
      <c r="G475" s="38">
        <f t="shared" si="17"/>
        <v>0</v>
      </c>
      <c r="H475" s="26">
        <f t="shared" si="16"/>
        <v>0</v>
      </c>
    </row>
    <row r="476" spans="1:8" x14ac:dyDescent="0.25">
      <c r="A476" s="33">
        <v>84868</v>
      </c>
      <c r="B476" s="37">
        <v>2344.355</v>
      </c>
      <c r="C476" s="37">
        <v>122.78909255304372</v>
      </c>
      <c r="D476" s="25">
        <v>2</v>
      </c>
      <c r="E476" s="25">
        <v>0</v>
      </c>
      <c r="F476" s="25">
        <v>0</v>
      </c>
      <c r="G476" s="38">
        <f t="shared" si="17"/>
        <v>0</v>
      </c>
      <c r="H476" s="26">
        <f t="shared" si="16"/>
        <v>0</v>
      </c>
    </row>
    <row r="477" spans="1:8" x14ac:dyDescent="0.25">
      <c r="A477" s="33">
        <v>84947</v>
      </c>
      <c r="B477" s="37">
        <v>508.95499999999998</v>
      </c>
      <c r="C477" s="37">
        <v>498.78605238117865</v>
      </c>
      <c r="D477" s="25">
        <v>2</v>
      </c>
      <c r="E477" s="25">
        <v>0</v>
      </c>
      <c r="F477" s="25">
        <v>0</v>
      </c>
      <c r="G477" s="38">
        <f t="shared" si="17"/>
        <v>0</v>
      </c>
      <c r="H477" s="26">
        <f t="shared" si="16"/>
        <v>0</v>
      </c>
    </row>
    <row r="478" spans="1:8" x14ac:dyDescent="0.25">
      <c r="A478" s="33">
        <v>84970</v>
      </c>
      <c r="B478" s="37">
        <v>1901.21</v>
      </c>
      <c r="C478" s="37">
        <v>2660.0791422812968</v>
      </c>
      <c r="D478" s="25">
        <v>2</v>
      </c>
      <c r="E478" s="25">
        <v>1</v>
      </c>
      <c r="F478" s="25">
        <v>0</v>
      </c>
      <c r="G478" s="38">
        <f t="shared" si="17"/>
        <v>0</v>
      </c>
      <c r="H478" s="26">
        <f t="shared" si="16"/>
        <v>0.5</v>
      </c>
    </row>
    <row r="479" spans="1:8" x14ac:dyDescent="0.25">
      <c r="A479" s="33">
        <v>84985</v>
      </c>
      <c r="B479" s="37">
        <v>1051.58</v>
      </c>
      <c r="C479" s="37">
        <v>721.1357797252889</v>
      </c>
      <c r="D479" s="25">
        <v>2</v>
      </c>
      <c r="E479" s="25">
        <v>0</v>
      </c>
      <c r="F479" s="25">
        <v>0</v>
      </c>
      <c r="G479" s="38">
        <f t="shared" si="17"/>
        <v>0</v>
      </c>
      <c r="H479" s="26">
        <f t="shared" si="16"/>
        <v>0</v>
      </c>
    </row>
    <row r="480" spans="1:8" x14ac:dyDescent="0.25">
      <c r="A480" s="33">
        <v>85250</v>
      </c>
      <c r="B480" s="37">
        <v>914.39</v>
      </c>
      <c r="C480" s="37">
        <v>1019.1812879954182</v>
      </c>
      <c r="D480" s="25">
        <v>2</v>
      </c>
      <c r="E480" s="25">
        <v>0</v>
      </c>
      <c r="F480" s="25">
        <v>0</v>
      </c>
      <c r="G480" s="38">
        <f t="shared" si="17"/>
        <v>0</v>
      </c>
      <c r="H480" s="26">
        <f t="shared" si="16"/>
        <v>0</v>
      </c>
    </row>
    <row r="481" spans="1:8" x14ac:dyDescent="0.25">
      <c r="A481" s="33">
        <v>86032</v>
      </c>
      <c r="B481" s="37">
        <v>1026.9449999999999</v>
      </c>
      <c r="C481" s="37">
        <v>590.18667491735209</v>
      </c>
      <c r="D481" s="25">
        <v>2</v>
      </c>
      <c r="E481" s="25">
        <v>0</v>
      </c>
      <c r="F481" s="25">
        <v>0</v>
      </c>
      <c r="G481" s="38">
        <f t="shared" si="17"/>
        <v>0</v>
      </c>
      <c r="H481" s="26">
        <f t="shared" si="16"/>
        <v>0</v>
      </c>
    </row>
    <row r="482" spans="1:8" x14ac:dyDescent="0.25">
      <c r="A482" s="33">
        <v>86075</v>
      </c>
      <c r="B482" s="37">
        <v>1324.7049999999999</v>
      </c>
      <c r="C482" s="37">
        <v>614.80813303826801</v>
      </c>
      <c r="D482" s="25">
        <v>2</v>
      </c>
      <c r="E482" s="25">
        <v>0</v>
      </c>
      <c r="F482" s="25">
        <v>0</v>
      </c>
      <c r="G482" s="38">
        <f t="shared" si="17"/>
        <v>0</v>
      </c>
      <c r="H482" s="26">
        <f t="shared" si="16"/>
        <v>0</v>
      </c>
    </row>
    <row r="483" spans="1:8" x14ac:dyDescent="0.25">
      <c r="A483" s="33">
        <v>86534</v>
      </c>
      <c r="B483" s="37">
        <v>144.16999999999999</v>
      </c>
      <c r="C483" s="37">
        <v>104.86393564996503</v>
      </c>
      <c r="D483" s="25">
        <v>2</v>
      </c>
      <c r="E483" s="25">
        <v>0</v>
      </c>
      <c r="F483" s="25">
        <v>0</v>
      </c>
      <c r="G483" s="38">
        <f t="shared" si="17"/>
        <v>0</v>
      </c>
      <c r="H483" s="26">
        <f t="shared" si="16"/>
        <v>0</v>
      </c>
    </row>
    <row r="484" spans="1:8" x14ac:dyDescent="0.25">
      <c r="A484" s="33">
        <v>86760</v>
      </c>
      <c r="B484" s="37">
        <v>501.40499999999997</v>
      </c>
      <c r="C484" s="37">
        <v>190.68548568257663</v>
      </c>
      <c r="D484" s="25">
        <v>2</v>
      </c>
      <c r="E484" s="25">
        <v>0</v>
      </c>
      <c r="F484" s="25">
        <v>0</v>
      </c>
      <c r="G484" s="38">
        <f t="shared" si="17"/>
        <v>0</v>
      </c>
      <c r="H484" s="26">
        <f t="shared" si="16"/>
        <v>0</v>
      </c>
    </row>
    <row r="485" spans="1:8" x14ac:dyDescent="0.25">
      <c r="A485" s="33">
        <v>87081</v>
      </c>
      <c r="B485" s="37">
        <v>317.24</v>
      </c>
      <c r="C485" s="37">
        <v>51.986490552834795</v>
      </c>
      <c r="D485" s="25">
        <v>2</v>
      </c>
      <c r="E485" s="25">
        <v>0</v>
      </c>
      <c r="F485" s="25">
        <v>0</v>
      </c>
      <c r="G485" s="38">
        <f t="shared" si="17"/>
        <v>0</v>
      </c>
      <c r="H485" s="26">
        <f t="shared" si="16"/>
        <v>0</v>
      </c>
    </row>
    <row r="486" spans="1:8" x14ac:dyDescent="0.25">
      <c r="A486" s="33">
        <v>88252</v>
      </c>
      <c r="B486" s="37">
        <v>723.37</v>
      </c>
      <c r="C486" s="37">
        <v>103.88812829192769</v>
      </c>
      <c r="D486" s="25">
        <v>2</v>
      </c>
      <c r="E486" s="25">
        <v>0</v>
      </c>
      <c r="F486" s="25">
        <v>0</v>
      </c>
      <c r="G486" s="38">
        <f t="shared" si="17"/>
        <v>0</v>
      </c>
      <c r="H486" s="26">
        <f t="shared" si="16"/>
        <v>0</v>
      </c>
    </row>
    <row r="487" spans="1:8" x14ac:dyDescent="0.25">
      <c r="A487" s="33">
        <v>88389</v>
      </c>
      <c r="B487" s="37">
        <v>740.83500000000004</v>
      </c>
      <c r="C487" s="37">
        <v>36.408928163295336</v>
      </c>
      <c r="D487" s="25">
        <v>2</v>
      </c>
      <c r="E487" s="25">
        <v>0</v>
      </c>
      <c r="F487" s="25">
        <v>0</v>
      </c>
      <c r="G487" s="38">
        <f t="shared" si="17"/>
        <v>0</v>
      </c>
      <c r="H487" s="26">
        <f t="shared" si="16"/>
        <v>0</v>
      </c>
    </row>
    <row r="488" spans="1:8" x14ac:dyDescent="0.25">
      <c r="A488" s="33">
        <v>88540</v>
      </c>
      <c r="B488" s="37">
        <v>396.77</v>
      </c>
      <c r="C488" s="37">
        <v>67.76911390891901</v>
      </c>
      <c r="D488" s="25">
        <v>2</v>
      </c>
      <c r="E488" s="25">
        <v>0</v>
      </c>
      <c r="F488" s="25">
        <v>0</v>
      </c>
      <c r="G488" s="38">
        <f t="shared" si="17"/>
        <v>0</v>
      </c>
      <c r="H488" s="26">
        <f t="shared" si="16"/>
        <v>0</v>
      </c>
    </row>
    <row r="489" spans="1:8" x14ac:dyDescent="0.25">
      <c r="A489" s="33">
        <v>88962</v>
      </c>
      <c r="B489" s="37">
        <v>971.95499999999993</v>
      </c>
      <c r="C489" s="37">
        <v>451.32504522793795</v>
      </c>
      <c r="D489" s="25">
        <v>2</v>
      </c>
      <c r="E489" s="25">
        <v>0</v>
      </c>
      <c r="F489" s="25">
        <v>0</v>
      </c>
      <c r="G489" s="38">
        <f t="shared" si="17"/>
        <v>0</v>
      </c>
      <c r="H489" s="26">
        <f t="shared" si="16"/>
        <v>0</v>
      </c>
    </row>
    <row r="490" spans="1:8" x14ac:dyDescent="0.25">
      <c r="A490" s="33">
        <v>90572</v>
      </c>
      <c r="B490" s="37">
        <v>1689.1599999999999</v>
      </c>
      <c r="C490" s="37">
        <v>1257.2358569496819</v>
      </c>
      <c r="D490" s="25">
        <v>2</v>
      </c>
      <c r="E490" s="25">
        <v>0</v>
      </c>
      <c r="F490" s="25">
        <v>0</v>
      </c>
      <c r="G490" s="38">
        <f t="shared" si="17"/>
        <v>0</v>
      </c>
      <c r="H490" s="26">
        <f t="shared" si="16"/>
        <v>0</v>
      </c>
    </row>
    <row r="491" spans="1:8" x14ac:dyDescent="0.25">
      <c r="A491" s="33">
        <v>90853</v>
      </c>
      <c r="B491" s="37">
        <v>185.11</v>
      </c>
      <c r="C491" s="37">
        <v>167.2448958862422</v>
      </c>
      <c r="D491" s="25">
        <v>2</v>
      </c>
      <c r="E491" s="25">
        <v>0</v>
      </c>
      <c r="F491" s="25">
        <v>0</v>
      </c>
      <c r="G491" s="38">
        <f t="shared" si="17"/>
        <v>0</v>
      </c>
      <c r="H491" s="26">
        <f t="shared" si="16"/>
        <v>0</v>
      </c>
    </row>
    <row r="492" spans="1:8" x14ac:dyDescent="0.25">
      <c r="A492" s="33">
        <v>91461</v>
      </c>
      <c r="B492" s="37">
        <v>448.89499999999998</v>
      </c>
      <c r="C492" s="37">
        <v>560.95488058310002</v>
      </c>
      <c r="D492" s="25">
        <v>2</v>
      </c>
      <c r="E492" s="25">
        <v>0</v>
      </c>
      <c r="F492" s="25">
        <v>0</v>
      </c>
      <c r="G492" s="38">
        <f t="shared" si="17"/>
        <v>0</v>
      </c>
      <c r="H492" s="26">
        <f t="shared" si="16"/>
        <v>0</v>
      </c>
    </row>
    <row r="493" spans="1:8" x14ac:dyDescent="0.25">
      <c r="A493" s="33">
        <v>91689</v>
      </c>
      <c r="B493" s="37">
        <v>374.83000000000004</v>
      </c>
      <c r="C493" s="37">
        <v>242.5376259469858</v>
      </c>
      <c r="D493" s="25">
        <v>2</v>
      </c>
      <c r="E493" s="25">
        <v>0</v>
      </c>
      <c r="F493" s="25">
        <v>0</v>
      </c>
      <c r="G493" s="38">
        <f t="shared" si="17"/>
        <v>0</v>
      </c>
      <c r="H493" s="26">
        <f t="shared" si="16"/>
        <v>0</v>
      </c>
    </row>
    <row r="494" spans="1:8" x14ac:dyDescent="0.25">
      <c r="A494" s="33">
        <v>91707</v>
      </c>
      <c r="B494" s="37">
        <v>30.445</v>
      </c>
      <c r="C494" s="37">
        <v>0.43133513652379357</v>
      </c>
      <c r="D494" s="25">
        <v>2</v>
      </c>
      <c r="E494" s="25">
        <v>0</v>
      </c>
      <c r="F494" s="25">
        <v>0</v>
      </c>
      <c r="G494" s="38">
        <f t="shared" si="17"/>
        <v>0</v>
      </c>
      <c r="H494" s="26">
        <f t="shared" si="16"/>
        <v>0</v>
      </c>
    </row>
    <row r="495" spans="1:8" x14ac:dyDescent="0.25">
      <c r="A495" s="33">
        <v>92835</v>
      </c>
      <c r="B495" s="37">
        <v>1159.2850000000001</v>
      </c>
      <c r="C495" s="37">
        <v>1212.5679215821272</v>
      </c>
      <c r="D495" s="25">
        <v>2</v>
      </c>
      <c r="E495" s="25">
        <v>0</v>
      </c>
      <c r="F495" s="25">
        <v>0</v>
      </c>
      <c r="G495" s="38">
        <f t="shared" si="17"/>
        <v>0</v>
      </c>
      <c r="H495" s="26">
        <f t="shared" si="16"/>
        <v>0</v>
      </c>
    </row>
    <row r="496" spans="1:8" x14ac:dyDescent="0.25">
      <c r="A496" s="33">
        <v>92895</v>
      </c>
      <c r="B496" s="37">
        <v>417.18</v>
      </c>
      <c r="C496" s="37">
        <v>449.28150663030846</v>
      </c>
      <c r="D496" s="25">
        <v>2</v>
      </c>
      <c r="E496" s="25">
        <v>1</v>
      </c>
      <c r="F496" s="25">
        <v>0</v>
      </c>
      <c r="G496" s="38">
        <f t="shared" si="17"/>
        <v>0</v>
      </c>
      <c r="H496" s="26">
        <f t="shared" si="16"/>
        <v>0.5</v>
      </c>
    </row>
    <row r="497" spans="1:8" x14ac:dyDescent="0.25">
      <c r="A497" s="33">
        <v>93354</v>
      </c>
      <c r="B497" s="37">
        <v>203.29999999999998</v>
      </c>
      <c r="C497" s="37">
        <v>82.872914755063363</v>
      </c>
      <c r="D497" s="25">
        <v>2</v>
      </c>
      <c r="E497" s="25">
        <v>0</v>
      </c>
      <c r="F497" s="25">
        <v>0</v>
      </c>
      <c r="G497" s="38">
        <f t="shared" si="17"/>
        <v>0</v>
      </c>
      <c r="H497" s="26">
        <f t="shared" si="16"/>
        <v>0</v>
      </c>
    </row>
    <row r="498" spans="1:8" x14ac:dyDescent="0.25">
      <c r="A498" s="33">
        <v>94026</v>
      </c>
      <c r="B498" s="37">
        <v>523.63499999999999</v>
      </c>
      <c r="C498" s="37">
        <v>163.82957013311136</v>
      </c>
      <c r="D498" s="25">
        <v>2</v>
      </c>
      <c r="E498" s="25">
        <v>0</v>
      </c>
      <c r="F498" s="25">
        <v>0</v>
      </c>
      <c r="G498" s="38">
        <f t="shared" si="17"/>
        <v>0</v>
      </c>
      <c r="H498" s="26">
        <f t="shared" si="16"/>
        <v>0</v>
      </c>
    </row>
    <row r="499" spans="1:8" x14ac:dyDescent="0.25">
      <c r="A499" s="33">
        <v>94198</v>
      </c>
      <c r="B499" s="37">
        <v>444.69499999999999</v>
      </c>
      <c r="C499" s="37">
        <v>271.64921212843581</v>
      </c>
      <c r="D499" s="25">
        <v>2</v>
      </c>
      <c r="E499" s="25">
        <v>1</v>
      </c>
      <c r="F499" s="25">
        <v>0</v>
      </c>
      <c r="G499" s="38">
        <f t="shared" si="17"/>
        <v>0</v>
      </c>
      <c r="H499" s="26">
        <f t="shared" si="16"/>
        <v>0.5</v>
      </c>
    </row>
    <row r="500" spans="1:8" x14ac:dyDescent="0.25">
      <c r="A500" s="33">
        <v>94325</v>
      </c>
      <c r="B500" s="37">
        <v>1909.8700000000001</v>
      </c>
      <c r="C500" s="37">
        <v>1955.4896612357736</v>
      </c>
      <c r="D500" s="25">
        <v>2</v>
      </c>
      <c r="E500" s="25">
        <v>0</v>
      </c>
      <c r="F500" s="25">
        <v>0</v>
      </c>
      <c r="G500" s="38">
        <f t="shared" si="17"/>
        <v>0</v>
      </c>
      <c r="H500" s="26">
        <f t="shared" si="16"/>
        <v>0</v>
      </c>
    </row>
    <row r="501" spans="1:8" x14ac:dyDescent="0.25">
      <c r="A501" s="33">
        <v>94549</v>
      </c>
      <c r="B501" s="37">
        <v>1037.32</v>
      </c>
      <c r="C501" s="37">
        <v>226.65600764153567</v>
      </c>
      <c r="D501" s="25">
        <v>2</v>
      </c>
      <c r="E501" s="25">
        <v>0</v>
      </c>
      <c r="F501" s="25">
        <v>0</v>
      </c>
      <c r="G501" s="38">
        <f t="shared" si="17"/>
        <v>0</v>
      </c>
      <c r="H501" s="26">
        <f t="shared" si="16"/>
        <v>0</v>
      </c>
    </row>
    <row r="502" spans="1:8" x14ac:dyDescent="0.25">
      <c r="A502" s="33">
        <v>96239</v>
      </c>
      <c r="B502" s="37">
        <v>170.48499999999999</v>
      </c>
      <c r="C502" s="37">
        <v>183.28914875136499</v>
      </c>
      <c r="D502" s="25">
        <v>2</v>
      </c>
      <c r="E502" s="25">
        <v>0</v>
      </c>
      <c r="F502" s="25">
        <v>0</v>
      </c>
      <c r="G502" s="38">
        <f t="shared" si="17"/>
        <v>0</v>
      </c>
      <c r="H502" s="26">
        <f t="shared" si="16"/>
        <v>0</v>
      </c>
    </row>
    <row r="503" spans="1:8" x14ac:dyDescent="0.25">
      <c r="A503" s="33">
        <v>96704</v>
      </c>
      <c r="B503" s="37">
        <v>1494.24</v>
      </c>
      <c r="C503" s="37">
        <v>1399.6047362737806</v>
      </c>
      <c r="D503" s="25">
        <v>2</v>
      </c>
      <c r="E503" s="25">
        <v>0</v>
      </c>
      <c r="F503" s="25">
        <v>0</v>
      </c>
      <c r="G503" s="38">
        <f t="shared" si="17"/>
        <v>0</v>
      </c>
      <c r="H503" s="26">
        <f t="shared" si="16"/>
        <v>0</v>
      </c>
    </row>
    <row r="504" spans="1:8" x14ac:dyDescent="0.25">
      <c r="A504" s="33">
        <v>96863</v>
      </c>
      <c r="B504" s="37">
        <v>431.77500000000003</v>
      </c>
      <c r="C504" s="37">
        <v>571.58976657214566</v>
      </c>
      <c r="D504" s="25">
        <v>2</v>
      </c>
      <c r="E504" s="25">
        <v>0</v>
      </c>
      <c r="F504" s="25">
        <v>0</v>
      </c>
      <c r="G504" s="38">
        <f t="shared" si="17"/>
        <v>0</v>
      </c>
      <c r="H504" s="26">
        <f t="shared" si="16"/>
        <v>0</v>
      </c>
    </row>
    <row r="505" spans="1:8" x14ac:dyDescent="0.25">
      <c r="A505" s="33">
        <v>97142</v>
      </c>
      <c r="B505" s="37">
        <v>146.89500000000001</v>
      </c>
      <c r="C505" s="37">
        <v>48.670159749069981</v>
      </c>
      <c r="D505" s="25">
        <v>2</v>
      </c>
      <c r="E505" s="25">
        <v>0</v>
      </c>
      <c r="F505" s="25">
        <v>0</v>
      </c>
      <c r="G505" s="38">
        <f t="shared" si="17"/>
        <v>0</v>
      </c>
      <c r="H505" s="26">
        <f t="shared" si="16"/>
        <v>0</v>
      </c>
    </row>
    <row r="506" spans="1:8" x14ac:dyDescent="0.25">
      <c r="A506" s="33">
        <v>97285</v>
      </c>
      <c r="B506" s="37">
        <v>172.245</v>
      </c>
      <c r="C506" s="37">
        <v>58.357522651325688</v>
      </c>
      <c r="D506" s="25">
        <v>2</v>
      </c>
      <c r="E506" s="25">
        <v>0</v>
      </c>
      <c r="F506" s="25">
        <v>0</v>
      </c>
      <c r="G506" s="38">
        <f t="shared" si="17"/>
        <v>0</v>
      </c>
      <c r="H506" s="26">
        <f t="shared" si="16"/>
        <v>0</v>
      </c>
    </row>
    <row r="507" spans="1:8" x14ac:dyDescent="0.25">
      <c r="A507" s="33">
        <v>97631</v>
      </c>
      <c r="B507" s="37">
        <v>1335.7349999999999</v>
      </c>
      <c r="C507" s="37">
        <v>769.42410181251796</v>
      </c>
      <c r="D507" s="25">
        <v>2</v>
      </c>
      <c r="E507" s="25">
        <v>0</v>
      </c>
      <c r="F507" s="25">
        <v>0</v>
      </c>
      <c r="G507" s="38">
        <f t="shared" si="17"/>
        <v>0</v>
      </c>
      <c r="H507" s="26">
        <f t="shared" si="16"/>
        <v>0</v>
      </c>
    </row>
    <row r="508" spans="1:8" x14ac:dyDescent="0.25">
      <c r="A508" s="33">
        <v>97900</v>
      </c>
      <c r="B508" s="37">
        <v>2144.13</v>
      </c>
      <c r="C508" s="37">
        <v>1350.8992211856519</v>
      </c>
      <c r="D508" s="25">
        <v>2</v>
      </c>
      <c r="E508" s="25">
        <v>0</v>
      </c>
      <c r="F508" s="25">
        <v>0</v>
      </c>
      <c r="G508" s="38">
        <f t="shared" si="17"/>
        <v>0</v>
      </c>
      <c r="H508" s="26">
        <f t="shared" si="16"/>
        <v>0</v>
      </c>
    </row>
    <row r="509" spans="1:8" x14ac:dyDescent="0.25">
      <c r="A509" s="33">
        <v>98233</v>
      </c>
      <c r="B509" s="37">
        <v>1096.2649999999999</v>
      </c>
      <c r="C509" s="37">
        <v>455.08685330385026</v>
      </c>
      <c r="D509" s="25">
        <v>2</v>
      </c>
      <c r="E509" s="25">
        <v>0</v>
      </c>
      <c r="F509" s="25">
        <v>0</v>
      </c>
      <c r="G509" s="38">
        <f t="shared" si="17"/>
        <v>0</v>
      </c>
      <c r="H509" s="26">
        <f t="shared" si="16"/>
        <v>0</v>
      </c>
    </row>
    <row r="510" spans="1:8" x14ac:dyDescent="0.25">
      <c r="A510" s="33">
        <v>99298</v>
      </c>
      <c r="B510" s="37">
        <v>121.345</v>
      </c>
      <c r="C510" s="37">
        <v>156.07967981130665</v>
      </c>
      <c r="D510" s="25">
        <v>2</v>
      </c>
      <c r="E510" s="25">
        <v>0</v>
      </c>
      <c r="F510" s="25">
        <v>0</v>
      </c>
      <c r="G510" s="38">
        <f t="shared" si="17"/>
        <v>0</v>
      </c>
      <c r="H510" s="26">
        <f t="shared" si="16"/>
        <v>0</v>
      </c>
    </row>
    <row r="511" spans="1:8" x14ac:dyDescent="0.25">
      <c r="A511" s="33">
        <v>99333</v>
      </c>
      <c r="B511" s="37">
        <v>194.89</v>
      </c>
      <c r="C511" s="37">
        <v>22.952686117315338</v>
      </c>
      <c r="D511" s="25">
        <v>2</v>
      </c>
      <c r="E511" s="25">
        <v>0</v>
      </c>
      <c r="F511" s="25">
        <v>0</v>
      </c>
      <c r="G511" s="38">
        <f t="shared" si="17"/>
        <v>0</v>
      </c>
      <c r="H511" s="26">
        <f t="shared" si="16"/>
        <v>0</v>
      </c>
    </row>
    <row r="512" spans="1:8" x14ac:dyDescent="0.25">
      <c r="A512" s="33">
        <v>99419</v>
      </c>
      <c r="B512" s="37">
        <v>182.8</v>
      </c>
      <c r="C512" s="37">
        <v>13.972429996246193</v>
      </c>
      <c r="D512" s="25">
        <v>2</v>
      </c>
      <c r="E512" s="25">
        <v>0</v>
      </c>
      <c r="F512" s="25">
        <v>0</v>
      </c>
      <c r="G512" s="38">
        <f t="shared" si="17"/>
        <v>0</v>
      </c>
      <c r="H512" s="26">
        <f t="shared" si="16"/>
        <v>0</v>
      </c>
    </row>
    <row r="513" spans="1:8" x14ac:dyDescent="0.25">
      <c r="A513" s="33">
        <v>99653</v>
      </c>
      <c r="B513" s="37">
        <v>129.845</v>
      </c>
      <c r="C513" s="37">
        <v>55.274537085352463</v>
      </c>
      <c r="D513" s="25">
        <v>2</v>
      </c>
      <c r="E513" s="25">
        <v>0</v>
      </c>
      <c r="F513" s="25">
        <v>0</v>
      </c>
      <c r="G513" s="38">
        <f t="shared" si="17"/>
        <v>0</v>
      </c>
      <c r="H513" s="26">
        <f t="shared" si="16"/>
        <v>0</v>
      </c>
    </row>
    <row r="514" spans="1:8" x14ac:dyDescent="0.25">
      <c r="A514" s="33">
        <v>99679</v>
      </c>
      <c r="B514" s="37">
        <v>8.09</v>
      </c>
      <c r="C514" s="37">
        <v>3.8183766184073544</v>
      </c>
      <c r="D514" s="25">
        <v>2</v>
      </c>
      <c r="E514" s="25">
        <v>0</v>
      </c>
      <c r="F514" s="25">
        <v>0</v>
      </c>
      <c r="G514" s="38">
        <f t="shared" si="17"/>
        <v>0</v>
      </c>
      <c r="H514" s="26">
        <f t="shared" ref="H514:H577" si="18">E514/D514</f>
        <v>0</v>
      </c>
    </row>
    <row r="515" spans="1:8" x14ac:dyDescent="0.25">
      <c r="A515" s="33">
        <v>99711</v>
      </c>
      <c r="B515" s="37">
        <v>1650.1949999999999</v>
      </c>
      <c r="C515" s="37">
        <v>249.00765299484323</v>
      </c>
      <c r="D515" s="25">
        <v>2</v>
      </c>
      <c r="E515" s="25">
        <v>0</v>
      </c>
      <c r="F515" s="25">
        <v>0</v>
      </c>
      <c r="G515" s="38">
        <f t="shared" ref="G515:G578" si="19">F515/D515</f>
        <v>0</v>
      </c>
      <c r="H515" s="26">
        <f t="shared" si="18"/>
        <v>0</v>
      </c>
    </row>
    <row r="516" spans="1:8" x14ac:dyDescent="0.25">
      <c r="A516" s="33">
        <v>54</v>
      </c>
      <c r="B516" s="37">
        <v>471.66</v>
      </c>
      <c r="C516" s="37">
        <v>0</v>
      </c>
      <c r="D516" s="25">
        <v>1</v>
      </c>
      <c r="E516" s="25">
        <v>0</v>
      </c>
      <c r="F516" s="25">
        <v>1</v>
      </c>
      <c r="G516" s="38">
        <f t="shared" si="19"/>
        <v>1</v>
      </c>
      <c r="H516" s="26">
        <f t="shared" si="18"/>
        <v>0</v>
      </c>
    </row>
    <row r="517" spans="1:8" x14ac:dyDescent="0.25">
      <c r="A517" s="33">
        <v>65</v>
      </c>
      <c r="B517" s="37">
        <v>345.72</v>
      </c>
      <c r="C517" s="37">
        <v>0</v>
      </c>
      <c r="D517" s="25">
        <v>1</v>
      </c>
      <c r="E517" s="25">
        <v>0</v>
      </c>
      <c r="F517" s="25">
        <v>1</v>
      </c>
      <c r="G517" s="38">
        <f t="shared" si="19"/>
        <v>1</v>
      </c>
      <c r="H517" s="26">
        <f t="shared" si="18"/>
        <v>0</v>
      </c>
    </row>
    <row r="518" spans="1:8" x14ac:dyDescent="0.25">
      <c r="A518" s="33">
        <v>388</v>
      </c>
      <c r="B518" s="37">
        <v>18.87</v>
      </c>
      <c r="C518" s="37">
        <v>0</v>
      </c>
      <c r="D518" s="25">
        <v>1</v>
      </c>
      <c r="E518" s="25">
        <v>0</v>
      </c>
      <c r="F518" s="25">
        <v>1</v>
      </c>
      <c r="G518" s="38">
        <f t="shared" si="19"/>
        <v>1</v>
      </c>
      <c r="H518" s="26">
        <f t="shared" si="18"/>
        <v>0</v>
      </c>
    </row>
    <row r="519" spans="1:8" x14ac:dyDescent="0.25">
      <c r="A519" s="33">
        <v>656</v>
      </c>
      <c r="B519" s="37">
        <v>85.37</v>
      </c>
      <c r="C519" s="37">
        <v>0</v>
      </c>
      <c r="D519" s="25">
        <v>1</v>
      </c>
      <c r="E519" s="25">
        <v>0</v>
      </c>
      <c r="F519" s="25">
        <v>1</v>
      </c>
      <c r="G519" s="38">
        <f t="shared" si="19"/>
        <v>1</v>
      </c>
      <c r="H519" s="26">
        <f t="shared" si="18"/>
        <v>0</v>
      </c>
    </row>
    <row r="520" spans="1:8" x14ac:dyDescent="0.25">
      <c r="A520" s="33">
        <v>696</v>
      </c>
      <c r="B520" s="37">
        <v>945</v>
      </c>
      <c r="C520" s="37">
        <v>0</v>
      </c>
      <c r="D520" s="25">
        <v>1</v>
      </c>
      <c r="E520" s="25">
        <v>0</v>
      </c>
      <c r="F520" s="25">
        <v>1</v>
      </c>
      <c r="G520" s="38">
        <f t="shared" si="19"/>
        <v>1</v>
      </c>
      <c r="H520" s="26">
        <f t="shared" si="18"/>
        <v>0</v>
      </c>
    </row>
    <row r="521" spans="1:8" x14ac:dyDescent="0.25">
      <c r="A521" s="33">
        <v>896</v>
      </c>
      <c r="B521" s="37">
        <v>259.04000000000002</v>
      </c>
      <c r="C521" s="37">
        <v>0</v>
      </c>
      <c r="D521" s="25">
        <v>1</v>
      </c>
      <c r="E521" s="25">
        <v>0</v>
      </c>
      <c r="F521" s="25">
        <v>1</v>
      </c>
      <c r="G521" s="38">
        <f t="shared" si="19"/>
        <v>1</v>
      </c>
      <c r="H521" s="26">
        <f t="shared" si="18"/>
        <v>0</v>
      </c>
    </row>
    <row r="522" spans="1:8" x14ac:dyDescent="0.25">
      <c r="A522" s="33">
        <v>924</v>
      </c>
      <c r="B522" s="37">
        <v>75.23</v>
      </c>
      <c r="C522" s="37">
        <v>0</v>
      </c>
      <c r="D522" s="25">
        <v>1</v>
      </c>
      <c r="E522" s="25">
        <v>0</v>
      </c>
      <c r="F522" s="25">
        <v>1</v>
      </c>
      <c r="G522" s="38">
        <f t="shared" si="19"/>
        <v>1</v>
      </c>
      <c r="H522" s="26">
        <f t="shared" si="18"/>
        <v>0</v>
      </c>
    </row>
    <row r="523" spans="1:8" x14ac:dyDescent="0.25">
      <c r="A523" s="33">
        <v>1017</v>
      </c>
      <c r="B523" s="37">
        <v>10.87</v>
      </c>
      <c r="C523" s="37">
        <v>0</v>
      </c>
      <c r="D523" s="25">
        <v>1</v>
      </c>
      <c r="E523" s="25">
        <v>1</v>
      </c>
      <c r="F523" s="25">
        <v>1</v>
      </c>
      <c r="G523" s="38">
        <f t="shared" si="19"/>
        <v>1</v>
      </c>
      <c r="H523" s="26">
        <f t="shared" si="18"/>
        <v>1</v>
      </c>
    </row>
    <row r="524" spans="1:8" x14ac:dyDescent="0.25">
      <c r="A524" s="33">
        <v>1084</v>
      </c>
      <c r="B524" s="37">
        <v>313.25</v>
      </c>
      <c r="C524" s="37">
        <v>0</v>
      </c>
      <c r="D524" s="25">
        <v>1</v>
      </c>
      <c r="E524" s="25">
        <v>0</v>
      </c>
      <c r="F524" s="25">
        <v>1</v>
      </c>
      <c r="G524" s="38">
        <f t="shared" si="19"/>
        <v>1</v>
      </c>
      <c r="H524" s="26">
        <f t="shared" si="18"/>
        <v>0</v>
      </c>
    </row>
    <row r="525" spans="1:8" x14ac:dyDescent="0.25">
      <c r="A525" s="33">
        <v>1175</v>
      </c>
      <c r="B525" s="37">
        <v>456.48</v>
      </c>
      <c r="C525" s="37">
        <v>0</v>
      </c>
      <c r="D525" s="25">
        <v>1</v>
      </c>
      <c r="E525" s="25">
        <v>1</v>
      </c>
      <c r="F525" s="25">
        <v>1</v>
      </c>
      <c r="G525" s="38">
        <f t="shared" si="19"/>
        <v>1</v>
      </c>
      <c r="H525" s="26">
        <f t="shared" si="18"/>
        <v>1</v>
      </c>
    </row>
    <row r="526" spans="1:8" x14ac:dyDescent="0.25">
      <c r="A526" s="33">
        <v>1466</v>
      </c>
      <c r="B526" s="37">
        <v>10.64</v>
      </c>
      <c r="C526" s="37">
        <v>0</v>
      </c>
      <c r="D526" s="25">
        <v>1</v>
      </c>
      <c r="E526" s="25">
        <v>0</v>
      </c>
      <c r="F526" s="25">
        <v>1</v>
      </c>
      <c r="G526" s="38">
        <f t="shared" si="19"/>
        <v>1</v>
      </c>
      <c r="H526" s="26">
        <f t="shared" si="18"/>
        <v>0</v>
      </c>
    </row>
    <row r="527" spans="1:8" x14ac:dyDescent="0.25">
      <c r="A527" s="33">
        <v>1535</v>
      </c>
      <c r="B527" s="37">
        <v>3.33</v>
      </c>
      <c r="C527" s="37">
        <v>0</v>
      </c>
      <c r="D527" s="25">
        <v>1</v>
      </c>
      <c r="E527" s="25">
        <v>0</v>
      </c>
      <c r="F527" s="25">
        <v>1</v>
      </c>
      <c r="G527" s="38">
        <f t="shared" si="19"/>
        <v>1</v>
      </c>
      <c r="H527" s="26">
        <f t="shared" si="18"/>
        <v>0</v>
      </c>
    </row>
    <row r="528" spans="1:8" x14ac:dyDescent="0.25">
      <c r="A528" s="33">
        <v>1613</v>
      </c>
      <c r="B528" s="37">
        <v>5.89</v>
      </c>
      <c r="C528" s="37">
        <v>0</v>
      </c>
      <c r="D528" s="25">
        <v>1</v>
      </c>
      <c r="E528" s="25">
        <v>0</v>
      </c>
      <c r="F528" s="25">
        <v>1</v>
      </c>
      <c r="G528" s="38">
        <f t="shared" si="19"/>
        <v>1</v>
      </c>
      <c r="H528" s="26">
        <f t="shared" si="18"/>
        <v>0</v>
      </c>
    </row>
    <row r="529" spans="1:8" x14ac:dyDescent="0.25">
      <c r="A529" s="33">
        <v>1746</v>
      </c>
      <c r="B529" s="37">
        <v>2798.04</v>
      </c>
      <c r="C529" s="37">
        <v>0</v>
      </c>
      <c r="D529" s="25">
        <v>1</v>
      </c>
      <c r="E529" s="25">
        <v>0</v>
      </c>
      <c r="F529" s="25">
        <v>1</v>
      </c>
      <c r="G529" s="38">
        <f t="shared" si="19"/>
        <v>1</v>
      </c>
      <c r="H529" s="26">
        <f t="shared" si="18"/>
        <v>0</v>
      </c>
    </row>
    <row r="530" spans="1:8" x14ac:dyDescent="0.25">
      <c r="A530" s="33">
        <v>1890</v>
      </c>
      <c r="B530" s="37">
        <v>416</v>
      </c>
      <c r="C530" s="37">
        <v>0</v>
      </c>
      <c r="D530" s="25">
        <v>1</v>
      </c>
      <c r="E530" s="25">
        <v>0</v>
      </c>
      <c r="F530" s="25">
        <v>1</v>
      </c>
      <c r="G530" s="38">
        <f t="shared" si="19"/>
        <v>1</v>
      </c>
      <c r="H530" s="26">
        <f t="shared" si="18"/>
        <v>0</v>
      </c>
    </row>
    <row r="531" spans="1:8" x14ac:dyDescent="0.25">
      <c r="A531" s="33">
        <v>1953</v>
      </c>
      <c r="B531" s="37">
        <v>660.93</v>
      </c>
      <c r="C531" s="37">
        <v>0</v>
      </c>
      <c r="D531" s="25">
        <v>1</v>
      </c>
      <c r="E531" s="25">
        <v>0</v>
      </c>
      <c r="F531" s="25">
        <v>1</v>
      </c>
      <c r="G531" s="38">
        <f t="shared" si="19"/>
        <v>1</v>
      </c>
      <c r="H531" s="26">
        <f t="shared" si="18"/>
        <v>0</v>
      </c>
    </row>
    <row r="532" spans="1:8" x14ac:dyDescent="0.25">
      <c r="A532" s="33">
        <v>1954</v>
      </c>
      <c r="B532" s="37">
        <v>4035.68</v>
      </c>
      <c r="C532" s="37">
        <v>0</v>
      </c>
      <c r="D532" s="25">
        <v>1</v>
      </c>
      <c r="E532" s="25">
        <v>0</v>
      </c>
      <c r="F532" s="25">
        <v>1</v>
      </c>
      <c r="G532" s="38">
        <f t="shared" si="19"/>
        <v>1</v>
      </c>
      <c r="H532" s="26">
        <f t="shared" si="18"/>
        <v>0</v>
      </c>
    </row>
    <row r="533" spans="1:8" x14ac:dyDescent="0.25">
      <c r="A533" s="33">
        <v>2054</v>
      </c>
      <c r="B533" s="37">
        <v>380.79</v>
      </c>
      <c r="C533" s="37">
        <v>0</v>
      </c>
      <c r="D533" s="25">
        <v>1</v>
      </c>
      <c r="E533" s="25">
        <v>0</v>
      </c>
      <c r="F533" s="25">
        <v>1</v>
      </c>
      <c r="G533" s="38">
        <f t="shared" si="19"/>
        <v>1</v>
      </c>
      <c r="H533" s="26">
        <f t="shared" si="18"/>
        <v>0</v>
      </c>
    </row>
    <row r="534" spans="1:8" x14ac:dyDescent="0.25">
      <c r="A534" s="33">
        <v>2066</v>
      </c>
      <c r="B534" s="37">
        <v>2555.1799999999998</v>
      </c>
      <c r="C534" s="37">
        <v>0</v>
      </c>
      <c r="D534" s="25">
        <v>1</v>
      </c>
      <c r="E534" s="25">
        <v>0</v>
      </c>
      <c r="F534" s="25">
        <v>1</v>
      </c>
      <c r="G534" s="38">
        <f t="shared" si="19"/>
        <v>1</v>
      </c>
      <c r="H534" s="26">
        <f t="shared" si="18"/>
        <v>0</v>
      </c>
    </row>
    <row r="535" spans="1:8" x14ac:dyDescent="0.25">
      <c r="A535" s="33">
        <v>2092</v>
      </c>
      <c r="B535" s="37">
        <v>32.89</v>
      </c>
      <c r="C535" s="37">
        <v>0</v>
      </c>
      <c r="D535" s="25">
        <v>1</v>
      </c>
      <c r="E535" s="25">
        <v>0</v>
      </c>
      <c r="F535" s="25">
        <v>1</v>
      </c>
      <c r="G535" s="38">
        <f t="shared" si="19"/>
        <v>1</v>
      </c>
      <c r="H535" s="26">
        <f t="shared" si="18"/>
        <v>0</v>
      </c>
    </row>
    <row r="536" spans="1:8" x14ac:dyDescent="0.25">
      <c r="A536" s="33">
        <v>2126</v>
      </c>
      <c r="B536" s="37">
        <v>685.63</v>
      </c>
      <c r="C536" s="37">
        <v>0</v>
      </c>
      <c r="D536" s="25">
        <v>1</v>
      </c>
      <c r="E536" s="25">
        <v>0</v>
      </c>
      <c r="F536" s="25">
        <v>1</v>
      </c>
      <c r="G536" s="38">
        <f t="shared" si="19"/>
        <v>1</v>
      </c>
      <c r="H536" s="26">
        <f t="shared" si="18"/>
        <v>0</v>
      </c>
    </row>
    <row r="537" spans="1:8" x14ac:dyDescent="0.25">
      <c r="A537" s="33">
        <v>2176</v>
      </c>
      <c r="B537" s="37">
        <v>50.32</v>
      </c>
      <c r="C537" s="37">
        <v>0</v>
      </c>
      <c r="D537" s="25">
        <v>1</v>
      </c>
      <c r="E537" s="25">
        <v>0</v>
      </c>
      <c r="F537" s="25">
        <v>1</v>
      </c>
      <c r="G537" s="38">
        <f t="shared" si="19"/>
        <v>1</v>
      </c>
      <c r="H537" s="26">
        <f t="shared" si="18"/>
        <v>0</v>
      </c>
    </row>
    <row r="538" spans="1:8" x14ac:dyDescent="0.25">
      <c r="A538" s="33">
        <v>2275</v>
      </c>
      <c r="B538" s="37">
        <v>383.27</v>
      </c>
      <c r="C538" s="37">
        <v>0</v>
      </c>
      <c r="D538" s="25">
        <v>1</v>
      </c>
      <c r="E538" s="25">
        <v>0</v>
      </c>
      <c r="F538" s="25">
        <v>1</v>
      </c>
      <c r="G538" s="38">
        <f t="shared" si="19"/>
        <v>1</v>
      </c>
      <c r="H538" s="26">
        <f t="shared" si="18"/>
        <v>0</v>
      </c>
    </row>
    <row r="539" spans="1:8" x14ac:dyDescent="0.25">
      <c r="A539" s="33">
        <v>2311</v>
      </c>
      <c r="B539" s="37">
        <v>547.65</v>
      </c>
      <c r="C539" s="37">
        <v>0</v>
      </c>
      <c r="D539" s="25">
        <v>1</v>
      </c>
      <c r="E539" s="25">
        <v>0</v>
      </c>
      <c r="F539" s="25">
        <v>1</v>
      </c>
      <c r="G539" s="38">
        <f t="shared" si="19"/>
        <v>1</v>
      </c>
      <c r="H539" s="26">
        <f t="shared" si="18"/>
        <v>0</v>
      </c>
    </row>
    <row r="540" spans="1:8" x14ac:dyDescent="0.25">
      <c r="A540" s="33">
        <v>2436</v>
      </c>
      <c r="B540" s="37">
        <v>211.89</v>
      </c>
      <c r="C540" s="37">
        <v>0</v>
      </c>
      <c r="D540" s="25">
        <v>1</v>
      </c>
      <c r="E540" s="25">
        <v>0</v>
      </c>
      <c r="F540" s="25">
        <v>1</v>
      </c>
      <c r="G540" s="38">
        <f t="shared" si="19"/>
        <v>1</v>
      </c>
      <c r="H540" s="26">
        <f t="shared" si="18"/>
        <v>0</v>
      </c>
    </row>
    <row r="541" spans="1:8" x14ac:dyDescent="0.25">
      <c r="A541" s="33">
        <v>2538</v>
      </c>
      <c r="B541" s="37">
        <v>445.31</v>
      </c>
      <c r="C541" s="37">
        <v>0</v>
      </c>
      <c r="D541" s="25">
        <v>1</v>
      </c>
      <c r="E541" s="25">
        <v>0</v>
      </c>
      <c r="F541" s="25">
        <v>1</v>
      </c>
      <c r="G541" s="38">
        <f t="shared" si="19"/>
        <v>1</v>
      </c>
      <c r="H541" s="26">
        <f t="shared" si="18"/>
        <v>0</v>
      </c>
    </row>
    <row r="542" spans="1:8" x14ac:dyDescent="0.25">
      <c r="A542" s="33">
        <v>2800</v>
      </c>
      <c r="B542" s="37">
        <v>545.77</v>
      </c>
      <c r="C542" s="37">
        <v>0</v>
      </c>
      <c r="D542" s="25">
        <v>1</v>
      </c>
      <c r="E542" s="25">
        <v>0</v>
      </c>
      <c r="F542" s="25">
        <v>1</v>
      </c>
      <c r="G542" s="38">
        <f t="shared" si="19"/>
        <v>1</v>
      </c>
      <c r="H542" s="26">
        <f t="shared" si="18"/>
        <v>0</v>
      </c>
    </row>
    <row r="543" spans="1:8" x14ac:dyDescent="0.25">
      <c r="A543" s="33">
        <v>2842</v>
      </c>
      <c r="B543" s="37">
        <v>351.63</v>
      </c>
      <c r="C543" s="37">
        <v>0</v>
      </c>
      <c r="D543" s="25">
        <v>1</v>
      </c>
      <c r="E543" s="25">
        <v>1</v>
      </c>
      <c r="F543" s="25">
        <v>1</v>
      </c>
      <c r="G543" s="38">
        <f t="shared" si="19"/>
        <v>1</v>
      </c>
      <c r="H543" s="26">
        <f t="shared" si="18"/>
        <v>1</v>
      </c>
    </row>
    <row r="544" spans="1:8" x14ac:dyDescent="0.25">
      <c r="A544" s="33">
        <v>2895</v>
      </c>
      <c r="B544" s="37">
        <v>10.3</v>
      </c>
      <c r="C544" s="37">
        <v>0</v>
      </c>
      <c r="D544" s="25">
        <v>1</v>
      </c>
      <c r="E544" s="25">
        <v>0</v>
      </c>
      <c r="F544" s="25">
        <v>1</v>
      </c>
      <c r="G544" s="38">
        <f t="shared" si="19"/>
        <v>1</v>
      </c>
      <c r="H544" s="26">
        <f t="shared" si="18"/>
        <v>0</v>
      </c>
    </row>
    <row r="545" spans="1:8" x14ac:dyDescent="0.25">
      <c r="A545" s="33">
        <v>2962</v>
      </c>
      <c r="B545" s="37">
        <v>159.75</v>
      </c>
      <c r="C545" s="37">
        <v>0</v>
      </c>
      <c r="D545" s="25">
        <v>1</v>
      </c>
      <c r="E545" s="25">
        <v>0</v>
      </c>
      <c r="F545" s="25">
        <v>1</v>
      </c>
      <c r="G545" s="38">
        <f t="shared" si="19"/>
        <v>1</v>
      </c>
      <c r="H545" s="26">
        <f t="shared" si="18"/>
        <v>0</v>
      </c>
    </row>
    <row r="546" spans="1:8" x14ac:dyDescent="0.25">
      <c r="A546" s="33">
        <v>3028</v>
      </c>
      <c r="B546" s="37">
        <v>60.04</v>
      </c>
      <c r="C546" s="37">
        <v>0</v>
      </c>
      <c r="D546" s="25">
        <v>1</v>
      </c>
      <c r="E546" s="25">
        <v>0</v>
      </c>
      <c r="F546" s="25">
        <v>1</v>
      </c>
      <c r="G546" s="38">
        <f t="shared" si="19"/>
        <v>1</v>
      </c>
      <c r="H546" s="26">
        <f t="shared" si="18"/>
        <v>0</v>
      </c>
    </row>
    <row r="547" spans="1:8" x14ac:dyDescent="0.25">
      <c r="A547" s="33">
        <v>3057</v>
      </c>
      <c r="B547" s="37">
        <v>149.13999999999999</v>
      </c>
      <c r="C547" s="37">
        <v>0</v>
      </c>
      <c r="D547" s="25">
        <v>1</v>
      </c>
      <c r="E547" s="25">
        <v>0</v>
      </c>
      <c r="F547" s="25">
        <v>1</v>
      </c>
      <c r="G547" s="38">
        <f t="shared" si="19"/>
        <v>1</v>
      </c>
      <c r="H547" s="26">
        <f t="shared" si="18"/>
        <v>0</v>
      </c>
    </row>
    <row r="548" spans="1:8" x14ac:dyDescent="0.25">
      <c r="A548" s="33">
        <v>3109</v>
      </c>
      <c r="B548" s="37">
        <v>1847.38</v>
      </c>
      <c r="C548" s="37">
        <v>0</v>
      </c>
      <c r="D548" s="25">
        <v>1</v>
      </c>
      <c r="E548" s="25">
        <v>1</v>
      </c>
      <c r="F548" s="25">
        <v>1</v>
      </c>
      <c r="G548" s="38">
        <f t="shared" si="19"/>
        <v>1</v>
      </c>
      <c r="H548" s="26">
        <f t="shared" si="18"/>
        <v>1</v>
      </c>
    </row>
    <row r="549" spans="1:8" x14ac:dyDescent="0.25">
      <c r="A549" s="33">
        <v>3430</v>
      </c>
      <c r="B549" s="37">
        <v>209.67</v>
      </c>
      <c r="C549" s="37">
        <v>0</v>
      </c>
      <c r="D549" s="25">
        <v>1</v>
      </c>
      <c r="E549" s="25">
        <v>0</v>
      </c>
      <c r="F549" s="25">
        <v>1</v>
      </c>
      <c r="G549" s="38">
        <f t="shared" si="19"/>
        <v>1</v>
      </c>
      <c r="H549" s="26">
        <f t="shared" si="18"/>
        <v>0</v>
      </c>
    </row>
    <row r="550" spans="1:8" x14ac:dyDescent="0.25">
      <c r="A550" s="33">
        <v>3597</v>
      </c>
      <c r="B550" s="37">
        <v>518.46</v>
      </c>
      <c r="C550" s="37">
        <v>0</v>
      </c>
      <c r="D550" s="25">
        <v>1</v>
      </c>
      <c r="E550" s="25">
        <v>0</v>
      </c>
      <c r="F550" s="25">
        <v>1</v>
      </c>
      <c r="G550" s="38">
        <f t="shared" si="19"/>
        <v>1</v>
      </c>
      <c r="H550" s="26">
        <f t="shared" si="18"/>
        <v>0</v>
      </c>
    </row>
    <row r="551" spans="1:8" x14ac:dyDescent="0.25">
      <c r="A551" s="33">
        <v>3617</v>
      </c>
      <c r="B551" s="37">
        <v>221.17</v>
      </c>
      <c r="C551" s="37">
        <v>0</v>
      </c>
      <c r="D551" s="25">
        <v>1</v>
      </c>
      <c r="E551" s="25">
        <v>0</v>
      </c>
      <c r="F551" s="25">
        <v>1</v>
      </c>
      <c r="G551" s="38">
        <f t="shared" si="19"/>
        <v>1</v>
      </c>
      <c r="H551" s="26">
        <f t="shared" si="18"/>
        <v>0</v>
      </c>
    </row>
    <row r="552" spans="1:8" x14ac:dyDescent="0.25">
      <c r="A552" s="33">
        <v>3643</v>
      </c>
      <c r="B552" s="37">
        <v>10.58</v>
      </c>
      <c r="C552" s="37">
        <v>0</v>
      </c>
      <c r="D552" s="25">
        <v>1</v>
      </c>
      <c r="E552" s="25">
        <v>0</v>
      </c>
      <c r="F552" s="25">
        <v>1</v>
      </c>
      <c r="G552" s="38">
        <f t="shared" si="19"/>
        <v>1</v>
      </c>
      <c r="H552" s="26">
        <f t="shared" si="18"/>
        <v>0</v>
      </c>
    </row>
    <row r="553" spans="1:8" x14ac:dyDescent="0.25">
      <c r="A553" s="33">
        <v>3736</v>
      </c>
      <c r="B553" s="37">
        <v>748.36</v>
      </c>
      <c r="C553" s="37">
        <v>0</v>
      </c>
      <c r="D553" s="25">
        <v>1</v>
      </c>
      <c r="E553" s="25">
        <v>0</v>
      </c>
      <c r="F553" s="25">
        <v>1</v>
      </c>
      <c r="G553" s="38">
        <f t="shared" si="19"/>
        <v>1</v>
      </c>
      <c r="H553" s="26">
        <f t="shared" si="18"/>
        <v>0</v>
      </c>
    </row>
    <row r="554" spans="1:8" x14ac:dyDescent="0.25">
      <c r="A554" s="33">
        <v>3779</v>
      </c>
      <c r="B554" s="37">
        <v>352.25</v>
      </c>
      <c r="C554" s="37">
        <v>0</v>
      </c>
      <c r="D554" s="25">
        <v>1</v>
      </c>
      <c r="E554" s="25">
        <v>0</v>
      </c>
      <c r="F554" s="25">
        <v>1</v>
      </c>
      <c r="G554" s="38">
        <f t="shared" si="19"/>
        <v>1</v>
      </c>
      <c r="H554" s="26">
        <f t="shared" si="18"/>
        <v>0</v>
      </c>
    </row>
    <row r="555" spans="1:8" x14ac:dyDescent="0.25">
      <c r="A555" s="33">
        <v>3787</v>
      </c>
      <c r="B555" s="37">
        <v>200.72</v>
      </c>
      <c r="C555" s="37">
        <v>0</v>
      </c>
      <c r="D555" s="25">
        <v>1</v>
      </c>
      <c r="E555" s="25">
        <v>0</v>
      </c>
      <c r="F555" s="25">
        <v>1</v>
      </c>
      <c r="G555" s="38">
        <f t="shared" si="19"/>
        <v>1</v>
      </c>
      <c r="H555" s="26">
        <f t="shared" si="18"/>
        <v>0</v>
      </c>
    </row>
    <row r="556" spans="1:8" x14ac:dyDescent="0.25">
      <c r="A556" s="33">
        <v>3788</v>
      </c>
      <c r="B556" s="37">
        <v>296.27</v>
      </c>
      <c r="C556" s="37">
        <v>0</v>
      </c>
      <c r="D556" s="25">
        <v>1</v>
      </c>
      <c r="E556" s="25">
        <v>0</v>
      </c>
      <c r="F556" s="25">
        <v>1</v>
      </c>
      <c r="G556" s="38">
        <f t="shared" si="19"/>
        <v>1</v>
      </c>
      <c r="H556" s="26">
        <f t="shared" si="18"/>
        <v>0</v>
      </c>
    </row>
    <row r="557" spans="1:8" x14ac:dyDescent="0.25">
      <c r="A557" s="33">
        <v>3822</v>
      </c>
      <c r="B557" s="37">
        <v>865.68</v>
      </c>
      <c r="C557" s="37">
        <v>0</v>
      </c>
      <c r="D557" s="25">
        <v>1</v>
      </c>
      <c r="E557" s="25">
        <v>0</v>
      </c>
      <c r="F557" s="25">
        <v>1</v>
      </c>
      <c r="G557" s="38">
        <f t="shared" si="19"/>
        <v>1</v>
      </c>
      <c r="H557" s="26">
        <f t="shared" si="18"/>
        <v>0</v>
      </c>
    </row>
    <row r="558" spans="1:8" x14ac:dyDescent="0.25">
      <c r="A558" s="33">
        <v>3972</v>
      </c>
      <c r="B558" s="37">
        <v>381.96</v>
      </c>
      <c r="C558" s="37">
        <v>0</v>
      </c>
      <c r="D558" s="25">
        <v>1</v>
      </c>
      <c r="E558" s="25">
        <v>0</v>
      </c>
      <c r="F558" s="25">
        <v>1</v>
      </c>
      <c r="G558" s="38">
        <f t="shared" si="19"/>
        <v>1</v>
      </c>
      <c r="H558" s="26">
        <f t="shared" si="18"/>
        <v>0</v>
      </c>
    </row>
    <row r="559" spans="1:8" x14ac:dyDescent="0.25">
      <c r="A559" s="33">
        <v>4111</v>
      </c>
      <c r="B559" s="37">
        <v>436.51</v>
      </c>
      <c r="C559" s="37">
        <v>0</v>
      </c>
      <c r="D559" s="25">
        <v>1</v>
      </c>
      <c r="E559" s="25">
        <v>0</v>
      </c>
      <c r="F559" s="25">
        <v>1</v>
      </c>
      <c r="G559" s="38">
        <f t="shared" si="19"/>
        <v>1</v>
      </c>
      <c r="H559" s="26">
        <f t="shared" si="18"/>
        <v>0</v>
      </c>
    </row>
    <row r="560" spans="1:8" x14ac:dyDescent="0.25">
      <c r="A560" s="33">
        <v>4131</v>
      </c>
      <c r="B560" s="37">
        <v>196.73</v>
      </c>
      <c r="C560" s="37">
        <v>0</v>
      </c>
      <c r="D560" s="25">
        <v>1</v>
      </c>
      <c r="E560" s="25">
        <v>0</v>
      </c>
      <c r="F560" s="25">
        <v>1</v>
      </c>
      <c r="G560" s="38">
        <f t="shared" si="19"/>
        <v>1</v>
      </c>
      <c r="H560" s="26">
        <f t="shared" si="18"/>
        <v>0</v>
      </c>
    </row>
    <row r="561" spans="1:8" x14ac:dyDescent="0.25">
      <c r="A561" s="33">
        <v>4138</v>
      </c>
      <c r="B561" s="37">
        <v>89.01</v>
      </c>
      <c r="C561" s="37">
        <v>0</v>
      </c>
      <c r="D561" s="25">
        <v>1</v>
      </c>
      <c r="E561" s="25">
        <v>0</v>
      </c>
      <c r="F561" s="25">
        <v>1</v>
      </c>
      <c r="G561" s="38">
        <f t="shared" si="19"/>
        <v>1</v>
      </c>
      <c r="H561" s="26">
        <f t="shared" si="18"/>
        <v>0</v>
      </c>
    </row>
    <row r="562" spans="1:8" x14ac:dyDescent="0.25">
      <c r="A562" s="33">
        <v>4148</v>
      </c>
      <c r="B562" s="37">
        <v>45.64</v>
      </c>
      <c r="C562" s="37">
        <v>0</v>
      </c>
      <c r="D562" s="25">
        <v>1</v>
      </c>
      <c r="E562" s="25">
        <v>0</v>
      </c>
      <c r="F562" s="25">
        <v>1</v>
      </c>
      <c r="G562" s="38">
        <f t="shared" si="19"/>
        <v>1</v>
      </c>
      <c r="H562" s="26">
        <f t="shared" si="18"/>
        <v>0</v>
      </c>
    </row>
    <row r="563" spans="1:8" x14ac:dyDescent="0.25">
      <c r="A563" s="33">
        <v>4282</v>
      </c>
      <c r="B563" s="37">
        <v>2441.37</v>
      </c>
      <c r="C563" s="37">
        <v>0</v>
      </c>
      <c r="D563" s="25">
        <v>1</v>
      </c>
      <c r="E563" s="25">
        <v>0</v>
      </c>
      <c r="F563" s="25">
        <v>1</v>
      </c>
      <c r="G563" s="38">
        <f t="shared" si="19"/>
        <v>1</v>
      </c>
      <c r="H563" s="26">
        <f t="shared" si="18"/>
        <v>0</v>
      </c>
    </row>
    <row r="564" spans="1:8" x14ac:dyDescent="0.25">
      <c r="A564" s="33">
        <v>4477</v>
      </c>
      <c r="B564" s="37">
        <v>638.86</v>
      </c>
      <c r="C564" s="37">
        <v>0</v>
      </c>
      <c r="D564" s="25">
        <v>1</v>
      </c>
      <c r="E564" s="25">
        <v>0</v>
      </c>
      <c r="F564" s="25">
        <v>1</v>
      </c>
      <c r="G564" s="38">
        <f t="shared" si="19"/>
        <v>1</v>
      </c>
      <c r="H564" s="26">
        <f t="shared" si="18"/>
        <v>0</v>
      </c>
    </row>
    <row r="565" spans="1:8" x14ac:dyDescent="0.25">
      <c r="A565" s="33">
        <v>4621</v>
      </c>
      <c r="B565" s="37">
        <v>818.41</v>
      </c>
      <c r="C565" s="37">
        <v>0</v>
      </c>
      <c r="D565" s="25">
        <v>1</v>
      </c>
      <c r="E565" s="25">
        <v>0</v>
      </c>
      <c r="F565" s="25">
        <v>1</v>
      </c>
      <c r="G565" s="38">
        <f t="shared" si="19"/>
        <v>1</v>
      </c>
      <c r="H565" s="26">
        <f t="shared" si="18"/>
        <v>0</v>
      </c>
    </row>
    <row r="566" spans="1:8" x14ac:dyDescent="0.25">
      <c r="A566" s="33">
        <v>4681</v>
      </c>
      <c r="B566" s="37">
        <v>840.71</v>
      </c>
      <c r="C566" s="37">
        <v>0</v>
      </c>
      <c r="D566" s="25">
        <v>1</v>
      </c>
      <c r="E566" s="25">
        <v>0</v>
      </c>
      <c r="F566" s="25">
        <v>1</v>
      </c>
      <c r="G566" s="38">
        <f t="shared" si="19"/>
        <v>1</v>
      </c>
      <c r="H566" s="26">
        <f t="shared" si="18"/>
        <v>0</v>
      </c>
    </row>
    <row r="567" spans="1:8" x14ac:dyDescent="0.25">
      <c r="A567" s="33">
        <v>4694</v>
      </c>
      <c r="B567" s="37">
        <v>3718.81</v>
      </c>
      <c r="C567" s="37">
        <v>0</v>
      </c>
      <c r="D567" s="25">
        <v>1</v>
      </c>
      <c r="E567" s="25">
        <v>1</v>
      </c>
      <c r="F567" s="25">
        <v>1</v>
      </c>
      <c r="G567" s="38">
        <f t="shared" si="19"/>
        <v>1</v>
      </c>
      <c r="H567" s="26">
        <f t="shared" si="18"/>
        <v>1</v>
      </c>
    </row>
    <row r="568" spans="1:8" x14ac:dyDescent="0.25">
      <c r="A568" s="33">
        <v>4741</v>
      </c>
      <c r="B568" s="37">
        <v>1375.23</v>
      </c>
      <c r="C568" s="37">
        <v>0</v>
      </c>
      <c r="D568" s="25">
        <v>1</v>
      </c>
      <c r="E568" s="25">
        <v>0</v>
      </c>
      <c r="F568" s="25">
        <v>1</v>
      </c>
      <c r="G568" s="38">
        <f t="shared" si="19"/>
        <v>1</v>
      </c>
      <c r="H568" s="26">
        <f t="shared" si="18"/>
        <v>0</v>
      </c>
    </row>
    <row r="569" spans="1:8" x14ac:dyDescent="0.25">
      <c r="A569" s="33">
        <v>4757</v>
      </c>
      <c r="B569" s="37">
        <v>404.09</v>
      </c>
      <c r="C569" s="37">
        <v>0</v>
      </c>
      <c r="D569" s="25">
        <v>1</v>
      </c>
      <c r="E569" s="25">
        <v>0</v>
      </c>
      <c r="F569" s="25">
        <v>1</v>
      </c>
      <c r="G569" s="38">
        <f t="shared" si="19"/>
        <v>1</v>
      </c>
      <c r="H569" s="26">
        <f t="shared" si="18"/>
        <v>0</v>
      </c>
    </row>
    <row r="570" spans="1:8" x14ac:dyDescent="0.25">
      <c r="A570" s="33">
        <v>4779</v>
      </c>
      <c r="B570" s="37">
        <v>747.81</v>
      </c>
      <c r="C570" s="37">
        <v>0</v>
      </c>
      <c r="D570" s="25">
        <v>1</v>
      </c>
      <c r="E570" s="25">
        <v>0</v>
      </c>
      <c r="F570" s="25">
        <v>1</v>
      </c>
      <c r="G570" s="38">
        <f t="shared" si="19"/>
        <v>1</v>
      </c>
      <c r="H570" s="26">
        <f t="shared" si="18"/>
        <v>0</v>
      </c>
    </row>
    <row r="571" spans="1:8" x14ac:dyDescent="0.25">
      <c r="A571" s="33">
        <v>4869</v>
      </c>
      <c r="B571" s="37">
        <v>704.83</v>
      </c>
      <c r="C571" s="37">
        <v>0</v>
      </c>
      <c r="D571" s="25">
        <v>1</v>
      </c>
      <c r="E571" s="25">
        <v>0</v>
      </c>
      <c r="F571" s="25">
        <v>1</v>
      </c>
      <c r="G571" s="38">
        <f t="shared" si="19"/>
        <v>1</v>
      </c>
      <c r="H571" s="26">
        <f t="shared" si="18"/>
        <v>0</v>
      </c>
    </row>
    <row r="572" spans="1:8" x14ac:dyDescent="0.25">
      <c r="A572" s="33">
        <v>4880</v>
      </c>
      <c r="B572" s="37">
        <v>10.15</v>
      </c>
      <c r="C572" s="37">
        <v>0</v>
      </c>
      <c r="D572" s="25">
        <v>1</v>
      </c>
      <c r="E572" s="25">
        <v>0</v>
      </c>
      <c r="F572" s="25">
        <v>1</v>
      </c>
      <c r="G572" s="38">
        <f t="shared" si="19"/>
        <v>1</v>
      </c>
      <c r="H572" s="26">
        <f t="shared" si="18"/>
        <v>0</v>
      </c>
    </row>
    <row r="573" spans="1:8" x14ac:dyDescent="0.25">
      <c r="A573" s="33">
        <v>4927</v>
      </c>
      <c r="B573" s="37">
        <v>333.73</v>
      </c>
      <c r="C573" s="37">
        <v>0</v>
      </c>
      <c r="D573" s="25">
        <v>1</v>
      </c>
      <c r="E573" s="25">
        <v>0</v>
      </c>
      <c r="F573" s="25">
        <v>1</v>
      </c>
      <c r="G573" s="38">
        <f t="shared" si="19"/>
        <v>1</v>
      </c>
      <c r="H573" s="26">
        <f t="shared" si="18"/>
        <v>0</v>
      </c>
    </row>
    <row r="574" spans="1:8" x14ac:dyDescent="0.25">
      <c r="A574" s="33">
        <v>4976</v>
      </c>
      <c r="B574" s="37">
        <v>599.11</v>
      </c>
      <c r="C574" s="37">
        <v>0</v>
      </c>
      <c r="D574" s="25">
        <v>1</v>
      </c>
      <c r="E574" s="25">
        <v>0</v>
      </c>
      <c r="F574" s="25">
        <v>1</v>
      </c>
      <c r="G574" s="38">
        <f t="shared" si="19"/>
        <v>1</v>
      </c>
      <c r="H574" s="26">
        <f t="shared" si="18"/>
        <v>0</v>
      </c>
    </row>
    <row r="575" spans="1:8" x14ac:dyDescent="0.25">
      <c r="A575" s="33">
        <v>5015</v>
      </c>
      <c r="B575" s="37">
        <v>545.39</v>
      </c>
      <c r="C575" s="37">
        <v>0</v>
      </c>
      <c r="D575" s="25">
        <v>1</v>
      </c>
      <c r="E575" s="25">
        <v>0</v>
      </c>
      <c r="F575" s="25">
        <v>1</v>
      </c>
      <c r="G575" s="38">
        <f t="shared" si="19"/>
        <v>1</v>
      </c>
      <c r="H575" s="26">
        <f t="shared" si="18"/>
        <v>0</v>
      </c>
    </row>
    <row r="576" spans="1:8" x14ac:dyDescent="0.25">
      <c r="A576" s="33">
        <v>5066</v>
      </c>
      <c r="B576" s="37">
        <v>202.61</v>
      </c>
      <c r="C576" s="37">
        <v>0</v>
      </c>
      <c r="D576" s="25">
        <v>1</v>
      </c>
      <c r="E576" s="25">
        <v>0</v>
      </c>
      <c r="F576" s="25">
        <v>1</v>
      </c>
      <c r="G576" s="38">
        <f t="shared" si="19"/>
        <v>1</v>
      </c>
      <c r="H576" s="26">
        <f t="shared" si="18"/>
        <v>0</v>
      </c>
    </row>
    <row r="577" spans="1:8" x14ac:dyDescent="0.25">
      <c r="A577" s="33">
        <v>5142</v>
      </c>
      <c r="B577" s="37">
        <v>638.72</v>
      </c>
      <c r="C577" s="37">
        <v>0</v>
      </c>
      <c r="D577" s="25">
        <v>1</v>
      </c>
      <c r="E577" s="25">
        <v>0</v>
      </c>
      <c r="F577" s="25">
        <v>1</v>
      </c>
      <c r="G577" s="38">
        <f t="shared" si="19"/>
        <v>1</v>
      </c>
      <c r="H577" s="26">
        <f t="shared" si="18"/>
        <v>0</v>
      </c>
    </row>
    <row r="578" spans="1:8" x14ac:dyDescent="0.25">
      <c r="A578" s="33">
        <v>5197</v>
      </c>
      <c r="B578" s="37">
        <v>2424.54</v>
      </c>
      <c r="C578" s="37">
        <v>0</v>
      </c>
      <c r="D578" s="25">
        <v>1</v>
      </c>
      <c r="E578" s="25">
        <v>0</v>
      </c>
      <c r="F578" s="25">
        <v>1</v>
      </c>
      <c r="G578" s="38">
        <f t="shared" si="19"/>
        <v>1</v>
      </c>
      <c r="H578" s="26">
        <f t="shared" ref="H578:H641" si="20">E578/D578</f>
        <v>0</v>
      </c>
    </row>
    <row r="579" spans="1:8" x14ac:dyDescent="0.25">
      <c r="A579" s="33">
        <v>5236</v>
      </c>
      <c r="B579" s="37">
        <v>116.73</v>
      </c>
      <c r="C579" s="37">
        <v>0</v>
      </c>
      <c r="D579" s="25">
        <v>1</v>
      </c>
      <c r="E579" s="25">
        <v>0</v>
      </c>
      <c r="F579" s="25">
        <v>1</v>
      </c>
      <c r="G579" s="38">
        <f t="shared" ref="G579:G642" si="21">F579/D579</f>
        <v>1</v>
      </c>
      <c r="H579" s="26">
        <f t="shared" si="20"/>
        <v>0</v>
      </c>
    </row>
    <row r="580" spans="1:8" x14ac:dyDescent="0.25">
      <c r="A580" s="33">
        <v>5252</v>
      </c>
      <c r="B580" s="37">
        <v>995.33</v>
      </c>
      <c r="C580" s="37">
        <v>0</v>
      </c>
      <c r="D580" s="25">
        <v>1</v>
      </c>
      <c r="E580" s="25">
        <v>1</v>
      </c>
      <c r="F580" s="25">
        <v>1</v>
      </c>
      <c r="G580" s="38">
        <f t="shared" si="21"/>
        <v>1</v>
      </c>
      <c r="H580" s="26">
        <f t="shared" si="20"/>
        <v>1</v>
      </c>
    </row>
    <row r="581" spans="1:8" x14ac:dyDescent="0.25">
      <c r="A581" s="33">
        <v>5285</v>
      </c>
      <c r="B581" s="37">
        <v>180.39</v>
      </c>
      <c r="C581" s="37">
        <v>0</v>
      </c>
      <c r="D581" s="25">
        <v>1</v>
      </c>
      <c r="E581" s="25">
        <v>0</v>
      </c>
      <c r="F581" s="25">
        <v>1</v>
      </c>
      <c r="G581" s="38">
        <f t="shared" si="21"/>
        <v>1</v>
      </c>
      <c r="H581" s="26">
        <f t="shared" si="20"/>
        <v>0</v>
      </c>
    </row>
    <row r="582" spans="1:8" x14ac:dyDescent="0.25">
      <c r="A582" s="33">
        <v>5310</v>
      </c>
      <c r="B582" s="37">
        <v>571.22</v>
      </c>
      <c r="C582" s="37">
        <v>0</v>
      </c>
      <c r="D582" s="25">
        <v>1</v>
      </c>
      <c r="E582" s="25">
        <v>0</v>
      </c>
      <c r="F582" s="25">
        <v>1</v>
      </c>
      <c r="G582" s="38">
        <f t="shared" si="21"/>
        <v>1</v>
      </c>
      <c r="H582" s="26">
        <f t="shared" si="20"/>
        <v>0</v>
      </c>
    </row>
    <row r="583" spans="1:8" x14ac:dyDescent="0.25">
      <c r="A583" s="33">
        <v>5357</v>
      </c>
      <c r="B583" s="37">
        <v>899.44</v>
      </c>
      <c r="C583" s="37">
        <v>0</v>
      </c>
      <c r="D583" s="25">
        <v>1</v>
      </c>
      <c r="E583" s="25">
        <v>0</v>
      </c>
      <c r="F583" s="25">
        <v>1</v>
      </c>
      <c r="G583" s="38">
        <f t="shared" si="21"/>
        <v>1</v>
      </c>
      <c r="H583" s="26">
        <f t="shared" si="20"/>
        <v>0</v>
      </c>
    </row>
    <row r="584" spans="1:8" x14ac:dyDescent="0.25">
      <c r="A584" s="33">
        <v>5364</v>
      </c>
      <c r="B584" s="37">
        <v>423.33</v>
      </c>
      <c r="C584" s="37">
        <v>0</v>
      </c>
      <c r="D584" s="25">
        <v>1</v>
      </c>
      <c r="E584" s="25">
        <v>0</v>
      </c>
      <c r="F584" s="25">
        <v>1</v>
      </c>
      <c r="G584" s="38">
        <f t="shared" si="21"/>
        <v>1</v>
      </c>
      <c r="H584" s="26">
        <f t="shared" si="20"/>
        <v>0</v>
      </c>
    </row>
    <row r="585" spans="1:8" x14ac:dyDescent="0.25">
      <c r="A585" s="33">
        <v>5388</v>
      </c>
      <c r="B585" s="37">
        <v>210.26</v>
      </c>
      <c r="C585" s="37">
        <v>0</v>
      </c>
      <c r="D585" s="25">
        <v>1</v>
      </c>
      <c r="E585" s="25">
        <v>0</v>
      </c>
      <c r="F585" s="25">
        <v>1</v>
      </c>
      <c r="G585" s="38">
        <f t="shared" si="21"/>
        <v>1</v>
      </c>
      <c r="H585" s="26">
        <f t="shared" si="20"/>
        <v>0</v>
      </c>
    </row>
    <row r="586" spans="1:8" x14ac:dyDescent="0.25">
      <c r="A586" s="33">
        <v>5576</v>
      </c>
      <c r="B586" s="37">
        <v>498.76</v>
      </c>
      <c r="C586" s="37">
        <v>0</v>
      </c>
      <c r="D586" s="25">
        <v>1</v>
      </c>
      <c r="E586" s="25">
        <v>0</v>
      </c>
      <c r="F586" s="25">
        <v>1</v>
      </c>
      <c r="G586" s="38">
        <f t="shared" si="21"/>
        <v>1</v>
      </c>
      <c r="H586" s="26">
        <f t="shared" si="20"/>
        <v>0</v>
      </c>
    </row>
    <row r="587" spans="1:8" x14ac:dyDescent="0.25">
      <c r="A587" s="33">
        <v>5636</v>
      </c>
      <c r="B587" s="37">
        <v>2024.94</v>
      </c>
      <c r="C587" s="37">
        <v>0</v>
      </c>
      <c r="D587" s="25">
        <v>1</v>
      </c>
      <c r="E587" s="25">
        <v>0</v>
      </c>
      <c r="F587" s="25">
        <v>1</v>
      </c>
      <c r="G587" s="38">
        <f t="shared" si="21"/>
        <v>1</v>
      </c>
      <c r="H587" s="26">
        <f t="shared" si="20"/>
        <v>0</v>
      </c>
    </row>
    <row r="588" spans="1:8" x14ac:dyDescent="0.25">
      <c r="A588" s="33">
        <v>5709</v>
      </c>
      <c r="B588" s="37">
        <v>1527.91</v>
      </c>
      <c r="C588" s="37">
        <v>0</v>
      </c>
      <c r="D588" s="25">
        <v>1</v>
      </c>
      <c r="E588" s="25">
        <v>0</v>
      </c>
      <c r="F588" s="25">
        <v>1</v>
      </c>
      <c r="G588" s="38">
        <f t="shared" si="21"/>
        <v>1</v>
      </c>
      <c r="H588" s="26">
        <f t="shared" si="20"/>
        <v>0</v>
      </c>
    </row>
    <row r="589" spans="1:8" x14ac:dyDescent="0.25">
      <c r="A589" s="33">
        <v>5763</v>
      </c>
      <c r="B589" s="37">
        <v>1834.11</v>
      </c>
      <c r="C589" s="37">
        <v>0</v>
      </c>
      <c r="D589" s="25">
        <v>1</v>
      </c>
      <c r="E589" s="25">
        <v>1</v>
      </c>
      <c r="F589" s="25">
        <v>1</v>
      </c>
      <c r="G589" s="38">
        <f t="shared" si="21"/>
        <v>1</v>
      </c>
      <c r="H589" s="26">
        <f t="shared" si="20"/>
        <v>1</v>
      </c>
    </row>
    <row r="590" spans="1:8" x14ac:dyDescent="0.25">
      <c r="A590" s="33">
        <v>5809</v>
      </c>
      <c r="B590" s="37">
        <v>413.88</v>
      </c>
      <c r="C590" s="37">
        <v>0</v>
      </c>
      <c r="D590" s="25">
        <v>1</v>
      </c>
      <c r="E590" s="25">
        <v>0</v>
      </c>
      <c r="F590" s="25">
        <v>1</v>
      </c>
      <c r="G590" s="38">
        <f t="shared" si="21"/>
        <v>1</v>
      </c>
      <c r="H590" s="26">
        <f t="shared" si="20"/>
        <v>0</v>
      </c>
    </row>
    <row r="591" spans="1:8" x14ac:dyDescent="0.25">
      <c r="A591" s="33">
        <v>5859</v>
      </c>
      <c r="B591" s="37">
        <v>65.540000000000006</v>
      </c>
      <c r="C591" s="37">
        <v>0</v>
      </c>
      <c r="D591" s="25">
        <v>1</v>
      </c>
      <c r="E591" s="25">
        <v>0</v>
      </c>
      <c r="F591" s="25">
        <v>1</v>
      </c>
      <c r="G591" s="38">
        <f t="shared" si="21"/>
        <v>1</v>
      </c>
      <c r="H591" s="26">
        <f t="shared" si="20"/>
        <v>0</v>
      </c>
    </row>
    <row r="592" spans="1:8" x14ac:dyDescent="0.25">
      <c r="A592" s="33">
        <v>5907</v>
      </c>
      <c r="B592" s="37">
        <v>316.83999999999997</v>
      </c>
      <c r="C592" s="37">
        <v>0</v>
      </c>
      <c r="D592" s="25">
        <v>1</v>
      </c>
      <c r="E592" s="25">
        <v>0</v>
      </c>
      <c r="F592" s="25">
        <v>1</v>
      </c>
      <c r="G592" s="38">
        <f t="shared" si="21"/>
        <v>1</v>
      </c>
      <c r="H592" s="26">
        <f t="shared" si="20"/>
        <v>0</v>
      </c>
    </row>
    <row r="593" spans="1:8" x14ac:dyDescent="0.25">
      <c r="A593" s="33">
        <v>5963</v>
      </c>
      <c r="B593" s="37">
        <v>2285.34</v>
      </c>
      <c r="C593" s="37">
        <v>0</v>
      </c>
      <c r="D593" s="25">
        <v>1</v>
      </c>
      <c r="E593" s="25">
        <v>0</v>
      </c>
      <c r="F593" s="25">
        <v>1</v>
      </c>
      <c r="G593" s="38">
        <f t="shared" si="21"/>
        <v>1</v>
      </c>
      <c r="H593" s="26">
        <f t="shared" si="20"/>
        <v>0</v>
      </c>
    </row>
    <row r="594" spans="1:8" x14ac:dyDescent="0.25">
      <c r="A594" s="33">
        <v>6035</v>
      </c>
      <c r="B594" s="37">
        <v>350.88</v>
      </c>
      <c r="C594" s="37">
        <v>0</v>
      </c>
      <c r="D594" s="25">
        <v>1</v>
      </c>
      <c r="E594" s="25">
        <v>0</v>
      </c>
      <c r="F594" s="25">
        <v>1</v>
      </c>
      <c r="G594" s="38">
        <f t="shared" si="21"/>
        <v>1</v>
      </c>
      <c r="H594" s="26">
        <f t="shared" si="20"/>
        <v>0</v>
      </c>
    </row>
    <row r="595" spans="1:8" x14ac:dyDescent="0.25">
      <c r="A595" s="33">
        <v>6048</v>
      </c>
      <c r="B595" s="37">
        <v>259.89999999999998</v>
      </c>
      <c r="C595" s="37">
        <v>0</v>
      </c>
      <c r="D595" s="25">
        <v>1</v>
      </c>
      <c r="E595" s="25">
        <v>0</v>
      </c>
      <c r="F595" s="25">
        <v>1</v>
      </c>
      <c r="G595" s="38">
        <f t="shared" si="21"/>
        <v>1</v>
      </c>
      <c r="H595" s="26">
        <f t="shared" si="20"/>
        <v>0</v>
      </c>
    </row>
    <row r="596" spans="1:8" x14ac:dyDescent="0.25">
      <c r="A596" s="33">
        <v>6189</v>
      </c>
      <c r="B596" s="37">
        <v>352.77</v>
      </c>
      <c r="C596" s="37">
        <v>0</v>
      </c>
      <c r="D596" s="25">
        <v>1</v>
      </c>
      <c r="E596" s="25">
        <v>0</v>
      </c>
      <c r="F596" s="25">
        <v>1</v>
      </c>
      <c r="G596" s="38">
        <f t="shared" si="21"/>
        <v>1</v>
      </c>
      <c r="H596" s="26">
        <f t="shared" si="20"/>
        <v>0</v>
      </c>
    </row>
    <row r="597" spans="1:8" x14ac:dyDescent="0.25">
      <c r="A597" s="33">
        <v>6280</v>
      </c>
      <c r="B597" s="37">
        <v>917.65</v>
      </c>
      <c r="C597" s="37">
        <v>0</v>
      </c>
      <c r="D597" s="25">
        <v>1</v>
      </c>
      <c r="E597" s="25">
        <v>0</v>
      </c>
      <c r="F597" s="25">
        <v>1</v>
      </c>
      <c r="G597" s="38">
        <f t="shared" si="21"/>
        <v>1</v>
      </c>
      <c r="H597" s="26">
        <f t="shared" si="20"/>
        <v>0</v>
      </c>
    </row>
    <row r="598" spans="1:8" x14ac:dyDescent="0.25">
      <c r="A598" s="33">
        <v>6293</v>
      </c>
      <c r="B598" s="37">
        <v>751.51</v>
      </c>
      <c r="C598" s="37">
        <v>0</v>
      </c>
      <c r="D598" s="25">
        <v>1</v>
      </c>
      <c r="E598" s="25">
        <v>0</v>
      </c>
      <c r="F598" s="25">
        <v>1</v>
      </c>
      <c r="G598" s="38">
        <f t="shared" si="21"/>
        <v>1</v>
      </c>
      <c r="H598" s="26">
        <f t="shared" si="20"/>
        <v>0</v>
      </c>
    </row>
    <row r="599" spans="1:8" x14ac:dyDescent="0.25">
      <c r="A599" s="33">
        <v>6317</v>
      </c>
      <c r="B599" s="37">
        <v>981.62</v>
      </c>
      <c r="C599" s="37">
        <v>0</v>
      </c>
      <c r="D599" s="25">
        <v>1</v>
      </c>
      <c r="E599" s="25">
        <v>0</v>
      </c>
      <c r="F599" s="25">
        <v>1</v>
      </c>
      <c r="G599" s="38">
        <f t="shared" si="21"/>
        <v>1</v>
      </c>
      <c r="H599" s="26">
        <f t="shared" si="20"/>
        <v>0</v>
      </c>
    </row>
    <row r="600" spans="1:8" x14ac:dyDescent="0.25">
      <c r="A600" s="33">
        <v>6475</v>
      </c>
      <c r="B600" s="37">
        <v>394.13</v>
      </c>
      <c r="C600" s="37">
        <v>0</v>
      </c>
      <c r="D600" s="25">
        <v>1</v>
      </c>
      <c r="E600" s="25">
        <v>0</v>
      </c>
      <c r="F600" s="25">
        <v>1</v>
      </c>
      <c r="G600" s="38">
        <f t="shared" si="21"/>
        <v>1</v>
      </c>
      <c r="H600" s="26">
        <f t="shared" si="20"/>
        <v>0</v>
      </c>
    </row>
    <row r="601" spans="1:8" x14ac:dyDescent="0.25">
      <c r="A601" s="33">
        <v>6596</v>
      </c>
      <c r="B601" s="37">
        <v>1299.58</v>
      </c>
      <c r="C601" s="37">
        <v>0</v>
      </c>
      <c r="D601" s="25">
        <v>1</v>
      </c>
      <c r="E601" s="25">
        <v>0</v>
      </c>
      <c r="F601" s="25">
        <v>1</v>
      </c>
      <c r="G601" s="38">
        <f t="shared" si="21"/>
        <v>1</v>
      </c>
      <c r="H601" s="26">
        <f t="shared" si="20"/>
        <v>0</v>
      </c>
    </row>
    <row r="602" spans="1:8" x14ac:dyDescent="0.25">
      <c r="A602" s="33">
        <v>6613</v>
      </c>
      <c r="B602" s="37">
        <v>465.61</v>
      </c>
      <c r="C602" s="37">
        <v>0</v>
      </c>
      <c r="D602" s="25">
        <v>1</v>
      </c>
      <c r="E602" s="25">
        <v>0</v>
      </c>
      <c r="F602" s="25">
        <v>1</v>
      </c>
      <c r="G602" s="38">
        <f t="shared" si="21"/>
        <v>1</v>
      </c>
      <c r="H602" s="26">
        <f t="shared" si="20"/>
        <v>0</v>
      </c>
    </row>
    <row r="603" spans="1:8" x14ac:dyDescent="0.25">
      <c r="A603" s="33">
        <v>6674</v>
      </c>
      <c r="B603" s="37">
        <v>591.12</v>
      </c>
      <c r="C603" s="37">
        <v>0</v>
      </c>
      <c r="D603" s="25">
        <v>1</v>
      </c>
      <c r="E603" s="25">
        <v>0</v>
      </c>
      <c r="F603" s="25">
        <v>1</v>
      </c>
      <c r="G603" s="38">
        <f t="shared" si="21"/>
        <v>1</v>
      </c>
      <c r="H603" s="26">
        <f t="shared" si="20"/>
        <v>0</v>
      </c>
    </row>
    <row r="604" spans="1:8" x14ac:dyDescent="0.25">
      <c r="A604" s="33">
        <v>6756</v>
      </c>
      <c r="B604" s="37">
        <v>1005.25</v>
      </c>
      <c r="C604" s="37">
        <v>0</v>
      </c>
      <c r="D604" s="25">
        <v>1</v>
      </c>
      <c r="E604" s="25">
        <v>0</v>
      </c>
      <c r="F604" s="25">
        <v>1</v>
      </c>
      <c r="G604" s="38">
        <f t="shared" si="21"/>
        <v>1</v>
      </c>
      <c r="H604" s="26">
        <f t="shared" si="20"/>
        <v>0</v>
      </c>
    </row>
    <row r="605" spans="1:8" x14ac:dyDescent="0.25">
      <c r="A605" s="33">
        <v>6834</v>
      </c>
      <c r="B605" s="37">
        <v>198.1</v>
      </c>
      <c r="C605" s="37">
        <v>0</v>
      </c>
      <c r="D605" s="25">
        <v>1</v>
      </c>
      <c r="E605" s="25">
        <v>0</v>
      </c>
      <c r="F605" s="25">
        <v>1</v>
      </c>
      <c r="G605" s="38">
        <f t="shared" si="21"/>
        <v>1</v>
      </c>
      <c r="H605" s="26">
        <f t="shared" si="20"/>
        <v>0</v>
      </c>
    </row>
    <row r="606" spans="1:8" x14ac:dyDescent="0.25">
      <c r="A606" s="33">
        <v>6984</v>
      </c>
      <c r="B606" s="37">
        <v>1673.91</v>
      </c>
      <c r="C606" s="37">
        <v>0</v>
      </c>
      <c r="D606" s="25">
        <v>1</v>
      </c>
      <c r="E606" s="25">
        <v>0</v>
      </c>
      <c r="F606" s="25">
        <v>1</v>
      </c>
      <c r="G606" s="38">
        <f t="shared" si="21"/>
        <v>1</v>
      </c>
      <c r="H606" s="26">
        <f t="shared" si="20"/>
        <v>0</v>
      </c>
    </row>
    <row r="607" spans="1:8" x14ac:dyDescent="0.25">
      <c r="A607" s="33">
        <v>7147</v>
      </c>
      <c r="B607" s="37">
        <v>80.63</v>
      </c>
      <c r="C607" s="37">
        <v>0</v>
      </c>
      <c r="D607" s="25">
        <v>1</v>
      </c>
      <c r="E607" s="25">
        <v>0</v>
      </c>
      <c r="F607" s="25">
        <v>1</v>
      </c>
      <c r="G607" s="38">
        <f t="shared" si="21"/>
        <v>1</v>
      </c>
      <c r="H607" s="26">
        <f t="shared" si="20"/>
        <v>0</v>
      </c>
    </row>
    <row r="608" spans="1:8" x14ac:dyDescent="0.25">
      <c r="A608" s="33">
        <v>7205</v>
      </c>
      <c r="B608" s="37">
        <v>10.96</v>
      </c>
      <c r="C608" s="37">
        <v>0</v>
      </c>
      <c r="D608" s="25">
        <v>1</v>
      </c>
      <c r="E608" s="25">
        <v>0</v>
      </c>
      <c r="F608" s="25">
        <v>1</v>
      </c>
      <c r="G608" s="38">
        <f t="shared" si="21"/>
        <v>1</v>
      </c>
      <c r="H608" s="26">
        <f t="shared" si="20"/>
        <v>0</v>
      </c>
    </row>
    <row r="609" spans="1:8" x14ac:dyDescent="0.25">
      <c r="A609" s="33">
        <v>7217</v>
      </c>
      <c r="B609" s="37">
        <v>58.77</v>
      </c>
      <c r="C609" s="37">
        <v>0</v>
      </c>
      <c r="D609" s="25">
        <v>1</v>
      </c>
      <c r="E609" s="25">
        <v>0</v>
      </c>
      <c r="F609" s="25">
        <v>1</v>
      </c>
      <c r="G609" s="38">
        <f t="shared" si="21"/>
        <v>1</v>
      </c>
      <c r="H609" s="26">
        <f t="shared" si="20"/>
        <v>0</v>
      </c>
    </row>
    <row r="610" spans="1:8" x14ac:dyDescent="0.25">
      <c r="A610" s="33">
        <v>7264</v>
      </c>
      <c r="B610" s="37">
        <v>1287.02</v>
      </c>
      <c r="C610" s="37">
        <v>0</v>
      </c>
      <c r="D610" s="25">
        <v>1</v>
      </c>
      <c r="E610" s="25">
        <v>0</v>
      </c>
      <c r="F610" s="25">
        <v>1</v>
      </c>
      <c r="G610" s="38">
        <f t="shared" si="21"/>
        <v>1</v>
      </c>
      <c r="H610" s="26">
        <f t="shared" si="20"/>
        <v>0</v>
      </c>
    </row>
    <row r="611" spans="1:8" x14ac:dyDescent="0.25">
      <c r="A611" s="33">
        <v>7285</v>
      </c>
      <c r="B611" s="37">
        <v>697.63</v>
      </c>
      <c r="C611" s="37">
        <v>0</v>
      </c>
      <c r="D611" s="25">
        <v>1</v>
      </c>
      <c r="E611" s="25">
        <v>0</v>
      </c>
      <c r="F611" s="25">
        <v>1</v>
      </c>
      <c r="G611" s="38">
        <f t="shared" si="21"/>
        <v>1</v>
      </c>
      <c r="H611" s="26">
        <f t="shared" si="20"/>
        <v>0</v>
      </c>
    </row>
    <row r="612" spans="1:8" x14ac:dyDescent="0.25">
      <c r="A612" s="33">
        <v>7313</v>
      </c>
      <c r="B612" s="37">
        <v>30.24</v>
      </c>
      <c r="C612" s="37">
        <v>0</v>
      </c>
      <c r="D612" s="25">
        <v>1</v>
      </c>
      <c r="E612" s="25">
        <v>0</v>
      </c>
      <c r="F612" s="25">
        <v>1</v>
      </c>
      <c r="G612" s="38">
        <f t="shared" si="21"/>
        <v>1</v>
      </c>
      <c r="H612" s="26">
        <f t="shared" si="20"/>
        <v>0</v>
      </c>
    </row>
    <row r="613" spans="1:8" x14ac:dyDescent="0.25">
      <c r="A613" s="33">
        <v>7478</v>
      </c>
      <c r="B613" s="37">
        <v>232.2</v>
      </c>
      <c r="C613" s="37">
        <v>0</v>
      </c>
      <c r="D613" s="25">
        <v>1</v>
      </c>
      <c r="E613" s="25">
        <v>0</v>
      </c>
      <c r="F613" s="25">
        <v>1</v>
      </c>
      <c r="G613" s="38">
        <f t="shared" si="21"/>
        <v>1</v>
      </c>
      <c r="H613" s="26">
        <f t="shared" si="20"/>
        <v>0</v>
      </c>
    </row>
    <row r="614" spans="1:8" x14ac:dyDescent="0.25">
      <c r="A614" s="33">
        <v>7519</v>
      </c>
      <c r="B614" s="37">
        <v>90.17</v>
      </c>
      <c r="C614" s="37">
        <v>0</v>
      </c>
      <c r="D614" s="25">
        <v>1</v>
      </c>
      <c r="E614" s="25">
        <v>0</v>
      </c>
      <c r="F614" s="25">
        <v>1</v>
      </c>
      <c r="G614" s="38">
        <f t="shared" si="21"/>
        <v>1</v>
      </c>
      <c r="H614" s="26">
        <f t="shared" si="20"/>
        <v>0</v>
      </c>
    </row>
    <row r="615" spans="1:8" x14ac:dyDescent="0.25">
      <c r="A615" s="33">
        <v>7535</v>
      </c>
      <c r="B615" s="37">
        <v>1806.62</v>
      </c>
      <c r="C615" s="37">
        <v>0</v>
      </c>
      <c r="D615" s="25">
        <v>1</v>
      </c>
      <c r="E615" s="25">
        <v>1</v>
      </c>
      <c r="F615" s="25">
        <v>1</v>
      </c>
      <c r="G615" s="38">
        <f t="shared" si="21"/>
        <v>1</v>
      </c>
      <c r="H615" s="26">
        <f t="shared" si="20"/>
        <v>1</v>
      </c>
    </row>
    <row r="616" spans="1:8" x14ac:dyDescent="0.25">
      <c r="A616" s="33">
        <v>7569</v>
      </c>
      <c r="B616" s="37">
        <v>1132.48</v>
      </c>
      <c r="C616" s="37">
        <v>0</v>
      </c>
      <c r="D616" s="25">
        <v>1</v>
      </c>
      <c r="E616" s="25">
        <v>0</v>
      </c>
      <c r="F616" s="25">
        <v>1</v>
      </c>
      <c r="G616" s="38">
        <f t="shared" si="21"/>
        <v>1</v>
      </c>
      <c r="H616" s="26">
        <f t="shared" si="20"/>
        <v>0</v>
      </c>
    </row>
    <row r="617" spans="1:8" x14ac:dyDescent="0.25">
      <c r="A617" s="33">
        <v>7609</v>
      </c>
      <c r="B617" s="37">
        <v>282.5</v>
      </c>
      <c r="C617" s="37">
        <v>0</v>
      </c>
      <c r="D617" s="25">
        <v>1</v>
      </c>
      <c r="E617" s="25">
        <v>0</v>
      </c>
      <c r="F617" s="25">
        <v>1</v>
      </c>
      <c r="G617" s="38">
        <f t="shared" si="21"/>
        <v>1</v>
      </c>
      <c r="H617" s="26">
        <f t="shared" si="20"/>
        <v>0</v>
      </c>
    </row>
    <row r="618" spans="1:8" x14ac:dyDescent="0.25">
      <c r="A618" s="33">
        <v>7889</v>
      </c>
      <c r="B618" s="37">
        <v>365.89</v>
      </c>
      <c r="C618" s="37">
        <v>0</v>
      </c>
      <c r="D618" s="25">
        <v>1</v>
      </c>
      <c r="E618" s="25">
        <v>0</v>
      </c>
      <c r="F618" s="25">
        <v>1</v>
      </c>
      <c r="G618" s="38">
        <f t="shared" si="21"/>
        <v>1</v>
      </c>
      <c r="H618" s="26">
        <f t="shared" si="20"/>
        <v>0</v>
      </c>
    </row>
    <row r="619" spans="1:8" x14ac:dyDescent="0.25">
      <c r="A619" s="33">
        <v>7899</v>
      </c>
      <c r="B619" s="37">
        <v>319.48</v>
      </c>
      <c r="C619" s="37">
        <v>0</v>
      </c>
      <c r="D619" s="25">
        <v>1</v>
      </c>
      <c r="E619" s="25">
        <v>0</v>
      </c>
      <c r="F619" s="25">
        <v>1</v>
      </c>
      <c r="G619" s="38">
        <f t="shared" si="21"/>
        <v>1</v>
      </c>
      <c r="H619" s="26">
        <f t="shared" si="20"/>
        <v>0</v>
      </c>
    </row>
    <row r="620" spans="1:8" x14ac:dyDescent="0.25">
      <c r="A620" s="33">
        <v>7954</v>
      </c>
      <c r="B620" s="37">
        <v>80.33</v>
      </c>
      <c r="C620" s="37">
        <v>0</v>
      </c>
      <c r="D620" s="25">
        <v>1</v>
      </c>
      <c r="E620" s="25">
        <v>0</v>
      </c>
      <c r="F620" s="25">
        <v>1</v>
      </c>
      <c r="G620" s="38">
        <f t="shared" si="21"/>
        <v>1</v>
      </c>
      <c r="H620" s="26">
        <f t="shared" si="20"/>
        <v>0</v>
      </c>
    </row>
    <row r="621" spans="1:8" x14ac:dyDescent="0.25">
      <c r="A621" s="33">
        <v>7956</v>
      </c>
      <c r="B621" s="37">
        <v>956.86</v>
      </c>
      <c r="C621" s="37">
        <v>0</v>
      </c>
      <c r="D621" s="25">
        <v>1</v>
      </c>
      <c r="E621" s="25">
        <v>0</v>
      </c>
      <c r="F621" s="25">
        <v>1</v>
      </c>
      <c r="G621" s="38">
        <f t="shared" si="21"/>
        <v>1</v>
      </c>
      <c r="H621" s="26">
        <f t="shared" si="20"/>
        <v>0</v>
      </c>
    </row>
    <row r="622" spans="1:8" x14ac:dyDescent="0.25">
      <c r="A622" s="33">
        <v>7960</v>
      </c>
      <c r="B622" s="37">
        <v>1094.79</v>
      </c>
      <c r="C622" s="37">
        <v>0</v>
      </c>
      <c r="D622" s="25">
        <v>1</v>
      </c>
      <c r="E622" s="25">
        <v>0</v>
      </c>
      <c r="F622" s="25">
        <v>1</v>
      </c>
      <c r="G622" s="38">
        <f t="shared" si="21"/>
        <v>1</v>
      </c>
      <c r="H622" s="26">
        <f t="shared" si="20"/>
        <v>0</v>
      </c>
    </row>
    <row r="623" spans="1:8" x14ac:dyDescent="0.25">
      <c r="A623" s="33">
        <v>8111</v>
      </c>
      <c r="B623" s="37">
        <v>283.89999999999998</v>
      </c>
      <c r="C623" s="37">
        <v>0</v>
      </c>
      <c r="D623" s="25">
        <v>1</v>
      </c>
      <c r="E623" s="25">
        <v>0</v>
      </c>
      <c r="F623" s="25">
        <v>1</v>
      </c>
      <c r="G623" s="38">
        <f t="shared" si="21"/>
        <v>1</v>
      </c>
      <c r="H623" s="26">
        <f t="shared" si="20"/>
        <v>0</v>
      </c>
    </row>
    <row r="624" spans="1:8" x14ac:dyDescent="0.25">
      <c r="A624" s="33">
        <v>8246</v>
      </c>
      <c r="B624" s="37">
        <v>598.04999999999995</v>
      </c>
      <c r="C624" s="37">
        <v>0</v>
      </c>
      <c r="D624" s="25">
        <v>1</v>
      </c>
      <c r="E624" s="25">
        <v>0</v>
      </c>
      <c r="F624" s="25">
        <v>1</v>
      </c>
      <c r="G624" s="38">
        <f t="shared" si="21"/>
        <v>1</v>
      </c>
      <c r="H624" s="26">
        <f t="shared" si="20"/>
        <v>0</v>
      </c>
    </row>
    <row r="625" spans="1:8" x14ac:dyDescent="0.25">
      <c r="A625" s="33">
        <v>8284</v>
      </c>
      <c r="B625" s="37">
        <v>2050.25</v>
      </c>
      <c r="C625" s="37">
        <v>0</v>
      </c>
      <c r="D625" s="25">
        <v>1</v>
      </c>
      <c r="E625" s="25">
        <v>0</v>
      </c>
      <c r="F625" s="25">
        <v>1</v>
      </c>
      <c r="G625" s="38">
        <f t="shared" si="21"/>
        <v>1</v>
      </c>
      <c r="H625" s="26">
        <f t="shared" si="20"/>
        <v>0</v>
      </c>
    </row>
    <row r="626" spans="1:8" x14ac:dyDescent="0.25">
      <c r="A626" s="33">
        <v>8358</v>
      </c>
      <c r="B626" s="37">
        <v>225.19</v>
      </c>
      <c r="C626" s="37">
        <v>0</v>
      </c>
      <c r="D626" s="25">
        <v>1</v>
      </c>
      <c r="E626" s="25">
        <v>0</v>
      </c>
      <c r="F626" s="25">
        <v>1</v>
      </c>
      <c r="G626" s="38">
        <f t="shared" si="21"/>
        <v>1</v>
      </c>
      <c r="H626" s="26">
        <f t="shared" si="20"/>
        <v>0</v>
      </c>
    </row>
    <row r="627" spans="1:8" x14ac:dyDescent="0.25">
      <c r="A627" s="33">
        <v>8377</v>
      </c>
      <c r="B627" s="37">
        <v>247.18</v>
      </c>
      <c r="C627" s="37">
        <v>0</v>
      </c>
      <c r="D627" s="25">
        <v>1</v>
      </c>
      <c r="E627" s="25">
        <v>0</v>
      </c>
      <c r="F627" s="25">
        <v>1</v>
      </c>
      <c r="G627" s="38">
        <f t="shared" si="21"/>
        <v>1</v>
      </c>
      <c r="H627" s="26">
        <f t="shared" si="20"/>
        <v>0</v>
      </c>
    </row>
    <row r="628" spans="1:8" x14ac:dyDescent="0.25">
      <c r="A628" s="33">
        <v>8466</v>
      </c>
      <c r="B628" s="37">
        <v>191.09</v>
      </c>
      <c r="C628" s="37">
        <v>0</v>
      </c>
      <c r="D628" s="25">
        <v>1</v>
      </c>
      <c r="E628" s="25">
        <v>0</v>
      </c>
      <c r="F628" s="25">
        <v>1</v>
      </c>
      <c r="G628" s="38">
        <f t="shared" si="21"/>
        <v>1</v>
      </c>
      <c r="H628" s="26">
        <f t="shared" si="20"/>
        <v>0</v>
      </c>
    </row>
    <row r="629" spans="1:8" x14ac:dyDescent="0.25">
      <c r="A629" s="33">
        <v>8487</v>
      </c>
      <c r="B629" s="37">
        <v>1314.26</v>
      </c>
      <c r="C629" s="37">
        <v>0</v>
      </c>
      <c r="D629" s="25">
        <v>1</v>
      </c>
      <c r="E629" s="25">
        <v>0</v>
      </c>
      <c r="F629" s="25">
        <v>1</v>
      </c>
      <c r="G629" s="38">
        <f t="shared" si="21"/>
        <v>1</v>
      </c>
      <c r="H629" s="26">
        <f t="shared" si="20"/>
        <v>0</v>
      </c>
    </row>
    <row r="630" spans="1:8" x14ac:dyDescent="0.25">
      <c r="A630" s="33">
        <v>8576</v>
      </c>
      <c r="B630" s="37">
        <v>143.04</v>
      </c>
      <c r="C630" s="37">
        <v>0</v>
      </c>
      <c r="D630" s="25">
        <v>1</v>
      </c>
      <c r="E630" s="25">
        <v>0</v>
      </c>
      <c r="F630" s="25">
        <v>1</v>
      </c>
      <c r="G630" s="38">
        <f t="shared" si="21"/>
        <v>1</v>
      </c>
      <c r="H630" s="26">
        <f t="shared" si="20"/>
        <v>0</v>
      </c>
    </row>
    <row r="631" spans="1:8" x14ac:dyDescent="0.25">
      <c r="A631" s="33">
        <v>8695</v>
      </c>
      <c r="B631" s="37">
        <v>1133.24</v>
      </c>
      <c r="C631" s="37">
        <v>0</v>
      </c>
      <c r="D631" s="25">
        <v>1</v>
      </c>
      <c r="E631" s="25">
        <v>0</v>
      </c>
      <c r="F631" s="25">
        <v>1</v>
      </c>
      <c r="G631" s="38">
        <f t="shared" si="21"/>
        <v>1</v>
      </c>
      <c r="H631" s="26">
        <f t="shared" si="20"/>
        <v>0</v>
      </c>
    </row>
    <row r="632" spans="1:8" x14ac:dyDescent="0.25">
      <c r="A632" s="33">
        <v>8787</v>
      </c>
      <c r="B632" s="37">
        <v>1047.06</v>
      </c>
      <c r="C632" s="37">
        <v>0</v>
      </c>
      <c r="D632" s="25">
        <v>1</v>
      </c>
      <c r="E632" s="25">
        <v>1</v>
      </c>
      <c r="F632" s="25">
        <v>1</v>
      </c>
      <c r="G632" s="38">
        <f t="shared" si="21"/>
        <v>1</v>
      </c>
      <c r="H632" s="26">
        <f t="shared" si="20"/>
        <v>1</v>
      </c>
    </row>
    <row r="633" spans="1:8" x14ac:dyDescent="0.25">
      <c r="A633" s="33">
        <v>8909</v>
      </c>
      <c r="B633" s="37">
        <v>99.2</v>
      </c>
      <c r="C633" s="37">
        <v>0</v>
      </c>
      <c r="D633" s="25">
        <v>1</v>
      </c>
      <c r="E633" s="25">
        <v>0</v>
      </c>
      <c r="F633" s="25">
        <v>1</v>
      </c>
      <c r="G633" s="38">
        <f t="shared" si="21"/>
        <v>1</v>
      </c>
      <c r="H633" s="26">
        <f t="shared" si="20"/>
        <v>0</v>
      </c>
    </row>
    <row r="634" spans="1:8" x14ac:dyDescent="0.25">
      <c r="A634" s="33">
        <v>9008</v>
      </c>
      <c r="B634" s="37">
        <v>10.61</v>
      </c>
      <c r="C634" s="37">
        <v>0</v>
      </c>
      <c r="D634" s="25">
        <v>1</v>
      </c>
      <c r="E634" s="25">
        <v>0</v>
      </c>
      <c r="F634" s="25">
        <v>1</v>
      </c>
      <c r="G634" s="38">
        <f t="shared" si="21"/>
        <v>1</v>
      </c>
      <c r="H634" s="26">
        <f t="shared" si="20"/>
        <v>0</v>
      </c>
    </row>
    <row r="635" spans="1:8" x14ac:dyDescent="0.25">
      <c r="A635" s="33">
        <v>9222</v>
      </c>
      <c r="B635" s="37">
        <v>221.98</v>
      </c>
      <c r="C635" s="37">
        <v>0</v>
      </c>
      <c r="D635" s="25">
        <v>1</v>
      </c>
      <c r="E635" s="25">
        <v>0</v>
      </c>
      <c r="F635" s="25">
        <v>1</v>
      </c>
      <c r="G635" s="38">
        <f t="shared" si="21"/>
        <v>1</v>
      </c>
      <c r="H635" s="26">
        <f t="shared" si="20"/>
        <v>0</v>
      </c>
    </row>
    <row r="636" spans="1:8" x14ac:dyDescent="0.25">
      <c r="A636" s="33">
        <v>9244</v>
      </c>
      <c r="B636" s="37">
        <v>150.22</v>
      </c>
      <c r="C636" s="37">
        <v>0</v>
      </c>
      <c r="D636" s="25">
        <v>1</v>
      </c>
      <c r="E636" s="25">
        <v>0</v>
      </c>
      <c r="F636" s="25">
        <v>1</v>
      </c>
      <c r="G636" s="38">
        <f t="shared" si="21"/>
        <v>1</v>
      </c>
      <c r="H636" s="26">
        <f t="shared" si="20"/>
        <v>0</v>
      </c>
    </row>
    <row r="637" spans="1:8" x14ac:dyDescent="0.25">
      <c r="A637" s="33">
        <v>9292</v>
      </c>
      <c r="B637" s="37">
        <v>3583.84</v>
      </c>
      <c r="C637" s="37">
        <v>0</v>
      </c>
      <c r="D637" s="25">
        <v>1</v>
      </c>
      <c r="E637" s="25">
        <v>1</v>
      </c>
      <c r="F637" s="25">
        <v>1</v>
      </c>
      <c r="G637" s="38">
        <f t="shared" si="21"/>
        <v>1</v>
      </c>
      <c r="H637" s="26">
        <f t="shared" si="20"/>
        <v>1</v>
      </c>
    </row>
    <row r="638" spans="1:8" x14ac:dyDescent="0.25">
      <c r="A638" s="33">
        <v>9309</v>
      </c>
      <c r="B638" s="37">
        <v>542.53</v>
      </c>
      <c r="C638" s="37">
        <v>0</v>
      </c>
      <c r="D638" s="25">
        <v>1</v>
      </c>
      <c r="E638" s="25">
        <v>0</v>
      </c>
      <c r="F638" s="25">
        <v>1</v>
      </c>
      <c r="G638" s="38">
        <f t="shared" si="21"/>
        <v>1</v>
      </c>
      <c r="H638" s="26">
        <f t="shared" si="20"/>
        <v>0</v>
      </c>
    </row>
    <row r="639" spans="1:8" x14ac:dyDescent="0.25">
      <c r="A639" s="33">
        <v>9313</v>
      </c>
      <c r="B639" s="37">
        <v>80.17</v>
      </c>
      <c r="C639" s="37">
        <v>0</v>
      </c>
      <c r="D639" s="25">
        <v>1</v>
      </c>
      <c r="E639" s="25">
        <v>0</v>
      </c>
      <c r="F639" s="25">
        <v>1</v>
      </c>
      <c r="G639" s="38">
        <f t="shared" si="21"/>
        <v>1</v>
      </c>
      <c r="H639" s="26">
        <f t="shared" si="20"/>
        <v>0</v>
      </c>
    </row>
    <row r="640" spans="1:8" x14ac:dyDescent="0.25">
      <c r="A640" s="33">
        <v>9319</v>
      </c>
      <c r="B640" s="37">
        <v>50.11</v>
      </c>
      <c r="C640" s="37">
        <v>0</v>
      </c>
      <c r="D640" s="25">
        <v>1</v>
      </c>
      <c r="E640" s="25">
        <v>0</v>
      </c>
      <c r="F640" s="25">
        <v>1</v>
      </c>
      <c r="G640" s="38">
        <f t="shared" si="21"/>
        <v>1</v>
      </c>
      <c r="H640" s="26">
        <f t="shared" si="20"/>
        <v>0</v>
      </c>
    </row>
    <row r="641" spans="1:8" x14ac:dyDescent="0.25">
      <c r="A641" s="33">
        <v>9329</v>
      </c>
      <c r="B641" s="37">
        <v>1717.86</v>
      </c>
      <c r="C641" s="37">
        <v>0</v>
      </c>
      <c r="D641" s="25">
        <v>1</v>
      </c>
      <c r="E641" s="25">
        <v>0</v>
      </c>
      <c r="F641" s="25">
        <v>1</v>
      </c>
      <c r="G641" s="38">
        <f t="shared" si="21"/>
        <v>1</v>
      </c>
      <c r="H641" s="26">
        <f t="shared" si="20"/>
        <v>0</v>
      </c>
    </row>
    <row r="642" spans="1:8" x14ac:dyDescent="0.25">
      <c r="A642" s="33">
        <v>9397</v>
      </c>
      <c r="B642" s="37">
        <v>1025.78</v>
      </c>
      <c r="C642" s="37">
        <v>0</v>
      </c>
      <c r="D642" s="25">
        <v>1</v>
      </c>
      <c r="E642" s="25">
        <v>0</v>
      </c>
      <c r="F642" s="25">
        <v>1</v>
      </c>
      <c r="G642" s="38">
        <f t="shared" si="21"/>
        <v>1</v>
      </c>
      <c r="H642" s="26">
        <f t="shared" ref="H642:H705" si="22">E642/D642</f>
        <v>0</v>
      </c>
    </row>
    <row r="643" spans="1:8" x14ac:dyDescent="0.25">
      <c r="A643" s="33">
        <v>9423</v>
      </c>
      <c r="B643" s="37">
        <v>10.85</v>
      </c>
      <c r="C643" s="37">
        <v>0</v>
      </c>
      <c r="D643" s="25">
        <v>1</v>
      </c>
      <c r="E643" s="25">
        <v>0</v>
      </c>
      <c r="F643" s="25">
        <v>1</v>
      </c>
      <c r="G643" s="38">
        <f t="shared" ref="G643:G706" si="23">F643/D643</f>
        <v>1</v>
      </c>
      <c r="H643" s="26">
        <f t="shared" si="22"/>
        <v>0</v>
      </c>
    </row>
    <row r="644" spans="1:8" x14ac:dyDescent="0.25">
      <c r="A644" s="33">
        <v>9456</v>
      </c>
      <c r="B644" s="37">
        <v>90.36</v>
      </c>
      <c r="C644" s="37">
        <v>0</v>
      </c>
      <c r="D644" s="25">
        <v>1</v>
      </c>
      <c r="E644" s="25">
        <v>0</v>
      </c>
      <c r="F644" s="25">
        <v>1</v>
      </c>
      <c r="G644" s="38">
        <f t="shared" si="23"/>
        <v>1</v>
      </c>
      <c r="H644" s="26">
        <f t="shared" si="22"/>
        <v>0</v>
      </c>
    </row>
    <row r="645" spans="1:8" x14ac:dyDescent="0.25">
      <c r="A645" s="33">
        <v>9507</v>
      </c>
      <c r="B645" s="37">
        <v>2.23</v>
      </c>
      <c r="C645" s="37">
        <v>0</v>
      </c>
      <c r="D645" s="25">
        <v>1</v>
      </c>
      <c r="E645" s="25">
        <v>0</v>
      </c>
      <c r="F645" s="25">
        <v>1</v>
      </c>
      <c r="G645" s="38">
        <f t="shared" si="23"/>
        <v>1</v>
      </c>
      <c r="H645" s="26">
        <f t="shared" si="22"/>
        <v>0</v>
      </c>
    </row>
    <row r="646" spans="1:8" x14ac:dyDescent="0.25">
      <c r="A646" s="33">
        <v>9550</v>
      </c>
      <c r="B646" s="37">
        <v>391.01</v>
      </c>
      <c r="C646" s="37">
        <v>0</v>
      </c>
      <c r="D646" s="25">
        <v>1</v>
      </c>
      <c r="E646" s="25">
        <v>0</v>
      </c>
      <c r="F646" s="25">
        <v>1</v>
      </c>
      <c r="G646" s="38">
        <f t="shared" si="23"/>
        <v>1</v>
      </c>
      <c r="H646" s="26">
        <f t="shared" si="22"/>
        <v>0</v>
      </c>
    </row>
    <row r="647" spans="1:8" x14ac:dyDescent="0.25">
      <c r="A647" s="33">
        <v>9595</v>
      </c>
      <c r="B647" s="37">
        <v>80.52</v>
      </c>
      <c r="C647" s="37">
        <v>0</v>
      </c>
      <c r="D647" s="25">
        <v>1</v>
      </c>
      <c r="E647" s="25">
        <v>0</v>
      </c>
      <c r="F647" s="25">
        <v>1</v>
      </c>
      <c r="G647" s="38">
        <f t="shared" si="23"/>
        <v>1</v>
      </c>
      <c r="H647" s="26">
        <f t="shared" si="22"/>
        <v>0</v>
      </c>
    </row>
    <row r="648" spans="1:8" x14ac:dyDescent="0.25">
      <c r="A648" s="33">
        <v>9603</v>
      </c>
      <c r="B648" s="37">
        <v>1403.67</v>
      </c>
      <c r="C648" s="37">
        <v>0</v>
      </c>
      <c r="D648" s="25">
        <v>1</v>
      </c>
      <c r="E648" s="25">
        <v>0</v>
      </c>
      <c r="F648" s="25">
        <v>1</v>
      </c>
      <c r="G648" s="38">
        <f t="shared" si="23"/>
        <v>1</v>
      </c>
      <c r="H648" s="26">
        <f t="shared" si="22"/>
        <v>0</v>
      </c>
    </row>
    <row r="649" spans="1:8" x14ac:dyDescent="0.25">
      <c r="A649" s="33">
        <v>9626</v>
      </c>
      <c r="B649" s="37">
        <v>2.66</v>
      </c>
      <c r="C649" s="37">
        <v>0</v>
      </c>
      <c r="D649" s="25">
        <v>1</v>
      </c>
      <c r="E649" s="25">
        <v>0</v>
      </c>
      <c r="F649" s="25">
        <v>1</v>
      </c>
      <c r="G649" s="38">
        <f t="shared" si="23"/>
        <v>1</v>
      </c>
      <c r="H649" s="26">
        <f t="shared" si="22"/>
        <v>0</v>
      </c>
    </row>
    <row r="650" spans="1:8" x14ac:dyDescent="0.25">
      <c r="A650" s="33">
        <v>9634</v>
      </c>
      <c r="B650" s="37">
        <v>200.96</v>
      </c>
      <c r="C650" s="37">
        <v>0</v>
      </c>
      <c r="D650" s="25">
        <v>1</v>
      </c>
      <c r="E650" s="25">
        <v>0</v>
      </c>
      <c r="F650" s="25">
        <v>1</v>
      </c>
      <c r="G650" s="38">
        <f t="shared" si="23"/>
        <v>1</v>
      </c>
      <c r="H650" s="26">
        <f t="shared" si="22"/>
        <v>0</v>
      </c>
    </row>
    <row r="651" spans="1:8" x14ac:dyDescent="0.25">
      <c r="A651" s="33">
        <v>9649</v>
      </c>
      <c r="B651" s="37">
        <v>302.73</v>
      </c>
      <c r="C651" s="37">
        <v>0</v>
      </c>
      <c r="D651" s="25">
        <v>1</v>
      </c>
      <c r="E651" s="25">
        <v>0</v>
      </c>
      <c r="F651" s="25">
        <v>1</v>
      </c>
      <c r="G651" s="38">
        <f t="shared" si="23"/>
        <v>1</v>
      </c>
      <c r="H651" s="26">
        <f t="shared" si="22"/>
        <v>0</v>
      </c>
    </row>
    <row r="652" spans="1:8" x14ac:dyDescent="0.25">
      <c r="A652" s="33">
        <v>9956</v>
      </c>
      <c r="B652" s="37">
        <v>272.75</v>
      </c>
      <c r="C652" s="37">
        <v>0</v>
      </c>
      <c r="D652" s="25">
        <v>1</v>
      </c>
      <c r="E652" s="25">
        <v>0</v>
      </c>
      <c r="F652" s="25">
        <v>1</v>
      </c>
      <c r="G652" s="38">
        <f t="shared" si="23"/>
        <v>1</v>
      </c>
      <c r="H652" s="26">
        <f t="shared" si="22"/>
        <v>0</v>
      </c>
    </row>
    <row r="653" spans="1:8" x14ac:dyDescent="0.25">
      <c r="A653" s="33">
        <v>9978</v>
      </c>
      <c r="B653" s="37">
        <v>248.39</v>
      </c>
      <c r="C653" s="37">
        <v>0</v>
      </c>
      <c r="D653" s="25">
        <v>1</v>
      </c>
      <c r="E653" s="25">
        <v>0</v>
      </c>
      <c r="F653" s="25">
        <v>1</v>
      </c>
      <c r="G653" s="38">
        <f t="shared" si="23"/>
        <v>1</v>
      </c>
      <c r="H653" s="26">
        <f t="shared" si="22"/>
        <v>0</v>
      </c>
    </row>
    <row r="654" spans="1:8" x14ac:dyDescent="0.25">
      <c r="A654" s="33">
        <v>10002</v>
      </c>
      <c r="B654" s="37">
        <v>259.45</v>
      </c>
      <c r="C654" s="37">
        <v>0</v>
      </c>
      <c r="D654" s="25">
        <v>1</v>
      </c>
      <c r="E654" s="25">
        <v>0</v>
      </c>
      <c r="F654" s="25">
        <v>1</v>
      </c>
      <c r="G654" s="38">
        <f t="shared" si="23"/>
        <v>1</v>
      </c>
      <c r="H654" s="26">
        <f t="shared" si="22"/>
        <v>0</v>
      </c>
    </row>
    <row r="655" spans="1:8" x14ac:dyDescent="0.25">
      <c r="A655" s="33">
        <v>10016</v>
      </c>
      <c r="B655" s="37">
        <v>243.18</v>
      </c>
      <c r="C655" s="37">
        <v>0</v>
      </c>
      <c r="D655" s="25">
        <v>1</v>
      </c>
      <c r="E655" s="25">
        <v>0</v>
      </c>
      <c r="F655" s="25">
        <v>1</v>
      </c>
      <c r="G655" s="38">
        <f t="shared" si="23"/>
        <v>1</v>
      </c>
      <c r="H655" s="26">
        <f t="shared" si="22"/>
        <v>0</v>
      </c>
    </row>
    <row r="656" spans="1:8" x14ac:dyDescent="0.25">
      <c r="A656" s="33">
        <v>10219</v>
      </c>
      <c r="B656" s="37">
        <v>10.78</v>
      </c>
      <c r="C656" s="37">
        <v>0</v>
      </c>
      <c r="D656" s="25">
        <v>1</v>
      </c>
      <c r="E656" s="25">
        <v>0</v>
      </c>
      <c r="F656" s="25">
        <v>1</v>
      </c>
      <c r="G656" s="38">
        <f t="shared" si="23"/>
        <v>1</v>
      </c>
      <c r="H656" s="26">
        <f t="shared" si="22"/>
        <v>0</v>
      </c>
    </row>
    <row r="657" spans="1:8" x14ac:dyDescent="0.25">
      <c r="A657" s="33">
        <v>10261</v>
      </c>
      <c r="B657" s="37">
        <v>191.35</v>
      </c>
      <c r="C657" s="37">
        <v>0</v>
      </c>
      <c r="D657" s="25">
        <v>1</v>
      </c>
      <c r="E657" s="25">
        <v>0</v>
      </c>
      <c r="F657" s="25">
        <v>1</v>
      </c>
      <c r="G657" s="38">
        <f t="shared" si="23"/>
        <v>1</v>
      </c>
      <c r="H657" s="26">
        <f t="shared" si="22"/>
        <v>0</v>
      </c>
    </row>
    <row r="658" spans="1:8" x14ac:dyDescent="0.25">
      <c r="A658" s="33">
        <v>10292</v>
      </c>
      <c r="B658" s="37">
        <v>410.23</v>
      </c>
      <c r="C658" s="37">
        <v>0</v>
      </c>
      <c r="D658" s="25">
        <v>1</v>
      </c>
      <c r="E658" s="25">
        <v>0</v>
      </c>
      <c r="F658" s="25">
        <v>1</v>
      </c>
      <c r="G658" s="38">
        <f t="shared" si="23"/>
        <v>1</v>
      </c>
      <c r="H658" s="26">
        <f t="shared" si="22"/>
        <v>0</v>
      </c>
    </row>
    <row r="659" spans="1:8" x14ac:dyDescent="0.25">
      <c r="A659" s="33">
        <v>10697</v>
      </c>
      <c r="B659" s="37">
        <v>1564.26</v>
      </c>
      <c r="C659" s="37">
        <v>0</v>
      </c>
      <c r="D659" s="25">
        <v>1</v>
      </c>
      <c r="E659" s="25">
        <v>0</v>
      </c>
      <c r="F659" s="25">
        <v>1</v>
      </c>
      <c r="G659" s="38">
        <f t="shared" si="23"/>
        <v>1</v>
      </c>
      <c r="H659" s="26">
        <f t="shared" si="22"/>
        <v>0</v>
      </c>
    </row>
    <row r="660" spans="1:8" x14ac:dyDescent="0.25">
      <c r="A660" s="33">
        <v>10703</v>
      </c>
      <c r="B660" s="37">
        <v>366.51</v>
      </c>
      <c r="C660" s="37">
        <v>0</v>
      </c>
      <c r="D660" s="25">
        <v>1</v>
      </c>
      <c r="E660" s="25">
        <v>0</v>
      </c>
      <c r="F660" s="25">
        <v>1</v>
      </c>
      <c r="G660" s="38">
        <f t="shared" si="23"/>
        <v>1</v>
      </c>
      <c r="H660" s="26">
        <f t="shared" si="22"/>
        <v>0</v>
      </c>
    </row>
    <row r="661" spans="1:8" x14ac:dyDescent="0.25">
      <c r="A661" s="33">
        <v>10936</v>
      </c>
      <c r="B661" s="37">
        <v>268.52</v>
      </c>
      <c r="C661" s="37">
        <v>0</v>
      </c>
      <c r="D661" s="25">
        <v>1</v>
      </c>
      <c r="E661" s="25">
        <v>0</v>
      </c>
      <c r="F661" s="25">
        <v>1</v>
      </c>
      <c r="G661" s="38">
        <f t="shared" si="23"/>
        <v>1</v>
      </c>
      <c r="H661" s="26">
        <f t="shared" si="22"/>
        <v>0</v>
      </c>
    </row>
    <row r="662" spans="1:8" x14ac:dyDescent="0.25">
      <c r="A662" s="33">
        <v>10940</v>
      </c>
      <c r="B662" s="37">
        <v>152.78</v>
      </c>
      <c r="C662" s="37">
        <v>0</v>
      </c>
      <c r="D662" s="25">
        <v>1</v>
      </c>
      <c r="E662" s="25">
        <v>0</v>
      </c>
      <c r="F662" s="25">
        <v>1</v>
      </c>
      <c r="G662" s="38">
        <f t="shared" si="23"/>
        <v>1</v>
      </c>
      <c r="H662" s="26">
        <f t="shared" si="22"/>
        <v>0</v>
      </c>
    </row>
    <row r="663" spans="1:8" x14ac:dyDescent="0.25">
      <c r="A663" s="33">
        <v>11021</v>
      </c>
      <c r="B663" s="37">
        <v>559.23</v>
      </c>
      <c r="C663" s="37">
        <v>0</v>
      </c>
      <c r="D663" s="25">
        <v>1</v>
      </c>
      <c r="E663" s="25">
        <v>0</v>
      </c>
      <c r="F663" s="25">
        <v>1</v>
      </c>
      <c r="G663" s="38">
        <f t="shared" si="23"/>
        <v>1</v>
      </c>
      <c r="H663" s="26">
        <f t="shared" si="22"/>
        <v>0</v>
      </c>
    </row>
    <row r="664" spans="1:8" x14ac:dyDescent="0.25">
      <c r="A664" s="33">
        <v>11043</v>
      </c>
      <c r="B664" s="37">
        <v>310.17</v>
      </c>
      <c r="C664" s="37">
        <v>0</v>
      </c>
      <c r="D664" s="25">
        <v>1</v>
      </c>
      <c r="E664" s="25">
        <v>0</v>
      </c>
      <c r="F664" s="25">
        <v>1</v>
      </c>
      <c r="G664" s="38">
        <f t="shared" si="23"/>
        <v>1</v>
      </c>
      <c r="H664" s="26">
        <f t="shared" si="22"/>
        <v>0</v>
      </c>
    </row>
    <row r="665" spans="1:8" x14ac:dyDescent="0.25">
      <c r="A665" s="33">
        <v>11210</v>
      </c>
      <c r="B665" s="37">
        <v>759.48</v>
      </c>
      <c r="C665" s="37">
        <v>0</v>
      </c>
      <c r="D665" s="25">
        <v>1</v>
      </c>
      <c r="E665" s="25">
        <v>0</v>
      </c>
      <c r="F665" s="25">
        <v>1</v>
      </c>
      <c r="G665" s="38">
        <f t="shared" si="23"/>
        <v>1</v>
      </c>
      <c r="H665" s="26">
        <f t="shared" si="22"/>
        <v>0</v>
      </c>
    </row>
    <row r="666" spans="1:8" x14ac:dyDescent="0.25">
      <c r="A666" s="33">
        <v>11265</v>
      </c>
      <c r="B666" s="37">
        <v>239.5</v>
      </c>
      <c r="C666" s="37">
        <v>0</v>
      </c>
      <c r="D666" s="25">
        <v>1</v>
      </c>
      <c r="E666" s="25">
        <v>0</v>
      </c>
      <c r="F666" s="25">
        <v>1</v>
      </c>
      <c r="G666" s="38">
        <f t="shared" si="23"/>
        <v>1</v>
      </c>
      <c r="H666" s="26">
        <f t="shared" si="22"/>
        <v>0</v>
      </c>
    </row>
    <row r="667" spans="1:8" x14ac:dyDescent="0.25">
      <c r="A667" s="33">
        <v>11470</v>
      </c>
      <c r="B667" s="37">
        <v>2511.4299999999998</v>
      </c>
      <c r="C667" s="37">
        <v>0</v>
      </c>
      <c r="D667" s="25">
        <v>1</v>
      </c>
      <c r="E667" s="25">
        <v>1</v>
      </c>
      <c r="F667" s="25">
        <v>1</v>
      </c>
      <c r="G667" s="38">
        <f t="shared" si="23"/>
        <v>1</v>
      </c>
      <c r="H667" s="26">
        <f t="shared" si="22"/>
        <v>1</v>
      </c>
    </row>
    <row r="668" spans="1:8" x14ac:dyDescent="0.25">
      <c r="A668" s="33">
        <v>11471</v>
      </c>
      <c r="B668" s="37">
        <v>3015.46</v>
      </c>
      <c r="C668" s="37">
        <v>0</v>
      </c>
      <c r="D668" s="25">
        <v>1</v>
      </c>
      <c r="E668" s="25">
        <v>0</v>
      </c>
      <c r="F668" s="25">
        <v>1</v>
      </c>
      <c r="G668" s="38">
        <f t="shared" si="23"/>
        <v>1</v>
      </c>
      <c r="H668" s="26">
        <f t="shared" si="22"/>
        <v>0</v>
      </c>
    </row>
    <row r="669" spans="1:8" x14ac:dyDescent="0.25">
      <c r="A669" s="33">
        <v>11506</v>
      </c>
      <c r="B669" s="37">
        <v>166.87</v>
      </c>
      <c r="C669" s="37">
        <v>0</v>
      </c>
      <c r="D669" s="25">
        <v>1</v>
      </c>
      <c r="E669" s="25">
        <v>0</v>
      </c>
      <c r="F669" s="25">
        <v>1</v>
      </c>
      <c r="G669" s="38">
        <f t="shared" si="23"/>
        <v>1</v>
      </c>
      <c r="H669" s="26">
        <f t="shared" si="22"/>
        <v>0</v>
      </c>
    </row>
    <row r="670" spans="1:8" x14ac:dyDescent="0.25">
      <c r="A670" s="33">
        <v>11570</v>
      </c>
      <c r="B670" s="37">
        <v>79.849999999999994</v>
      </c>
      <c r="C670" s="37">
        <v>0</v>
      </c>
      <c r="D670" s="25">
        <v>1</v>
      </c>
      <c r="E670" s="25">
        <v>1</v>
      </c>
      <c r="F670" s="25">
        <v>1</v>
      </c>
      <c r="G670" s="38">
        <f t="shared" si="23"/>
        <v>1</v>
      </c>
      <c r="H670" s="26">
        <f t="shared" si="22"/>
        <v>1</v>
      </c>
    </row>
    <row r="671" spans="1:8" x14ac:dyDescent="0.25">
      <c r="A671" s="33">
        <v>11580</v>
      </c>
      <c r="B671" s="37">
        <v>693.86</v>
      </c>
      <c r="C671" s="37">
        <v>0</v>
      </c>
      <c r="D671" s="25">
        <v>1</v>
      </c>
      <c r="E671" s="25">
        <v>0</v>
      </c>
      <c r="F671" s="25">
        <v>1</v>
      </c>
      <c r="G671" s="38">
        <f t="shared" si="23"/>
        <v>1</v>
      </c>
      <c r="H671" s="26">
        <f t="shared" si="22"/>
        <v>0</v>
      </c>
    </row>
    <row r="672" spans="1:8" x14ac:dyDescent="0.25">
      <c r="A672" s="33">
        <v>11858</v>
      </c>
      <c r="B672" s="37">
        <v>1902.46</v>
      </c>
      <c r="C672" s="37">
        <v>0</v>
      </c>
      <c r="D672" s="25">
        <v>1</v>
      </c>
      <c r="E672" s="25">
        <v>0</v>
      </c>
      <c r="F672" s="25">
        <v>1</v>
      </c>
      <c r="G672" s="38">
        <f t="shared" si="23"/>
        <v>1</v>
      </c>
      <c r="H672" s="26">
        <f t="shared" si="22"/>
        <v>0</v>
      </c>
    </row>
    <row r="673" spans="1:8" x14ac:dyDescent="0.25">
      <c r="A673" s="33">
        <v>11883</v>
      </c>
      <c r="B673" s="37">
        <v>295</v>
      </c>
      <c r="C673" s="37">
        <v>0</v>
      </c>
      <c r="D673" s="25">
        <v>1</v>
      </c>
      <c r="E673" s="25">
        <v>0</v>
      </c>
      <c r="F673" s="25">
        <v>1</v>
      </c>
      <c r="G673" s="38">
        <f t="shared" si="23"/>
        <v>1</v>
      </c>
      <c r="H673" s="26">
        <f t="shared" si="22"/>
        <v>0</v>
      </c>
    </row>
    <row r="674" spans="1:8" x14ac:dyDescent="0.25">
      <c r="A674" s="33">
        <v>11962</v>
      </c>
      <c r="B674" s="37">
        <v>2.71</v>
      </c>
      <c r="C674" s="37">
        <v>0</v>
      </c>
      <c r="D674" s="25">
        <v>1</v>
      </c>
      <c r="E674" s="25">
        <v>0</v>
      </c>
      <c r="F674" s="25">
        <v>1</v>
      </c>
      <c r="G674" s="38">
        <f t="shared" si="23"/>
        <v>1</v>
      </c>
      <c r="H674" s="26">
        <f t="shared" si="22"/>
        <v>0</v>
      </c>
    </row>
    <row r="675" spans="1:8" x14ac:dyDescent="0.25">
      <c r="A675" s="33">
        <v>12010</v>
      </c>
      <c r="B675" s="37">
        <v>243.11</v>
      </c>
      <c r="C675" s="37">
        <v>0</v>
      </c>
      <c r="D675" s="25">
        <v>1</v>
      </c>
      <c r="E675" s="25">
        <v>0</v>
      </c>
      <c r="F675" s="25">
        <v>1</v>
      </c>
      <c r="G675" s="38">
        <f t="shared" si="23"/>
        <v>1</v>
      </c>
      <c r="H675" s="26">
        <f t="shared" si="22"/>
        <v>0</v>
      </c>
    </row>
    <row r="676" spans="1:8" x14ac:dyDescent="0.25">
      <c r="A676" s="33">
        <v>12125</v>
      </c>
      <c r="B676" s="37">
        <v>47.07</v>
      </c>
      <c r="C676" s="37">
        <v>0</v>
      </c>
      <c r="D676" s="25">
        <v>1</v>
      </c>
      <c r="E676" s="25">
        <v>0</v>
      </c>
      <c r="F676" s="25">
        <v>1</v>
      </c>
      <c r="G676" s="38">
        <f t="shared" si="23"/>
        <v>1</v>
      </c>
      <c r="H676" s="26">
        <f t="shared" si="22"/>
        <v>0</v>
      </c>
    </row>
    <row r="677" spans="1:8" x14ac:dyDescent="0.25">
      <c r="A677" s="33">
        <v>12197</v>
      </c>
      <c r="B677" s="37">
        <v>205.41</v>
      </c>
      <c r="C677" s="37">
        <v>0</v>
      </c>
      <c r="D677" s="25">
        <v>1</v>
      </c>
      <c r="E677" s="25">
        <v>0</v>
      </c>
      <c r="F677" s="25">
        <v>1</v>
      </c>
      <c r="G677" s="38">
        <f t="shared" si="23"/>
        <v>1</v>
      </c>
      <c r="H677" s="26">
        <f t="shared" si="22"/>
        <v>0</v>
      </c>
    </row>
    <row r="678" spans="1:8" x14ac:dyDescent="0.25">
      <c r="A678" s="33">
        <v>12247</v>
      </c>
      <c r="B678" s="37">
        <v>245.57</v>
      </c>
      <c r="C678" s="37">
        <v>0</v>
      </c>
      <c r="D678" s="25">
        <v>1</v>
      </c>
      <c r="E678" s="25">
        <v>0</v>
      </c>
      <c r="F678" s="25">
        <v>1</v>
      </c>
      <c r="G678" s="38">
        <f t="shared" si="23"/>
        <v>1</v>
      </c>
      <c r="H678" s="26">
        <f t="shared" si="22"/>
        <v>0</v>
      </c>
    </row>
    <row r="679" spans="1:8" x14ac:dyDescent="0.25">
      <c r="A679" s="33">
        <v>12274</v>
      </c>
      <c r="B679" s="37">
        <v>402.92</v>
      </c>
      <c r="C679" s="37">
        <v>0</v>
      </c>
      <c r="D679" s="25">
        <v>1</v>
      </c>
      <c r="E679" s="25">
        <v>0</v>
      </c>
      <c r="F679" s="25">
        <v>1</v>
      </c>
      <c r="G679" s="38">
        <f t="shared" si="23"/>
        <v>1</v>
      </c>
      <c r="H679" s="26">
        <f t="shared" si="22"/>
        <v>0</v>
      </c>
    </row>
    <row r="680" spans="1:8" x14ac:dyDescent="0.25">
      <c r="A680" s="33">
        <v>12299</v>
      </c>
      <c r="B680" s="37">
        <v>317.14999999999998</v>
      </c>
      <c r="C680" s="37">
        <v>0</v>
      </c>
      <c r="D680" s="25">
        <v>1</v>
      </c>
      <c r="E680" s="25">
        <v>0</v>
      </c>
      <c r="F680" s="25">
        <v>1</v>
      </c>
      <c r="G680" s="38">
        <f t="shared" si="23"/>
        <v>1</v>
      </c>
      <c r="H680" s="26">
        <f t="shared" si="22"/>
        <v>0</v>
      </c>
    </row>
    <row r="681" spans="1:8" x14ac:dyDescent="0.25">
      <c r="A681" s="33">
        <v>12339</v>
      </c>
      <c r="B681" s="37">
        <v>347.03</v>
      </c>
      <c r="C681" s="37">
        <v>0</v>
      </c>
      <c r="D681" s="25">
        <v>1</v>
      </c>
      <c r="E681" s="25">
        <v>0</v>
      </c>
      <c r="F681" s="25">
        <v>1</v>
      </c>
      <c r="G681" s="38">
        <f t="shared" si="23"/>
        <v>1</v>
      </c>
      <c r="H681" s="26">
        <f t="shared" si="22"/>
        <v>0</v>
      </c>
    </row>
    <row r="682" spans="1:8" x14ac:dyDescent="0.25">
      <c r="A682" s="33">
        <v>12383</v>
      </c>
      <c r="B682" s="37">
        <v>445.94</v>
      </c>
      <c r="C682" s="37">
        <v>0</v>
      </c>
      <c r="D682" s="25">
        <v>1</v>
      </c>
      <c r="E682" s="25">
        <v>0</v>
      </c>
      <c r="F682" s="25">
        <v>1</v>
      </c>
      <c r="G682" s="38">
        <f t="shared" si="23"/>
        <v>1</v>
      </c>
      <c r="H682" s="26">
        <f t="shared" si="22"/>
        <v>0</v>
      </c>
    </row>
    <row r="683" spans="1:8" x14ac:dyDescent="0.25">
      <c r="A683" s="33">
        <v>12555</v>
      </c>
      <c r="B683" s="37">
        <v>605.96</v>
      </c>
      <c r="C683" s="37">
        <v>0</v>
      </c>
      <c r="D683" s="25">
        <v>1</v>
      </c>
      <c r="E683" s="25">
        <v>0</v>
      </c>
      <c r="F683" s="25">
        <v>1</v>
      </c>
      <c r="G683" s="38">
        <f t="shared" si="23"/>
        <v>1</v>
      </c>
      <c r="H683" s="26">
        <f t="shared" si="22"/>
        <v>0</v>
      </c>
    </row>
    <row r="684" spans="1:8" x14ac:dyDescent="0.25">
      <c r="A684" s="33">
        <v>12557</v>
      </c>
      <c r="B684" s="37">
        <v>60.52</v>
      </c>
      <c r="C684" s="37">
        <v>0</v>
      </c>
      <c r="D684" s="25">
        <v>1</v>
      </c>
      <c r="E684" s="25">
        <v>0</v>
      </c>
      <c r="F684" s="25">
        <v>1</v>
      </c>
      <c r="G684" s="38">
        <f t="shared" si="23"/>
        <v>1</v>
      </c>
      <c r="H684" s="26">
        <f t="shared" si="22"/>
        <v>0</v>
      </c>
    </row>
    <row r="685" spans="1:8" x14ac:dyDescent="0.25">
      <c r="A685" s="33">
        <v>12644</v>
      </c>
      <c r="B685" s="37">
        <v>266.61</v>
      </c>
      <c r="C685" s="37">
        <v>0</v>
      </c>
      <c r="D685" s="25">
        <v>1</v>
      </c>
      <c r="E685" s="25">
        <v>0</v>
      </c>
      <c r="F685" s="25">
        <v>1</v>
      </c>
      <c r="G685" s="38">
        <f t="shared" si="23"/>
        <v>1</v>
      </c>
      <c r="H685" s="26">
        <f t="shared" si="22"/>
        <v>0</v>
      </c>
    </row>
    <row r="686" spans="1:8" x14ac:dyDescent="0.25">
      <c r="A686" s="33">
        <v>12729</v>
      </c>
      <c r="B686" s="37">
        <v>4054.06</v>
      </c>
      <c r="C686" s="37">
        <v>0</v>
      </c>
      <c r="D686" s="25">
        <v>1</v>
      </c>
      <c r="E686" s="25">
        <v>0</v>
      </c>
      <c r="F686" s="25">
        <v>1</v>
      </c>
      <c r="G686" s="38">
        <f t="shared" si="23"/>
        <v>1</v>
      </c>
      <c r="H686" s="26">
        <f t="shared" si="22"/>
        <v>0</v>
      </c>
    </row>
    <row r="687" spans="1:8" x14ac:dyDescent="0.25">
      <c r="A687" s="33">
        <v>12878</v>
      </c>
      <c r="B687" s="37">
        <v>162.72999999999999</v>
      </c>
      <c r="C687" s="37">
        <v>0</v>
      </c>
      <c r="D687" s="25">
        <v>1</v>
      </c>
      <c r="E687" s="25">
        <v>0</v>
      </c>
      <c r="F687" s="25">
        <v>1</v>
      </c>
      <c r="G687" s="38">
        <f t="shared" si="23"/>
        <v>1</v>
      </c>
      <c r="H687" s="26">
        <f t="shared" si="22"/>
        <v>0</v>
      </c>
    </row>
    <row r="688" spans="1:8" x14ac:dyDescent="0.25">
      <c r="A688" s="33">
        <v>12942</v>
      </c>
      <c r="B688" s="37">
        <v>25.45</v>
      </c>
      <c r="C688" s="37">
        <v>0</v>
      </c>
      <c r="D688" s="25">
        <v>1</v>
      </c>
      <c r="E688" s="25">
        <v>0</v>
      </c>
      <c r="F688" s="25">
        <v>1</v>
      </c>
      <c r="G688" s="38">
        <f t="shared" si="23"/>
        <v>1</v>
      </c>
      <c r="H688" s="26">
        <f t="shared" si="22"/>
        <v>0</v>
      </c>
    </row>
    <row r="689" spans="1:8" x14ac:dyDescent="0.25">
      <c r="A689" s="33">
        <v>12988</v>
      </c>
      <c r="B689" s="37">
        <v>369</v>
      </c>
      <c r="C689" s="37">
        <v>0</v>
      </c>
      <c r="D689" s="25">
        <v>1</v>
      </c>
      <c r="E689" s="25">
        <v>0</v>
      </c>
      <c r="F689" s="25">
        <v>1</v>
      </c>
      <c r="G689" s="38">
        <f t="shared" si="23"/>
        <v>1</v>
      </c>
      <c r="H689" s="26">
        <f t="shared" si="22"/>
        <v>0</v>
      </c>
    </row>
    <row r="690" spans="1:8" x14ac:dyDescent="0.25">
      <c r="A690" s="33">
        <v>13019</v>
      </c>
      <c r="B690" s="37">
        <v>359.09</v>
      </c>
      <c r="C690" s="37">
        <v>0</v>
      </c>
      <c r="D690" s="25">
        <v>1</v>
      </c>
      <c r="E690" s="25">
        <v>0</v>
      </c>
      <c r="F690" s="25">
        <v>1</v>
      </c>
      <c r="G690" s="38">
        <f t="shared" si="23"/>
        <v>1</v>
      </c>
      <c r="H690" s="26">
        <f t="shared" si="22"/>
        <v>0</v>
      </c>
    </row>
    <row r="691" spans="1:8" x14ac:dyDescent="0.25">
      <c r="A691" s="33">
        <v>13029</v>
      </c>
      <c r="B691" s="37">
        <v>457.22</v>
      </c>
      <c r="C691" s="37">
        <v>0</v>
      </c>
      <c r="D691" s="25">
        <v>1</v>
      </c>
      <c r="E691" s="25">
        <v>0</v>
      </c>
      <c r="F691" s="25">
        <v>1</v>
      </c>
      <c r="G691" s="38">
        <f t="shared" si="23"/>
        <v>1</v>
      </c>
      <c r="H691" s="26">
        <f t="shared" si="22"/>
        <v>0</v>
      </c>
    </row>
    <row r="692" spans="1:8" x14ac:dyDescent="0.25">
      <c r="A692" s="33">
        <v>13052</v>
      </c>
      <c r="B692" s="37">
        <v>887.74</v>
      </c>
      <c r="C692" s="37">
        <v>0</v>
      </c>
      <c r="D692" s="25">
        <v>1</v>
      </c>
      <c r="E692" s="25">
        <v>0</v>
      </c>
      <c r="F692" s="25">
        <v>1</v>
      </c>
      <c r="G692" s="38">
        <f t="shared" si="23"/>
        <v>1</v>
      </c>
      <c r="H692" s="26">
        <f t="shared" si="22"/>
        <v>0</v>
      </c>
    </row>
    <row r="693" spans="1:8" x14ac:dyDescent="0.25">
      <c r="A693" s="33">
        <v>13077</v>
      </c>
      <c r="B693" s="37">
        <v>80.239999999999995</v>
      </c>
      <c r="C693" s="37">
        <v>0</v>
      </c>
      <c r="D693" s="25">
        <v>1</v>
      </c>
      <c r="E693" s="25">
        <v>0</v>
      </c>
      <c r="F693" s="25">
        <v>1</v>
      </c>
      <c r="G693" s="38">
        <f t="shared" si="23"/>
        <v>1</v>
      </c>
      <c r="H693" s="26">
        <f t="shared" si="22"/>
        <v>0</v>
      </c>
    </row>
    <row r="694" spans="1:8" x14ac:dyDescent="0.25">
      <c r="A694" s="33">
        <v>13096</v>
      </c>
      <c r="B694" s="37">
        <v>428.39</v>
      </c>
      <c r="C694" s="37">
        <v>0</v>
      </c>
      <c r="D694" s="25">
        <v>1</v>
      </c>
      <c r="E694" s="25">
        <v>1</v>
      </c>
      <c r="F694" s="25">
        <v>1</v>
      </c>
      <c r="G694" s="38">
        <f t="shared" si="23"/>
        <v>1</v>
      </c>
      <c r="H694" s="26">
        <f t="shared" si="22"/>
        <v>1</v>
      </c>
    </row>
    <row r="695" spans="1:8" x14ac:dyDescent="0.25">
      <c r="A695" s="33">
        <v>13239</v>
      </c>
      <c r="B695" s="37">
        <v>524.17999999999995</v>
      </c>
      <c r="C695" s="37">
        <v>0</v>
      </c>
      <c r="D695" s="25">
        <v>1</v>
      </c>
      <c r="E695" s="25">
        <v>0</v>
      </c>
      <c r="F695" s="25">
        <v>1</v>
      </c>
      <c r="G695" s="38">
        <f t="shared" si="23"/>
        <v>1</v>
      </c>
      <c r="H695" s="26">
        <f t="shared" si="22"/>
        <v>0</v>
      </c>
    </row>
    <row r="696" spans="1:8" x14ac:dyDescent="0.25">
      <c r="A696" s="33">
        <v>13314</v>
      </c>
      <c r="B696" s="37">
        <v>1900.98</v>
      </c>
      <c r="C696" s="37">
        <v>0</v>
      </c>
      <c r="D696" s="25">
        <v>1</v>
      </c>
      <c r="E696" s="25">
        <v>0</v>
      </c>
      <c r="F696" s="25">
        <v>1</v>
      </c>
      <c r="G696" s="38">
        <f t="shared" si="23"/>
        <v>1</v>
      </c>
      <c r="H696" s="26">
        <f t="shared" si="22"/>
        <v>0</v>
      </c>
    </row>
    <row r="697" spans="1:8" x14ac:dyDescent="0.25">
      <c r="A697" s="33">
        <v>13389</v>
      </c>
      <c r="B697" s="37">
        <v>287.64</v>
      </c>
      <c r="C697" s="37">
        <v>0</v>
      </c>
      <c r="D697" s="25">
        <v>1</v>
      </c>
      <c r="E697" s="25">
        <v>0</v>
      </c>
      <c r="F697" s="25">
        <v>1</v>
      </c>
      <c r="G697" s="38">
        <f t="shared" si="23"/>
        <v>1</v>
      </c>
      <c r="H697" s="26">
        <f t="shared" si="22"/>
        <v>0</v>
      </c>
    </row>
    <row r="698" spans="1:8" x14ac:dyDescent="0.25">
      <c r="A698" s="33">
        <v>13436</v>
      </c>
      <c r="B698" s="37">
        <v>829.17</v>
      </c>
      <c r="C698" s="37">
        <v>0</v>
      </c>
      <c r="D698" s="25">
        <v>1</v>
      </c>
      <c r="E698" s="25">
        <v>0</v>
      </c>
      <c r="F698" s="25">
        <v>1</v>
      </c>
      <c r="G698" s="38">
        <f t="shared" si="23"/>
        <v>1</v>
      </c>
      <c r="H698" s="26">
        <f t="shared" si="22"/>
        <v>0</v>
      </c>
    </row>
    <row r="699" spans="1:8" x14ac:dyDescent="0.25">
      <c r="A699" s="33">
        <v>13453</v>
      </c>
      <c r="B699" s="37">
        <v>286.75</v>
      </c>
      <c r="C699" s="37">
        <v>0</v>
      </c>
      <c r="D699" s="25">
        <v>1</v>
      </c>
      <c r="E699" s="25">
        <v>0</v>
      </c>
      <c r="F699" s="25">
        <v>1</v>
      </c>
      <c r="G699" s="38">
        <f t="shared" si="23"/>
        <v>1</v>
      </c>
      <c r="H699" s="26">
        <f t="shared" si="22"/>
        <v>0</v>
      </c>
    </row>
    <row r="700" spans="1:8" x14ac:dyDescent="0.25">
      <c r="A700" s="33">
        <v>13474</v>
      </c>
      <c r="B700" s="37">
        <v>446.04</v>
      </c>
      <c r="C700" s="37">
        <v>0</v>
      </c>
      <c r="D700" s="25">
        <v>1</v>
      </c>
      <c r="E700" s="25">
        <v>0</v>
      </c>
      <c r="F700" s="25">
        <v>1</v>
      </c>
      <c r="G700" s="38">
        <f t="shared" si="23"/>
        <v>1</v>
      </c>
      <c r="H700" s="26">
        <f t="shared" si="22"/>
        <v>0</v>
      </c>
    </row>
    <row r="701" spans="1:8" x14ac:dyDescent="0.25">
      <c r="A701" s="33">
        <v>13540</v>
      </c>
      <c r="B701" s="37">
        <v>2790.46</v>
      </c>
      <c r="C701" s="37">
        <v>0</v>
      </c>
      <c r="D701" s="25">
        <v>1</v>
      </c>
      <c r="E701" s="25">
        <v>0</v>
      </c>
      <c r="F701" s="25">
        <v>1</v>
      </c>
      <c r="G701" s="38">
        <f t="shared" si="23"/>
        <v>1</v>
      </c>
      <c r="H701" s="26">
        <f t="shared" si="22"/>
        <v>0</v>
      </c>
    </row>
    <row r="702" spans="1:8" x14ac:dyDescent="0.25">
      <c r="A702" s="33">
        <v>13711</v>
      </c>
      <c r="B702" s="37">
        <v>1896.51</v>
      </c>
      <c r="C702" s="37">
        <v>0</v>
      </c>
      <c r="D702" s="25">
        <v>1</v>
      </c>
      <c r="E702" s="25">
        <v>0</v>
      </c>
      <c r="F702" s="25">
        <v>1</v>
      </c>
      <c r="G702" s="38">
        <f t="shared" si="23"/>
        <v>1</v>
      </c>
      <c r="H702" s="26">
        <f t="shared" si="22"/>
        <v>0</v>
      </c>
    </row>
    <row r="703" spans="1:8" x14ac:dyDescent="0.25">
      <c r="A703" s="33">
        <v>13766</v>
      </c>
      <c r="B703" s="37">
        <v>35.07</v>
      </c>
      <c r="C703" s="37">
        <v>0</v>
      </c>
      <c r="D703" s="25">
        <v>1</v>
      </c>
      <c r="E703" s="25">
        <v>0</v>
      </c>
      <c r="F703" s="25">
        <v>1</v>
      </c>
      <c r="G703" s="38">
        <f t="shared" si="23"/>
        <v>1</v>
      </c>
      <c r="H703" s="26">
        <f t="shared" si="22"/>
        <v>0</v>
      </c>
    </row>
    <row r="704" spans="1:8" x14ac:dyDescent="0.25">
      <c r="A704" s="33">
        <v>13852</v>
      </c>
      <c r="B704" s="37">
        <v>224.6</v>
      </c>
      <c r="C704" s="37">
        <v>0</v>
      </c>
      <c r="D704" s="25">
        <v>1</v>
      </c>
      <c r="E704" s="25">
        <v>0</v>
      </c>
      <c r="F704" s="25">
        <v>1</v>
      </c>
      <c r="G704" s="38">
        <f t="shared" si="23"/>
        <v>1</v>
      </c>
      <c r="H704" s="26">
        <f t="shared" si="22"/>
        <v>0</v>
      </c>
    </row>
    <row r="705" spans="1:8" x14ac:dyDescent="0.25">
      <c r="A705" s="33">
        <v>13928</v>
      </c>
      <c r="B705" s="37">
        <v>961.8</v>
      </c>
      <c r="C705" s="37">
        <v>0</v>
      </c>
      <c r="D705" s="25">
        <v>1</v>
      </c>
      <c r="E705" s="25">
        <v>0</v>
      </c>
      <c r="F705" s="25">
        <v>1</v>
      </c>
      <c r="G705" s="38">
        <f t="shared" si="23"/>
        <v>1</v>
      </c>
      <c r="H705" s="26">
        <f t="shared" si="22"/>
        <v>0</v>
      </c>
    </row>
    <row r="706" spans="1:8" x14ac:dyDescent="0.25">
      <c r="A706" s="33">
        <v>14023</v>
      </c>
      <c r="B706" s="37">
        <v>25.19</v>
      </c>
      <c r="C706" s="37">
        <v>0</v>
      </c>
      <c r="D706" s="25">
        <v>1</v>
      </c>
      <c r="E706" s="25">
        <v>0</v>
      </c>
      <c r="F706" s="25">
        <v>1</v>
      </c>
      <c r="G706" s="38">
        <f t="shared" si="23"/>
        <v>1</v>
      </c>
      <c r="H706" s="26">
        <f t="shared" ref="H706:H769" si="24">E706/D706</f>
        <v>0</v>
      </c>
    </row>
    <row r="707" spans="1:8" x14ac:dyDescent="0.25">
      <c r="A707" s="33">
        <v>14267</v>
      </c>
      <c r="B707" s="37">
        <v>187.69</v>
      </c>
      <c r="C707" s="37">
        <v>0</v>
      </c>
      <c r="D707" s="25">
        <v>1</v>
      </c>
      <c r="E707" s="25">
        <v>0</v>
      </c>
      <c r="F707" s="25">
        <v>1</v>
      </c>
      <c r="G707" s="38">
        <f t="shared" ref="G707:G770" si="25">F707/D707</f>
        <v>1</v>
      </c>
      <c r="H707" s="26">
        <f t="shared" si="24"/>
        <v>0</v>
      </c>
    </row>
    <row r="708" spans="1:8" x14ac:dyDescent="0.25">
      <c r="A708" s="33">
        <v>14326</v>
      </c>
      <c r="B708" s="37">
        <v>249.41</v>
      </c>
      <c r="C708" s="37">
        <v>0</v>
      </c>
      <c r="D708" s="25">
        <v>1</v>
      </c>
      <c r="E708" s="25">
        <v>0</v>
      </c>
      <c r="F708" s="25">
        <v>1</v>
      </c>
      <c r="G708" s="38">
        <f t="shared" si="25"/>
        <v>1</v>
      </c>
      <c r="H708" s="26">
        <f t="shared" si="24"/>
        <v>0</v>
      </c>
    </row>
    <row r="709" spans="1:8" x14ac:dyDescent="0.25">
      <c r="A709" s="33">
        <v>14487</v>
      </c>
      <c r="B709" s="37">
        <v>284.32</v>
      </c>
      <c r="C709" s="37">
        <v>0</v>
      </c>
      <c r="D709" s="25">
        <v>1</v>
      </c>
      <c r="E709" s="25">
        <v>0</v>
      </c>
      <c r="F709" s="25">
        <v>1</v>
      </c>
      <c r="G709" s="38">
        <f t="shared" si="25"/>
        <v>1</v>
      </c>
      <c r="H709" s="26">
        <f t="shared" si="24"/>
        <v>0</v>
      </c>
    </row>
    <row r="710" spans="1:8" x14ac:dyDescent="0.25">
      <c r="A710" s="33">
        <v>14508</v>
      </c>
      <c r="B710" s="37">
        <v>1117.75</v>
      </c>
      <c r="C710" s="37">
        <v>0</v>
      </c>
      <c r="D710" s="25">
        <v>1</v>
      </c>
      <c r="E710" s="25">
        <v>0</v>
      </c>
      <c r="F710" s="25">
        <v>1</v>
      </c>
      <c r="G710" s="38">
        <f t="shared" si="25"/>
        <v>1</v>
      </c>
      <c r="H710" s="26">
        <f t="shared" si="24"/>
        <v>0</v>
      </c>
    </row>
    <row r="711" spans="1:8" x14ac:dyDescent="0.25">
      <c r="A711" s="33">
        <v>14518</v>
      </c>
      <c r="B711" s="37">
        <v>12.19</v>
      </c>
      <c r="C711" s="37">
        <v>0</v>
      </c>
      <c r="D711" s="25">
        <v>1</v>
      </c>
      <c r="E711" s="25">
        <v>0</v>
      </c>
      <c r="F711" s="25">
        <v>1</v>
      </c>
      <c r="G711" s="38">
        <f t="shared" si="25"/>
        <v>1</v>
      </c>
      <c r="H711" s="26">
        <f t="shared" si="24"/>
        <v>0</v>
      </c>
    </row>
    <row r="712" spans="1:8" x14ac:dyDescent="0.25">
      <c r="A712" s="33">
        <v>14578</v>
      </c>
      <c r="B712" s="37">
        <v>1669.81</v>
      </c>
      <c r="C712" s="37">
        <v>0</v>
      </c>
      <c r="D712" s="25">
        <v>1</v>
      </c>
      <c r="E712" s="25">
        <v>0</v>
      </c>
      <c r="F712" s="25">
        <v>1</v>
      </c>
      <c r="G712" s="38">
        <f t="shared" si="25"/>
        <v>1</v>
      </c>
      <c r="H712" s="26">
        <f t="shared" si="24"/>
        <v>0</v>
      </c>
    </row>
    <row r="713" spans="1:8" x14ac:dyDescent="0.25">
      <c r="A713" s="33">
        <v>14582</v>
      </c>
      <c r="B713" s="37">
        <v>1218.52</v>
      </c>
      <c r="C713" s="37">
        <v>0</v>
      </c>
      <c r="D713" s="25">
        <v>1</v>
      </c>
      <c r="E713" s="25">
        <v>0</v>
      </c>
      <c r="F713" s="25">
        <v>1</v>
      </c>
      <c r="G713" s="38">
        <f t="shared" si="25"/>
        <v>1</v>
      </c>
      <c r="H713" s="26">
        <f t="shared" si="24"/>
        <v>0</v>
      </c>
    </row>
    <row r="714" spans="1:8" x14ac:dyDescent="0.25">
      <c r="A714" s="33">
        <v>14686</v>
      </c>
      <c r="B714" s="37">
        <v>83.64</v>
      </c>
      <c r="C714" s="37">
        <v>0</v>
      </c>
      <c r="D714" s="25">
        <v>1</v>
      </c>
      <c r="E714" s="25">
        <v>0</v>
      </c>
      <c r="F714" s="25">
        <v>1</v>
      </c>
      <c r="G714" s="38">
        <f t="shared" si="25"/>
        <v>1</v>
      </c>
      <c r="H714" s="26">
        <f t="shared" si="24"/>
        <v>0</v>
      </c>
    </row>
    <row r="715" spans="1:8" x14ac:dyDescent="0.25">
      <c r="A715" s="33">
        <v>14744</v>
      </c>
      <c r="B715" s="37">
        <v>503.12</v>
      </c>
      <c r="C715" s="37">
        <v>0</v>
      </c>
      <c r="D715" s="25">
        <v>1</v>
      </c>
      <c r="E715" s="25">
        <v>0</v>
      </c>
      <c r="F715" s="25">
        <v>1</v>
      </c>
      <c r="G715" s="38">
        <f t="shared" si="25"/>
        <v>1</v>
      </c>
      <c r="H715" s="26">
        <f t="shared" si="24"/>
        <v>0</v>
      </c>
    </row>
    <row r="716" spans="1:8" x14ac:dyDescent="0.25">
      <c r="A716" s="33">
        <v>14769</v>
      </c>
      <c r="B716" s="37">
        <v>428.29</v>
      </c>
      <c r="C716" s="37">
        <v>0</v>
      </c>
      <c r="D716" s="25">
        <v>1</v>
      </c>
      <c r="E716" s="25">
        <v>0</v>
      </c>
      <c r="F716" s="25">
        <v>1</v>
      </c>
      <c r="G716" s="38">
        <f t="shared" si="25"/>
        <v>1</v>
      </c>
      <c r="H716" s="26">
        <f t="shared" si="24"/>
        <v>0</v>
      </c>
    </row>
    <row r="717" spans="1:8" x14ac:dyDescent="0.25">
      <c r="A717" s="33">
        <v>14939</v>
      </c>
      <c r="B717" s="37">
        <v>10.54</v>
      </c>
      <c r="C717" s="37">
        <v>0</v>
      </c>
      <c r="D717" s="25">
        <v>1</v>
      </c>
      <c r="E717" s="25">
        <v>0</v>
      </c>
      <c r="F717" s="25">
        <v>1</v>
      </c>
      <c r="G717" s="38">
        <f t="shared" si="25"/>
        <v>1</v>
      </c>
      <c r="H717" s="26">
        <f t="shared" si="24"/>
        <v>0</v>
      </c>
    </row>
    <row r="718" spans="1:8" x14ac:dyDescent="0.25">
      <c r="A718" s="33">
        <v>15014</v>
      </c>
      <c r="B718" s="37">
        <v>331.1</v>
      </c>
      <c r="C718" s="37">
        <v>0</v>
      </c>
      <c r="D718" s="25">
        <v>1</v>
      </c>
      <c r="E718" s="25">
        <v>0</v>
      </c>
      <c r="F718" s="25">
        <v>1</v>
      </c>
      <c r="G718" s="38">
        <f t="shared" si="25"/>
        <v>1</v>
      </c>
      <c r="H718" s="26">
        <f t="shared" si="24"/>
        <v>0</v>
      </c>
    </row>
    <row r="719" spans="1:8" x14ac:dyDescent="0.25">
      <c r="A719" s="33">
        <v>15017</v>
      </c>
      <c r="B719" s="37">
        <v>1135.08</v>
      </c>
      <c r="C719" s="37">
        <v>0</v>
      </c>
      <c r="D719" s="25">
        <v>1</v>
      </c>
      <c r="E719" s="25">
        <v>0</v>
      </c>
      <c r="F719" s="25">
        <v>1</v>
      </c>
      <c r="G719" s="38">
        <f t="shared" si="25"/>
        <v>1</v>
      </c>
      <c r="H719" s="26">
        <f t="shared" si="24"/>
        <v>0</v>
      </c>
    </row>
    <row r="720" spans="1:8" x14ac:dyDescent="0.25">
      <c r="A720" s="33">
        <v>15030</v>
      </c>
      <c r="B720" s="37">
        <v>3286.55</v>
      </c>
      <c r="C720" s="37">
        <v>0</v>
      </c>
      <c r="D720" s="25">
        <v>1</v>
      </c>
      <c r="E720" s="25">
        <v>0</v>
      </c>
      <c r="F720" s="25">
        <v>1</v>
      </c>
      <c r="G720" s="38">
        <f t="shared" si="25"/>
        <v>1</v>
      </c>
      <c r="H720" s="26">
        <f t="shared" si="24"/>
        <v>0</v>
      </c>
    </row>
    <row r="721" spans="1:8" x14ac:dyDescent="0.25">
      <c r="A721" s="33">
        <v>15114</v>
      </c>
      <c r="B721" s="37">
        <v>329.95</v>
      </c>
      <c r="C721" s="37">
        <v>0</v>
      </c>
      <c r="D721" s="25">
        <v>1</v>
      </c>
      <c r="E721" s="25">
        <v>0</v>
      </c>
      <c r="F721" s="25">
        <v>1</v>
      </c>
      <c r="G721" s="38">
        <f t="shared" si="25"/>
        <v>1</v>
      </c>
      <c r="H721" s="26">
        <f t="shared" si="24"/>
        <v>0</v>
      </c>
    </row>
    <row r="722" spans="1:8" x14ac:dyDescent="0.25">
      <c r="A722" s="33">
        <v>15187</v>
      </c>
      <c r="B722" s="37">
        <v>20.100000000000001</v>
      </c>
      <c r="C722" s="37">
        <v>0</v>
      </c>
      <c r="D722" s="25">
        <v>1</v>
      </c>
      <c r="E722" s="25">
        <v>0</v>
      </c>
      <c r="F722" s="25">
        <v>1</v>
      </c>
      <c r="G722" s="38">
        <f t="shared" si="25"/>
        <v>1</v>
      </c>
      <c r="H722" s="26">
        <f t="shared" si="24"/>
        <v>0</v>
      </c>
    </row>
    <row r="723" spans="1:8" x14ac:dyDescent="0.25">
      <c r="A723" s="33">
        <v>15227</v>
      </c>
      <c r="B723" s="37">
        <v>1834.23</v>
      </c>
      <c r="C723" s="37">
        <v>0</v>
      </c>
      <c r="D723" s="25">
        <v>1</v>
      </c>
      <c r="E723" s="25">
        <v>0</v>
      </c>
      <c r="F723" s="25">
        <v>1</v>
      </c>
      <c r="G723" s="38">
        <f t="shared" si="25"/>
        <v>1</v>
      </c>
      <c r="H723" s="26">
        <f t="shared" si="24"/>
        <v>0</v>
      </c>
    </row>
    <row r="724" spans="1:8" x14ac:dyDescent="0.25">
      <c r="A724" s="33">
        <v>15275</v>
      </c>
      <c r="B724" s="37">
        <v>252.16</v>
      </c>
      <c r="C724" s="37">
        <v>0</v>
      </c>
      <c r="D724" s="25">
        <v>1</v>
      </c>
      <c r="E724" s="25">
        <v>0</v>
      </c>
      <c r="F724" s="25">
        <v>1</v>
      </c>
      <c r="G724" s="38">
        <f t="shared" si="25"/>
        <v>1</v>
      </c>
      <c r="H724" s="26">
        <f t="shared" si="24"/>
        <v>0</v>
      </c>
    </row>
    <row r="725" spans="1:8" x14ac:dyDescent="0.25">
      <c r="A725" s="33">
        <v>15315</v>
      </c>
      <c r="B725" s="37">
        <v>46.85</v>
      </c>
      <c r="C725" s="37">
        <v>0</v>
      </c>
      <c r="D725" s="25">
        <v>1</v>
      </c>
      <c r="E725" s="25">
        <v>0</v>
      </c>
      <c r="F725" s="25">
        <v>1</v>
      </c>
      <c r="G725" s="38">
        <f t="shared" si="25"/>
        <v>1</v>
      </c>
      <c r="H725" s="26">
        <f t="shared" si="24"/>
        <v>0</v>
      </c>
    </row>
    <row r="726" spans="1:8" x14ac:dyDescent="0.25">
      <c r="A726" s="33">
        <v>15333</v>
      </c>
      <c r="B726" s="37">
        <v>2016.45</v>
      </c>
      <c r="C726" s="37">
        <v>0</v>
      </c>
      <c r="D726" s="25">
        <v>1</v>
      </c>
      <c r="E726" s="25">
        <v>0</v>
      </c>
      <c r="F726" s="25">
        <v>1</v>
      </c>
      <c r="G726" s="38">
        <f t="shared" si="25"/>
        <v>1</v>
      </c>
      <c r="H726" s="26">
        <f t="shared" si="24"/>
        <v>0</v>
      </c>
    </row>
    <row r="727" spans="1:8" x14ac:dyDescent="0.25">
      <c r="A727" s="33">
        <v>15503</v>
      </c>
      <c r="B727" s="37">
        <v>59.68</v>
      </c>
      <c r="C727" s="37">
        <v>0</v>
      </c>
      <c r="D727" s="25">
        <v>1</v>
      </c>
      <c r="E727" s="25">
        <v>0</v>
      </c>
      <c r="F727" s="25">
        <v>1</v>
      </c>
      <c r="G727" s="38">
        <f t="shared" si="25"/>
        <v>1</v>
      </c>
      <c r="H727" s="26">
        <f t="shared" si="24"/>
        <v>0</v>
      </c>
    </row>
    <row r="728" spans="1:8" x14ac:dyDescent="0.25">
      <c r="A728" s="33">
        <v>15506</v>
      </c>
      <c r="B728" s="37">
        <v>775.12</v>
      </c>
      <c r="C728" s="37">
        <v>0</v>
      </c>
      <c r="D728" s="25">
        <v>1</v>
      </c>
      <c r="E728" s="25">
        <v>0</v>
      </c>
      <c r="F728" s="25">
        <v>1</v>
      </c>
      <c r="G728" s="38">
        <f t="shared" si="25"/>
        <v>1</v>
      </c>
      <c r="H728" s="26">
        <f t="shared" si="24"/>
        <v>0</v>
      </c>
    </row>
    <row r="729" spans="1:8" x14ac:dyDescent="0.25">
      <c r="A729" s="33">
        <v>15572</v>
      </c>
      <c r="B729" s="37">
        <v>387.33</v>
      </c>
      <c r="C729" s="37">
        <v>0</v>
      </c>
      <c r="D729" s="25">
        <v>1</v>
      </c>
      <c r="E729" s="25">
        <v>0</v>
      </c>
      <c r="F729" s="25">
        <v>1</v>
      </c>
      <c r="G729" s="38">
        <f t="shared" si="25"/>
        <v>1</v>
      </c>
      <c r="H729" s="26">
        <f t="shared" si="24"/>
        <v>0</v>
      </c>
    </row>
    <row r="730" spans="1:8" x14ac:dyDescent="0.25">
      <c r="A730" s="33">
        <v>15576</v>
      </c>
      <c r="B730" s="37">
        <v>622.96</v>
      </c>
      <c r="C730" s="37">
        <v>0</v>
      </c>
      <c r="D730" s="25">
        <v>1</v>
      </c>
      <c r="E730" s="25">
        <v>0</v>
      </c>
      <c r="F730" s="25">
        <v>1</v>
      </c>
      <c r="G730" s="38">
        <f t="shared" si="25"/>
        <v>1</v>
      </c>
      <c r="H730" s="26">
        <f t="shared" si="24"/>
        <v>0</v>
      </c>
    </row>
    <row r="731" spans="1:8" x14ac:dyDescent="0.25">
      <c r="A731" s="33">
        <v>15676</v>
      </c>
      <c r="B731" s="37">
        <v>4078.8</v>
      </c>
      <c r="C731" s="37">
        <v>0</v>
      </c>
      <c r="D731" s="25">
        <v>1</v>
      </c>
      <c r="E731" s="25">
        <v>0</v>
      </c>
      <c r="F731" s="25">
        <v>1</v>
      </c>
      <c r="G731" s="38">
        <f t="shared" si="25"/>
        <v>1</v>
      </c>
      <c r="H731" s="26">
        <f t="shared" si="24"/>
        <v>0</v>
      </c>
    </row>
    <row r="732" spans="1:8" x14ac:dyDescent="0.25">
      <c r="A732" s="33">
        <v>15718</v>
      </c>
      <c r="B732" s="37">
        <v>466.64</v>
      </c>
      <c r="C732" s="37">
        <v>0</v>
      </c>
      <c r="D732" s="25">
        <v>1</v>
      </c>
      <c r="E732" s="25">
        <v>0</v>
      </c>
      <c r="F732" s="25">
        <v>1</v>
      </c>
      <c r="G732" s="38">
        <f t="shared" si="25"/>
        <v>1</v>
      </c>
      <c r="H732" s="26">
        <f t="shared" si="24"/>
        <v>0</v>
      </c>
    </row>
    <row r="733" spans="1:8" x14ac:dyDescent="0.25">
      <c r="A733" s="33">
        <v>15778</v>
      </c>
      <c r="B733" s="37">
        <v>3574.11</v>
      </c>
      <c r="C733" s="37">
        <v>0</v>
      </c>
      <c r="D733" s="25">
        <v>1</v>
      </c>
      <c r="E733" s="25">
        <v>0</v>
      </c>
      <c r="F733" s="25">
        <v>1</v>
      </c>
      <c r="G733" s="38">
        <f t="shared" si="25"/>
        <v>1</v>
      </c>
      <c r="H733" s="26">
        <f t="shared" si="24"/>
        <v>0</v>
      </c>
    </row>
    <row r="734" spans="1:8" x14ac:dyDescent="0.25">
      <c r="A734" s="33">
        <v>15872</v>
      </c>
      <c r="B734" s="37">
        <v>240.21</v>
      </c>
      <c r="C734" s="37">
        <v>0</v>
      </c>
      <c r="D734" s="25">
        <v>1</v>
      </c>
      <c r="E734" s="25">
        <v>0</v>
      </c>
      <c r="F734" s="25">
        <v>1</v>
      </c>
      <c r="G734" s="38">
        <f t="shared" si="25"/>
        <v>1</v>
      </c>
      <c r="H734" s="26">
        <f t="shared" si="24"/>
        <v>0</v>
      </c>
    </row>
    <row r="735" spans="1:8" x14ac:dyDescent="0.25">
      <c r="A735" s="33">
        <v>15944</v>
      </c>
      <c r="B735" s="37">
        <v>1848.5</v>
      </c>
      <c r="C735" s="37">
        <v>0</v>
      </c>
      <c r="D735" s="25">
        <v>1</v>
      </c>
      <c r="E735" s="25">
        <v>0</v>
      </c>
      <c r="F735" s="25">
        <v>1</v>
      </c>
      <c r="G735" s="38">
        <f t="shared" si="25"/>
        <v>1</v>
      </c>
      <c r="H735" s="26">
        <f t="shared" si="24"/>
        <v>0</v>
      </c>
    </row>
    <row r="736" spans="1:8" x14ac:dyDescent="0.25">
      <c r="A736" s="33">
        <v>16069</v>
      </c>
      <c r="B736" s="37">
        <v>502.18</v>
      </c>
      <c r="C736" s="37">
        <v>0</v>
      </c>
      <c r="D736" s="25">
        <v>1</v>
      </c>
      <c r="E736" s="25">
        <v>0</v>
      </c>
      <c r="F736" s="25">
        <v>1</v>
      </c>
      <c r="G736" s="38">
        <f t="shared" si="25"/>
        <v>1</v>
      </c>
      <c r="H736" s="26">
        <f t="shared" si="24"/>
        <v>0</v>
      </c>
    </row>
    <row r="737" spans="1:8" x14ac:dyDescent="0.25">
      <c r="A737" s="33">
        <v>16136</v>
      </c>
      <c r="B737" s="37">
        <v>916.68</v>
      </c>
      <c r="C737" s="37">
        <v>0</v>
      </c>
      <c r="D737" s="25">
        <v>1</v>
      </c>
      <c r="E737" s="25">
        <v>0</v>
      </c>
      <c r="F737" s="25">
        <v>1</v>
      </c>
      <c r="G737" s="38">
        <f t="shared" si="25"/>
        <v>1</v>
      </c>
      <c r="H737" s="26">
        <f t="shared" si="24"/>
        <v>0</v>
      </c>
    </row>
    <row r="738" spans="1:8" x14ac:dyDescent="0.25">
      <c r="A738" s="33">
        <v>16146</v>
      </c>
      <c r="B738" s="37">
        <v>368.46</v>
      </c>
      <c r="C738" s="37">
        <v>0</v>
      </c>
      <c r="D738" s="25">
        <v>1</v>
      </c>
      <c r="E738" s="25">
        <v>0</v>
      </c>
      <c r="F738" s="25">
        <v>1</v>
      </c>
      <c r="G738" s="38">
        <f t="shared" si="25"/>
        <v>1</v>
      </c>
      <c r="H738" s="26">
        <f t="shared" si="24"/>
        <v>0</v>
      </c>
    </row>
    <row r="739" spans="1:8" x14ac:dyDescent="0.25">
      <c r="A739" s="33">
        <v>16221</v>
      </c>
      <c r="B739" s="37">
        <v>264.11</v>
      </c>
      <c r="C739" s="37">
        <v>0</v>
      </c>
      <c r="D739" s="25">
        <v>1</v>
      </c>
      <c r="E739" s="25">
        <v>0</v>
      </c>
      <c r="F739" s="25">
        <v>1</v>
      </c>
      <c r="G739" s="38">
        <f t="shared" si="25"/>
        <v>1</v>
      </c>
      <c r="H739" s="26">
        <f t="shared" si="24"/>
        <v>0</v>
      </c>
    </row>
    <row r="740" spans="1:8" x14ac:dyDescent="0.25">
      <c r="A740" s="33">
        <v>16231</v>
      </c>
      <c r="B740" s="37">
        <v>2624.09</v>
      </c>
      <c r="C740" s="37">
        <v>0</v>
      </c>
      <c r="D740" s="25">
        <v>1</v>
      </c>
      <c r="E740" s="25">
        <v>0</v>
      </c>
      <c r="F740" s="25">
        <v>1</v>
      </c>
      <c r="G740" s="38">
        <f t="shared" si="25"/>
        <v>1</v>
      </c>
      <c r="H740" s="26">
        <f t="shared" si="24"/>
        <v>0</v>
      </c>
    </row>
    <row r="741" spans="1:8" x14ac:dyDescent="0.25">
      <c r="A741" s="33">
        <v>16298</v>
      </c>
      <c r="B741" s="37">
        <v>415.98</v>
      </c>
      <c r="C741" s="37">
        <v>0</v>
      </c>
      <c r="D741" s="25">
        <v>1</v>
      </c>
      <c r="E741" s="25">
        <v>0</v>
      </c>
      <c r="F741" s="25">
        <v>1</v>
      </c>
      <c r="G741" s="38">
        <f t="shared" si="25"/>
        <v>1</v>
      </c>
      <c r="H741" s="26">
        <f t="shared" si="24"/>
        <v>0</v>
      </c>
    </row>
    <row r="742" spans="1:8" x14ac:dyDescent="0.25">
      <c r="A742" s="33">
        <v>16420</v>
      </c>
      <c r="B742" s="37">
        <v>2261.6</v>
      </c>
      <c r="C742" s="37">
        <v>0</v>
      </c>
      <c r="D742" s="25">
        <v>1</v>
      </c>
      <c r="E742" s="25">
        <v>0</v>
      </c>
      <c r="F742" s="25">
        <v>1</v>
      </c>
      <c r="G742" s="38">
        <f t="shared" si="25"/>
        <v>1</v>
      </c>
      <c r="H742" s="26">
        <f t="shared" si="24"/>
        <v>0</v>
      </c>
    </row>
    <row r="743" spans="1:8" x14ac:dyDescent="0.25">
      <c r="A743" s="33">
        <v>16433</v>
      </c>
      <c r="B743" s="37">
        <v>253.19</v>
      </c>
      <c r="C743" s="37">
        <v>0</v>
      </c>
      <c r="D743" s="25">
        <v>1</v>
      </c>
      <c r="E743" s="25">
        <v>0</v>
      </c>
      <c r="F743" s="25">
        <v>1</v>
      </c>
      <c r="G743" s="38">
        <f t="shared" si="25"/>
        <v>1</v>
      </c>
      <c r="H743" s="26">
        <f t="shared" si="24"/>
        <v>0</v>
      </c>
    </row>
    <row r="744" spans="1:8" x14ac:dyDescent="0.25">
      <c r="A744" s="33">
        <v>16495</v>
      </c>
      <c r="B744" s="37">
        <v>1757.61</v>
      </c>
      <c r="C744" s="37">
        <v>0</v>
      </c>
      <c r="D744" s="25">
        <v>1</v>
      </c>
      <c r="E744" s="25">
        <v>0</v>
      </c>
      <c r="F744" s="25">
        <v>1</v>
      </c>
      <c r="G744" s="38">
        <f t="shared" si="25"/>
        <v>1</v>
      </c>
      <c r="H744" s="26">
        <f t="shared" si="24"/>
        <v>0</v>
      </c>
    </row>
    <row r="745" spans="1:8" x14ac:dyDescent="0.25">
      <c r="A745" s="33">
        <v>16532</v>
      </c>
      <c r="B745" s="37">
        <v>2355.8200000000002</v>
      </c>
      <c r="C745" s="37">
        <v>0</v>
      </c>
      <c r="D745" s="25">
        <v>1</v>
      </c>
      <c r="E745" s="25">
        <v>0</v>
      </c>
      <c r="F745" s="25">
        <v>1</v>
      </c>
      <c r="G745" s="38">
        <f t="shared" si="25"/>
        <v>1</v>
      </c>
      <c r="H745" s="26">
        <f t="shared" si="24"/>
        <v>0</v>
      </c>
    </row>
    <row r="746" spans="1:8" x14ac:dyDescent="0.25">
      <c r="A746" s="33">
        <v>16544</v>
      </c>
      <c r="B746" s="37">
        <v>419.97</v>
      </c>
      <c r="C746" s="37">
        <v>0</v>
      </c>
      <c r="D746" s="25">
        <v>1</v>
      </c>
      <c r="E746" s="25">
        <v>0</v>
      </c>
      <c r="F746" s="25">
        <v>1</v>
      </c>
      <c r="G746" s="38">
        <f t="shared" si="25"/>
        <v>1</v>
      </c>
      <c r="H746" s="26">
        <f t="shared" si="24"/>
        <v>0</v>
      </c>
    </row>
    <row r="747" spans="1:8" x14ac:dyDescent="0.25">
      <c r="A747" s="33">
        <v>16584</v>
      </c>
      <c r="B747" s="37">
        <v>1922.95</v>
      </c>
      <c r="C747" s="37">
        <v>0</v>
      </c>
      <c r="D747" s="25">
        <v>1</v>
      </c>
      <c r="E747" s="25">
        <v>0</v>
      </c>
      <c r="F747" s="25">
        <v>1</v>
      </c>
      <c r="G747" s="38">
        <f t="shared" si="25"/>
        <v>1</v>
      </c>
      <c r="H747" s="26">
        <f t="shared" si="24"/>
        <v>0</v>
      </c>
    </row>
    <row r="748" spans="1:8" x14ac:dyDescent="0.25">
      <c r="A748" s="33">
        <v>16740</v>
      </c>
      <c r="B748" s="37">
        <v>242.6</v>
      </c>
      <c r="C748" s="37">
        <v>0</v>
      </c>
      <c r="D748" s="25">
        <v>1</v>
      </c>
      <c r="E748" s="25">
        <v>0</v>
      </c>
      <c r="F748" s="25">
        <v>1</v>
      </c>
      <c r="G748" s="38">
        <f t="shared" si="25"/>
        <v>1</v>
      </c>
      <c r="H748" s="26">
        <f t="shared" si="24"/>
        <v>0</v>
      </c>
    </row>
    <row r="749" spans="1:8" x14ac:dyDescent="0.25">
      <c r="A749" s="33">
        <v>17031</v>
      </c>
      <c r="B749" s="37">
        <v>1656.8</v>
      </c>
      <c r="C749" s="37">
        <v>0</v>
      </c>
      <c r="D749" s="25">
        <v>1</v>
      </c>
      <c r="E749" s="25">
        <v>0</v>
      </c>
      <c r="F749" s="25">
        <v>1</v>
      </c>
      <c r="G749" s="38">
        <f t="shared" si="25"/>
        <v>1</v>
      </c>
      <c r="H749" s="26">
        <f t="shared" si="24"/>
        <v>0</v>
      </c>
    </row>
    <row r="750" spans="1:8" x14ac:dyDescent="0.25">
      <c r="A750" s="33">
        <v>17057</v>
      </c>
      <c r="B750" s="37">
        <v>1624.54</v>
      </c>
      <c r="C750" s="37">
        <v>0</v>
      </c>
      <c r="D750" s="25">
        <v>1</v>
      </c>
      <c r="E750" s="25">
        <v>0</v>
      </c>
      <c r="F750" s="25">
        <v>1</v>
      </c>
      <c r="G750" s="38">
        <f t="shared" si="25"/>
        <v>1</v>
      </c>
      <c r="H750" s="26">
        <f t="shared" si="24"/>
        <v>0</v>
      </c>
    </row>
    <row r="751" spans="1:8" x14ac:dyDescent="0.25">
      <c r="A751" s="33">
        <v>17163</v>
      </c>
      <c r="B751" s="37">
        <v>335.81</v>
      </c>
      <c r="C751" s="37">
        <v>0</v>
      </c>
      <c r="D751" s="25">
        <v>1</v>
      </c>
      <c r="E751" s="25">
        <v>0</v>
      </c>
      <c r="F751" s="25">
        <v>1</v>
      </c>
      <c r="G751" s="38">
        <f t="shared" si="25"/>
        <v>1</v>
      </c>
      <c r="H751" s="26">
        <f t="shared" si="24"/>
        <v>0</v>
      </c>
    </row>
    <row r="752" spans="1:8" x14ac:dyDescent="0.25">
      <c r="A752" s="33">
        <v>17218</v>
      </c>
      <c r="B752" s="37">
        <v>334.51</v>
      </c>
      <c r="C752" s="37">
        <v>0</v>
      </c>
      <c r="D752" s="25">
        <v>1</v>
      </c>
      <c r="E752" s="25">
        <v>0</v>
      </c>
      <c r="F752" s="25">
        <v>1</v>
      </c>
      <c r="G752" s="38">
        <f t="shared" si="25"/>
        <v>1</v>
      </c>
      <c r="H752" s="26">
        <f t="shared" si="24"/>
        <v>0</v>
      </c>
    </row>
    <row r="753" spans="1:8" x14ac:dyDescent="0.25">
      <c r="A753" s="33">
        <v>17232</v>
      </c>
      <c r="B753" s="37">
        <v>396.76</v>
      </c>
      <c r="C753" s="37">
        <v>0</v>
      </c>
      <c r="D753" s="25">
        <v>1</v>
      </c>
      <c r="E753" s="25">
        <v>0</v>
      </c>
      <c r="F753" s="25">
        <v>1</v>
      </c>
      <c r="G753" s="38">
        <f t="shared" si="25"/>
        <v>1</v>
      </c>
      <c r="H753" s="26">
        <f t="shared" si="24"/>
        <v>0</v>
      </c>
    </row>
    <row r="754" spans="1:8" x14ac:dyDescent="0.25">
      <c r="A754" s="33">
        <v>17366</v>
      </c>
      <c r="B754" s="37">
        <v>279.17</v>
      </c>
      <c r="C754" s="37">
        <v>0</v>
      </c>
      <c r="D754" s="25">
        <v>1</v>
      </c>
      <c r="E754" s="25">
        <v>0</v>
      </c>
      <c r="F754" s="25">
        <v>1</v>
      </c>
      <c r="G754" s="38">
        <f t="shared" si="25"/>
        <v>1</v>
      </c>
      <c r="H754" s="26">
        <f t="shared" si="24"/>
        <v>0</v>
      </c>
    </row>
    <row r="755" spans="1:8" x14ac:dyDescent="0.25">
      <c r="A755" s="33">
        <v>17591</v>
      </c>
      <c r="B755" s="37">
        <v>315.33999999999997</v>
      </c>
      <c r="C755" s="37">
        <v>0</v>
      </c>
      <c r="D755" s="25">
        <v>1</v>
      </c>
      <c r="E755" s="25">
        <v>0</v>
      </c>
      <c r="F755" s="25">
        <v>1</v>
      </c>
      <c r="G755" s="38">
        <f t="shared" si="25"/>
        <v>1</v>
      </c>
      <c r="H755" s="26">
        <f t="shared" si="24"/>
        <v>0</v>
      </c>
    </row>
    <row r="756" spans="1:8" x14ac:dyDescent="0.25">
      <c r="A756" s="33">
        <v>17682</v>
      </c>
      <c r="B756" s="37">
        <v>681.84</v>
      </c>
      <c r="C756" s="37">
        <v>0</v>
      </c>
      <c r="D756" s="25">
        <v>1</v>
      </c>
      <c r="E756" s="25">
        <v>0</v>
      </c>
      <c r="F756" s="25">
        <v>1</v>
      </c>
      <c r="G756" s="38">
        <f t="shared" si="25"/>
        <v>1</v>
      </c>
      <c r="H756" s="26">
        <f t="shared" si="24"/>
        <v>0</v>
      </c>
    </row>
    <row r="757" spans="1:8" x14ac:dyDescent="0.25">
      <c r="A757" s="33">
        <v>18007</v>
      </c>
      <c r="B757" s="37">
        <v>574.83000000000004</v>
      </c>
      <c r="C757" s="37">
        <v>0</v>
      </c>
      <c r="D757" s="25">
        <v>1</v>
      </c>
      <c r="E757" s="25">
        <v>0</v>
      </c>
      <c r="F757" s="25">
        <v>1</v>
      </c>
      <c r="G757" s="38">
        <f t="shared" si="25"/>
        <v>1</v>
      </c>
      <c r="H757" s="26">
        <f t="shared" si="24"/>
        <v>0</v>
      </c>
    </row>
    <row r="758" spans="1:8" x14ac:dyDescent="0.25">
      <c r="A758" s="33">
        <v>18044</v>
      </c>
      <c r="B758" s="37">
        <v>860.54</v>
      </c>
      <c r="C758" s="37">
        <v>0</v>
      </c>
      <c r="D758" s="25">
        <v>1</v>
      </c>
      <c r="E758" s="25">
        <v>0</v>
      </c>
      <c r="F758" s="25">
        <v>1</v>
      </c>
      <c r="G758" s="38">
        <f t="shared" si="25"/>
        <v>1</v>
      </c>
      <c r="H758" s="26">
        <f t="shared" si="24"/>
        <v>0</v>
      </c>
    </row>
    <row r="759" spans="1:8" x14ac:dyDescent="0.25">
      <c r="A759" s="33">
        <v>18137</v>
      </c>
      <c r="B759" s="37">
        <v>202.29</v>
      </c>
      <c r="C759" s="37">
        <v>0</v>
      </c>
      <c r="D759" s="25">
        <v>1</v>
      </c>
      <c r="E759" s="25">
        <v>0</v>
      </c>
      <c r="F759" s="25">
        <v>1</v>
      </c>
      <c r="G759" s="38">
        <f t="shared" si="25"/>
        <v>1</v>
      </c>
      <c r="H759" s="26">
        <f t="shared" si="24"/>
        <v>0</v>
      </c>
    </row>
    <row r="760" spans="1:8" x14ac:dyDescent="0.25">
      <c r="A760" s="33">
        <v>18149</v>
      </c>
      <c r="B760" s="37">
        <v>214.7</v>
      </c>
      <c r="C760" s="37">
        <v>0</v>
      </c>
      <c r="D760" s="25">
        <v>1</v>
      </c>
      <c r="E760" s="25">
        <v>0</v>
      </c>
      <c r="F760" s="25">
        <v>1</v>
      </c>
      <c r="G760" s="38">
        <f t="shared" si="25"/>
        <v>1</v>
      </c>
      <c r="H760" s="26">
        <f t="shared" si="24"/>
        <v>0</v>
      </c>
    </row>
    <row r="761" spans="1:8" x14ac:dyDescent="0.25">
      <c r="A761" s="33">
        <v>18236</v>
      </c>
      <c r="B761" s="37">
        <v>186.66</v>
      </c>
      <c r="C761" s="37">
        <v>0</v>
      </c>
      <c r="D761" s="25">
        <v>1</v>
      </c>
      <c r="E761" s="25">
        <v>0</v>
      </c>
      <c r="F761" s="25">
        <v>1</v>
      </c>
      <c r="G761" s="38">
        <f t="shared" si="25"/>
        <v>1</v>
      </c>
      <c r="H761" s="26">
        <f t="shared" si="24"/>
        <v>0</v>
      </c>
    </row>
    <row r="762" spans="1:8" x14ac:dyDescent="0.25">
      <c r="A762" s="33">
        <v>18244</v>
      </c>
      <c r="B762" s="37">
        <v>504.68</v>
      </c>
      <c r="C762" s="37">
        <v>0</v>
      </c>
      <c r="D762" s="25">
        <v>1</v>
      </c>
      <c r="E762" s="25">
        <v>0</v>
      </c>
      <c r="F762" s="25">
        <v>1</v>
      </c>
      <c r="G762" s="38">
        <f t="shared" si="25"/>
        <v>1</v>
      </c>
      <c r="H762" s="26">
        <f t="shared" si="24"/>
        <v>0</v>
      </c>
    </row>
    <row r="763" spans="1:8" x14ac:dyDescent="0.25">
      <c r="A763" s="33">
        <v>18276</v>
      </c>
      <c r="B763" s="37">
        <v>215.43</v>
      </c>
      <c r="C763" s="37">
        <v>0</v>
      </c>
      <c r="D763" s="25">
        <v>1</v>
      </c>
      <c r="E763" s="25">
        <v>0</v>
      </c>
      <c r="F763" s="25">
        <v>1</v>
      </c>
      <c r="G763" s="38">
        <f t="shared" si="25"/>
        <v>1</v>
      </c>
      <c r="H763" s="26">
        <f t="shared" si="24"/>
        <v>0</v>
      </c>
    </row>
    <row r="764" spans="1:8" x14ac:dyDescent="0.25">
      <c r="A764" s="33">
        <v>18381</v>
      </c>
      <c r="B764" s="37">
        <v>123.06</v>
      </c>
      <c r="C764" s="37">
        <v>0</v>
      </c>
      <c r="D764" s="25">
        <v>1</v>
      </c>
      <c r="E764" s="25">
        <v>0</v>
      </c>
      <c r="F764" s="25">
        <v>1</v>
      </c>
      <c r="G764" s="38">
        <f t="shared" si="25"/>
        <v>1</v>
      </c>
      <c r="H764" s="26">
        <f t="shared" si="24"/>
        <v>0</v>
      </c>
    </row>
    <row r="765" spans="1:8" x14ac:dyDescent="0.25">
      <c r="A765" s="33">
        <v>18390</v>
      </c>
      <c r="B765" s="37">
        <v>1256.52</v>
      </c>
      <c r="C765" s="37">
        <v>0</v>
      </c>
      <c r="D765" s="25">
        <v>1</v>
      </c>
      <c r="E765" s="25">
        <v>0</v>
      </c>
      <c r="F765" s="25">
        <v>1</v>
      </c>
      <c r="G765" s="38">
        <f t="shared" si="25"/>
        <v>1</v>
      </c>
      <c r="H765" s="26">
        <f t="shared" si="24"/>
        <v>0</v>
      </c>
    </row>
    <row r="766" spans="1:8" x14ac:dyDescent="0.25">
      <c r="A766" s="33">
        <v>18415</v>
      </c>
      <c r="B766" s="37">
        <v>302.04000000000002</v>
      </c>
      <c r="C766" s="37">
        <v>0</v>
      </c>
      <c r="D766" s="25">
        <v>1</v>
      </c>
      <c r="E766" s="25">
        <v>0</v>
      </c>
      <c r="F766" s="25">
        <v>1</v>
      </c>
      <c r="G766" s="38">
        <f t="shared" si="25"/>
        <v>1</v>
      </c>
      <c r="H766" s="26">
        <f t="shared" si="24"/>
        <v>0</v>
      </c>
    </row>
    <row r="767" spans="1:8" x14ac:dyDescent="0.25">
      <c r="A767" s="33">
        <v>18428</v>
      </c>
      <c r="B767" s="37">
        <v>1603.01</v>
      </c>
      <c r="C767" s="37">
        <v>0</v>
      </c>
      <c r="D767" s="25">
        <v>1</v>
      </c>
      <c r="E767" s="25">
        <v>0</v>
      </c>
      <c r="F767" s="25">
        <v>1</v>
      </c>
      <c r="G767" s="38">
        <f t="shared" si="25"/>
        <v>1</v>
      </c>
      <c r="H767" s="26">
        <f t="shared" si="24"/>
        <v>0</v>
      </c>
    </row>
    <row r="768" spans="1:8" x14ac:dyDescent="0.25">
      <c r="A768" s="33">
        <v>18455</v>
      </c>
      <c r="B768" s="37">
        <v>767.32</v>
      </c>
      <c r="C768" s="37">
        <v>0</v>
      </c>
      <c r="D768" s="25">
        <v>1</v>
      </c>
      <c r="E768" s="25">
        <v>0</v>
      </c>
      <c r="F768" s="25">
        <v>1</v>
      </c>
      <c r="G768" s="38">
        <f t="shared" si="25"/>
        <v>1</v>
      </c>
      <c r="H768" s="26">
        <f t="shared" si="24"/>
        <v>0</v>
      </c>
    </row>
    <row r="769" spans="1:8" x14ac:dyDescent="0.25">
      <c r="A769" s="33">
        <v>18493</v>
      </c>
      <c r="B769" s="37">
        <v>4080.03</v>
      </c>
      <c r="C769" s="37">
        <v>0</v>
      </c>
      <c r="D769" s="25">
        <v>1</v>
      </c>
      <c r="E769" s="25">
        <v>0</v>
      </c>
      <c r="F769" s="25">
        <v>1</v>
      </c>
      <c r="G769" s="38">
        <f t="shared" si="25"/>
        <v>1</v>
      </c>
      <c r="H769" s="26">
        <f t="shared" si="24"/>
        <v>0</v>
      </c>
    </row>
    <row r="770" spans="1:8" x14ac:dyDescent="0.25">
      <c r="A770" s="33">
        <v>18768</v>
      </c>
      <c r="B770" s="37">
        <v>2761.74</v>
      </c>
      <c r="C770" s="37">
        <v>0</v>
      </c>
      <c r="D770" s="25">
        <v>1</v>
      </c>
      <c r="E770" s="25">
        <v>1</v>
      </c>
      <c r="F770" s="25">
        <v>1</v>
      </c>
      <c r="G770" s="38">
        <f t="shared" si="25"/>
        <v>1</v>
      </c>
      <c r="H770" s="26">
        <f t="shared" ref="H770:H833" si="26">E770/D770</f>
        <v>1</v>
      </c>
    </row>
    <row r="771" spans="1:8" x14ac:dyDescent="0.25">
      <c r="A771" s="33">
        <v>18795</v>
      </c>
      <c r="B771" s="37">
        <v>161.35</v>
      </c>
      <c r="C771" s="37">
        <v>0</v>
      </c>
      <c r="D771" s="25">
        <v>1</v>
      </c>
      <c r="E771" s="25">
        <v>0</v>
      </c>
      <c r="F771" s="25">
        <v>1</v>
      </c>
      <c r="G771" s="38">
        <f t="shared" ref="G771:G834" si="27">F771/D771</f>
        <v>1</v>
      </c>
      <c r="H771" s="26">
        <f t="shared" si="26"/>
        <v>0</v>
      </c>
    </row>
    <row r="772" spans="1:8" x14ac:dyDescent="0.25">
      <c r="A772" s="33">
        <v>18848</v>
      </c>
      <c r="B772" s="37">
        <v>1062.78</v>
      </c>
      <c r="C772" s="37">
        <v>0</v>
      </c>
      <c r="D772" s="25">
        <v>1</v>
      </c>
      <c r="E772" s="25">
        <v>0</v>
      </c>
      <c r="F772" s="25">
        <v>1</v>
      </c>
      <c r="G772" s="38">
        <f t="shared" si="27"/>
        <v>1</v>
      </c>
      <c r="H772" s="26">
        <f t="shared" si="26"/>
        <v>0</v>
      </c>
    </row>
    <row r="773" spans="1:8" x14ac:dyDescent="0.25">
      <c r="A773" s="33">
        <v>18892</v>
      </c>
      <c r="B773" s="37">
        <v>10.24</v>
      </c>
      <c r="C773" s="37">
        <v>0</v>
      </c>
      <c r="D773" s="25">
        <v>1</v>
      </c>
      <c r="E773" s="25">
        <v>0</v>
      </c>
      <c r="F773" s="25">
        <v>1</v>
      </c>
      <c r="G773" s="38">
        <f t="shared" si="27"/>
        <v>1</v>
      </c>
      <c r="H773" s="26">
        <f t="shared" si="26"/>
        <v>0</v>
      </c>
    </row>
    <row r="774" spans="1:8" x14ac:dyDescent="0.25">
      <c r="A774" s="33">
        <v>18906</v>
      </c>
      <c r="B774" s="37">
        <v>361.54</v>
      </c>
      <c r="C774" s="37">
        <v>0</v>
      </c>
      <c r="D774" s="25">
        <v>1</v>
      </c>
      <c r="E774" s="25">
        <v>0</v>
      </c>
      <c r="F774" s="25">
        <v>1</v>
      </c>
      <c r="G774" s="38">
        <f t="shared" si="27"/>
        <v>1</v>
      </c>
      <c r="H774" s="26">
        <f t="shared" si="26"/>
        <v>0</v>
      </c>
    </row>
    <row r="775" spans="1:8" x14ac:dyDescent="0.25">
      <c r="A775" s="33">
        <v>18980</v>
      </c>
      <c r="B775" s="37">
        <v>386.81</v>
      </c>
      <c r="C775" s="37">
        <v>0</v>
      </c>
      <c r="D775" s="25">
        <v>1</v>
      </c>
      <c r="E775" s="25">
        <v>0</v>
      </c>
      <c r="F775" s="25">
        <v>1</v>
      </c>
      <c r="G775" s="38">
        <f t="shared" si="27"/>
        <v>1</v>
      </c>
      <c r="H775" s="26">
        <f t="shared" si="26"/>
        <v>0</v>
      </c>
    </row>
    <row r="776" spans="1:8" x14ac:dyDescent="0.25">
      <c r="A776" s="33">
        <v>19223</v>
      </c>
      <c r="B776" s="37">
        <v>2727.53</v>
      </c>
      <c r="C776" s="37">
        <v>0</v>
      </c>
      <c r="D776" s="25">
        <v>1</v>
      </c>
      <c r="E776" s="25">
        <v>0</v>
      </c>
      <c r="F776" s="25">
        <v>1</v>
      </c>
      <c r="G776" s="38">
        <f t="shared" si="27"/>
        <v>1</v>
      </c>
      <c r="H776" s="26">
        <f t="shared" si="26"/>
        <v>0</v>
      </c>
    </row>
    <row r="777" spans="1:8" x14ac:dyDescent="0.25">
      <c r="A777" s="33">
        <v>19376</v>
      </c>
      <c r="B777" s="37">
        <v>1242.3800000000001</v>
      </c>
      <c r="C777" s="37">
        <v>0</v>
      </c>
      <c r="D777" s="25">
        <v>1</v>
      </c>
      <c r="E777" s="25">
        <v>0</v>
      </c>
      <c r="F777" s="25">
        <v>1</v>
      </c>
      <c r="G777" s="38">
        <f t="shared" si="27"/>
        <v>1</v>
      </c>
      <c r="H777" s="26">
        <f t="shared" si="26"/>
        <v>0</v>
      </c>
    </row>
    <row r="778" spans="1:8" x14ac:dyDescent="0.25">
      <c r="A778" s="33">
        <v>19378</v>
      </c>
      <c r="B778" s="37">
        <v>3495.33</v>
      </c>
      <c r="C778" s="37">
        <v>0</v>
      </c>
      <c r="D778" s="25">
        <v>1</v>
      </c>
      <c r="E778" s="25">
        <v>0</v>
      </c>
      <c r="F778" s="25">
        <v>1</v>
      </c>
      <c r="G778" s="38">
        <f t="shared" si="27"/>
        <v>1</v>
      </c>
      <c r="H778" s="26">
        <f t="shared" si="26"/>
        <v>0</v>
      </c>
    </row>
    <row r="779" spans="1:8" x14ac:dyDescent="0.25">
      <c r="A779" s="33">
        <v>19444</v>
      </c>
      <c r="B779" s="37">
        <v>282.33999999999997</v>
      </c>
      <c r="C779" s="37">
        <v>0</v>
      </c>
      <c r="D779" s="25">
        <v>1</v>
      </c>
      <c r="E779" s="25">
        <v>0</v>
      </c>
      <c r="F779" s="25">
        <v>1</v>
      </c>
      <c r="G779" s="38">
        <f t="shared" si="27"/>
        <v>1</v>
      </c>
      <c r="H779" s="26">
        <f t="shared" si="26"/>
        <v>0</v>
      </c>
    </row>
    <row r="780" spans="1:8" x14ac:dyDescent="0.25">
      <c r="A780" s="33">
        <v>19528</v>
      </c>
      <c r="B780" s="37">
        <v>154.97999999999999</v>
      </c>
      <c r="C780" s="37">
        <v>0</v>
      </c>
      <c r="D780" s="25">
        <v>1</v>
      </c>
      <c r="E780" s="25">
        <v>0</v>
      </c>
      <c r="F780" s="25">
        <v>1</v>
      </c>
      <c r="G780" s="38">
        <f t="shared" si="27"/>
        <v>1</v>
      </c>
      <c r="H780" s="26">
        <f t="shared" si="26"/>
        <v>0</v>
      </c>
    </row>
    <row r="781" spans="1:8" x14ac:dyDescent="0.25">
      <c r="A781" s="33">
        <v>19612</v>
      </c>
      <c r="B781" s="37">
        <v>243.97</v>
      </c>
      <c r="C781" s="37">
        <v>0</v>
      </c>
      <c r="D781" s="25">
        <v>1</v>
      </c>
      <c r="E781" s="25">
        <v>0</v>
      </c>
      <c r="F781" s="25">
        <v>1</v>
      </c>
      <c r="G781" s="38">
        <f t="shared" si="27"/>
        <v>1</v>
      </c>
      <c r="H781" s="26">
        <f t="shared" si="26"/>
        <v>0</v>
      </c>
    </row>
    <row r="782" spans="1:8" x14ac:dyDescent="0.25">
      <c r="A782" s="33">
        <v>19656</v>
      </c>
      <c r="B782" s="37">
        <v>1585.18</v>
      </c>
      <c r="C782" s="37">
        <v>0</v>
      </c>
      <c r="D782" s="25">
        <v>1</v>
      </c>
      <c r="E782" s="25">
        <v>0</v>
      </c>
      <c r="F782" s="25">
        <v>1</v>
      </c>
      <c r="G782" s="38">
        <f t="shared" si="27"/>
        <v>1</v>
      </c>
      <c r="H782" s="26">
        <f t="shared" si="26"/>
        <v>0</v>
      </c>
    </row>
    <row r="783" spans="1:8" x14ac:dyDescent="0.25">
      <c r="A783" s="33">
        <v>19737</v>
      </c>
      <c r="B783" s="37">
        <v>95.58</v>
      </c>
      <c r="C783" s="37">
        <v>0</v>
      </c>
      <c r="D783" s="25">
        <v>1</v>
      </c>
      <c r="E783" s="25">
        <v>0</v>
      </c>
      <c r="F783" s="25">
        <v>1</v>
      </c>
      <c r="G783" s="38">
        <f t="shared" si="27"/>
        <v>1</v>
      </c>
      <c r="H783" s="26">
        <f t="shared" si="26"/>
        <v>0</v>
      </c>
    </row>
    <row r="784" spans="1:8" x14ac:dyDescent="0.25">
      <c r="A784" s="33">
        <v>19812</v>
      </c>
      <c r="B784" s="37">
        <v>1043.6300000000001</v>
      </c>
      <c r="C784" s="37">
        <v>0</v>
      </c>
      <c r="D784" s="25">
        <v>1</v>
      </c>
      <c r="E784" s="25">
        <v>0</v>
      </c>
      <c r="F784" s="25">
        <v>1</v>
      </c>
      <c r="G784" s="38">
        <f t="shared" si="27"/>
        <v>1</v>
      </c>
      <c r="H784" s="26">
        <f t="shared" si="26"/>
        <v>0</v>
      </c>
    </row>
    <row r="785" spans="1:8" x14ac:dyDescent="0.25">
      <c r="A785" s="33">
        <v>20046</v>
      </c>
      <c r="B785" s="37">
        <v>78.180000000000007</v>
      </c>
      <c r="C785" s="37">
        <v>0</v>
      </c>
      <c r="D785" s="25">
        <v>1</v>
      </c>
      <c r="E785" s="25">
        <v>0</v>
      </c>
      <c r="F785" s="25">
        <v>1</v>
      </c>
      <c r="G785" s="38">
        <f t="shared" si="27"/>
        <v>1</v>
      </c>
      <c r="H785" s="26">
        <f t="shared" si="26"/>
        <v>0</v>
      </c>
    </row>
    <row r="786" spans="1:8" x14ac:dyDescent="0.25">
      <c r="A786" s="33">
        <v>20198</v>
      </c>
      <c r="B786" s="37">
        <v>515.15</v>
      </c>
      <c r="C786" s="37">
        <v>0</v>
      </c>
      <c r="D786" s="25">
        <v>1</v>
      </c>
      <c r="E786" s="25">
        <v>0</v>
      </c>
      <c r="F786" s="25">
        <v>1</v>
      </c>
      <c r="G786" s="38">
        <f t="shared" si="27"/>
        <v>1</v>
      </c>
      <c r="H786" s="26">
        <f t="shared" si="26"/>
        <v>0</v>
      </c>
    </row>
    <row r="787" spans="1:8" x14ac:dyDescent="0.25">
      <c r="A787" s="33">
        <v>20263</v>
      </c>
      <c r="B787" s="37">
        <v>2280.6999999999998</v>
      </c>
      <c r="C787" s="37">
        <v>0</v>
      </c>
      <c r="D787" s="25">
        <v>1</v>
      </c>
      <c r="E787" s="25">
        <v>0</v>
      </c>
      <c r="F787" s="25">
        <v>1</v>
      </c>
      <c r="G787" s="38">
        <f t="shared" si="27"/>
        <v>1</v>
      </c>
      <c r="H787" s="26">
        <f t="shared" si="26"/>
        <v>0</v>
      </c>
    </row>
    <row r="788" spans="1:8" x14ac:dyDescent="0.25">
      <c r="A788" s="33">
        <v>20302</v>
      </c>
      <c r="B788" s="37">
        <v>314.08</v>
      </c>
      <c r="C788" s="37">
        <v>0</v>
      </c>
      <c r="D788" s="25">
        <v>1</v>
      </c>
      <c r="E788" s="25">
        <v>0</v>
      </c>
      <c r="F788" s="25">
        <v>1</v>
      </c>
      <c r="G788" s="38">
        <f t="shared" si="27"/>
        <v>1</v>
      </c>
      <c r="H788" s="26">
        <f t="shared" si="26"/>
        <v>0</v>
      </c>
    </row>
    <row r="789" spans="1:8" x14ac:dyDescent="0.25">
      <c r="A789" s="33">
        <v>20376</v>
      </c>
      <c r="B789" s="37">
        <v>2705.3</v>
      </c>
      <c r="C789" s="37">
        <v>0</v>
      </c>
      <c r="D789" s="25">
        <v>1</v>
      </c>
      <c r="E789" s="25">
        <v>0</v>
      </c>
      <c r="F789" s="25">
        <v>1</v>
      </c>
      <c r="G789" s="38">
        <f t="shared" si="27"/>
        <v>1</v>
      </c>
      <c r="H789" s="26">
        <f t="shared" si="26"/>
        <v>0</v>
      </c>
    </row>
    <row r="790" spans="1:8" x14ac:dyDescent="0.25">
      <c r="A790" s="33">
        <v>20416</v>
      </c>
      <c r="B790" s="37">
        <v>727.07</v>
      </c>
      <c r="C790" s="37">
        <v>0</v>
      </c>
      <c r="D790" s="25">
        <v>1</v>
      </c>
      <c r="E790" s="25">
        <v>0</v>
      </c>
      <c r="F790" s="25">
        <v>1</v>
      </c>
      <c r="G790" s="38">
        <f t="shared" si="27"/>
        <v>1</v>
      </c>
      <c r="H790" s="26">
        <f t="shared" si="26"/>
        <v>0</v>
      </c>
    </row>
    <row r="791" spans="1:8" x14ac:dyDescent="0.25">
      <c r="A791" s="33">
        <v>20498</v>
      </c>
      <c r="B791" s="37">
        <v>223.63</v>
      </c>
      <c r="C791" s="37">
        <v>0</v>
      </c>
      <c r="D791" s="25">
        <v>1</v>
      </c>
      <c r="E791" s="25">
        <v>0</v>
      </c>
      <c r="F791" s="25">
        <v>1</v>
      </c>
      <c r="G791" s="38">
        <f t="shared" si="27"/>
        <v>1</v>
      </c>
      <c r="H791" s="26">
        <f t="shared" si="26"/>
        <v>0</v>
      </c>
    </row>
    <row r="792" spans="1:8" x14ac:dyDescent="0.25">
      <c r="A792" s="33">
        <v>20912</v>
      </c>
      <c r="B792" s="37">
        <v>15.55</v>
      </c>
      <c r="C792" s="37">
        <v>0</v>
      </c>
      <c r="D792" s="25">
        <v>1</v>
      </c>
      <c r="E792" s="25">
        <v>0</v>
      </c>
      <c r="F792" s="25">
        <v>1</v>
      </c>
      <c r="G792" s="38">
        <f t="shared" si="27"/>
        <v>1</v>
      </c>
      <c r="H792" s="26">
        <f t="shared" si="26"/>
        <v>0</v>
      </c>
    </row>
    <row r="793" spans="1:8" x14ac:dyDescent="0.25">
      <c r="A793" s="33">
        <v>20917</v>
      </c>
      <c r="B793" s="37">
        <v>318.37</v>
      </c>
      <c r="C793" s="37">
        <v>0</v>
      </c>
      <c r="D793" s="25">
        <v>1</v>
      </c>
      <c r="E793" s="25">
        <v>0</v>
      </c>
      <c r="F793" s="25">
        <v>1</v>
      </c>
      <c r="G793" s="38">
        <f t="shared" si="27"/>
        <v>1</v>
      </c>
      <c r="H793" s="26">
        <f t="shared" si="26"/>
        <v>0</v>
      </c>
    </row>
    <row r="794" spans="1:8" x14ac:dyDescent="0.25">
      <c r="A794" s="33">
        <v>20953</v>
      </c>
      <c r="B794" s="37">
        <v>248.04</v>
      </c>
      <c r="C794" s="37">
        <v>0</v>
      </c>
      <c r="D794" s="25">
        <v>1</v>
      </c>
      <c r="E794" s="25">
        <v>0</v>
      </c>
      <c r="F794" s="25">
        <v>1</v>
      </c>
      <c r="G794" s="38">
        <f t="shared" si="27"/>
        <v>1</v>
      </c>
      <c r="H794" s="26">
        <f t="shared" si="26"/>
        <v>0</v>
      </c>
    </row>
    <row r="795" spans="1:8" x14ac:dyDescent="0.25">
      <c r="A795" s="33">
        <v>20959</v>
      </c>
      <c r="B795" s="37">
        <v>548.78</v>
      </c>
      <c r="C795" s="37">
        <v>0</v>
      </c>
      <c r="D795" s="25">
        <v>1</v>
      </c>
      <c r="E795" s="25">
        <v>0</v>
      </c>
      <c r="F795" s="25">
        <v>1</v>
      </c>
      <c r="G795" s="38">
        <f t="shared" si="27"/>
        <v>1</v>
      </c>
      <c r="H795" s="26">
        <f t="shared" si="26"/>
        <v>0</v>
      </c>
    </row>
    <row r="796" spans="1:8" x14ac:dyDescent="0.25">
      <c r="A796" s="33">
        <v>21034</v>
      </c>
      <c r="B796" s="37">
        <v>4042.76</v>
      </c>
      <c r="C796" s="37">
        <v>0</v>
      </c>
      <c r="D796" s="25">
        <v>1</v>
      </c>
      <c r="E796" s="25">
        <v>0</v>
      </c>
      <c r="F796" s="25">
        <v>1</v>
      </c>
      <c r="G796" s="38">
        <f t="shared" si="27"/>
        <v>1</v>
      </c>
      <c r="H796" s="26">
        <f t="shared" si="26"/>
        <v>0</v>
      </c>
    </row>
    <row r="797" spans="1:8" x14ac:dyDescent="0.25">
      <c r="A797" s="33">
        <v>21036</v>
      </c>
      <c r="B797" s="37">
        <v>3679.41</v>
      </c>
      <c r="C797" s="37">
        <v>0</v>
      </c>
      <c r="D797" s="25">
        <v>1</v>
      </c>
      <c r="E797" s="25">
        <v>0</v>
      </c>
      <c r="F797" s="25">
        <v>1</v>
      </c>
      <c r="G797" s="38">
        <f t="shared" si="27"/>
        <v>1</v>
      </c>
      <c r="H797" s="26">
        <f t="shared" si="26"/>
        <v>0</v>
      </c>
    </row>
    <row r="798" spans="1:8" x14ac:dyDescent="0.25">
      <c r="A798" s="33">
        <v>21156</v>
      </c>
      <c r="B798" s="37">
        <v>73.88</v>
      </c>
      <c r="C798" s="37">
        <v>0</v>
      </c>
      <c r="D798" s="25">
        <v>1</v>
      </c>
      <c r="E798" s="25">
        <v>0</v>
      </c>
      <c r="F798" s="25">
        <v>1</v>
      </c>
      <c r="G798" s="38">
        <f t="shared" si="27"/>
        <v>1</v>
      </c>
      <c r="H798" s="26">
        <f t="shared" si="26"/>
        <v>0</v>
      </c>
    </row>
    <row r="799" spans="1:8" x14ac:dyDescent="0.25">
      <c r="A799" s="33">
        <v>21223</v>
      </c>
      <c r="B799" s="37">
        <v>441.56</v>
      </c>
      <c r="C799" s="37">
        <v>0</v>
      </c>
      <c r="D799" s="25">
        <v>1</v>
      </c>
      <c r="E799" s="25">
        <v>0</v>
      </c>
      <c r="F799" s="25">
        <v>1</v>
      </c>
      <c r="G799" s="38">
        <f t="shared" si="27"/>
        <v>1</v>
      </c>
      <c r="H799" s="26">
        <f t="shared" si="26"/>
        <v>0</v>
      </c>
    </row>
    <row r="800" spans="1:8" x14ac:dyDescent="0.25">
      <c r="A800" s="33">
        <v>21281</v>
      </c>
      <c r="B800" s="37">
        <v>361.8</v>
      </c>
      <c r="C800" s="37">
        <v>0</v>
      </c>
      <c r="D800" s="25">
        <v>1</v>
      </c>
      <c r="E800" s="25">
        <v>1</v>
      </c>
      <c r="F800" s="25">
        <v>1</v>
      </c>
      <c r="G800" s="38">
        <f t="shared" si="27"/>
        <v>1</v>
      </c>
      <c r="H800" s="26">
        <f t="shared" si="26"/>
        <v>1</v>
      </c>
    </row>
    <row r="801" spans="1:8" x14ac:dyDescent="0.25">
      <c r="A801" s="33">
        <v>21368</v>
      </c>
      <c r="B801" s="37">
        <v>347.01</v>
      </c>
      <c r="C801" s="37">
        <v>0</v>
      </c>
      <c r="D801" s="25">
        <v>1</v>
      </c>
      <c r="E801" s="25">
        <v>0</v>
      </c>
      <c r="F801" s="25">
        <v>1</v>
      </c>
      <c r="G801" s="38">
        <f t="shared" si="27"/>
        <v>1</v>
      </c>
      <c r="H801" s="26">
        <f t="shared" si="26"/>
        <v>0</v>
      </c>
    </row>
    <row r="802" spans="1:8" x14ac:dyDescent="0.25">
      <c r="A802" s="33">
        <v>21387</v>
      </c>
      <c r="B802" s="37">
        <v>754.64</v>
      </c>
      <c r="C802" s="37">
        <v>0</v>
      </c>
      <c r="D802" s="25">
        <v>1</v>
      </c>
      <c r="E802" s="25">
        <v>0</v>
      </c>
      <c r="F802" s="25">
        <v>1</v>
      </c>
      <c r="G802" s="38">
        <f t="shared" si="27"/>
        <v>1</v>
      </c>
      <c r="H802" s="26">
        <f t="shared" si="26"/>
        <v>0</v>
      </c>
    </row>
    <row r="803" spans="1:8" x14ac:dyDescent="0.25">
      <c r="A803" s="33">
        <v>21531</v>
      </c>
      <c r="B803" s="37">
        <v>1088.54</v>
      </c>
      <c r="C803" s="37">
        <v>0</v>
      </c>
      <c r="D803" s="25">
        <v>1</v>
      </c>
      <c r="E803" s="25">
        <v>0</v>
      </c>
      <c r="F803" s="25">
        <v>1</v>
      </c>
      <c r="G803" s="38">
        <f t="shared" si="27"/>
        <v>1</v>
      </c>
      <c r="H803" s="26">
        <f t="shared" si="26"/>
        <v>0</v>
      </c>
    </row>
    <row r="804" spans="1:8" x14ac:dyDescent="0.25">
      <c r="A804" s="33">
        <v>21549</v>
      </c>
      <c r="B804" s="37">
        <v>3201.6</v>
      </c>
      <c r="C804" s="37">
        <v>0</v>
      </c>
      <c r="D804" s="25">
        <v>1</v>
      </c>
      <c r="E804" s="25">
        <v>0</v>
      </c>
      <c r="F804" s="25">
        <v>1</v>
      </c>
      <c r="G804" s="38">
        <f t="shared" si="27"/>
        <v>1</v>
      </c>
      <c r="H804" s="26">
        <f t="shared" si="26"/>
        <v>0</v>
      </c>
    </row>
    <row r="805" spans="1:8" x14ac:dyDescent="0.25">
      <c r="A805" s="33">
        <v>21560</v>
      </c>
      <c r="B805" s="37">
        <v>1234.5999999999999</v>
      </c>
      <c r="C805" s="37">
        <v>0</v>
      </c>
      <c r="D805" s="25">
        <v>1</v>
      </c>
      <c r="E805" s="25">
        <v>0</v>
      </c>
      <c r="F805" s="25">
        <v>1</v>
      </c>
      <c r="G805" s="38">
        <f t="shared" si="27"/>
        <v>1</v>
      </c>
      <c r="H805" s="26">
        <f t="shared" si="26"/>
        <v>0</v>
      </c>
    </row>
    <row r="806" spans="1:8" x14ac:dyDescent="0.25">
      <c r="A806" s="33">
        <v>21761</v>
      </c>
      <c r="B806" s="37">
        <v>791.06</v>
      </c>
      <c r="C806" s="37">
        <v>0</v>
      </c>
      <c r="D806" s="25">
        <v>1</v>
      </c>
      <c r="E806" s="25">
        <v>0</v>
      </c>
      <c r="F806" s="25">
        <v>1</v>
      </c>
      <c r="G806" s="38">
        <f t="shared" si="27"/>
        <v>1</v>
      </c>
      <c r="H806" s="26">
        <f t="shared" si="26"/>
        <v>0</v>
      </c>
    </row>
    <row r="807" spans="1:8" x14ac:dyDescent="0.25">
      <c r="A807" s="33">
        <v>21769</v>
      </c>
      <c r="B807" s="37">
        <v>146.33000000000001</v>
      </c>
      <c r="C807" s="37">
        <v>0</v>
      </c>
      <c r="D807" s="25">
        <v>1</v>
      </c>
      <c r="E807" s="25">
        <v>0</v>
      </c>
      <c r="F807" s="25">
        <v>1</v>
      </c>
      <c r="G807" s="38">
        <f t="shared" si="27"/>
        <v>1</v>
      </c>
      <c r="H807" s="26">
        <f t="shared" si="26"/>
        <v>0</v>
      </c>
    </row>
    <row r="808" spans="1:8" x14ac:dyDescent="0.25">
      <c r="A808" s="33">
        <v>21796</v>
      </c>
      <c r="B808" s="37">
        <v>154</v>
      </c>
      <c r="C808" s="37">
        <v>0</v>
      </c>
      <c r="D808" s="25">
        <v>1</v>
      </c>
      <c r="E808" s="25">
        <v>0</v>
      </c>
      <c r="F808" s="25">
        <v>1</v>
      </c>
      <c r="G808" s="38">
        <f t="shared" si="27"/>
        <v>1</v>
      </c>
      <c r="H808" s="26">
        <f t="shared" si="26"/>
        <v>0</v>
      </c>
    </row>
    <row r="809" spans="1:8" x14ac:dyDescent="0.25">
      <c r="A809" s="33">
        <v>21945</v>
      </c>
      <c r="B809" s="37">
        <v>15.68</v>
      </c>
      <c r="C809" s="37">
        <v>0</v>
      </c>
      <c r="D809" s="25">
        <v>1</v>
      </c>
      <c r="E809" s="25">
        <v>0</v>
      </c>
      <c r="F809" s="25">
        <v>1</v>
      </c>
      <c r="G809" s="38">
        <f t="shared" si="27"/>
        <v>1</v>
      </c>
      <c r="H809" s="26">
        <f t="shared" si="26"/>
        <v>0</v>
      </c>
    </row>
    <row r="810" spans="1:8" x14ac:dyDescent="0.25">
      <c r="A810" s="33">
        <v>22011</v>
      </c>
      <c r="B810" s="37">
        <v>2708.62</v>
      </c>
      <c r="C810" s="37">
        <v>0</v>
      </c>
      <c r="D810" s="25">
        <v>1</v>
      </c>
      <c r="E810" s="25">
        <v>0</v>
      </c>
      <c r="F810" s="25">
        <v>1</v>
      </c>
      <c r="G810" s="38">
        <f t="shared" si="27"/>
        <v>1</v>
      </c>
      <c r="H810" s="26">
        <f t="shared" si="26"/>
        <v>0</v>
      </c>
    </row>
    <row r="811" spans="1:8" x14ac:dyDescent="0.25">
      <c r="A811" s="33">
        <v>22142</v>
      </c>
      <c r="B811" s="37">
        <v>417.45</v>
      </c>
      <c r="C811" s="37">
        <v>0</v>
      </c>
      <c r="D811" s="25">
        <v>1</v>
      </c>
      <c r="E811" s="25">
        <v>0</v>
      </c>
      <c r="F811" s="25">
        <v>1</v>
      </c>
      <c r="G811" s="38">
        <f t="shared" si="27"/>
        <v>1</v>
      </c>
      <c r="H811" s="26">
        <f t="shared" si="26"/>
        <v>0</v>
      </c>
    </row>
    <row r="812" spans="1:8" x14ac:dyDescent="0.25">
      <c r="A812" s="33">
        <v>22244</v>
      </c>
      <c r="B812" s="37">
        <v>2578.9</v>
      </c>
      <c r="C812" s="37">
        <v>0</v>
      </c>
      <c r="D812" s="25">
        <v>1</v>
      </c>
      <c r="E812" s="25">
        <v>0</v>
      </c>
      <c r="F812" s="25">
        <v>1</v>
      </c>
      <c r="G812" s="38">
        <f t="shared" si="27"/>
        <v>1</v>
      </c>
      <c r="H812" s="26">
        <f t="shared" si="26"/>
        <v>0</v>
      </c>
    </row>
    <row r="813" spans="1:8" x14ac:dyDescent="0.25">
      <c r="A813" s="33">
        <v>22385</v>
      </c>
      <c r="B813" s="37">
        <v>222.89</v>
      </c>
      <c r="C813" s="37">
        <v>0</v>
      </c>
      <c r="D813" s="25">
        <v>1</v>
      </c>
      <c r="E813" s="25">
        <v>0</v>
      </c>
      <c r="F813" s="25">
        <v>1</v>
      </c>
      <c r="G813" s="38">
        <f t="shared" si="27"/>
        <v>1</v>
      </c>
      <c r="H813" s="26">
        <f t="shared" si="26"/>
        <v>0</v>
      </c>
    </row>
    <row r="814" spans="1:8" x14ac:dyDescent="0.25">
      <c r="A814" s="33">
        <v>22415</v>
      </c>
      <c r="B814" s="37">
        <v>10.69</v>
      </c>
      <c r="C814" s="37">
        <v>0</v>
      </c>
      <c r="D814" s="25">
        <v>1</v>
      </c>
      <c r="E814" s="25">
        <v>0</v>
      </c>
      <c r="F814" s="25">
        <v>1</v>
      </c>
      <c r="G814" s="38">
        <f t="shared" si="27"/>
        <v>1</v>
      </c>
      <c r="H814" s="26">
        <f t="shared" si="26"/>
        <v>0</v>
      </c>
    </row>
    <row r="815" spans="1:8" x14ac:dyDescent="0.25">
      <c r="A815" s="33">
        <v>22484</v>
      </c>
      <c r="B815" s="37">
        <v>1660.79</v>
      </c>
      <c r="C815" s="37">
        <v>0</v>
      </c>
      <c r="D815" s="25">
        <v>1</v>
      </c>
      <c r="E815" s="25">
        <v>0</v>
      </c>
      <c r="F815" s="25">
        <v>1</v>
      </c>
      <c r="G815" s="38">
        <f t="shared" si="27"/>
        <v>1</v>
      </c>
      <c r="H815" s="26">
        <f t="shared" si="26"/>
        <v>0</v>
      </c>
    </row>
    <row r="816" spans="1:8" x14ac:dyDescent="0.25">
      <c r="A816" s="33">
        <v>22552</v>
      </c>
      <c r="B816" s="37">
        <v>1166.81</v>
      </c>
      <c r="C816" s="37">
        <v>0</v>
      </c>
      <c r="D816" s="25">
        <v>1</v>
      </c>
      <c r="E816" s="25">
        <v>0</v>
      </c>
      <c r="F816" s="25">
        <v>1</v>
      </c>
      <c r="G816" s="38">
        <f t="shared" si="27"/>
        <v>1</v>
      </c>
      <c r="H816" s="26">
        <f t="shared" si="26"/>
        <v>0</v>
      </c>
    </row>
    <row r="817" spans="1:8" x14ac:dyDescent="0.25">
      <c r="A817" s="33">
        <v>22700</v>
      </c>
      <c r="B817" s="37">
        <v>854.48</v>
      </c>
      <c r="C817" s="37">
        <v>0</v>
      </c>
      <c r="D817" s="25">
        <v>1</v>
      </c>
      <c r="E817" s="25">
        <v>0</v>
      </c>
      <c r="F817" s="25">
        <v>1</v>
      </c>
      <c r="G817" s="38">
        <f t="shared" si="27"/>
        <v>1</v>
      </c>
      <c r="H817" s="26">
        <f t="shared" si="26"/>
        <v>0</v>
      </c>
    </row>
    <row r="818" spans="1:8" x14ac:dyDescent="0.25">
      <c r="A818" s="33">
        <v>22712</v>
      </c>
      <c r="B818" s="37">
        <v>193.16</v>
      </c>
      <c r="C818" s="37">
        <v>0</v>
      </c>
      <c r="D818" s="25">
        <v>1</v>
      </c>
      <c r="E818" s="25">
        <v>0</v>
      </c>
      <c r="F818" s="25">
        <v>1</v>
      </c>
      <c r="G818" s="38">
        <f t="shared" si="27"/>
        <v>1</v>
      </c>
      <c r="H818" s="26">
        <f t="shared" si="26"/>
        <v>0</v>
      </c>
    </row>
    <row r="819" spans="1:8" x14ac:dyDescent="0.25">
      <c r="A819" s="33">
        <v>22777</v>
      </c>
      <c r="B819" s="37">
        <v>145.66</v>
      </c>
      <c r="C819" s="37">
        <v>0</v>
      </c>
      <c r="D819" s="25">
        <v>1</v>
      </c>
      <c r="E819" s="25">
        <v>0</v>
      </c>
      <c r="F819" s="25">
        <v>1</v>
      </c>
      <c r="G819" s="38">
        <f t="shared" si="27"/>
        <v>1</v>
      </c>
      <c r="H819" s="26">
        <f t="shared" si="26"/>
        <v>0</v>
      </c>
    </row>
    <row r="820" spans="1:8" x14ac:dyDescent="0.25">
      <c r="A820" s="33">
        <v>22855</v>
      </c>
      <c r="B820" s="37">
        <v>3222.25</v>
      </c>
      <c r="C820" s="37">
        <v>0</v>
      </c>
      <c r="D820" s="25">
        <v>1</v>
      </c>
      <c r="E820" s="25">
        <v>0</v>
      </c>
      <c r="F820" s="25">
        <v>1</v>
      </c>
      <c r="G820" s="38">
        <f t="shared" si="27"/>
        <v>1</v>
      </c>
      <c r="H820" s="26">
        <f t="shared" si="26"/>
        <v>0</v>
      </c>
    </row>
    <row r="821" spans="1:8" x14ac:dyDescent="0.25">
      <c r="A821" s="33">
        <v>22905</v>
      </c>
      <c r="B821" s="37">
        <v>305.22000000000003</v>
      </c>
      <c r="C821" s="37">
        <v>0</v>
      </c>
      <c r="D821" s="25">
        <v>1</v>
      </c>
      <c r="E821" s="25">
        <v>0</v>
      </c>
      <c r="F821" s="25">
        <v>1</v>
      </c>
      <c r="G821" s="38">
        <f t="shared" si="27"/>
        <v>1</v>
      </c>
      <c r="H821" s="26">
        <f t="shared" si="26"/>
        <v>0</v>
      </c>
    </row>
    <row r="822" spans="1:8" x14ac:dyDescent="0.25">
      <c r="A822" s="33">
        <v>22921</v>
      </c>
      <c r="B822" s="37">
        <v>552.58000000000004</v>
      </c>
      <c r="C822" s="37">
        <v>0</v>
      </c>
      <c r="D822" s="25">
        <v>1</v>
      </c>
      <c r="E822" s="25">
        <v>0</v>
      </c>
      <c r="F822" s="25">
        <v>1</v>
      </c>
      <c r="G822" s="38">
        <f t="shared" si="27"/>
        <v>1</v>
      </c>
      <c r="H822" s="26">
        <f t="shared" si="26"/>
        <v>0</v>
      </c>
    </row>
    <row r="823" spans="1:8" x14ac:dyDescent="0.25">
      <c r="A823" s="33">
        <v>22986</v>
      </c>
      <c r="B823" s="37">
        <v>197.82</v>
      </c>
      <c r="C823" s="37">
        <v>0</v>
      </c>
      <c r="D823" s="25">
        <v>1</v>
      </c>
      <c r="E823" s="25">
        <v>0</v>
      </c>
      <c r="F823" s="25">
        <v>1</v>
      </c>
      <c r="G823" s="38">
        <f t="shared" si="27"/>
        <v>1</v>
      </c>
      <c r="H823" s="26">
        <f t="shared" si="26"/>
        <v>0</v>
      </c>
    </row>
    <row r="824" spans="1:8" x14ac:dyDescent="0.25">
      <c r="A824" s="33">
        <v>22995</v>
      </c>
      <c r="B824" s="37">
        <v>282.36</v>
      </c>
      <c r="C824" s="37">
        <v>0</v>
      </c>
      <c r="D824" s="25">
        <v>1</v>
      </c>
      <c r="E824" s="25">
        <v>0</v>
      </c>
      <c r="F824" s="25">
        <v>1</v>
      </c>
      <c r="G824" s="38">
        <f t="shared" si="27"/>
        <v>1</v>
      </c>
      <c r="H824" s="26">
        <f t="shared" si="26"/>
        <v>0</v>
      </c>
    </row>
    <row r="825" spans="1:8" x14ac:dyDescent="0.25">
      <c r="A825" s="33">
        <v>23159</v>
      </c>
      <c r="B825" s="37">
        <v>687.91</v>
      </c>
      <c r="C825" s="37">
        <v>0</v>
      </c>
      <c r="D825" s="25">
        <v>1</v>
      </c>
      <c r="E825" s="25">
        <v>0</v>
      </c>
      <c r="F825" s="25">
        <v>1</v>
      </c>
      <c r="G825" s="38">
        <f t="shared" si="27"/>
        <v>1</v>
      </c>
      <c r="H825" s="26">
        <f t="shared" si="26"/>
        <v>0</v>
      </c>
    </row>
    <row r="826" spans="1:8" x14ac:dyDescent="0.25">
      <c r="A826" s="33">
        <v>23243</v>
      </c>
      <c r="B826" s="37">
        <v>264.48</v>
      </c>
      <c r="C826" s="37">
        <v>0</v>
      </c>
      <c r="D826" s="25">
        <v>1</v>
      </c>
      <c r="E826" s="25">
        <v>0</v>
      </c>
      <c r="F826" s="25">
        <v>1</v>
      </c>
      <c r="G826" s="38">
        <f t="shared" si="27"/>
        <v>1</v>
      </c>
      <c r="H826" s="26">
        <f t="shared" si="26"/>
        <v>0</v>
      </c>
    </row>
    <row r="827" spans="1:8" x14ac:dyDescent="0.25">
      <c r="A827" s="33">
        <v>23256</v>
      </c>
      <c r="B827" s="37">
        <v>835.19</v>
      </c>
      <c r="C827" s="37">
        <v>0</v>
      </c>
      <c r="D827" s="25">
        <v>1</v>
      </c>
      <c r="E827" s="25">
        <v>0</v>
      </c>
      <c r="F827" s="25">
        <v>1</v>
      </c>
      <c r="G827" s="38">
        <f t="shared" si="27"/>
        <v>1</v>
      </c>
      <c r="H827" s="26">
        <f t="shared" si="26"/>
        <v>0</v>
      </c>
    </row>
    <row r="828" spans="1:8" x14ac:dyDescent="0.25">
      <c r="A828" s="33">
        <v>23327</v>
      </c>
      <c r="B828" s="37">
        <v>3506.8</v>
      </c>
      <c r="C828" s="37">
        <v>0</v>
      </c>
      <c r="D828" s="25">
        <v>1</v>
      </c>
      <c r="E828" s="25">
        <v>0</v>
      </c>
      <c r="F828" s="25">
        <v>1</v>
      </c>
      <c r="G828" s="38">
        <f t="shared" si="27"/>
        <v>1</v>
      </c>
      <c r="H828" s="26">
        <f t="shared" si="26"/>
        <v>0</v>
      </c>
    </row>
    <row r="829" spans="1:8" x14ac:dyDescent="0.25">
      <c r="A829" s="33">
        <v>23401</v>
      </c>
      <c r="B829" s="37">
        <v>318.45999999999998</v>
      </c>
      <c r="C829" s="37">
        <v>0</v>
      </c>
      <c r="D829" s="25">
        <v>1</v>
      </c>
      <c r="E829" s="25">
        <v>0</v>
      </c>
      <c r="F829" s="25">
        <v>1</v>
      </c>
      <c r="G829" s="38">
        <f t="shared" si="27"/>
        <v>1</v>
      </c>
      <c r="H829" s="26">
        <f t="shared" si="26"/>
        <v>0</v>
      </c>
    </row>
    <row r="830" spans="1:8" x14ac:dyDescent="0.25">
      <c r="A830" s="33">
        <v>23451</v>
      </c>
      <c r="B830" s="37">
        <v>221.63</v>
      </c>
      <c r="C830" s="37">
        <v>0</v>
      </c>
      <c r="D830" s="25">
        <v>1</v>
      </c>
      <c r="E830" s="25">
        <v>0</v>
      </c>
      <c r="F830" s="25">
        <v>1</v>
      </c>
      <c r="G830" s="38">
        <f t="shared" si="27"/>
        <v>1</v>
      </c>
      <c r="H830" s="26">
        <f t="shared" si="26"/>
        <v>0</v>
      </c>
    </row>
    <row r="831" spans="1:8" x14ac:dyDescent="0.25">
      <c r="A831" s="33">
        <v>23457</v>
      </c>
      <c r="B831" s="37">
        <v>565.24</v>
      </c>
      <c r="C831" s="37">
        <v>0</v>
      </c>
      <c r="D831" s="25">
        <v>1</v>
      </c>
      <c r="E831" s="25">
        <v>0</v>
      </c>
      <c r="F831" s="25">
        <v>1</v>
      </c>
      <c r="G831" s="38">
        <f t="shared" si="27"/>
        <v>1</v>
      </c>
      <c r="H831" s="26">
        <f t="shared" si="26"/>
        <v>0</v>
      </c>
    </row>
    <row r="832" spans="1:8" x14ac:dyDescent="0.25">
      <c r="A832" s="33">
        <v>23459</v>
      </c>
      <c r="B832" s="37">
        <v>773.11</v>
      </c>
      <c r="C832" s="37">
        <v>0</v>
      </c>
      <c r="D832" s="25">
        <v>1</v>
      </c>
      <c r="E832" s="25">
        <v>0</v>
      </c>
      <c r="F832" s="25">
        <v>1</v>
      </c>
      <c r="G832" s="38">
        <f t="shared" si="27"/>
        <v>1</v>
      </c>
      <c r="H832" s="26">
        <f t="shared" si="26"/>
        <v>0</v>
      </c>
    </row>
    <row r="833" spans="1:8" x14ac:dyDescent="0.25">
      <c r="A833" s="33">
        <v>23531</v>
      </c>
      <c r="B833" s="37">
        <v>585.04999999999995</v>
      </c>
      <c r="C833" s="37">
        <v>0</v>
      </c>
      <c r="D833" s="25">
        <v>1</v>
      </c>
      <c r="E833" s="25">
        <v>1</v>
      </c>
      <c r="F833" s="25">
        <v>1</v>
      </c>
      <c r="G833" s="38">
        <f t="shared" si="27"/>
        <v>1</v>
      </c>
      <c r="H833" s="26">
        <f t="shared" si="26"/>
        <v>1</v>
      </c>
    </row>
    <row r="834" spans="1:8" x14ac:dyDescent="0.25">
      <c r="A834" s="33">
        <v>23582</v>
      </c>
      <c r="B834" s="37">
        <v>92.92</v>
      </c>
      <c r="C834" s="37">
        <v>0</v>
      </c>
      <c r="D834" s="25">
        <v>1</v>
      </c>
      <c r="E834" s="25">
        <v>0</v>
      </c>
      <c r="F834" s="25">
        <v>1</v>
      </c>
      <c r="G834" s="38">
        <f t="shared" si="27"/>
        <v>1</v>
      </c>
      <c r="H834" s="26">
        <f t="shared" ref="H834:H897" si="28">E834/D834</f>
        <v>0</v>
      </c>
    </row>
    <row r="835" spans="1:8" x14ac:dyDescent="0.25">
      <c r="A835" s="33">
        <v>23694</v>
      </c>
      <c r="B835" s="37">
        <v>252.42</v>
      </c>
      <c r="C835" s="37">
        <v>0</v>
      </c>
      <c r="D835" s="25">
        <v>1</v>
      </c>
      <c r="E835" s="25">
        <v>0</v>
      </c>
      <c r="F835" s="25">
        <v>1</v>
      </c>
      <c r="G835" s="38">
        <f t="shared" ref="G835:G898" si="29">F835/D835</f>
        <v>1</v>
      </c>
      <c r="H835" s="26">
        <f t="shared" si="28"/>
        <v>0</v>
      </c>
    </row>
    <row r="836" spans="1:8" x14ac:dyDescent="0.25">
      <c r="A836" s="33">
        <v>23744</v>
      </c>
      <c r="B836" s="37">
        <v>2089.19</v>
      </c>
      <c r="C836" s="37">
        <v>0</v>
      </c>
      <c r="D836" s="25">
        <v>1</v>
      </c>
      <c r="E836" s="25">
        <v>0</v>
      </c>
      <c r="F836" s="25">
        <v>1</v>
      </c>
      <c r="G836" s="38">
        <f t="shared" si="29"/>
        <v>1</v>
      </c>
      <c r="H836" s="26">
        <f t="shared" si="28"/>
        <v>0</v>
      </c>
    </row>
    <row r="837" spans="1:8" x14ac:dyDescent="0.25">
      <c r="A837" s="33">
        <v>24092</v>
      </c>
      <c r="B837" s="37">
        <v>200.7</v>
      </c>
      <c r="C837" s="37">
        <v>0</v>
      </c>
      <c r="D837" s="25">
        <v>1</v>
      </c>
      <c r="E837" s="25">
        <v>0</v>
      </c>
      <c r="F837" s="25">
        <v>1</v>
      </c>
      <c r="G837" s="38">
        <f t="shared" si="29"/>
        <v>1</v>
      </c>
      <c r="H837" s="26">
        <f t="shared" si="28"/>
        <v>0</v>
      </c>
    </row>
    <row r="838" spans="1:8" x14ac:dyDescent="0.25">
      <c r="A838" s="33">
        <v>24094</v>
      </c>
      <c r="B838" s="37">
        <v>151.62</v>
      </c>
      <c r="C838" s="37">
        <v>0</v>
      </c>
      <c r="D838" s="25">
        <v>1</v>
      </c>
      <c r="E838" s="25">
        <v>0</v>
      </c>
      <c r="F838" s="25">
        <v>1</v>
      </c>
      <c r="G838" s="38">
        <f t="shared" si="29"/>
        <v>1</v>
      </c>
      <c r="H838" s="26">
        <f t="shared" si="28"/>
        <v>0</v>
      </c>
    </row>
    <row r="839" spans="1:8" x14ac:dyDescent="0.25">
      <c r="A839" s="33">
        <v>24335</v>
      </c>
      <c r="B839" s="37">
        <v>860.85</v>
      </c>
      <c r="C839" s="37">
        <v>0</v>
      </c>
      <c r="D839" s="25">
        <v>1</v>
      </c>
      <c r="E839" s="25">
        <v>0</v>
      </c>
      <c r="F839" s="25">
        <v>1</v>
      </c>
      <c r="G839" s="38">
        <f t="shared" si="29"/>
        <v>1</v>
      </c>
      <c r="H839" s="26">
        <f t="shared" si="28"/>
        <v>0</v>
      </c>
    </row>
    <row r="840" spans="1:8" x14ac:dyDescent="0.25">
      <c r="A840" s="33">
        <v>24427</v>
      </c>
      <c r="B840" s="37">
        <v>248.61</v>
      </c>
      <c r="C840" s="37">
        <v>0</v>
      </c>
      <c r="D840" s="25">
        <v>1</v>
      </c>
      <c r="E840" s="25">
        <v>0</v>
      </c>
      <c r="F840" s="25">
        <v>1</v>
      </c>
      <c r="G840" s="38">
        <f t="shared" si="29"/>
        <v>1</v>
      </c>
      <c r="H840" s="26">
        <f t="shared" si="28"/>
        <v>0</v>
      </c>
    </row>
    <row r="841" spans="1:8" x14ac:dyDescent="0.25">
      <c r="A841" s="33">
        <v>24487</v>
      </c>
      <c r="B841" s="37">
        <v>1007.56</v>
      </c>
      <c r="C841" s="37">
        <v>0</v>
      </c>
      <c r="D841" s="25">
        <v>1</v>
      </c>
      <c r="E841" s="25">
        <v>0</v>
      </c>
      <c r="F841" s="25">
        <v>1</v>
      </c>
      <c r="G841" s="38">
        <f t="shared" si="29"/>
        <v>1</v>
      </c>
      <c r="H841" s="26">
        <f t="shared" si="28"/>
        <v>0</v>
      </c>
    </row>
    <row r="842" spans="1:8" x14ac:dyDescent="0.25">
      <c r="A842" s="33">
        <v>24688</v>
      </c>
      <c r="B842" s="37">
        <v>286.99</v>
      </c>
      <c r="C842" s="37">
        <v>0</v>
      </c>
      <c r="D842" s="25">
        <v>1</v>
      </c>
      <c r="E842" s="25">
        <v>0</v>
      </c>
      <c r="F842" s="25">
        <v>1</v>
      </c>
      <c r="G842" s="38">
        <f t="shared" si="29"/>
        <v>1</v>
      </c>
      <c r="H842" s="26">
        <f t="shared" si="28"/>
        <v>0</v>
      </c>
    </row>
    <row r="843" spans="1:8" x14ac:dyDescent="0.25">
      <c r="A843" s="33">
        <v>24812</v>
      </c>
      <c r="B843" s="37">
        <v>268.38</v>
      </c>
      <c r="C843" s="37">
        <v>0</v>
      </c>
      <c r="D843" s="25">
        <v>1</v>
      </c>
      <c r="E843" s="25">
        <v>0</v>
      </c>
      <c r="F843" s="25">
        <v>1</v>
      </c>
      <c r="G843" s="38">
        <f t="shared" si="29"/>
        <v>1</v>
      </c>
      <c r="H843" s="26">
        <f t="shared" si="28"/>
        <v>0</v>
      </c>
    </row>
    <row r="844" spans="1:8" x14ac:dyDescent="0.25">
      <c r="A844" s="33">
        <v>24902</v>
      </c>
      <c r="B844" s="37">
        <v>199.96</v>
      </c>
      <c r="C844" s="37">
        <v>0</v>
      </c>
      <c r="D844" s="25">
        <v>1</v>
      </c>
      <c r="E844" s="25">
        <v>0</v>
      </c>
      <c r="F844" s="25">
        <v>1</v>
      </c>
      <c r="G844" s="38">
        <f t="shared" si="29"/>
        <v>1</v>
      </c>
      <c r="H844" s="26">
        <f t="shared" si="28"/>
        <v>0</v>
      </c>
    </row>
    <row r="845" spans="1:8" x14ac:dyDescent="0.25">
      <c r="A845" s="33">
        <v>24954</v>
      </c>
      <c r="B845" s="37">
        <v>131.75</v>
      </c>
      <c r="C845" s="37">
        <v>0</v>
      </c>
      <c r="D845" s="25">
        <v>1</v>
      </c>
      <c r="E845" s="25">
        <v>0</v>
      </c>
      <c r="F845" s="25">
        <v>1</v>
      </c>
      <c r="G845" s="38">
        <f t="shared" si="29"/>
        <v>1</v>
      </c>
      <c r="H845" s="26">
        <f t="shared" si="28"/>
        <v>0</v>
      </c>
    </row>
    <row r="846" spans="1:8" x14ac:dyDescent="0.25">
      <c r="A846" s="33">
        <v>25035</v>
      </c>
      <c r="B846" s="37">
        <v>3079.11</v>
      </c>
      <c r="C846" s="37">
        <v>0</v>
      </c>
      <c r="D846" s="25">
        <v>1</v>
      </c>
      <c r="E846" s="25">
        <v>0</v>
      </c>
      <c r="F846" s="25">
        <v>1</v>
      </c>
      <c r="G846" s="38">
        <f t="shared" si="29"/>
        <v>1</v>
      </c>
      <c r="H846" s="26">
        <f t="shared" si="28"/>
        <v>0</v>
      </c>
    </row>
    <row r="847" spans="1:8" x14ac:dyDescent="0.25">
      <c r="A847" s="33">
        <v>25083</v>
      </c>
      <c r="B847" s="37">
        <v>70.849999999999994</v>
      </c>
      <c r="C847" s="37">
        <v>0</v>
      </c>
      <c r="D847" s="25">
        <v>1</v>
      </c>
      <c r="E847" s="25">
        <v>0</v>
      </c>
      <c r="F847" s="25">
        <v>1</v>
      </c>
      <c r="G847" s="38">
        <f t="shared" si="29"/>
        <v>1</v>
      </c>
      <c r="H847" s="26">
        <f t="shared" si="28"/>
        <v>0</v>
      </c>
    </row>
    <row r="848" spans="1:8" x14ac:dyDescent="0.25">
      <c r="A848" s="33">
        <v>25103</v>
      </c>
      <c r="B848" s="37">
        <v>588.71</v>
      </c>
      <c r="C848" s="37">
        <v>0</v>
      </c>
      <c r="D848" s="25">
        <v>1</v>
      </c>
      <c r="E848" s="25">
        <v>0</v>
      </c>
      <c r="F848" s="25">
        <v>1</v>
      </c>
      <c r="G848" s="38">
        <f t="shared" si="29"/>
        <v>1</v>
      </c>
      <c r="H848" s="26">
        <f t="shared" si="28"/>
        <v>0</v>
      </c>
    </row>
    <row r="849" spans="1:8" x14ac:dyDescent="0.25">
      <c r="A849" s="33">
        <v>25149</v>
      </c>
      <c r="B849" s="37">
        <v>484.1</v>
      </c>
      <c r="C849" s="37">
        <v>0</v>
      </c>
      <c r="D849" s="25">
        <v>1</v>
      </c>
      <c r="E849" s="25">
        <v>0</v>
      </c>
      <c r="F849" s="25">
        <v>1</v>
      </c>
      <c r="G849" s="38">
        <f t="shared" si="29"/>
        <v>1</v>
      </c>
      <c r="H849" s="26">
        <f t="shared" si="28"/>
        <v>0</v>
      </c>
    </row>
    <row r="850" spans="1:8" x14ac:dyDescent="0.25">
      <c r="A850" s="33">
        <v>25199</v>
      </c>
      <c r="B850" s="37">
        <v>563.26</v>
      </c>
      <c r="C850" s="37">
        <v>0</v>
      </c>
      <c r="D850" s="25">
        <v>1</v>
      </c>
      <c r="E850" s="25">
        <v>1</v>
      </c>
      <c r="F850" s="25">
        <v>1</v>
      </c>
      <c r="G850" s="38">
        <f t="shared" si="29"/>
        <v>1</v>
      </c>
      <c r="H850" s="26">
        <f t="shared" si="28"/>
        <v>1</v>
      </c>
    </row>
    <row r="851" spans="1:8" x14ac:dyDescent="0.25">
      <c r="A851" s="33">
        <v>25271</v>
      </c>
      <c r="B851" s="37">
        <v>157.85</v>
      </c>
      <c r="C851" s="37">
        <v>0</v>
      </c>
      <c r="D851" s="25">
        <v>1</v>
      </c>
      <c r="E851" s="25">
        <v>0</v>
      </c>
      <c r="F851" s="25">
        <v>1</v>
      </c>
      <c r="G851" s="38">
        <f t="shared" si="29"/>
        <v>1</v>
      </c>
      <c r="H851" s="26">
        <f t="shared" si="28"/>
        <v>0</v>
      </c>
    </row>
    <row r="852" spans="1:8" x14ac:dyDescent="0.25">
      <c r="A852" s="33">
        <v>25361</v>
      </c>
      <c r="B852" s="37">
        <v>5.65</v>
      </c>
      <c r="C852" s="37">
        <v>0</v>
      </c>
      <c r="D852" s="25">
        <v>1</v>
      </c>
      <c r="E852" s="25">
        <v>0</v>
      </c>
      <c r="F852" s="25">
        <v>1</v>
      </c>
      <c r="G852" s="38">
        <f t="shared" si="29"/>
        <v>1</v>
      </c>
      <c r="H852" s="26">
        <f t="shared" si="28"/>
        <v>0</v>
      </c>
    </row>
    <row r="853" spans="1:8" x14ac:dyDescent="0.25">
      <c r="A853" s="33">
        <v>25373</v>
      </c>
      <c r="B853" s="37">
        <v>1447.2</v>
      </c>
      <c r="C853" s="37">
        <v>0</v>
      </c>
      <c r="D853" s="25">
        <v>1</v>
      </c>
      <c r="E853" s="25">
        <v>0</v>
      </c>
      <c r="F853" s="25">
        <v>1</v>
      </c>
      <c r="G853" s="38">
        <f t="shared" si="29"/>
        <v>1</v>
      </c>
      <c r="H853" s="26">
        <f t="shared" si="28"/>
        <v>0</v>
      </c>
    </row>
    <row r="854" spans="1:8" x14ac:dyDescent="0.25">
      <c r="A854" s="33">
        <v>25580</v>
      </c>
      <c r="B854" s="37">
        <v>2399.6999999999998</v>
      </c>
      <c r="C854" s="37">
        <v>0</v>
      </c>
      <c r="D854" s="25">
        <v>1</v>
      </c>
      <c r="E854" s="25">
        <v>0</v>
      </c>
      <c r="F854" s="25">
        <v>1</v>
      </c>
      <c r="G854" s="38">
        <f t="shared" si="29"/>
        <v>1</v>
      </c>
      <c r="H854" s="26">
        <f t="shared" si="28"/>
        <v>0</v>
      </c>
    </row>
    <row r="855" spans="1:8" x14ac:dyDescent="0.25">
      <c r="A855" s="33">
        <v>25632</v>
      </c>
      <c r="B855" s="37">
        <v>1763.42</v>
      </c>
      <c r="C855" s="37">
        <v>0</v>
      </c>
      <c r="D855" s="25">
        <v>1</v>
      </c>
      <c r="E855" s="25">
        <v>0</v>
      </c>
      <c r="F855" s="25">
        <v>1</v>
      </c>
      <c r="G855" s="38">
        <f t="shared" si="29"/>
        <v>1</v>
      </c>
      <c r="H855" s="26">
        <f t="shared" si="28"/>
        <v>0</v>
      </c>
    </row>
    <row r="856" spans="1:8" x14ac:dyDescent="0.25">
      <c r="A856" s="33">
        <v>25653</v>
      </c>
      <c r="B856" s="37">
        <v>138.41</v>
      </c>
      <c r="C856" s="37">
        <v>0</v>
      </c>
      <c r="D856" s="25">
        <v>1</v>
      </c>
      <c r="E856" s="25">
        <v>0</v>
      </c>
      <c r="F856" s="25">
        <v>1</v>
      </c>
      <c r="G856" s="38">
        <f t="shared" si="29"/>
        <v>1</v>
      </c>
      <c r="H856" s="26">
        <f t="shared" si="28"/>
        <v>0</v>
      </c>
    </row>
    <row r="857" spans="1:8" x14ac:dyDescent="0.25">
      <c r="A857" s="33">
        <v>25732</v>
      </c>
      <c r="B857" s="37">
        <v>17.66</v>
      </c>
      <c r="C857" s="37">
        <v>0</v>
      </c>
      <c r="D857" s="25">
        <v>1</v>
      </c>
      <c r="E857" s="25">
        <v>0</v>
      </c>
      <c r="F857" s="25">
        <v>1</v>
      </c>
      <c r="G857" s="38">
        <f t="shared" si="29"/>
        <v>1</v>
      </c>
      <c r="H857" s="26">
        <f t="shared" si="28"/>
        <v>0</v>
      </c>
    </row>
    <row r="858" spans="1:8" x14ac:dyDescent="0.25">
      <c r="A858" s="33">
        <v>25807</v>
      </c>
      <c r="B858" s="37">
        <v>70.290000000000006</v>
      </c>
      <c r="C858" s="37">
        <v>0</v>
      </c>
      <c r="D858" s="25">
        <v>1</v>
      </c>
      <c r="E858" s="25">
        <v>0</v>
      </c>
      <c r="F858" s="25">
        <v>1</v>
      </c>
      <c r="G858" s="38">
        <f t="shared" si="29"/>
        <v>1</v>
      </c>
      <c r="H858" s="26">
        <f t="shared" si="28"/>
        <v>0</v>
      </c>
    </row>
    <row r="859" spans="1:8" x14ac:dyDescent="0.25">
      <c r="A859" s="33">
        <v>25844</v>
      </c>
      <c r="B859" s="37">
        <v>47.13</v>
      </c>
      <c r="C859" s="37">
        <v>0</v>
      </c>
      <c r="D859" s="25">
        <v>1</v>
      </c>
      <c r="E859" s="25">
        <v>0</v>
      </c>
      <c r="F859" s="25">
        <v>1</v>
      </c>
      <c r="G859" s="38">
        <f t="shared" si="29"/>
        <v>1</v>
      </c>
      <c r="H859" s="26">
        <f t="shared" si="28"/>
        <v>0</v>
      </c>
    </row>
    <row r="860" spans="1:8" x14ac:dyDescent="0.25">
      <c r="A860" s="33">
        <v>25978</v>
      </c>
      <c r="B860" s="37">
        <v>426.68</v>
      </c>
      <c r="C860" s="37">
        <v>0</v>
      </c>
      <c r="D860" s="25">
        <v>1</v>
      </c>
      <c r="E860" s="25">
        <v>0</v>
      </c>
      <c r="F860" s="25">
        <v>1</v>
      </c>
      <c r="G860" s="38">
        <f t="shared" si="29"/>
        <v>1</v>
      </c>
      <c r="H860" s="26">
        <f t="shared" si="28"/>
        <v>0</v>
      </c>
    </row>
    <row r="861" spans="1:8" x14ac:dyDescent="0.25">
      <c r="A861" s="33">
        <v>26077</v>
      </c>
      <c r="B861" s="37">
        <v>461.39</v>
      </c>
      <c r="C861" s="37">
        <v>0</v>
      </c>
      <c r="D861" s="25">
        <v>1</v>
      </c>
      <c r="E861" s="25">
        <v>0</v>
      </c>
      <c r="F861" s="25">
        <v>1</v>
      </c>
      <c r="G861" s="38">
        <f t="shared" si="29"/>
        <v>1</v>
      </c>
      <c r="H861" s="26">
        <f t="shared" si="28"/>
        <v>0</v>
      </c>
    </row>
    <row r="862" spans="1:8" x14ac:dyDescent="0.25">
      <c r="A862" s="33">
        <v>26086</v>
      </c>
      <c r="B862" s="37">
        <v>1268.32</v>
      </c>
      <c r="C862" s="37">
        <v>0</v>
      </c>
      <c r="D862" s="25">
        <v>1</v>
      </c>
      <c r="E862" s="25">
        <v>0</v>
      </c>
      <c r="F862" s="25">
        <v>1</v>
      </c>
      <c r="G862" s="38">
        <f t="shared" si="29"/>
        <v>1</v>
      </c>
      <c r="H862" s="26">
        <f t="shared" si="28"/>
        <v>0</v>
      </c>
    </row>
    <row r="863" spans="1:8" x14ac:dyDescent="0.25">
      <c r="A863" s="33">
        <v>26130</v>
      </c>
      <c r="B863" s="37">
        <v>2439.3000000000002</v>
      </c>
      <c r="C863" s="37">
        <v>0</v>
      </c>
      <c r="D863" s="25">
        <v>1</v>
      </c>
      <c r="E863" s="25">
        <v>0</v>
      </c>
      <c r="F863" s="25">
        <v>1</v>
      </c>
      <c r="G863" s="38">
        <f t="shared" si="29"/>
        <v>1</v>
      </c>
      <c r="H863" s="26">
        <f t="shared" si="28"/>
        <v>0</v>
      </c>
    </row>
    <row r="864" spans="1:8" x14ac:dyDescent="0.25">
      <c r="A864" s="33">
        <v>26247</v>
      </c>
      <c r="B864" s="37">
        <v>441.6</v>
      </c>
      <c r="C864" s="37">
        <v>0</v>
      </c>
      <c r="D864" s="25">
        <v>1</v>
      </c>
      <c r="E864" s="25">
        <v>0</v>
      </c>
      <c r="F864" s="25">
        <v>1</v>
      </c>
      <c r="G864" s="38">
        <f t="shared" si="29"/>
        <v>1</v>
      </c>
      <c r="H864" s="26">
        <f t="shared" si="28"/>
        <v>0</v>
      </c>
    </row>
    <row r="865" spans="1:8" x14ac:dyDescent="0.25">
      <c r="A865" s="33">
        <v>26306</v>
      </c>
      <c r="B865" s="37">
        <v>487.49</v>
      </c>
      <c r="C865" s="37">
        <v>0</v>
      </c>
      <c r="D865" s="25">
        <v>1</v>
      </c>
      <c r="E865" s="25">
        <v>0</v>
      </c>
      <c r="F865" s="25">
        <v>1</v>
      </c>
      <c r="G865" s="38">
        <f t="shared" si="29"/>
        <v>1</v>
      </c>
      <c r="H865" s="26">
        <f t="shared" si="28"/>
        <v>0</v>
      </c>
    </row>
    <row r="866" spans="1:8" x14ac:dyDescent="0.25">
      <c r="A866" s="33">
        <v>26361</v>
      </c>
      <c r="B866" s="37">
        <v>271.02999999999997</v>
      </c>
      <c r="C866" s="37">
        <v>0</v>
      </c>
      <c r="D866" s="25">
        <v>1</v>
      </c>
      <c r="E866" s="25">
        <v>0</v>
      </c>
      <c r="F866" s="25">
        <v>1</v>
      </c>
      <c r="G866" s="38">
        <f t="shared" si="29"/>
        <v>1</v>
      </c>
      <c r="H866" s="26">
        <f t="shared" si="28"/>
        <v>0</v>
      </c>
    </row>
    <row r="867" spans="1:8" x14ac:dyDescent="0.25">
      <c r="A867" s="33">
        <v>26403</v>
      </c>
      <c r="B867" s="37">
        <v>754.08</v>
      </c>
      <c r="C867" s="37">
        <v>0</v>
      </c>
      <c r="D867" s="25">
        <v>1</v>
      </c>
      <c r="E867" s="25">
        <v>0</v>
      </c>
      <c r="F867" s="25">
        <v>1</v>
      </c>
      <c r="G867" s="38">
        <f t="shared" si="29"/>
        <v>1</v>
      </c>
      <c r="H867" s="26">
        <f t="shared" si="28"/>
        <v>0</v>
      </c>
    </row>
    <row r="868" spans="1:8" x14ac:dyDescent="0.25">
      <c r="A868" s="33">
        <v>26502</v>
      </c>
      <c r="B868" s="37">
        <v>65.34</v>
      </c>
      <c r="C868" s="37">
        <v>0</v>
      </c>
      <c r="D868" s="25">
        <v>1</v>
      </c>
      <c r="E868" s="25">
        <v>0</v>
      </c>
      <c r="F868" s="25">
        <v>1</v>
      </c>
      <c r="G868" s="38">
        <f t="shared" si="29"/>
        <v>1</v>
      </c>
      <c r="H868" s="26">
        <f t="shared" si="28"/>
        <v>0</v>
      </c>
    </row>
    <row r="869" spans="1:8" x14ac:dyDescent="0.25">
      <c r="A869" s="33">
        <v>26576</v>
      </c>
      <c r="B869" s="37">
        <v>380.51</v>
      </c>
      <c r="C869" s="37">
        <v>0</v>
      </c>
      <c r="D869" s="25">
        <v>1</v>
      </c>
      <c r="E869" s="25">
        <v>0</v>
      </c>
      <c r="F869" s="25">
        <v>1</v>
      </c>
      <c r="G869" s="38">
        <f t="shared" si="29"/>
        <v>1</v>
      </c>
      <c r="H869" s="26">
        <f t="shared" si="28"/>
        <v>0</v>
      </c>
    </row>
    <row r="870" spans="1:8" x14ac:dyDescent="0.25">
      <c r="A870" s="33">
        <v>26868</v>
      </c>
      <c r="B870" s="37">
        <v>1144.71</v>
      </c>
      <c r="C870" s="37">
        <v>0</v>
      </c>
      <c r="D870" s="25">
        <v>1</v>
      </c>
      <c r="E870" s="25">
        <v>0</v>
      </c>
      <c r="F870" s="25">
        <v>1</v>
      </c>
      <c r="G870" s="38">
        <f t="shared" si="29"/>
        <v>1</v>
      </c>
      <c r="H870" s="26">
        <f t="shared" si="28"/>
        <v>0</v>
      </c>
    </row>
    <row r="871" spans="1:8" x14ac:dyDescent="0.25">
      <c r="A871" s="33">
        <v>27327</v>
      </c>
      <c r="B871" s="37">
        <v>215.61</v>
      </c>
      <c r="C871" s="37">
        <v>0</v>
      </c>
      <c r="D871" s="25">
        <v>1</v>
      </c>
      <c r="E871" s="25">
        <v>0</v>
      </c>
      <c r="F871" s="25">
        <v>1</v>
      </c>
      <c r="G871" s="38">
        <f t="shared" si="29"/>
        <v>1</v>
      </c>
      <c r="H871" s="26">
        <f t="shared" si="28"/>
        <v>0</v>
      </c>
    </row>
    <row r="872" spans="1:8" x14ac:dyDescent="0.25">
      <c r="A872" s="33">
        <v>27356</v>
      </c>
      <c r="B872" s="37">
        <v>1859.71</v>
      </c>
      <c r="C872" s="37">
        <v>0</v>
      </c>
      <c r="D872" s="25">
        <v>1</v>
      </c>
      <c r="E872" s="25">
        <v>0</v>
      </c>
      <c r="F872" s="25">
        <v>1</v>
      </c>
      <c r="G872" s="38">
        <f t="shared" si="29"/>
        <v>1</v>
      </c>
      <c r="H872" s="26">
        <f t="shared" si="28"/>
        <v>0</v>
      </c>
    </row>
    <row r="873" spans="1:8" x14ac:dyDescent="0.25">
      <c r="A873" s="33">
        <v>27444</v>
      </c>
      <c r="B873" s="37">
        <v>523.21</v>
      </c>
      <c r="C873" s="37">
        <v>0</v>
      </c>
      <c r="D873" s="25">
        <v>1</v>
      </c>
      <c r="E873" s="25">
        <v>0</v>
      </c>
      <c r="F873" s="25">
        <v>1</v>
      </c>
      <c r="G873" s="38">
        <f t="shared" si="29"/>
        <v>1</v>
      </c>
      <c r="H873" s="26">
        <f t="shared" si="28"/>
        <v>0</v>
      </c>
    </row>
    <row r="874" spans="1:8" x14ac:dyDescent="0.25">
      <c r="A874" s="33">
        <v>27633</v>
      </c>
      <c r="B874" s="37">
        <v>528.6</v>
      </c>
      <c r="C874" s="37">
        <v>0</v>
      </c>
      <c r="D874" s="25">
        <v>1</v>
      </c>
      <c r="E874" s="25">
        <v>0</v>
      </c>
      <c r="F874" s="25">
        <v>1</v>
      </c>
      <c r="G874" s="38">
        <f t="shared" si="29"/>
        <v>1</v>
      </c>
      <c r="H874" s="26">
        <f t="shared" si="28"/>
        <v>0</v>
      </c>
    </row>
    <row r="875" spans="1:8" x14ac:dyDescent="0.25">
      <c r="A875" s="33">
        <v>27762</v>
      </c>
      <c r="B875" s="37">
        <v>80.39</v>
      </c>
      <c r="C875" s="37">
        <v>0</v>
      </c>
      <c r="D875" s="25">
        <v>1</v>
      </c>
      <c r="E875" s="25">
        <v>0</v>
      </c>
      <c r="F875" s="25">
        <v>1</v>
      </c>
      <c r="G875" s="38">
        <f t="shared" si="29"/>
        <v>1</v>
      </c>
      <c r="H875" s="26">
        <f t="shared" si="28"/>
        <v>0</v>
      </c>
    </row>
    <row r="876" spans="1:8" x14ac:dyDescent="0.25">
      <c r="A876" s="33">
        <v>27973</v>
      </c>
      <c r="B876" s="37">
        <v>57.96</v>
      </c>
      <c r="C876" s="37">
        <v>0</v>
      </c>
      <c r="D876" s="25">
        <v>1</v>
      </c>
      <c r="E876" s="25">
        <v>0</v>
      </c>
      <c r="F876" s="25">
        <v>1</v>
      </c>
      <c r="G876" s="38">
        <f t="shared" si="29"/>
        <v>1</v>
      </c>
      <c r="H876" s="26">
        <f t="shared" si="28"/>
        <v>0</v>
      </c>
    </row>
    <row r="877" spans="1:8" x14ac:dyDescent="0.25">
      <c r="A877" s="33">
        <v>28103</v>
      </c>
      <c r="B877" s="37">
        <v>628.33000000000004</v>
      </c>
      <c r="C877" s="37">
        <v>0</v>
      </c>
      <c r="D877" s="25">
        <v>1</v>
      </c>
      <c r="E877" s="25">
        <v>0</v>
      </c>
      <c r="F877" s="25">
        <v>1</v>
      </c>
      <c r="G877" s="38">
        <f t="shared" si="29"/>
        <v>1</v>
      </c>
      <c r="H877" s="26">
        <f t="shared" si="28"/>
        <v>0</v>
      </c>
    </row>
    <row r="878" spans="1:8" x14ac:dyDescent="0.25">
      <c r="A878" s="33">
        <v>28172</v>
      </c>
      <c r="B878" s="37">
        <v>3076.06</v>
      </c>
      <c r="C878" s="37">
        <v>0</v>
      </c>
      <c r="D878" s="25">
        <v>1</v>
      </c>
      <c r="E878" s="25">
        <v>0</v>
      </c>
      <c r="F878" s="25">
        <v>1</v>
      </c>
      <c r="G878" s="38">
        <f t="shared" si="29"/>
        <v>1</v>
      </c>
      <c r="H878" s="26">
        <f t="shared" si="28"/>
        <v>0</v>
      </c>
    </row>
    <row r="879" spans="1:8" x14ac:dyDescent="0.25">
      <c r="A879" s="33">
        <v>28212</v>
      </c>
      <c r="B879" s="37">
        <v>928.04</v>
      </c>
      <c r="C879" s="37">
        <v>0</v>
      </c>
      <c r="D879" s="25">
        <v>1</v>
      </c>
      <c r="E879" s="25">
        <v>0</v>
      </c>
      <c r="F879" s="25">
        <v>1</v>
      </c>
      <c r="G879" s="38">
        <f t="shared" si="29"/>
        <v>1</v>
      </c>
      <c r="H879" s="26">
        <f t="shared" si="28"/>
        <v>0</v>
      </c>
    </row>
    <row r="880" spans="1:8" x14ac:dyDescent="0.25">
      <c r="A880" s="33">
        <v>28265</v>
      </c>
      <c r="B880" s="37">
        <v>449.43</v>
      </c>
      <c r="C880" s="37">
        <v>0</v>
      </c>
      <c r="D880" s="25">
        <v>1</v>
      </c>
      <c r="E880" s="25">
        <v>0</v>
      </c>
      <c r="F880" s="25">
        <v>1</v>
      </c>
      <c r="G880" s="38">
        <f t="shared" si="29"/>
        <v>1</v>
      </c>
      <c r="H880" s="26">
        <f t="shared" si="28"/>
        <v>0</v>
      </c>
    </row>
    <row r="881" spans="1:8" x14ac:dyDescent="0.25">
      <c r="A881" s="33">
        <v>28269</v>
      </c>
      <c r="B881" s="37">
        <v>2152.5300000000002</v>
      </c>
      <c r="C881" s="37">
        <v>0</v>
      </c>
      <c r="D881" s="25">
        <v>1</v>
      </c>
      <c r="E881" s="25">
        <v>0</v>
      </c>
      <c r="F881" s="25">
        <v>1</v>
      </c>
      <c r="G881" s="38">
        <f t="shared" si="29"/>
        <v>1</v>
      </c>
      <c r="H881" s="26">
        <f t="shared" si="28"/>
        <v>0</v>
      </c>
    </row>
    <row r="882" spans="1:8" x14ac:dyDescent="0.25">
      <c r="A882" s="33">
        <v>28279</v>
      </c>
      <c r="B882" s="37">
        <v>1378.3</v>
      </c>
      <c r="C882" s="37">
        <v>0</v>
      </c>
      <c r="D882" s="25">
        <v>1</v>
      </c>
      <c r="E882" s="25">
        <v>0</v>
      </c>
      <c r="F882" s="25">
        <v>1</v>
      </c>
      <c r="G882" s="38">
        <f t="shared" si="29"/>
        <v>1</v>
      </c>
      <c r="H882" s="26">
        <f t="shared" si="28"/>
        <v>0</v>
      </c>
    </row>
    <row r="883" spans="1:8" x14ac:dyDescent="0.25">
      <c r="A883" s="33">
        <v>28336</v>
      </c>
      <c r="B883" s="37">
        <v>40.799999999999997</v>
      </c>
      <c r="C883" s="37">
        <v>0</v>
      </c>
      <c r="D883" s="25">
        <v>1</v>
      </c>
      <c r="E883" s="25">
        <v>0</v>
      </c>
      <c r="F883" s="25">
        <v>1</v>
      </c>
      <c r="G883" s="38">
        <f t="shared" si="29"/>
        <v>1</v>
      </c>
      <c r="H883" s="26">
        <f t="shared" si="28"/>
        <v>0</v>
      </c>
    </row>
    <row r="884" spans="1:8" x14ac:dyDescent="0.25">
      <c r="A884" s="33">
        <v>28362</v>
      </c>
      <c r="B884" s="37">
        <v>357.91</v>
      </c>
      <c r="C884" s="37">
        <v>0</v>
      </c>
      <c r="D884" s="25">
        <v>1</v>
      </c>
      <c r="E884" s="25">
        <v>0</v>
      </c>
      <c r="F884" s="25">
        <v>1</v>
      </c>
      <c r="G884" s="38">
        <f t="shared" si="29"/>
        <v>1</v>
      </c>
      <c r="H884" s="26">
        <f t="shared" si="28"/>
        <v>0</v>
      </c>
    </row>
    <row r="885" spans="1:8" x14ac:dyDescent="0.25">
      <c r="A885" s="33">
        <v>28573</v>
      </c>
      <c r="B885" s="37">
        <v>143.94999999999999</v>
      </c>
      <c r="C885" s="37">
        <v>0</v>
      </c>
      <c r="D885" s="25">
        <v>1</v>
      </c>
      <c r="E885" s="25">
        <v>0</v>
      </c>
      <c r="F885" s="25">
        <v>1</v>
      </c>
      <c r="G885" s="38">
        <f t="shared" si="29"/>
        <v>1</v>
      </c>
      <c r="H885" s="26">
        <f t="shared" si="28"/>
        <v>0</v>
      </c>
    </row>
    <row r="886" spans="1:8" x14ac:dyDescent="0.25">
      <c r="A886" s="33">
        <v>28639</v>
      </c>
      <c r="B886" s="37">
        <v>2838.91</v>
      </c>
      <c r="C886" s="37">
        <v>0</v>
      </c>
      <c r="D886" s="25">
        <v>1</v>
      </c>
      <c r="E886" s="25">
        <v>0</v>
      </c>
      <c r="F886" s="25">
        <v>1</v>
      </c>
      <c r="G886" s="38">
        <f t="shared" si="29"/>
        <v>1</v>
      </c>
      <c r="H886" s="26">
        <f t="shared" si="28"/>
        <v>0</v>
      </c>
    </row>
    <row r="887" spans="1:8" x14ac:dyDescent="0.25">
      <c r="A887" s="33">
        <v>28673</v>
      </c>
      <c r="B887" s="37">
        <v>1051.25</v>
      </c>
      <c r="C887" s="37">
        <v>0</v>
      </c>
      <c r="D887" s="25">
        <v>1</v>
      </c>
      <c r="E887" s="25">
        <v>0</v>
      </c>
      <c r="F887" s="25">
        <v>1</v>
      </c>
      <c r="G887" s="38">
        <f t="shared" si="29"/>
        <v>1</v>
      </c>
      <c r="H887" s="26">
        <f t="shared" si="28"/>
        <v>0</v>
      </c>
    </row>
    <row r="888" spans="1:8" x14ac:dyDescent="0.25">
      <c r="A888" s="33">
        <v>28675</v>
      </c>
      <c r="B888" s="37">
        <v>10.19</v>
      </c>
      <c r="C888" s="37">
        <v>0</v>
      </c>
      <c r="D888" s="25">
        <v>1</v>
      </c>
      <c r="E888" s="25">
        <v>0</v>
      </c>
      <c r="F888" s="25">
        <v>1</v>
      </c>
      <c r="G888" s="38">
        <f t="shared" si="29"/>
        <v>1</v>
      </c>
      <c r="H888" s="26">
        <f t="shared" si="28"/>
        <v>0</v>
      </c>
    </row>
    <row r="889" spans="1:8" x14ac:dyDescent="0.25">
      <c r="A889" s="33">
        <v>28708</v>
      </c>
      <c r="B889" s="37">
        <v>10.23</v>
      </c>
      <c r="C889" s="37">
        <v>0</v>
      </c>
      <c r="D889" s="25">
        <v>1</v>
      </c>
      <c r="E889" s="25">
        <v>0</v>
      </c>
      <c r="F889" s="25">
        <v>1</v>
      </c>
      <c r="G889" s="38">
        <f t="shared" si="29"/>
        <v>1</v>
      </c>
      <c r="H889" s="26">
        <f t="shared" si="28"/>
        <v>0</v>
      </c>
    </row>
    <row r="890" spans="1:8" x14ac:dyDescent="0.25">
      <c r="A890" s="33">
        <v>28721</v>
      </c>
      <c r="B890" s="37">
        <v>10.43</v>
      </c>
      <c r="C890" s="37">
        <v>0</v>
      </c>
      <c r="D890" s="25">
        <v>1</v>
      </c>
      <c r="E890" s="25">
        <v>0</v>
      </c>
      <c r="F890" s="25">
        <v>1</v>
      </c>
      <c r="G890" s="38">
        <f t="shared" si="29"/>
        <v>1</v>
      </c>
      <c r="H890" s="26">
        <f t="shared" si="28"/>
        <v>0</v>
      </c>
    </row>
    <row r="891" spans="1:8" x14ac:dyDescent="0.25">
      <c r="A891" s="33">
        <v>28798</v>
      </c>
      <c r="B891" s="37">
        <v>286.32</v>
      </c>
      <c r="C891" s="37">
        <v>0</v>
      </c>
      <c r="D891" s="25">
        <v>1</v>
      </c>
      <c r="E891" s="25">
        <v>0</v>
      </c>
      <c r="F891" s="25">
        <v>1</v>
      </c>
      <c r="G891" s="38">
        <f t="shared" si="29"/>
        <v>1</v>
      </c>
      <c r="H891" s="26">
        <f t="shared" si="28"/>
        <v>0</v>
      </c>
    </row>
    <row r="892" spans="1:8" x14ac:dyDescent="0.25">
      <c r="A892" s="33">
        <v>28933</v>
      </c>
      <c r="B892" s="37">
        <v>1369.08</v>
      </c>
      <c r="C892" s="37">
        <v>0</v>
      </c>
      <c r="D892" s="25">
        <v>1</v>
      </c>
      <c r="E892" s="25">
        <v>0</v>
      </c>
      <c r="F892" s="25">
        <v>1</v>
      </c>
      <c r="G892" s="38">
        <f t="shared" si="29"/>
        <v>1</v>
      </c>
      <c r="H892" s="26">
        <f t="shared" si="28"/>
        <v>0</v>
      </c>
    </row>
    <row r="893" spans="1:8" x14ac:dyDescent="0.25">
      <c r="A893" s="33">
        <v>29074</v>
      </c>
      <c r="B893" s="37">
        <v>12.18</v>
      </c>
      <c r="C893" s="37">
        <v>0</v>
      </c>
      <c r="D893" s="25">
        <v>1</v>
      </c>
      <c r="E893" s="25">
        <v>0</v>
      </c>
      <c r="F893" s="25">
        <v>1</v>
      </c>
      <c r="G893" s="38">
        <f t="shared" si="29"/>
        <v>1</v>
      </c>
      <c r="H893" s="26">
        <f t="shared" si="28"/>
        <v>0</v>
      </c>
    </row>
    <row r="894" spans="1:8" x14ac:dyDescent="0.25">
      <c r="A894" s="33">
        <v>29120</v>
      </c>
      <c r="B894" s="37">
        <v>998.15</v>
      </c>
      <c r="C894" s="37">
        <v>0</v>
      </c>
      <c r="D894" s="25">
        <v>1</v>
      </c>
      <c r="E894" s="25">
        <v>0</v>
      </c>
      <c r="F894" s="25">
        <v>1</v>
      </c>
      <c r="G894" s="38">
        <f t="shared" si="29"/>
        <v>1</v>
      </c>
      <c r="H894" s="26">
        <f t="shared" si="28"/>
        <v>0</v>
      </c>
    </row>
    <row r="895" spans="1:8" x14ac:dyDescent="0.25">
      <c r="A895" s="33">
        <v>29168</v>
      </c>
      <c r="B895" s="37">
        <v>637.66999999999996</v>
      </c>
      <c r="C895" s="37">
        <v>0</v>
      </c>
      <c r="D895" s="25">
        <v>1</v>
      </c>
      <c r="E895" s="25">
        <v>0</v>
      </c>
      <c r="F895" s="25">
        <v>1</v>
      </c>
      <c r="G895" s="38">
        <f t="shared" si="29"/>
        <v>1</v>
      </c>
      <c r="H895" s="26">
        <f t="shared" si="28"/>
        <v>0</v>
      </c>
    </row>
    <row r="896" spans="1:8" x14ac:dyDescent="0.25">
      <c r="A896" s="33">
        <v>29280</v>
      </c>
      <c r="B896" s="37">
        <v>5.01</v>
      </c>
      <c r="C896" s="37">
        <v>0</v>
      </c>
      <c r="D896" s="25">
        <v>1</v>
      </c>
      <c r="E896" s="25">
        <v>0</v>
      </c>
      <c r="F896" s="25">
        <v>1</v>
      </c>
      <c r="G896" s="38">
        <f t="shared" si="29"/>
        <v>1</v>
      </c>
      <c r="H896" s="26">
        <f t="shared" si="28"/>
        <v>0</v>
      </c>
    </row>
    <row r="897" spans="1:8" x14ac:dyDescent="0.25">
      <c r="A897" s="33">
        <v>29386</v>
      </c>
      <c r="B897" s="37">
        <v>992.49</v>
      </c>
      <c r="C897" s="37">
        <v>0</v>
      </c>
      <c r="D897" s="25">
        <v>1</v>
      </c>
      <c r="E897" s="25">
        <v>0</v>
      </c>
      <c r="F897" s="25">
        <v>1</v>
      </c>
      <c r="G897" s="38">
        <f t="shared" si="29"/>
        <v>1</v>
      </c>
      <c r="H897" s="26">
        <f t="shared" si="28"/>
        <v>0</v>
      </c>
    </row>
    <row r="898" spans="1:8" x14ac:dyDescent="0.25">
      <c r="A898" s="33">
        <v>29463</v>
      </c>
      <c r="B898" s="37">
        <v>1220.1500000000001</v>
      </c>
      <c r="C898" s="37">
        <v>0</v>
      </c>
      <c r="D898" s="25">
        <v>1</v>
      </c>
      <c r="E898" s="25">
        <v>0</v>
      </c>
      <c r="F898" s="25">
        <v>1</v>
      </c>
      <c r="G898" s="38">
        <f t="shared" si="29"/>
        <v>1</v>
      </c>
      <c r="H898" s="26">
        <f t="shared" ref="H898:H961" si="30">E898/D898</f>
        <v>0</v>
      </c>
    </row>
    <row r="899" spans="1:8" x14ac:dyDescent="0.25">
      <c r="A899" s="33">
        <v>29476</v>
      </c>
      <c r="B899" s="37">
        <v>620.51</v>
      </c>
      <c r="C899" s="37">
        <v>0</v>
      </c>
      <c r="D899" s="25">
        <v>1</v>
      </c>
      <c r="E899" s="25">
        <v>0</v>
      </c>
      <c r="F899" s="25">
        <v>1</v>
      </c>
      <c r="G899" s="38">
        <f t="shared" ref="G899:G962" si="31">F899/D899</f>
        <v>1</v>
      </c>
      <c r="H899" s="26">
        <f t="shared" si="30"/>
        <v>0</v>
      </c>
    </row>
    <row r="900" spans="1:8" x14ac:dyDescent="0.25">
      <c r="A900" s="33">
        <v>29568</v>
      </c>
      <c r="B900" s="37">
        <v>333.46</v>
      </c>
      <c r="C900" s="37">
        <v>0</v>
      </c>
      <c r="D900" s="25">
        <v>1</v>
      </c>
      <c r="E900" s="25">
        <v>0</v>
      </c>
      <c r="F900" s="25">
        <v>1</v>
      </c>
      <c r="G900" s="38">
        <f t="shared" si="31"/>
        <v>1</v>
      </c>
      <c r="H900" s="26">
        <f t="shared" si="30"/>
        <v>0</v>
      </c>
    </row>
    <row r="901" spans="1:8" x14ac:dyDescent="0.25">
      <c r="A901" s="33">
        <v>29620</v>
      </c>
      <c r="B901" s="37">
        <v>474.29</v>
      </c>
      <c r="C901" s="37">
        <v>0</v>
      </c>
      <c r="D901" s="25">
        <v>1</v>
      </c>
      <c r="E901" s="25">
        <v>0</v>
      </c>
      <c r="F901" s="25">
        <v>1</v>
      </c>
      <c r="G901" s="38">
        <f t="shared" si="31"/>
        <v>1</v>
      </c>
      <c r="H901" s="26">
        <f t="shared" si="30"/>
        <v>0</v>
      </c>
    </row>
    <row r="902" spans="1:8" x14ac:dyDescent="0.25">
      <c r="A902" s="33">
        <v>29661</v>
      </c>
      <c r="B902" s="37">
        <v>2222.4699999999998</v>
      </c>
      <c r="C902" s="37">
        <v>0</v>
      </c>
      <c r="D902" s="25">
        <v>1</v>
      </c>
      <c r="E902" s="25">
        <v>0</v>
      </c>
      <c r="F902" s="25">
        <v>1</v>
      </c>
      <c r="G902" s="38">
        <f t="shared" si="31"/>
        <v>1</v>
      </c>
      <c r="H902" s="26">
        <f t="shared" si="30"/>
        <v>0</v>
      </c>
    </row>
    <row r="903" spans="1:8" x14ac:dyDescent="0.25">
      <c r="A903" s="33">
        <v>29681</v>
      </c>
      <c r="B903" s="37">
        <v>1564.85</v>
      </c>
      <c r="C903" s="37">
        <v>0</v>
      </c>
      <c r="D903" s="25">
        <v>1</v>
      </c>
      <c r="E903" s="25">
        <v>0</v>
      </c>
      <c r="F903" s="25">
        <v>1</v>
      </c>
      <c r="G903" s="38">
        <f t="shared" si="31"/>
        <v>1</v>
      </c>
      <c r="H903" s="26">
        <f t="shared" si="30"/>
        <v>0</v>
      </c>
    </row>
    <row r="904" spans="1:8" x14ac:dyDescent="0.25">
      <c r="A904" s="33">
        <v>29719</v>
      </c>
      <c r="B904" s="37">
        <v>179.38</v>
      </c>
      <c r="C904" s="37">
        <v>0</v>
      </c>
      <c r="D904" s="25">
        <v>1</v>
      </c>
      <c r="E904" s="25">
        <v>0</v>
      </c>
      <c r="F904" s="25">
        <v>1</v>
      </c>
      <c r="G904" s="38">
        <f t="shared" si="31"/>
        <v>1</v>
      </c>
      <c r="H904" s="26">
        <f t="shared" si="30"/>
        <v>0</v>
      </c>
    </row>
    <row r="905" spans="1:8" x14ac:dyDescent="0.25">
      <c r="A905" s="33">
        <v>29766</v>
      </c>
      <c r="B905" s="37">
        <v>425.67</v>
      </c>
      <c r="C905" s="37">
        <v>0</v>
      </c>
      <c r="D905" s="25">
        <v>1</v>
      </c>
      <c r="E905" s="25">
        <v>0</v>
      </c>
      <c r="F905" s="25">
        <v>1</v>
      </c>
      <c r="G905" s="38">
        <f t="shared" si="31"/>
        <v>1</v>
      </c>
      <c r="H905" s="26">
        <f t="shared" si="30"/>
        <v>0</v>
      </c>
    </row>
    <row r="906" spans="1:8" x14ac:dyDescent="0.25">
      <c r="A906" s="33">
        <v>29817</v>
      </c>
      <c r="B906" s="37">
        <v>3079.26</v>
      </c>
      <c r="C906" s="37">
        <v>0</v>
      </c>
      <c r="D906" s="25">
        <v>1</v>
      </c>
      <c r="E906" s="25">
        <v>0</v>
      </c>
      <c r="F906" s="25">
        <v>1</v>
      </c>
      <c r="G906" s="38">
        <f t="shared" si="31"/>
        <v>1</v>
      </c>
      <c r="H906" s="26">
        <f t="shared" si="30"/>
        <v>0</v>
      </c>
    </row>
    <row r="907" spans="1:8" x14ac:dyDescent="0.25">
      <c r="A907" s="33">
        <v>29830</v>
      </c>
      <c r="B907" s="37">
        <v>252.07</v>
      </c>
      <c r="C907" s="37">
        <v>0</v>
      </c>
      <c r="D907" s="25">
        <v>1</v>
      </c>
      <c r="E907" s="25">
        <v>0</v>
      </c>
      <c r="F907" s="25">
        <v>1</v>
      </c>
      <c r="G907" s="38">
        <f t="shared" si="31"/>
        <v>1</v>
      </c>
      <c r="H907" s="26">
        <f t="shared" si="30"/>
        <v>0</v>
      </c>
    </row>
    <row r="908" spans="1:8" x14ac:dyDescent="0.25">
      <c r="A908" s="33">
        <v>29842</v>
      </c>
      <c r="B908" s="37">
        <v>191.08</v>
      </c>
      <c r="C908" s="37">
        <v>0</v>
      </c>
      <c r="D908" s="25">
        <v>1</v>
      </c>
      <c r="E908" s="25">
        <v>0</v>
      </c>
      <c r="F908" s="25">
        <v>1</v>
      </c>
      <c r="G908" s="38">
        <f t="shared" si="31"/>
        <v>1</v>
      </c>
      <c r="H908" s="26">
        <f t="shared" si="30"/>
        <v>0</v>
      </c>
    </row>
    <row r="909" spans="1:8" x14ac:dyDescent="0.25">
      <c r="A909" s="33">
        <v>29904</v>
      </c>
      <c r="B909" s="37">
        <v>2526.12</v>
      </c>
      <c r="C909" s="37">
        <v>0</v>
      </c>
      <c r="D909" s="25">
        <v>1</v>
      </c>
      <c r="E909" s="25">
        <v>0</v>
      </c>
      <c r="F909" s="25">
        <v>1</v>
      </c>
      <c r="G909" s="38">
        <f t="shared" si="31"/>
        <v>1</v>
      </c>
      <c r="H909" s="26">
        <f t="shared" si="30"/>
        <v>0</v>
      </c>
    </row>
    <row r="910" spans="1:8" x14ac:dyDescent="0.25">
      <c r="A910" s="33">
        <v>29910</v>
      </c>
      <c r="B910" s="37">
        <v>505.27</v>
      </c>
      <c r="C910" s="37">
        <v>0</v>
      </c>
      <c r="D910" s="25">
        <v>1</v>
      </c>
      <c r="E910" s="25">
        <v>0</v>
      </c>
      <c r="F910" s="25">
        <v>1</v>
      </c>
      <c r="G910" s="38">
        <f t="shared" si="31"/>
        <v>1</v>
      </c>
      <c r="H910" s="26">
        <f t="shared" si="30"/>
        <v>0</v>
      </c>
    </row>
    <row r="911" spans="1:8" x14ac:dyDescent="0.25">
      <c r="A911" s="33">
        <v>30032</v>
      </c>
      <c r="B911" s="37">
        <v>1604.21</v>
      </c>
      <c r="C911" s="37">
        <v>0</v>
      </c>
      <c r="D911" s="25">
        <v>1</v>
      </c>
      <c r="E911" s="25">
        <v>0</v>
      </c>
      <c r="F911" s="25">
        <v>1</v>
      </c>
      <c r="G911" s="38">
        <f t="shared" si="31"/>
        <v>1</v>
      </c>
      <c r="H911" s="26">
        <f t="shared" si="30"/>
        <v>0</v>
      </c>
    </row>
    <row r="912" spans="1:8" x14ac:dyDescent="0.25">
      <c r="A912" s="33">
        <v>30156</v>
      </c>
      <c r="B912" s="37">
        <v>192.29</v>
      </c>
      <c r="C912" s="37">
        <v>0</v>
      </c>
      <c r="D912" s="25">
        <v>1</v>
      </c>
      <c r="E912" s="25">
        <v>0</v>
      </c>
      <c r="F912" s="25">
        <v>1</v>
      </c>
      <c r="G912" s="38">
        <f t="shared" si="31"/>
        <v>1</v>
      </c>
      <c r="H912" s="26">
        <f t="shared" si="30"/>
        <v>0</v>
      </c>
    </row>
    <row r="913" spans="1:8" x14ac:dyDescent="0.25">
      <c r="A913" s="33">
        <v>30264</v>
      </c>
      <c r="B913" s="37">
        <v>339.8</v>
      </c>
      <c r="C913" s="37">
        <v>0</v>
      </c>
      <c r="D913" s="25">
        <v>1</v>
      </c>
      <c r="E913" s="25">
        <v>0</v>
      </c>
      <c r="F913" s="25">
        <v>1</v>
      </c>
      <c r="G913" s="38">
        <f t="shared" si="31"/>
        <v>1</v>
      </c>
      <c r="H913" s="26">
        <f t="shared" si="30"/>
        <v>0</v>
      </c>
    </row>
    <row r="914" spans="1:8" x14ac:dyDescent="0.25">
      <c r="A914" s="33">
        <v>30308</v>
      </c>
      <c r="B914" s="37">
        <v>215.55</v>
      </c>
      <c r="C914" s="37">
        <v>0</v>
      </c>
      <c r="D914" s="25">
        <v>1</v>
      </c>
      <c r="E914" s="25">
        <v>0</v>
      </c>
      <c r="F914" s="25">
        <v>1</v>
      </c>
      <c r="G914" s="38">
        <f t="shared" si="31"/>
        <v>1</v>
      </c>
      <c r="H914" s="26">
        <f t="shared" si="30"/>
        <v>0</v>
      </c>
    </row>
    <row r="915" spans="1:8" x14ac:dyDescent="0.25">
      <c r="A915" s="33">
        <v>30365</v>
      </c>
      <c r="B915" s="37">
        <v>70.41</v>
      </c>
      <c r="C915" s="37">
        <v>0</v>
      </c>
      <c r="D915" s="25">
        <v>1</v>
      </c>
      <c r="E915" s="25">
        <v>0</v>
      </c>
      <c r="F915" s="25">
        <v>1</v>
      </c>
      <c r="G915" s="38">
        <f t="shared" si="31"/>
        <v>1</v>
      </c>
      <c r="H915" s="26">
        <f t="shared" si="30"/>
        <v>0</v>
      </c>
    </row>
    <row r="916" spans="1:8" x14ac:dyDescent="0.25">
      <c r="A916" s="33">
        <v>30370</v>
      </c>
      <c r="B916" s="37">
        <v>249.06</v>
      </c>
      <c r="C916" s="37">
        <v>0</v>
      </c>
      <c r="D916" s="25">
        <v>1</v>
      </c>
      <c r="E916" s="25">
        <v>0</v>
      </c>
      <c r="F916" s="25">
        <v>1</v>
      </c>
      <c r="G916" s="38">
        <f t="shared" si="31"/>
        <v>1</v>
      </c>
      <c r="H916" s="26">
        <f t="shared" si="30"/>
        <v>0</v>
      </c>
    </row>
    <row r="917" spans="1:8" x14ac:dyDescent="0.25">
      <c r="A917" s="33">
        <v>30555</v>
      </c>
      <c r="B917" s="37">
        <v>4068.12</v>
      </c>
      <c r="C917" s="37">
        <v>0</v>
      </c>
      <c r="D917" s="25">
        <v>1</v>
      </c>
      <c r="E917" s="25">
        <v>0</v>
      </c>
      <c r="F917" s="25">
        <v>1</v>
      </c>
      <c r="G917" s="38">
        <f t="shared" si="31"/>
        <v>1</v>
      </c>
      <c r="H917" s="26">
        <f t="shared" si="30"/>
        <v>0</v>
      </c>
    </row>
    <row r="918" spans="1:8" x14ac:dyDescent="0.25">
      <c r="A918" s="33">
        <v>30643</v>
      </c>
      <c r="B918" s="37">
        <v>409.15</v>
      </c>
      <c r="C918" s="37">
        <v>0</v>
      </c>
      <c r="D918" s="25">
        <v>1</v>
      </c>
      <c r="E918" s="25">
        <v>0</v>
      </c>
      <c r="F918" s="25">
        <v>1</v>
      </c>
      <c r="G918" s="38">
        <f t="shared" si="31"/>
        <v>1</v>
      </c>
      <c r="H918" s="26">
        <f t="shared" si="30"/>
        <v>0</v>
      </c>
    </row>
    <row r="919" spans="1:8" x14ac:dyDescent="0.25">
      <c r="A919" s="33">
        <v>30659</v>
      </c>
      <c r="B919" s="37">
        <v>5.5</v>
      </c>
      <c r="C919" s="37">
        <v>0</v>
      </c>
      <c r="D919" s="25">
        <v>1</v>
      </c>
      <c r="E919" s="25">
        <v>0</v>
      </c>
      <c r="F919" s="25">
        <v>1</v>
      </c>
      <c r="G919" s="38">
        <f t="shared" si="31"/>
        <v>1</v>
      </c>
      <c r="H919" s="26">
        <f t="shared" si="30"/>
        <v>0</v>
      </c>
    </row>
    <row r="920" spans="1:8" x14ac:dyDescent="0.25">
      <c r="A920" s="33">
        <v>30681</v>
      </c>
      <c r="B920" s="37">
        <v>459.27</v>
      </c>
      <c r="C920" s="37">
        <v>0</v>
      </c>
      <c r="D920" s="25">
        <v>1</v>
      </c>
      <c r="E920" s="25">
        <v>0</v>
      </c>
      <c r="F920" s="25">
        <v>1</v>
      </c>
      <c r="G920" s="38">
        <f t="shared" si="31"/>
        <v>1</v>
      </c>
      <c r="H920" s="26">
        <f t="shared" si="30"/>
        <v>0</v>
      </c>
    </row>
    <row r="921" spans="1:8" x14ac:dyDescent="0.25">
      <c r="A921" s="33">
        <v>30688</v>
      </c>
      <c r="B921" s="37">
        <v>264.19</v>
      </c>
      <c r="C921" s="37">
        <v>0</v>
      </c>
      <c r="D921" s="25">
        <v>1</v>
      </c>
      <c r="E921" s="25">
        <v>0</v>
      </c>
      <c r="F921" s="25">
        <v>1</v>
      </c>
      <c r="G921" s="38">
        <f t="shared" si="31"/>
        <v>1</v>
      </c>
      <c r="H921" s="26">
        <f t="shared" si="30"/>
        <v>0</v>
      </c>
    </row>
    <row r="922" spans="1:8" x14ac:dyDescent="0.25">
      <c r="A922" s="33">
        <v>30727</v>
      </c>
      <c r="B922" s="37">
        <v>1676.33</v>
      </c>
      <c r="C922" s="37">
        <v>0</v>
      </c>
      <c r="D922" s="25">
        <v>1</v>
      </c>
      <c r="E922" s="25">
        <v>0</v>
      </c>
      <c r="F922" s="25">
        <v>1</v>
      </c>
      <c r="G922" s="38">
        <f t="shared" si="31"/>
        <v>1</v>
      </c>
      <c r="H922" s="26">
        <f t="shared" si="30"/>
        <v>0</v>
      </c>
    </row>
    <row r="923" spans="1:8" x14ac:dyDescent="0.25">
      <c r="A923" s="33">
        <v>30753</v>
      </c>
      <c r="B923" s="37">
        <v>99.64</v>
      </c>
      <c r="C923" s="37">
        <v>0</v>
      </c>
      <c r="D923" s="25">
        <v>1</v>
      </c>
      <c r="E923" s="25">
        <v>0</v>
      </c>
      <c r="F923" s="25">
        <v>1</v>
      </c>
      <c r="G923" s="38">
        <f t="shared" si="31"/>
        <v>1</v>
      </c>
      <c r="H923" s="26">
        <f t="shared" si="30"/>
        <v>0</v>
      </c>
    </row>
    <row r="924" spans="1:8" x14ac:dyDescent="0.25">
      <c r="A924" s="33">
        <v>31030</v>
      </c>
      <c r="B924" s="37">
        <v>384.5</v>
      </c>
      <c r="C924" s="37">
        <v>0</v>
      </c>
      <c r="D924" s="25">
        <v>1</v>
      </c>
      <c r="E924" s="25">
        <v>0</v>
      </c>
      <c r="F924" s="25">
        <v>1</v>
      </c>
      <c r="G924" s="38">
        <f t="shared" si="31"/>
        <v>1</v>
      </c>
      <c r="H924" s="26">
        <f t="shared" si="30"/>
        <v>0</v>
      </c>
    </row>
    <row r="925" spans="1:8" x14ac:dyDescent="0.25">
      <c r="A925" s="33">
        <v>31154</v>
      </c>
      <c r="B925" s="37">
        <v>604.16</v>
      </c>
      <c r="C925" s="37">
        <v>0</v>
      </c>
      <c r="D925" s="25">
        <v>1</v>
      </c>
      <c r="E925" s="25">
        <v>0</v>
      </c>
      <c r="F925" s="25">
        <v>1</v>
      </c>
      <c r="G925" s="38">
        <f t="shared" si="31"/>
        <v>1</v>
      </c>
      <c r="H925" s="26">
        <f t="shared" si="30"/>
        <v>0</v>
      </c>
    </row>
    <row r="926" spans="1:8" x14ac:dyDescent="0.25">
      <c r="A926" s="33">
        <v>31309</v>
      </c>
      <c r="B926" s="37">
        <v>390.07</v>
      </c>
      <c r="C926" s="37">
        <v>0</v>
      </c>
      <c r="D926" s="25">
        <v>1</v>
      </c>
      <c r="E926" s="25">
        <v>0</v>
      </c>
      <c r="F926" s="25">
        <v>1</v>
      </c>
      <c r="G926" s="38">
        <f t="shared" si="31"/>
        <v>1</v>
      </c>
      <c r="H926" s="26">
        <f t="shared" si="30"/>
        <v>0</v>
      </c>
    </row>
    <row r="927" spans="1:8" x14ac:dyDescent="0.25">
      <c r="A927" s="33">
        <v>31403</v>
      </c>
      <c r="B927" s="37">
        <v>1058.22</v>
      </c>
      <c r="C927" s="37">
        <v>0</v>
      </c>
      <c r="D927" s="25">
        <v>1</v>
      </c>
      <c r="E927" s="25">
        <v>0</v>
      </c>
      <c r="F927" s="25">
        <v>1</v>
      </c>
      <c r="G927" s="38">
        <f t="shared" si="31"/>
        <v>1</v>
      </c>
      <c r="H927" s="26">
        <f t="shared" si="30"/>
        <v>0</v>
      </c>
    </row>
    <row r="928" spans="1:8" x14ac:dyDescent="0.25">
      <c r="A928" s="33">
        <v>31497</v>
      </c>
      <c r="B928" s="37">
        <v>340.75</v>
      </c>
      <c r="C928" s="37">
        <v>0</v>
      </c>
      <c r="D928" s="25">
        <v>1</v>
      </c>
      <c r="E928" s="25">
        <v>0</v>
      </c>
      <c r="F928" s="25">
        <v>1</v>
      </c>
      <c r="G928" s="38">
        <f t="shared" si="31"/>
        <v>1</v>
      </c>
      <c r="H928" s="26">
        <f t="shared" si="30"/>
        <v>0</v>
      </c>
    </row>
    <row r="929" spans="1:8" x14ac:dyDescent="0.25">
      <c r="A929" s="33">
        <v>31659</v>
      </c>
      <c r="B929" s="37">
        <v>143.93</v>
      </c>
      <c r="C929" s="37">
        <v>0</v>
      </c>
      <c r="D929" s="25">
        <v>1</v>
      </c>
      <c r="E929" s="25">
        <v>0</v>
      </c>
      <c r="F929" s="25">
        <v>1</v>
      </c>
      <c r="G929" s="38">
        <f t="shared" si="31"/>
        <v>1</v>
      </c>
      <c r="H929" s="26">
        <f t="shared" si="30"/>
        <v>0</v>
      </c>
    </row>
    <row r="930" spans="1:8" x14ac:dyDescent="0.25">
      <c r="A930" s="33">
        <v>31663</v>
      </c>
      <c r="B930" s="37">
        <v>1527.31</v>
      </c>
      <c r="C930" s="37">
        <v>0</v>
      </c>
      <c r="D930" s="25">
        <v>1</v>
      </c>
      <c r="E930" s="25">
        <v>0</v>
      </c>
      <c r="F930" s="25">
        <v>1</v>
      </c>
      <c r="G930" s="38">
        <f t="shared" si="31"/>
        <v>1</v>
      </c>
      <c r="H930" s="26">
        <f t="shared" si="30"/>
        <v>0</v>
      </c>
    </row>
    <row r="931" spans="1:8" x14ac:dyDescent="0.25">
      <c r="A931" s="33">
        <v>31716</v>
      </c>
      <c r="B931" s="37">
        <v>220.2</v>
      </c>
      <c r="C931" s="37">
        <v>0</v>
      </c>
      <c r="D931" s="25">
        <v>1</v>
      </c>
      <c r="E931" s="25">
        <v>0</v>
      </c>
      <c r="F931" s="25">
        <v>1</v>
      </c>
      <c r="G931" s="38">
        <f t="shared" si="31"/>
        <v>1</v>
      </c>
      <c r="H931" s="26">
        <f t="shared" si="30"/>
        <v>0</v>
      </c>
    </row>
    <row r="932" spans="1:8" x14ac:dyDescent="0.25">
      <c r="A932" s="33">
        <v>31761</v>
      </c>
      <c r="B932" s="37">
        <v>215.1</v>
      </c>
      <c r="C932" s="37">
        <v>0</v>
      </c>
      <c r="D932" s="25">
        <v>1</v>
      </c>
      <c r="E932" s="25">
        <v>0</v>
      </c>
      <c r="F932" s="25">
        <v>1</v>
      </c>
      <c r="G932" s="38">
        <f t="shared" si="31"/>
        <v>1</v>
      </c>
      <c r="H932" s="26">
        <f t="shared" si="30"/>
        <v>0</v>
      </c>
    </row>
    <row r="933" spans="1:8" x14ac:dyDescent="0.25">
      <c r="A933" s="33">
        <v>31810</v>
      </c>
      <c r="B933" s="37">
        <v>1198.25</v>
      </c>
      <c r="C933" s="37">
        <v>0</v>
      </c>
      <c r="D933" s="25">
        <v>1</v>
      </c>
      <c r="E933" s="25">
        <v>0</v>
      </c>
      <c r="F933" s="25">
        <v>1</v>
      </c>
      <c r="G933" s="38">
        <f t="shared" si="31"/>
        <v>1</v>
      </c>
      <c r="H933" s="26">
        <f t="shared" si="30"/>
        <v>0</v>
      </c>
    </row>
    <row r="934" spans="1:8" x14ac:dyDescent="0.25">
      <c r="A934" s="33">
        <v>32076</v>
      </c>
      <c r="B934" s="37">
        <v>380.8</v>
      </c>
      <c r="C934" s="37">
        <v>0</v>
      </c>
      <c r="D934" s="25">
        <v>1</v>
      </c>
      <c r="E934" s="25">
        <v>0</v>
      </c>
      <c r="F934" s="25">
        <v>1</v>
      </c>
      <c r="G934" s="38">
        <f t="shared" si="31"/>
        <v>1</v>
      </c>
      <c r="H934" s="26">
        <f t="shared" si="30"/>
        <v>0</v>
      </c>
    </row>
    <row r="935" spans="1:8" x14ac:dyDescent="0.25">
      <c r="A935" s="33">
        <v>32287</v>
      </c>
      <c r="B935" s="37">
        <v>587.79999999999995</v>
      </c>
      <c r="C935" s="37">
        <v>0</v>
      </c>
      <c r="D935" s="25">
        <v>1</v>
      </c>
      <c r="E935" s="25">
        <v>0</v>
      </c>
      <c r="F935" s="25">
        <v>1</v>
      </c>
      <c r="G935" s="38">
        <f t="shared" si="31"/>
        <v>1</v>
      </c>
      <c r="H935" s="26">
        <f t="shared" si="30"/>
        <v>0</v>
      </c>
    </row>
    <row r="936" spans="1:8" x14ac:dyDescent="0.25">
      <c r="A936" s="33">
        <v>32355</v>
      </c>
      <c r="B936" s="37">
        <v>385.4</v>
      </c>
      <c r="C936" s="37">
        <v>0</v>
      </c>
      <c r="D936" s="25">
        <v>1</v>
      </c>
      <c r="E936" s="25">
        <v>0</v>
      </c>
      <c r="F936" s="25">
        <v>1</v>
      </c>
      <c r="G936" s="38">
        <f t="shared" si="31"/>
        <v>1</v>
      </c>
      <c r="H936" s="26">
        <f t="shared" si="30"/>
        <v>0</v>
      </c>
    </row>
    <row r="937" spans="1:8" x14ac:dyDescent="0.25">
      <c r="A937" s="33">
        <v>32458</v>
      </c>
      <c r="B937" s="37">
        <v>2368.94</v>
      </c>
      <c r="C937" s="37">
        <v>0</v>
      </c>
      <c r="D937" s="25">
        <v>1</v>
      </c>
      <c r="E937" s="25">
        <v>0</v>
      </c>
      <c r="F937" s="25">
        <v>1</v>
      </c>
      <c r="G937" s="38">
        <f t="shared" si="31"/>
        <v>1</v>
      </c>
      <c r="H937" s="26">
        <f t="shared" si="30"/>
        <v>0</v>
      </c>
    </row>
    <row r="938" spans="1:8" x14ac:dyDescent="0.25">
      <c r="A938" s="33">
        <v>32620</v>
      </c>
      <c r="B938" s="37">
        <v>118.4</v>
      </c>
      <c r="C938" s="37">
        <v>0</v>
      </c>
      <c r="D938" s="25">
        <v>1</v>
      </c>
      <c r="E938" s="25">
        <v>0</v>
      </c>
      <c r="F938" s="25">
        <v>1</v>
      </c>
      <c r="G938" s="38">
        <f t="shared" si="31"/>
        <v>1</v>
      </c>
      <c r="H938" s="26">
        <f t="shared" si="30"/>
        <v>0</v>
      </c>
    </row>
    <row r="939" spans="1:8" x14ac:dyDescent="0.25">
      <c r="A939" s="33">
        <v>32690</v>
      </c>
      <c r="B939" s="37">
        <v>401.78</v>
      </c>
      <c r="C939" s="37">
        <v>0</v>
      </c>
      <c r="D939" s="25">
        <v>1</v>
      </c>
      <c r="E939" s="25">
        <v>0</v>
      </c>
      <c r="F939" s="25">
        <v>1</v>
      </c>
      <c r="G939" s="38">
        <f t="shared" si="31"/>
        <v>1</v>
      </c>
      <c r="H939" s="26">
        <f t="shared" si="30"/>
        <v>0</v>
      </c>
    </row>
    <row r="940" spans="1:8" x14ac:dyDescent="0.25">
      <c r="A940" s="33">
        <v>32763</v>
      </c>
      <c r="B940" s="37">
        <v>1643.24</v>
      </c>
      <c r="C940" s="37">
        <v>0</v>
      </c>
      <c r="D940" s="25">
        <v>1</v>
      </c>
      <c r="E940" s="25">
        <v>0</v>
      </c>
      <c r="F940" s="25">
        <v>1</v>
      </c>
      <c r="G940" s="38">
        <f t="shared" si="31"/>
        <v>1</v>
      </c>
      <c r="H940" s="26">
        <f t="shared" si="30"/>
        <v>0</v>
      </c>
    </row>
    <row r="941" spans="1:8" x14ac:dyDescent="0.25">
      <c r="A941" s="33">
        <v>32808</v>
      </c>
      <c r="B941" s="37">
        <v>1012.37</v>
      </c>
      <c r="C941" s="37">
        <v>0</v>
      </c>
      <c r="D941" s="25">
        <v>1</v>
      </c>
      <c r="E941" s="25">
        <v>0</v>
      </c>
      <c r="F941" s="25">
        <v>1</v>
      </c>
      <c r="G941" s="38">
        <f t="shared" si="31"/>
        <v>1</v>
      </c>
      <c r="H941" s="26">
        <f t="shared" si="30"/>
        <v>0</v>
      </c>
    </row>
    <row r="942" spans="1:8" x14ac:dyDescent="0.25">
      <c r="A942" s="33">
        <v>32810</v>
      </c>
      <c r="B942" s="37">
        <v>1061.1400000000001</v>
      </c>
      <c r="C942" s="37">
        <v>0</v>
      </c>
      <c r="D942" s="25">
        <v>1</v>
      </c>
      <c r="E942" s="25">
        <v>0</v>
      </c>
      <c r="F942" s="25">
        <v>1</v>
      </c>
      <c r="G942" s="38">
        <f t="shared" si="31"/>
        <v>1</v>
      </c>
      <c r="H942" s="26">
        <f t="shared" si="30"/>
        <v>0</v>
      </c>
    </row>
    <row r="943" spans="1:8" x14ac:dyDescent="0.25">
      <c r="A943" s="33">
        <v>32954</v>
      </c>
      <c r="B943" s="37">
        <v>443.9</v>
      </c>
      <c r="C943" s="37">
        <v>0</v>
      </c>
      <c r="D943" s="25">
        <v>1</v>
      </c>
      <c r="E943" s="25">
        <v>0</v>
      </c>
      <c r="F943" s="25">
        <v>1</v>
      </c>
      <c r="G943" s="38">
        <f t="shared" si="31"/>
        <v>1</v>
      </c>
      <c r="H943" s="26">
        <f t="shared" si="30"/>
        <v>0</v>
      </c>
    </row>
    <row r="944" spans="1:8" x14ac:dyDescent="0.25">
      <c r="A944" s="33">
        <v>33006</v>
      </c>
      <c r="B944" s="37">
        <v>375.12</v>
      </c>
      <c r="C944" s="37">
        <v>0</v>
      </c>
      <c r="D944" s="25">
        <v>1</v>
      </c>
      <c r="E944" s="25">
        <v>0</v>
      </c>
      <c r="F944" s="25">
        <v>1</v>
      </c>
      <c r="G944" s="38">
        <f t="shared" si="31"/>
        <v>1</v>
      </c>
      <c r="H944" s="26">
        <f t="shared" si="30"/>
        <v>0</v>
      </c>
    </row>
    <row r="945" spans="1:8" x14ac:dyDescent="0.25">
      <c r="A945" s="33">
        <v>33045</v>
      </c>
      <c r="B945" s="37">
        <v>209.88</v>
      </c>
      <c r="C945" s="37">
        <v>0</v>
      </c>
      <c r="D945" s="25">
        <v>1</v>
      </c>
      <c r="E945" s="25">
        <v>0</v>
      </c>
      <c r="F945" s="25">
        <v>1</v>
      </c>
      <c r="G945" s="38">
        <f t="shared" si="31"/>
        <v>1</v>
      </c>
      <c r="H945" s="26">
        <f t="shared" si="30"/>
        <v>0</v>
      </c>
    </row>
    <row r="946" spans="1:8" x14ac:dyDescent="0.25">
      <c r="A946" s="33">
        <v>33086</v>
      </c>
      <c r="B946" s="37">
        <v>1761.66</v>
      </c>
      <c r="C946" s="37">
        <v>0</v>
      </c>
      <c r="D946" s="25">
        <v>1</v>
      </c>
      <c r="E946" s="25">
        <v>0</v>
      </c>
      <c r="F946" s="25">
        <v>1</v>
      </c>
      <c r="G946" s="38">
        <f t="shared" si="31"/>
        <v>1</v>
      </c>
      <c r="H946" s="26">
        <f t="shared" si="30"/>
        <v>0</v>
      </c>
    </row>
    <row r="947" spans="1:8" x14ac:dyDescent="0.25">
      <c r="A947" s="33">
        <v>33116</v>
      </c>
      <c r="B947" s="37">
        <v>664.29</v>
      </c>
      <c r="C947" s="37">
        <v>0</v>
      </c>
      <c r="D947" s="25">
        <v>1</v>
      </c>
      <c r="E947" s="25">
        <v>0</v>
      </c>
      <c r="F947" s="25">
        <v>1</v>
      </c>
      <c r="G947" s="38">
        <f t="shared" si="31"/>
        <v>1</v>
      </c>
      <c r="H947" s="26">
        <f t="shared" si="30"/>
        <v>0</v>
      </c>
    </row>
    <row r="948" spans="1:8" x14ac:dyDescent="0.25">
      <c r="A948" s="33">
        <v>33158</v>
      </c>
      <c r="B948" s="37">
        <v>163.86</v>
      </c>
      <c r="C948" s="37">
        <v>0</v>
      </c>
      <c r="D948" s="25">
        <v>1</v>
      </c>
      <c r="E948" s="25">
        <v>0</v>
      </c>
      <c r="F948" s="25">
        <v>1</v>
      </c>
      <c r="G948" s="38">
        <f t="shared" si="31"/>
        <v>1</v>
      </c>
      <c r="H948" s="26">
        <f t="shared" si="30"/>
        <v>0</v>
      </c>
    </row>
    <row r="949" spans="1:8" x14ac:dyDescent="0.25">
      <c r="A949" s="33">
        <v>33173</v>
      </c>
      <c r="B949" s="37">
        <v>1499.66</v>
      </c>
      <c r="C949" s="37">
        <v>0</v>
      </c>
      <c r="D949" s="25">
        <v>1</v>
      </c>
      <c r="E949" s="25">
        <v>0</v>
      </c>
      <c r="F949" s="25">
        <v>1</v>
      </c>
      <c r="G949" s="38">
        <f t="shared" si="31"/>
        <v>1</v>
      </c>
      <c r="H949" s="26">
        <f t="shared" si="30"/>
        <v>0</v>
      </c>
    </row>
    <row r="950" spans="1:8" x14ac:dyDescent="0.25">
      <c r="A950" s="33">
        <v>33367</v>
      </c>
      <c r="B950" s="37">
        <v>211.33</v>
      </c>
      <c r="C950" s="37">
        <v>0</v>
      </c>
      <c r="D950" s="25">
        <v>1</v>
      </c>
      <c r="E950" s="25">
        <v>0</v>
      </c>
      <c r="F950" s="25">
        <v>1</v>
      </c>
      <c r="G950" s="38">
        <f t="shared" si="31"/>
        <v>1</v>
      </c>
      <c r="H950" s="26">
        <f t="shared" si="30"/>
        <v>0</v>
      </c>
    </row>
    <row r="951" spans="1:8" x14ac:dyDescent="0.25">
      <c r="A951" s="33">
        <v>33510</v>
      </c>
      <c r="B951" s="37">
        <v>105.84</v>
      </c>
      <c r="C951" s="37">
        <v>0</v>
      </c>
      <c r="D951" s="25">
        <v>1</v>
      </c>
      <c r="E951" s="25">
        <v>0</v>
      </c>
      <c r="F951" s="25">
        <v>1</v>
      </c>
      <c r="G951" s="38">
        <f t="shared" si="31"/>
        <v>1</v>
      </c>
      <c r="H951" s="26">
        <f t="shared" si="30"/>
        <v>0</v>
      </c>
    </row>
    <row r="952" spans="1:8" x14ac:dyDescent="0.25">
      <c r="A952" s="33">
        <v>33528</v>
      </c>
      <c r="B952" s="37">
        <v>1156.08</v>
      </c>
      <c r="C952" s="37">
        <v>0</v>
      </c>
      <c r="D952" s="25">
        <v>1</v>
      </c>
      <c r="E952" s="25">
        <v>0</v>
      </c>
      <c r="F952" s="25">
        <v>1</v>
      </c>
      <c r="G952" s="38">
        <f t="shared" si="31"/>
        <v>1</v>
      </c>
      <c r="H952" s="26">
        <f t="shared" si="30"/>
        <v>0</v>
      </c>
    </row>
    <row r="953" spans="1:8" x14ac:dyDescent="0.25">
      <c r="A953" s="33">
        <v>33605</v>
      </c>
      <c r="B953" s="37">
        <v>885.75</v>
      </c>
      <c r="C953" s="37">
        <v>0</v>
      </c>
      <c r="D953" s="25">
        <v>1</v>
      </c>
      <c r="E953" s="25">
        <v>0</v>
      </c>
      <c r="F953" s="25">
        <v>1</v>
      </c>
      <c r="G953" s="38">
        <f t="shared" si="31"/>
        <v>1</v>
      </c>
      <c r="H953" s="26">
        <f t="shared" si="30"/>
        <v>0</v>
      </c>
    </row>
    <row r="954" spans="1:8" x14ac:dyDescent="0.25">
      <c r="A954" s="33">
        <v>33790</v>
      </c>
      <c r="B954" s="37">
        <v>2590.71</v>
      </c>
      <c r="C954" s="37">
        <v>0</v>
      </c>
      <c r="D954" s="25">
        <v>1</v>
      </c>
      <c r="E954" s="25">
        <v>0</v>
      </c>
      <c r="F954" s="25">
        <v>1</v>
      </c>
      <c r="G954" s="38">
        <f t="shared" si="31"/>
        <v>1</v>
      </c>
      <c r="H954" s="26">
        <f t="shared" si="30"/>
        <v>0</v>
      </c>
    </row>
    <row r="955" spans="1:8" x14ac:dyDescent="0.25">
      <c r="A955" s="33">
        <v>33862</v>
      </c>
      <c r="B955" s="37">
        <v>20.53</v>
      </c>
      <c r="C955" s="37">
        <v>0</v>
      </c>
      <c r="D955" s="25">
        <v>1</v>
      </c>
      <c r="E955" s="25">
        <v>0</v>
      </c>
      <c r="F955" s="25">
        <v>1</v>
      </c>
      <c r="G955" s="38">
        <f t="shared" si="31"/>
        <v>1</v>
      </c>
      <c r="H955" s="26">
        <f t="shared" si="30"/>
        <v>0</v>
      </c>
    </row>
    <row r="956" spans="1:8" x14ac:dyDescent="0.25">
      <c r="A956" s="33">
        <v>33903</v>
      </c>
      <c r="B956" s="37">
        <v>1264.52</v>
      </c>
      <c r="C956" s="37">
        <v>0</v>
      </c>
      <c r="D956" s="25">
        <v>1</v>
      </c>
      <c r="E956" s="25">
        <v>0</v>
      </c>
      <c r="F956" s="25">
        <v>1</v>
      </c>
      <c r="G956" s="38">
        <f t="shared" si="31"/>
        <v>1</v>
      </c>
      <c r="H956" s="26">
        <f t="shared" si="30"/>
        <v>0</v>
      </c>
    </row>
    <row r="957" spans="1:8" x14ac:dyDescent="0.25">
      <c r="A957" s="33">
        <v>33938</v>
      </c>
      <c r="B957" s="37">
        <v>167.75</v>
      </c>
      <c r="C957" s="37">
        <v>0</v>
      </c>
      <c r="D957" s="25">
        <v>1</v>
      </c>
      <c r="E957" s="25">
        <v>0</v>
      </c>
      <c r="F957" s="25">
        <v>1</v>
      </c>
      <c r="G957" s="38">
        <f t="shared" si="31"/>
        <v>1</v>
      </c>
      <c r="H957" s="26">
        <f t="shared" si="30"/>
        <v>0</v>
      </c>
    </row>
    <row r="958" spans="1:8" x14ac:dyDescent="0.25">
      <c r="A958" s="33">
        <v>33952</v>
      </c>
      <c r="B958" s="37">
        <v>280.81</v>
      </c>
      <c r="C958" s="37">
        <v>0</v>
      </c>
      <c r="D958" s="25">
        <v>1</v>
      </c>
      <c r="E958" s="25">
        <v>0</v>
      </c>
      <c r="F958" s="25">
        <v>1</v>
      </c>
      <c r="G958" s="38">
        <f t="shared" si="31"/>
        <v>1</v>
      </c>
      <c r="H958" s="26">
        <f t="shared" si="30"/>
        <v>0</v>
      </c>
    </row>
    <row r="959" spans="1:8" x14ac:dyDescent="0.25">
      <c r="A959" s="33">
        <v>34122</v>
      </c>
      <c r="B959" s="37">
        <v>622.1</v>
      </c>
      <c r="C959" s="37">
        <v>0</v>
      </c>
      <c r="D959" s="25">
        <v>1</v>
      </c>
      <c r="E959" s="25">
        <v>0</v>
      </c>
      <c r="F959" s="25">
        <v>1</v>
      </c>
      <c r="G959" s="38">
        <f t="shared" si="31"/>
        <v>1</v>
      </c>
      <c r="H959" s="26">
        <f t="shared" si="30"/>
        <v>0</v>
      </c>
    </row>
    <row r="960" spans="1:8" x14ac:dyDescent="0.25">
      <c r="A960" s="33">
        <v>34188</v>
      </c>
      <c r="B960" s="37">
        <v>129.4</v>
      </c>
      <c r="C960" s="37">
        <v>0</v>
      </c>
      <c r="D960" s="25">
        <v>1</v>
      </c>
      <c r="E960" s="25">
        <v>0</v>
      </c>
      <c r="F960" s="25">
        <v>1</v>
      </c>
      <c r="G960" s="38">
        <f t="shared" si="31"/>
        <v>1</v>
      </c>
      <c r="H960" s="26">
        <f t="shared" si="30"/>
        <v>0</v>
      </c>
    </row>
    <row r="961" spans="1:8" x14ac:dyDescent="0.25">
      <c r="A961" s="33">
        <v>34246</v>
      </c>
      <c r="B961" s="37">
        <v>40.229999999999997</v>
      </c>
      <c r="C961" s="37">
        <v>0</v>
      </c>
      <c r="D961" s="25">
        <v>1</v>
      </c>
      <c r="E961" s="25">
        <v>0</v>
      </c>
      <c r="F961" s="25">
        <v>1</v>
      </c>
      <c r="G961" s="38">
        <f t="shared" si="31"/>
        <v>1</v>
      </c>
      <c r="H961" s="26">
        <f t="shared" si="30"/>
        <v>0</v>
      </c>
    </row>
    <row r="962" spans="1:8" x14ac:dyDescent="0.25">
      <c r="A962" s="33">
        <v>34566</v>
      </c>
      <c r="B962" s="37">
        <v>919.89</v>
      </c>
      <c r="C962" s="37">
        <v>0</v>
      </c>
      <c r="D962" s="25">
        <v>1</v>
      </c>
      <c r="E962" s="25">
        <v>0</v>
      </c>
      <c r="F962" s="25">
        <v>1</v>
      </c>
      <c r="G962" s="38">
        <f t="shared" si="31"/>
        <v>1</v>
      </c>
      <c r="H962" s="26">
        <f t="shared" ref="H962:H1025" si="32">E962/D962</f>
        <v>0</v>
      </c>
    </row>
    <row r="963" spans="1:8" x14ac:dyDescent="0.25">
      <c r="A963" s="33">
        <v>34799</v>
      </c>
      <c r="B963" s="37">
        <v>52.49</v>
      </c>
      <c r="C963" s="37">
        <v>0</v>
      </c>
      <c r="D963" s="25">
        <v>1</v>
      </c>
      <c r="E963" s="25">
        <v>0</v>
      </c>
      <c r="F963" s="25">
        <v>1</v>
      </c>
      <c r="G963" s="38">
        <f t="shared" ref="G963:G1026" si="33">F963/D963</f>
        <v>1</v>
      </c>
      <c r="H963" s="26">
        <f t="shared" si="32"/>
        <v>0</v>
      </c>
    </row>
    <row r="964" spans="1:8" x14ac:dyDescent="0.25">
      <c r="A964" s="33">
        <v>35132</v>
      </c>
      <c r="B964" s="37">
        <v>1770.62</v>
      </c>
      <c r="C964" s="37">
        <v>0</v>
      </c>
      <c r="D964" s="25">
        <v>1</v>
      </c>
      <c r="E964" s="25">
        <v>0</v>
      </c>
      <c r="F964" s="25">
        <v>1</v>
      </c>
      <c r="G964" s="38">
        <f t="shared" si="33"/>
        <v>1</v>
      </c>
      <c r="H964" s="26">
        <f t="shared" si="32"/>
        <v>0</v>
      </c>
    </row>
    <row r="965" spans="1:8" x14ac:dyDescent="0.25">
      <c r="A965" s="33">
        <v>35174</v>
      </c>
      <c r="B965" s="37">
        <v>523.42999999999995</v>
      </c>
      <c r="C965" s="37">
        <v>0</v>
      </c>
      <c r="D965" s="25">
        <v>1</v>
      </c>
      <c r="E965" s="25">
        <v>0</v>
      </c>
      <c r="F965" s="25">
        <v>1</v>
      </c>
      <c r="G965" s="38">
        <f t="shared" si="33"/>
        <v>1</v>
      </c>
      <c r="H965" s="26">
        <f t="shared" si="32"/>
        <v>0</v>
      </c>
    </row>
    <row r="966" spans="1:8" x14ac:dyDescent="0.25">
      <c r="A966" s="33">
        <v>35249</v>
      </c>
      <c r="B966" s="37">
        <v>1058.9100000000001</v>
      </c>
      <c r="C966" s="37">
        <v>0</v>
      </c>
      <c r="D966" s="25">
        <v>1</v>
      </c>
      <c r="E966" s="25">
        <v>0</v>
      </c>
      <c r="F966" s="25">
        <v>1</v>
      </c>
      <c r="G966" s="38">
        <f t="shared" si="33"/>
        <v>1</v>
      </c>
      <c r="H966" s="26">
        <f t="shared" si="32"/>
        <v>0</v>
      </c>
    </row>
    <row r="967" spans="1:8" x14ac:dyDescent="0.25">
      <c r="A967" s="33">
        <v>35333</v>
      </c>
      <c r="B967" s="37">
        <v>2475.3000000000002</v>
      </c>
      <c r="C967" s="37">
        <v>0</v>
      </c>
      <c r="D967" s="25">
        <v>1</v>
      </c>
      <c r="E967" s="25">
        <v>0</v>
      </c>
      <c r="F967" s="25">
        <v>1</v>
      </c>
      <c r="G967" s="38">
        <f t="shared" si="33"/>
        <v>1</v>
      </c>
      <c r="H967" s="26">
        <f t="shared" si="32"/>
        <v>0</v>
      </c>
    </row>
    <row r="968" spans="1:8" x14ac:dyDescent="0.25">
      <c r="A968" s="33">
        <v>35379</v>
      </c>
      <c r="B968" s="37">
        <v>413.65</v>
      </c>
      <c r="C968" s="37">
        <v>0</v>
      </c>
      <c r="D968" s="25">
        <v>1</v>
      </c>
      <c r="E968" s="25">
        <v>0</v>
      </c>
      <c r="F968" s="25">
        <v>1</v>
      </c>
      <c r="G968" s="38">
        <f t="shared" si="33"/>
        <v>1</v>
      </c>
      <c r="H968" s="26">
        <f t="shared" si="32"/>
        <v>0</v>
      </c>
    </row>
    <row r="969" spans="1:8" x14ac:dyDescent="0.25">
      <c r="A969" s="33">
        <v>35398</v>
      </c>
      <c r="B969" s="37">
        <v>697.81</v>
      </c>
      <c r="C969" s="37">
        <v>0</v>
      </c>
      <c r="D969" s="25">
        <v>1</v>
      </c>
      <c r="E969" s="25">
        <v>0</v>
      </c>
      <c r="F969" s="25">
        <v>1</v>
      </c>
      <c r="G969" s="38">
        <f t="shared" si="33"/>
        <v>1</v>
      </c>
      <c r="H969" s="26">
        <f t="shared" si="32"/>
        <v>0</v>
      </c>
    </row>
    <row r="970" spans="1:8" x14ac:dyDescent="0.25">
      <c r="A970" s="33">
        <v>35437</v>
      </c>
      <c r="B970" s="37">
        <v>454.96</v>
      </c>
      <c r="C970" s="37">
        <v>0</v>
      </c>
      <c r="D970" s="25">
        <v>1</v>
      </c>
      <c r="E970" s="25">
        <v>0</v>
      </c>
      <c r="F970" s="25">
        <v>1</v>
      </c>
      <c r="G970" s="38">
        <f t="shared" si="33"/>
        <v>1</v>
      </c>
      <c r="H970" s="26">
        <f t="shared" si="32"/>
        <v>0</v>
      </c>
    </row>
    <row r="971" spans="1:8" x14ac:dyDescent="0.25">
      <c r="A971" s="33">
        <v>35512</v>
      </c>
      <c r="B971" s="37">
        <v>2852.75</v>
      </c>
      <c r="C971" s="37">
        <v>0</v>
      </c>
      <c r="D971" s="25">
        <v>1</v>
      </c>
      <c r="E971" s="25">
        <v>0</v>
      </c>
      <c r="F971" s="25">
        <v>1</v>
      </c>
      <c r="G971" s="38">
        <f t="shared" si="33"/>
        <v>1</v>
      </c>
      <c r="H971" s="26">
        <f t="shared" si="32"/>
        <v>0</v>
      </c>
    </row>
    <row r="972" spans="1:8" x14ac:dyDescent="0.25">
      <c r="A972" s="33">
        <v>35530</v>
      </c>
      <c r="B972" s="37">
        <v>30.29</v>
      </c>
      <c r="C972" s="37">
        <v>0</v>
      </c>
      <c r="D972" s="25">
        <v>1</v>
      </c>
      <c r="E972" s="25">
        <v>0</v>
      </c>
      <c r="F972" s="25">
        <v>1</v>
      </c>
      <c r="G972" s="38">
        <f t="shared" si="33"/>
        <v>1</v>
      </c>
      <c r="H972" s="26">
        <f t="shared" si="32"/>
        <v>0</v>
      </c>
    </row>
    <row r="973" spans="1:8" x14ac:dyDescent="0.25">
      <c r="A973" s="33">
        <v>35679</v>
      </c>
      <c r="B973" s="37">
        <v>203.02</v>
      </c>
      <c r="C973" s="37">
        <v>0</v>
      </c>
      <c r="D973" s="25">
        <v>1</v>
      </c>
      <c r="E973" s="25">
        <v>0</v>
      </c>
      <c r="F973" s="25">
        <v>1</v>
      </c>
      <c r="G973" s="38">
        <f t="shared" si="33"/>
        <v>1</v>
      </c>
      <c r="H973" s="26">
        <f t="shared" si="32"/>
        <v>0</v>
      </c>
    </row>
    <row r="974" spans="1:8" x14ac:dyDescent="0.25">
      <c r="A974" s="33">
        <v>35743</v>
      </c>
      <c r="B974" s="37">
        <v>534.05999999999995</v>
      </c>
      <c r="C974" s="37">
        <v>0</v>
      </c>
      <c r="D974" s="25">
        <v>1</v>
      </c>
      <c r="E974" s="25">
        <v>0</v>
      </c>
      <c r="F974" s="25">
        <v>1</v>
      </c>
      <c r="G974" s="38">
        <f t="shared" si="33"/>
        <v>1</v>
      </c>
      <c r="H974" s="26">
        <f t="shared" si="32"/>
        <v>0</v>
      </c>
    </row>
    <row r="975" spans="1:8" x14ac:dyDescent="0.25">
      <c r="A975" s="33">
        <v>35769</v>
      </c>
      <c r="B975" s="37">
        <v>2975.55</v>
      </c>
      <c r="C975" s="37">
        <v>0</v>
      </c>
      <c r="D975" s="25">
        <v>1</v>
      </c>
      <c r="E975" s="25">
        <v>0</v>
      </c>
      <c r="F975" s="25">
        <v>1</v>
      </c>
      <c r="G975" s="38">
        <f t="shared" si="33"/>
        <v>1</v>
      </c>
      <c r="H975" s="26">
        <f t="shared" si="32"/>
        <v>0</v>
      </c>
    </row>
    <row r="976" spans="1:8" x14ac:dyDescent="0.25">
      <c r="A976" s="33">
        <v>35895</v>
      </c>
      <c r="B976" s="37">
        <v>2566.54</v>
      </c>
      <c r="C976" s="37">
        <v>0</v>
      </c>
      <c r="D976" s="25">
        <v>1</v>
      </c>
      <c r="E976" s="25">
        <v>0</v>
      </c>
      <c r="F976" s="25">
        <v>1</v>
      </c>
      <c r="G976" s="38">
        <f t="shared" si="33"/>
        <v>1</v>
      </c>
      <c r="H976" s="26">
        <f t="shared" si="32"/>
        <v>0</v>
      </c>
    </row>
    <row r="977" spans="1:8" x14ac:dyDescent="0.25">
      <c r="A977" s="33">
        <v>36107</v>
      </c>
      <c r="B977" s="37">
        <v>2707.72</v>
      </c>
      <c r="C977" s="37">
        <v>0</v>
      </c>
      <c r="D977" s="25">
        <v>1</v>
      </c>
      <c r="E977" s="25">
        <v>0</v>
      </c>
      <c r="F977" s="25">
        <v>1</v>
      </c>
      <c r="G977" s="38">
        <f t="shared" si="33"/>
        <v>1</v>
      </c>
      <c r="H977" s="26">
        <f t="shared" si="32"/>
        <v>0</v>
      </c>
    </row>
    <row r="978" spans="1:8" x14ac:dyDescent="0.25">
      <c r="A978" s="33">
        <v>36115</v>
      </c>
      <c r="B978" s="37">
        <v>296.8</v>
      </c>
      <c r="C978" s="37">
        <v>0</v>
      </c>
      <c r="D978" s="25">
        <v>1</v>
      </c>
      <c r="E978" s="25">
        <v>0</v>
      </c>
      <c r="F978" s="25">
        <v>1</v>
      </c>
      <c r="G978" s="38">
        <f t="shared" si="33"/>
        <v>1</v>
      </c>
      <c r="H978" s="26">
        <f t="shared" si="32"/>
        <v>0</v>
      </c>
    </row>
    <row r="979" spans="1:8" x14ac:dyDescent="0.25">
      <c r="A979" s="33">
        <v>36146</v>
      </c>
      <c r="B979" s="37">
        <v>219.9</v>
      </c>
      <c r="C979" s="37">
        <v>0</v>
      </c>
      <c r="D979" s="25">
        <v>1</v>
      </c>
      <c r="E979" s="25">
        <v>0</v>
      </c>
      <c r="F979" s="25">
        <v>1</v>
      </c>
      <c r="G979" s="38">
        <f t="shared" si="33"/>
        <v>1</v>
      </c>
      <c r="H979" s="26">
        <f t="shared" si="32"/>
        <v>0</v>
      </c>
    </row>
    <row r="980" spans="1:8" x14ac:dyDescent="0.25">
      <c r="A980" s="33">
        <v>36154</v>
      </c>
      <c r="B980" s="37">
        <v>137.05000000000001</v>
      </c>
      <c r="C980" s="37">
        <v>0</v>
      </c>
      <c r="D980" s="25">
        <v>1</v>
      </c>
      <c r="E980" s="25">
        <v>0</v>
      </c>
      <c r="F980" s="25">
        <v>1</v>
      </c>
      <c r="G980" s="38">
        <f t="shared" si="33"/>
        <v>1</v>
      </c>
      <c r="H980" s="26">
        <f t="shared" si="32"/>
        <v>0</v>
      </c>
    </row>
    <row r="981" spans="1:8" x14ac:dyDescent="0.25">
      <c r="A981" s="33">
        <v>36159</v>
      </c>
      <c r="B981" s="37">
        <v>1332.61</v>
      </c>
      <c r="C981" s="37">
        <v>0</v>
      </c>
      <c r="D981" s="25">
        <v>1</v>
      </c>
      <c r="E981" s="25">
        <v>0</v>
      </c>
      <c r="F981" s="25">
        <v>1</v>
      </c>
      <c r="G981" s="38">
        <f t="shared" si="33"/>
        <v>1</v>
      </c>
      <c r="H981" s="26">
        <f t="shared" si="32"/>
        <v>0</v>
      </c>
    </row>
    <row r="982" spans="1:8" x14ac:dyDescent="0.25">
      <c r="A982" s="33">
        <v>36218</v>
      </c>
      <c r="B982" s="37">
        <v>911.26</v>
      </c>
      <c r="C982" s="37">
        <v>0</v>
      </c>
      <c r="D982" s="25">
        <v>1</v>
      </c>
      <c r="E982" s="25">
        <v>0</v>
      </c>
      <c r="F982" s="25">
        <v>1</v>
      </c>
      <c r="G982" s="38">
        <f t="shared" si="33"/>
        <v>1</v>
      </c>
      <c r="H982" s="26">
        <f t="shared" si="32"/>
        <v>0</v>
      </c>
    </row>
    <row r="983" spans="1:8" x14ac:dyDescent="0.25">
      <c r="A983" s="33">
        <v>36258</v>
      </c>
      <c r="B983" s="37">
        <v>217.01</v>
      </c>
      <c r="C983" s="37">
        <v>0</v>
      </c>
      <c r="D983" s="25">
        <v>1</v>
      </c>
      <c r="E983" s="25">
        <v>0</v>
      </c>
      <c r="F983" s="25">
        <v>1</v>
      </c>
      <c r="G983" s="38">
        <f t="shared" si="33"/>
        <v>1</v>
      </c>
      <c r="H983" s="26">
        <f t="shared" si="32"/>
        <v>0</v>
      </c>
    </row>
    <row r="984" spans="1:8" x14ac:dyDescent="0.25">
      <c r="A984" s="33">
        <v>36278</v>
      </c>
      <c r="B984" s="37">
        <v>1013.95</v>
      </c>
      <c r="C984" s="37">
        <v>0</v>
      </c>
      <c r="D984" s="25">
        <v>1</v>
      </c>
      <c r="E984" s="25">
        <v>0</v>
      </c>
      <c r="F984" s="25">
        <v>1</v>
      </c>
      <c r="G984" s="38">
        <f t="shared" si="33"/>
        <v>1</v>
      </c>
      <c r="H984" s="26">
        <f t="shared" si="32"/>
        <v>0</v>
      </c>
    </row>
    <row r="985" spans="1:8" x14ac:dyDescent="0.25">
      <c r="A985" s="33">
        <v>36311</v>
      </c>
      <c r="B985" s="37">
        <v>426.47</v>
      </c>
      <c r="C985" s="37">
        <v>0</v>
      </c>
      <c r="D985" s="25">
        <v>1</v>
      </c>
      <c r="E985" s="25">
        <v>0</v>
      </c>
      <c r="F985" s="25">
        <v>1</v>
      </c>
      <c r="G985" s="38">
        <f t="shared" si="33"/>
        <v>1</v>
      </c>
      <c r="H985" s="26">
        <f t="shared" si="32"/>
        <v>0</v>
      </c>
    </row>
    <row r="986" spans="1:8" x14ac:dyDescent="0.25">
      <c r="A986" s="33">
        <v>36455</v>
      </c>
      <c r="B986" s="37">
        <v>628.05999999999995</v>
      </c>
      <c r="C986" s="37">
        <v>0</v>
      </c>
      <c r="D986" s="25">
        <v>1</v>
      </c>
      <c r="E986" s="25">
        <v>0</v>
      </c>
      <c r="F986" s="25">
        <v>1</v>
      </c>
      <c r="G986" s="38">
        <f t="shared" si="33"/>
        <v>1</v>
      </c>
      <c r="H986" s="26">
        <f t="shared" si="32"/>
        <v>0</v>
      </c>
    </row>
    <row r="987" spans="1:8" x14ac:dyDescent="0.25">
      <c r="A987" s="33">
        <v>36605</v>
      </c>
      <c r="B987" s="37">
        <v>299.89999999999998</v>
      </c>
      <c r="C987" s="37">
        <v>0</v>
      </c>
      <c r="D987" s="25">
        <v>1</v>
      </c>
      <c r="E987" s="25">
        <v>0</v>
      </c>
      <c r="F987" s="25">
        <v>1</v>
      </c>
      <c r="G987" s="38">
        <f t="shared" si="33"/>
        <v>1</v>
      </c>
      <c r="H987" s="26">
        <f t="shared" si="32"/>
        <v>0</v>
      </c>
    </row>
    <row r="988" spans="1:8" x14ac:dyDescent="0.25">
      <c r="A988" s="33">
        <v>36622</v>
      </c>
      <c r="B988" s="37">
        <v>1272.1099999999999</v>
      </c>
      <c r="C988" s="37">
        <v>0</v>
      </c>
      <c r="D988" s="25">
        <v>1</v>
      </c>
      <c r="E988" s="25">
        <v>0</v>
      </c>
      <c r="F988" s="25">
        <v>1</v>
      </c>
      <c r="G988" s="38">
        <f t="shared" si="33"/>
        <v>1</v>
      </c>
      <c r="H988" s="26">
        <f t="shared" si="32"/>
        <v>0</v>
      </c>
    </row>
    <row r="989" spans="1:8" x14ac:dyDescent="0.25">
      <c r="A989" s="33">
        <v>36825</v>
      </c>
      <c r="B989" s="37">
        <v>80.02</v>
      </c>
      <c r="C989" s="37">
        <v>0</v>
      </c>
      <c r="D989" s="25">
        <v>1</v>
      </c>
      <c r="E989" s="25">
        <v>0</v>
      </c>
      <c r="F989" s="25">
        <v>1</v>
      </c>
      <c r="G989" s="38">
        <f t="shared" si="33"/>
        <v>1</v>
      </c>
      <c r="H989" s="26">
        <f t="shared" si="32"/>
        <v>0</v>
      </c>
    </row>
    <row r="990" spans="1:8" x14ac:dyDescent="0.25">
      <c r="A990" s="33">
        <v>36830</v>
      </c>
      <c r="B990" s="37">
        <v>811.5</v>
      </c>
      <c r="C990" s="37">
        <v>0</v>
      </c>
      <c r="D990" s="25">
        <v>1</v>
      </c>
      <c r="E990" s="25">
        <v>0</v>
      </c>
      <c r="F990" s="25">
        <v>1</v>
      </c>
      <c r="G990" s="38">
        <f t="shared" si="33"/>
        <v>1</v>
      </c>
      <c r="H990" s="26">
        <f t="shared" si="32"/>
        <v>0</v>
      </c>
    </row>
    <row r="991" spans="1:8" x14ac:dyDescent="0.25">
      <c r="A991" s="33">
        <v>36884</v>
      </c>
      <c r="B991" s="37">
        <v>297.97000000000003</v>
      </c>
      <c r="C991" s="37">
        <v>0</v>
      </c>
      <c r="D991" s="25">
        <v>1</v>
      </c>
      <c r="E991" s="25">
        <v>0</v>
      </c>
      <c r="F991" s="25">
        <v>1</v>
      </c>
      <c r="G991" s="38">
        <f t="shared" si="33"/>
        <v>1</v>
      </c>
      <c r="H991" s="26">
        <f t="shared" si="32"/>
        <v>0</v>
      </c>
    </row>
    <row r="992" spans="1:8" x14ac:dyDescent="0.25">
      <c r="A992" s="33">
        <v>36991</v>
      </c>
      <c r="B992" s="37">
        <v>10.24</v>
      </c>
      <c r="C992" s="37">
        <v>0</v>
      </c>
      <c r="D992" s="25">
        <v>1</v>
      </c>
      <c r="E992" s="25">
        <v>0</v>
      </c>
      <c r="F992" s="25">
        <v>1</v>
      </c>
      <c r="G992" s="38">
        <f t="shared" si="33"/>
        <v>1</v>
      </c>
      <c r="H992" s="26">
        <f t="shared" si="32"/>
        <v>0</v>
      </c>
    </row>
    <row r="993" spans="1:8" x14ac:dyDescent="0.25">
      <c r="A993" s="33">
        <v>37052</v>
      </c>
      <c r="B993" s="37">
        <v>10.039999999999999</v>
      </c>
      <c r="C993" s="37">
        <v>0</v>
      </c>
      <c r="D993" s="25">
        <v>1</v>
      </c>
      <c r="E993" s="25">
        <v>0</v>
      </c>
      <c r="F993" s="25">
        <v>1</v>
      </c>
      <c r="G993" s="38">
        <f t="shared" si="33"/>
        <v>1</v>
      </c>
      <c r="H993" s="26">
        <f t="shared" si="32"/>
        <v>0</v>
      </c>
    </row>
    <row r="994" spans="1:8" x14ac:dyDescent="0.25">
      <c r="A994" s="33">
        <v>37132</v>
      </c>
      <c r="B994" s="37">
        <v>263.45</v>
      </c>
      <c r="C994" s="37">
        <v>0</v>
      </c>
      <c r="D994" s="25">
        <v>1</v>
      </c>
      <c r="E994" s="25">
        <v>0</v>
      </c>
      <c r="F994" s="25">
        <v>1</v>
      </c>
      <c r="G994" s="38">
        <f t="shared" si="33"/>
        <v>1</v>
      </c>
      <c r="H994" s="26">
        <f t="shared" si="32"/>
        <v>0</v>
      </c>
    </row>
    <row r="995" spans="1:8" x14ac:dyDescent="0.25">
      <c r="A995" s="33">
        <v>37172</v>
      </c>
      <c r="B995" s="37">
        <v>225.69</v>
      </c>
      <c r="C995" s="37">
        <v>0</v>
      </c>
      <c r="D995" s="25">
        <v>1</v>
      </c>
      <c r="E995" s="25">
        <v>0</v>
      </c>
      <c r="F995" s="25">
        <v>1</v>
      </c>
      <c r="G995" s="38">
        <f t="shared" si="33"/>
        <v>1</v>
      </c>
      <c r="H995" s="26">
        <f t="shared" si="32"/>
        <v>0</v>
      </c>
    </row>
    <row r="996" spans="1:8" x14ac:dyDescent="0.25">
      <c r="A996" s="33">
        <v>37229</v>
      </c>
      <c r="B996" s="37">
        <v>275.66000000000003</v>
      </c>
      <c r="C996" s="37">
        <v>0</v>
      </c>
      <c r="D996" s="25">
        <v>1</v>
      </c>
      <c r="E996" s="25">
        <v>0</v>
      </c>
      <c r="F996" s="25">
        <v>1</v>
      </c>
      <c r="G996" s="38">
        <f t="shared" si="33"/>
        <v>1</v>
      </c>
      <c r="H996" s="26">
        <f t="shared" si="32"/>
        <v>0</v>
      </c>
    </row>
    <row r="997" spans="1:8" x14ac:dyDescent="0.25">
      <c r="A997" s="33">
        <v>37267</v>
      </c>
      <c r="B997" s="37">
        <v>1158.99</v>
      </c>
      <c r="C997" s="37">
        <v>0</v>
      </c>
      <c r="D997" s="25">
        <v>1</v>
      </c>
      <c r="E997" s="25">
        <v>0</v>
      </c>
      <c r="F997" s="25">
        <v>1</v>
      </c>
      <c r="G997" s="38">
        <f t="shared" si="33"/>
        <v>1</v>
      </c>
      <c r="H997" s="26">
        <f t="shared" si="32"/>
        <v>0</v>
      </c>
    </row>
    <row r="998" spans="1:8" x14ac:dyDescent="0.25">
      <c r="A998" s="33">
        <v>37339</v>
      </c>
      <c r="B998" s="37">
        <v>1951.54</v>
      </c>
      <c r="C998" s="37">
        <v>0</v>
      </c>
      <c r="D998" s="25">
        <v>1</v>
      </c>
      <c r="E998" s="25">
        <v>0</v>
      </c>
      <c r="F998" s="25">
        <v>1</v>
      </c>
      <c r="G998" s="38">
        <f t="shared" si="33"/>
        <v>1</v>
      </c>
      <c r="H998" s="26">
        <f t="shared" si="32"/>
        <v>0</v>
      </c>
    </row>
    <row r="999" spans="1:8" x14ac:dyDescent="0.25">
      <c r="A999" s="33">
        <v>37432</v>
      </c>
      <c r="B999" s="37">
        <v>52.56</v>
      </c>
      <c r="C999" s="37">
        <v>0</v>
      </c>
      <c r="D999" s="25">
        <v>1</v>
      </c>
      <c r="E999" s="25">
        <v>0</v>
      </c>
      <c r="F999" s="25">
        <v>1</v>
      </c>
      <c r="G999" s="38">
        <f t="shared" si="33"/>
        <v>1</v>
      </c>
      <c r="H999" s="26">
        <f t="shared" si="32"/>
        <v>0</v>
      </c>
    </row>
    <row r="1000" spans="1:8" x14ac:dyDescent="0.25">
      <c r="A1000" s="33">
        <v>37593</v>
      </c>
      <c r="B1000" s="37">
        <v>566.03</v>
      </c>
      <c r="C1000" s="37">
        <v>0</v>
      </c>
      <c r="D1000" s="25">
        <v>1</v>
      </c>
      <c r="E1000" s="25">
        <v>0</v>
      </c>
      <c r="F1000" s="25">
        <v>1</v>
      </c>
      <c r="G1000" s="38">
        <f t="shared" si="33"/>
        <v>1</v>
      </c>
      <c r="H1000" s="26">
        <f t="shared" si="32"/>
        <v>0</v>
      </c>
    </row>
    <row r="1001" spans="1:8" x14ac:dyDescent="0.25">
      <c r="A1001" s="33">
        <v>37651</v>
      </c>
      <c r="B1001" s="37">
        <v>367.19</v>
      </c>
      <c r="C1001" s="37">
        <v>0</v>
      </c>
      <c r="D1001" s="25">
        <v>1</v>
      </c>
      <c r="E1001" s="25">
        <v>0</v>
      </c>
      <c r="F1001" s="25">
        <v>1</v>
      </c>
      <c r="G1001" s="38">
        <f t="shared" si="33"/>
        <v>1</v>
      </c>
      <c r="H1001" s="26">
        <f t="shared" si="32"/>
        <v>0</v>
      </c>
    </row>
    <row r="1002" spans="1:8" x14ac:dyDescent="0.25">
      <c r="A1002" s="33">
        <v>37654</v>
      </c>
      <c r="B1002" s="37">
        <v>2059.37</v>
      </c>
      <c r="C1002" s="37">
        <v>0</v>
      </c>
      <c r="D1002" s="25">
        <v>1</v>
      </c>
      <c r="E1002" s="25">
        <v>0</v>
      </c>
      <c r="F1002" s="25">
        <v>1</v>
      </c>
      <c r="G1002" s="38">
        <f t="shared" si="33"/>
        <v>1</v>
      </c>
      <c r="H1002" s="26">
        <f t="shared" si="32"/>
        <v>0</v>
      </c>
    </row>
    <row r="1003" spans="1:8" x14ac:dyDescent="0.25">
      <c r="A1003" s="33">
        <v>37712</v>
      </c>
      <c r="B1003" s="37">
        <v>40.479999999999997</v>
      </c>
      <c r="C1003" s="37">
        <v>0</v>
      </c>
      <c r="D1003" s="25">
        <v>1</v>
      </c>
      <c r="E1003" s="25">
        <v>0</v>
      </c>
      <c r="F1003" s="25">
        <v>1</v>
      </c>
      <c r="G1003" s="38">
        <f t="shared" si="33"/>
        <v>1</v>
      </c>
      <c r="H1003" s="26">
        <f t="shared" si="32"/>
        <v>0</v>
      </c>
    </row>
    <row r="1004" spans="1:8" x14ac:dyDescent="0.25">
      <c r="A1004" s="33">
        <v>37760</v>
      </c>
      <c r="B1004" s="37">
        <v>60.31</v>
      </c>
      <c r="C1004" s="37">
        <v>0</v>
      </c>
      <c r="D1004" s="25">
        <v>1</v>
      </c>
      <c r="E1004" s="25">
        <v>0</v>
      </c>
      <c r="F1004" s="25">
        <v>1</v>
      </c>
      <c r="G1004" s="38">
        <f t="shared" si="33"/>
        <v>1</v>
      </c>
      <c r="H1004" s="26">
        <f t="shared" si="32"/>
        <v>0</v>
      </c>
    </row>
    <row r="1005" spans="1:8" x14ac:dyDescent="0.25">
      <c r="A1005" s="33">
        <v>37931</v>
      </c>
      <c r="B1005" s="37">
        <v>70.709999999999994</v>
      </c>
      <c r="C1005" s="37">
        <v>0</v>
      </c>
      <c r="D1005" s="25">
        <v>1</v>
      </c>
      <c r="E1005" s="25">
        <v>0</v>
      </c>
      <c r="F1005" s="25">
        <v>1</v>
      </c>
      <c r="G1005" s="38">
        <f t="shared" si="33"/>
        <v>1</v>
      </c>
      <c r="H1005" s="26">
        <f t="shared" si="32"/>
        <v>0</v>
      </c>
    </row>
    <row r="1006" spans="1:8" x14ac:dyDescent="0.25">
      <c r="A1006" s="33">
        <v>37980</v>
      </c>
      <c r="B1006" s="37">
        <v>238.34</v>
      </c>
      <c r="C1006" s="37">
        <v>0</v>
      </c>
      <c r="D1006" s="25">
        <v>1</v>
      </c>
      <c r="E1006" s="25">
        <v>0</v>
      </c>
      <c r="F1006" s="25">
        <v>1</v>
      </c>
      <c r="G1006" s="38">
        <f t="shared" si="33"/>
        <v>1</v>
      </c>
      <c r="H1006" s="26">
        <f t="shared" si="32"/>
        <v>0</v>
      </c>
    </row>
    <row r="1007" spans="1:8" x14ac:dyDescent="0.25">
      <c r="A1007" s="33">
        <v>38131</v>
      </c>
      <c r="B1007" s="37">
        <v>232.99</v>
      </c>
      <c r="C1007" s="37">
        <v>0</v>
      </c>
      <c r="D1007" s="25">
        <v>1</v>
      </c>
      <c r="E1007" s="25">
        <v>0</v>
      </c>
      <c r="F1007" s="25">
        <v>1</v>
      </c>
      <c r="G1007" s="38">
        <f t="shared" si="33"/>
        <v>1</v>
      </c>
      <c r="H1007" s="26">
        <f t="shared" si="32"/>
        <v>0</v>
      </c>
    </row>
    <row r="1008" spans="1:8" x14ac:dyDescent="0.25">
      <c r="A1008" s="33">
        <v>38142</v>
      </c>
      <c r="B1008" s="37">
        <v>20.68</v>
      </c>
      <c r="C1008" s="37">
        <v>0</v>
      </c>
      <c r="D1008" s="25">
        <v>1</v>
      </c>
      <c r="E1008" s="25">
        <v>0</v>
      </c>
      <c r="F1008" s="25">
        <v>1</v>
      </c>
      <c r="G1008" s="38">
        <f t="shared" si="33"/>
        <v>1</v>
      </c>
      <c r="H1008" s="26">
        <f t="shared" si="32"/>
        <v>0</v>
      </c>
    </row>
    <row r="1009" spans="1:8" x14ac:dyDescent="0.25">
      <c r="A1009" s="33">
        <v>38221</v>
      </c>
      <c r="B1009" s="37">
        <v>1392.88</v>
      </c>
      <c r="C1009" s="37">
        <v>0</v>
      </c>
      <c r="D1009" s="25">
        <v>1</v>
      </c>
      <c r="E1009" s="25">
        <v>0</v>
      </c>
      <c r="F1009" s="25">
        <v>1</v>
      </c>
      <c r="G1009" s="38">
        <f t="shared" si="33"/>
        <v>1</v>
      </c>
      <c r="H1009" s="26">
        <f t="shared" si="32"/>
        <v>0</v>
      </c>
    </row>
    <row r="1010" spans="1:8" x14ac:dyDescent="0.25">
      <c r="A1010" s="33">
        <v>38274</v>
      </c>
      <c r="B1010" s="37">
        <v>637.38</v>
      </c>
      <c r="C1010" s="37">
        <v>0</v>
      </c>
      <c r="D1010" s="25">
        <v>1</v>
      </c>
      <c r="E1010" s="25">
        <v>0</v>
      </c>
      <c r="F1010" s="25">
        <v>1</v>
      </c>
      <c r="G1010" s="38">
        <f t="shared" si="33"/>
        <v>1</v>
      </c>
      <c r="H1010" s="26">
        <f t="shared" si="32"/>
        <v>0</v>
      </c>
    </row>
    <row r="1011" spans="1:8" x14ac:dyDescent="0.25">
      <c r="A1011" s="33">
        <v>38302</v>
      </c>
      <c r="B1011" s="37">
        <v>369.34</v>
      </c>
      <c r="C1011" s="37">
        <v>0</v>
      </c>
      <c r="D1011" s="25">
        <v>1</v>
      </c>
      <c r="E1011" s="25">
        <v>0</v>
      </c>
      <c r="F1011" s="25">
        <v>1</v>
      </c>
      <c r="G1011" s="38">
        <f t="shared" si="33"/>
        <v>1</v>
      </c>
      <c r="H1011" s="26">
        <f t="shared" si="32"/>
        <v>0</v>
      </c>
    </row>
    <row r="1012" spans="1:8" x14ac:dyDescent="0.25">
      <c r="A1012" s="33">
        <v>38327</v>
      </c>
      <c r="B1012" s="37">
        <v>1827.04</v>
      </c>
      <c r="C1012" s="37">
        <v>0</v>
      </c>
      <c r="D1012" s="25">
        <v>1</v>
      </c>
      <c r="E1012" s="25">
        <v>0</v>
      </c>
      <c r="F1012" s="25">
        <v>1</v>
      </c>
      <c r="G1012" s="38">
        <f t="shared" si="33"/>
        <v>1</v>
      </c>
      <c r="H1012" s="26">
        <f t="shared" si="32"/>
        <v>0</v>
      </c>
    </row>
    <row r="1013" spans="1:8" x14ac:dyDescent="0.25">
      <c r="A1013" s="33">
        <v>38353</v>
      </c>
      <c r="B1013" s="37">
        <v>216.23</v>
      </c>
      <c r="C1013" s="37">
        <v>0</v>
      </c>
      <c r="D1013" s="25">
        <v>1</v>
      </c>
      <c r="E1013" s="25">
        <v>0</v>
      </c>
      <c r="F1013" s="25">
        <v>1</v>
      </c>
      <c r="G1013" s="38">
        <f t="shared" si="33"/>
        <v>1</v>
      </c>
      <c r="H1013" s="26">
        <f t="shared" si="32"/>
        <v>0</v>
      </c>
    </row>
    <row r="1014" spans="1:8" x14ac:dyDescent="0.25">
      <c r="A1014" s="33">
        <v>38455</v>
      </c>
      <c r="B1014" s="37">
        <v>136.36000000000001</v>
      </c>
      <c r="C1014" s="37">
        <v>0</v>
      </c>
      <c r="D1014" s="25">
        <v>1</v>
      </c>
      <c r="E1014" s="25">
        <v>0</v>
      </c>
      <c r="F1014" s="25">
        <v>1</v>
      </c>
      <c r="G1014" s="38">
        <f t="shared" si="33"/>
        <v>1</v>
      </c>
      <c r="H1014" s="26">
        <f t="shared" si="32"/>
        <v>0</v>
      </c>
    </row>
    <row r="1015" spans="1:8" x14ac:dyDescent="0.25">
      <c r="A1015" s="33">
        <v>38513</v>
      </c>
      <c r="B1015" s="37">
        <v>72.98</v>
      </c>
      <c r="C1015" s="37">
        <v>0</v>
      </c>
      <c r="D1015" s="25">
        <v>1</v>
      </c>
      <c r="E1015" s="25">
        <v>0</v>
      </c>
      <c r="F1015" s="25">
        <v>1</v>
      </c>
      <c r="G1015" s="38">
        <f t="shared" si="33"/>
        <v>1</v>
      </c>
      <c r="H1015" s="26">
        <f t="shared" si="32"/>
        <v>0</v>
      </c>
    </row>
    <row r="1016" spans="1:8" x14ac:dyDescent="0.25">
      <c r="A1016" s="33">
        <v>38644</v>
      </c>
      <c r="B1016" s="37">
        <v>192.1</v>
      </c>
      <c r="C1016" s="37">
        <v>0</v>
      </c>
      <c r="D1016" s="25">
        <v>1</v>
      </c>
      <c r="E1016" s="25">
        <v>0</v>
      </c>
      <c r="F1016" s="25">
        <v>1</v>
      </c>
      <c r="G1016" s="38">
        <f t="shared" si="33"/>
        <v>1</v>
      </c>
      <c r="H1016" s="26">
        <f t="shared" si="32"/>
        <v>0</v>
      </c>
    </row>
    <row r="1017" spans="1:8" x14ac:dyDescent="0.25">
      <c r="A1017" s="33">
        <v>38648</v>
      </c>
      <c r="B1017" s="37">
        <v>1062.9100000000001</v>
      </c>
      <c r="C1017" s="37">
        <v>0</v>
      </c>
      <c r="D1017" s="25">
        <v>1</v>
      </c>
      <c r="E1017" s="25">
        <v>0</v>
      </c>
      <c r="F1017" s="25">
        <v>1</v>
      </c>
      <c r="G1017" s="38">
        <f t="shared" si="33"/>
        <v>1</v>
      </c>
      <c r="H1017" s="26">
        <f t="shared" si="32"/>
        <v>0</v>
      </c>
    </row>
    <row r="1018" spans="1:8" x14ac:dyDescent="0.25">
      <c r="A1018" s="33">
        <v>38710</v>
      </c>
      <c r="B1018" s="37">
        <v>1363.34</v>
      </c>
      <c r="C1018" s="37">
        <v>0</v>
      </c>
      <c r="D1018" s="25">
        <v>1</v>
      </c>
      <c r="E1018" s="25">
        <v>0</v>
      </c>
      <c r="F1018" s="25">
        <v>1</v>
      </c>
      <c r="G1018" s="38">
        <f t="shared" si="33"/>
        <v>1</v>
      </c>
      <c r="H1018" s="26">
        <f t="shared" si="32"/>
        <v>0</v>
      </c>
    </row>
    <row r="1019" spans="1:8" x14ac:dyDescent="0.25">
      <c r="A1019" s="33">
        <v>38764</v>
      </c>
      <c r="B1019" s="37">
        <v>139.63999999999999</v>
      </c>
      <c r="C1019" s="37">
        <v>0</v>
      </c>
      <c r="D1019" s="25">
        <v>1</v>
      </c>
      <c r="E1019" s="25">
        <v>0</v>
      </c>
      <c r="F1019" s="25">
        <v>1</v>
      </c>
      <c r="G1019" s="38">
        <f t="shared" si="33"/>
        <v>1</v>
      </c>
      <c r="H1019" s="26">
        <f t="shared" si="32"/>
        <v>0</v>
      </c>
    </row>
    <row r="1020" spans="1:8" x14ac:dyDescent="0.25">
      <c r="A1020" s="33">
        <v>38783</v>
      </c>
      <c r="B1020" s="37">
        <v>15.89</v>
      </c>
      <c r="C1020" s="37">
        <v>0</v>
      </c>
      <c r="D1020" s="25">
        <v>1</v>
      </c>
      <c r="E1020" s="25">
        <v>0</v>
      </c>
      <c r="F1020" s="25">
        <v>1</v>
      </c>
      <c r="G1020" s="38">
        <f t="shared" si="33"/>
        <v>1</v>
      </c>
      <c r="H1020" s="26">
        <f t="shared" si="32"/>
        <v>0</v>
      </c>
    </row>
    <row r="1021" spans="1:8" x14ac:dyDescent="0.25">
      <c r="A1021" s="33">
        <v>38891</v>
      </c>
      <c r="B1021" s="37">
        <v>1566.04</v>
      </c>
      <c r="C1021" s="37">
        <v>0</v>
      </c>
      <c r="D1021" s="25">
        <v>1</v>
      </c>
      <c r="E1021" s="25">
        <v>0</v>
      </c>
      <c r="F1021" s="25">
        <v>1</v>
      </c>
      <c r="G1021" s="38">
        <f t="shared" si="33"/>
        <v>1</v>
      </c>
      <c r="H1021" s="26">
        <f t="shared" si="32"/>
        <v>0</v>
      </c>
    </row>
    <row r="1022" spans="1:8" x14ac:dyDescent="0.25">
      <c r="A1022" s="33">
        <v>38970</v>
      </c>
      <c r="B1022" s="37">
        <v>592.44000000000005</v>
      </c>
      <c r="C1022" s="37">
        <v>0</v>
      </c>
      <c r="D1022" s="25">
        <v>1</v>
      </c>
      <c r="E1022" s="25">
        <v>0</v>
      </c>
      <c r="F1022" s="25">
        <v>1</v>
      </c>
      <c r="G1022" s="38">
        <f t="shared" si="33"/>
        <v>1</v>
      </c>
      <c r="H1022" s="26">
        <f t="shared" si="32"/>
        <v>0</v>
      </c>
    </row>
    <row r="1023" spans="1:8" x14ac:dyDescent="0.25">
      <c r="A1023" s="33">
        <v>38984</v>
      </c>
      <c r="B1023" s="37">
        <v>316.33999999999997</v>
      </c>
      <c r="C1023" s="37">
        <v>0</v>
      </c>
      <c r="D1023" s="25">
        <v>1</v>
      </c>
      <c r="E1023" s="25">
        <v>0</v>
      </c>
      <c r="F1023" s="25">
        <v>1</v>
      </c>
      <c r="G1023" s="38">
        <f t="shared" si="33"/>
        <v>1</v>
      </c>
      <c r="H1023" s="26">
        <f t="shared" si="32"/>
        <v>0</v>
      </c>
    </row>
    <row r="1024" spans="1:8" x14ac:dyDescent="0.25">
      <c r="A1024" s="33">
        <v>39028</v>
      </c>
      <c r="B1024" s="37">
        <v>815.81</v>
      </c>
      <c r="C1024" s="37">
        <v>0</v>
      </c>
      <c r="D1024" s="25">
        <v>1</v>
      </c>
      <c r="E1024" s="25">
        <v>0</v>
      </c>
      <c r="F1024" s="25">
        <v>1</v>
      </c>
      <c r="G1024" s="38">
        <f t="shared" si="33"/>
        <v>1</v>
      </c>
      <c r="H1024" s="26">
        <f t="shared" si="32"/>
        <v>0</v>
      </c>
    </row>
    <row r="1025" spans="1:8" x14ac:dyDescent="0.25">
      <c r="A1025" s="33">
        <v>39051</v>
      </c>
      <c r="B1025" s="37">
        <v>324.64999999999998</v>
      </c>
      <c r="C1025" s="37">
        <v>0</v>
      </c>
      <c r="D1025" s="25">
        <v>1</v>
      </c>
      <c r="E1025" s="25">
        <v>0</v>
      </c>
      <c r="F1025" s="25">
        <v>1</v>
      </c>
      <c r="G1025" s="38">
        <f t="shared" si="33"/>
        <v>1</v>
      </c>
      <c r="H1025" s="26">
        <f t="shared" si="32"/>
        <v>0</v>
      </c>
    </row>
    <row r="1026" spans="1:8" x14ac:dyDescent="0.25">
      <c r="A1026" s="33">
        <v>39273</v>
      </c>
      <c r="B1026" s="37">
        <v>963.13</v>
      </c>
      <c r="C1026" s="37">
        <v>0</v>
      </c>
      <c r="D1026" s="25">
        <v>1</v>
      </c>
      <c r="E1026" s="25">
        <v>0</v>
      </c>
      <c r="F1026" s="25">
        <v>1</v>
      </c>
      <c r="G1026" s="38">
        <f t="shared" si="33"/>
        <v>1</v>
      </c>
      <c r="H1026" s="26">
        <f t="shared" ref="H1026:H1089" si="34">E1026/D1026</f>
        <v>0</v>
      </c>
    </row>
    <row r="1027" spans="1:8" x14ac:dyDescent="0.25">
      <c r="A1027" s="33">
        <v>39360</v>
      </c>
      <c r="B1027" s="37">
        <v>711.5</v>
      </c>
      <c r="C1027" s="37">
        <v>0</v>
      </c>
      <c r="D1027" s="25">
        <v>1</v>
      </c>
      <c r="E1027" s="25">
        <v>0</v>
      </c>
      <c r="F1027" s="25">
        <v>1</v>
      </c>
      <c r="G1027" s="38">
        <f t="shared" ref="G1027:G1090" si="35">F1027/D1027</f>
        <v>1</v>
      </c>
      <c r="H1027" s="26">
        <f t="shared" si="34"/>
        <v>0</v>
      </c>
    </row>
    <row r="1028" spans="1:8" x14ac:dyDescent="0.25">
      <c r="A1028" s="33">
        <v>39477</v>
      </c>
      <c r="B1028" s="37">
        <v>2666.96</v>
      </c>
      <c r="C1028" s="37">
        <v>0</v>
      </c>
      <c r="D1028" s="25">
        <v>1</v>
      </c>
      <c r="E1028" s="25">
        <v>0</v>
      </c>
      <c r="F1028" s="25">
        <v>1</v>
      </c>
      <c r="G1028" s="38">
        <f t="shared" si="35"/>
        <v>1</v>
      </c>
      <c r="H1028" s="26">
        <f t="shared" si="34"/>
        <v>0</v>
      </c>
    </row>
    <row r="1029" spans="1:8" x14ac:dyDescent="0.25">
      <c r="A1029" s="33">
        <v>39502</v>
      </c>
      <c r="B1029" s="37">
        <v>1411.55</v>
      </c>
      <c r="C1029" s="37">
        <v>0</v>
      </c>
      <c r="D1029" s="25">
        <v>1</v>
      </c>
      <c r="E1029" s="25">
        <v>0</v>
      </c>
      <c r="F1029" s="25">
        <v>1</v>
      </c>
      <c r="G1029" s="38">
        <f t="shared" si="35"/>
        <v>1</v>
      </c>
      <c r="H1029" s="26">
        <f t="shared" si="34"/>
        <v>0</v>
      </c>
    </row>
    <row r="1030" spans="1:8" x14ac:dyDescent="0.25">
      <c r="A1030" s="33">
        <v>39522</v>
      </c>
      <c r="B1030" s="37">
        <v>183.23</v>
      </c>
      <c r="C1030" s="37">
        <v>0</v>
      </c>
      <c r="D1030" s="25">
        <v>1</v>
      </c>
      <c r="E1030" s="25">
        <v>0</v>
      </c>
      <c r="F1030" s="25">
        <v>1</v>
      </c>
      <c r="G1030" s="38">
        <f t="shared" si="35"/>
        <v>1</v>
      </c>
      <c r="H1030" s="26">
        <f t="shared" si="34"/>
        <v>0</v>
      </c>
    </row>
    <row r="1031" spans="1:8" x14ac:dyDescent="0.25">
      <c r="A1031" s="33">
        <v>39535</v>
      </c>
      <c r="B1031" s="37">
        <v>2150.65</v>
      </c>
      <c r="C1031" s="37">
        <v>0</v>
      </c>
      <c r="D1031" s="25">
        <v>1</v>
      </c>
      <c r="E1031" s="25">
        <v>0</v>
      </c>
      <c r="F1031" s="25">
        <v>1</v>
      </c>
      <c r="G1031" s="38">
        <f t="shared" si="35"/>
        <v>1</v>
      </c>
      <c r="H1031" s="26">
        <f t="shared" si="34"/>
        <v>0</v>
      </c>
    </row>
    <row r="1032" spans="1:8" x14ac:dyDescent="0.25">
      <c r="A1032" s="33">
        <v>39677</v>
      </c>
      <c r="B1032" s="37">
        <v>250.41</v>
      </c>
      <c r="C1032" s="37">
        <v>0</v>
      </c>
      <c r="D1032" s="25">
        <v>1</v>
      </c>
      <c r="E1032" s="25">
        <v>0</v>
      </c>
      <c r="F1032" s="25">
        <v>1</v>
      </c>
      <c r="G1032" s="38">
        <f t="shared" si="35"/>
        <v>1</v>
      </c>
      <c r="H1032" s="26">
        <f t="shared" si="34"/>
        <v>0</v>
      </c>
    </row>
    <row r="1033" spans="1:8" x14ac:dyDescent="0.25">
      <c r="A1033" s="33">
        <v>39791</v>
      </c>
      <c r="B1033" s="37">
        <v>753.01</v>
      </c>
      <c r="C1033" s="37">
        <v>0</v>
      </c>
      <c r="D1033" s="25">
        <v>1</v>
      </c>
      <c r="E1033" s="25">
        <v>0</v>
      </c>
      <c r="F1033" s="25">
        <v>1</v>
      </c>
      <c r="G1033" s="38">
        <f t="shared" si="35"/>
        <v>1</v>
      </c>
      <c r="H1033" s="26">
        <f t="shared" si="34"/>
        <v>0</v>
      </c>
    </row>
    <row r="1034" spans="1:8" x14ac:dyDescent="0.25">
      <c r="A1034" s="33">
        <v>39933</v>
      </c>
      <c r="B1034" s="37">
        <v>341.56</v>
      </c>
      <c r="C1034" s="37">
        <v>0</v>
      </c>
      <c r="D1034" s="25">
        <v>1</v>
      </c>
      <c r="E1034" s="25">
        <v>0</v>
      </c>
      <c r="F1034" s="25">
        <v>1</v>
      </c>
      <c r="G1034" s="38">
        <f t="shared" si="35"/>
        <v>1</v>
      </c>
      <c r="H1034" s="26">
        <f t="shared" si="34"/>
        <v>0</v>
      </c>
    </row>
    <row r="1035" spans="1:8" x14ac:dyDescent="0.25">
      <c r="A1035" s="33">
        <v>39971</v>
      </c>
      <c r="B1035" s="37">
        <v>179.08</v>
      </c>
      <c r="C1035" s="37">
        <v>0</v>
      </c>
      <c r="D1035" s="25">
        <v>1</v>
      </c>
      <c r="E1035" s="25">
        <v>0</v>
      </c>
      <c r="F1035" s="25">
        <v>1</v>
      </c>
      <c r="G1035" s="38">
        <f t="shared" si="35"/>
        <v>1</v>
      </c>
      <c r="H1035" s="26">
        <f t="shared" si="34"/>
        <v>0</v>
      </c>
    </row>
    <row r="1036" spans="1:8" x14ac:dyDescent="0.25">
      <c r="A1036" s="33">
        <v>40238</v>
      </c>
      <c r="B1036" s="37">
        <v>293.63</v>
      </c>
      <c r="C1036" s="37">
        <v>0</v>
      </c>
      <c r="D1036" s="25">
        <v>1</v>
      </c>
      <c r="E1036" s="25">
        <v>0</v>
      </c>
      <c r="F1036" s="25">
        <v>1</v>
      </c>
      <c r="G1036" s="38">
        <f t="shared" si="35"/>
        <v>1</v>
      </c>
      <c r="H1036" s="26">
        <f t="shared" si="34"/>
        <v>0</v>
      </c>
    </row>
    <row r="1037" spans="1:8" x14ac:dyDescent="0.25">
      <c r="A1037" s="33">
        <v>40332</v>
      </c>
      <c r="B1037" s="37">
        <v>228.9</v>
      </c>
      <c r="C1037" s="37">
        <v>0</v>
      </c>
      <c r="D1037" s="25">
        <v>1</v>
      </c>
      <c r="E1037" s="25">
        <v>0</v>
      </c>
      <c r="F1037" s="25">
        <v>1</v>
      </c>
      <c r="G1037" s="38">
        <f t="shared" si="35"/>
        <v>1</v>
      </c>
      <c r="H1037" s="26">
        <f t="shared" si="34"/>
        <v>0</v>
      </c>
    </row>
    <row r="1038" spans="1:8" x14ac:dyDescent="0.25">
      <c r="A1038" s="33">
        <v>40373</v>
      </c>
      <c r="B1038" s="37">
        <v>373.11</v>
      </c>
      <c r="C1038" s="37">
        <v>0</v>
      </c>
      <c r="D1038" s="25">
        <v>1</v>
      </c>
      <c r="E1038" s="25">
        <v>0</v>
      </c>
      <c r="F1038" s="25">
        <v>1</v>
      </c>
      <c r="G1038" s="38">
        <f t="shared" si="35"/>
        <v>1</v>
      </c>
      <c r="H1038" s="26">
        <f t="shared" si="34"/>
        <v>0</v>
      </c>
    </row>
    <row r="1039" spans="1:8" x14ac:dyDescent="0.25">
      <c r="A1039" s="33">
        <v>40406</v>
      </c>
      <c r="B1039" s="37">
        <v>25.17</v>
      </c>
      <c r="C1039" s="37">
        <v>0</v>
      </c>
      <c r="D1039" s="25">
        <v>1</v>
      </c>
      <c r="E1039" s="25">
        <v>0</v>
      </c>
      <c r="F1039" s="25">
        <v>1</v>
      </c>
      <c r="G1039" s="38">
        <f t="shared" si="35"/>
        <v>1</v>
      </c>
      <c r="H1039" s="26">
        <f t="shared" si="34"/>
        <v>0</v>
      </c>
    </row>
    <row r="1040" spans="1:8" x14ac:dyDescent="0.25">
      <c r="A1040" s="33">
        <v>40616</v>
      </c>
      <c r="B1040" s="37">
        <v>90.28</v>
      </c>
      <c r="C1040" s="37">
        <v>0</v>
      </c>
      <c r="D1040" s="25">
        <v>1</v>
      </c>
      <c r="E1040" s="25">
        <v>0</v>
      </c>
      <c r="F1040" s="25">
        <v>1</v>
      </c>
      <c r="G1040" s="38">
        <f t="shared" si="35"/>
        <v>1</v>
      </c>
      <c r="H1040" s="26">
        <f t="shared" si="34"/>
        <v>0</v>
      </c>
    </row>
    <row r="1041" spans="1:8" x14ac:dyDescent="0.25">
      <c r="A1041" s="33">
        <v>40728</v>
      </c>
      <c r="B1041" s="37">
        <v>242.2</v>
      </c>
      <c r="C1041" s="37">
        <v>0</v>
      </c>
      <c r="D1041" s="25">
        <v>1</v>
      </c>
      <c r="E1041" s="25">
        <v>0</v>
      </c>
      <c r="F1041" s="25">
        <v>1</v>
      </c>
      <c r="G1041" s="38">
        <f t="shared" si="35"/>
        <v>1</v>
      </c>
      <c r="H1041" s="26">
        <f t="shared" si="34"/>
        <v>0</v>
      </c>
    </row>
    <row r="1042" spans="1:8" x14ac:dyDescent="0.25">
      <c r="A1042" s="33">
        <v>40983</v>
      </c>
      <c r="B1042" s="37">
        <v>205.44</v>
      </c>
      <c r="C1042" s="37">
        <v>0</v>
      </c>
      <c r="D1042" s="25">
        <v>1</v>
      </c>
      <c r="E1042" s="25">
        <v>0</v>
      </c>
      <c r="F1042" s="25">
        <v>1</v>
      </c>
      <c r="G1042" s="38">
        <f t="shared" si="35"/>
        <v>1</v>
      </c>
      <c r="H1042" s="26">
        <f t="shared" si="34"/>
        <v>0</v>
      </c>
    </row>
    <row r="1043" spans="1:8" x14ac:dyDescent="0.25">
      <c r="A1043" s="33">
        <v>41032</v>
      </c>
      <c r="B1043" s="37">
        <v>1554.33</v>
      </c>
      <c r="C1043" s="37">
        <v>0</v>
      </c>
      <c r="D1043" s="25">
        <v>1</v>
      </c>
      <c r="E1043" s="25">
        <v>0</v>
      </c>
      <c r="F1043" s="25">
        <v>1</v>
      </c>
      <c r="G1043" s="38">
        <f t="shared" si="35"/>
        <v>1</v>
      </c>
      <c r="H1043" s="26">
        <f t="shared" si="34"/>
        <v>0</v>
      </c>
    </row>
    <row r="1044" spans="1:8" x14ac:dyDescent="0.25">
      <c r="A1044" s="33">
        <v>41067</v>
      </c>
      <c r="B1044" s="37">
        <v>1013.43</v>
      </c>
      <c r="C1044" s="37">
        <v>0</v>
      </c>
      <c r="D1044" s="25">
        <v>1</v>
      </c>
      <c r="E1044" s="25">
        <v>0</v>
      </c>
      <c r="F1044" s="25">
        <v>1</v>
      </c>
      <c r="G1044" s="38">
        <f t="shared" si="35"/>
        <v>1</v>
      </c>
      <c r="H1044" s="26">
        <f t="shared" si="34"/>
        <v>0</v>
      </c>
    </row>
    <row r="1045" spans="1:8" x14ac:dyDescent="0.25">
      <c r="A1045" s="33">
        <v>41212</v>
      </c>
      <c r="B1045" s="37">
        <v>205.96</v>
      </c>
      <c r="C1045" s="37">
        <v>0</v>
      </c>
      <c r="D1045" s="25">
        <v>1</v>
      </c>
      <c r="E1045" s="25">
        <v>0</v>
      </c>
      <c r="F1045" s="25">
        <v>1</v>
      </c>
      <c r="G1045" s="38">
        <f t="shared" si="35"/>
        <v>1</v>
      </c>
      <c r="H1045" s="26">
        <f t="shared" si="34"/>
        <v>0</v>
      </c>
    </row>
    <row r="1046" spans="1:8" x14ac:dyDescent="0.25">
      <c r="A1046" s="33">
        <v>41264</v>
      </c>
      <c r="B1046" s="37">
        <v>588.94000000000005</v>
      </c>
      <c r="C1046" s="37">
        <v>0</v>
      </c>
      <c r="D1046" s="25">
        <v>1</v>
      </c>
      <c r="E1046" s="25">
        <v>0</v>
      </c>
      <c r="F1046" s="25">
        <v>1</v>
      </c>
      <c r="G1046" s="38">
        <f t="shared" si="35"/>
        <v>1</v>
      </c>
      <c r="H1046" s="26">
        <f t="shared" si="34"/>
        <v>0</v>
      </c>
    </row>
    <row r="1047" spans="1:8" x14ac:dyDescent="0.25">
      <c r="A1047" s="33">
        <v>41267</v>
      </c>
      <c r="B1047" s="37">
        <v>2041.62</v>
      </c>
      <c r="C1047" s="37">
        <v>0</v>
      </c>
      <c r="D1047" s="25">
        <v>1</v>
      </c>
      <c r="E1047" s="25">
        <v>0</v>
      </c>
      <c r="F1047" s="25">
        <v>1</v>
      </c>
      <c r="G1047" s="38">
        <f t="shared" si="35"/>
        <v>1</v>
      </c>
      <c r="H1047" s="26">
        <f t="shared" si="34"/>
        <v>0</v>
      </c>
    </row>
    <row r="1048" spans="1:8" x14ac:dyDescent="0.25">
      <c r="A1048" s="33">
        <v>41286</v>
      </c>
      <c r="B1048" s="37">
        <v>297.83</v>
      </c>
      <c r="C1048" s="37">
        <v>0</v>
      </c>
      <c r="D1048" s="25">
        <v>1</v>
      </c>
      <c r="E1048" s="25">
        <v>0</v>
      </c>
      <c r="F1048" s="25">
        <v>1</v>
      </c>
      <c r="G1048" s="38">
        <f t="shared" si="35"/>
        <v>1</v>
      </c>
      <c r="H1048" s="26">
        <f t="shared" si="34"/>
        <v>0</v>
      </c>
    </row>
    <row r="1049" spans="1:8" x14ac:dyDescent="0.25">
      <c r="A1049" s="33">
        <v>41525</v>
      </c>
      <c r="B1049" s="37">
        <v>1063.98</v>
      </c>
      <c r="C1049" s="37">
        <v>0</v>
      </c>
      <c r="D1049" s="25">
        <v>1</v>
      </c>
      <c r="E1049" s="25">
        <v>0</v>
      </c>
      <c r="F1049" s="25">
        <v>1</v>
      </c>
      <c r="G1049" s="38">
        <f t="shared" si="35"/>
        <v>1</v>
      </c>
      <c r="H1049" s="26">
        <f t="shared" si="34"/>
        <v>0</v>
      </c>
    </row>
    <row r="1050" spans="1:8" x14ac:dyDescent="0.25">
      <c r="A1050" s="33">
        <v>41537</v>
      </c>
      <c r="B1050" s="37">
        <v>261.37</v>
      </c>
      <c r="C1050" s="37">
        <v>0</v>
      </c>
      <c r="D1050" s="25">
        <v>1</v>
      </c>
      <c r="E1050" s="25">
        <v>0</v>
      </c>
      <c r="F1050" s="25">
        <v>1</v>
      </c>
      <c r="G1050" s="38">
        <f t="shared" si="35"/>
        <v>1</v>
      </c>
      <c r="H1050" s="26">
        <f t="shared" si="34"/>
        <v>0</v>
      </c>
    </row>
    <row r="1051" spans="1:8" x14ac:dyDescent="0.25">
      <c r="A1051" s="33">
        <v>41548</v>
      </c>
      <c r="B1051" s="37">
        <v>480.53</v>
      </c>
      <c r="C1051" s="37">
        <v>0</v>
      </c>
      <c r="D1051" s="25">
        <v>1</v>
      </c>
      <c r="E1051" s="25">
        <v>0</v>
      </c>
      <c r="F1051" s="25">
        <v>1</v>
      </c>
      <c r="G1051" s="38">
        <f t="shared" si="35"/>
        <v>1</v>
      </c>
      <c r="H1051" s="26">
        <f t="shared" si="34"/>
        <v>0</v>
      </c>
    </row>
    <row r="1052" spans="1:8" x14ac:dyDescent="0.25">
      <c r="A1052" s="33">
        <v>41634</v>
      </c>
      <c r="B1052" s="37">
        <v>212.77</v>
      </c>
      <c r="C1052" s="37">
        <v>0</v>
      </c>
      <c r="D1052" s="25">
        <v>1</v>
      </c>
      <c r="E1052" s="25">
        <v>0</v>
      </c>
      <c r="F1052" s="25">
        <v>1</v>
      </c>
      <c r="G1052" s="38">
        <f t="shared" si="35"/>
        <v>1</v>
      </c>
      <c r="H1052" s="26">
        <f t="shared" si="34"/>
        <v>0</v>
      </c>
    </row>
    <row r="1053" spans="1:8" x14ac:dyDescent="0.25">
      <c r="A1053" s="33">
        <v>41700</v>
      </c>
      <c r="B1053" s="37">
        <v>2304.48</v>
      </c>
      <c r="C1053" s="37">
        <v>0</v>
      </c>
      <c r="D1053" s="25">
        <v>1</v>
      </c>
      <c r="E1053" s="25">
        <v>0</v>
      </c>
      <c r="F1053" s="25">
        <v>1</v>
      </c>
      <c r="G1053" s="38">
        <f t="shared" si="35"/>
        <v>1</v>
      </c>
      <c r="H1053" s="26">
        <f t="shared" si="34"/>
        <v>0</v>
      </c>
    </row>
    <row r="1054" spans="1:8" x14ac:dyDescent="0.25">
      <c r="A1054" s="33">
        <v>41786</v>
      </c>
      <c r="B1054" s="37">
        <v>294.33</v>
      </c>
      <c r="C1054" s="37">
        <v>0</v>
      </c>
      <c r="D1054" s="25">
        <v>1</v>
      </c>
      <c r="E1054" s="25">
        <v>0</v>
      </c>
      <c r="F1054" s="25">
        <v>1</v>
      </c>
      <c r="G1054" s="38">
        <f t="shared" si="35"/>
        <v>1</v>
      </c>
      <c r="H1054" s="26">
        <f t="shared" si="34"/>
        <v>0</v>
      </c>
    </row>
    <row r="1055" spans="1:8" x14ac:dyDescent="0.25">
      <c r="A1055" s="33">
        <v>41809</v>
      </c>
      <c r="B1055" s="37">
        <v>1188.6199999999999</v>
      </c>
      <c r="C1055" s="37">
        <v>0</v>
      </c>
      <c r="D1055" s="25">
        <v>1</v>
      </c>
      <c r="E1055" s="25">
        <v>0</v>
      </c>
      <c r="F1055" s="25">
        <v>1</v>
      </c>
      <c r="G1055" s="38">
        <f t="shared" si="35"/>
        <v>1</v>
      </c>
      <c r="H1055" s="26">
        <f t="shared" si="34"/>
        <v>0</v>
      </c>
    </row>
    <row r="1056" spans="1:8" x14ac:dyDescent="0.25">
      <c r="A1056" s="33">
        <v>41828</v>
      </c>
      <c r="B1056" s="37">
        <v>2312.29</v>
      </c>
      <c r="C1056" s="37">
        <v>0</v>
      </c>
      <c r="D1056" s="25">
        <v>1</v>
      </c>
      <c r="E1056" s="25">
        <v>0</v>
      </c>
      <c r="F1056" s="25">
        <v>1</v>
      </c>
      <c r="G1056" s="38">
        <f t="shared" si="35"/>
        <v>1</v>
      </c>
      <c r="H1056" s="26">
        <f t="shared" si="34"/>
        <v>0</v>
      </c>
    </row>
    <row r="1057" spans="1:8" x14ac:dyDescent="0.25">
      <c r="A1057" s="33">
        <v>41862</v>
      </c>
      <c r="B1057" s="37">
        <v>1737.64</v>
      </c>
      <c r="C1057" s="37">
        <v>0</v>
      </c>
      <c r="D1057" s="25">
        <v>1</v>
      </c>
      <c r="E1057" s="25">
        <v>0</v>
      </c>
      <c r="F1057" s="25">
        <v>1</v>
      </c>
      <c r="G1057" s="38">
        <f t="shared" si="35"/>
        <v>1</v>
      </c>
      <c r="H1057" s="26">
        <f t="shared" si="34"/>
        <v>0</v>
      </c>
    </row>
    <row r="1058" spans="1:8" x14ac:dyDescent="0.25">
      <c r="A1058" s="33">
        <v>41891</v>
      </c>
      <c r="B1058" s="37">
        <v>307.06</v>
      </c>
      <c r="C1058" s="37">
        <v>0</v>
      </c>
      <c r="D1058" s="25">
        <v>1</v>
      </c>
      <c r="E1058" s="25">
        <v>0</v>
      </c>
      <c r="F1058" s="25">
        <v>1</v>
      </c>
      <c r="G1058" s="38">
        <f t="shared" si="35"/>
        <v>1</v>
      </c>
      <c r="H1058" s="26">
        <f t="shared" si="34"/>
        <v>0</v>
      </c>
    </row>
    <row r="1059" spans="1:8" x14ac:dyDescent="0.25">
      <c r="A1059" s="33">
        <v>41916</v>
      </c>
      <c r="B1059" s="37">
        <v>272.11</v>
      </c>
      <c r="C1059" s="37">
        <v>0</v>
      </c>
      <c r="D1059" s="25">
        <v>1</v>
      </c>
      <c r="E1059" s="25">
        <v>0</v>
      </c>
      <c r="F1059" s="25">
        <v>1</v>
      </c>
      <c r="G1059" s="38">
        <f t="shared" si="35"/>
        <v>1</v>
      </c>
      <c r="H1059" s="26">
        <f t="shared" si="34"/>
        <v>0</v>
      </c>
    </row>
    <row r="1060" spans="1:8" x14ac:dyDescent="0.25">
      <c r="A1060" s="33">
        <v>42060</v>
      </c>
      <c r="B1060" s="37">
        <v>238.53</v>
      </c>
      <c r="C1060" s="37">
        <v>0</v>
      </c>
      <c r="D1060" s="25">
        <v>1</v>
      </c>
      <c r="E1060" s="25">
        <v>0</v>
      </c>
      <c r="F1060" s="25">
        <v>1</v>
      </c>
      <c r="G1060" s="38">
        <f t="shared" si="35"/>
        <v>1</v>
      </c>
      <c r="H1060" s="26">
        <f t="shared" si="34"/>
        <v>0</v>
      </c>
    </row>
    <row r="1061" spans="1:8" x14ac:dyDescent="0.25">
      <c r="A1061" s="33">
        <v>42075</v>
      </c>
      <c r="B1061" s="37">
        <v>1431.56</v>
      </c>
      <c r="C1061" s="37">
        <v>0</v>
      </c>
      <c r="D1061" s="25">
        <v>1</v>
      </c>
      <c r="E1061" s="25">
        <v>0</v>
      </c>
      <c r="F1061" s="25">
        <v>1</v>
      </c>
      <c r="G1061" s="38">
        <f t="shared" si="35"/>
        <v>1</v>
      </c>
      <c r="H1061" s="26">
        <f t="shared" si="34"/>
        <v>0</v>
      </c>
    </row>
    <row r="1062" spans="1:8" x14ac:dyDescent="0.25">
      <c r="A1062" s="33">
        <v>42170</v>
      </c>
      <c r="B1062" s="37">
        <v>586.94000000000005</v>
      </c>
      <c r="C1062" s="37">
        <v>0</v>
      </c>
      <c r="D1062" s="25">
        <v>1</v>
      </c>
      <c r="E1062" s="25">
        <v>0</v>
      </c>
      <c r="F1062" s="25">
        <v>1</v>
      </c>
      <c r="G1062" s="38">
        <f t="shared" si="35"/>
        <v>1</v>
      </c>
      <c r="H1062" s="26">
        <f t="shared" si="34"/>
        <v>0</v>
      </c>
    </row>
    <row r="1063" spans="1:8" x14ac:dyDescent="0.25">
      <c r="A1063" s="33">
        <v>42191</v>
      </c>
      <c r="B1063" s="37">
        <v>236.6</v>
      </c>
      <c r="C1063" s="37">
        <v>0</v>
      </c>
      <c r="D1063" s="25">
        <v>1</v>
      </c>
      <c r="E1063" s="25">
        <v>0</v>
      </c>
      <c r="F1063" s="25">
        <v>1</v>
      </c>
      <c r="G1063" s="38">
        <f t="shared" si="35"/>
        <v>1</v>
      </c>
      <c r="H1063" s="26">
        <f t="shared" si="34"/>
        <v>0</v>
      </c>
    </row>
    <row r="1064" spans="1:8" x14ac:dyDescent="0.25">
      <c r="A1064" s="33">
        <v>42214</v>
      </c>
      <c r="B1064" s="37">
        <v>136.66</v>
      </c>
      <c r="C1064" s="37">
        <v>0</v>
      </c>
      <c r="D1064" s="25">
        <v>1</v>
      </c>
      <c r="E1064" s="25">
        <v>0</v>
      </c>
      <c r="F1064" s="25">
        <v>1</v>
      </c>
      <c r="G1064" s="38">
        <f t="shared" si="35"/>
        <v>1</v>
      </c>
      <c r="H1064" s="26">
        <f t="shared" si="34"/>
        <v>0</v>
      </c>
    </row>
    <row r="1065" spans="1:8" x14ac:dyDescent="0.25">
      <c r="A1065" s="33">
        <v>42227</v>
      </c>
      <c r="B1065" s="37">
        <v>1084.1300000000001</v>
      </c>
      <c r="C1065" s="37">
        <v>0</v>
      </c>
      <c r="D1065" s="25">
        <v>1</v>
      </c>
      <c r="E1065" s="25">
        <v>0</v>
      </c>
      <c r="F1065" s="25">
        <v>1</v>
      </c>
      <c r="G1065" s="38">
        <f t="shared" si="35"/>
        <v>1</v>
      </c>
      <c r="H1065" s="26">
        <f t="shared" si="34"/>
        <v>0</v>
      </c>
    </row>
    <row r="1066" spans="1:8" x14ac:dyDescent="0.25">
      <c r="A1066" s="33">
        <v>42230</v>
      </c>
      <c r="B1066" s="37">
        <v>374.89</v>
      </c>
      <c r="C1066" s="37">
        <v>0</v>
      </c>
      <c r="D1066" s="25">
        <v>1</v>
      </c>
      <c r="E1066" s="25">
        <v>0</v>
      </c>
      <c r="F1066" s="25">
        <v>1</v>
      </c>
      <c r="G1066" s="38">
        <f t="shared" si="35"/>
        <v>1</v>
      </c>
      <c r="H1066" s="26">
        <f t="shared" si="34"/>
        <v>0</v>
      </c>
    </row>
    <row r="1067" spans="1:8" x14ac:dyDescent="0.25">
      <c r="A1067" s="33">
        <v>42250</v>
      </c>
      <c r="B1067" s="37">
        <v>10.19</v>
      </c>
      <c r="C1067" s="37">
        <v>0</v>
      </c>
      <c r="D1067" s="25">
        <v>1</v>
      </c>
      <c r="E1067" s="25">
        <v>0</v>
      </c>
      <c r="F1067" s="25">
        <v>1</v>
      </c>
      <c r="G1067" s="38">
        <f t="shared" si="35"/>
        <v>1</v>
      </c>
      <c r="H1067" s="26">
        <f t="shared" si="34"/>
        <v>0</v>
      </c>
    </row>
    <row r="1068" spans="1:8" x14ac:dyDescent="0.25">
      <c r="A1068" s="33">
        <v>42316</v>
      </c>
      <c r="B1068" s="37">
        <v>80.08</v>
      </c>
      <c r="C1068" s="37">
        <v>0</v>
      </c>
      <c r="D1068" s="25">
        <v>1</v>
      </c>
      <c r="E1068" s="25">
        <v>0</v>
      </c>
      <c r="F1068" s="25">
        <v>1</v>
      </c>
      <c r="G1068" s="38">
        <f t="shared" si="35"/>
        <v>1</v>
      </c>
      <c r="H1068" s="26">
        <f t="shared" si="34"/>
        <v>0</v>
      </c>
    </row>
    <row r="1069" spans="1:8" x14ac:dyDescent="0.25">
      <c r="A1069" s="33">
        <v>42319</v>
      </c>
      <c r="B1069" s="37">
        <v>58</v>
      </c>
      <c r="C1069" s="37">
        <v>0</v>
      </c>
      <c r="D1069" s="25">
        <v>1</v>
      </c>
      <c r="E1069" s="25">
        <v>0</v>
      </c>
      <c r="F1069" s="25">
        <v>1</v>
      </c>
      <c r="G1069" s="38">
        <f t="shared" si="35"/>
        <v>1</v>
      </c>
      <c r="H1069" s="26">
        <f t="shared" si="34"/>
        <v>0</v>
      </c>
    </row>
    <row r="1070" spans="1:8" x14ac:dyDescent="0.25">
      <c r="A1070" s="33">
        <v>42333</v>
      </c>
      <c r="B1070" s="37">
        <v>809.23</v>
      </c>
      <c r="C1070" s="37">
        <v>0</v>
      </c>
      <c r="D1070" s="25">
        <v>1</v>
      </c>
      <c r="E1070" s="25">
        <v>0</v>
      </c>
      <c r="F1070" s="25">
        <v>1</v>
      </c>
      <c r="G1070" s="38">
        <f t="shared" si="35"/>
        <v>1</v>
      </c>
      <c r="H1070" s="26">
        <f t="shared" si="34"/>
        <v>0</v>
      </c>
    </row>
    <row r="1071" spans="1:8" x14ac:dyDescent="0.25">
      <c r="A1071" s="33">
        <v>42476</v>
      </c>
      <c r="B1071" s="37">
        <v>1075.6300000000001</v>
      </c>
      <c r="C1071" s="37">
        <v>0</v>
      </c>
      <c r="D1071" s="25">
        <v>1</v>
      </c>
      <c r="E1071" s="25">
        <v>0</v>
      </c>
      <c r="F1071" s="25">
        <v>1</v>
      </c>
      <c r="G1071" s="38">
        <f t="shared" si="35"/>
        <v>1</v>
      </c>
      <c r="H1071" s="26">
        <f t="shared" si="34"/>
        <v>0</v>
      </c>
    </row>
    <row r="1072" spans="1:8" x14ac:dyDescent="0.25">
      <c r="A1072" s="33">
        <v>42526</v>
      </c>
      <c r="B1072" s="37">
        <v>10.67</v>
      </c>
      <c r="C1072" s="37">
        <v>0</v>
      </c>
      <c r="D1072" s="25">
        <v>1</v>
      </c>
      <c r="E1072" s="25">
        <v>0</v>
      </c>
      <c r="F1072" s="25">
        <v>1</v>
      </c>
      <c r="G1072" s="38">
        <f t="shared" si="35"/>
        <v>1</v>
      </c>
      <c r="H1072" s="26">
        <f t="shared" si="34"/>
        <v>0</v>
      </c>
    </row>
    <row r="1073" spans="1:8" x14ac:dyDescent="0.25">
      <c r="A1073" s="33">
        <v>42560</v>
      </c>
      <c r="B1073" s="37">
        <v>572.9</v>
      </c>
      <c r="C1073" s="37">
        <v>0</v>
      </c>
      <c r="D1073" s="25">
        <v>1</v>
      </c>
      <c r="E1073" s="25">
        <v>0</v>
      </c>
      <c r="F1073" s="25">
        <v>1</v>
      </c>
      <c r="G1073" s="38">
        <f t="shared" si="35"/>
        <v>1</v>
      </c>
      <c r="H1073" s="26">
        <f t="shared" si="34"/>
        <v>0</v>
      </c>
    </row>
    <row r="1074" spans="1:8" x14ac:dyDescent="0.25">
      <c r="A1074" s="33">
        <v>42668</v>
      </c>
      <c r="B1074" s="37">
        <v>141.56</v>
      </c>
      <c r="C1074" s="37">
        <v>0</v>
      </c>
      <c r="D1074" s="25">
        <v>1</v>
      </c>
      <c r="E1074" s="25">
        <v>0</v>
      </c>
      <c r="F1074" s="25">
        <v>1</v>
      </c>
      <c r="G1074" s="38">
        <f t="shared" si="35"/>
        <v>1</v>
      </c>
      <c r="H1074" s="26">
        <f t="shared" si="34"/>
        <v>0</v>
      </c>
    </row>
    <row r="1075" spans="1:8" x14ac:dyDescent="0.25">
      <c r="A1075" s="33">
        <v>42711</v>
      </c>
      <c r="B1075" s="37">
        <v>10.46</v>
      </c>
      <c r="C1075" s="37">
        <v>0</v>
      </c>
      <c r="D1075" s="25">
        <v>1</v>
      </c>
      <c r="E1075" s="25">
        <v>0</v>
      </c>
      <c r="F1075" s="25">
        <v>1</v>
      </c>
      <c r="G1075" s="38">
        <f t="shared" si="35"/>
        <v>1</v>
      </c>
      <c r="H1075" s="26">
        <f t="shared" si="34"/>
        <v>0</v>
      </c>
    </row>
    <row r="1076" spans="1:8" x14ac:dyDescent="0.25">
      <c r="A1076" s="33">
        <v>42747</v>
      </c>
      <c r="B1076" s="37">
        <v>507.56</v>
      </c>
      <c r="C1076" s="37">
        <v>0</v>
      </c>
      <c r="D1076" s="25">
        <v>1</v>
      </c>
      <c r="E1076" s="25">
        <v>0</v>
      </c>
      <c r="F1076" s="25">
        <v>1</v>
      </c>
      <c r="G1076" s="38">
        <f t="shared" si="35"/>
        <v>1</v>
      </c>
      <c r="H1076" s="26">
        <f t="shared" si="34"/>
        <v>0</v>
      </c>
    </row>
    <row r="1077" spans="1:8" x14ac:dyDescent="0.25">
      <c r="A1077" s="33">
        <v>42760</v>
      </c>
      <c r="B1077" s="37">
        <v>554.26</v>
      </c>
      <c r="C1077" s="37">
        <v>0</v>
      </c>
      <c r="D1077" s="25">
        <v>1</v>
      </c>
      <c r="E1077" s="25">
        <v>0</v>
      </c>
      <c r="F1077" s="25">
        <v>1</v>
      </c>
      <c r="G1077" s="38">
        <f t="shared" si="35"/>
        <v>1</v>
      </c>
      <c r="H1077" s="26">
        <f t="shared" si="34"/>
        <v>0</v>
      </c>
    </row>
    <row r="1078" spans="1:8" x14ac:dyDescent="0.25">
      <c r="A1078" s="33">
        <v>42812</v>
      </c>
      <c r="B1078" s="37">
        <v>621.41999999999996</v>
      </c>
      <c r="C1078" s="37">
        <v>0</v>
      </c>
      <c r="D1078" s="25">
        <v>1</v>
      </c>
      <c r="E1078" s="25">
        <v>0</v>
      </c>
      <c r="F1078" s="25">
        <v>1</v>
      </c>
      <c r="G1078" s="38">
        <f t="shared" si="35"/>
        <v>1</v>
      </c>
      <c r="H1078" s="26">
        <f t="shared" si="34"/>
        <v>0</v>
      </c>
    </row>
    <row r="1079" spans="1:8" x14ac:dyDescent="0.25">
      <c r="A1079" s="33">
        <v>42880</v>
      </c>
      <c r="B1079" s="37">
        <v>210.23</v>
      </c>
      <c r="C1079" s="37">
        <v>0</v>
      </c>
      <c r="D1079" s="25">
        <v>1</v>
      </c>
      <c r="E1079" s="25">
        <v>0</v>
      </c>
      <c r="F1079" s="25">
        <v>1</v>
      </c>
      <c r="G1079" s="38">
        <f t="shared" si="35"/>
        <v>1</v>
      </c>
      <c r="H1079" s="26">
        <f t="shared" si="34"/>
        <v>0</v>
      </c>
    </row>
    <row r="1080" spans="1:8" x14ac:dyDescent="0.25">
      <c r="A1080" s="33">
        <v>43143</v>
      </c>
      <c r="B1080" s="37">
        <v>79.13</v>
      </c>
      <c r="C1080" s="37">
        <v>0</v>
      </c>
      <c r="D1080" s="25">
        <v>1</v>
      </c>
      <c r="E1080" s="25">
        <v>0</v>
      </c>
      <c r="F1080" s="25">
        <v>1</v>
      </c>
      <c r="G1080" s="38">
        <f t="shared" si="35"/>
        <v>1</v>
      </c>
      <c r="H1080" s="26">
        <f t="shared" si="34"/>
        <v>0</v>
      </c>
    </row>
    <row r="1081" spans="1:8" x14ac:dyDescent="0.25">
      <c r="A1081" s="33">
        <v>43275</v>
      </c>
      <c r="B1081" s="37">
        <v>625.04999999999995</v>
      </c>
      <c r="C1081" s="37">
        <v>0</v>
      </c>
      <c r="D1081" s="25">
        <v>1</v>
      </c>
      <c r="E1081" s="25">
        <v>0</v>
      </c>
      <c r="F1081" s="25">
        <v>1</v>
      </c>
      <c r="G1081" s="38">
        <f t="shared" si="35"/>
        <v>1</v>
      </c>
      <c r="H1081" s="26">
        <f t="shared" si="34"/>
        <v>0</v>
      </c>
    </row>
    <row r="1082" spans="1:8" x14ac:dyDescent="0.25">
      <c r="A1082" s="33">
        <v>43410</v>
      </c>
      <c r="B1082" s="37">
        <v>1661.58</v>
      </c>
      <c r="C1082" s="37">
        <v>0</v>
      </c>
      <c r="D1082" s="25">
        <v>1</v>
      </c>
      <c r="E1082" s="25">
        <v>0</v>
      </c>
      <c r="F1082" s="25">
        <v>1</v>
      </c>
      <c r="G1082" s="38">
        <f t="shared" si="35"/>
        <v>1</v>
      </c>
      <c r="H1082" s="26">
        <f t="shared" si="34"/>
        <v>0</v>
      </c>
    </row>
    <row r="1083" spans="1:8" x14ac:dyDescent="0.25">
      <c r="A1083" s="33">
        <v>43432</v>
      </c>
      <c r="B1083" s="37">
        <v>10.09</v>
      </c>
      <c r="C1083" s="37">
        <v>0</v>
      </c>
      <c r="D1083" s="25">
        <v>1</v>
      </c>
      <c r="E1083" s="25">
        <v>0</v>
      </c>
      <c r="F1083" s="25">
        <v>1</v>
      </c>
      <c r="G1083" s="38">
        <f t="shared" si="35"/>
        <v>1</v>
      </c>
      <c r="H1083" s="26">
        <f t="shared" si="34"/>
        <v>0</v>
      </c>
    </row>
    <row r="1084" spans="1:8" x14ac:dyDescent="0.25">
      <c r="A1084" s="33">
        <v>43509</v>
      </c>
      <c r="B1084" s="37">
        <v>1033.99</v>
      </c>
      <c r="C1084" s="37">
        <v>0</v>
      </c>
      <c r="D1084" s="25">
        <v>1</v>
      </c>
      <c r="E1084" s="25">
        <v>0</v>
      </c>
      <c r="F1084" s="25">
        <v>1</v>
      </c>
      <c r="G1084" s="38">
        <f t="shared" si="35"/>
        <v>1</v>
      </c>
      <c r="H1084" s="26">
        <f t="shared" si="34"/>
        <v>0</v>
      </c>
    </row>
    <row r="1085" spans="1:8" x14ac:dyDescent="0.25">
      <c r="A1085" s="33">
        <v>43652</v>
      </c>
      <c r="B1085" s="37">
        <v>10.92</v>
      </c>
      <c r="C1085" s="37">
        <v>0</v>
      </c>
      <c r="D1085" s="25">
        <v>1</v>
      </c>
      <c r="E1085" s="25">
        <v>0</v>
      </c>
      <c r="F1085" s="25">
        <v>1</v>
      </c>
      <c r="G1085" s="38">
        <f t="shared" si="35"/>
        <v>1</v>
      </c>
      <c r="H1085" s="26">
        <f t="shared" si="34"/>
        <v>0</v>
      </c>
    </row>
    <row r="1086" spans="1:8" x14ac:dyDescent="0.25">
      <c r="A1086" s="33">
        <v>43700</v>
      </c>
      <c r="B1086" s="37">
        <v>1112.69</v>
      </c>
      <c r="C1086" s="37">
        <v>0</v>
      </c>
      <c r="D1086" s="25">
        <v>1</v>
      </c>
      <c r="E1086" s="25">
        <v>0</v>
      </c>
      <c r="F1086" s="25">
        <v>1</v>
      </c>
      <c r="G1086" s="38">
        <f t="shared" si="35"/>
        <v>1</v>
      </c>
      <c r="H1086" s="26">
        <f t="shared" si="34"/>
        <v>0</v>
      </c>
    </row>
    <row r="1087" spans="1:8" x14ac:dyDescent="0.25">
      <c r="A1087" s="33">
        <v>43771</v>
      </c>
      <c r="B1087" s="37">
        <v>275.33999999999997</v>
      </c>
      <c r="C1087" s="37">
        <v>0</v>
      </c>
      <c r="D1087" s="25">
        <v>1</v>
      </c>
      <c r="E1087" s="25">
        <v>0</v>
      </c>
      <c r="F1087" s="25">
        <v>1</v>
      </c>
      <c r="G1087" s="38">
        <f t="shared" si="35"/>
        <v>1</v>
      </c>
      <c r="H1087" s="26">
        <f t="shared" si="34"/>
        <v>0</v>
      </c>
    </row>
    <row r="1088" spans="1:8" x14ac:dyDescent="0.25">
      <c r="A1088" s="33">
        <v>44037</v>
      </c>
      <c r="B1088" s="37">
        <v>139.96</v>
      </c>
      <c r="C1088" s="37">
        <v>0</v>
      </c>
      <c r="D1088" s="25">
        <v>1</v>
      </c>
      <c r="E1088" s="25">
        <v>0</v>
      </c>
      <c r="F1088" s="25">
        <v>1</v>
      </c>
      <c r="G1088" s="38">
        <f t="shared" si="35"/>
        <v>1</v>
      </c>
      <c r="H1088" s="26">
        <f t="shared" si="34"/>
        <v>0</v>
      </c>
    </row>
    <row r="1089" spans="1:8" x14ac:dyDescent="0.25">
      <c r="A1089" s="33">
        <v>44079</v>
      </c>
      <c r="B1089" s="37">
        <v>539.9</v>
      </c>
      <c r="C1089" s="37">
        <v>0</v>
      </c>
      <c r="D1089" s="25">
        <v>1</v>
      </c>
      <c r="E1089" s="25">
        <v>0</v>
      </c>
      <c r="F1089" s="25">
        <v>1</v>
      </c>
      <c r="G1089" s="38">
        <f t="shared" si="35"/>
        <v>1</v>
      </c>
      <c r="H1089" s="26">
        <f t="shared" si="34"/>
        <v>0</v>
      </c>
    </row>
    <row r="1090" spans="1:8" x14ac:dyDescent="0.25">
      <c r="A1090" s="33">
        <v>44093</v>
      </c>
      <c r="B1090" s="37">
        <v>840.65</v>
      </c>
      <c r="C1090" s="37">
        <v>0</v>
      </c>
      <c r="D1090" s="25">
        <v>1</v>
      </c>
      <c r="E1090" s="25">
        <v>0</v>
      </c>
      <c r="F1090" s="25">
        <v>1</v>
      </c>
      <c r="G1090" s="38">
        <f t="shared" si="35"/>
        <v>1</v>
      </c>
      <c r="H1090" s="26">
        <f t="shared" ref="H1090:H1153" si="36">E1090/D1090</f>
        <v>0</v>
      </c>
    </row>
    <row r="1091" spans="1:8" x14ac:dyDescent="0.25">
      <c r="A1091" s="33">
        <v>44242</v>
      </c>
      <c r="B1091" s="37">
        <v>38.54</v>
      </c>
      <c r="C1091" s="37">
        <v>0</v>
      </c>
      <c r="D1091" s="25">
        <v>1</v>
      </c>
      <c r="E1091" s="25">
        <v>0</v>
      </c>
      <c r="F1091" s="25">
        <v>1</v>
      </c>
      <c r="G1091" s="38">
        <f t="shared" ref="G1091:G1154" si="37">F1091/D1091</f>
        <v>1</v>
      </c>
      <c r="H1091" s="26">
        <f t="shared" si="36"/>
        <v>0</v>
      </c>
    </row>
    <row r="1092" spans="1:8" x14ac:dyDescent="0.25">
      <c r="A1092" s="33">
        <v>44287</v>
      </c>
      <c r="B1092" s="37">
        <v>370.2</v>
      </c>
      <c r="C1092" s="37">
        <v>0</v>
      </c>
      <c r="D1092" s="25">
        <v>1</v>
      </c>
      <c r="E1092" s="25">
        <v>0</v>
      </c>
      <c r="F1092" s="25">
        <v>1</v>
      </c>
      <c r="G1092" s="38">
        <f t="shared" si="37"/>
        <v>1</v>
      </c>
      <c r="H1092" s="26">
        <f t="shared" si="36"/>
        <v>0</v>
      </c>
    </row>
    <row r="1093" spans="1:8" x14ac:dyDescent="0.25">
      <c r="A1093" s="33">
        <v>44336</v>
      </c>
      <c r="B1093" s="37">
        <v>1257.4000000000001</v>
      </c>
      <c r="C1093" s="37">
        <v>0</v>
      </c>
      <c r="D1093" s="25">
        <v>1</v>
      </c>
      <c r="E1093" s="25">
        <v>0</v>
      </c>
      <c r="F1093" s="25">
        <v>1</v>
      </c>
      <c r="G1093" s="38">
        <f t="shared" si="37"/>
        <v>1</v>
      </c>
      <c r="H1093" s="26">
        <f t="shared" si="36"/>
        <v>0</v>
      </c>
    </row>
    <row r="1094" spans="1:8" x14ac:dyDescent="0.25">
      <c r="A1094" s="33">
        <v>44379</v>
      </c>
      <c r="B1094" s="37">
        <v>305.85000000000002</v>
      </c>
      <c r="C1094" s="37">
        <v>0</v>
      </c>
      <c r="D1094" s="25">
        <v>1</v>
      </c>
      <c r="E1094" s="25">
        <v>0</v>
      </c>
      <c r="F1094" s="25">
        <v>1</v>
      </c>
      <c r="G1094" s="38">
        <f t="shared" si="37"/>
        <v>1</v>
      </c>
      <c r="H1094" s="26">
        <f t="shared" si="36"/>
        <v>0</v>
      </c>
    </row>
    <row r="1095" spans="1:8" x14ac:dyDescent="0.25">
      <c r="A1095" s="33">
        <v>44464</v>
      </c>
      <c r="B1095" s="37">
        <v>121.86</v>
      </c>
      <c r="C1095" s="37">
        <v>0</v>
      </c>
      <c r="D1095" s="25">
        <v>1</v>
      </c>
      <c r="E1095" s="25">
        <v>0</v>
      </c>
      <c r="F1095" s="25">
        <v>1</v>
      </c>
      <c r="G1095" s="38">
        <f t="shared" si="37"/>
        <v>1</v>
      </c>
      <c r="H1095" s="26">
        <f t="shared" si="36"/>
        <v>0</v>
      </c>
    </row>
    <row r="1096" spans="1:8" x14ac:dyDescent="0.25">
      <c r="A1096" s="33">
        <v>44519</v>
      </c>
      <c r="B1096" s="37">
        <v>20.32</v>
      </c>
      <c r="C1096" s="37">
        <v>0</v>
      </c>
      <c r="D1096" s="25">
        <v>1</v>
      </c>
      <c r="E1096" s="25">
        <v>0</v>
      </c>
      <c r="F1096" s="25">
        <v>1</v>
      </c>
      <c r="G1096" s="38">
        <f t="shared" si="37"/>
        <v>1</v>
      </c>
      <c r="H1096" s="26">
        <f t="shared" si="36"/>
        <v>0</v>
      </c>
    </row>
    <row r="1097" spans="1:8" x14ac:dyDescent="0.25">
      <c r="A1097" s="33">
        <v>44599</v>
      </c>
      <c r="B1097" s="37">
        <v>1452.41</v>
      </c>
      <c r="C1097" s="37">
        <v>0</v>
      </c>
      <c r="D1097" s="25">
        <v>1</v>
      </c>
      <c r="E1097" s="25">
        <v>0</v>
      </c>
      <c r="F1097" s="25">
        <v>1</v>
      </c>
      <c r="G1097" s="38">
        <f t="shared" si="37"/>
        <v>1</v>
      </c>
      <c r="H1097" s="26">
        <f t="shared" si="36"/>
        <v>0</v>
      </c>
    </row>
    <row r="1098" spans="1:8" x14ac:dyDescent="0.25">
      <c r="A1098" s="33">
        <v>44668</v>
      </c>
      <c r="B1098" s="37">
        <v>10.210000000000001</v>
      </c>
      <c r="C1098" s="37">
        <v>0</v>
      </c>
      <c r="D1098" s="25">
        <v>1</v>
      </c>
      <c r="E1098" s="25">
        <v>0</v>
      </c>
      <c r="F1098" s="25">
        <v>1</v>
      </c>
      <c r="G1098" s="38">
        <f t="shared" si="37"/>
        <v>1</v>
      </c>
      <c r="H1098" s="26">
        <f t="shared" si="36"/>
        <v>0</v>
      </c>
    </row>
    <row r="1099" spans="1:8" x14ac:dyDescent="0.25">
      <c r="A1099" s="33">
        <v>44825</v>
      </c>
      <c r="B1099" s="37">
        <v>323.88</v>
      </c>
      <c r="C1099" s="37">
        <v>0</v>
      </c>
      <c r="D1099" s="25">
        <v>1</v>
      </c>
      <c r="E1099" s="25">
        <v>0</v>
      </c>
      <c r="F1099" s="25">
        <v>1</v>
      </c>
      <c r="G1099" s="38">
        <f t="shared" si="37"/>
        <v>1</v>
      </c>
      <c r="H1099" s="26">
        <f t="shared" si="36"/>
        <v>0</v>
      </c>
    </row>
    <row r="1100" spans="1:8" x14ac:dyDescent="0.25">
      <c r="A1100" s="33">
        <v>44870</v>
      </c>
      <c r="B1100" s="37">
        <v>1145.76</v>
      </c>
      <c r="C1100" s="37">
        <v>0</v>
      </c>
      <c r="D1100" s="25">
        <v>1</v>
      </c>
      <c r="E1100" s="25">
        <v>0</v>
      </c>
      <c r="F1100" s="25">
        <v>1</v>
      </c>
      <c r="G1100" s="38">
        <f t="shared" si="37"/>
        <v>1</v>
      </c>
      <c r="H1100" s="26">
        <f t="shared" si="36"/>
        <v>0</v>
      </c>
    </row>
    <row r="1101" spans="1:8" x14ac:dyDescent="0.25">
      <c r="A1101" s="33">
        <v>45188</v>
      </c>
      <c r="B1101" s="37">
        <v>5.37</v>
      </c>
      <c r="C1101" s="37">
        <v>0</v>
      </c>
      <c r="D1101" s="25">
        <v>1</v>
      </c>
      <c r="E1101" s="25">
        <v>0</v>
      </c>
      <c r="F1101" s="25">
        <v>1</v>
      </c>
      <c r="G1101" s="38">
        <f t="shared" si="37"/>
        <v>1</v>
      </c>
      <c r="H1101" s="26">
        <f t="shared" si="36"/>
        <v>0</v>
      </c>
    </row>
    <row r="1102" spans="1:8" x14ac:dyDescent="0.25">
      <c r="A1102" s="33">
        <v>45399</v>
      </c>
      <c r="B1102" s="37">
        <v>571.76</v>
      </c>
      <c r="C1102" s="37">
        <v>0</v>
      </c>
      <c r="D1102" s="25">
        <v>1</v>
      </c>
      <c r="E1102" s="25">
        <v>1</v>
      </c>
      <c r="F1102" s="25">
        <v>1</v>
      </c>
      <c r="G1102" s="38">
        <f t="shared" si="37"/>
        <v>1</v>
      </c>
      <c r="H1102" s="26">
        <f t="shared" si="36"/>
        <v>1</v>
      </c>
    </row>
    <row r="1103" spans="1:8" x14ac:dyDescent="0.25">
      <c r="A1103" s="33">
        <v>45421</v>
      </c>
      <c r="B1103" s="37">
        <v>423.57</v>
      </c>
      <c r="C1103" s="37">
        <v>0</v>
      </c>
      <c r="D1103" s="25">
        <v>1</v>
      </c>
      <c r="E1103" s="25">
        <v>0</v>
      </c>
      <c r="F1103" s="25">
        <v>1</v>
      </c>
      <c r="G1103" s="38">
        <f t="shared" si="37"/>
        <v>1</v>
      </c>
      <c r="H1103" s="26">
        <f t="shared" si="36"/>
        <v>0</v>
      </c>
    </row>
    <row r="1104" spans="1:8" x14ac:dyDescent="0.25">
      <c r="A1104" s="33">
        <v>45488</v>
      </c>
      <c r="B1104" s="37">
        <v>1683.57</v>
      </c>
      <c r="C1104" s="37">
        <v>0</v>
      </c>
      <c r="D1104" s="25">
        <v>1</v>
      </c>
      <c r="E1104" s="25">
        <v>0</v>
      </c>
      <c r="F1104" s="25">
        <v>1</v>
      </c>
      <c r="G1104" s="38">
        <f t="shared" si="37"/>
        <v>1</v>
      </c>
      <c r="H1104" s="26">
        <f t="shared" si="36"/>
        <v>0</v>
      </c>
    </row>
    <row r="1105" spans="1:8" x14ac:dyDescent="0.25">
      <c r="A1105" s="33">
        <v>45637</v>
      </c>
      <c r="B1105" s="37">
        <v>2681.31</v>
      </c>
      <c r="C1105" s="37">
        <v>0</v>
      </c>
      <c r="D1105" s="25">
        <v>1</v>
      </c>
      <c r="E1105" s="25">
        <v>0</v>
      </c>
      <c r="F1105" s="25">
        <v>1</v>
      </c>
      <c r="G1105" s="38">
        <f t="shared" si="37"/>
        <v>1</v>
      </c>
      <c r="H1105" s="26">
        <f t="shared" si="36"/>
        <v>0</v>
      </c>
    </row>
    <row r="1106" spans="1:8" x14ac:dyDescent="0.25">
      <c r="A1106" s="33">
        <v>46006</v>
      </c>
      <c r="B1106" s="37">
        <v>80.58</v>
      </c>
      <c r="C1106" s="37">
        <v>0</v>
      </c>
      <c r="D1106" s="25">
        <v>1</v>
      </c>
      <c r="E1106" s="25">
        <v>0</v>
      </c>
      <c r="F1106" s="25">
        <v>1</v>
      </c>
      <c r="G1106" s="38">
        <f t="shared" si="37"/>
        <v>1</v>
      </c>
      <c r="H1106" s="26">
        <f t="shared" si="36"/>
        <v>0</v>
      </c>
    </row>
    <row r="1107" spans="1:8" x14ac:dyDescent="0.25">
      <c r="A1107" s="33">
        <v>46008</v>
      </c>
      <c r="B1107" s="37">
        <v>1512.48</v>
      </c>
      <c r="C1107" s="37">
        <v>0</v>
      </c>
      <c r="D1107" s="25">
        <v>1</v>
      </c>
      <c r="E1107" s="25">
        <v>0</v>
      </c>
      <c r="F1107" s="25">
        <v>1</v>
      </c>
      <c r="G1107" s="38">
        <f t="shared" si="37"/>
        <v>1</v>
      </c>
      <c r="H1107" s="26">
        <f t="shared" si="36"/>
        <v>0</v>
      </c>
    </row>
    <row r="1108" spans="1:8" x14ac:dyDescent="0.25">
      <c r="A1108" s="33">
        <v>46103</v>
      </c>
      <c r="B1108" s="37">
        <v>217.41</v>
      </c>
      <c r="C1108" s="37">
        <v>0</v>
      </c>
      <c r="D1108" s="25">
        <v>1</v>
      </c>
      <c r="E1108" s="25">
        <v>0</v>
      </c>
      <c r="F1108" s="25">
        <v>1</v>
      </c>
      <c r="G1108" s="38">
        <f t="shared" si="37"/>
        <v>1</v>
      </c>
      <c r="H1108" s="26">
        <f t="shared" si="36"/>
        <v>0</v>
      </c>
    </row>
    <row r="1109" spans="1:8" x14ac:dyDescent="0.25">
      <c r="A1109" s="33">
        <v>46157</v>
      </c>
      <c r="B1109" s="37">
        <v>80.66</v>
      </c>
      <c r="C1109" s="37">
        <v>0</v>
      </c>
      <c r="D1109" s="25">
        <v>1</v>
      </c>
      <c r="E1109" s="25">
        <v>0</v>
      </c>
      <c r="F1109" s="25">
        <v>1</v>
      </c>
      <c r="G1109" s="38">
        <f t="shared" si="37"/>
        <v>1</v>
      </c>
      <c r="H1109" s="26">
        <f t="shared" si="36"/>
        <v>0</v>
      </c>
    </row>
    <row r="1110" spans="1:8" x14ac:dyDescent="0.25">
      <c r="A1110" s="33">
        <v>46182</v>
      </c>
      <c r="B1110" s="37">
        <v>398.63</v>
      </c>
      <c r="C1110" s="37">
        <v>0</v>
      </c>
      <c r="D1110" s="25">
        <v>1</v>
      </c>
      <c r="E1110" s="25">
        <v>0</v>
      </c>
      <c r="F1110" s="25">
        <v>1</v>
      </c>
      <c r="G1110" s="38">
        <f t="shared" si="37"/>
        <v>1</v>
      </c>
      <c r="H1110" s="26">
        <f t="shared" si="36"/>
        <v>0</v>
      </c>
    </row>
    <row r="1111" spans="1:8" x14ac:dyDescent="0.25">
      <c r="A1111" s="33">
        <v>46214</v>
      </c>
      <c r="B1111" s="37">
        <v>179.51</v>
      </c>
      <c r="C1111" s="37">
        <v>0</v>
      </c>
      <c r="D1111" s="25">
        <v>1</v>
      </c>
      <c r="E1111" s="25">
        <v>0</v>
      </c>
      <c r="F1111" s="25">
        <v>1</v>
      </c>
      <c r="G1111" s="38">
        <f t="shared" si="37"/>
        <v>1</v>
      </c>
      <c r="H1111" s="26">
        <f t="shared" si="36"/>
        <v>0</v>
      </c>
    </row>
    <row r="1112" spans="1:8" x14ac:dyDescent="0.25">
      <c r="A1112" s="33">
        <v>46335</v>
      </c>
      <c r="B1112" s="37">
        <v>639.87</v>
      </c>
      <c r="C1112" s="37">
        <v>0</v>
      </c>
      <c r="D1112" s="25">
        <v>1</v>
      </c>
      <c r="E1112" s="25">
        <v>0</v>
      </c>
      <c r="F1112" s="25">
        <v>1</v>
      </c>
      <c r="G1112" s="38">
        <f t="shared" si="37"/>
        <v>1</v>
      </c>
      <c r="H1112" s="26">
        <f t="shared" si="36"/>
        <v>0</v>
      </c>
    </row>
    <row r="1113" spans="1:8" x14ac:dyDescent="0.25">
      <c r="A1113" s="33">
        <v>46464</v>
      </c>
      <c r="B1113" s="37">
        <v>70.430000000000007</v>
      </c>
      <c r="C1113" s="37">
        <v>0</v>
      </c>
      <c r="D1113" s="25">
        <v>1</v>
      </c>
      <c r="E1113" s="25">
        <v>0</v>
      </c>
      <c r="F1113" s="25">
        <v>1</v>
      </c>
      <c r="G1113" s="38">
        <f t="shared" si="37"/>
        <v>1</v>
      </c>
      <c r="H1113" s="26">
        <f t="shared" si="36"/>
        <v>0</v>
      </c>
    </row>
    <row r="1114" spans="1:8" x14ac:dyDescent="0.25">
      <c r="A1114" s="33">
        <v>46510</v>
      </c>
      <c r="B1114" s="37">
        <v>669.63</v>
      </c>
      <c r="C1114" s="37">
        <v>0</v>
      </c>
      <c r="D1114" s="25">
        <v>1</v>
      </c>
      <c r="E1114" s="25">
        <v>0</v>
      </c>
      <c r="F1114" s="25">
        <v>1</v>
      </c>
      <c r="G1114" s="38">
        <f t="shared" si="37"/>
        <v>1</v>
      </c>
      <c r="H1114" s="26">
        <f t="shared" si="36"/>
        <v>0</v>
      </c>
    </row>
    <row r="1115" spans="1:8" x14ac:dyDescent="0.25">
      <c r="A1115" s="33">
        <v>46581</v>
      </c>
      <c r="B1115" s="37">
        <v>412.64</v>
      </c>
      <c r="C1115" s="37">
        <v>0</v>
      </c>
      <c r="D1115" s="25">
        <v>1</v>
      </c>
      <c r="E1115" s="25">
        <v>0</v>
      </c>
      <c r="F1115" s="25">
        <v>1</v>
      </c>
      <c r="G1115" s="38">
        <f t="shared" si="37"/>
        <v>1</v>
      </c>
      <c r="H1115" s="26">
        <f t="shared" si="36"/>
        <v>0</v>
      </c>
    </row>
    <row r="1116" spans="1:8" x14ac:dyDescent="0.25">
      <c r="A1116" s="33">
        <v>46619</v>
      </c>
      <c r="B1116" s="37">
        <v>188.24</v>
      </c>
      <c r="C1116" s="37">
        <v>0</v>
      </c>
      <c r="D1116" s="25">
        <v>1</v>
      </c>
      <c r="E1116" s="25">
        <v>0</v>
      </c>
      <c r="F1116" s="25">
        <v>1</v>
      </c>
      <c r="G1116" s="38">
        <f t="shared" si="37"/>
        <v>1</v>
      </c>
      <c r="H1116" s="26">
        <f t="shared" si="36"/>
        <v>0</v>
      </c>
    </row>
    <row r="1117" spans="1:8" x14ac:dyDescent="0.25">
      <c r="A1117" s="33">
        <v>46790</v>
      </c>
      <c r="B1117" s="37">
        <v>561.39</v>
      </c>
      <c r="C1117" s="37">
        <v>0</v>
      </c>
      <c r="D1117" s="25">
        <v>1</v>
      </c>
      <c r="E1117" s="25">
        <v>0</v>
      </c>
      <c r="F1117" s="25">
        <v>1</v>
      </c>
      <c r="G1117" s="38">
        <f t="shared" si="37"/>
        <v>1</v>
      </c>
      <c r="H1117" s="26">
        <f t="shared" si="36"/>
        <v>0</v>
      </c>
    </row>
    <row r="1118" spans="1:8" x14ac:dyDescent="0.25">
      <c r="A1118" s="33">
        <v>46835</v>
      </c>
      <c r="B1118" s="37">
        <v>1035.6400000000001</v>
      </c>
      <c r="C1118" s="37">
        <v>0</v>
      </c>
      <c r="D1118" s="25">
        <v>1</v>
      </c>
      <c r="E1118" s="25">
        <v>0</v>
      </c>
      <c r="F1118" s="25">
        <v>1</v>
      </c>
      <c r="G1118" s="38">
        <f t="shared" si="37"/>
        <v>1</v>
      </c>
      <c r="H1118" s="26">
        <f t="shared" si="36"/>
        <v>0</v>
      </c>
    </row>
    <row r="1119" spans="1:8" x14ac:dyDescent="0.25">
      <c r="A1119" s="33">
        <v>46859</v>
      </c>
      <c r="B1119" s="37">
        <v>265.99</v>
      </c>
      <c r="C1119" s="37">
        <v>0</v>
      </c>
      <c r="D1119" s="25">
        <v>1</v>
      </c>
      <c r="E1119" s="25">
        <v>0</v>
      </c>
      <c r="F1119" s="25">
        <v>1</v>
      </c>
      <c r="G1119" s="38">
        <f t="shared" si="37"/>
        <v>1</v>
      </c>
      <c r="H1119" s="26">
        <f t="shared" si="36"/>
        <v>0</v>
      </c>
    </row>
    <row r="1120" spans="1:8" x14ac:dyDescent="0.25">
      <c r="A1120" s="33">
        <v>46910</v>
      </c>
      <c r="B1120" s="37">
        <v>258.25</v>
      </c>
      <c r="C1120" s="37">
        <v>0</v>
      </c>
      <c r="D1120" s="25">
        <v>1</v>
      </c>
      <c r="E1120" s="25">
        <v>0</v>
      </c>
      <c r="F1120" s="25">
        <v>1</v>
      </c>
      <c r="G1120" s="38">
        <f t="shared" si="37"/>
        <v>1</v>
      </c>
      <c r="H1120" s="26">
        <f t="shared" si="36"/>
        <v>0</v>
      </c>
    </row>
    <row r="1121" spans="1:8" x14ac:dyDescent="0.25">
      <c r="A1121" s="33">
        <v>46920</v>
      </c>
      <c r="B1121" s="37">
        <v>78.19</v>
      </c>
      <c r="C1121" s="37">
        <v>0</v>
      </c>
      <c r="D1121" s="25">
        <v>1</v>
      </c>
      <c r="E1121" s="25">
        <v>0</v>
      </c>
      <c r="F1121" s="25">
        <v>1</v>
      </c>
      <c r="G1121" s="38">
        <f t="shared" si="37"/>
        <v>1</v>
      </c>
      <c r="H1121" s="26">
        <f t="shared" si="36"/>
        <v>0</v>
      </c>
    </row>
    <row r="1122" spans="1:8" x14ac:dyDescent="0.25">
      <c r="A1122" s="33">
        <v>47183</v>
      </c>
      <c r="B1122" s="37">
        <v>378.41</v>
      </c>
      <c r="C1122" s="37">
        <v>0</v>
      </c>
      <c r="D1122" s="25">
        <v>1</v>
      </c>
      <c r="E1122" s="25">
        <v>0</v>
      </c>
      <c r="F1122" s="25">
        <v>1</v>
      </c>
      <c r="G1122" s="38">
        <f t="shared" si="37"/>
        <v>1</v>
      </c>
      <c r="H1122" s="26">
        <f t="shared" si="36"/>
        <v>0</v>
      </c>
    </row>
    <row r="1123" spans="1:8" x14ac:dyDescent="0.25">
      <c r="A1123" s="33">
        <v>47242</v>
      </c>
      <c r="B1123" s="37">
        <v>815.82</v>
      </c>
      <c r="C1123" s="37">
        <v>0</v>
      </c>
      <c r="D1123" s="25">
        <v>1</v>
      </c>
      <c r="E1123" s="25">
        <v>0</v>
      </c>
      <c r="F1123" s="25">
        <v>1</v>
      </c>
      <c r="G1123" s="38">
        <f t="shared" si="37"/>
        <v>1</v>
      </c>
      <c r="H1123" s="26">
        <f t="shared" si="36"/>
        <v>0</v>
      </c>
    </row>
    <row r="1124" spans="1:8" x14ac:dyDescent="0.25">
      <c r="A1124" s="33">
        <v>47302</v>
      </c>
      <c r="B1124" s="37">
        <v>291.67</v>
      </c>
      <c r="C1124" s="37">
        <v>0</v>
      </c>
      <c r="D1124" s="25">
        <v>1</v>
      </c>
      <c r="E1124" s="25">
        <v>0</v>
      </c>
      <c r="F1124" s="25">
        <v>1</v>
      </c>
      <c r="G1124" s="38">
        <f t="shared" si="37"/>
        <v>1</v>
      </c>
      <c r="H1124" s="26">
        <f t="shared" si="36"/>
        <v>0</v>
      </c>
    </row>
    <row r="1125" spans="1:8" x14ac:dyDescent="0.25">
      <c r="A1125" s="33">
        <v>47304</v>
      </c>
      <c r="B1125" s="37">
        <v>248.24</v>
      </c>
      <c r="C1125" s="37">
        <v>0</v>
      </c>
      <c r="D1125" s="25">
        <v>1</v>
      </c>
      <c r="E1125" s="25">
        <v>0</v>
      </c>
      <c r="F1125" s="25">
        <v>1</v>
      </c>
      <c r="G1125" s="38">
        <f t="shared" si="37"/>
        <v>1</v>
      </c>
      <c r="H1125" s="26">
        <f t="shared" si="36"/>
        <v>0</v>
      </c>
    </row>
    <row r="1126" spans="1:8" x14ac:dyDescent="0.25">
      <c r="A1126" s="33">
        <v>47344</v>
      </c>
      <c r="B1126" s="37">
        <v>999.34</v>
      </c>
      <c r="C1126" s="37">
        <v>0</v>
      </c>
      <c r="D1126" s="25">
        <v>1</v>
      </c>
      <c r="E1126" s="25">
        <v>0</v>
      </c>
      <c r="F1126" s="25">
        <v>1</v>
      </c>
      <c r="G1126" s="38">
        <f t="shared" si="37"/>
        <v>1</v>
      </c>
      <c r="H1126" s="26">
        <f t="shared" si="36"/>
        <v>0</v>
      </c>
    </row>
    <row r="1127" spans="1:8" x14ac:dyDescent="0.25">
      <c r="A1127" s="33">
        <v>47360</v>
      </c>
      <c r="B1127" s="37">
        <v>213.91</v>
      </c>
      <c r="C1127" s="37">
        <v>0</v>
      </c>
      <c r="D1127" s="25">
        <v>1</v>
      </c>
      <c r="E1127" s="25">
        <v>0</v>
      </c>
      <c r="F1127" s="25">
        <v>1</v>
      </c>
      <c r="G1127" s="38">
        <f t="shared" si="37"/>
        <v>1</v>
      </c>
      <c r="H1127" s="26">
        <f t="shared" si="36"/>
        <v>0</v>
      </c>
    </row>
    <row r="1128" spans="1:8" x14ac:dyDescent="0.25">
      <c r="A1128" s="33">
        <v>47537</v>
      </c>
      <c r="B1128" s="37">
        <v>1380.77</v>
      </c>
      <c r="C1128" s="37">
        <v>0</v>
      </c>
      <c r="D1128" s="25">
        <v>1</v>
      </c>
      <c r="E1128" s="25">
        <v>0</v>
      </c>
      <c r="F1128" s="25">
        <v>1</v>
      </c>
      <c r="G1128" s="38">
        <f t="shared" si="37"/>
        <v>1</v>
      </c>
      <c r="H1128" s="26">
        <f t="shared" si="36"/>
        <v>0</v>
      </c>
    </row>
    <row r="1129" spans="1:8" x14ac:dyDescent="0.25">
      <c r="A1129" s="33">
        <v>47703</v>
      </c>
      <c r="B1129" s="37">
        <v>1120.25</v>
      </c>
      <c r="C1129" s="37">
        <v>0</v>
      </c>
      <c r="D1129" s="25">
        <v>1</v>
      </c>
      <c r="E1129" s="25">
        <v>0</v>
      </c>
      <c r="F1129" s="25">
        <v>1</v>
      </c>
      <c r="G1129" s="38">
        <f t="shared" si="37"/>
        <v>1</v>
      </c>
      <c r="H1129" s="26">
        <f t="shared" si="36"/>
        <v>0</v>
      </c>
    </row>
    <row r="1130" spans="1:8" x14ac:dyDescent="0.25">
      <c r="A1130" s="33">
        <v>47771</v>
      </c>
      <c r="B1130" s="37">
        <v>100.73</v>
      </c>
      <c r="C1130" s="37">
        <v>0</v>
      </c>
      <c r="D1130" s="25">
        <v>1</v>
      </c>
      <c r="E1130" s="25">
        <v>0</v>
      </c>
      <c r="F1130" s="25">
        <v>1</v>
      </c>
      <c r="G1130" s="38">
        <f t="shared" si="37"/>
        <v>1</v>
      </c>
      <c r="H1130" s="26">
        <f t="shared" si="36"/>
        <v>0</v>
      </c>
    </row>
    <row r="1131" spans="1:8" x14ac:dyDescent="0.25">
      <c r="A1131" s="33">
        <v>47801</v>
      </c>
      <c r="B1131" s="37">
        <v>50.2</v>
      </c>
      <c r="C1131" s="37">
        <v>0</v>
      </c>
      <c r="D1131" s="25">
        <v>1</v>
      </c>
      <c r="E1131" s="25">
        <v>0</v>
      </c>
      <c r="F1131" s="25">
        <v>1</v>
      </c>
      <c r="G1131" s="38">
        <f t="shared" si="37"/>
        <v>1</v>
      </c>
      <c r="H1131" s="26">
        <f t="shared" si="36"/>
        <v>0</v>
      </c>
    </row>
    <row r="1132" spans="1:8" x14ac:dyDescent="0.25">
      <c r="A1132" s="33">
        <v>47860</v>
      </c>
      <c r="B1132" s="37">
        <v>201.63</v>
      </c>
      <c r="C1132" s="37">
        <v>0</v>
      </c>
      <c r="D1132" s="25">
        <v>1</v>
      </c>
      <c r="E1132" s="25">
        <v>0</v>
      </c>
      <c r="F1132" s="25">
        <v>1</v>
      </c>
      <c r="G1132" s="38">
        <f t="shared" si="37"/>
        <v>1</v>
      </c>
      <c r="H1132" s="26">
        <f t="shared" si="36"/>
        <v>0</v>
      </c>
    </row>
    <row r="1133" spans="1:8" x14ac:dyDescent="0.25">
      <c r="A1133" s="33">
        <v>47863</v>
      </c>
      <c r="B1133" s="37">
        <v>20.82</v>
      </c>
      <c r="C1133" s="37">
        <v>0</v>
      </c>
      <c r="D1133" s="25">
        <v>1</v>
      </c>
      <c r="E1133" s="25">
        <v>0</v>
      </c>
      <c r="F1133" s="25">
        <v>1</v>
      </c>
      <c r="G1133" s="38">
        <f t="shared" si="37"/>
        <v>1</v>
      </c>
      <c r="H1133" s="26">
        <f t="shared" si="36"/>
        <v>0</v>
      </c>
    </row>
    <row r="1134" spans="1:8" x14ac:dyDescent="0.25">
      <c r="A1134" s="33">
        <v>47954</v>
      </c>
      <c r="B1134" s="37">
        <v>343.66</v>
      </c>
      <c r="C1134" s="37">
        <v>0</v>
      </c>
      <c r="D1134" s="25">
        <v>1</v>
      </c>
      <c r="E1134" s="25">
        <v>0</v>
      </c>
      <c r="F1134" s="25">
        <v>1</v>
      </c>
      <c r="G1134" s="38">
        <f t="shared" si="37"/>
        <v>1</v>
      </c>
      <c r="H1134" s="26">
        <f t="shared" si="36"/>
        <v>0</v>
      </c>
    </row>
    <row r="1135" spans="1:8" x14ac:dyDescent="0.25">
      <c r="A1135" s="33">
        <v>48056</v>
      </c>
      <c r="B1135" s="37">
        <v>1375.1</v>
      </c>
      <c r="C1135" s="37">
        <v>0</v>
      </c>
      <c r="D1135" s="25">
        <v>1</v>
      </c>
      <c r="E1135" s="25">
        <v>0</v>
      </c>
      <c r="F1135" s="25">
        <v>1</v>
      </c>
      <c r="G1135" s="38">
        <f t="shared" si="37"/>
        <v>1</v>
      </c>
      <c r="H1135" s="26">
        <f t="shared" si="36"/>
        <v>0</v>
      </c>
    </row>
    <row r="1136" spans="1:8" x14ac:dyDescent="0.25">
      <c r="A1136" s="33">
        <v>48213</v>
      </c>
      <c r="B1136" s="37">
        <v>295.39999999999998</v>
      </c>
      <c r="C1136" s="37">
        <v>0</v>
      </c>
      <c r="D1136" s="25">
        <v>1</v>
      </c>
      <c r="E1136" s="25">
        <v>0</v>
      </c>
      <c r="F1136" s="25">
        <v>1</v>
      </c>
      <c r="G1136" s="38">
        <f t="shared" si="37"/>
        <v>1</v>
      </c>
      <c r="H1136" s="26">
        <f t="shared" si="36"/>
        <v>0</v>
      </c>
    </row>
    <row r="1137" spans="1:8" x14ac:dyDescent="0.25">
      <c r="A1137" s="33">
        <v>48276</v>
      </c>
      <c r="B1137" s="37">
        <v>2383.34</v>
      </c>
      <c r="C1137" s="37">
        <v>0</v>
      </c>
      <c r="D1137" s="25">
        <v>1</v>
      </c>
      <c r="E1137" s="25">
        <v>0</v>
      </c>
      <c r="F1137" s="25">
        <v>1</v>
      </c>
      <c r="G1137" s="38">
        <f t="shared" si="37"/>
        <v>1</v>
      </c>
      <c r="H1137" s="26">
        <f t="shared" si="36"/>
        <v>0</v>
      </c>
    </row>
    <row r="1138" spans="1:8" x14ac:dyDescent="0.25">
      <c r="A1138" s="33">
        <v>48515</v>
      </c>
      <c r="B1138" s="37">
        <v>222.12</v>
      </c>
      <c r="C1138" s="37">
        <v>0</v>
      </c>
      <c r="D1138" s="25">
        <v>1</v>
      </c>
      <c r="E1138" s="25">
        <v>0</v>
      </c>
      <c r="F1138" s="25">
        <v>1</v>
      </c>
      <c r="G1138" s="38">
        <f t="shared" si="37"/>
        <v>1</v>
      </c>
      <c r="H1138" s="26">
        <f t="shared" si="36"/>
        <v>0</v>
      </c>
    </row>
    <row r="1139" spans="1:8" x14ac:dyDescent="0.25">
      <c r="A1139" s="33">
        <v>48524</v>
      </c>
      <c r="B1139" s="37">
        <v>439.03</v>
      </c>
      <c r="C1139" s="37">
        <v>0</v>
      </c>
      <c r="D1139" s="25">
        <v>1</v>
      </c>
      <c r="E1139" s="25">
        <v>0</v>
      </c>
      <c r="F1139" s="25">
        <v>1</v>
      </c>
      <c r="G1139" s="38">
        <f t="shared" si="37"/>
        <v>1</v>
      </c>
      <c r="H1139" s="26">
        <f t="shared" si="36"/>
        <v>0</v>
      </c>
    </row>
    <row r="1140" spans="1:8" x14ac:dyDescent="0.25">
      <c r="A1140" s="33">
        <v>48645</v>
      </c>
      <c r="B1140" s="37">
        <v>4026.57</v>
      </c>
      <c r="C1140" s="37">
        <v>0</v>
      </c>
      <c r="D1140" s="25">
        <v>1</v>
      </c>
      <c r="E1140" s="25">
        <v>0</v>
      </c>
      <c r="F1140" s="25">
        <v>1</v>
      </c>
      <c r="G1140" s="38">
        <f t="shared" si="37"/>
        <v>1</v>
      </c>
      <c r="H1140" s="26">
        <f t="shared" si="36"/>
        <v>0</v>
      </c>
    </row>
    <row r="1141" spans="1:8" x14ac:dyDescent="0.25">
      <c r="A1141" s="33">
        <v>48732</v>
      </c>
      <c r="B1141" s="37">
        <v>10.82</v>
      </c>
      <c r="C1141" s="37">
        <v>0</v>
      </c>
      <c r="D1141" s="25">
        <v>1</v>
      </c>
      <c r="E1141" s="25">
        <v>0</v>
      </c>
      <c r="F1141" s="25">
        <v>1</v>
      </c>
      <c r="G1141" s="38">
        <f t="shared" si="37"/>
        <v>1</v>
      </c>
      <c r="H1141" s="26">
        <f t="shared" si="36"/>
        <v>0</v>
      </c>
    </row>
    <row r="1142" spans="1:8" x14ac:dyDescent="0.25">
      <c r="A1142" s="33">
        <v>48784</v>
      </c>
      <c r="B1142" s="37">
        <v>25.9</v>
      </c>
      <c r="C1142" s="37">
        <v>0</v>
      </c>
      <c r="D1142" s="25">
        <v>1</v>
      </c>
      <c r="E1142" s="25">
        <v>0</v>
      </c>
      <c r="F1142" s="25">
        <v>1</v>
      </c>
      <c r="G1142" s="38">
        <f t="shared" si="37"/>
        <v>1</v>
      </c>
      <c r="H1142" s="26">
        <f t="shared" si="36"/>
        <v>0</v>
      </c>
    </row>
    <row r="1143" spans="1:8" x14ac:dyDescent="0.25">
      <c r="A1143" s="33">
        <v>48812</v>
      </c>
      <c r="B1143" s="37">
        <v>395.74</v>
      </c>
      <c r="C1143" s="37">
        <v>0</v>
      </c>
      <c r="D1143" s="25">
        <v>1</v>
      </c>
      <c r="E1143" s="25">
        <v>0</v>
      </c>
      <c r="F1143" s="25">
        <v>1</v>
      </c>
      <c r="G1143" s="38">
        <f t="shared" si="37"/>
        <v>1</v>
      </c>
      <c r="H1143" s="26">
        <f t="shared" si="36"/>
        <v>0</v>
      </c>
    </row>
    <row r="1144" spans="1:8" x14ac:dyDescent="0.25">
      <c r="A1144" s="33">
        <v>48833</v>
      </c>
      <c r="B1144" s="37">
        <v>2459.0500000000002</v>
      </c>
      <c r="C1144" s="37">
        <v>0</v>
      </c>
      <c r="D1144" s="25">
        <v>1</v>
      </c>
      <c r="E1144" s="25">
        <v>0</v>
      </c>
      <c r="F1144" s="25">
        <v>1</v>
      </c>
      <c r="G1144" s="38">
        <f t="shared" si="37"/>
        <v>1</v>
      </c>
      <c r="H1144" s="26">
        <f t="shared" si="36"/>
        <v>0</v>
      </c>
    </row>
    <row r="1145" spans="1:8" x14ac:dyDescent="0.25">
      <c r="A1145" s="33">
        <v>48866</v>
      </c>
      <c r="B1145" s="37">
        <v>706.28</v>
      </c>
      <c r="C1145" s="37">
        <v>0</v>
      </c>
      <c r="D1145" s="25">
        <v>1</v>
      </c>
      <c r="E1145" s="25">
        <v>0</v>
      </c>
      <c r="F1145" s="25">
        <v>1</v>
      </c>
      <c r="G1145" s="38">
        <f t="shared" si="37"/>
        <v>1</v>
      </c>
      <c r="H1145" s="26">
        <f t="shared" si="36"/>
        <v>0</v>
      </c>
    </row>
    <row r="1146" spans="1:8" x14ac:dyDescent="0.25">
      <c r="A1146" s="33">
        <v>48888</v>
      </c>
      <c r="B1146" s="37">
        <v>207.2</v>
      </c>
      <c r="C1146" s="37">
        <v>0</v>
      </c>
      <c r="D1146" s="25">
        <v>1</v>
      </c>
      <c r="E1146" s="25">
        <v>0</v>
      </c>
      <c r="F1146" s="25">
        <v>1</v>
      </c>
      <c r="G1146" s="38">
        <f t="shared" si="37"/>
        <v>1</v>
      </c>
      <c r="H1146" s="26">
        <f t="shared" si="36"/>
        <v>0</v>
      </c>
    </row>
    <row r="1147" spans="1:8" x14ac:dyDescent="0.25">
      <c r="A1147" s="33">
        <v>49014</v>
      </c>
      <c r="B1147" s="37">
        <v>2526.13</v>
      </c>
      <c r="C1147" s="37">
        <v>0</v>
      </c>
      <c r="D1147" s="25">
        <v>1</v>
      </c>
      <c r="E1147" s="25">
        <v>0</v>
      </c>
      <c r="F1147" s="25">
        <v>1</v>
      </c>
      <c r="G1147" s="38">
        <f t="shared" si="37"/>
        <v>1</v>
      </c>
      <c r="H1147" s="26">
        <f t="shared" si="36"/>
        <v>0</v>
      </c>
    </row>
    <row r="1148" spans="1:8" x14ac:dyDescent="0.25">
      <c r="A1148" s="33">
        <v>49440</v>
      </c>
      <c r="B1148" s="37">
        <v>728.21</v>
      </c>
      <c r="C1148" s="37">
        <v>0</v>
      </c>
      <c r="D1148" s="25">
        <v>1</v>
      </c>
      <c r="E1148" s="25">
        <v>0</v>
      </c>
      <c r="F1148" s="25">
        <v>1</v>
      </c>
      <c r="G1148" s="38">
        <f t="shared" si="37"/>
        <v>1</v>
      </c>
      <c r="H1148" s="26">
        <f t="shared" si="36"/>
        <v>0</v>
      </c>
    </row>
    <row r="1149" spans="1:8" x14ac:dyDescent="0.25">
      <c r="A1149" s="33">
        <v>49527</v>
      </c>
      <c r="B1149" s="37">
        <v>445.44</v>
      </c>
      <c r="C1149" s="37">
        <v>0</v>
      </c>
      <c r="D1149" s="25">
        <v>1</v>
      </c>
      <c r="E1149" s="25">
        <v>0</v>
      </c>
      <c r="F1149" s="25">
        <v>1</v>
      </c>
      <c r="G1149" s="38">
        <f t="shared" si="37"/>
        <v>1</v>
      </c>
      <c r="H1149" s="26">
        <f t="shared" si="36"/>
        <v>0</v>
      </c>
    </row>
    <row r="1150" spans="1:8" x14ac:dyDescent="0.25">
      <c r="A1150" s="33">
        <v>49542</v>
      </c>
      <c r="B1150" s="37">
        <v>164.39</v>
      </c>
      <c r="C1150" s="37">
        <v>0</v>
      </c>
      <c r="D1150" s="25">
        <v>1</v>
      </c>
      <c r="E1150" s="25">
        <v>0</v>
      </c>
      <c r="F1150" s="25">
        <v>1</v>
      </c>
      <c r="G1150" s="38">
        <f t="shared" si="37"/>
        <v>1</v>
      </c>
      <c r="H1150" s="26">
        <f t="shared" si="36"/>
        <v>0</v>
      </c>
    </row>
    <row r="1151" spans="1:8" x14ac:dyDescent="0.25">
      <c r="A1151" s="33">
        <v>49710</v>
      </c>
      <c r="B1151" s="37">
        <v>2515.13</v>
      </c>
      <c r="C1151" s="37">
        <v>0</v>
      </c>
      <c r="D1151" s="25">
        <v>1</v>
      </c>
      <c r="E1151" s="25">
        <v>1</v>
      </c>
      <c r="F1151" s="25">
        <v>1</v>
      </c>
      <c r="G1151" s="38">
        <f t="shared" si="37"/>
        <v>1</v>
      </c>
      <c r="H1151" s="26">
        <f t="shared" si="36"/>
        <v>1</v>
      </c>
    </row>
    <row r="1152" spans="1:8" x14ac:dyDescent="0.25">
      <c r="A1152" s="33">
        <v>49716</v>
      </c>
      <c r="B1152" s="37">
        <v>132.38</v>
      </c>
      <c r="C1152" s="37">
        <v>0</v>
      </c>
      <c r="D1152" s="25">
        <v>1</v>
      </c>
      <c r="E1152" s="25">
        <v>0</v>
      </c>
      <c r="F1152" s="25">
        <v>1</v>
      </c>
      <c r="G1152" s="38">
        <f t="shared" si="37"/>
        <v>1</v>
      </c>
      <c r="H1152" s="26">
        <f t="shared" si="36"/>
        <v>0</v>
      </c>
    </row>
    <row r="1153" spans="1:8" x14ac:dyDescent="0.25">
      <c r="A1153" s="33">
        <v>49719</v>
      </c>
      <c r="B1153" s="37">
        <v>281.17</v>
      </c>
      <c r="C1153" s="37">
        <v>0</v>
      </c>
      <c r="D1153" s="25">
        <v>1</v>
      </c>
      <c r="E1153" s="25">
        <v>0</v>
      </c>
      <c r="F1153" s="25">
        <v>1</v>
      </c>
      <c r="G1153" s="38">
        <f t="shared" si="37"/>
        <v>1</v>
      </c>
      <c r="H1153" s="26">
        <f t="shared" si="36"/>
        <v>0</v>
      </c>
    </row>
    <row r="1154" spans="1:8" x14ac:dyDescent="0.25">
      <c r="A1154" s="33">
        <v>49801</v>
      </c>
      <c r="B1154" s="37">
        <v>95.28</v>
      </c>
      <c r="C1154" s="37">
        <v>0</v>
      </c>
      <c r="D1154" s="25">
        <v>1</v>
      </c>
      <c r="E1154" s="25">
        <v>0</v>
      </c>
      <c r="F1154" s="25">
        <v>1</v>
      </c>
      <c r="G1154" s="38">
        <f t="shared" si="37"/>
        <v>1</v>
      </c>
      <c r="H1154" s="26">
        <f t="shared" ref="H1154:H1217" si="38">E1154/D1154</f>
        <v>0</v>
      </c>
    </row>
    <row r="1155" spans="1:8" x14ac:dyDescent="0.25">
      <c r="A1155" s="33">
        <v>49815</v>
      </c>
      <c r="B1155" s="37">
        <v>3579.82</v>
      </c>
      <c r="C1155" s="37">
        <v>0</v>
      </c>
      <c r="D1155" s="25">
        <v>1</v>
      </c>
      <c r="E1155" s="25">
        <v>0</v>
      </c>
      <c r="F1155" s="25">
        <v>1</v>
      </c>
      <c r="G1155" s="38">
        <f t="shared" ref="G1155:G1218" si="39">F1155/D1155</f>
        <v>1</v>
      </c>
      <c r="H1155" s="26">
        <f t="shared" si="38"/>
        <v>0</v>
      </c>
    </row>
    <row r="1156" spans="1:8" x14ac:dyDescent="0.25">
      <c r="A1156" s="33">
        <v>49817</v>
      </c>
      <c r="B1156" s="37">
        <v>40.99</v>
      </c>
      <c r="C1156" s="37">
        <v>0</v>
      </c>
      <c r="D1156" s="25">
        <v>1</v>
      </c>
      <c r="E1156" s="25">
        <v>0</v>
      </c>
      <c r="F1156" s="25">
        <v>1</v>
      </c>
      <c r="G1156" s="38">
        <f t="shared" si="39"/>
        <v>1</v>
      </c>
      <c r="H1156" s="26">
        <f t="shared" si="38"/>
        <v>0</v>
      </c>
    </row>
    <row r="1157" spans="1:8" x14ac:dyDescent="0.25">
      <c r="A1157" s="33">
        <v>49912</v>
      </c>
      <c r="B1157" s="37">
        <v>186.71</v>
      </c>
      <c r="C1157" s="37">
        <v>0</v>
      </c>
      <c r="D1157" s="25">
        <v>1</v>
      </c>
      <c r="E1157" s="25">
        <v>0</v>
      </c>
      <c r="F1157" s="25">
        <v>1</v>
      </c>
      <c r="G1157" s="38">
        <f t="shared" si="39"/>
        <v>1</v>
      </c>
      <c r="H1157" s="26">
        <f t="shared" si="38"/>
        <v>0</v>
      </c>
    </row>
    <row r="1158" spans="1:8" x14ac:dyDescent="0.25">
      <c r="A1158" s="33">
        <v>49957</v>
      </c>
      <c r="B1158" s="37">
        <v>521.34</v>
      </c>
      <c r="C1158" s="37">
        <v>0</v>
      </c>
      <c r="D1158" s="25">
        <v>1</v>
      </c>
      <c r="E1158" s="25">
        <v>0</v>
      </c>
      <c r="F1158" s="25">
        <v>1</v>
      </c>
      <c r="G1158" s="38">
        <f t="shared" si="39"/>
        <v>1</v>
      </c>
      <c r="H1158" s="26">
        <f t="shared" si="38"/>
        <v>0</v>
      </c>
    </row>
    <row r="1159" spans="1:8" x14ac:dyDescent="0.25">
      <c r="A1159" s="33">
        <v>50004</v>
      </c>
      <c r="B1159" s="37">
        <v>230.04</v>
      </c>
      <c r="C1159" s="37">
        <v>0</v>
      </c>
      <c r="D1159" s="25">
        <v>1</v>
      </c>
      <c r="E1159" s="25">
        <v>0</v>
      </c>
      <c r="F1159" s="25">
        <v>1</v>
      </c>
      <c r="G1159" s="38">
        <f t="shared" si="39"/>
        <v>1</v>
      </c>
      <c r="H1159" s="26">
        <f t="shared" si="38"/>
        <v>0</v>
      </c>
    </row>
    <row r="1160" spans="1:8" x14ac:dyDescent="0.25">
      <c r="A1160" s="33">
        <v>50185</v>
      </c>
      <c r="B1160" s="37">
        <v>347.29</v>
      </c>
      <c r="C1160" s="37">
        <v>0</v>
      </c>
      <c r="D1160" s="25">
        <v>1</v>
      </c>
      <c r="E1160" s="25">
        <v>0</v>
      </c>
      <c r="F1160" s="25">
        <v>1</v>
      </c>
      <c r="G1160" s="38">
        <f t="shared" si="39"/>
        <v>1</v>
      </c>
      <c r="H1160" s="26">
        <f t="shared" si="38"/>
        <v>0</v>
      </c>
    </row>
    <row r="1161" spans="1:8" x14ac:dyDescent="0.25">
      <c r="A1161" s="33">
        <v>50227</v>
      </c>
      <c r="B1161" s="37">
        <v>186.98</v>
      </c>
      <c r="C1161" s="37">
        <v>0</v>
      </c>
      <c r="D1161" s="25">
        <v>1</v>
      </c>
      <c r="E1161" s="25">
        <v>0</v>
      </c>
      <c r="F1161" s="25">
        <v>1</v>
      </c>
      <c r="G1161" s="38">
        <f t="shared" si="39"/>
        <v>1</v>
      </c>
      <c r="H1161" s="26">
        <f t="shared" si="38"/>
        <v>0</v>
      </c>
    </row>
    <row r="1162" spans="1:8" x14ac:dyDescent="0.25">
      <c r="A1162" s="33">
        <v>50487</v>
      </c>
      <c r="B1162" s="37">
        <v>278.07</v>
      </c>
      <c r="C1162" s="37">
        <v>0</v>
      </c>
      <c r="D1162" s="25">
        <v>1</v>
      </c>
      <c r="E1162" s="25">
        <v>0</v>
      </c>
      <c r="F1162" s="25">
        <v>1</v>
      </c>
      <c r="G1162" s="38">
        <f t="shared" si="39"/>
        <v>1</v>
      </c>
      <c r="H1162" s="26">
        <f t="shared" si="38"/>
        <v>0</v>
      </c>
    </row>
    <row r="1163" spans="1:8" x14ac:dyDescent="0.25">
      <c r="A1163" s="33">
        <v>50504</v>
      </c>
      <c r="B1163" s="37">
        <v>757.65</v>
      </c>
      <c r="C1163" s="37">
        <v>0</v>
      </c>
      <c r="D1163" s="25">
        <v>1</v>
      </c>
      <c r="E1163" s="25">
        <v>0</v>
      </c>
      <c r="F1163" s="25">
        <v>1</v>
      </c>
      <c r="G1163" s="38">
        <f t="shared" si="39"/>
        <v>1</v>
      </c>
      <c r="H1163" s="26">
        <f t="shared" si="38"/>
        <v>0</v>
      </c>
    </row>
    <row r="1164" spans="1:8" x14ac:dyDescent="0.25">
      <c r="A1164" s="33">
        <v>50537</v>
      </c>
      <c r="B1164" s="37">
        <v>927.16</v>
      </c>
      <c r="C1164" s="37">
        <v>0</v>
      </c>
      <c r="D1164" s="25">
        <v>1</v>
      </c>
      <c r="E1164" s="25">
        <v>0</v>
      </c>
      <c r="F1164" s="25">
        <v>1</v>
      </c>
      <c r="G1164" s="38">
        <f t="shared" si="39"/>
        <v>1</v>
      </c>
      <c r="H1164" s="26">
        <f t="shared" si="38"/>
        <v>0</v>
      </c>
    </row>
    <row r="1165" spans="1:8" x14ac:dyDescent="0.25">
      <c r="A1165" s="33">
        <v>50563</v>
      </c>
      <c r="B1165" s="37">
        <v>10.32</v>
      </c>
      <c r="C1165" s="37">
        <v>0</v>
      </c>
      <c r="D1165" s="25">
        <v>1</v>
      </c>
      <c r="E1165" s="25">
        <v>0</v>
      </c>
      <c r="F1165" s="25">
        <v>1</v>
      </c>
      <c r="G1165" s="38">
        <f t="shared" si="39"/>
        <v>1</v>
      </c>
      <c r="H1165" s="26">
        <f t="shared" si="38"/>
        <v>0</v>
      </c>
    </row>
    <row r="1166" spans="1:8" x14ac:dyDescent="0.25">
      <c r="A1166" s="33">
        <v>50584</v>
      </c>
      <c r="B1166" s="37">
        <v>3879.5</v>
      </c>
      <c r="C1166" s="37">
        <v>0</v>
      </c>
      <c r="D1166" s="25">
        <v>1</v>
      </c>
      <c r="E1166" s="25">
        <v>0</v>
      </c>
      <c r="F1166" s="25">
        <v>1</v>
      </c>
      <c r="G1166" s="38">
        <f t="shared" si="39"/>
        <v>1</v>
      </c>
      <c r="H1166" s="26">
        <f t="shared" si="38"/>
        <v>0</v>
      </c>
    </row>
    <row r="1167" spans="1:8" x14ac:dyDescent="0.25">
      <c r="A1167" s="33">
        <v>50616</v>
      </c>
      <c r="B1167" s="37">
        <v>20.65</v>
      </c>
      <c r="C1167" s="37">
        <v>0</v>
      </c>
      <c r="D1167" s="25">
        <v>1</v>
      </c>
      <c r="E1167" s="25">
        <v>0</v>
      </c>
      <c r="F1167" s="25">
        <v>1</v>
      </c>
      <c r="G1167" s="38">
        <f t="shared" si="39"/>
        <v>1</v>
      </c>
      <c r="H1167" s="26">
        <f t="shared" si="38"/>
        <v>0</v>
      </c>
    </row>
    <row r="1168" spans="1:8" x14ac:dyDescent="0.25">
      <c r="A1168" s="33">
        <v>50839</v>
      </c>
      <c r="B1168" s="37">
        <v>700.8</v>
      </c>
      <c r="C1168" s="37">
        <v>0</v>
      </c>
      <c r="D1168" s="25">
        <v>1</v>
      </c>
      <c r="E1168" s="25">
        <v>0</v>
      </c>
      <c r="F1168" s="25">
        <v>1</v>
      </c>
      <c r="G1168" s="38">
        <f t="shared" si="39"/>
        <v>1</v>
      </c>
      <c r="H1168" s="26">
        <f t="shared" si="38"/>
        <v>0</v>
      </c>
    </row>
    <row r="1169" spans="1:8" x14ac:dyDescent="0.25">
      <c r="A1169" s="33">
        <v>51046</v>
      </c>
      <c r="B1169" s="37">
        <v>754.16</v>
      </c>
      <c r="C1169" s="37">
        <v>0</v>
      </c>
      <c r="D1169" s="25">
        <v>1</v>
      </c>
      <c r="E1169" s="25">
        <v>0</v>
      </c>
      <c r="F1169" s="25">
        <v>1</v>
      </c>
      <c r="G1169" s="38">
        <f t="shared" si="39"/>
        <v>1</v>
      </c>
      <c r="H1169" s="26">
        <f t="shared" si="38"/>
        <v>0</v>
      </c>
    </row>
    <row r="1170" spans="1:8" x14ac:dyDescent="0.25">
      <c r="A1170" s="33">
        <v>51052</v>
      </c>
      <c r="B1170" s="37">
        <v>1284.8</v>
      </c>
      <c r="C1170" s="37">
        <v>0</v>
      </c>
      <c r="D1170" s="25">
        <v>1</v>
      </c>
      <c r="E1170" s="25">
        <v>0</v>
      </c>
      <c r="F1170" s="25">
        <v>1</v>
      </c>
      <c r="G1170" s="38">
        <f t="shared" si="39"/>
        <v>1</v>
      </c>
      <c r="H1170" s="26">
        <f t="shared" si="38"/>
        <v>0</v>
      </c>
    </row>
    <row r="1171" spans="1:8" x14ac:dyDescent="0.25">
      <c r="A1171" s="33">
        <v>51133</v>
      </c>
      <c r="B1171" s="37">
        <v>196.54</v>
      </c>
      <c r="C1171" s="37">
        <v>0</v>
      </c>
      <c r="D1171" s="25">
        <v>1</v>
      </c>
      <c r="E1171" s="25">
        <v>0</v>
      </c>
      <c r="F1171" s="25">
        <v>1</v>
      </c>
      <c r="G1171" s="38">
        <f t="shared" si="39"/>
        <v>1</v>
      </c>
      <c r="H1171" s="26">
        <f t="shared" si="38"/>
        <v>0</v>
      </c>
    </row>
    <row r="1172" spans="1:8" x14ac:dyDescent="0.25">
      <c r="A1172" s="33">
        <v>51350</v>
      </c>
      <c r="B1172" s="37">
        <v>331.64</v>
      </c>
      <c r="C1172" s="37">
        <v>0</v>
      </c>
      <c r="D1172" s="25">
        <v>1</v>
      </c>
      <c r="E1172" s="25">
        <v>0</v>
      </c>
      <c r="F1172" s="25">
        <v>1</v>
      </c>
      <c r="G1172" s="38">
        <f t="shared" si="39"/>
        <v>1</v>
      </c>
      <c r="H1172" s="26">
        <f t="shared" si="38"/>
        <v>0</v>
      </c>
    </row>
    <row r="1173" spans="1:8" x14ac:dyDescent="0.25">
      <c r="A1173" s="33">
        <v>51381</v>
      </c>
      <c r="B1173" s="37">
        <v>449.85</v>
      </c>
      <c r="C1173" s="37">
        <v>0</v>
      </c>
      <c r="D1173" s="25">
        <v>1</v>
      </c>
      <c r="E1173" s="25">
        <v>0</v>
      </c>
      <c r="F1173" s="25">
        <v>1</v>
      </c>
      <c r="G1173" s="38">
        <f t="shared" si="39"/>
        <v>1</v>
      </c>
      <c r="H1173" s="26">
        <f t="shared" si="38"/>
        <v>0</v>
      </c>
    </row>
    <row r="1174" spans="1:8" x14ac:dyDescent="0.25">
      <c r="A1174" s="33">
        <v>51474</v>
      </c>
      <c r="B1174" s="37">
        <v>929.57</v>
      </c>
      <c r="C1174" s="37">
        <v>0</v>
      </c>
      <c r="D1174" s="25">
        <v>1</v>
      </c>
      <c r="E1174" s="25">
        <v>0</v>
      </c>
      <c r="F1174" s="25">
        <v>1</v>
      </c>
      <c r="G1174" s="38">
        <f t="shared" si="39"/>
        <v>1</v>
      </c>
      <c r="H1174" s="26">
        <f t="shared" si="38"/>
        <v>0</v>
      </c>
    </row>
    <row r="1175" spans="1:8" x14ac:dyDescent="0.25">
      <c r="A1175" s="33">
        <v>51481</v>
      </c>
      <c r="B1175" s="37">
        <v>10.58</v>
      </c>
      <c r="C1175" s="37">
        <v>0</v>
      </c>
      <c r="D1175" s="25">
        <v>1</v>
      </c>
      <c r="E1175" s="25">
        <v>0</v>
      </c>
      <c r="F1175" s="25">
        <v>1</v>
      </c>
      <c r="G1175" s="38">
        <f t="shared" si="39"/>
        <v>1</v>
      </c>
      <c r="H1175" s="26">
        <f t="shared" si="38"/>
        <v>0</v>
      </c>
    </row>
    <row r="1176" spans="1:8" x14ac:dyDescent="0.25">
      <c r="A1176" s="33">
        <v>51615</v>
      </c>
      <c r="B1176" s="37">
        <v>10.050000000000001</v>
      </c>
      <c r="C1176" s="37">
        <v>0</v>
      </c>
      <c r="D1176" s="25">
        <v>1</v>
      </c>
      <c r="E1176" s="25">
        <v>0</v>
      </c>
      <c r="F1176" s="25">
        <v>1</v>
      </c>
      <c r="G1176" s="38">
        <f t="shared" si="39"/>
        <v>1</v>
      </c>
      <c r="H1176" s="26">
        <f t="shared" si="38"/>
        <v>0</v>
      </c>
    </row>
    <row r="1177" spans="1:8" x14ac:dyDescent="0.25">
      <c r="A1177" s="33">
        <v>51634</v>
      </c>
      <c r="B1177" s="37">
        <v>132.99</v>
      </c>
      <c r="C1177" s="37">
        <v>0</v>
      </c>
      <c r="D1177" s="25">
        <v>1</v>
      </c>
      <c r="E1177" s="25">
        <v>0</v>
      </c>
      <c r="F1177" s="25">
        <v>1</v>
      </c>
      <c r="G1177" s="38">
        <f t="shared" si="39"/>
        <v>1</v>
      </c>
      <c r="H1177" s="26">
        <f t="shared" si="38"/>
        <v>0</v>
      </c>
    </row>
    <row r="1178" spans="1:8" x14ac:dyDescent="0.25">
      <c r="A1178" s="33">
        <v>51676</v>
      </c>
      <c r="B1178" s="37">
        <v>5.86</v>
      </c>
      <c r="C1178" s="37">
        <v>0</v>
      </c>
      <c r="D1178" s="25">
        <v>1</v>
      </c>
      <c r="E1178" s="25">
        <v>0</v>
      </c>
      <c r="F1178" s="25">
        <v>1</v>
      </c>
      <c r="G1178" s="38">
        <f t="shared" si="39"/>
        <v>1</v>
      </c>
      <c r="H1178" s="26">
        <f t="shared" si="38"/>
        <v>0</v>
      </c>
    </row>
    <row r="1179" spans="1:8" x14ac:dyDescent="0.25">
      <c r="A1179" s="33">
        <v>51744</v>
      </c>
      <c r="B1179" s="37">
        <v>1335.5</v>
      </c>
      <c r="C1179" s="37">
        <v>0</v>
      </c>
      <c r="D1179" s="25">
        <v>1</v>
      </c>
      <c r="E1179" s="25">
        <v>0</v>
      </c>
      <c r="F1179" s="25">
        <v>1</v>
      </c>
      <c r="G1179" s="38">
        <f t="shared" si="39"/>
        <v>1</v>
      </c>
      <c r="H1179" s="26">
        <f t="shared" si="38"/>
        <v>0</v>
      </c>
    </row>
    <row r="1180" spans="1:8" x14ac:dyDescent="0.25">
      <c r="A1180" s="33">
        <v>51797</v>
      </c>
      <c r="B1180" s="37">
        <v>276.95999999999998</v>
      </c>
      <c r="C1180" s="37">
        <v>0</v>
      </c>
      <c r="D1180" s="25">
        <v>1</v>
      </c>
      <c r="E1180" s="25">
        <v>0</v>
      </c>
      <c r="F1180" s="25">
        <v>1</v>
      </c>
      <c r="G1180" s="38">
        <f t="shared" si="39"/>
        <v>1</v>
      </c>
      <c r="H1180" s="26">
        <f t="shared" si="38"/>
        <v>0</v>
      </c>
    </row>
    <row r="1181" spans="1:8" x14ac:dyDescent="0.25">
      <c r="A1181" s="33">
        <v>52088</v>
      </c>
      <c r="B1181" s="37">
        <v>10.17</v>
      </c>
      <c r="C1181" s="37">
        <v>0</v>
      </c>
      <c r="D1181" s="25">
        <v>1</v>
      </c>
      <c r="E1181" s="25">
        <v>0</v>
      </c>
      <c r="F1181" s="25">
        <v>1</v>
      </c>
      <c r="G1181" s="38">
        <f t="shared" si="39"/>
        <v>1</v>
      </c>
      <c r="H1181" s="26">
        <f t="shared" si="38"/>
        <v>0</v>
      </c>
    </row>
    <row r="1182" spans="1:8" x14ac:dyDescent="0.25">
      <c r="A1182" s="33">
        <v>52192</v>
      </c>
      <c r="B1182" s="37">
        <v>1664.66</v>
      </c>
      <c r="C1182" s="37">
        <v>0</v>
      </c>
      <c r="D1182" s="25">
        <v>1</v>
      </c>
      <c r="E1182" s="25">
        <v>0</v>
      </c>
      <c r="F1182" s="25">
        <v>1</v>
      </c>
      <c r="G1182" s="38">
        <f t="shared" si="39"/>
        <v>1</v>
      </c>
      <c r="H1182" s="26">
        <f t="shared" si="38"/>
        <v>0</v>
      </c>
    </row>
    <row r="1183" spans="1:8" x14ac:dyDescent="0.25">
      <c r="A1183" s="33">
        <v>52212</v>
      </c>
      <c r="B1183" s="37">
        <v>548.14</v>
      </c>
      <c r="C1183" s="37">
        <v>0</v>
      </c>
      <c r="D1183" s="25">
        <v>1</v>
      </c>
      <c r="E1183" s="25">
        <v>0</v>
      </c>
      <c r="F1183" s="25">
        <v>1</v>
      </c>
      <c r="G1183" s="38">
        <f t="shared" si="39"/>
        <v>1</v>
      </c>
      <c r="H1183" s="26">
        <f t="shared" si="38"/>
        <v>0</v>
      </c>
    </row>
    <row r="1184" spans="1:8" x14ac:dyDescent="0.25">
      <c r="A1184" s="33">
        <v>52359</v>
      </c>
      <c r="B1184" s="37">
        <v>629.16</v>
      </c>
      <c r="C1184" s="37">
        <v>0</v>
      </c>
      <c r="D1184" s="25">
        <v>1</v>
      </c>
      <c r="E1184" s="25">
        <v>0</v>
      </c>
      <c r="F1184" s="25">
        <v>1</v>
      </c>
      <c r="G1184" s="38">
        <f t="shared" si="39"/>
        <v>1</v>
      </c>
      <c r="H1184" s="26">
        <f t="shared" si="38"/>
        <v>0</v>
      </c>
    </row>
    <row r="1185" spans="1:8" x14ac:dyDescent="0.25">
      <c r="A1185" s="33">
        <v>52458</v>
      </c>
      <c r="B1185" s="37">
        <v>179.38</v>
      </c>
      <c r="C1185" s="37">
        <v>0</v>
      </c>
      <c r="D1185" s="25">
        <v>1</v>
      </c>
      <c r="E1185" s="25">
        <v>0</v>
      </c>
      <c r="F1185" s="25">
        <v>1</v>
      </c>
      <c r="G1185" s="38">
        <f t="shared" si="39"/>
        <v>1</v>
      </c>
      <c r="H1185" s="26">
        <f t="shared" si="38"/>
        <v>0</v>
      </c>
    </row>
    <row r="1186" spans="1:8" x14ac:dyDescent="0.25">
      <c r="A1186" s="33">
        <v>52493</v>
      </c>
      <c r="B1186" s="37">
        <v>10.26</v>
      </c>
      <c r="C1186" s="37">
        <v>0</v>
      </c>
      <c r="D1186" s="25">
        <v>1</v>
      </c>
      <c r="E1186" s="25">
        <v>0</v>
      </c>
      <c r="F1186" s="25">
        <v>1</v>
      </c>
      <c r="G1186" s="38">
        <f t="shared" si="39"/>
        <v>1</v>
      </c>
      <c r="H1186" s="26">
        <f t="shared" si="38"/>
        <v>0</v>
      </c>
    </row>
    <row r="1187" spans="1:8" x14ac:dyDescent="0.25">
      <c r="A1187" s="33">
        <v>52554</v>
      </c>
      <c r="B1187" s="37">
        <v>326.88</v>
      </c>
      <c r="C1187" s="37">
        <v>0</v>
      </c>
      <c r="D1187" s="25">
        <v>1</v>
      </c>
      <c r="E1187" s="25">
        <v>0</v>
      </c>
      <c r="F1187" s="25">
        <v>1</v>
      </c>
      <c r="G1187" s="38">
        <f t="shared" si="39"/>
        <v>1</v>
      </c>
      <c r="H1187" s="26">
        <f t="shared" si="38"/>
        <v>0</v>
      </c>
    </row>
    <row r="1188" spans="1:8" x14ac:dyDescent="0.25">
      <c r="A1188" s="33">
        <v>52571</v>
      </c>
      <c r="B1188" s="37">
        <v>42.57</v>
      </c>
      <c r="C1188" s="37">
        <v>0</v>
      </c>
      <c r="D1188" s="25">
        <v>1</v>
      </c>
      <c r="E1188" s="25">
        <v>0</v>
      </c>
      <c r="F1188" s="25">
        <v>1</v>
      </c>
      <c r="G1188" s="38">
        <f t="shared" si="39"/>
        <v>1</v>
      </c>
      <c r="H1188" s="26">
        <f t="shared" si="38"/>
        <v>0</v>
      </c>
    </row>
    <row r="1189" spans="1:8" x14ac:dyDescent="0.25">
      <c r="A1189" s="33">
        <v>52666</v>
      </c>
      <c r="B1189" s="37">
        <v>260.68</v>
      </c>
      <c r="C1189" s="37">
        <v>0</v>
      </c>
      <c r="D1189" s="25">
        <v>1</v>
      </c>
      <c r="E1189" s="25">
        <v>0</v>
      </c>
      <c r="F1189" s="25">
        <v>1</v>
      </c>
      <c r="G1189" s="38">
        <f t="shared" si="39"/>
        <v>1</v>
      </c>
      <c r="H1189" s="26">
        <f t="shared" si="38"/>
        <v>0</v>
      </c>
    </row>
    <row r="1190" spans="1:8" x14ac:dyDescent="0.25">
      <c r="A1190" s="33">
        <v>52717</v>
      </c>
      <c r="B1190" s="37">
        <v>544.04</v>
      </c>
      <c r="C1190" s="37">
        <v>0</v>
      </c>
      <c r="D1190" s="25">
        <v>1</v>
      </c>
      <c r="E1190" s="25">
        <v>0</v>
      </c>
      <c r="F1190" s="25">
        <v>1</v>
      </c>
      <c r="G1190" s="38">
        <f t="shared" si="39"/>
        <v>1</v>
      </c>
      <c r="H1190" s="26">
        <f t="shared" si="38"/>
        <v>0</v>
      </c>
    </row>
    <row r="1191" spans="1:8" x14ac:dyDescent="0.25">
      <c r="A1191" s="33">
        <v>52841</v>
      </c>
      <c r="B1191" s="37">
        <v>1172.49</v>
      </c>
      <c r="C1191" s="37">
        <v>0</v>
      </c>
      <c r="D1191" s="25">
        <v>1</v>
      </c>
      <c r="E1191" s="25">
        <v>0</v>
      </c>
      <c r="F1191" s="25">
        <v>1</v>
      </c>
      <c r="G1191" s="38">
        <f t="shared" si="39"/>
        <v>1</v>
      </c>
      <c r="H1191" s="26">
        <f t="shared" si="38"/>
        <v>0</v>
      </c>
    </row>
    <row r="1192" spans="1:8" x14ac:dyDescent="0.25">
      <c r="A1192" s="33">
        <v>53016</v>
      </c>
      <c r="B1192" s="37">
        <v>782.14</v>
      </c>
      <c r="C1192" s="37">
        <v>0</v>
      </c>
      <c r="D1192" s="25">
        <v>1</v>
      </c>
      <c r="E1192" s="25">
        <v>0</v>
      </c>
      <c r="F1192" s="25">
        <v>1</v>
      </c>
      <c r="G1192" s="38">
        <f t="shared" si="39"/>
        <v>1</v>
      </c>
      <c r="H1192" s="26">
        <f t="shared" si="38"/>
        <v>0</v>
      </c>
    </row>
    <row r="1193" spans="1:8" x14ac:dyDescent="0.25">
      <c r="A1193" s="33">
        <v>53202</v>
      </c>
      <c r="B1193" s="37">
        <v>32.28</v>
      </c>
      <c r="C1193" s="37">
        <v>0</v>
      </c>
      <c r="D1193" s="25">
        <v>1</v>
      </c>
      <c r="E1193" s="25">
        <v>0</v>
      </c>
      <c r="F1193" s="25">
        <v>1</v>
      </c>
      <c r="G1193" s="38">
        <f t="shared" si="39"/>
        <v>1</v>
      </c>
      <c r="H1193" s="26">
        <f t="shared" si="38"/>
        <v>0</v>
      </c>
    </row>
    <row r="1194" spans="1:8" x14ac:dyDescent="0.25">
      <c r="A1194" s="33">
        <v>53270</v>
      </c>
      <c r="B1194" s="37">
        <v>132.69999999999999</v>
      </c>
      <c r="C1194" s="37">
        <v>0</v>
      </c>
      <c r="D1194" s="25">
        <v>1</v>
      </c>
      <c r="E1194" s="25">
        <v>0</v>
      </c>
      <c r="F1194" s="25">
        <v>1</v>
      </c>
      <c r="G1194" s="38">
        <f t="shared" si="39"/>
        <v>1</v>
      </c>
      <c r="H1194" s="26">
        <f t="shared" si="38"/>
        <v>0</v>
      </c>
    </row>
    <row r="1195" spans="1:8" x14ac:dyDescent="0.25">
      <c r="A1195" s="33">
        <v>53303</v>
      </c>
      <c r="B1195" s="37">
        <v>132.01</v>
      </c>
      <c r="C1195" s="37">
        <v>0</v>
      </c>
      <c r="D1195" s="25">
        <v>1</v>
      </c>
      <c r="E1195" s="25">
        <v>0</v>
      </c>
      <c r="F1195" s="25">
        <v>1</v>
      </c>
      <c r="G1195" s="38">
        <f t="shared" si="39"/>
        <v>1</v>
      </c>
      <c r="H1195" s="26">
        <f t="shared" si="38"/>
        <v>0</v>
      </c>
    </row>
    <row r="1196" spans="1:8" x14ac:dyDescent="0.25">
      <c r="A1196" s="33">
        <v>53360</v>
      </c>
      <c r="B1196" s="37">
        <v>97.25</v>
      </c>
      <c r="C1196" s="37">
        <v>0</v>
      </c>
      <c r="D1196" s="25">
        <v>1</v>
      </c>
      <c r="E1196" s="25">
        <v>0</v>
      </c>
      <c r="F1196" s="25">
        <v>1</v>
      </c>
      <c r="G1196" s="38">
        <f t="shared" si="39"/>
        <v>1</v>
      </c>
      <c r="H1196" s="26">
        <f t="shared" si="38"/>
        <v>0</v>
      </c>
    </row>
    <row r="1197" spans="1:8" x14ac:dyDescent="0.25">
      <c r="A1197" s="33">
        <v>53417</v>
      </c>
      <c r="B1197" s="37">
        <v>693.92</v>
      </c>
      <c r="C1197" s="37">
        <v>0</v>
      </c>
      <c r="D1197" s="25">
        <v>1</v>
      </c>
      <c r="E1197" s="25">
        <v>0</v>
      </c>
      <c r="F1197" s="25">
        <v>1</v>
      </c>
      <c r="G1197" s="38">
        <f t="shared" si="39"/>
        <v>1</v>
      </c>
      <c r="H1197" s="26">
        <f t="shared" si="38"/>
        <v>0</v>
      </c>
    </row>
    <row r="1198" spans="1:8" x14ac:dyDescent="0.25">
      <c r="A1198" s="33">
        <v>53501</v>
      </c>
      <c r="B1198" s="37">
        <v>405.33</v>
      </c>
      <c r="C1198" s="37">
        <v>0</v>
      </c>
      <c r="D1198" s="25">
        <v>1</v>
      </c>
      <c r="E1198" s="25">
        <v>0</v>
      </c>
      <c r="F1198" s="25">
        <v>1</v>
      </c>
      <c r="G1198" s="38">
        <f t="shared" si="39"/>
        <v>1</v>
      </c>
      <c r="H1198" s="26">
        <f t="shared" si="38"/>
        <v>0</v>
      </c>
    </row>
    <row r="1199" spans="1:8" x14ac:dyDescent="0.25">
      <c r="A1199" s="33">
        <v>53539</v>
      </c>
      <c r="B1199" s="37">
        <v>2583.27</v>
      </c>
      <c r="C1199" s="37">
        <v>0</v>
      </c>
      <c r="D1199" s="25">
        <v>1</v>
      </c>
      <c r="E1199" s="25">
        <v>0</v>
      </c>
      <c r="F1199" s="25">
        <v>1</v>
      </c>
      <c r="G1199" s="38">
        <f t="shared" si="39"/>
        <v>1</v>
      </c>
      <c r="H1199" s="26">
        <f t="shared" si="38"/>
        <v>0</v>
      </c>
    </row>
    <row r="1200" spans="1:8" x14ac:dyDescent="0.25">
      <c r="A1200" s="33">
        <v>53565</v>
      </c>
      <c r="B1200" s="37">
        <v>803.06</v>
      </c>
      <c r="C1200" s="37">
        <v>0</v>
      </c>
      <c r="D1200" s="25">
        <v>1</v>
      </c>
      <c r="E1200" s="25">
        <v>0</v>
      </c>
      <c r="F1200" s="25">
        <v>1</v>
      </c>
      <c r="G1200" s="38">
        <f t="shared" si="39"/>
        <v>1</v>
      </c>
      <c r="H1200" s="26">
        <f t="shared" si="38"/>
        <v>0</v>
      </c>
    </row>
    <row r="1201" spans="1:8" x14ac:dyDescent="0.25">
      <c r="A1201" s="33">
        <v>53593</v>
      </c>
      <c r="B1201" s="37">
        <v>75.78</v>
      </c>
      <c r="C1201" s="37">
        <v>0</v>
      </c>
      <c r="D1201" s="25">
        <v>1</v>
      </c>
      <c r="E1201" s="25">
        <v>0</v>
      </c>
      <c r="F1201" s="25">
        <v>1</v>
      </c>
      <c r="G1201" s="38">
        <f t="shared" si="39"/>
        <v>1</v>
      </c>
      <c r="H1201" s="26">
        <f t="shared" si="38"/>
        <v>0</v>
      </c>
    </row>
    <row r="1202" spans="1:8" x14ac:dyDescent="0.25">
      <c r="A1202" s="33">
        <v>53599</v>
      </c>
      <c r="B1202" s="37">
        <v>152.1</v>
      </c>
      <c r="C1202" s="37">
        <v>0</v>
      </c>
      <c r="D1202" s="25">
        <v>1</v>
      </c>
      <c r="E1202" s="25">
        <v>0</v>
      </c>
      <c r="F1202" s="25">
        <v>1</v>
      </c>
      <c r="G1202" s="38">
        <f t="shared" si="39"/>
        <v>1</v>
      </c>
      <c r="H1202" s="26">
        <f t="shared" si="38"/>
        <v>0</v>
      </c>
    </row>
    <row r="1203" spans="1:8" x14ac:dyDescent="0.25">
      <c r="A1203" s="33">
        <v>53644</v>
      </c>
      <c r="B1203" s="37">
        <v>5.85</v>
      </c>
      <c r="C1203" s="37">
        <v>0</v>
      </c>
      <c r="D1203" s="25">
        <v>1</v>
      </c>
      <c r="E1203" s="25">
        <v>0</v>
      </c>
      <c r="F1203" s="25">
        <v>1</v>
      </c>
      <c r="G1203" s="38">
        <f t="shared" si="39"/>
        <v>1</v>
      </c>
      <c r="H1203" s="26">
        <f t="shared" si="38"/>
        <v>0</v>
      </c>
    </row>
    <row r="1204" spans="1:8" x14ac:dyDescent="0.25">
      <c r="A1204" s="33">
        <v>53649</v>
      </c>
      <c r="B1204" s="37">
        <v>3178.31</v>
      </c>
      <c r="C1204" s="37">
        <v>0</v>
      </c>
      <c r="D1204" s="25">
        <v>1</v>
      </c>
      <c r="E1204" s="25">
        <v>0</v>
      </c>
      <c r="F1204" s="25">
        <v>1</v>
      </c>
      <c r="G1204" s="38">
        <f t="shared" si="39"/>
        <v>1</v>
      </c>
      <c r="H1204" s="26">
        <f t="shared" si="38"/>
        <v>0</v>
      </c>
    </row>
    <row r="1205" spans="1:8" x14ac:dyDescent="0.25">
      <c r="A1205" s="33">
        <v>53816</v>
      </c>
      <c r="B1205" s="37">
        <v>2597.5100000000002</v>
      </c>
      <c r="C1205" s="37">
        <v>0</v>
      </c>
      <c r="D1205" s="25">
        <v>1</v>
      </c>
      <c r="E1205" s="25">
        <v>1</v>
      </c>
      <c r="F1205" s="25">
        <v>1</v>
      </c>
      <c r="G1205" s="38">
        <f t="shared" si="39"/>
        <v>1</v>
      </c>
      <c r="H1205" s="26">
        <f t="shared" si="38"/>
        <v>1</v>
      </c>
    </row>
    <row r="1206" spans="1:8" x14ac:dyDescent="0.25">
      <c r="A1206" s="33">
        <v>53842</v>
      </c>
      <c r="B1206" s="37">
        <v>321.04000000000002</v>
      </c>
      <c r="C1206" s="37">
        <v>0</v>
      </c>
      <c r="D1206" s="25">
        <v>1</v>
      </c>
      <c r="E1206" s="25">
        <v>0</v>
      </c>
      <c r="F1206" s="25">
        <v>1</v>
      </c>
      <c r="G1206" s="38">
        <f t="shared" si="39"/>
        <v>1</v>
      </c>
      <c r="H1206" s="26">
        <f t="shared" si="38"/>
        <v>0</v>
      </c>
    </row>
    <row r="1207" spans="1:8" x14ac:dyDescent="0.25">
      <c r="A1207" s="33">
        <v>53871</v>
      </c>
      <c r="B1207" s="37">
        <v>418.23</v>
      </c>
      <c r="C1207" s="37">
        <v>0</v>
      </c>
      <c r="D1207" s="25">
        <v>1</v>
      </c>
      <c r="E1207" s="25">
        <v>0</v>
      </c>
      <c r="F1207" s="25">
        <v>1</v>
      </c>
      <c r="G1207" s="38">
        <f t="shared" si="39"/>
        <v>1</v>
      </c>
      <c r="H1207" s="26">
        <f t="shared" si="38"/>
        <v>0</v>
      </c>
    </row>
    <row r="1208" spans="1:8" x14ac:dyDescent="0.25">
      <c r="A1208" s="33">
        <v>53881</v>
      </c>
      <c r="B1208" s="37">
        <v>285.29000000000002</v>
      </c>
      <c r="C1208" s="37">
        <v>0</v>
      </c>
      <c r="D1208" s="25">
        <v>1</v>
      </c>
      <c r="E1208" s="25">
        <v>0</v>
      </c>
      <c r="F1208" s="25">
        <v>1</v>
      </c>
      <c r="G1208" s="38">
        <f t="shared" si="39"/>
        <v>1</v>
      </c>
      <c r="H1208" s="26">
        <f t="shared" si="38"/>
        <v>0</v>
      </c>
    </row>
    <row r="1209" spans="1:8" x14ac:dyDescent="0.25">
      <c r="A1209" s="33">
        <v>53882</v>
      </c>
      <c r="B1209" s="37">
        <v>647.70000000000005</v>
      </c>
      <c r="C1209" s="37">
        <v>0</v>
      </c>
      <c r="D1209" s="25">
        <v>1</v>
      </c>
      <c r="E1209" s="25">
        <v>0</v>
      </c>
      <c r="F1209" s="25">
        <v>1</v>
      </c>
      <c r="G1209" s="38">
        <f t="shared" si="39"/>
        <v>1</v>
      </c>
      <c r="H1209" s="26">
        <f t="shared" si="38"/>
        <v>0</v>
      </c>
    </row>
    <row r="1210" spans="1:8" x14ac:dyDescent="0.25">
      <c r="A1210" s="33">
        <v>53886</v>
      </c>
      <c r="B1210" s="37">
        <v>987.18</v>
      </c>
      <c r="C1210" s="37">
        <v>0</v>
      </c>
      <c r="D1210" s="25">
        <v>1</v>
      </c>
      <c r="E1210" s="25">
        <v>0</v>
      </c>
      <c r="F1210" s="25">
        <v>1</v>
      </c>
      <c r="G1210" s="38">
        <f t="shared" si="39"/>
        <v>1</v>
      </c>
      <c r="H1210" s="26">
        <f t="shared" si="38"/>
        <v>0</v>
      </c>
    </row>
    <row r="1211" spans="1:8" x14ac:dyDescent="0.25">
      <c r="A1211" s="33">
        <v>54009</v>
      </c>
      <c r="B1211" s="37">
        <v>1339.37</v>
      </c>
      <c r="C1211" s="37">
        <v>0</v>
      </c>
      <c r="D1211" s="25">
        <v>1</v>
      </c>
      <c r="E1211" s="25">
        <v>0</v>
      </c>
      <c r="F1211" s="25">
        <v>1</v>
      </c>
      <c r="G1211" s="38">
        <f t="shared" si="39"/>
        <v>1</v>
      </c>
      <c r="H1211" s="26">
        <f t="shared" si="38"/>
        <v>0</v>
      </c>
    </row>
    <row r="1212" spans="1:8" x14ac:dyDescent="0.25">
      <c r="A1212" s="33">
        <v>54029</v>
      </c>
      <c r="B1212" s="37">
        <v>852.77</v>
      </c>
      <c r="C1212" s="37">
        <v>0</v>
      </c>
      <c r="D1212" s="25">
        <v>1</v>
      </c>
      <c r="E1212" s="25">
        <v>0</v>
      </c>
      <c r="F1212" s="25">
        <v>1</v>
      </c>
      <c r="G1212" s="38">
        <f t="shared" si="39"/>
        <v>1</v>
      </c>
      <c r="H1212" s="26">
        <f t="shared" si="38"/>
        <v>0</v>
      </c>
    </row>
    <row r="1213" spans="1:8" x14ac:dyDescent="0.25">
      <c r="A1213" s="33">
        <v>54075</v>
      </c>
      <c r="B1213" s="37">
        <v>55.36</v>
      </c>
      <c r="C1213" s="37">
        <v>0</v>
      </c>
      <c r="D1213" s="25">
        <v>1</v>
      </c>
      <c r="E1213" s="25">
        <v>0</v>
      </c>
      <c r="F1213" s="25">
        <v>1</v>
      </c>
      <c r="G1213" s="38">
        <f t="shared" si="39"/>
        <v>1</v>
      </c>
      <c r="H1213" s="26">
        <f t="shared" si="38"/>
        <v>0</v>
      </c>
    </row>
    <row r="1214" spans="1:8" x14ac:dyDescent="0.25">
      <c r="A1214" s="33">
        <v>54218</v>
      </c>
      <c r="B1214" s="37">
        <v>65.42</v>
      </c>
      <c r="C1214" s="37">
        <v>0</v>
      </c>
      <c r="D1214" s="25">
        <v>1</v>
      </c>
      <c r="E1214" s="25">
        <v>0</v>
      </c>
      <c r="F1214" s="25">
        <v>1</v>
      </c>
      <c r="G1214" s="38">
        <f t="shared" si="39"/>
        <v>1</v>
      </c>
      <c r="H1214" s="26">
        <f t="shared" si="38"/>
        <v>0</v>
      </c>
    </row>
    <row r="1215" spans="1:8" x14ac:dyDescent="0.25">
      <c r="A1215" s="33">
        <v>54288</v>
      </c>
      <c r="B1215" s="37">
        <v>666.98</v>
      </c>
      <c r="C1215" s="37">
        <v>0</v>
      </c>
      <c r="D1215" s="25">
        <v>1</v>
      </c>
      <c r="E1215" s="25">
        <v>0</v>
      </c>
      <c r="F1215" s="25">
        <v>1</v>
      </c>
      <c r="G1215" s="38">
        <f t="shared" si="39"/>
        <v>1</v>
      </c>
      <c r="H1215" s="26">
        <f t="shared" si="38"/>
        <v>0</v>
      </c>
    </row>
    <row r="1216" spans="1:8" x14ac:dyDescent="0.25">
      <c r="A1216" s="33">
        <v>54363</v>
      </c>
      <c r="B1216" s="37">
        <v>39.39</v>
      </c>
      <c r="C1216" s="37">
        <v>0</v>
      </c>
      <c r="D1216" s="25">
        <v>1</v>
      </c>
      <c r="E1216" s="25">
        <v>0</v>
      </c>
      <c r="F1216" s="25">
        <v>1</v>
      </c>
      <c r="G1216" s="38">
        <f t="shared" si="39"/>
        <v>1</v>
      </c>
      <c r="H1216" s="26">
        <f t="shared" si="38"/>
        <v>0</v>
      </c>
    </row>
    <row r="1217" spans="1:8" x14ac:dyDescent="0.25">
      <c r="A1217" s="33">
        <v>54433</v>
      </c>
      <c r="B1217" s="37">
        <v>154.91</v>
      </c>
      <c r="C1217" s="37">
        <v>0</v>
      </c>
      <c r="D1217" s="25">
        <v>1</v>
      </c>
      <c r="E1217" s="25">
        <v>0</v>
      </c>
      <c r="F1217" s="25">
        <v>1</v>
      </c>
      <c r="G1217" s="38">
        <f t="shared" si="39"/>
        <v>1</v>
      </c>
      <c r="H1217" s="26">
        <f t="shared" si="38"/>
        <v>0</v>
      </c>
    </row>
    <row r="1218" spans="1:8" x14ac:dyDescent="0.25">
      <c r="A1218" s="33">
        <v>54483</v>
      </c>
      <c r="B1218" s="37">
        <v>10.08</v>
      </c>
      <c r="C1218" s="37">
        <v>0</v>
      </c>
      <c r="D1218" s="25">
        <v>1</v>
      </c>
      <c r="E1218" s="25">
        <v>0</v>
      </c>
      <c r="F1218" s="25">
        <v>1</v>
      </c>
      <c r="G1218" s="38">
        <f t="shared" si="39"/>
        <v>1</v>
      </c>
      <c r="H1218" s="26">
        <f t="shared" ref="H1218:H1281" si="40">E1218/D1218</f>
        <v>0</v>
      </c>
    </row>
    <row r="1219" spans="1:8" x14ac:dyDescent="0.25">
      <c r="A1219" s="33">
        <v>54702</v>
      </c>
      <c r="B1219" s="37">
        <v>75.7</v>
      </c>
      <c r="C1219" s="37">
        <v>0</v>
      </c>
      <c r="D1219" s="25">
        <v>1</v>
      </c>
      <c r="E1219" s="25">
        <v>0</v>
      </c>
      <c r="F1219" s="25">
        <v>1</v>
      </c>
      <c r="G1219" s="38">
        <f t="shared" ref="G1219:G1282" si="41">F1219/D1219</f>
        <v>1</v>
      </c>
      <c r="H1219" s="26">
        <f t="shared" si="40"/>
        <v>0</v>
      </c>
    </row>
    <row r="1220" spans="1:8" x14ac:dyDescent="0.25">
      <c r="A1220" s="33">
        <v>54826</v>
      </c>
      <c r="B1220" s="37">
        <v>204.52</v>
      </c>
      <c r="C1220" s="37">
        <v>0</v>
      </c>
      <c r="D1220" s="25">
        <v>1</v>
      </c>
      <c r="E1220" s="25">
        <v>0</v>
      </c>
      <c r="F1220" s="25">
        <v>1</v>
      </c>
      <c r="G1220" s="38">
        <f t="shared" si="41"/>
        <v>1</v>
      </c>
      <c r="H1220" s="26">
        <f t="shared" si="40"/>
        <v>0</v>
      </c>
    </row>
    <row r="1221" spans="1:8" x14ac:dyDescent="0.25">
      <c r="A1221" s="33">
        <v>54860</v>
      </c>
      <c r="B1221" s="37">
        <v>3859.52</v>
      </c>
      <c r="C1221" s="37">
        <v>0</v>
      </c>
      <c r="D1221" s="25">
        <v>1</v>
      </c>
      <c r="E1221" s="25">
        <v>0</v>
      </c>
      <c r="F1221" s="25">
        <v>1</v>
      </c>
      <c r="G1221" s="38">
        <f t="shared" si="41"/>
        <v>1</v>
      </c>
      <c r="H1221" s="26">
        <f t="shared" si="40"/>
        <v>0</v>
      </c>
    </row>
    <row r="1222" spans="1:8" x14ac:dyDescent="0.25">
      <c r="A1222" s="33">
        <v>54892</v>
      </c>
      <c r="B1222" s="37">
        <v>2264.67</v>
      </c>
      <c r="C1222" s="37">
        <v>0</v>
      </c>
      <c r="D1222" s="25">
        <v>1</v>
      </c>
      <c r="E1222" s="25">
        <v>0</v>
      </c>
      <c r="F1222" s="25">
        <v>1</v>
      </c>
      <c r="G1222" s="38">
        <f t="shared" si="41"/>
        <v>1</v>
      </c>
      <c r="H1222" s="26">
        <f t="shared" si="40"/>
        <v>0</v>
      </c>
    </row>
    <row r="1223" spans="1:8" x14ac:dyDescent="0.25">
      <c r="A1223" s="33">
        <v>54959</v>
      </c>
      <c r="B1223" s="37">
        <v>222.29</v>
      </c>
      <c r="C1223" s="37">
        <v>0</v>
      </c>
      <c r="D1223" s="25">
        <v>1</v>
      </c>
      <c r="E1223" s="25">
        <v>0</v>
      </c>
      <c r="F1223" s="25">
        <v>1</v>
      </c>
      <c r="G1223" s="38">
        <f t="shared" si="41"/>
        <v>1</v>
      </c>
      <c r="H1223" s="26">
        <f t="shared" si="40"/>
        <v>0</v>
      </c>
    </row>
    <row r="1224" spans="1:8" x14ac:dyDescent="0.25">
      <c r="A1224" s="33">
        <v>55127</v>
      </c>
      <c r="B1224" s="37">
        <v>231.19</v>
      </c>
      <c r="C1224" s="37">
        <v>0</v>
      </c>
      <c r="D1224" s="25">
        <v>1</v>
      </c>
      <c r="E1224" s="25">
        <v>0</v>
      </c>
      <c r="F1224" s="25">
        <v>1</v>
      </c>
      <c r="G1224" s="38">
        <f t="shared" si="41"/>
        <v>1</v>
      </c>
      <c r="H1224" s="26">
        <f t="shared" si="40"/>
        <v>0</v>
      </c>
    </row>
    <row r="1225" spans="1:8" x14ac:dyDescent="0.25">
      <c r="A1225" s="33">
        <v>55156</v>
      </c>
      <c r="B1225" s="37">
        <v>269.58</v>
      </c>
      <c r="C1225" s="37">
        <v>0</v>
      </c>
      <c r="D1225" s="25">
        <v>1</v>
      </c>
      <c r="E1225" s="25">
        <v>0</v>
      </c>
      <c r="F1225" s="25">
        <v>1</v>
      </c>
      <c r="G1225" s="38">
        <f t="shared" si="41"/>
        <v>1</v>
      </c>
      <c r="H1225" s="26">
        <f t="shared" si="40"/>
        <v>0</v>
      </c>
    </row>
    <row r="1226" spans="1:8" x14ac:dyDescent="0.25">
      <c r="A1226" s="33">
        <v>55315</v>
      </c>
      <c r="B1226" s="37">
        <v>803.46</v>
      </c>
      <c r="C1226" s="37">
        <v>0</v>
      </c>
      <c r="D1226" s="25">
        <v>1</v>
      </c>
      <c r="E1226" s="25">
        <v>0</v>
      </c>
      <c r="F1226" s="25">
        <v>1</v>
      </c>
      <c r="G1226" s="38">
        <f t="shared" si="41"/>
        <v>1</v>
      </c>
      <c r="H1226" s="26">
        <f t="shared" si="40"/>
        <v>0</v>
      </c>
    </row>
    <row r="1227" spans="1:8" x14ac:dyDescent="0.25">
      <c r="A1227" s="33">
        <v>55379</v>
      </c>
      <c r="B1227" s="37">
        <v>889.39</v>
      </c>
      <c r="C1227" s="37">
        <v>0</v>
      </c>
      <c r="D1227" s="25">
        <v>1</v>
      </c>
      <c r="E1227" s="25">
        <v>0</v>
      </c>
      <c r="F1227" s="25">
        <v>1</v>
      </c>
      <c r="G1227" s="38">
        <f t="shared" si="41"/>
        <v>1</v>
      </c>
      <c r="H1227" s="26">
        <f t="shared" si="40"/>
        <v>0</v>
      </c>
    </row>
    <row r="1228" spans="1:8" x14ac:dyDescent="0.25">
      <c r="A1228" s="33">
        <v>55650</v>
      </c>
      <c r="B1228" s="37">
        <v>1322.28</v>
      </c>
      <c r="C1228" s="37">
        <v>0</v>
      </c>
      <c r="D1228" s="25">
        <v>1</v>
      </c>
      <c r="E1228" s="25">
        <v>0</v>
      </c>
      <c r="F1228" s="25">
        <v>1</v>
      </c>
      <c r="G1228" s="38">
        <f t="shared" si="41"/>
        <v>1</v>
      </c>
      <c r="H1228" s="26">
        <f t="shared" si="40"/>
        <v>0</v>
      </c>
    </row>
    <row r="1229" spans="1:8" x14ac:dyDescent="0.25">
      <c r="A1229" s="33">
        <v>55738</v>
      </c>
      <c r="B1229" s="37">
        <v>1845.94</v>
      </c>
      <c r="C1229" s="37">
        <v>0</v>
      </c>
      <c r="D1229" s="25">
        <v>1</v>
      </c>
      <c r="E1229" s="25">
        <v>0</v>
      </c>
      <c r="F1229" s="25">
        <v>1</v>
      </c>
      <c r="G1229" s="38">
        <f t="shared" si="41"/>
        <v>1</v>
      </c>
      <c r="H1229" s="26">
        <f t="shared" si="40"/>
        <v>0</v>
      </c>
    </row>
    <row r="1230" spans="1:8" x14ac:dyDescent="0.25">
      <c r="A1230" s="33">
        <v>55813</v>
      </c>
      <c r="B1230" s="37">
        <v>801.18</v>
      </c>
      <c r="C1230" s="37">
        <v>0</v>
      </c>
      <c r="D1230" s="25">
        <v>1</v>
      </c>
      <c r="E1230" s="25">
        <v>0</v>
      </c>
      <c r="F1230" s="25">
        <v>1</v>
      </c>
      <c r="G1230" s="38">
        <f t="shared" si="41"/>
        <v>1</v>
      </c>
      <c r="H1230" s="26">
        <f t="shared" si="40"/>
        <v>0</v>
      </c>
    </row>
    <row r="1231" spans="1:8" x14ac:dyDescent="0.25">
      <c r="A1231" s="33">
        <v>55853</v>
      </c>
      <c r="B1231" s="37">
        <v>10.130000000000001</v>
      </c>
      <c r="C1231" s="37">
        <v>0</v>
      </c>
      <c r="D1231" s="25">
        <v>1</v>
      </c>
      <c r="E1231" s="25">
        <v>0</v>
      </c>
      <c r="F1231" s="25">
        <v>1</v>
      </c>
      <c r="G1231" s="38">
        <f t="shared" si="41"/>
        <v>1</v>
      </c>
      <c r="H1231" s="26">
        <f t="shared" si="40"/>
        <v>0</v>
      </c>
    </row>
    <row r="1232" spans="1:8" x14ac:dyDescent="0.25">
      <c r="A1232" s="33">
        <v>55972</v>
      </c>
      <c r="B1232" s="37">
        <v>349.66</v>
      </c>
      <c r="C1232" s="37">
        <v>0</v>
      </c>
      <c r="D1232" s="25">
        <v>1</v>
      </c>
      <c r="E1232" s="25">
        <v>0</v>
      </c>
      <c r="F1232" s="25">
        <v>1</v>
      </c>
      <c r="G1232" s="38">
        <f t="shared" si="41"/>
        <v>1</v>
      </c>
      <c r="H1232" s="26">
        <f t="shared" si="40"/>
        <v>0</v>
      </c>
    </row>
    <row r="1233" spans="1:8" x14ac:dyDescent="0.25">
      <c r="A1233" s="33">
        <v>55986</v>
      </c>
      <c r="B1233" s="37">
        <v>199.87</v>
      </c>
      <c r="C1233" s="37">
        <v>0</v>
      </c>
      <c r="D1233" s="25">
        <v>1</v>
      </c>
      <c r="E1233" s="25">
        <v>0</v>
      </c>
      <c r="F1233" s="25">
        <v>1</v>
      </c>
      <c r="G1233" s="38">
        <f t="shared" si="41"/>
        <v>1</v>
      </c>
      <c r="H1233" s="26">
        <f t="shared" si="40"/>
        <v>0</v>
      </c>
    </row>
    <row r="1234" spans="1:8" x14ac:dyDescent="0.25">
      <c r="A1234" s="33">
        <v>56163</v>
      </c>
      <c r="B1234" s="37">
        <v>1879.6</v>
      </c>
      <c r="C1234" s="37">
        <v>0</v>
      </c>
      <c r="D1234" s="25">
        <v>1</v>
      </c>
      <c r="E1234" s="25">
        <v>0</v>
      </c>
      <c r="F1234" s="25">
        <v>1</v>
      </c>
      <c r="G1234" s="38">
        <f t="shared" si="41"/>
        <v>1</v>
      </c>
      <c r="H1234" s="26">
        <f t="shared" si="40"/>
        <v>0</v>
      </c>
    </row>
    <row r="1235" spans="1:8" x14ac:dyDescent="0.25">
      <c r="A1235" s="33">
        <v>56185</v>
      </c>
      <c r="B1235" s="37">
        <v>10.79</v>
      </c>
      <c r="C1235" s="37">
        <v>0</v>
      </c>
      <c r="D1235" s="25">
        <v>1</v>
      </c>
      <c r="E1235" s="25">
        <v>0</v>
      </c>
      <c r="F1235" s="25">
        <v>1</v>
      </c>
      <c r="G1235" s="38">
        <f t="shared" si="41"/>
        <v>1</v>
      </c>
      <c r="H1235" s="26">
        <f t="shared" si="40"/>
        <v>0</v>
      </c>
    </row>
    <row r="1236" spans="1:8" x14ac:dyDescent="0.25">
      <c r="A1236" s="33">
        <v>56242</v>
      </c>
      <c r="B1236" s="37">
        <v>2400.9699999999998</v>
      </c>
      <c r="C1236" s="37">
        <v>0</v>
      </c>
      <c r="D1236" s="25">
        <v>1</v>
      </c>
      <c r="E1236" s="25">
        <v>0</v>
      </c>
      <c r="F1236" s="25">
        <v>1</v>
      </c>
      <c r="G1236" s="38">
        <f t="shared" si="41"/>
        <v>1</v>
      </c>
      <c r="H1236" s="26">
        <f t="shared" si="40"/>
        <v>0</v>
      </c>
    </row>
    <row r="1237" spans="1:8" x14ac:dyDescent="0.25">
      <c r="A1237" s="33">
        <v>56275</v>
      </c>
      <c r="B1237" s="37">
        <v>336.81</v>
      </c>
      <c r="C1237" s="37">
        <v>0</v>
      </c>
      <c r="D1237" s="25">
        <v>1</v>
      </c>
      <c r="E1237" s="25">
        <v>0</v>
      </c>
      <c r="F1237" s="25">
        <v>1</v>
      </c>
      <c r="G1237" s="38">
        <f t="shared" si="41"/>
        <v>1</v>
      </c>
      <c r="H1237" s="26">
        <f t="shared" si="40"/>
        <v>0</v>
      </c>
    </row>
    <row r="1238" spans="1:8" x14ac:dyDescent="0.25">
      <c r="A1238" s="33">
        <v>56318</v>
      </c>
      <c r="B1238" s="37">
        <v>20.39</v>
      </c>
      <c r="C1238" s="37">
        <v>0</v>
      </c>
      <c r="D1238" s="25">
        <v>1</v>
      </c>
      <c r="E1238" s="25">
        <v>0</v>
      </c>
      <c r="F1238" s="25">
        <v>1</v>
      </c>
      <c r="G1238" s="38">
        <f t="shared" si="41"/>
        <v>1</v>
      </c>
      <c r="H1238" s="26">
        <f t="shared" si="40"/>
        <v>0</v>
      </c>
    </row>
    <row r="1239" spans="1:8" x14ac:dyDescent="0.25">
      <c r="A1239" s="33">
        <v>56355</v>
      </c>
      <c r="B1239" s="37">
        <v>70.08</v>
      </c>
      <c r="C1239" s="37">
        <v>0</v>
      </c>
      <c r="D1239" s="25">
        <v>1</v>
      </c>
      <c r="E1239" s="25">
        <v>0</v>
      </c>
      <c r="F1239" s="25">
        <v>1</v>
      </c>
      <c r="G1239" s="38">
        <f t="shared" si="41"/>
        <v>1</v>
      </c>
      <c r="H1239" s="26">
        <f t="shared" si="40"/>
        <v>0</v>
      </c>
    </row>
    <row r="1240" spans="1:8" x14ac:dyDescent="0.25">
      <c r="A1240" s="33">
        <v>56500</v>
      </c>
      <c r="B1240" s="37">
        <v>2700.04</v>
      </c>
      <c r="C1240" s="37">
        <v>0</v>
      </c>
      <c r="D1240" s="25">
        <v>1</v>
      </c>
      <c r="E1240" s="25">
        <v>0</v>
      </c>
      <c r="F1240" s="25">
        <v>1</v>
      </c>
      <c r="G1240" s="38">
        <f t="shared" si="41"/>
        <v>1</v>
      </c>
      <c r="H1240" s="26">
        <f t="shared" si="40"/>
        <v>0</v>
      </c>
    </row>
    <row r="1241" spans="1:8" x14ac:dyDescent="0.25">
      <c r="A1241" s="33">
        <v>56502</v>
      </c>
      <c r="B1241" s="37">
        <v>150.21</v>
      </c>
      <c r="C1241" s="37">
        <v>0</v>
      </c>
      <c r="D1241" s="25">
        <v>1</v>
      </c>
      <c r="E1241" s="25">
        <v>0</v>
      </c>
      <c r="F1241" s="25">
        <v>1</v>
      </c>
      <c r="G1241" s="38">
        <f t="shared" si="41"/>
        <v>1</v>
      </c>
      <c r="H1241" s="26">
        <f t="shared" si="40"/>
        <v>0</v>
      </c>
    </row>
    <row r="1242" spans="1:8" x14ac:dyDescent="0.25">
      <c r="A1242" s="33">
        <v>56564</v>
      </c>
      <c r="B1242" s="37">
        <v>72.28</v>
      </c>
      <c r="C1242" s="37">
        <v>0</v>
      </c>
      <c r="D1242" s="25">
        <v>1</v>
      </c>
      <c r="E1242" s="25">
        <v>0</v>
      </c>
      <c r="F1242" s="25">
        <v>1</v>
      </c>
      <c r="G1242" s="38">
        <f t="shared" si="41"/>
        <v>1</v>
      </c>
      <c r="H1242" s="26">
        <f t="shared" si="40"/>
        <v>0</v>
      </c>
    </row>
    <row r="1243" spans="1:8" x14ac:dyDescent="0.25">
      <c r="A1243" s="33">
        <v>56618</v>
      </c>
      <c r="B1243" s="37">
        <v>392.65</v>
      </c>
      <c r="C1243" s="37">
        <v>0</v>
      </c>
      <c r="D1243" s="25">
        <v>1</v>
      </c>
      <c r="E1243" s="25">
        <v>0</v>
      </c>
      <c r="F1243" s="25">
        <v>1</v>
      </c>
      <c r="G1243" s="38">
        <f t="shared" si="41"/>
        <v>1</v>
      </c>
      <c r="H1243" s="26">
        <f t="shared" si="40"/>
        <v>0</v>
      </c>
    </row>
    <row r="1244" spans="1:8" x14ac:dyDescent="0.25">
      <c r="A1244" s="33">
        <v>56692</v>
      </c>
      <c r="B1244" s="37">
        <v>187.81</v>
      </c>
      <c r="C1244" s="37">
        <v>0</v>
      </c>
      <c r="D1244" s="25">
        <v>1</v>
      </c>
      <c r="E1244" s="25">
        <v>0</v>
      </c>
      <c r="F1244" s="25">
        <v>1</v>
      </c>
      <c r="G1244" s="38">
        <f t="shared" si="41"/>
        <v>1</v>
      </c>
      <c r="H1244" s="26">
        <f t="shared" si="40"/>
        <v>0</v>
      </c>
    </row>
    <row r="1245" spans="1:8" x14ac:dyDescent="0.25">
      <c r="A1245" s="33">
        <v>56791</v>
      </c>
      <c r="B1245" s="37">
        <v>1762.54</v>
      </c>
      <c r="C1245" s="37">
        <v>0</v>
      </c>
      <c r="D1245" s="25">
        <v>1</v>
      </c>
      <c r="E1245" s="25">
        <v>0</v>
      </c>
      <c r="F1245" s="25">
        <v>1</v>
      </c>
      <c r="G1245" s="38">
        <f t="shared" si="41"/>
        <v>1</v>
      </c>
      <c r="H1245" s="26">
        <f t="shared" si="40"/>
        <v>0</v>
      </c>
    </row>
    <row r="1246" spans="1:8" x14ac:dyDescent="0.25">
      <c r="A1246" s="33">
        <v>56857</v>
      </c>
      <c r="B1246" s="37">
        <v>80.3</v>
      </c>
      <c r="C1246" s="37">
        <v>0</v>
      </c>
      <c r="D1246" s="25">
        <v>1</v>
      </c>
      <c r="E1246" s="25">
        <v>0</v>
      </c>
      <c r="F1246" s="25">
        <v>1</v>
      </c>
      <c r="G1246" s="38">
        <f t="shared" si="41"/>
        <v>1</v>
      </c>
      <c r="H1246" s="26">
        <f t="shared" si="40"/>
        <v>0</v>
      </c>
    </row>
    <row r="1247" spans="1:8" x14ac:dyDescent="0.25">
      <c r="A1247" s="33">
        <v>56977</v>
      </c>
      <c r="B1247" s="37">
        <v>2803.32</v>
      </c>
      <c r="C1247" s="37">
        <v>0</v>
      </c>
      <c r="D1247" s="25">
        <v>1</v>
      </c>
      <c r="E1247" s="25">
        <v>1</v>
      </c>
      <c r="F1247" s="25">
        <v>1</v>
      </c>
      <c r="G1247" s="38">
        <f t="shared" si="41"/>
        <v>1</v>
      </c>
      <c r="H1247" s="26">
        <f t="shared" si="40"/>
        <v>1</v>
      </c>
    </row>
    <row r="1248" spans="1:8" x14ac:dyDescent="0.25">
      <c r="A1248" s="33">
        <v>57387</v>
      </c>
      <c r="B1248" s="37">
        <v>144.76</v>
      </c>
      <c r="C1248" s="37">
        <v>0</v>
      </c>
      <c r="D1248" s="25">
        <v>1</v>
      </c>
      <c r="E1248" s="25">
        <v>0</v>
      </c>
      <c r="F1248" s="25">
        <v>1</v>
      </c>
      <c r="G1248" s="38">
        <f t="shared" si="41"/>
        <v>1</v>
      </c>
      <c r="H1248" s="26">
        <f t="shared" si="40"/>
        <v>0</v>
      </c>
    </row>
    <row r="1249" spans="1:8" x14ac:dyDescent="0.25">
      <c r="A1249" s="33">
        <v>57420</v>
      </c>
      <c r="B1249" s="37">
        <v>2322.4899999999998</v>
      </c>
      <c r="C1249" s="37">
        <v>0</v>
      </c>
      <c r="D1249" s="25">
        <v>1</v>
      </c>
      <c r="E1249" s="25">
        <v>0</v>
      </c>
      <c r="F1249" s="25">
        <v>1</v>
      </c>
      <c r="G1249" s="38">
        <f t="shared" si="41"/>
        <v>1</v>
      </c>
      <c r="H1249" s="26">
        <f t="shared" si="40"/>
        <v>0</v>
      </c>
    </row>
    <row r="1250" spans="1:8" x14ac:dyDescent="0.25">
      <c r="A1250" s="33">
        <v>57589</v>
      </c>
      <c r="B1250" s="37">
        <v>2745.97</v>
      </c>
      <c r="C1250" s="37">
        <v>0</v>
      </c>
      <c r="D1250" s="25">
        <v>1</v>
      </c>
      <c r="E1250" s="25">
        <v>0</v>
      </c>
      <c r="F1250" s="25">
        <v>1</v>
      </c>
      <c r="G1250" s="38">
        <f t="shared" si="41"/>
        <v>1</v>
      </c>
      <c r="H1250" s="26">
        <f t="shared" si="40"/>
        <v>0</v>
      </c>
    </row>
    <row r="1251" spans="1:8" x14ac:dyDescent="0.25">
      <c r="A1251" s="33">
        <v>57668</v>
      </c>
      <c r="B1251" s="37">
        <v>3078.34</v>
      </c>
      <c r="C1251" s="37">
        <v>0</v>
      </c>
      <c r="D1251" s="25">
        <v>1</v>
      </c>
      <c r="E1251" s="25">
        <v>0</v>
      </c>
      <c r="F1251" s="25">
        <v>1</v>
      </c>
      <c r="G1251" s="38">
        <f t="shared" si="41"/>
        <v>1</v>
      </c>
      <c r="H1251" s="26">
        <f t="shared" si="40"/>
        <v>0</v>
      </c>
    </row>
    <row r="1252" spans="1:8" x14ac:dyDescent="0.25">
      <c r="A1252" s="33">
        <v>57710</v>
      </c>
      <c r="B1252" s="37">
        <v>60.34</v>
      </c>
      <c r="C1252" s="37">
        <v>0</v>
      </c>
      <c r="D1252" s="25">
        <v>1</v>
      </c>
      <c r="E1252" s="25">
        <v>0</v>
      </c>
      <c r="F1252" s="25">
        <v>1</v>
      </c>
      <c r="G1252" s="38">
        <f t="shared" si="41"/>
        <v>1</v>
      </c>
      <c r="H1252" s="26">
        <f t="shared" si="40"/>
        <v>0</v>
      </c>
    </row>
    <row r="1253" spans="1:8" x14ac:dyDescent="0.25">
      <c r="A1253" s="33">
        <v>57787</v>
      </c>
      <c r="B1253" s="37">
        <v>2082.94</v>
      </c>
      <c r="C1253" s="37">
        <v>0</v>
      </c>
      <c r="D1253" s="25">
        <v>1</v>
      </c>
      <c r="E1253" s="25">
        <v>0</v>
      </c>
      <c r="F1253" s="25">
        <v>1</v>
      </c>
      <c r="G1253" s="38">
        <f t="shared" si="41"/>
        <v>1</v>
      </c>
      <c r="H1253" s="26">
        <f t="shared" si="40"/>
        <v>0</v>
      </c>
    </row>
    <row r="1254" spans="1:8" x14ac:dyDescent="0.25">
      <c r="A1254" s="33">
        <v>57854</v>
      </c>
      <c r="B1254" s="37">
        <v>2106.92</v>
      </c>
      <c r="C1254" s="37">
        <v>0</v>
      </c>
      <c r="D1254" s="25">
        <v>1</v>
      </c>
      <c r="E1254" s="25">
        <v>0</v>
      </c>
      <c r="F1254" s="25">
        <v>1</v>
      </c>
      <c r="G1254" s="38">
        <f t="shared" si="41"/>
        <v>1</v>
      </c>
      <c r="H1254" s="26">
        <f t="shared" si="40"/>
        <v>0</v>
      </c>
    </row>
    <row r="1255" spans="1:8" x14ac:dyDescent="0.25">
      <c r="A1255" s="33">
        <v>57885</v>
      </c>
      <c r="B1255" s="37">
        <v>452.47</v>
      </c>
      <c r="C1255" s="37">
        <v>0</v>
      </c>
      <c r="D1255" s="25">
        <v>1</v>
      </c>
      <c r="E1255" s="25">
        <v>0</v>
      </c>
      <c r="F1255" s="25">
        <v>1</v>
      </c>
      <c r="G1255" s="38">
        <f t="shared" si="41"/>
        <v>1</v>
      </c>
      <c r="H1255" s="26">
        <f t="shared" si="40"/>
        <v>0</v>
      </c>
    </row>
    <row r="1256" spans="1:8" x14ac:dyDescent="0.25">
      <c r="A1256" s="33">
        <v>57902</v>
      </c>
      <c r="B1256" s="37">
        <v>1522.03</v>
      </c>
      <c r="C1256" s="37">
        <v>0</v>
      </c>
      <c r="D1256" s="25">
        <v>1</v>
      </c>
      <c r="E1256" s="25">
        <v>0</v>
      </c>
      <c r="F1256" s="25">
        <v>1</v>
      </c>
      <c r="G1256" s="38">
        <f t="shared" si="41"/>
        <v>1</v>
      </c>
      <c r="H1256" s="26">
        <f t="shared" si="40"/>
        <v>0</v>
      </c>
    </row>
    <row r="1257" spans="1:8" x14ac:dyDescent="0.25">
      <c r="A1257" s="33">
        <v>57925</v>
      </c>
      <c r="B1257" s="37">
        <v>177.08</v>
      </c>
      <c r="C1257" s="37">
        <v>0</v>
      </c>
      <c r="D1257" s="25">
        <v>1</v>
      </c>
      <c r="E1257" s="25">
        <v>0</v>
      </c>
      <c r="F1257" s="25">
        <v>1</v>
      </c>
      <c r="G1257" s="38">
        <f t="shared" si="41"/>
        <v>1</v>
      </c>
      <c r="H1257" s="26">
        <f t="shared" si="40"/>
        <v>0</v>
      </c>
    </row>
    <row r="1258" spans="1:8" x14ac:dyDescent="0.25">
      <c r="A1258" s="33">
        <v>57935</v>
      </c>
      <c r="B1258" s="37">
        <v>443.24</v>
      </c>
      <c r="C1258" s="37">
        <v>0</v>
      </c>
      <c r="D1258" s="25">
        <v>1</v>
      </c>
      <c r="E1258" s="25">
        <v>0</v>
      </c>
      <c r="F1258" s="25">
        <v>1</v>
      </c>
      <c r="G1258" s="38">
        <f t="shared" si="41"/>
        <v>1</v>
      </c>
      <c r="H1258" s="26">
        <f t="shared" si="40"/>
        <v>0</v>
      </c>
    </row>
    <row r="1259" spans="1:8" x14ac:dyDescent="0.25">
      <c r="A1259" s="33">
        <v>57939</v>
      </c>
      <c r="B1259" s="37">
        <v>386.47</v>
      </c>
      <c r="C1259" s="37">
        <v>0</v>
      </c>
      <c r="D1259" s="25">
        <v>1</v>
      </c>
      <c r="E1259" s="25">
        <v>0</v>
      </c>
      <c r="F1259" s="25">
        <v>1</v>
      </c>
      <c r="G1259" s="38">
        <f t="shared" si="41"/>
        <v>1</v>
      </c>
      <c r="H1259" s="26">
        <f t="shared" si="40"/>
        <v>0</v>
      </c>
    </row>
    <row r="1260" spans="1:8" x14ac:dyDescent="0.25">
      <c r="A1260" s="33">
        <v>58014</v>
      </c>
      <c r="B1260" s="37">
        <v>1768.93</v>
      </c>
      <c r="C1260" s="37">
        <v>0</v>
      </c>
      <c r="D1260" s="25">
        <v>1</v>
      </c>
      <c r="E1260" s="25">
        <v>0</v>
      </c>
      <c r="F1260" s="25">
        <v>1</v>
      </c>
      <c r="G1260" s="38">
        <f t="shared" si="41"/>
        <v>1</v>
      </c>
      <c r="H1260" s="26">
        <f t="shared" si="40"/>
        <v>0</v>
      </c>
    </row>
    <row r="1261" spans="1:8" x14ac:dyDescent="0.25">
      <c r="A1261" s="33">
        <v>58069</v>
      </c>
      <c r="B1261" s="37">
        <v>33.04</v>
      </c>
      <c r="C1261" s="37">
        <v>0</v>
      </c>
      <c r="D1261" s="25">
        <v>1</v>
      </c>
      <c r="E1261" s="25">
        <v>0</v>
      </c>
      <c r="F1261" s="25">
        <v>1</v>
      </c>
      <c r="G1261" s="38">
        <f t="shared" si="41"/>
        <v>1</v>
      </c>
      <c r="H1261" s="26">
        <f t="shared" si="40"/>
        <v>0</v>
      </c>
    </row>
    <row r="1262" spans="1:8" x14ac:dyDescent="0.25">
      <c r="A1262" s="33">
        <v>58185</v>
      </c>
      <c r="B1262" s="37">
        <v>1126.56</v>
      </c>
      <c r="C1262" s="37">
        <v>0</v>
      </c>
      <c r="D1262" s="25">
        <v>1</v>
      </c>
      <c r="E1262" s="25">
        <v>0</v>
      </c>
      <c r="F1262" s="25">
        <v>1</v>
      </c>
      <c r="G1262" s="38">
        <f t="shared" si="41"/>
        <v>1</v>
      </c>
      <c r="H1262" s="26">
        <f t="shared" si="40"/>
        <v>0</v>
      </c>
    </row>
    <row r="1263" spans="1:8" x14ac:dyDescent="0.25">
      <c r="A1263" s="33">
        <v>58280</v>
      </c>
      <c r="B1263" s="37">
        <v>296.94</v>
      </c>
      <c r="C1263" s="37">
        <v>0</v>
      </c>
      <c r="D1263" s="25">
        <v>1</v>
      </c>
      <c r="E1263" s="25">
        <v>0</v>
      </c>
      <c r="F1263" s="25">
        <v>1</v>
      </c>
      <c r="G1263" s="38">
        <f t="shared" si="41"/>
        <v>1</v>
      </c>
      <c r="H1263" s="26">
        <f t="shared" si="40"/>
        <v>0</v>
      </c>
    </row>
    <row r="1264" spans="1:8" x14ac:dyDescent="0.25">
      <c r="A1264" s="33">
        <v>58284</v>
      </c>
      <c r="B1264" s="37">
        <v>307.58</v>
      </c>
      <c r="C1264" s="37">
        <v>0</v>
      </c>
      <c r="D1264" s="25">
        <v>1</v>
      </c>
      <c r="E1264" s="25">
        <v>0</v>
      </c>
      <c r="F1264" s="25">
        <v>1</v>
      </c>
      <c r="G1264" s="38">
        <f t="shared" si="41"/>
        <v>1</v>
      </c>
      <c r="H1264" s="26">
        <f t="shared" si="40"/>
        <v>0</v>
      </c>
    </row>
    <row r="1265" spans="1:8" x14ac:dyDescent="0.25">
      <c r="A1265" s="33">
        <v>58341</v>
      </c>
      <c r="B1265" s="37">
        <v>1093.57</v>
      </c>
      <c r="C1265" s="37">
        <v>0</v>
      </c>
      <c r="D1265" s="25">
        <v>1</v>
      </c>
      <c r="E1265" s="25">
        <v>0</v>
      </c>
      <c r="F1265" s="25">
        <v>1</v>
      </c>
      <c r="G1265" s="38">
        <f t="shared" si="41"/>
        <v>1</v>
      </c>
      <c r="H1265" s="26">
        <f t="shared" si="40"/>
        <v>0</v>
      </c>
    </row>
    <row r="1266" spans="1:8" x14ac:dyDescent="0.25">
      <c r="A1266" s="33">
        <v>58690</v>
      </c>
      <c r="B1266" s="37">
        <v>121.96</v>
      </c>
      <c r="C1266" s="37">
        <v>0</v>
      </c>
      <c r="D1266" s="25">
        <v>1</v>
      </c>
      <c r="E1266" s="25">
        <v>0</v>
      </c>
      <c r="F1266" s="25">
        <v>1</v>
      </c>
      <c r="G1266" s="38">
        <f t="shared" si="41"/>
        <v>1</v>
      </c>
      <c r="H1266" s="26">
        <f t="shared" si="40"/>
        <v>0</v>
      </c>
    </row>
    <row r="1267" spans="1:8" x14ac:dyDescent="0.25">
      <c r="A1267" s="33">
        <v>58691</v>
      </c>
      <c r="B1267" s="37">
        <v>119.9</v>
      </c>
      <c r="C1267" s="37">
        <v>0</v>
      </c>
      <c r="D1267" s="25">
        <v>1</v>
      </c>
      <c r="E1267" s="25">
        <v>0</v>
      </c>
      <c r="F1267" s="25">
        <v>1</v>
      </c>
      <c r="G1267" s="38">
        <f t="shared" si="41"/>
        <v>1</v>
      </c>
      <c r="H1267" s="26">
        <f t="shared" si="40"/>
        <v>0</v>
      </c>
    </row>
    <row r="1268" spans="1:8" x14ac:dyDescent="0.25">
      <c r="A1268" s="33">
        <v>58749</v>
      </c>
      <c r="B1268" s="37">
        <v>709.43</v>
      </c>
      <c r="C1268" s="37">
        <v>0</v>
      </c>
      <c r="D1268" s="25">
        <v>1</v>
      </c>
      <c r="E1268" s="25">
        <v>0</v>
      </c>
      <c r="F1268" s="25">
        <v>1</v>
      </c>
      <c r="G1268" s="38">
        <f t="shared" si="41"/>
        <v>1</v>
      </c>
      <c r="H1268" s="26">
        <f t="shared" si="40"/>
        <v>0</v>
      </c>
    </row>
    <row r="1269" spans="1:8" x14ac:dyDescent="0.25">
      <c r="A1269" s="33">
        <v>58773</v>
      </c>
      <c r="B1269" s="37">
        <v>20.87</v>
      </c>
      <c r="C1269" s="37">
        <v>0</v>
      </c>
      <c r="D1269" s="25">
        <v>1</v>
      </c>
      <c r="E1269" s="25">
        <v>0</v>
      </c>
      <c r="F1269" s="25">
        <v>1</v>
      </c>
      <c r="G1269" s="38">
        <f t="shared" si="41"/>
        <v>1</v>
      </c>
      <c r="H1269" s="26">
        <f t="shared" si="40"/>
        <v>0</v>
      </c>
    </row>
    <row r="1270" spans="1:8" x14ac:dyDescent="0.25">
      <c r="A1270" s="33">
        <v>58816</v>
      </c>
      <c r="B1270" s="37">
        <v>1227.6099999999999</v>
      </c>
      <c r="C1270" s="37">
        <v>0</v>
      </c>
      <c r="D1270" s="25">
        <v>1</v>
      </c>
      <c r="E1270" s="25">
        <v>0</v>
      </c>
      <c r="F1270" s="25">
        <v>1</v>
      </c>
      <c r="G1270" s="38">
        <f t="shared" si="41"/>
        <v>1</v>
      </c>
      <c r="H1270" s="26">
        <f t="shared" si="40"/>
        <v>0</v>
      </c>
    </row>
    <row r="1271" spans="1:8" x14ac:dyDescent="0.25">
      <c r="A1271" s="33">
        <v>58938</v>
      </c>
      <c r="B1271" s="37">
        <v>3438.37</v>
      </c>
      <c r="C1271" s="37">
        <v>0</v>
      </c>
      <c r="D1271" s="25">
        <v>1</v>
      </c>
      <c r="E1271" s="25">
        <v>0</v>
      </c>
      <c r="F1271" s="25">
        <v>1</v>
      </c>
      <c r="G1271" s="38">
        <f t="shared" si="41"/>
        <v>1</v>
      </c>
      <c r="H1271" s="26">
        <f t="shared" si="40"/>
        <v>0</v>
      </c>
    </row>
    <row r="1272" spans="1:8" x14ac:dyDescent="0.25">
      <c r="A1272" s="33">
        <v>58973</v>
      </c>
      <c r="B1272" s="37">
        <v>1193.45</v>
      </c>
      <c r="C1272" s="37">
        <v>0</v>
      </c>
      <c r="D1272" s="25">
        <v>1</v>
      </c>
      <c r="E1272" s="25">
        <v>0</v>
      </c>
      <c r="F1272" s="25">
        <v>1</v>
      </c>
      <c r="G1272" s="38">
        <f t="shared" si="41"/>
        <v>1</v>
      </c>
      <c r="H1272" s="26">
        <f t="shared" si="40"/>
        <v>0</v>
      </c>
    </row>
    <row r="1273" spans="1:8" x14ac:dyDescent="0.25">
      <c r="A1273" s="33">
        <v>59021</v>
      </c>
      <c r="B1273" s="37">
        <v>478.8</v>
      </c>
      <c r="C1273" s="37">
        <v>0</v>
      </c>
      <c r="D1273" s="25">
        <v>1</v>
      </c>
      <c r="E1273" s="25">
        <v>0</v>
      </c>
      <c r="F1273" s="25">
        <v>1</v>
      </c>
      <c r="G1273" s="38">
        <f t="shared" si="41"/>
        <v>1</v>
      </c>
      <c r="H1273" s="26">
        <f t="shared" si="40"/>
        <v>0</v>
      </c>
    </row>
    <row r="1274" spans="1:8" x14ac:dyDescent="0.25">
      <c r="A1274" s="33">
        <v>59033</v>
      </c>
      <c r="B1274" s="37">
        <v>327.60000000000002</v>
      </c>
      <c r="C1274" s="37">
        <v>0</v>
      </c>
      <c r="D1274" s="25">
        <v>1</v>
      </c>
      <c r="E1274" s="25">
        <v>0</v>
      </c>
      <c r="F1274" s="25">
        <v>1</v>
      </c>
      <c r="G1274" s="38">
        <f t="shared" si="41"/>
        <v>1</v>
      </c>
      <c r="H1274" s="26">
        <f t="shared" si="40"/>
        <v>0</v>
      </c>
    </row>
    <row r="1275" spans="1:8" x14ac:dyDescent="0.25">
      <c r="A1275" s="33">
        <v>59110</v>
      </c>
      <c r="B1275" s="37">
        <v>1058.78</v>
      </c>
      <c r="C1275" s="37">
        <v>0</v>
      </c>
      <c r="D1275" s="25">
        <v>1</v>
      </c>
      <c r="E1275" s="25">
        <v>0</v>
      </c>
      <c r="F1275" s="25">
        <v>1</v>
      </c>
      <c r="G1275" s="38">
        <f t="shared" si="41"/>
        <v>1</v>
      </c>
      <c r="H1275" s="26">
        <f t="shared" si="40"/>
        <v>0</v>
      </c>
    </row>
    <row r="1276" spans="1:8" x14ac:dyDescent="0.25">
      <c r="A1276" s="33">
        <v>59117</v>
      </c>
      <c r="B1276" s="37">
        <v>1296.5999999999999</v>
      </c>
      <c r="C1276" s="37">
        <v>0</v>
      </c>
      <c r="D1276" s="25">
        <v>1</v>
      </c>
      <c r="E1276" s="25">
        <v>0</v>
      </c>
      <c r="F1276" s="25">
        <v>1</v>
      </c>
      <c r="G1276" s="38">
        <f t="shared" si="41"/>
        <v>1</v>
      </c>
      <c r="H1276" s="26">
        <f t="shared" si="40"/>
        <v>0</v>
      </c>
    </row>
    <row r="1277" spans="1:8" x14ac:dyDescent="0.25">
      <c r="A1277" s="33">
        <v>59150</v>
      </c>
      <c r="B1277" s="37">
        <v>195.36</v>
      </c>
      <c r="C1277" s="37">
        <v>0</v>
      </c>
      <c r="D1277" s="25">
        <v>1</v>
      </c>
      <c r="E1277" s="25">
        <v>0</v>
      </c>
      <c r="F1277" s="25">
        <v>1</v>
      </c>
      <c r="G1277" s="38">
        <f t="shared" si="41"/>
        <v>1</v>
      </c>
      <c r="H1277" s="26">
        <f t="shared" si="40"/>
        <v>0</v>
      </c>
    </row>
    <row r="1278" spans="1:8" x14ac:dyDescent="0.25">
      <c r="A1278" s="33">
        <v>59220</v>
      </c>
      <c r="B1278" s="37">
        <v>918.45</v>
      </c>
      <c r="C1278" s="37">
        <v>0</v>
      </c>
      <c r="D1278" s="25">
        <v>1</v>
      </c>
      <c r="E1278" s="25">
        <v>0</v>
      </c>
      <c r="F1278" s="25">
        <v>1</v>
      </c>
      <c r="G1278" s="38">
        <f t="shared" si="41"/>
        <v>1</v>
      </c>
      <c r="H1278" s="26">
        <f t="shared" si="40"/>
        <v>0</v>
      </c>
    </row>
    <row r="1279" spans="1:8" x14ac:dyDescent="0.25">
      <c r="A1279" s="33">
        <v>59248</v>
      </c>
      <c r="B1279" s="37">
        <v>45.55</v>
      </c>
      <c r="C1279" s="37">
        <v>0</v>
      </c>
      <c r="D1279" s="25">
        <v>1</v>
      </c>
      <c r="E1279" s="25">
        <v>0</v>
      </c>
      <c r="F1279" s="25">
        <v>1</v>
      </c>
      <c r="G1279" s="38">
        <f t="shared" si="41"/>
        <v>1</v>
      </c>
      <c r="H1279" s="26">
        <f t="shared" si="40"/>
        <v>0</v>
      </c>
    </row>
    <row r="1280" spans="1:8" x14ac:dyDescent="0.25">
      <c r="A1280" s="33">
        <v>59287</v>
      </c>
      <c r="B1280" s="37">
        <v>187.29</v>
      </c>
      <c r="C1280" s="37">
        <v>0</v>
      </c>
      <c r="D1280" s="25">
        <v>1</v>
      </c>
      <c r="E1280" s="25">
        <v>0</v>
      </c>
      <c r="F1280" s="25">
        <v>1</v>
      </c>
      <c r="G1280" s="38">
        <f t="shared" si="41"/>
        <v>1</v>
      </c>
      <c r="H1280" s="26">
        <f t="shared" si="40"/>
        <v>0</v>
      </c>
    </row>
    <row r="1281" spans="1:8" x14ac:dyDescent="0.25">
      <c r="A1281" s="33">
        <v>59348</v>
      </c>
      <c r="B1281" s="37">
        <v>1284.1300000000001</v>
      </c>
      <c r="C1281" s="37">
        <v>0</v>
      </c>
      <c r="D1281" s="25">
        <v>1</v>
      </c>
      <c r="E1281" s="25">
        <v>0</v>
      </c>
      <c r="F1281" s="25">
        <v>1</v>
      </c>
      <c r="G1281" s="38">
        <f t="shared" si="41"/>
        <v>1</v>
      </c>
      <c r="H1281" s="26">
        <f t="shared" si="40"/>
        <v>0</v>
      </c>
    </row>
    <row r="1282" spans="1:8" x14ac:dyDescent="0.25">
      <c r="A1282" s="33">
        <v>59539</v>
      </c>
      <c r="B1282" s="37">
        <v>372.44</v>
      </c>
      <c r="C1282" s="37">
        <v>0</v>
      </c>
      <c r="D1282" s="25">
        <v>1</v>
      </c>
      <c r="E1282" s="25">
        <v>0</v>
      </c>
      <c r="F1282" s="25">
        <v>1</v>
      </c>
      <c r="G1282" s="38">
        <f t="shared" si="41"/>
        <v>1</v>
      </c>
      <c r="H1282" s="26">
        <f t="shared" ref="H1282:H1345" si="42">E1282/D1282</f>
        <v>0</v>
      </c>
    </row>
    <row r="1283" spans="1:8" x14ac:dyDescent="0.25">
      <c r="A1283" s="33">
        <v>59574</v>
      </c>
      <c r="B1283" s="37">
        <v>267.64999999999998</v>
      </c>
      <c r="C1283" s="37">
        <v>0</v>
      </c>
      <c r="D1283" s="25">
        <v>1</v>
      </c>
      <c r="E1283" s="25">
        <v>0</v>
      </c>
      <c r="F1283" s="25">
        <v>1</v>
      </c>
      <c r="G1283" s="38">
        <f t="shared" ref="G1283:G1346" si="43">F1283/D1283</f>
        <v>1</v>
      </c>
      <c r="H1283" s="26">
        <f t="shared" si="42"/>
        <v>0</v>
      </c>
    </row>
    <row r="1284" spans="1:8" x14ac:dyDescent="0.25">
      <c r="A1284" s="33">
        <v>59577</v>
      </c>
      <c r="B1284" s="37">
        <v>1390.16</v>
      </c>
      <c r="C1284" s="37">
        <v>0</v>
      </c>
      <c r="D1284" s="25">
        <v>1</v>
      </c>
      <c r="E1284" s="25">
        <v>0</v>
      </c>
      <c r="F1284" s="25">
        <v>1</v>
      </c>
      <c r="G1284" s="38">
        <f t="shared" si="43"/>
        <v>1</v>
      </c>
      <c r="H1284" s="26">
        <f t="shared" si="42"/>
        <v>0</v>
      </c>
    </row>
    <row r="1285" spans="1:8" x14ac:dyDescent="0.25">
      <c r="A1285" s="33">
        <v>59799</v>
      </c>
      <c r="B1285" s="37">
        <v>45.27</v>
      </c>
      <c r="C1285" s="37">
        <v>0</v>
      </c>
      <c r="D1285" s="25">
        <v>1</v>
      </c>
      <c r="E1285" s="25">
        <v>0</v>
      </c>
      <c r="F1285" s="25">
        <v>1</v>
      </c>
      <c r="G1285" s="38">
        <f t="shared" si="43"/>
        <v>1</v>
      </c>
      <c r="H1285" s="26">
        <f t="shared" si="42"/>
        <v>0</v>
      </c>
    </row>
    <row r="1286" spans="1:8" x14ac:dyDescent="0.25">
      <c r="A1286" s="33">
        <v>59804</v>
      </c>
      <c r="B1286" s="37">
        <v>3034.67</v>
      </c>
      <c r="C1286" s="37">
        <v>0</v>
      </c>
      <c r="D1286" s="25">
        <v>1</v>
      </c>
      <c r="E1286" s="25">
        <v>0</v>
      </c>
      <c r="F1286" s="25">
        <v>1</v>
      </c>
      <c r="G1286" s="38">
        <f t="shared" si="43"/>
        <v>1</v>
      </c>
      <c r="H1286" s="26">
        <f t="shared" si="42"/>
        <v>0</v>
      </c>
    </row>
    <row r="1287" spans="1:8" x14ac:dyDescent="0.25">
      <c r="A1287" s="33">
        <v>60296</v>
      </c>
      <c r="B1287" s="37">
        <v>165.64</v>
      </c>
      <c r="C1287" s="37">
        <v>0</v>
      </c>
      <c r="D1287" s="25">
        <v>1</v>
      </c>
      <c r="E1287" s="25">
        <v>0</v>
      </c>
      <c r="F1287" s="25">
        <v>1</v>
      </c>
      <c r="G1287" s="38">
        <f t="shared" si="43"/>
        <v>1</v>
      </c>
      <c r="H1287" s="26">
        <f t="shared" si="42"/>
        <v>0</v>
      </c>
    </row>
    <row r="1288" spans="1:8" x14ac:dyDescent="0.25">
      <c r="A1288" s="33">
        <v>60381</v>
      </c>
      <c r="B1288" s="37">
        <v>40.270000000000003</v>
      </c>
      <c r="C1288" s="37">
        <v>0</v>
      </c>
      <c r="D1288" s="25">
        <v>1</v>
      </c>
      <c r="E1288" s="25">
        <v>0</v>
      </c>
      <c r="F1288" s="25">
        <v>1</v>
      </c>
      <c r="G1288" s="38">
        <f t="shared" si="43"/>
        <v>1</v>
      </c>
      <c r="H1288" s="26">
        <f t="shared" si="42"/>
        <v>0</v>
      </c>
    </row>
    <row r="1289" spans="1:8" x14ac:dyDescent="0.25">
      <c r="A1289" s="33">
        <v>60399</v>
      </c>
      <c r="B1289" s="37">
        <v>421.87</v>
      </c>
      <c r="C1289" s="37">
        <v>0</v>
      </c>
      <c r="D1289" s="25">
        <v>1</v>
      </c>
      <c r="E1289" s="25">
        <v>0</v>
      </c>
      <c r="F1289" s="25">
        <v>1</v>
      </c>
      <c r="G1289" s="38">
        <f t="shared" si="43"/>
        <v>1</v>
      </c>
      <c r="H1289" s="26">
        <f t="shared" si="42"/>
        <v>0</v>
      </c>
    </row>
    <row r="1290" spans="1:8" x14ac:dyDescent="0.25">
      <c r="A1290" s="33">
        <v>60418</v>
      </c>
      <c r="B1290" s="37">
        <v>35.700000000000003</v>
      </c>
      <c r="C1290" s="37">
        <v>0</v>
      </c>
      <c r="D1290" s="25">
        <v>1</v>
      </c>
      <c r="E1290" s="25">
        <v>0</v>
      </c>
      <c r="F1290" s="25">
        <v>1</v>
      </c>
      <c r="G1290" s="38">
        <f t="shared" si="43"/>
        <v>1</v>
      </c>
      <c r="H1290" s="26">
        <f t="shared" si="42"/>
        <v>0</v>
      </c>
    </row>
    <row r="1291" spans="1:8" x14ac:dyDescent="0.25">
      <c r="A1291" s="33">
        <v>60569</v>
      </c>
      <c r="B1291" s="37">
        <v>592.07000000000005</v>
      </c>
      <c r="C1291" s="37">
        <v>0</v>
      </c>
      <c r="D1291" s="25">
        <v>1</v>
      </c>
      <c r="E1291" s="25">
        <v>0</v>
      </c>
      <c r="F1291" s="25">
        <v>1</v>
      </c>
      <c r="G1291" s="38">
        <f t="shared" si="43"/>
        <v>1</v>
      </c>
      <c r="H1291" s="26">
        <f t="shared" si="42"/>
        <v>0</v>
      </c>
    </row>
    <row r="1292" spans="1:8" x14ac:dyDescent="0.25">
      <c r="A1292" s="33">
        <v>60813</v>
      </c>
      <c r="B1292" s="37">
        <v>1038.54</v>
      </c>
      <c r="C1292" s="37">
        <v>0</v>
      </c>
      <c r="D1292" s="25">
        <v>1</v>
      </c>
      <c r="E1292" s="25">
        <v>0</v>
      </c>
      <c r="F1292" s="25">
        <v>1</v>
      </c>
      <c r="G1292" s="38">
        <f t="shared" si="43"/>
        <v>1</v>
      </c>
      <c r="H1292" s="26">
        <f t="shared" si="42"/>
        <v>0</v>
      </c>
    </row>
    <row r="1293" spans="1:8" x14ac:dyDescent="0.25">
      <c r="A1293" s="33">
        <v>60849</v>
      </c>
      <c r="B1293" s="37">
        <v>809.71</v>
      </c>
      <c r="C1293" s="37">
        <v>0</v>
      </c>
      <c r="D1293" s="25">
        <v>1</v>
      </c>
      <c r="E1293" s="25">
        <v>0</v>
      </c>
      <c r="F1293" s="25">
        <v>1</v>
      </c>
      <c r="G1293" s="38">
        <f t="shared" si="43"/>
        <v>1</v>
      </c>
      <c r="H1293" s="26">
        <f t="shared" si="42"/>
        <v>0</v>
      </c>
    </row>
    <row r="1294" spans="1:8" x14ac:dyDescent="0.25">
      <c r="A1294" s="33">
        <v>60920</v>
      </c>
      <c r="B1294" s="37">
        <v>1779.45</v>
      </c>
      <c r="C1294" s="37">
        <v>0</v>
      </c>
      <c r="D1294" s="25">
        <v>1</v>
      </c>
      <c r="E1294" s="25">
        <v>0</v>
      </c>
      <c r="F1294" s="25">
        <v>1</v>
      </c>
      <c r="G1294" s="38">
        <f t="shared" si="43"/>
        <v>1</v>
      </c>
      <c r="H1294" s="26">
        <f t="shared" si="42"/>
        <v>0</v>
      </c>
    </row>
    <row r="1295" spans="1:8" x14ac:dyDescent="0.25">
      <c r="A1295" s="33">
        <v>61111</v>
      </c>
      <c r="B1295" s="37">
        <v>207.94</v>
      </c>
      <c r="C1295" s="37">
        <v>0</v>
      </c>
      <c r="D1295" s="25">
        <v>1</v>
      </c>
      <c r="E1295" s="25">
        <v>0</v>
      </c>
      <c r="F1295" s="25">
        <v>1</v>
      </c>
      <c r="G1295" s="38">
        <f t="shared" si="43"/>
        <v>1</v>
      </c>
      <c r="H1295" s="26">
        <f t="shared" si="42"/>
        <v>0</v>
      </c>
    </row>
    <row r="1296" spans="1:8" x14ac:dyDescent="0.25">
      <c r="A1296" s="33">
        <v>61326</v>
      </c>
      <c r="B1296" s="37">
        <v>1534.4</v>
      </c>
      <c r="C1296" s="37">
        <v>0</v>
      </c>
      <c r="D1296" s="25">
        <v>1</v>
      </c>
      <c r="E1296" s="25">
        <v>0</v>
      </c>
      <c r="F1296" s="25">
        <v>1</v>
      </c>
      <c r="G1296" s="38">
        <f t="shared" si="43"/>
        <v>1</v>
      </c>
      <c r="H1296" s="26">
        <f t="shared" si="42"/>
        <v>0</v>
      </c>
    </row>
    <row r="1297" spans="1:8" x14ac:dyDescent="0.25">
      <c r="A1297" s="33">
        <v>61353</v>
      </c>
      <c r="B1297" s="37">
        <v>1111.5</v>
      </c>
      <c r="C1297" s="37">
        <v>0</v>
      </c>
      <c r="D1297" s="25">
        <v>1</v>
      </c>
      <c r="E1297" s="25">
        <v>0</v>
      </c>
      <c r="F1297" s="25">
        <v>1</v>
      </c>
      <c r="G1297" s="38">
        <f t="shared" si="43"/>
        <v>1</v>
      </c>
      <c r="H1297" s="26">
        <f t="shared" si="42"/>
        <v>0</v>
      </c>
    </row>
    <row r="1298" spans="1:8" x14ac:dyDescent="0.25">
      <c r="A1298" s="33">
        <v>61382</v>
      </c>
      <c r="B1298" s="37">
        <v>11.2</v>
      </c>
      <c r="C1298" s="37">
        <v>0</v>
      </c>
      <c r="D1298" s="25">
        <v>1</v>
      </c>
      <c r="E1298" s="25">
        <v>0</v>
      </c>
      <c r="F1298" s="25">
        <v>1</v>
      </c>
      <c r="G1298" s="38">
        <f t="shared" si="43"/>
        <v>1</v>
      </c>
      <c r="H1298" s="26">
        <f t="shared" si="42"/>
        <v>0</v>
      </c>
    </row>
    <row r="1299" spans="1:8" x14ac:dyDescent="0.25">
      <c r="A1299" s="33">
        <v>61481</v>
      </c>
      <c r="B1299" s="37">
        <v>72.34</v>
      </c>
      <c r="C1299" s="37">
        <v>0</v>
      </c>
      <c r="D1299" s="25">
        <v>1</v>
      </c>
      <c r="E1299" s="25">
        <v>0</v>
      </c>
      <c r="F1299" s="25">
        <v>1</v>
      </c>
      <c r="G1299" s="38">
        <f t="shared" si="43"/>
        <v>1</v>
      </c>
      <c r="H1299" s="26">
        <f t="shared" si="42"/>
        <v>0</v>
      </c>
    </row>
    <row r="1300" spans="1:8" x14ac:dyDescent="0.25">
      <c r="A1300" s="33">
        <v>61530</v>
      </c>
      <c r="B1300" s="37">
        <v>645.84</v>
      </c>
      <c r="C1300" s="37">
        <v>0</v>
      </c>
      <c r="D1300" s="25">
        <v>1</v>
      </c>
      <c r="E1300" s="25">
        <v>0</v>
      </c>
      <c r="F1300" s="25">
        <v>1</v>
      </c>
      <c r="G1300" s="38">
        <f t="shared" si="43"/>
        <v>1</v>
      </c>
      <c r="H1300" s="26">
        <f t="shared" si="42"/>
        <v>0</v>
      </c>
    </row>
    <row r="1301" spans="1:8" x14ac:dyDescent="0.25">
      <c r="A1301" s="33">
        <v>61669</v>
      </c>
      <c r="B1301" s="37">
        <v>1760.34</v>
      </c>
      <c r="C1301" s="37">
        <v>0</v>
      </c>
      <c r="D1301" s="25">
        <v>1</v>
      </c>
      <c r="E1301" s="25">
        <v>0</v>
      </c>
      <c r="F1301" s="25">
        <v>1</v>
      </c>
      <c r="G1301" s="38">
        <f t="shared" si="43"/>
        <v>1</v>
      </c>
      <c r="H1301" s="26">
        <f t="shared" si="42"/>
        <v>0</v>
      </c>
    </row>
    <row r="1302" spans="1:8" x14ac:dyDescent="0.25">
      <c r="A1302" s="33">
        <v>61857</v>
      </c>
      <c r="B1302" s="37">
        <v>205.56</v>
      </c>
      <c r="C1302" s="37">
        <v>0</v>
      </c>
      <c r="D1302" s="25">
        <v>1</v>
      </c>
      <c r="E1302" s="25">
        <v>0</v>
      </c>
      <c r="F1302" s="25">
        <v>1</v>
      </c>
      <c r="G1302" s="38">
        <f t="shared" si="43"/>
        <v>1</v>
      </c>
      <c r="H1302" s="26">
        <f t="shared" si="42"/>
        <v>0</v>
      </c>
    </row>
    <row r="1303" spans="1:8" x14ac:dyDescent="0.25">
      <c r="A1303" s="33">
        <v>61935</v>
      </c>
      <c r="B1303" s="37">
        <v>1408</v>
      </c>
      <c r="C1303" s="37">
        <v>0</v>
      </c>
      <c r="D1303" s="25">
        <v>1</v>
      </c>
      <c r="E1303" s="25">
        <v>0</v>
      </c>
      <c r="F1303" s="25">
        <v>1</v>
      </c>
      <c r="G1303" s="38">
        <f t="shared" si="43"/>
        <v>1</v>
      </c>
      <c r="H1303" s="26">
        <f t="shared" si="42"/>
        <v>0</v>
      </c>
    </row>
    <row r="1304" spans="1:8" x14ac:dyDescent="0.25">
      <c r="A1304" s="33">
        <v>62194</v>
      </c>
      <c r="B1304" s="37">
        <v>183.73</v>
      </c>
      <c r="C1304" s="37">
        <v>0</v>
      </c>
      <c r="D1304" s="25">
        <v>1</v>
      </c>
      <c r="E1304" s="25">
        <v>1</v>
      </c>
      <c r="F1304" s="25">
        <v>1</v>
      </c>
      <c r="G1304" s="38">
        <f t="shared" si="43"/>
        <v>1</v>
      </c>
      <c r="H1304" s="26">
        <f t="shared" si="42"/>
        <v>1</v>
      </c>
    </row>
    <row r="1305" spans="1:8" x14ac:dyDescent="0.25">
      <c r="A1305" s="33">
        <v>62337</v>
      </c>
      <c r="B1305" s="37">
        <v>2401.4299999999998</v>
      </c>
      <c r="C1305" s="37">
        <v>0</v>
      </c>
      <c r="D1305" s="25">
        <v>1</v>
      </c>
      <c r="E1305" s="25">
        <v>0</v>
      </c>
      <c r="F1305" s="25">
        <v>1</v>
      </c>
      <c r="G1305" s="38">
        <f t="shared" si="43"/>
        <v>1</v>
      </c>
      <c r="H1305" s="26">
        <f t="shared" si="42"/>
        <v>0</v>
      </c>
    </row>
    <row r="1306" spans="1:8" x14ac:dyDescent="0.25">
      <c r="A1306" s="33">
        <v>62494</v>
      </c>
      <c r="B1306" s="37">
        <v>3325.56</v>
      </c>
      <c r="C1306" s="37">
        <v>0</v>
      </c>
      <c r="D1306" s="25">
        <v>1</v>
      </c>
      <c r="E1306" s="25">
        <v>0</v>
      </c>
      <c r="F1306" s="25">
        <v>1</v>
      </c>
      <c r="G1306" s="38">
        <f t="shared" si="43"/>
        <v>1</v>
      </c>
      <c r="H1306" s="26">
        <f t="shared" si="42"/>
        <v>0</v>
      </c>
    </row>
    <row r="1307" spans="1:8" x14ac:dyDescent="0.25">
      <c r="A1307" s="33">
        <v>62613</v>
      </c>
      <c r="B1307" s="37">
        <v>3834.38</v>
      </c>
      <c r="C1307" s="37">
        <v>0</v>
      </c>
      <c r="D1307" s="25">
        <v>1</v>
      </c>
      <c r="E1307" s="25">
        <v>1</v>
      </c>
      <c r="F1307" s="25">
        <v>1</v>
      </c>
      <c r="G1307" s="38">
        <f t="shared" si="43"/>
        <v>1</v>
      </c>
      <c r="H1307" s="26">
        <f t="shared" si="42"/>
        <v>1</v>
      </c>
    </row>
    <row r="1308" spans="1:8" x14ac:dyDescent="0.25">
      <c r="A1308" s="33">
        <v>62719</v>
      </c>
      <c r="B1308" s="37">
        <v>243.75</v>
      </c>
      <c r="C1308" s="37">
        <v>0</v>
      </c>
      <c r="D1308" s="25">
        <v>1</v>
      </c>
      <c r="E1308" s="25">
        <v>0</v>
      </c>
      <c r="F1308" s="25">
        <v>1</v>
      </c>
      <c r="G1308" s="38">
        <f t="shared" si="43"/>
        <v>1</v>
      </c>
      <c r="H1308" s="26">
        <f t="shared" si="42"/>
        <v>0</v>
      </c>
    </row>
    <row r="1309" spans="1:8" x14ac:dyDescent="0.25">
      <c r="A1309" s="33">
        <v>62746</v>
      </c>
      <c r="B1309" s="37">
        <v>259.8</v>
      </c>
      <c r="C1309" s="37">
        <v>0</v>
      </c>
      <c r="D1309" s="25">
        <v>1</v>
      </c>
      <c r="E1309" s="25">
        <v>0</v>
      </c>
      <c r="F1309" s="25">
        <v>1</v>
      </c>
      <c r="G1309" s="38">
        <f t="shared" si="43"/>
        <v>1</v>
      </c>
      <c r="H1309" s="26">
        <f t="shared" si="42"/>
        <v>0</v>
      </c>
    </row>
    <row r="1310" spans="1:8" x14ac:dyDescent="0.25">
      <c r="A1310" s="33">
        <v>62818</v>
      </c>
      <c r="B1310" s="37">
        <v>2356.2399999999998</v>
      </c>
      <c r="C1310" s="37">
        <v>0</v>
      </c>
      <c r="D1310" s="25">
        <v>1</v>
      </c>
      <c r="E1310" s="25">
        <v>0</v>
      </c>
      <c r="F1310" s="25">
        <v>1</v>
      </c>
      <c r="G1310" s="38">
        <f t="shared" si="43"/>
        <v>1</v>
      </c>
      <c r="H1310" s="26">
        <f t="shared" si="42"/>
        <v>0</v>
      </c>
    </row>
    <row r="1311" spans="1:8" x14ac:dyDescent="0.25">
      <c r="A1311" s="33">
        <v>62836</v>
      </c>
      <c r="B1311" s="37">
        <v>99.54</v>
      </c>
      <c r="C1311" s="37">
        <v>0</v>
      </c>
      <c r="D1311" s="25">
        <v>1</v>
      </c>
      <c r="E1311" s="25">
        <v>0</v>
      </c>
      <c r="F1311" s="25">
        <v>1</v>
      </c>
      <c r="G1311" s="38">
        <f t="shared" si="43"/>
        <v>1</v>
      </c>
      <c r="H1311" s="26">
        <f t="shared" si="42"/>
        <v>0</v>
      </c>
    </row>
    <row r="1312" spans="1:8" x14ac:dyDescent="0.25">
      <c r="A1312" s="33">
        <v>62853</v>
      </c>
      <c r="B1312" s="37">
        <v>348.12</v>
      </c>
      <c r="C1312" s="37">
        <v>0</v>
      </c>
      <c r="D1312" s="25">
        <v>1</v>
      </c>
      <c r="E1312" s="25">
        <v>0</v>
      </c>
      <c r="F1312" s="25">
        <v>1</v>
      </c>
      <c r="G1312" s="38">
        <f t="shared" si="43"/>
        <v>1</v>
      </c>
      <c r="H1312" s="26">
        <f t="shared" si="42"/>
        <v>0</v>
      </c>
    </row>
    <row r="1313" spans="1:8" x14ac:dyDescent="0.25">
      <c r="A1313" s="33">
        <v>62875</v>
      </c>
      <c r="B1313" s="37">
        <v>365.72</v>
      </c>
      <c r="C1313" s="37">
        <v>0</v>
      </c>
      <c r="D1313" s="25">
        <v>1</v>
      </c>
      <c r="E1313" s="25">
        <v>0</v>
      </c>
      <c r="F1313" s="25">
        <v>1</v>
      </c>
      <c r="G1313" s="38">
        <f t="shared" si="43"/>
        <v>1</v>
      </c>
      <c r="H1313" s="26">
        <f t="shared" si="42"/>
        <v>0</v>
      </c>
    </row>
    <row r="1314" spans="1:8" x14ac:dyDescent="0.25">
      <c r="A1314" s="33">
        <v>62889</v>
      </c>
      <c r="B1314" s="37">
        <v>990.06</v>
      </c>
      <c r="C1314" s="37">
        <v>0</v>
      </c>
      <c r="D1314" s="25">
        <v>1</v>
      </c>
      <c r="E1314" s="25">
        <v>0</v>
      </c>
      <c r="F1314" s="25">
        <v>1</v>
      </c>
      <c r="G1314" s="38">
        <f t="shared" si="43"/>
        <v>1</v>
      </c>
      <c r="H1314" s="26">
        <f t="shared" si="42"/>
        <v>0</v>
      </c>
    </row>
    <row r="1315" spans="1:8" x14ac:dyDescent="0.25">
      <c r="A1315" s="33">
        <v>62937</v>
      </c>
      <c r="B1315" s="37">
        <v>987.11</v>
      </c>
      <c r="C1315" s="37">
        <v>0</v>
      </c>
      <c r="D1315" s="25">
        <v>1</v>
      </c>
      <c r="E1315" s="25">
        <v>0</v>
      </c>
      <c r="F1315" s="25">
        <v>1</v>
      </c>
      <c r="G1315" s="38">
        <f t="shared" si="43"/>
        <v>1</v>
      </c>
      <c r="H1315" s="26">
        <f t="shared" si="42"/>
        <v>0</v>
      </c>
    </row>
    <row r="1316" spans="1:8" x14ac:dyDescent="0.25">
      <c r="A1316" s="33">
        <v>62956</v>
      </c>
      <c r="B1316" s="37">
        <v>2486.16</v>
      </c>
      <c r="C1316" s="37">
        <v>0</v>
      </c>
      <c r="D1316" s="25">
        <v>1</v>
      </c>
      <c r="E1316" s="25">
        <v>0</v>
      </c>
      <c r="F1316" s="25">
        <v>1</v>
      </c>
      <c r="G1316" s="38">
        <f t="shared" si="43"/>
        <v>1</v>
      </c>
      <c r="H1316" s="26">
        <f t="shared" si="42"/>
        <v>0</v>
      </c>
    </row>
    <row r="1317" spans="1:8" x14ac:dyDescent="0.25">
      <c r="A1317" s="33">
        <v>62966</v>
      </c>
      <c r="B1317" s="37">
        <v>2402.7399999999998</v>
      </c>
      <c r="C1317" s="37">
        <v>0</v>
      </c>
      <c r="D1317" s="25">
        <v>1</v>
      </c>
      <c r="E1317" s="25">
        <v>0</v>
      </c>
      <c r="F1317" s="25">
        <v>1</v>
      </c>
      <c r="G1317" s="38">
        <f t="shared" si="43"/>
        <v>1</v>
      </c>
      <c r="H1317" s="26">
        <f t="shared" si="42"/>
        <v>0</v>
      </c>
    </row>
    <row r="1318" spans="1:8" x14ac:dyDescent="0.25">
      <c r="A1318" s="33">
        <v>63000</v>
      </c>
      <c r="B1318" s="37">
        <v>166.75</v>
      </c>
      <c r="C1318" s="37">
        <v>0</v>
      </c>
      <c r="D1318" s="25">
        <v>1</v>
      </c>
      <c r="E1318" s="25">
        <v>0</v>
      </c>
      <c r="F1318" s="25">
        <v>1</v>
      </c>
      <c r="G1318" s="38">
        <f t="shared" si="43"/>
        <v>1</v>
      </c>
      <c r="H1318" s="26">
        <f t="shared" si="42"/>
        <v>0</v>
      </c>
    </row>
    <row r="1319" spans="1:8" x14ac:dyDescent="0.25">
      <c r="A1319" s="33">
        <v>63016</v>
      </c>
      <c r="B1319" s="37">
        <v>295.51</v>
      </c>
      <c r="C1319" s="37">
        <v>0</v>
      </c>
      <c r="D1319" s="25">
        <v>1</v>
      </c>
      <c r="E1319" s="25">
        <v>0</v>
      </c>
      <c r="F1319" s="25">
        <v>1</v>
      </c>
      <c r="G1319" s="38">
        <f t="shared" si="43"/>
        <v>1</v>
      </c>
      <c r="H1319" s="26">
        <f t="shared" si="42"/>
        <v>0</v>
      </c>
    </row>
    <row r="1320" spans="1:8" x14ac:dyDescent="0.25">
      <c r="A1320" s="33">
        <v>63111</v>
      </c>
      <c r="B1320" s="37">
        <v>623.92999999999995</v>
      </c>
      <c r="C1320" s="37">
        <v>0</v>
      </c>
      <c r="D1320" s="25">
        <v>1</v>
      </c>
      <c r="E1320" s="25">
        <v>0</v>
      </c>
      <c r="F1320" s="25">
        <v>1</v>
      </c>
      <c r="G1320" s="38">
        <f t="shared" si="43"/>
        <v>1</v>
      </c>
      <c r="H1320" s="26">
        <f t="shared" si="42"/>
        <v>0</v>
      </c>
    </row>
    <row r="1321" spans="1:8" x14ac:dyDescent="0.25">
      <c r="A1321" s="33">
        <v>63131</v>
      </c>
      <c r="B1321" s="37">
        <v>35.299999999999997</v>
      </c>
      <c r="C1321" s="37">
        <v>0</v>
      </c>
      <c r="D1321" s="25">
        <v>1</v>
      </c>
      <c r="E1321" s="25">
        <v>0</v>
      </c>
      <c r="F1321" s="25">
        <v>1</v>
      </c>
      <c r="G1321" s="38">
        <f t="shared" si="43"/>
        <v>1</v>
      </c>
      <c r="H1321" s="26">
        <f t="shared" si="42"/>
        <v>0</v>
      </c>
    </row>
    <row r="1322" spans="1:8" x14ac:dyDescent="0.25">
      <c r="A1322" s="33">
        <v>63160</v>
      </c>
      <c r="B1322" s="37">
        <v>2528.98</v>
      </c>
      <c r="C1322" s="37">
        <v>0</v>
      </c>
      <c r="D1322" s="25">
        <v>1</v>
      </c>
      <c r="E1322" s="25">
        <v>0</v>
      </c>
      <c r="F1322" s="25">
        <v>1</v>
      </c>
      <c r="G1322" s="38">
        <f t="shared" si="43"/>
        <v>1</v>
      </c>
      <c r="H1322" s="26">
        <f t="shared" si="42"/>
        <v>0</v>
      </c>
    </row>
    <row r="1323" spans="1:8" x14ac:dyDescent="0.25">
      <c r="A1323" s="33">
        <v>63453</v>
      </c>
      <c r="B1323" s="37">
        <v>523.59</v>
      </c>
      <c r="C1323" s="37">
        <v>0</v>
      </c>
      <c r="D1323" s="25">
        <v>1</v>
      </c>
      <c r="E1323" s="25">
        <v>0</v>
      </c>
      <c r="F1323" s="25">
        <v>1</v>
      </c>
      <c r="G1323" s="38">
        <f t="shared" si="43"/>
        <v>1</v>
      </c>
      <c r="H1323" s="26">
        <f t="shared" si="42"/>
        <v>0</v>
      </c>
    </row>
    <row r="1324" spans="1:8" x14ac:dyDescent="0.25">
      <c r="A1324" s="33">
        <v>63621</v>
      </c>
      <c r="B1324" s="37">
        <v>262.66000000000003</v>
      </c>
      <c r="C1324" s="37">
        <v>0</v>
      </c>
      <c r="D1324" s="25">
        <v>1</v>
      </c>
      <c r="E1324" s="25">
        <v>0</v>
      </c>
      <c r="F1324" s="25">
        <v>1</v>
      </c>
      <c r="G1324" s="38">
        <f t="shared" si="43"/>
        <v>1</v>
      </c>
      <c r="H1324" s="26">
        <f t="shared" si="42"/>
        <v>0</v>
      </c>
    </row>
    <row r="1325" spans="1:8" x14ac:dyDescent="0.25">
      <c r="A1325" s="33">
        <v>63646</v>
      </c>
      <c r="B1325" s="37">
        <v>1527.21</v>
      </c>
      <c r="C1325" s="37">
        <v>0</v>
      </c>
      <c r="D1325" s="25">
        <v>1</v>
      </c>
      <c r="E1325" s="25">
        <v>0</v>
      </c>
      <c r="F1325" s="25">
        <v>1</v>
      </c>
      <c r="G1325" s="38">
        <f t="shared" si="43"/>
        <v>1</v>
      </c>
      <c r="H1325" s="26">
        <f t="shared" si="42"/>
        <v>0</v>
      </c>
    </row>
    <row r="1326" spans="1:8" x14ac:dyDescent="0.25">
      <c r="A1326" s="33">
        <v>63837</v>
      </c>
      <c r="B1326" s="37">
        <v>167.75</v>
      </c>
      <c r="C1326" s="37">
        <v>0</v>
      </c>
      <c r="D1326" s="25">
        <v>1</v>
      </c>
      <c r="E1326" s="25">
        <v>0</v>
      </c>
      <c r="F1326" s="25">
        <v>1</v>
      </c>
      <c r="G1326" s="38">
        <f t="shared" si="43"/>
        <v>1</v>
      </c>
      <c r="H1326" s="26">
        <f t="shared" si="42"/>
        <v>0</v>
      </c>
    </row>
    <row r="1327" spans="1:8" x14ac:dyDescent="0.25">
      <c r="A1327" s="33">
        <v>63916</v>
      </c>
      <c r="B1327" s="37">
        <v>670.2</v>
      </c>
      <c r="C1327" s="37">
        <v>0</v>
      </c>
      <c r="D1327" s="25">
        <v>1</v>
      </c>
      <c r="E1327" s="25">
        <v>0</v>
      </c>
      <c r="F1327" s="25">
        <v>1</v>
      </c>
      <c r="G1327" s="38">
        <f t="shared" si="43"/>
        <v>1</v>
      </c>
      <c r="H1327" s="26">
        <f t="shared" si="42"/>
        <v>0</v>
      </c>
    </row>
    <row r="1328" spans="1:8" x14ac:dyDescent="0.25">
      <c r="A1328" s="33">
        <v>63945</v>
      </c>
      <c r="B1328" s="37">
        <v>30.43</v>
      </c>
      <c r="C1328" s="37">
        <v>0</v>
      </c>
      <c r="D1328" s="25">
        <v>1</v>
      </c>
      <c r="E1328" s="25">
        <v>0</v>
      </c>
      <c r="F1328" s="25">
        <v>1</v>
      </c>
      <c r="G1328" s="38">
        <f t="shared" si="43"/>
        <v>1</v>
      </c>
      <c r="H1328" s="26">
        <f t="shared" si="42"/>
        <v>0</v>
      </c>
    </row>
    <row r="1329" spans="1:8" x14ac:dyDescent="0.25">
      <c r="A1329" s="33">
        <v>63983</v>
      </c>
      <c r="B1329" s="37">
        <v>485.82</v>
      </c>
      <c r="C1329" s="37">
        <v>0</v>
      </c>
      <c r="D1329" s="25">
        <v>1</v>
      </c>
      <c r="E1329" s="25">
        <v>0</v>
      </c>
      <c r="F1329" s="25">
        <v>1</v>
      </c>
      <c r="G1329" s="38">
        <f t="shared" si="43"/>
        <v>1</v>
      </c>
      <c r="H1329" s="26">
        <f t="shared" si="42"/>
        <v>0</v>
      </c>
    </row>
    <row r="1330" spans="1:8" x14ac:dyDescent="0.25">
      <c r="A1330" s="33">
        <v>64072</v>
      </c>
      <c r="B1330" s="37">
        <v>3079.15</v>
      </c>
      <c r="C1330" s="37">
        <v>0</v>
      </c>
      <c r="D1330" s="25">
        <v>1</v>
      </c>
      <c r="E1330" s="25">
        <v>0</v>
      </c>
      <c r="F1330" s="25">
        <v>1</v>
      </c>
      <c r="G1330" s="38">
        <f t="shared" si="43"/>
        <v>1</v>
      </c>
      <c r="H1330" s="26">
        <f t="shared" si="42"/>
        <v>0</v>
      </c>
    </row>
    <row r="1331" spans="1:8" x14ac:dyDescent="0.25">
      <c r="A1331" s="33">
        <v>64167</v>
      </c>
      <c r="B1331" s="37">
        <v>177.29</v>
      </c>
      <c r="C1331" s="37">
        <v>0</v>
      </c>
      <c r="D1331" s="25">
        <v>1</v>
      </c>
      <c r="E1331" s="25">
        <v>0</v>
      </c>
      <c r="F1331" s="25">
        <v>1</v>
      </c>
      <c r="G1331" s="38">
        <f t="shared" si="43"/>
        <v>1</v>
      </c>
      <c r="H1331" s="26">
        <f t="shared" si="42"/>
        <v>0</v>
      </c>
    </row>
    <row r="1332" spans="1:8" x14ac:dyDescent="0.25">
      <c r="A1332" s="33">
        <v>64192</v>
      </c>
      <c r="B1332" s="37">
        <v>714.56</v>
      </c>
      <c r="C1332" s="37">
        <v>0</v>
      </c>
      <c r="D1332" s="25">
        <v>1</v>
      </c>
      <c r="E1332" s="25">
        <v>0</v>
      </c>
      <c r="F1332" s="25">
        <v>1</v>
      </c>
      <c r="G1332" s="38">
        <f t="shared" si="43"/>
        <v>1</v>
      </c>
      <c r="H1332" s="26">
        <f t="shared" si="42"/>
        <v>0</v>
      </c>
    </row>
    <row r="1333" spans="1:8" x14ac:dyDescent="0.25">
      <c r="A1333" s="33">
        <v>64311</v>
      </c>
      <c r="B1333" s="37">
        <v>681.29</v>
      </c>
      <c r="C1333" s="37">
        <v>0</v>
      </c>
      <c r="D1333" s="25">
        <v>1</v>
      </c>
      <c r="E1333" s="25">
        <v>0</v>
      </c>
      <c r="F1333" s="25">
        <v>1</v>
      </c>
      <c r="G1333" s="38">
        <f t="shared" si="43"/>
        <v>1</v>
      </c>
      <c r="H1333" s="26">
        <f t="shared" si="42"/>
        <v>0</v>
      </c>
    </row>
    <row r="1334" spans="1:8" x14ac:dyDescent="0.25">
      <c r="A1334" s="33">
        <v>64372</v>
      </c>
      <c r="B1334" s="37">
        <v>530.58000000000004</v>
      </c>
      <c r="C1334" s="37">
        <v>0</v>
      </c>
      <c r="D1334" s="25">
        <v>1</v>
      </c>
      <c r="E1334" s="25">
        <v>0</v>
      </c>
      <c r="F1334" s="25">
        <v>1</v>
      </c>
      <c r="G1334" s="38">
        <f t="shared" si="43"/>
        <v>1</v>
      </c>
      <c r="H1334" s="26">
        <f t="shared" si="42"/>
        <v>0</v>
      </c>
    </row>
    <row r="1335" spans="1:8" x14ac:dyDescent="0.25">
      <c r="A1335" s="33">
        <v>64433</v>
      </c>
      <c r="B1335" s="37">
        <v>30.04</v>
      </c>
      <c r="C1335" s="37">
        <v>0</v>
      </c>
      <c r="D1335" s="25">
        <v>1</v>
      </c>
      <c r="E1335" s="25">
        <v>0</v>
      </c>
      <c r="F1335" s="25">
        <v>1</v>
      </c>
      <c r="G1335" s="38">
        <f t="shared" si="43"/>
        <v>1</v>
      </c>
      <c r="H1335" s="26">
        <f t="shared" si="42"/>
        <v>0</v>
      </c>
    </row>
    <row r="1336" spans="1:8" x14ac:dyDescent="0.25">
      <c r="A1336" s="33">
        <v>64437</v>
      </c>
      <c r="B1336" s="37">
        <v>927.47</v>
      </c>
      <c r="C1336" s="37">
        <v>0</v>
      </c>
      <c r="D1336" s="25">
        <v>1</v>
      </c>
      <c r="E1336" s="25">
        <v>0</v>
      </c>
      <c r="F1336" s="25">
        <v>1</v>
      </c>
      <c r="G1336" s="38">
        <f t="shared" si="43"/>
        <v>1</v>
      </c>
      <c r="H1336" s="26">
        <f t="shared" si="42"/>
        <v>0</v>
      </c>
    </row>
    <row r="1337" spans="1:8" x14ac:dyDescent="0.25">
      <c r="A1337" s="33">
        <v>64479</v>
      </c>
      <c r="B1337" s="37">
        <v>401.51</v>
      </c>
      <c r="C1337" s="37">
        <v>0</v>
      </c>
      <c r="D1337" s="25">
        <v>1</v>
      </c>
      <c r="E1337" s="25">
        <v>0</v>
      </c>
      <c r="F1337" s="25">
        <v>1</v>
      </c>
      <c r="G1337" s="38">
        <f t="shared" si="43"/>
        <v>1</v>
      </c>
      <c r="H1337" s="26">
        <f t="shared" si="42"/>
        <v>0</v>
      </c>
    </row>
    <row r="1338" spans="1:8" x14ac:dyDescent="0.25">
      <c r="A1338" s="33">
        <v>64493</v>
      </c>
      <c r="B1338" s="37">
        <v>1215.26</v>
      </c>
      <c r="C1338" s="37">
        <v>0</v>
      </c>
      <c r="D1338" s="25">
        <v>1</v>
      </c>
      <c r="E1338" s="25">
        <v>0</v>
      </c>
      <c r="F1338" s="25">
        <v>1</v>
      </c>
      <c r="G1338" s="38">
        <f t="shared" si="43"/>
        <v>1</v>
      </c>
      <c r="H1338" s="26">
        <f t="shared" si="42"/>
        <v>0</v>
      </c>
    </row>
    <row r="1339" spans="1:8" x14ac:dyDescent="0.25">
      <c r="A1339" s="33">
        <v>64535</v>
      </c>
      <c r="B1339" s="37">
        <v>683.4</v>
      </c>
      <c r="C1339" s="37">
        <v>0</v>
      </c>
      <c r="D1339" s="25">
        <v>1</v>
      </c>
      <c r="E1339" s="25">
        <v>0</v>
      </c>
      <c r="F1339" s="25">
        <v>1</v>
      </c>
      <c r="G1339" s="38">
        <f t="shared" si="43"/>
        <v>1</v>
      </c>
      <c r="H1339" s="26">
        <f t="shared" si="42"/>
        <v>0</v>
      </c>
    </row>
    <row r="1340" spans="1:8" x14ac:dyDescent="0.25">
      <c r="A1340" s="33">
        <v>64616</v>
      </c>
      <c r="B1340" s="37">
        <v>140.84</v>
      </c>
      <c r="C1340" s="37">
        <v>0</v>
      </c>
      <c r="D1340" s="25">
        <v>1</v>
      </c>
      <c r="E1340" s="25">
        <v>0</v>
      </c>
      <c r="F1340" s="25">
        <v>1</v>
      </c>
      <c r="G1340" s="38">
        <f t="shared" si="43"/>
        <v>1</v>
      </c>
      <c r="H1340" s="26">
        <f t="shared" si="42"/>
        <v>0</v>
      </c>
    </row>
    <row r="1341" spans="1:8" x14ac:dyDescent="0.25">
      <c r="A1341" s="33">
        <v>64641</v>
      </c>
      <c r="B1341" s="37">
        <v>360.2</v>
      </c>
      <c r="C1341" s="37">
        <v>0</v>
      </c>
      <c r="D1341" s="25">
        <v>1</v>
      </c>
      <c r="E1341" s="25">
        <v>0</v>
      </c>
      <c r="F1341" s="25">
        <v>1</v>
      </c>
      <c r="G1341" s="38">
        <f t="shared" si="43"/>
        <v>1</v>
      </c>
      <c r="H1341" s="26">
        <f t="shared" si="42"/>
        <v>0</v>
      </c>
    </row>
    <row r="1342" spans="1:8" x14ac:dyDescent="0.25">
      <c r="A1342" s="33">
        <v>64820</v>
      </c>
      <c r="B1342" s="37">
        <v>762.08</v>
      </c>
      <c r="C1342" s="37">
        <v>0</v>
      </c>
      <c r="D1342" s="25">
        <v>1</v>
      </c>
      <c r="E1342" s="25">
        <v>0</v>
      </c>
      <c r="F1342" s="25">
        <v>1</v>
      </c>
      <c r="G1342" s="38">
        <f t="shared" si="43"/>
        <v>1</v>
      </c>
      <c r="H1342" s="26">
        <f t="shared" si="42"/>
        <v>0</v>
      </c>
    </row>
    <row r="1343" spans="1:8" x14ac:dyDescent="0.25">
      <c r="A1343" s="33">
        <v>64830</v>
      </c>
      <c r="B1343" s="37">
        <v>4034.56</v>
      </c>
      <c r="C1343" s="37">
        <v>0</v>
      </c>
      <c r="D1343" s="25">
        <v>1</v>
      </c>
      <c r="E1343" s="25">
        <v>0</v>
      </c>
      <c r="F1343" s="25">
        <v>1</v>
      </c>
      <c r="G1343" s="38">
        <f t="shared" si="43"/>
        <v>1</v>
      </c>
      <c r="H1343" s="26">
        <f t="shared" si="42"/>
        <v>0</v>
      </c>
    </row>
    <row r="1344" spans="1:8" x14ac:dyDescent="0.25">
      <c r="A1344" s="33">
        <v>64859</v>
      </c>
      <c r="B1344" s="37">
        <v>60.95</v>
      </c>
      <c r="C1344" s="37">
        <v>0</v>
      </c>
      <c r="D1344" s="25">
        <v>1</v>
      </c>
      <c r="E1344" s="25">
        <v>0</v>
      </c>
      <c r="F1344" s="25">
        <v>1</v>
      </c>
      <c r="G1344" s="38">
        <f t="shared" si="43"/>
        <v>1</v>
      </c>
      <c r="H1344" s="26">
        <f t="shared" si="42"/>
        <v>0</v>
      </c>
    </row>
    <row r="1345" spans="1:8" x14ac:dyDescent="0.25">
      <c r="A1345" s="33">
        <v>64910</v>
      </c>
      <c r="B1345" s="37">
        <v>2416.71</v>
      </c>
      <c r="C1345" s="37">
        <v>0</v>
      </c>
      <c r="D1345" s="25">
        <v>1</v>
      </c>
      <c r="E1345" s="25">
        <v>0</v>
      </c>
      <c r="F1345" s="25">
        <v>1</v>
      </c>
      <c r="G1345" s="38">
        <f t="shared" si="43"/>
        <v>1</v>
      </c>
      <c r="H1345" s="26">
        <f t="shared" si="42"/>
        <v>0</v>
      </c>
    </row>
    <row r="1346" spans="1:8" x14ac:dyDescent="0.25">
      <c r="A1346" s="33">
        <v>64979</v>
      </c>
      <c r="B1346" s="37">
        <v>775.27</v>
      </c>
      <c r="C1346" s="37">
        <v>0</v>
      </c>
      <c r="D1346" s="25">
        <v>1</v>
      </c>
      <c r="E1346" s="25">
        <v>0</v>
      </c>
      <c r="F1346" s="25">
        <v>1</v>
      </c>
      <c r="G1346" s="38">
        <f t="shared" si="43"/>
        <v>1</v>
      </c>
      <c r="H1346" s="26">
        <f t="shared" ref="H1346:H1409" si="44">E1346/D1346</f>
        <v>0</v>
      </c>
    </row>
    <row r="1347" spans="1:8" x14ac:dyDescent="0.25">
      <c r="A1347" s="33">
        <v>65041</v>
      </c>
      <c r="B1347" s="37">
        <v>5.46</v>
      </c>
      <c r="C1347" s="37">
        <v>0</v>
      </c>
      <c r="D1347" s="25">
        <v>1</v>
      </c>
      <c r="E1347" s="25">
        <v>0</v>
      </c>
      <c r="F1347" s="25">
        <v>1</v>
      </c>
      <c r="G1347" s="38">
        <f t="shared" ref="G1347:G1410" si="45">F1347/D1347</f>
        <v>1</v>
      </c>
      <c r="H1347" s="26">
        <f t="shared" si="44"/>
        <v>0</v>
      </c>
    </row>
    <row r="1348" spans="1:8" x14ac:dyDescent="0.25">
      <c r="A1348" s="33">
        <v>65072</v>
      </c>
      <c r="B1348" s="37">
        <v>1118.52</v>
      </c>
      <c r="C1348" s="37">
        <v>0</v>
      </c>
      <c r="D1348" s="25">
        <v>1</v>
      </c>
      <c r="E1348" s="25">
        <v>0</v>
      </c>
      <c r="F1348" s="25">
        <v>1</v>
      </c>
      <c r="G1348" s="38">
        <f t="shared" si="45"/>
        <v>1</v>
      </c>
      <c r="H1348" s="26">
        <f t="shared" si="44"/>
        <v>0</v>
      </c>
    </row>
    <row r="1349" spans="1:8" x14ac:dyDescent="0.25">
      <c r="A1349" s="33">
        <v>65211</v>
      </c>
      <c r="B1349" s="37">
        <v>80.239999999999995</v>
      </c>
      <c r="C1349" s="37">
        <v>0</v>
      </c>
      <c r="D1349" s="25">
        <v>1</v>
      </c>
      <c r="E1349" s="25">
        <v>0</v>
      </c>
      <c r="F1349" s="25">
        <v>1</v>
      </c>
      <c r="G1349" s="38">
        <f t="shared" si="45"/>
        <v>1</v>
      </c>
      <c r="H1349" s="26">
        <f t="shared" si="44"/>
        <v>0</v>
      </c>
    </row>
    <row r="1350" spans="1:8" x14ac:dyDescent="0.25">
      <c r="A1350" s="33">
        <v>65361</v>
      </c>
      <c r="B1350" s="37">
        <v>455.95</v>
      </c>
      <c r="C1350" s="37">
        <v>0</v>
      </c>
      <c r="D1350" s="25">
        <v>1</v>
      </c>
      <c r="E1350" s="25">
        <v>0</v>
      </c>
      <c r="F1350" s="25">
        <v>1</v>
      </c>
      <c r="G1350" s="38">
        <f t="shared" si="45"/>
        <v>1</v>
      </c>
      <c r="H1350" s="26">
        <f t="shared" si="44"/>
        <v>0</v>
      </c>
    </row>
    <row r="1351" spans="1:8" x14ac:dyDescent="0.25">
      <c r="A1351" s="33">
        <v>65640</v>
      </c>
      <c r="B1351" s="37">
        <v>460.1</v>
      </c>
      <c r="C1351" s="37">
        <v>0</v>
      </c>
      <c r="D1351" s="25">
        <v>1</v>
      </c>
      <c r="E1351" s="25">
        <v>0</v>
      </c>
      <c r="F1351" s="25">
        <v>1</v>
      </c>
      <c r="G1351" s="38">
        <f t="shared" si="45"/>
        <v>1</v>
      </c>
      <c r="H1351" s="26">
        <f t="shared" si="44"/>
        <v>0</v>
      </c>
    </row>
    <row r="1352" spans="1:8" x14ac:dyDescent="0.25">
      <c r="A1352" s="33">
        <v>65655</v>
      </c>
      <c r="B1352" s="37">
        <v>282.2</v>
      </c>
      <c r="C1352" s="37">
        <v>0</v>
      </c>
      <c r="D1352" s="25">
        <v>1</v>
      </c>
      <c r="E1352" s="25">
        <v>0</v>
      </c>
      <c r="F1352" s="25">
        <v>1</v>
      </c>
      <c r="G1352" s="38">
        <f t="shared" si="45"/>
        <v>1</v>
      </c>
      <c r="H1352" s="26">
        <f t="shared" si="44"/>
        <v>0</v>
      </c>
    </row>
    <row r="1353" spans="1:8" x14ac:dyDescent="0.25">
      <c r="A1353" s="33">
        <v>65702</v>
      </c>
      <c r="B1353" s="37">
        <v>765.02</v>
      </c>
      <c r="C1353" s="37">
        <v>0</v>
      </c>
      <c r="D1353" s="25">
        <v>1</v>
      </c>
      <c r="E1353" s="25">
        <v>0</v>
      </c>
      <c r="F1353" s="25">
        <v>1</v>
      </c>
      <c r="G1353" s="38">
        <f t="shared" si="45"/>
        <v>1</v>
      </c>
      <c r="H1353" s="26">
        <f t="shared" si="44"/>
        <v>0</v>
      </c>
    </row>
    <row r="1354" spans="1:8" x14ac:dyDescent="0.25">
      <c r="A1354" s="33">
        <v>65728</v>
      </c>
      <c r="B1354" s="37">
        <v>1231.8699999999999</v>
      </c>
      <c r="C1354" s="37">
        <v>0</v>
      </c>
      <c r="D1354" s="25">
        <v>1</v>
      </c>
      <c r="E1354" s="25">
        <v>0</v>
      </c>
      <c r="F1354" s="25">
        <v>1</v>
      </c>
      <c r="G1354" s="38">
        <f t="shared" si="45"/>
        <v>1</v>
      </c>
      <c r="H1354" s="26">
        <f t="shared" si="44"/>
        <v>0</v>
      </c>
    </row>
    <row r="1355" spans="1:8" x14ac:dyDescent="0.25">
      <c r="A1355" s="33">
        <v>65767</v>
      </c>
      <c r="B1355" s="37">
        <v>204.65</v>
      </c>
      <c r="C1355" s="37">
        <v>0</v>
      </c>
      <c r="D1355" s="25">
        <v>1</v>
      </c>
      <c r="E1355" s="25">
        <v>0</v>
      </c>
      <c r="F1355" s="25">
        <v>1</v>
      </c>
      <c r="G1355" s="38">
        <f t="shared" si="45"/>
        <v>1</v>
      </c>
      <c r="H1355" s="26">
        <f t="shared" si="44"/>
        <v>0</v>
      </c>
    </row>
    <row r="1356" spans="1:8" x14ac:dyDescent="0.25">
      <c r="A1356" s="33">
        <v>65779</v>
      </c>
      <c r="B1356" s="37">
        <v>842.11</v>
      </c>
      <c r="C1356" s="37">
        <v>0</v>
      </c>
      <c r="D1356" s="25">
        <v>1</v>
      </c>
      <c r="E1356" s="25">
        <v>0</v>
      </c>
      <c r="F1356" s="25">
        <v>1</v>
      </c>
      <c r="G1356" s="38">
        <f t="shared" si="45"/>
        <v>1</v>
      </c>
      <c r="H1356" s="26">
        <f t="shared" si="44"/>
        <v>0</v>
      </c>
    </row>
    <row r="1357" spans="1:8" x14ac:dyDescent="0.25">
      <c r="A1357" s="33">
        <v>65807</v>
      </c>
      <c r="B1357" s="37">
        <v>227.34</v>
      </c>
      <c r="C1357" s="37">
        <v>0</v>
      </c>
      <c r="D1357" s="25">
        <v>1</v>
      </c>
      <c r="E1357" s="25">
        <v>0</v>
      </c>
      <c r="F1357" s="25">
        <v>1</v>
      </c>
      <c r="G1357" s="38">
        <f t="shared" si="45"/>
        <v>1</v>
      </c>
      <c r="H1357" s="26">
        <f t="shared" si="44"/>
        <v>0</v>
      </c>
    </row>
    <row r="1358" spans="1:8" x14ac:dyDescent="0.25">
      <c r="A1358" s="33">
        <v>65818</v>
      </c>
      <c r="B1358" s="37">
        <v>282.92</v>
      </c>
      <c r="C1358" s="37">
        <v>0</v>
      </c>
      <c r="D1358" s="25">
        <v>1</v>
      </c>
      <c r="E1358" s="25">
        <v>0</v>
      </c>
      <c r="F1358" s="25">
        <v>1</v>
      </c>
      <c r="G1358" s="38">
        <f t="shared" si="45"/>
        <v>1</v>
      </c>
      <c r="H1358" s="26">
        <f t="shared" si="44"/>
        <v>0</v>
      </c>
    </row>
    <row r="1359" spans="1:8" x14ac:dyDescent="0.25">
      <c r="A1359" s="33">
        <v>65855</v>
      </c>
      <c r="B1359" s="37">
        <v>98.12</v>
      </c>
      <c r="C1359" s="37">
        <v>0</v>
      </c>
      <c r="D1359" s="25">
        <v>1</v>
      </c>
      <c r="E1359" s="25">
        <v>0</v>
      </c>
      <c r="F1359" s="25">
        <v>1</v>
      </c>
      <c r="G1359" s="38">
        <f t="shared" si="45"/>
        <v>1</v>
      </c>
      <c r="H1359" s="26">
        <f t="shared" si="44"/>
        <v>0</v>
      </c>
    </row>
    <row r="1360" spans="1:8" x14ac:dyDescent="0.25">
      <c r="A1360" s="33">
        <v>65866</v>
      </c>
      <c r="B1360" s="37">
        <v>141.13999999999999</v>
      </c>
      <c r="C1360" s="37">
        <v>0</v>
      </c>
      <c r="D1360" s="25">
        <v>1</v>
      </c>
      <c r="E1360" s="25">
        <v>0</v>
      </c>
      <c r="F1360" s="25">
        <v>1</v>
      </c>
      <c r="G1360" s="38">
        <f t="shared" si="45"/>
        <v>1</v>
      </c>
      <c r="H1360" s="26">
        <f t="shared" si="44"/>
        <v>0</v>
      </c>
    </row>
    <row r="1361" spans="1:8" x14ac:dyDescent="0.25">
      <c r="A1361" s="33">
        <v>66332</v>
      </c>
      <c r="B1361" s="37">
        <v>1082.82</v>
      </c>
      <c r="C1361" s="37">
        <v>0</v>
      </c>
      <c r="D1361" s="25">
        <v>1</v>
      </c>
      <c r="E1361" s="25">
        <v>0</v>
      </c>
      <c r="F1361" s="25">
        <v>1</v>
      </c>
      <c r="G1361" s="38">
        <f t="shared" si="45"/>
        <v>1</v>
      </c>
      <c r="H1361" s="26">
        <f t="shared" si="44"/>
        <v>0</v>
      </c>
    </row>
    <row r="1362" spans="1:8" x14ac:dyDescent="0.25">
      <c r="A1362" s="33">
        <v>66409</v>
      </c>
      <c r="B1362" s="37">
        <v>376.42</v>
      </c>
      <c r="C1362" s="37">
        <v>0</v>
      </c>
      <c r="D1362" s="25">
        <v>1</v>
      </c>
      <c r="E1362" s="25">
        <v>0</v>
      </c>
      <c r="F1362" s="25">
        <v>1</v>
      </c>
      <c r="G1362" s="38">
        <f t="shared" si="45"/>
        <v>1</v>
      </c>
      <c r="H1362" s="26">
        <f t="shared" si="44"/>
        <v>0</v>
      </c>
    </row>
    <row r="1363" spans="1:8" x14ac:dyDescent="0.25">
      <c r="A1363" s="33">
        <v>66430</v>
      </c>
      <c r="B1363" s="37">
        <v>1921.08</v>
      </c>
      <c r="C1363" s="37">
        <v>0</v>
      </c>
      <c r="D1363" s="25">
        <v>1</v>
      </c>
      <c r="E1363" s="25">
        <v>0</v>
      </c>
      <c r="F1363" s="25">
        <v>1</v>
      </c>
      <c r="G1363" s="38">
        <f t="shared" si="45"/>
        <v>1</v>
      </c>
      <c r="H1363" s="26">
        <f t="shared" si="44"/>
        <v>0</v>
      </c>
    </row>
    <row r="1364" spans="1:8" x14ac:dyDescent="0.25">
      <c r="A1364" s="33">
        <v>66440</v>
      </c>
      <c r="B1364" s="37">
        <v>244.8</v>
      </c>
      <c r="C1364" s="37">
        <v>0</v>
      </c>
      <c r="D1364" s="25">
        <v>1</v>
      </c>
      <c r="E1364" s="25">
        <v>0</v>
      </c>
      <c r="F1364" s="25">
        <v>1</v>
      </c>
      <c r="G1364" s="38">
        <f t="shared" si="45"/>
        <v>1</v>
      </c>
      <c r="H1364" s="26">
        <f t="shared" si="44"/>
        <v>0</v>
      </c>
    </row>
    <row r="1365" spans="1:8" x14ac:dyDescent="0.25">
      <c r="A1365" s="33">
        <v>66442</v>
      </c>
      <c r="B1365" s="37">
        <v>593.1</v>
      </c>
      <c r="C1365" s="37">
        <v>0</v>
      </c>
      <c r="D1365" s="25">
        <v>1</v>
      </c>
      <c r="E1365" s="25">
        <v>0</v>
      </c>
      <c r="F1365" s="25">
        <v>1</v>
      </c>
      <c r="G1365" s="38">
        <f t="shared" si="45"/>
        <v>1</v>
      </c>
      <c r="H1365" s="26">
        <f t="shared" si="44"/>
        <v>0</v>
      </c>
    </row>
    <row r="1366" spans="1:8" x14ac:dyDescent="0.25">
      <c r="A1366" s="33">
        <v>66500</v>
      </c>
      <c r="B1366" s="37">
        <v>5.63</v>
      </c>
      <c r="C1366" s="37">
        <v>0</v>
      </c>
      <c r="D1366" s="25">
        <v>1</v>
      </c>
      <c r="E1366" s="25">
        <v>0</v>
      </c>
      <c r="F1366" s="25">
        <v>1</v>
      </c>
      <c r="G1366" s="38">
        <f t="shared" si="45"/>
        <v>1</v>
      </c>
      <c r="H1366" s="26">
        <f t="shared" si="44"/>
        <v>0</v>
      </c>
    </row>
    <row r="1367" spans="1:8" x14ac:dyDescent="0.25">
      <c r="A1367" s="33">
        <v>66605</v>
      </c>
      <c r="B1367" s="37">
        <v>325.89999999999998</v>
      </c>
      <c r="C1367" s="37">
        <v>0</v>
      </c>
      <c r="D1367" s="25">
        <v>1</v>
      </c>
      <c r="E1367" s="25">
        <v>0</v>
      </c>
      <c r="F1367" s="25">
        <v>1</v>
      </c>
      <c r="G1367" s="38">
        <f t="shared" si="45"/>
        <v>1</v>
      </c>
      <c r="H1367" s="26">
        <f t="shared" si="44"/>
        <v>0</v>
      </c>
    </row>
    <row r="1368" spans="1:8" x14ac:dyDescent="0.25">
      <c r="A1368" s="33">
        <v>66652</v>
      </c>
      <c r="B1368" s="37">
        <v>1760.44</v>
      </c>
      <c r="C1368" s="37">
        <v>0</v>
      </c>
      <c r="D1368" s="25">
        <v>1</v>
      </c>
      <c r="E1368" s="25">
        <v>0</v>
      </c>
      <c r="F1368" s="25">
        <v>1</v>
      </c>
      <c r="G1368" s="38">
        <f t="shared" si="45"/>
        <v>1</v>
      </c>
      <c r="H1368" s="26">
        <f t="shared" si="44"/>
        <v>0</v>
      </c>
    </row>
    <row r="1369" spans="1:8" x14ac:dyDescent="0.25">
      <c r="A1369" s="33">
        <v>66875</v>
      </c>
      <c r="B1369" s="37">
        <v>318.76</v>
      </c>
      <c r="C1369" s="37">
        <v>0</v>
      </c>
      <c r="D1369" s="25">
        <v>1</v>
      </c>
      <c r="E1369" s="25">
        <v>0</v>
      </c>
      <c r="F1369" s="25">
        <v>1</v>
      </c>
      <c r="G1369" s="38">
        <f t="shared" si="45"/>
        <v>1</v>
      </c>
      <c r="H1369" s="26">
        <f t="shared" si="44"/>
        <v>0</v>
      </c>
    </row>
    <row r="1370" spans="1:8" x14ac:dyDescent="0.25">
      <c r="A1370" s="33">
        <v>66884</v>
      </c>
      <c r="B1370" s="37">
        <v>59.8</v>
      </c>
      <c r="C1370" s="37">
        <v>0</v>
      </c>
      <c r="D1370" s="25">
        <v>1</v>
      </c>
      <c r="E1370" s="25">
        <v>0</v>
      </c>
      <c r="F1370" s="25">
        <v>1</v>
      </c>
      <c r="G1370" s="38">
        <f t="shared" si="45"/>
        <v>1</v>
      </c>
      <c r="H1370" s="26">
        <f t="shared" si="44"/>
        <v>0</v>
      </c>
    </row>
    <row r="1371" spans="1:8" x14ac:dyDescent="0.25">
      <c r="A1371" s="33">
        <v>66916</v>
      </c>
      <c r="B1371" s="37">
        <v>1129.96</v>
      </c>
      <c r="C1371" s="37">
        <v>0</v>
      </c>
      <c r="D1371" s="25">
        <v>1</v>
      </c>
      <c r="E1371" s="25">
        <v>0</v>
      </c>
      <c r="F1371" s="25">
        <v>1</v>
      </c>
      <c r="G1371" s="38">
        <f t="shared" si="45"/>
        <v>1</v>
      </c>
      <c r="H1371" s="26">
        <f t="shared" si="44"/>
        <v>0</v>
      </c>
    </row>
    <row r="1372" spans="1:8" x14ac:dyDescent="0.25">
      <c r="A1372" s="33">
        <v>66987</v>
      </c>
      <c r="B1372" s="37">
        <v>270.95999999999998</v>
      </c>
      <c r="C1372" s="37">
        <v>0</v>
      </c>
      <c r="D1372" s="25">
        <v>1</v>
      </c>
      <c r="E1372" s="25">
        <v>0</v>
      </c>
      <c r="F1372" s="25">
        <v>1</v>
      </c>
      <c r="G1372" s="38">
        <f t="shared" si="45"/>
        <v>1</v>
      </c>
      <c r="H1372" s="26">
        <f t="shared" si="44"/>
        <v>0</v>
      </c>
    </row>
    <row r="1373" spans="1:8" x14ac:dyDescent="0.25">
      <c r="A1373" s="33">
        <v>67075</v>
      </c>
      <c r="B1373" s="37">
        <v>1817.96</v>
      </c>
      <c r="C1373" s="37">
        <v>0</v>
      </c>
      <c r="D1373" s="25">
        <v>1</v>
      </c>
      <c r="E1373" s="25">
        <v>1</v>
      </c>
      <c r="F1373" s="25">
        <v>1</v>
      </c>
      <c r="G1373" s="38">
        <f t="shared" si="45"/>
        <v>1</v>
      </c>
      <c r="H1373" s="26">
        <f t="shared" si="44"/>
        <v>1</v>
      </c>
    </row>
    <row r="1374" spans="1:8" x14ac:dyDescent="0.25">
      <c r="A1374" s="33">
        <v>67218</v>
      </c>
      <c r="B1374" s="37">
        <v>236.78</v>
      </c>
      <c r="C1374" s="37">
        <v>0</v>
      </c>
      <c r="D1374" s="25">
        <v>1</v>
      </c>
      <c r="E1374" s="25">
        <v>0</v>
      </c>
      <c r="F1374" s="25">
        <v>1</v>
      </c>
      <c r="G1374" s="38">
        <f t="shared" si="45"/>
        <v>1</v>
      </c>
      <c r="H1374" s="26">
        <f t="shared" si="44"/>
        <v>0</v>
      </c>
    </row>
    <row r="1375" spans="1:8" x14ac:dyDescent="0.25">
      <c r="A1375" s="33">
        <v>67282</v>
      </c>
      <c r="B1375" s="37">
        <v>1273.51</v>
      </c>
      <c r="C1375" s="37">
        <v>0</v>
      </c>
      <c r="D1375" s="25">
        <v>1</v>
      </c>
      <c r="E1375" s="25">
        <v>0</v>
      </c>
      <c r="F1375" s="25">
        <v>1</v>
      </c>
      <c r="G1375" s="38">
        <f t="shared" si="45"/>
        <v>1</v>
      </c>
      <c r="H1375" s="26">
        <f t="shared" si="44"/>
        <v>0</v>
      </c>
    </row>
    <row r="1376" spans="1:8" x14ac:dyDescent="0.25">
      <c r="A1376" s="33">
        <v>67302</v>
      </c>
      <c r="B1376" s="37">
        <v>1333.46</v>
      </c>
      <c r="C1376" s="37">
        <v>0</v>
      </c>
      <c r="D1376" s="25">
        <v>1</v>
      </c>
      <c r="E1376" s="25">
        <v>0</v>
      </c>
      <c r="F1376" s="25">
        <v>1</v>
      </c>
      <c r="G1376" s="38">
        <f t="shared" si="45"/>
        <v>1</v>
      </c>
      <c r="H1376" s="26">
        <f t="shared" si="44"/>
        <v>0</v>
      </c>
    </row>
    <row r="1377" spans="1:8" x14ac:dyDescent="0.25">
      <c r="A1377" s="33">
        <v>67306</v>
      </c>
      <c r="B1377" s="37">
        <v>2033.16</v>
      </c>
      <c r="C1377" s="37">
        <v>0</v>
      </c>
      <c r="D1377" s="25">
        <v>1</v>
      </c>
      <c r="E1377" s="25">
        <v>0</v>
      </c>
      <c r="F1377" s="25">
        <v>1</v>
      </c>
      <c r="G1377" s="38">
        <f t="shared" si="45"/>
        <v>1</v>
      </c>
      <c r="H1377" s="26">
        <f t="shared" si="44"/>
        <v>0</v>
      </c>
    </row>
    <row r="1378" spans="1:8" x14ac:dyDescent="0.25">
      <c r="A1378" s="33">
        <v>67321</v>
      </c>
      <c r="B1378" s="37">
        <v>224.15</v>
      </c>
      <c r="C1378" s="37">
        <v>0</v>
      </c>
      <c r="D1378" s="25">
        <v>1</v>
      </c>
      <c r="E1378" s="25">
        <v>0</v>
      </c>
      <c r="F1378" s="25">
        <v>1</v>
      </c>
      <c r="G1378" s="38">
        <f t="shared" si="45"/>
        <v>1</v>
      </c>
      <c r="H1378" s="26">
        <f t="shared" si="44"/>
        <v>0</v>
      </c>
    </row>
    <row r="1379" spans="1:8" x14ac:dyDescent="0.25">
      <c r="A1379" s="33">
        <v>67327</v>
      </c>
      <c r="B1379" s="37">
        <v>1038.23</v>
      </c>
      <c r="C1379" s="37">
        <v>0</v>
      </c>
      <c r="D1379" s="25">
        <v>1</v>
      </c>
      <c r="E1379" s="25">
        <v>0</v>
      </c>
      <c r="F1379" s="25">
        <v>1</v>
      </c>
      <c r="G1379" s="38">
        <f t="shared" si="45"/>
        <v>1</v>
      </c>
      <c r="H1379" s="26">
        <f t="shared" si="44"/>
        <v>0</v>
      </c>
    </row>
    <row r="1380" spans="1:8" x14ac:dyDescent="0.25">
      <c r="A1380" s="33">
        <v>67361</v>
      </c>
      <c r="B1380" s="37">
        <v>59.04</v>
      </c>
      <c r="C1380" s="37">
        <v>0</v>
      </c>
      <c r="D1380" s="25">
        <v>1</v>
      </c>
      <c r="E1380" s="25">
        <v>0</v>
      </c>
      <c r="F1380" s="25">
        <v>1</v>
      </c>
      <c r="G1380" s="38">
        <f t="shared" si="45"/>
        <v>1</v>
      </c>
      <c r="H1380" s="26">
        <f t="shared" si="44"/>
        <v>0</v>
      </c>
    </row>
    <row r="1381" spans="1:8" x14ac:dyDescent="0.25">
      <c r="A1381" s="33">
        <v>67370</v>
      </c>
      <c r="B1381" s="37">
        <v>3237.88</v>
      </c>
      <c r="C1381" s="37">
        <v>0</v>
      </c>
      <c r="D1381" s="25">
        <v>1</v>
      </c>
      <c r="E1381" s="25">
        <v>0</v>
      </c>
      <c r="F1381" s="25">
        <v>1</v>
      </c>
      <c r="G1381" s="38">
        <f t="shared" si="45"/>
        <v>1</v>
      </c>
      <c r="H1381" s="26">
        <f t="shared" si="44"/>
        <v>0</v>
      </c>
    </row>
    <row r="1382" spans="1:8" x14ac:dyDescent="0.25">
      <c r="A1382" s="33">
        <v>67371</v>
      </c>
      <c r="B1382" s="37">
        <v>20.62</v>
      </c>
      <c r="C1382" s="37">
        <v>0</v>
      </c>
      <c r="D1382" s="25">
        <v>1</v>
      </c>
      <c r="E1382" s="25">
        <v>0</v>
      </c>
      <c r="F1382" s="25">
        <v>1</v>
      </c>
      <c r="G1382" s="38">
        <f t="shared" si="45"/>
        <v>1</v>
      </c>
      <c r="H1382" s="26">
        <f t="shared" si="44"/>
        <v>0</v>
      </c>
    </row>
    <row r="1383" spans="1:8" x14ac:dyDescent="0.25">
      <c r="A1383" s="33">
        <v>67468</v>
      </c>
      <c r="B1383" s="37">
        <v>454.38</v>
      </c>
      <c r="C1383" s="37">
        <v>0</v>
      </c>
      <c r="D1383" s="25">
        <v>1</v>
      </c>
      <c r="E1383" s="25">
        <v>0</v>
      </c>
      <c r="F1383" s="25">
        <v>1</v>
      </c>
      <c r="G1383" s="38">
        <f t="shared" si="45"/>
        <v>1</v>
      </c>
      <c r="H1383" s="26">
        <f t="shared" si="44"/>
        <v>0</v>
      </c>
    </row>
    <row r="1384" spans="1:8" x14ac:dyDescent="0.25">
      <c r="A1384" s="33">
        <v>67598</v>
      </c>
      <c r="B1384" s="37">
        <v>697.47</v>
      </c>
      <c r="C1384" s="37">
        <v>0</v>
      </c>
      <c r="D1384" s="25">
        <v>1</v>
      </c>
      <c r="E1384" s="25">
        <v>0</v>
      </c>
      <c r="F1384" s="25">
        <v>1</v>
      </c>
      <c r="G1384" s="38">
        <f t="shared" si="45"/>
        <v>1</v>
      </c>
      <c r="H1384" s="26">
        <f t="shared" si="44"/>
        <v>0</v>
      </c>
    </row>
    <row r="1385" spans="1:8" x14ac:dyDescent="0.25">
      <c r="A1385" s="33">
        <v>67675</v>
      </c>
      <c r="B1385" s="37">
        <v>674.18</v>
      </c>
      <c r="C1385" s="37">
        <v>0</v>
      </c>
      <c r="D1385" s="25">
        <v>1</v>
      </c>
      <c r="E1385" s="25">
        <v>0</v>
      </c>
      <c r="F1385" s="25">
        <v>1</v>
      </c>
      <c r="G1385" s="38">
        <f t="shared" si="45"/>
        <v>1</v>
      </c>
      <c r="H1385" s="26">
        <f t="shared" si="44"/>
        <v>0</v>
      </c>
    </row>
    <row r="1386" spans="1:8" x14ac:dyDescent="0.25">
      <c r="A1386" s="33">
        <v>67786</v>
      </c>
      <c r="B1386" s="37">
        <v>380.88</v>
      </c>
      <c r="C1386" s="37">
        <v>0</v>
      </c>
      <c r="D1386" s="25">
        <v>1</v>
      </c>
      <c r="E1386" s="25">
        <v>0</v>
      </c>
      <c r="F1386" s="25">
        <v>1</v>
      </c>
      <c r="G1386" s="38">
        <f t="shared" si="45"/>
        <v>1</v>
      </c>
      <c r="H1386" s="26">
        <f t="shared" si="44"/>
        <v>0</v>
      </c>
    </row>
    <row r="1387" spans="1:8" x14ac:dyDescent="0.25">
      <c r="A1387" s="33">
        <v>67928</v>
      </c>
      <c r="B1387" s="37">
        <v>266.14</v>
      </c>
      <c r="C1387" s="37">
        <v>0</v>
      </c>
      <c r="D1387" s="25">
        <v>1</v>
      </c>
      <c r="E1387" s="25">
        <v>0</v>
      </c>
      <c r="F1387" s="25">
        <v>1</v>
      </c>
      <c r="G1387" s="38">
        <f t="shared" si="45"/>
        <v>1</v>
      </c>
      <c r="H1387" s="26">
        <f t="shared" si="44"/>
        <v>0</v>
      </c>
    </row>
    <row r="1388" spans="1:8" x14ac:dyDescent="0.25">
      <c r="A1388" s="33">
        <v>68087</v>
      </c>
      <c r="B1388" s="37">
        <v>320.41000000000003</v>
      </c>
      <c r="C1388" s="37">
        <v>0</v>
      </c>
      <c r="D1388" s="25">
        <v>1</v>
      </c>
      <c r="E1388" s="25">
        <v>0</v>
      </c>
      <c r="F1388" s="25">
        <v>1</v>
      </c>
      <c r="G1388" s="38">
        <f t="shared" si="45"/>
        <v>1</v>
      </c>
      <c r="H1388" s="26">
        <f t="shared" si="44"/>
        <v>0</v>
      </c>
    </row>
    <row r="1389" spans="1:8" x14ac:dyDescent="0.25">
      <c r="A1389" s="33">
        <v>68151</v>
      </c>
      <c r="B1389" s="37">
        <v>447.95</v>
      </c>
      <c r="C1389" s="37">
        <v>0</v>
      </c>
      <c r="D1389" s="25">
        <v>1</v>
      </c>
      <c r="E1389" s="25">
        <v>0</v>
      </c>
      <c r="F1389" s="25">
        <v>1</v>
      </c>
      <c r="G1389" s="38">
        <f t="shared" si="45"/>
        <v>1</v>
      </c>
      <c r="H1389" s="26">
        <f t="shared" si="44"/>
        <v>0</v>
      </c>
    </row>
    <row r="1390" spans="1:8" x14ac:dyDescent="0.25">
      <c r="A1390" s="33">
        <v>68266</v>
      </c>
      <c r="B1390" s="37">
        <v>1627.77</v>
      </c>
      <c r="C1390" s="37">
        <v>0</v>
      </c>
      <c r="D1390" s="25">
        <v>1</v>
      </c>
      <c r="E1390" s="25">
        <v>0</v>
      </c>
      <c r="F1390" s="25">
        <v>1</v>
      </c>
      <c r="G1390" s="38">
        <f t="shared" si="45"/>
        <v>1</v>
      </c>
      <c r="H1390" s="26">
        <f t="shared" si="44"/>
        <v>0</v>
      </c>
    </row>
    <row r="1391" spans="1:8" x14ac:dyDescent="0.25">
      <c r="A1391" s="33">
        <v>68327</v>
      </c>
      <c r="B1391" s="37">
        <v>730.95</v>
      </c>
      <c r="C1391" s="37">
        <v>0</v>
      </c>
      <c r="D1391" s="25">
        <v>1</v>
      </c>
      <c r="E1391" s="25">
        <v>0</v>
      </c>
      <c r="F1391" s="25">
        <v>1</v>
      </c>
      <c r="G1391" s="38">
        <f t="shared" si="45"/>
        <v>1</v>
      </c>
      <c r="H1391" s="26">
        <f t="shared" si="44"/>
        <v>0</v>
      </c>
    </row>
    <row r="1392" spans="1:8" x14ac:dyDescent="0.25">
      <c r="A1392" s="33">
        <v>68337</v>
      </c>
      <c r="B1392" s="37">
        <v>1571.14</v>
      </c>
      <c r="C1392" s="37">
        <v>0</v>
      </c>
      <c r="D1392" s="25">
        <v>1</v>
      </c>
      <c r="E1392" s="25">
        <v>0</v>
      </c>
      <c r="F1392" s="25">
        <v>1</v>
      </c>
      <c r="G1392" s="38">
        <f t="shared" si="45"/>
        <v>1</v>
      </c>
      <c r="H1392" s="26">
        <f t="shared" si="44"/>
        <v>0</v>
      </c>
    </row>
    <row r="1393" spans="1:8" x14ac:dyDescent="0.25">
      <c r="A1393" s="33">
        <v>68396</v>
      </c>
      <c r="B1393" s="37">
        <v>320.02</v>
      </c>
      <c r="C1393" s="37">
        <v>0</v>
      </c>
      <c r="D1393" s="25">
        <v>1</v>
      </c>
      <c r="E1393" s="25">
        <v>0</v>
      </c>
      <c r="F1393" s="25">
        <v>1</v>
      </c>
      <c r="G1393" s="38">
        <f t="shared" si="45"/>
        <v>1</v>
      </c>
      <c r="H1393" s="26">
        <f t="shared" si="44"/>
        <v>0</v>
      </c>
    </row>
    <row r="1394" spans="1:8" x14ac:dyDescent="0.25">
      <c r="A1394" s="33">
        <v>68565</v>
      </c>
      <c r="B1394" s="37">
        <v>69.900000000000006</v>
      </c>
      <c r="C1394" s="37">
        <v>0</v>
      </c>
      <c r="D1394" s="25">
        <v>1</v>
      </c>
      <c r="E1394" s="25">
        <v>0</v>
      </c>
      <c r="F1394" s="25">
        <v>1</v>
      </c>
      <c r="G1394" s="38">
        <f t="shared" si="45"/>
        <v>1</v>
      </c>
      <c r="H1394" s="26">
        <f t="shared" si="44"/>
        <v>0</v>
      </c>
    </row>
    <row r="1395" spans="1:8" x14ac:dyDescent="0.25">
      <c r="A1395" s="33">
        <v>68578</v>
      </c>
      <c r="B1395" s="37">
        <v>247.92</v>
      </c>
      <c r="C1395" s="37">
        <v>0</v>
      </c>
      <c r="D1395" s="25">
        <v>1</v>
      </c>
      <c r="E1395" s="25">
        <v>0</v>
      </c>
      <c r="F1395" s="25">
        <v>1</v>
      </c>
      <c r="G1395" s="38">
        <f t="shared" si="45"/>
        <v>1</v>
      </c>
      <c r="H1395" s="26">
        <f t="shared" si="44"/>
        <v>0</v>
      </c>
    </row>
    <row r="1396" spans="1:8" x14ac:dyDescent="0.25">
      <c r="A1396" s="33">
        <v>68616</v>
      </c>
      <c r="B1396" s="37">
        <v>1021.56</v>
      </c>
      <c r="C1396" s="37">
        <v>0</v>
      </c>
      <c r="D1396" s="25">
        <v>1</v>
      </c>
      <c r="E1396" s="25">
        <v>0</v>
      </c>
      <c r="F1396" s="25">
        <v>1</v>
      </c>
      <c r="G1396" s="38">
        <f t="shared" si="45"/>
        <v>1</v>
      </c>
      <c r="H1396" s="26">
        <f t="shared" si="44"/>
        <v>0</v>
      </c>
    </row>
    <row r="1397" spans="1:8" x14ac:dyDescent="0.25">
      <c r="A1397" s="33">
        <v>68657</v>
      </c>
      <c r="B1397" s="37">
        <v>2556.13</v>
      </c>
      <c r="C1397" s="37">
        <v>0</v>
      </c>
      <c r="D1397" s="25">
        <v>1</v>
      </c>
      <c r="E1397" s="25">
        <v>1</v>
      </c>
      <c r="F1397" s="25">
        <v>1</v>
      </c>
      <c r="G1397" s="38">
        <f t="shared" si="45"/>
        <v>1</v>
      </c>
      <c r="H1397" s="26">
        <f t="shared" si="44"/>
        <v>1</v>
      </c>
    </row>
    <row r="1398" spans="1:8" x14ac:dyDescent="0.25">
      <c r="A1398" s="33">
        <v>68856</v>
      </c>
      <c r="B1398" s="37">
        <v>340.98</v>
      </c>
      <c r="C1398" s="37">
        <v>0</v>
      </c>
      <c r="D1398" s="25">
        <v>1</v>
      </c>
      <c r="E1398" s="25">
        <v>0</v>
      </c>
      <c r="F1398" s="25">
        <v>1</v>
      </c>
      <c r="G1398" s="38">
        <f t="shared" si="45"/>
        <v>1</v>
      </c>
      <c r="H1398" s="26">
        <f t="shared" si="44"/>
        <v>0</v>
      </c>
    </row>
    <row r="1399" spans="1:8" x14ac:dyDescent="0.25">
      <c r="A1399" s="33">
        <v>68875</v>
      </c>
      <c r="B1399" s="37">
        <v>414.64</v>
      </c>
      <c r="C1399" s="37">
        <v>0</v>
      </c>
      <c r="D1399" s="25">
        <v>1</v>
      </c>
      <c r="E1399" s="25">
        <v>0</v>
      </c>
      <c r="F1399" s="25">
        <v>1</v>
      </c>
      <c r="G1399" s="38">
        <f t="shared" si="45"/>
        <v>1</v>
      </c>
      <c r="H1399" s="26">
        <f t="shared" si="44"/>
        <v>0</v>
      </c>
    </row>
    <row r="1400" spans="1:8" x14ac:dyDescent="0.25">
      <c r="A1400" s="33">
        <v>68912</v>
      </c>
      <c r="B1400" s="37">
        <v>207.09</v>
      </c>
      <c r="C1400" s="37">
        <v>0</v>
      </c>
      <c r="D1400" s="25">
        <v>1</v>
      </c>
      <c r="E1400" s="25">
        <v>0</v>
      </c>
      <c r="F1400" s="25">
        <v>1</v>
      </c>
      <c r="G1400" s="38">
        <f t="shared" si="45"/>
        <v>1</v>
      </c>
      <c r="H1400" s="26">
        <f t="shared" si="44"/>
        <v>0</v>
      </c>
    </row>
    <row r="1401" spans="1:8" x14ac:dyDescent="0.25">
      <c r="A1401" s="33">
        <v>69117</v>
      </c>
      <c r="B1401" s="37">
        <v>10.88</v>
      </c>
      <c r="C1401" s="37">
        <v>0</v>
      </c>
      <c r="D1401" s="25">
        <v>1</v>
      </c>
      <c r="E1401" s="25">
        <v>0</v>
      </c>
      <c r="F1401" s="25">
        <v>1</v>
      </c>
      <c r="G1401" s="38">
        <f t="shared" si="45"/>
        <v>1</v>
      </c>
      <c r="H1401" s="26">
        <f t="shared" si="44"/>
        <v>0</v>
      </c>
    </row>
    <row r="1402" spans="1:8" x14ac:dyDescent="0.25">
      <c r="A1402" s="33">
        <v>69360</v>
      </c>
      <c r="B1402" s="37">
        <v>255.48</v>
      </c>
      <c r="C1402" s="37">
        <v>0</v>
      </c>
      <c r="D1402" s="25">
        <v>1</v>
      </c>
      <c r="E1402" s="25">
        <v>0</v>
      </c>
      <c r="F1402" s="25">
        <v>1</v>
      </c>
      <c r="G1402" s="38">
        <f t="shared" si="45"/>
        <v>1</v>
      </c>
      <c r="H1402" s="26">
        <f t="shared" si="44"/>
        <v>0</v>
      </c>
    </row>
    <row r="1403" spans="1:8" x14ac:dyDescent="0.25">
      <c r="A1403" s="33">
        <v>69392</v>
      </c>
      <c r="B1403" s="37">
        <v>1224.28</v>
      </c>
      <c r="C1403" s="37">
        <v>0</v>
      </c>
      <c r="D1403" s="25">
        <v>1</v>
      </c>
      <c r="E1403" s="25">
        <v>0</v>
      </c>
      <c r="F1403" s="25">
        <v>1</v>
      </c>
      <c r="G1403" s="38">
        <f t="shared" si="45"/>
        <v>1</v>
      </c>
      <c r="H1403" s="26">
        <f t="shared" si="44"/>
        <v>0</v>
      </c>
    </row>
    <row r="1404" spans="1:8" x14ac:dyDescent="0.25">
      <c r="A1404" s="33">
        <v>69480</v>
      </c>
      <c r="B1404" s="37">
        <v>988.32</v>
      </c>
      <c r="C1404" s="37">
        <v>0</v>
      </c>
      <c r="D1404" s="25">
        <v>1</v>
      </c>
      <c r="E1404" s="25">
        <v>0</v>
      </c>
      <c r="F1404" s="25">
        <v>1</v>
      </c>
      <c r="G1404" s="38">
        <f t="shared" si="45"/>
        <v>1</v>
      </c>
      <c r="H1404" s="26">
        <f t="shared" si="44"/>
        <v>0</v>
      </c>
    </row>
    <row r="1405" spans="1:8" x14ac:dyDescent="0.25">
      <c r="A1405" s="33">
        <v>69515</v>
      </c>
      <c r="B1405" s="37">
        <v>10.16</v>
      </c>
      <c r="C1405" s="37">
        <v>0</v>
      </c>
      <c r="D1405" s="25">
        <v>1</v>
      </c>
      <c r="E1405" s="25">
        <v>0</v>
      </c>
      <c r="F1405" s="25">
        <v>1</v>
      </c>
      <c r="G1405" s="38">
        <f t="shared" si="45"/>
        <v>1</v>
      </c>
      <c r="H1405" s="26">
        <f t="shared" si="44"/>
        <v>0</v>
      </c>
    </row>
    <row r="1406" spans="1:8" x14ac:dyDescent="0.25">
      <c r="A1406" s="33">
        <v>69555</v>
      </c>
      <c r="B1406" s="37">
        <v>2144.86</v>
      </c>
      <c r="C1406" s="37">
        <v>0</v>
      </c>
      <c r="D1406" s="25">
        <v>1</v>
      </c>
      <c r="E1406" s="25">
        <v>0</v>
      </c>
      <c r="F1406" s="25">
        <v>1</v>
      </c>
      <c r="G1406" s="38">
        <f t="shared" si="45"/>
        <v>1</v>
      </c>
      <c r="H1406" s="26">
        <f t="shared" si="44"/>
        <v>0</v>
      </c>
    </row>
    <row r="1407" spans="1:8" x14ac:dyDescent="0.25">
      <c r="A1407" s="33">
        <v>69584</v>
      </c>
      <c r="B1407" s="37">
        <v>973.01</v>
      </c>
      <c r="C1407" s="37">
        <v>0</v>
      </c>
      <c r="D1407" s="25">
        <v>1</v>
      </c>
      <c r="E1407" s="25">
        <v>0</v>
      </c>
      <c r="F1407" s="25">
        <v>1</v>
      </c>
      <c r="G1407" s="38">
        <f t="shared" si="45"/>
        <v>1</v>
      </c>
      <c r="H1407" s="26">
        <f t="shared" si="44"/>
        <v>0</v>
      </c>
    </row>
    <row r="1408" spans="1:8" x14ac:dyDescent="0.25">
      <c r="A1408" s="33">
        <v>69676</v>
      </c>
      <c r="B1408" s="37">
        <v>1216.75</v>
      </c>
      <c r="C1408" s="37">
        <v>0</v>
      </c>
      <c r="D1408" s="25">
        <v>1</v>
      </c>
      <c r="E1408" s="25">
        <v>0</v>
      </c>
      <c r="F1408" s="25">
        <v>1</v>
      </c>
      <c r="G1408" s="38">
        <f t="shared" si="45"/>
        <v>1</v>
      </c>
      <c r="H1408" s="26">
        <f t="shared" si="44"/>
        <v>0</v>
      </c>
    </row>
    <row r="1409" spans="1:8" x14ac:dyDescent="0.25">
      <c r="A1409" s="33">
        <v>69713</v>
      </c>
      <c r="B1409" s="37">
        <v>90.87</v>
      </c>
      <c r="C1409" s="37">
        <v>0</v>
      </c>
      <c r="D1409" s="25">
        <v>1</v>
      </c>
      <c r="E1409" s="25">
        <v>0</v>
      </c>
      <c r="F1409" s="25">
        <v>1</v>
      </c>
      <c r="G1409" s="38">
        <f t="shared" si="45"/>
        <v>1</v>
      </c>
      <c r="H1409" s="26">
        <f t="shared" si="44"/>
        <v>0</v>
      </c>
    </row>
    <row r="1410" spans="1:8" x14ac:dyDescent="0.25">
      <c r="A1410" s="33">
        <v>69790</v>
      </c>
      <c r="B1410" s="37">
        <v>141.85</v>
      </c>
      <c r="C1410" s="37">
        <v>0</v>
      </c>
      <c r="D1410" s="25">
        <v>1</v>
      </c>
      <c r="E1410" s="25">
        <v>0</v>
      </c>
      <c r="F1410" s="25">
        <v>1</v>
      </c>
      <c r="G1410" s="38">
        <f t="shared" si="45"/>
        <v>1</v>
      </c>
      <c r="H1410" s="26">
        <f t="shared" ref="H1410:H1473" si="46">E1410/D1410</f>
        <v>0</v>
      </c>
    </row>
    <row r="1411" spans="1:8" x14ac:dyDescent="0.25">
      <c r="A1411" s="33">
        <v>69825</v>
      </c>
      <c r="B1411" s="37">
        <v>232.36</v>
      </c>
      <c r="C1411" s="37">
        <v>0</v>
      </c>
      <c r="D1411" s="25">
        <v>1</v>
      </c>
      <c r="E1411" s="25">
        <v>0</v>
      </c>
      <c r="F1411" s="25">
        <v>1</v>
      </c>
      <c r="G1411" s="38">
        <f t="shared" ref="G1411:G1474" si="47">F1411/D1411</f>
        <v>1</v>
      </c>
      <c r="H1411" s="26">
        <f t="shared" si="46"/>
        <v>0</v>
      </c>
    </row>
    <row r="1412" spans="1:8" x14ac:dyDescent="0.25">
      <c r="A1412" s="33">
        <v>70031</v>
      </c>
      <c r="B1412" s="37">
        <v>902.51</v>
      </c>
      <c r="C1412" s="37">
        <v>0</v>
      </c>
      <c r="D1412" s="25">
        <v>1</v>
      </c>
      <c r="E1412" s="25">
        <v>0</v>
      </c>
      <c r="F1412" s="25">
        <v>1</v>
      </c>
      <c r="G1412" s="38">
        <f t="shared" si="47"/>
        <v>1</v>
      </c>
      <c r="H1412" s="26">
        <f t="shared" si="46"/>
        <v>0</v>
      </c>
    </row>
    <row r="1413" spans="1:8" x14ac:dyDescent="0.25">
      <c r="A1413" s="33">
        <v>70076</v>
      </c>
      <c r="B1413" s="37">
        <v>274.94</v>
      </c>
      <c r="C1413" s="37">
        <v>0</v>
      </c>
      <c r="D1413" s="25">
        <v>1</v>
      </c>
      <c r="E1413" s="25">
        <v>0</v>
      </c>
      <c r="F1413" s="25">
        <v>1</v>
      </c>
      <c r="G1413" s="38">
        <f t="shared" si="47"/>
        <v>1</v>
      </c>
      <c r="H1413" s="26">
        <f t="shared" si="46"/>
        <v>0</v>
      </c>
    </row>
    <row r="1414" spans="1:8" x14ac:dyDescent="0.25">
      <c r="A1414" s="33">
        <v>70172</v>
      </c>
      <c r="B1414" s="37">
        <v>2103.56</v>
      </c>
      <c r="C1414" s="37">
        <v>0</v>
      </c>
      <c r="D1414" s="25">
        <v>1</v>
      </c>
      <c r="E1414" s="25">
        <v>0</v>
      </c>
      <c r="F1414" s="25">
        <v>1</v>
      </c>
      <c r="G1414" s="38">
        <f t="shared" si="47"/>
        <v>1</v>
      </c>
      <c r="H1414" s="26">
        <f t="shared" si="46"/>
        <v>0</v>
      </c>
    </row>
    <row r="1415" spans="1:8" x14ac:dyDescent="0.25">
      <c r="A1415" s="33">
        <v>70211</v>
      </c>
      <c r="B1415" s="37">
        <v>720.48</v>
      </c>
      <c r="C1415" s="37">
        <v>0</v>
      </c>
      <c r="D1415" s="25">
        <v>1</v>
      </c>
      <c r="E1415" s="25">
        <v>0</v>
      </c>
      <c r="F1415" s="25">
        <v>1</v>
      </c>
      <c r="G1415" s="38">
        <f t="shared" si="47"/>
        <v>1</v>
      </c>
      <c r="H1415" s="26">
        <f t="shared" si="46"/>
        <v>0</v>
      </c>
    </row>
    <row r="1416" spans="1:8" x14ac:dyDescent="0.25">
      <c r="A1416" s="33">
        <v>70425</v>
      </c>
      <c r="B1416" s="37">
        <v>1021.29</v>
      </c>
      <c r="C1416" s="37">
        <v>0</v>
      </c>
      <c r="D1416" s="25">
        <v>1</v>
      </c>
      <c r="E1416" s="25">
        <v>0</v>
      </c>
      <c r="F1416" s="25">
        <v>1</v>
      </c>
      <c r="G1416" s="38">
        <f t="shared" si="47"/>
        <v>1</v>
      </c>
      <c r="H1416" s="26">
        <f t="shared" si="46"/>
        <v>0</v>
      </c>
    </row>
    <row r="1417" spans="1:8" x14ac:dyDescent="0.25">
      <c r="A1417" s="33">
        <v>70469</v>
      </c>
      <c r="B1417" s="37">
        <v>95.61</v>
      </c>
      <c r="C1417" s="37">
        <v>0</v>
      </c>
      <c r="D1417" s="25">
        <v>1</v>
      </c>
      <c r="E1417" s="25">
        <v>0</v>
      </c>
      <c r="F1417" s="25">
        <v>1</v>
      </c>
      <c r="G1417" s="38">
        <f t="shared" si="47"/>
        <v>1</v>
      </c>
      <c r="H1417" s="26">
        <f t="shared" si="46"/>
        <v>0</v>
      </c>
    </row>
    <row r="1418" spans="1:8" x14ac:dyDescent="0.25">
      <c r="A1418" s="33">
        <v>70701</v>
      </c>
      <c r="B1418" s="37">
        <v>267.82</v>
      </c>
      <c r="C1418" s="37">
        <v>0</v>
      </c>
      <c r="D1418" s="25">
        <v>1</v>
      </c>
      <c r="E1418" s="25">
        <v>0</v>
      </c>
      <c r="F1418" s="25">
        <v>1</v>
      </c>
      <c r="G1418" s="38">
        <f t="shared" si="47"/>
        <v>1</v>
      </c>
      <c r="H1418" s="26">
        <f t="shared" si="46"/>
        <v>0</v>
      </c>
    </row>
    <row r="1419" spans="1:8" x14ac:dyDescent="0.25">
      <c r="A1419" s="33">
        <v>70729</v>
      </c>
      <c r="B1419" s="37">
        <v>630.73</v>
      </c>
      <c r="C1419" s="37">
        <v>0</v>
      </c>
      <c r="D1419" s="25">
        <v>1</v>
      </c>
      <c r="E1419" s="25">
        <v>0</v>
      </c>
      <c r="F1419" s="25">
        <v>1</v>
      </c>
      <c r="G1419" s="38">
        <f t="shared" si="47"/>
        <v>1</v>
      </c>
      <c r="H1419" s="26">
        <f t="shared" si="46"/>
        <v>0</v>
      </c>
    </row>
    <row r="1420" spans="1:8" x14ac:dyDescent="0.25">
      <c r="A1420" s="33">
        <v>70838</v>
      </c>
      <c r="B1420" s="37">
        <v>253.23</v>
      </c>
      <c r="C1420" s="37">
        <v>0</v>
      </c>
      <c r="D1420" s="25">
        <v>1</v>
      </c>
      <c r="E1420" s="25">
        <v>0</v>
      </c>
      <c r="F1420" s="25">
        <v>1</v>
      </c>
      <c r="G1420" s="38">
        <f t="shared" si="47"/>
        <v>1</v>
      </c>
      <c r="H1420" s="26">
        <f t="shared" si="46"/>
        <v>0</v>
      </c>
    </row>
    <row r="1421" spans="1:8" x14ac:dyDescent="0.25">
      <c r="A1421" s="33">
        <v>70899</v>
      </c>
      <c r="B1421" s="37">
        <v>2507.5</v>
      </c>
      <c r="C1421" s="37">
        <v>0</v>
      </c>
      <c r="D1421" s="25">
        <v>1</v>
      </c>
      <c r="E1421" s="25">
        <v>1</v>
      </c>
      <c r="F1421" s="25">
        <v>1</v>
      </c>
      <c r="G1421" s="38">
        <f t="shared" si="47"/>
        <v>1</v>
      </c>
      <c r="H1421" s="26">
        <f t="shared" si="46"/>
        <v>1</v>
      </c>
    </row>
    <row r="1422" spans="1:8" x14ac:dyDescent="0.25">
      <c r="A1422" s="33">
        <v>71075</v>
      </c>
      <c r="B1422" s="37">
        <v>3411.42</v>
      </c>
      <c r="C1422" s="37">
        <v>0</v>
      </c>
      <c r="D1422" s="25">
        <v>1</v>
      </c>
      <c r="E1422" s="25">
        <v>0</v>
      </c>
      <c r="F1422" s="25">
        <v>1</v>
      </c>
      <c r="G1422" s="38">
        <f t="shared" si="47"/>
        <v>1</v>
      </c>
      <c r="H1422" s="26">
        <f t="shared" si="46"/>
        <v>0</v>
      </c>
    </row>
    <row r="1423" spans="1:8" x14ac:dyDescent="0.25">
      <c r="A1423" s="33">
        <v>71094</v>
      </c>
      <c r="B1423" s="37">
        <v>1624.44</v>
      </c>
      <c r="C1423" s="37">
        <v>0</v>
      </c>
      <c r="D1423" s="25">
        <v>1</v>
      </c>
      <c r="E1423" s="25">
        <v>0</v>
      </c>
      <c r="F1423" s="25">
        <v>1</v>
      </c>
      <c r="G1423" s="38">
        <f t="shared" si="47"/>
        <v>1</v>
      </c>
      <c r="H1423" s="26">
        <f t="shared" si="46"/>
        <v>0</v>
      </c>
    </row>
    <row r="1424" spans="1:8" x14ac:dyDescent="0.25">
      <c r="A1424" s="33">
        <v>71121</v>
      </c>
      <c r="B1424" s="37">
        <v>293.08</v>
      </c>
      <c r="C1424" s="37">
        <v>0</v>
      </c>
      <c r="D1424" s="25">
        <v>1</v>
      </c>
      <c r="E1424" s="25">
        <v>0</v>
      </c>
      <c r="F1424" s="25">
        <v>1</v>
      </c>
      <c r="G1424" s="38">
        <f t="shared" si="47"/>
        <v>1</v>
      </c>
      <c r="H1424" s="26">
        <f t="shared" si="46"/>
        <v>0</v>
      </c>
    </row>
    <row r="1425" spans="1:8" x14ac:dyDescent="0.25">
      <c r="A1425" s="33">
        <v>71175</v>
      </c>
      <c r="B1425" s="37">
        <v>398.23</v>
      </c>
      <c r="C1425" s="37">
        <v>0</v>
      </c>
      <c r="D1425" s="25">
        <v>1</v>
      </c>
      <c r="E1425" s="25">
        <v>0</v>
      </c>
      <c r="F1425" s="25">
        <v>1</v>
      </c>
      <c r="G1425" s="38">
        <f t="shared" si="47"/>
        <v>1</v>
      </c>
      <c r="H1425" s="26">
        <f t="shared" si="46"/>
        <v>0</v>
      </c>
    </row>
    <row r="1426" spans="1:8" x14ac:dyDescent="0.25">
      <c r="A1426" s="33">
        <v>71193</v>
      </c>
      <c r="B1426" s="37">
        <v>197.87</v>
      </c>
      <c r="C1426" s="37">
        <v>0</v>
      </c>
      <c r="D1426" s="25">
        <v>1</v>
      </c>
      <c r="E1426" s="25">
        <v>0</v>
      </c>
      <c r="F1426" s="25">
        <v>1</v>
      </c>
      <c r="G1426" s="38">
        <f t="shared" si="47"/>
        <v>1</v>
      </c>
      <c r="H1426" s="26">
        <f t="shared" si="46"/>
        <v>0</v>
      </c>
    </row>
    <row r="1427" spans="1:8" x14ac:dyDescent="0.25">
      <c r="A1427" s="33">
        <v>71256</v>
      </c>
      <c r="B1427" s="37">
        <v>184.93</v>
      </c>
      <c r="C1427" s="37">
        <v>0</v>
      </c>
      <c r="D1427" s="25">
        <v>1</v>
      </c>
      <c r="E1427" s="25">
        <v>0</v>
      </c>
      <c r="F1427" s="25">
        <v>1</v>
      </c>
      <c r="G1427" s="38">
        <f t="shared" si="47"/>
        <v>1</v>
      </c>
      <c r="H1427" s="26">
        <f t="shared" si="46"/>
        <v>0</v>
      </c>
    </row>
    <row r="1428" spans="1:8" x14ac:dyDescent="0.25">
      <c r="A1428" s="33">
        <v>71406</v>
      </c>
      <c r="B1428" s="37">
        <v>3612.97</v>
      </c>
      <c r="C1428" s="37">
        <v>0</v>
      </c>
      <c r="D1428" s="25">
        <v>1</v>
      </c>
      <c r="E1428" s="25">
        <v>0</v>
      </c>
      <c r="F1428" s="25">
        <v>1</v>
      </c>
      <c r="G1428" s="38">
        <f t="shared" si="47"/>
        <v>1</v>
      </c>
      <c r="H1428" s="26">
        <f t="shared" si="46"/>
        <v>0</v>
      </c>
    </row>
    <row r="1429" spans="1:8" x14ac:dyDescent="0.25">
      <c r="A1429" s="33">
        <v>71441</v>
      </c>
      <c r="B1429" s="37">
        <v>83.93</v>
      </c>
      <c r="C1429" s="37">
        <v>0</v>
      </c>
      <c r="D1429" s="25">
        <v>1</v>
      </c>
      <c r="E1429" s="25">
        <v>0</v>
      </c>
      <c r="F1429" s="25">
        <v>1</v>
      </c>
      <c r="G1429" s="38">
        <f t="shared" si="47"/>
        <v>1</v>
      </c>
      <c r="H1429" s="26">
        <f t="shared" si="46"/>
        <v>0</v>
      </c>
    </row>
    <row r="1430" spans="1:8" x14ac:dyDescent="0.25">
      <c r="A1430" s="33">
        <v>71508</v>
      </c>
      <c r="B1430" s="37">
        <v>700.8</v>
      </c>
      <c r="C1430" s="37">
        <v>0</v>
      </c>
      <c r="D1430" s="25">
        <v>1</v>
      </c>
      <c r="E1430" s="25">
        <v>0</v>
      </c>
      <c r="F1430" s="25">
        <v>1</v>
      </c>
      <c r="G1430" s="38">
        <f t="shared" si="47"/>
        <v>1</v>
      </c>
      <c r="H1430" s="26">
        <f t="shared" si="46"/>
        <v>0</v>
      </c>
    </row>
    <row r="1431" spans="1:8" x14ac:dyDescent="0.25">
      <c r="A1431" s="33">
        <v>71577</v>
      </c>
      <c r="B1431" s="37">
        <v>2357.1999999999998</v>
      </c>
      <c r="C1431" s="37">
        <v>0</v>
      </c>
      <c r="D1431" s="25">
        <v>1</v>
      </c>
      <c r="E1431" s="25">
        <v>0</v>
      </c>
      <c r="F1431" s="25">
        <v>1</v>
      </c>
      <c r="G1431" s="38">
        <f t="shared" si="47"/>
        <v>1</v>
      </c>
      <c r="H1431" s="26">
        <f t="shared" si="46"/>
        <v>0</v>
      </c>
    </row>
    <row r="1432" spans="1:8" x14ac:dyDescent="0.25">
      <c r="A1432" s="33">
        <v>71670</v>
      </c>
      <c r="B1432" s="37">
        <v>715.64</v>
      </c>
      <c r="C1432" s="37">
        <v>0</v>
      </c>
      <c r="D1432" s="25">
        <v>1</v>
      </c>
      <c r="E1432" s="25">
        <v>0</v>
      </c>
      <c r="F1432" s="25">
        <v>1</v>
      </c>
      <c r="G1432" s="38">
        <f t="shared" si="47"/>
        <v>1</v>
      </c>
      <c r="H1432" s="26">
        <f t="shared" si="46"/>
        <v>0</v>
      </c>
    </row>
    <row r="1433" spans="1:8" x14ac:dyDescent="0.25">
      <c r="A1433" s="33">
        <v>72026</v>
      </c>
      <c r="B1433" s="37">
        <v>260.77</v>
      </c>
      <c r="C1433" s="37">
        <v>0</v>
      </c>
      <c r="D1433" s="25">
        <v>1</v>
      </c>
      <c r="E1433" s="25">
        <v>0</v>
      </c>
      <c r="F1433" s="25">
        <v>1</v>
      </c>
      <c r="G1433" s="38">
        <f t="shared" si="47"/>
        <v>1</v>
      </c>
      <c r="H1433" s="26">
        <f t="shared" si="46"/>
        <v>0</v>
      </c>
    </row>
    <row r="1434" spans="1:8" x14ac:dyDescent="0.25">
      <c r="A1434" s="33">
        <v>72120</v>
      </c>
      <c r="B1434" s="37">
        <v>1785.69</v>
      </c>
      <c r="C1434" s="37">
        <v>0</v>
      </c>
      <c r="D1434" s="25">
        <v>1</v>
      </c>
      <c r="E1434" s="25">
        <v>0</v>
      </c>
      <c r="F1434" s="25">
        <v>1</v>
      </c>
      <c r="G1434" s="38">
        <f t="shared" si="47"/>
        <v>1</v>
      </c>
      <c r="H1434" s="26">
        <f t="shared" si="46"/>
        <v>0</v>
      </c>
    </row>
    <row r="1435" spans="1:8" x14ac:dyDescent="0.25">
      <c r="A1435" s="33">
        <v>72196</v>
      </c>
      <c r="B1435" s="37">
        <v>10.92</v>
      </c>
      <c r="C1435" s="37">
        <v>0</v>
      </c>
      <c r="D1435" s="25">
        <v>1</v>
      </c>
      <c r="E1435" s="25">
        <v>0</v>
      </c>
      <c r="F1435" s="25">
        <v>1</v>
      </c>
      <c r="G1435" s="38">
        <f t="shared" si="47"/>
        <v>1</v>
      </c>
      <c r="H1435" s="26">
        <f t="shared" si="46"/>
        <v>0</v>
      </c>
    </row>
    <row r="1436" spans="1:8" x14ac:dyDescent="0.25">
      <c r="A1436" s="33">
        <v>72341</v>
      </c>
      <c r="B1436" s="37">
        <v>1064.28</v>
      </c>
      <c r="C1436" s="37">
        <v>0</v>
      </c>
      <c r="D1436" s="25">
        <v>1</v>
      </c>
      <c r="E1436" s="25">
        <v>0</v>
      </c>
      <c r="F1436" s="25">
        <v>1</v>
      </c>
      <c r="G1436" s="38">
        <f t="shared" si="47"/>
        <v>1</v>
      </c>
      <c r="H1436" s="26">
        <f t="shared" si="46"/>
        <v>0</v>
      </c>
    </row>
    <row r="1437" spans="1:8" x14ac:dyDescent="0.25">
      <c r="A1437" s="33">
        <v>72376</v>
      </c>
      <c r="B1437" s="37">
        <v>192.82</v>
      </c>
      <c r="C1437" s="37">
        <v>0</v>
      </c>
      <c r="D1437" s="25">
        <v>1</v>
      </c>
      <c r="E1437" s="25">
        <v>0</v>
      </c>
      <c r="F1437" s="25">
        <v>1</v>
      </c>
      <c r="G1437" s="38">
        <f t="shared" si="47"/>
        <v>1</v>
      </c>
      <c r="H1437" s="26">
        <f t="shared" si="46"/>
        <v>0</v>
      </c>
    </row>
    <row r="1438" spans="1:8" x14ac:dyDescent="0.25">
      <c r="A1438" s="33">
        <v>72414</v>
      </c>
      <c r="B1438" s="37">
        <v>1115.2</v>
      </c>
      <c r="C1438" s="37">
        <v>0</v>
      </c>
      <c r="D1438" s="25">
        <v>1</v>
      </c>
      <c r="E1438" s="25">
        <v>0</v>
      </c>
      <c r="F1438" s="25">
        <v>1</v>
      </c>
      <c r="G1438" s="38">
        <f t="shared" si="47"/>
        <v>1</v>
      </c>
      <c r="H1438" s="26">
        <f t="shared" si="46"/>
        <v>0</v>
      </c>
    </row>
    <row r="1439" spans="1:8" x14ac:dyDescent="0.25">
      <c r="A1439" s="33">
        <v>72662</v>
      </c>
      <c r="B1439" s="37">
        <v>173.28</v>
      </c>
      <c r="C1439" s="37">
        <v>0</v>
      </c>
      <c r="D1439" s="25">
        <v>1</v>
      </c>
      <c r="E1439" s="25">
        <v>0</v>
      </c>
      <c r="F1439" s="25">
        <v>1</v>
      </c>
      <c r="G1439" s="38">
        <f t="shared" si="47"/>
        <v>1</v>
      </c>
      <c r="H1439" s="26">
        <f t="shared" si="46"/>
        <v>0</v>
      </c>
    </row>
    <row r="1440" spans="1:8" x14ac:dyDescent="0.25">
      <c r="A1440" s="33">
        <v>72680</v>
      </c>
      <c r="B1440" s="37">
        <v>1093.1300000000001</v>
      </c>
      <c r="C1440" s="37">
        <v>0</v>
      </c>
      <c r="D1440" s="25">
        <v>1</v>
      </c>
      <c r="E1440" s="25">
        <v>0</v>
      </c>
      <c r="F1440" s="25">
        <v>1</v>
      </c>
      <c r="G1440" s="38">
        <f t="shared" si="47"/>
        <v>1</v>
      </c>
      <c r="H1440" s="26">
        <f t="shared" si="46"/>
        <v>0</v>
      </c>
    </row>
    <row r="1441" spans="1:8" x14ac:dyDescent="0.25">
      <c r="A1441" s="33">
        <v>72784</v>
      </c>
      <c r="B1441" s="37">
        <v>232.94</v>
      </c>
      <c r="C1441" s="37">
        <v>0</v>
      </c>
      <c r="D1441" s="25">
        <v>1</v>
      </c>
      <c r="E1441" s="25">
        <v>0</v>
      </c>
      <c r="F1441" s="25">
        <v>1</v>
      </c>
      <c r="G1441" s="38">
        <f t="shared" si="47"/>
        <v>1</v>
      </c>
      <c r="H1441" s="26">
        <f t="shared" si="46"/>
        <v>0</v>
      </c>
    </row>
    <row r="1442" spans="1:8" x14ac:dyDescent="0.25">
      <c r="A1442" s="33">
        <v>72886</v>
      </c>
      <c r="B1442" s="37">
        <v>337.69</v>
      </c>
      <c r="C1442" s="37">
        <v>0</v>
      </c>
      <c r="D1442" s="25">
        <v>1</v>
      </c>
      <c r="E1442" s="25">
        <v>0</v>
      </c>
      <c r="F1442" s="25">
        <v>1</v>
      </c>
      <c r="G1442" s="38">
        <f t="shared" si="47"/>
        <v>1</v>
      </c>
      <c r="H1442" s="26">
        <f t="shared" si="46"/>
        <v>0</v>
      </c>
    </row>
    <row r="1443" spans="1:8" x14ac:dyDescent="0.25">
      <c r="A1443" s="33">
        <v>73119</v>
      </c>
      <c r="B1443" s="37">
        <v>50.73</v>
      </c>
      <c r="C1443" s="37">
        <v>0</v>
      </c>
      <c r="D1443" s="25">
        <v>1</v>
      </c>
      <c r="E1443" s="25">
        <v>0</v>
      </c>
      <c r="F1443" s="25">
        <v>1</v>
      </c>
      <c r="G1443" s="38">
        <f t="shared" si="47"/>
        <v>1</v>
      </c>
      <c r="H1443" s="26">
        <f t="shared" si="46"/>
        <v>0</v>
      </c>
    </row>
    <row r="1444" spans="1:8" x14ac:dyDescent="0.25">
      <c r="A1444" s="33">
        <v>73152</v>
      </c>
      <c r="B1444" s="37">
        <v>306.95</v>
      </c>
      <c r="C1444" s="37">
        <v>0</v>
      </c>
      <c r="D1444" s="25">
        <v>1</v>
      </c>
      <c r="E1444" s="25">
        <v>0</v>
      </c>
      <c r="F1444" s="25">
        <v>1</v>
      </c>
      <c r="G1444" s="38">
        <f t="shared" si="47"/>
        <v>1</v>
      </c>
      <c r="H1444" s="26">
        <f t="shared" si="46"/>
        <v>0</v>
      </c>
    </row>
    <row r="1445" spans="1:8" x14ac:dyDescent="0.25">
      <c r="A1445" s="33">
        <v>73171</v>
      </c>
      <c r="B1445" s="37">
        <v>455.7</v>
      </c>
      <c r="C1445" s="37">
        <v>0</v>
      </c>
      <c r="D1445" s="25">
        <v>1</v>
      </c>
      <c r="E1445" s="25">
        <v>0</v>
      </c>
      <c r="F1445" s="25">
        <v>1</v>
      </c>
      <c r="G1445" s="38">
        <f t="shared" si="47"/>
        <v>1</v>
      </c>
      <c r="H1445" s="26">
        <f t="shared" si="46"/>
        <v>0</v>
      </c>
    </row>
    <row r="1446" spans="1:8" x14ac:dyDescent="0.25">
      <c r="A1446" s="33">
        <v>73182</v>
      </c>
      <c r="B1446" s="37">
        <v>499.68</v>
      </c>
      <c r="C1446" s="37">
        <v>0</v>
      </c>
      <c r="D1446" s="25">
        <v>1</v>
      </c>
      <c r="E1446" s="25">
        <v>0</v>
      </c>
      <c r="F1446" s="25">
        <v>1</v>
      </c>
      <c r="G1446" s="38">
        <f t="shared" si="47"/>
        <v>1</v>
      </c>
      <c r="H1446" s="26">
        <f t="shared" si="46"/>
        <v>0</v>
      </c>
    </row>
    <row r="1447" spans="1:8" x14ac:dyDescent="0.25">
      <c r="A1447" s="33">
        <v>73215</v>
      </c>
      <c r="B1447" s="37">
        <v>192.63</v>
      </c>
      <c r="C1447" s="37">
        <v>0</v>
      </c>
      <c r="D1447" s="25">
        <v>1</v>
      </c>
      <c r="E1447" s="25">
        <v>0</v>
      </c>
      <c r="F1447" s="25">
        <v>1</v>
      </c>
      <c r="G1447" s="38">
        <f t="shared" si="47"/>
        <v>1</v>
      </c>
      <c r="H1447" s="26">
        <f t="shared" si="46"/>
        <v>0</v>
      </c>
    </row>
    <row r="1448" spans="1:8" x14ac:dyDescent="0.25">
      <c r="A1448" s="33">
        <v>73219</v>
      </c>
      <c r="B1448" s="37">
        <v>267.73</v>
      </c>
      <c r="C1448" s="37">
        <v>0</v>
      </c>
      <c r="D1448" s="25">
        <v>1</v>
      </c>
      <c r="E1448" s="25">
        <v>0</v>
      </c>
      <c r="F1448" s="25">
        <v>1</v>
      </c>
      <c r="G1448" s="38">
        <f t="shared" si="47"/>
        <v>1</v>
      </c>
      <c r="H1448" s="26">
        <f t="shared" si="46"/>
        <v>0</v>
      </c>
    </row>
    <row r="1449" spans="1:8" x14ac:dyDescent="0.25">
      <c r="A1449" s="33">
        <v>73234</v>
      </c>
      <c r="B1449" s="37">
        <v>163.86</v>
      </c>
      <c r="C1449" s="37">
        <v>0</v>
      </c>
      <c r="D1449" s="25">
        <v>1</v>
      </c>
      <c r="E1449" s="25">
        <v>0</v>
      </c>
      <c r="F1449" s="25">
        <v>1</v>
      </c>
      <c r="G1449" s="38">
        <f t="shared" si="47"/>
        <v>1</v>
      </c>
      <c r="H1449" s="26">
        <f t="shared" si="46"/>
        <v>0</v>
      </c>
    </row>
    <row r="1450" spans="1:8" x14ac:dyDescent="0.25">
      <c r="A1450" s="33">
        <v>73417</v>
      </c>
      <c r="B1450" s="37">
        <v>1869.86</v>
      </c>
      <c r="C1450" s="37">
        <v>0</v>
      </c>
      <c r="D1450" s="25">
        <v>1</v>
      </c>
      <c r="E1450" s="25">
        <v>0</v>
      </c>
      <c r="F1450" s="25">
        <v>1</v>
      </c>
      <c r="G1450" s="38">
        <f t="shared" si="47"/>
        <v>1</v>
      </c>
      <c r="H1450" s="26">
        <f t="shared" si="46"/>
        <v>0</v>
      </c>
    </row>
    <row r="1451" spans="1:8" x14ac:dyDescent="0.25">
      <c r="A1451" s="33">
        <v>73480</v>
      </c>
      <c r="B1451" s="37">
        <v>771.19</v>
      </c>
      <c r="C1451" s="37">
        <v>0</v>
      </c>
      <c r="D1451" s="25">
        <v>1</v>
      </c>
      <c r="E1451" s="25">
        <v>0</v>
      </c>
      <c r="F1451" s="25">
        <v>1</v>
      </c>
      <c r="G1451" s="38">
        <f t="shared" si="47"/>
        <v>1</v>
      </c>
      <c r="H1451" s="26">
        <f t="shared" si="46"/>
        <v>0</v>
      </c>
    </row>
    <row r="1452" spans="1:8" x14ac:dyDescent="0.25">
      <c r="A1452" s="33">
        <v>73527</v>
      </c>
      <c r="B1452" s="37">
        <v>749.07</v>
      </c>
      <c r="C1452" s="37">
        <v>0</v>
      </c>
      <c r="D1452" s="25">
        <v>1</v>
      </c>
      <c r="E1452" s="25">
        <v>0</v>
      </c>
      <c r="F1452" s="25">
        <v>1</v>
      </c>
      <c r="G1452" s="38">
        <f t="shared" si="47"/>
        <v>1</v>
      </c>
      <c r="H1452" s="26">
        <f t="shared" si="46"/>
        <v>0</v>
      </c>
    </row>
    <row r="1453" spans="1:8" x14ac:dyDescent="0.25">
      <c r="A1453" s="33">
        <v>73853</v>
      </c>
      <c r="B1453" s="37">
        <v>1216.8</v>
      </c>
      <c r="C1453" s="37">
        <v>0</v>
      </c>
      <c r="D1453" s="25">
        <v>1</v>
      </c>
      <c r="E1453" s="25">
        <v>0</v>
      </c>
      <c r="F1453" s="25">
        <v>1</v>
      </c>
      <c r="G1453" s="38">
        <f t="shared" si="47"/>
        <v>1</v>
      </c>
      <c r="H1453" s="26">
        <f t="shared" si="46"/>
        <v>0</v>
      </c>
    </row>
    <row r="1454" spans="1:8" x14ac:dyDescent="0.25">
      <c r="A1454" s="33">
        <v>73922</v>
      </c>
      <c r="B1454" s="37">
        <v>2443.7600000000002</v>
      </c>
      <c r="C1454" s="37">
        <v>0</v>
      </c>
      <c r="D1454" s="25">
        <v>1</v>
      </c>
      <c r="E1454" s="25">
        <v>1</v>
      </c>
      <c r="F1454" s="25">
        <v>1</v>
      </c>
      <c r="G1454" s="38">
        <f t="shared" si="47"/>
        <v>1</v>
      </c>
      <c r="H1454" s="26">
        <f t="shared" si="46"/>
        <v>1</v>
      </c>
    </row>
    <row r="1455" spans="1:8" x14ac:dyDescent="0.25">
      <c r="A1455" s="33">
        <v>73933</v>
      </c>
      <c r="B1455" s="37">
        <v>2184.4499999999998</v>
      </c>
      <c r="C1455" s="37">
        <v>0</v>
      </c>
      <c r="D1455" s="25">
        <v>1</v>
      </c>
      <c r="E1455" s="25">
        <v>0</v>
      </c>
      <c r="F1455" s="25">
        <v>1</v>
      </c>
      <c r="G1455" s="38">
        <f t="shared" si="47"/>
        <v>1</v>
      </c>
      <c r="H1455" s="26">
        <f t="shared" si="46"/>
        <v>0</v>
      </c>
    </row>
    <row r="1456" spans="1:8" x14ac:dyDescent="0.25">
      <c r="A1456" s="33">
        <v>73987</v>
      </c>
      <c r="B1456" s="37">
        <v>390.74</v>
      </c>
      <c r="C1456" s="37">
        <v>0</v>
      </c>
      <c r="D1456" s="25">
        <v>1</v>
      </c>
      <c r="E1456" s="25">
        <v>0</v>
      </c>
      <c r="F1456" s="25">
        <v>1</v>
      </c>
      <c r="G1456" s="38">
        <f t="shared" si="47"/>
        <v>1</v>
      </c>
      <c r="H1456" s="26">
        <f t="shared" si="46"/>
        <v>0</v>
      </c>
    </row>
    <row r="1457" spans="1:8" x14ac:dyDescent="0.25">
      <c r="A1457" s="33">
        <v>74119</v>
      </c>
      <c r="B1457" s="37">
        <v>252.33</v>
      </c>
      <c r="C1457" s="37">
        <v>0</v>
      </c>
      <c r="D1457" s="25">
        <v>1</v>
      </c>
      <c r="E1457" s="25">
        <v>0</v>
      </c>
      <c r="F1457" s="25">
        <v>1</v>
      </c>
      <c r="G1457" s="38">
        <f t="shared" si="47"/>
        <v>1</v>
      </c>
      <c r="H1457" s="26">
        <f t="shared" si="46"/>
        <v>0</v>
      </c>
    </row>
    <row r="1458" spans="1:8" x14ac:dyDescent="0.25">
      <c r="A1458" s="33">
        <v>74335</v>
      </c>
      <c r="B1458" s="37">
        <v>281.02</v>
      </c>
      <c r="C1458" s="37">
        <v>0</v>
      </c>
      <c r="D1458" s="25">
        <v>1</v>
      </c>
      <c r="E1458" s="25">
        <v>0</v>
      </c>
      <c r="F1458" s="25">
        <v>1</v>
      </c>
      <c r="G1458" s="38">
        <f t="shared" si="47"/>
        <v>1</v>
      </c>
      <c r="H1458" s="26">
        <f t="shared" si="46"/>
        <v>0</v>
      </c>
    </row>
    <row r="1459" spans="1:8" x14ac:dyDescent="0.25">
      <c r="A1459" s="33">
        <v>74433</v>
      </c>
      <c r="B1459" s="37">
        <v>209.12</v>
      </c>
      <c r="C1459" s="37">
        <v>0</v>
      </c>
      <c r="D1459" s="25">
        <v>1</v>
      </c>
      <c r="E1459" s="25">
        <v>0</v>
      </c>
      <c r="F1459" s="25">
        <v>1</v>
      </c>
      <c r="G1459" s="38">
        <f t="shared" si="47"/>
        <v>1</v>
      </c>
      <c r="H1459" s="26">
        <f t="shared" si="46"/>
        <v>0</v>
      </c>
    </row>
    <row r="1460" spans="1:8" x14ac:dyDescent="0.25">
      <c r="A1460" s="33">
        <v>74450</v>
      </c>
      <c r="B1460" s="37">
        <v>579.72</v>
      </c>
      <c r="C1460" s="37">
        <v>0</v>
      </c>
      <c r="D1460" s="25">
        <v>1</v>
      </c>
      <c r="E1460" s="25">
        <v>1</v>
      </c>
      <c r="F1460" s="25">
        <v>1</v>
      </c>
      <c r="G1460" s="38">
        <f t="shared" si="47"/>
        <v>1</v>
      </c>
      <c r="H1460" s="26">
        <f t="shared" si="46"/>
        <v>1</v>
      </c>
    </row>
    <row r="1461" spans="1:8" x14ac:dyDescent="0.25">
      <c r="A1461" s="33">
        <v>74453</v>
      </c>
      <c r="B1461" s="37">
        <v>86.22</v>
      </c>
      <c r="C1461" s="37">
        <v>0</v>
      </c>
      <c r="D1461" s="25">
        <v>1</v>
      </c>
      <c r="E1461" s="25">
        <v>0</v>
      </c>
      <c r="F1461" s="25">
        <v>1</v>
      </c>
      <c r="G1461" s="38">
        <f t="shared" si="47"/>
        <v>1</v>
      </c>
      <c r="H1461" s="26">
        <f t="shared" si="46"/>
        <v>0</v>
      </c>
    </row>
    <row r="1462" spans="1:8" x14ac:dyDescent="0.25">
      <c r="A1462" s="33">
        <v>74483</v>
      </c>
      <c r="B1462" s="37">
        <v>353.49</v>
      </c>
      <c r="C1462" s="37">
        <v>0</v>
      </c>
      <c r="D1462" s="25">
        <v>1</v>
      </c>
      <c r="E1462" s="25">
        <v>0</v>
      </c>
      <c r="F1462" s="25">
        <v>1</v>
      </c>
      <c r="G1462" s="38">
        <f t="shared" si="47"/>
        <v>1</v>
      </c>
      <c r="H1462" s="26">
        <f t="shared" si="46"/>
        <v>0</v>
      </c>
    </row>
    <row r="1463" spans="1:8" x14ac:dyDescent="0.25">
      <c r="A1463" s="33">
        <v>74702</v>
      </c>
      <c r="B1463" s="37">
        <v>546.47</v>
      </c>
      <c r="C1463" s="37">
        <v>0</v>
      </c>
      <c r="D1463" s="25">
        <v>1</v>
      </c>
      <c r="E1463" s="25">
        <v>0</v>
      </c>
      <c r="F1463" s="25">
        <v>1</v>
      </c>
      <c r="G1463" s="38">
        <f t="shared" si="47"/>
        <v>1</v>
      </c>
      <c r="H1463" s="26">
        <f t="shared" si="46"/>
        <v>0</v>
      </c>
    </row>
    <row r="1464" spans="1:8" x14ac:dyDescent="0.25">
      <c r="A1464" s="33">
        <v>74727</v>
      </c>
      <c r="B1464" s="37">
        <v>1536.51</v>
      </c>
      <c r="C1464" s="37">
        <v>0</v>
      </c>
      <c r="D1464" s="25">
        <v>1</v>
      </c>
      <c r="E1464" s="25">
        <v>0</v>
      </c>
      <c r="F1464" s="25">
        <v>1</v>
      </c>
      <c r="G1464" s="38">
        <f t="shared" si="47"/>
        <v>1</v>
      </c>
      <c r="H1464" s="26">
        <f t="shared" si="46"/>
        <v>0</v>
      </c>
    </row>
    <row r="1465" spans="1:8" x14ac:dyDescent="0.25">
      <c r="A1465" s="33">
        <v>74774</v>
      </c>
      <c r="B1465" s="37">
        <v>1261.98</v>
      </c>
      <c r="C1465" s="37">
        <v>0</v>
      </c>
      <c r="D1465" s="25">
        <v>1</v>
      </c>
      <c r="E1465" s="25">
        <v>0</v>
      </c>
      <c r="F1465" s="25">
        <v>1</v>
      </c>
      <c r="G1465" s="38">
        <f t="shared" si="47"/>
        <v>1</v>
      </c>
      <c r="H1465" s="26">
        <f t="shared" si="46"/>
        <v>0</v>
      </c>
    </row>
    <row r="1466" spans="1:8" x14ac:dyDescent="0.25">
      <c r="A1466" s="33">
        <v>74782</v>
      </c>
      <c r="B1466" s="37">
        <v>5.56</v>
      </c>
      <c r="C1466" s="37">
        <v>0</v>
      </c>
      <c r="D1466" s="25">
        <v>1</v>
      </c>
      <c r="E1466" s="25">
        <v>0</v>
      </c>
      <c r="F1466" s="25">
        <v>1</v>
      </c>
      <c r="G1466" s="38">
        <f t="shared" si="47"/>
        <v>1</v>
      </c>
      <c r="H1466" s="26">
        <f t="shared" si="46"/>
        <v>0</v>
      </c>
    </row>
    <row r="1467" spans="1:8" x14ac:dyDescent="0.25">
      <c r="A1467" s="33">
        <v>74790</v>
      </c>
      <c r="B1467" s="37">
        <v>2.11</v>
      </c>
      <c r="C1467" s="37">
        <v>0</v>
      </c>
      <c r="D1467" s="25">
        <v>1</v>
      </c>
      <c r="E1467" s="25">
        <v>0</v>
      </c>
      <c r="F1467" s="25">
        <v>1</v>
      </c>
      <c r="G1467" s="38">
        <f t="shared" si="47"/>
        <v>1</v>
      </c>
      <c r="H1467" s="26">
        <f t="shared" si="46"/>
        <v>0</v>
      </c>
    </row>
    <row r="1468" spans="1:8" x14ac:dyDescent="0.25">
      <c r="A1468" s="33">
        <v>74923</v>
      </c>
      <c r="B1468" s="37">
        <v>263.94</v>
      </c>
      <c r="C1468" s="37">
        <v>0</v>
      </c>
      <c r="D1468" s="25">
        <v>1</v>
      </c>
      <c r="E1468" s="25">
        <v>0</v>
      </c>
      <c r="F1468" s="25">
        <v>1</v>
      </c>
      <c r="G1468" s="38">
        <f t="shared" si="47"/>
        <v>1</v>
      </c>
      <c r="H1468" s="26">
        <f t="shared" si="46"/>
        <v>0</v>
      </c>
    </row>
    <row r="1469" spans="1:8" x14ac:dyDescent="0.25">
      <c r="A1469" s="33">
        <v>75378</v>
      </c>
      <c r="B1469" s="37">
        <v>654.52</v>
      </c>
      <c r="C1469" s="37">
        <v>0</v>
      </c>
      <c r="D1469" s="25">
        <v>1</v>
      </c>
      <c r="E1469" s="25">
        <v>0</v>
      </c>
      <c r="F1469" s="25">
        <v>1</v>
      </c>
      <c r="G1469" s="38">
        <f t="shared" si="47"/>
        <v>1</v>
      </c>
      <c r="H1469" s="26">
        <f t="shared" si="46"/>
        <v>0</v>
      </c>
    </row>
    <row r="1470" spans="1:8" x14ac:dyDescent="0.25">
      <c r="A1470" s="33">
        <v>75502</v>
      </c>
      <c r="B1470" s="37">
        <v>534.80999999999995</v>
      </c>
      <c r="C1470" s="37">
        <v>0</v>
      </c>
      <c r="D1470" s="25">
        <v>1</v>
      </c>
      <c r="E1470" s="25">
        <v>0</v>
      </c>
      <c r="F1470" s="25">
        <v>1</v>
      </c>
      <c r="G1470" s="38">
        <f t="shared" si="47"/>
        <v>1</v>
      </c>
      <c r="H1470" s="26">
        <f t="shared" si="46"/>
        <v>0</v>
      </c>
    </row>
    <row r="1471" spans="1:8" x14ac:dyDescent="0.25">
      <c r="A1471" s="33">
        <v>75670</v>
      </c>
      <c r="B1471" s="37">
        <v>566.53</v>
      </c>
      <c r="C1471" s="37">
        <v>0</v>
      </c>
      <c r="D1471" s="25">
        <v>1</v>
      </c>
      <c r="E1471" s="25">
        <v>0</v>
      </c>
      <c r="F1471" s="25">
        <v>1</v>
      </c>
      <c r="G1471" s="38">
        <f t="shared" si="47"/>
        <v>1</v>
      </c>
      <c r="H1471" s="26">
        <f t="shared" si="46"/>
        <v>0</v>
      </c>
    </row>
    <row r="1472" spans="1:8" x14ac:dyDescent="0.25">
      <c r="A1472" s="33">
        <v>75684</v>
      </c>
      <c r="B1472" s="37">
        <v>1367.04</v>
      </c>
      <c r="C1472" s="37">
        <v>0</v>
      </c>
      <c r="D1472" s="25">
        <v>1</v>
      </c>
      <c r="E1472" s="25">
        <v>0</v>
      </c>
      <c r="F1472" s="25">
        <v>1</v>
      </c>
      <c r="G1472" s="38">
        <f t="shared" si="47"/>
        <v>1</v>
      </c>
      <c r="H1472" s="26">
        <f t="shared" si="46"/>
        <v>0</v>
      </c>
    </row>
    <row r="1473" spans="1:8" x14ac:dyDescent="0.25">
      <c r="A1473" s="33">
        <v>75874</v>
      </c>
      <c r="B1473" s="37">
        <v>390.35</v>
      </c>
      <c r="C1473" s="37">
        <v>0</v>
      </c>
      <c r="D1473" s="25">
        <v>1</v>
      </c>
      <c r="E1473" s="25">
        <v>0</v>
      </c>
      <c r="F1473" s="25">
        <v>1</v>
      </c>
      <c r="G1473" s="38">
        <f t="shared" si="47"/>
        <v>1</v>
      </c>
      <c r="H1473" s="26">
        <f t="shared" si="46"/>
        <v>0</v>
      </c>
    </row>
    <row r="1474" spans="1:8" x14ac:dyDescent="0.25">
      <c r="A1474" s="33">
        <v>75933</v>
      </c>
      <c r="B1474" s="37">
        <v>175.89</v>
      </c>
      <c r="C1474" s="37">
        <v>0</v>
      </c>
      <c r="D1474" s="25">
        <v>1</v>
      </c>
      <c r="E1474" s="25">
        <v>0</v>
      </c>
      <c r="F1474" s="25">
        <v>1</v>
      </c>
      <c r="G1474" s="38">
        <f t="shared" si="47"/>
        <v>1</v>
      </c>
      <c r="H1474" s="26">
        <f t="shared" ref="H1474:H1537" si="48">E1474/D1474</f>
        <v>0</v>
      </c>
    </row>
    <row r="1475" spans="1:8" x14ac:dyDescent="0.25">
      <c r="A1475" s="33">
        <v>76038</v>
      </c>
      <c r="B1475" s="37">
        <v>1293.77</v>
      </c>
      <c r="C1475" s="37">
        <v>0</v>
      </c>
      <c r="D1475" s="25">
        <v>1</v>
      </c>
      <c r="E1475" s="25">
        <v>0</v>
      </c>
      <c r="F1475" s="25">
        <v>1</v>
      </c>
      <c r="G1475" s="38">
        <f t="shared" ref="G1475:G1538" si="49">F1475/D1475</f>
        <v>1</v>
      </c>
      <c r="H1475" s="26">
        <f t="shared" si="48"/>
        <v>0</v>
      </c>
    </row>
    <row r="1476" spans="1:8" x14ac:dyDescent="0.25">
      <c r="A1476" s="33">
        <v>76239</v>
      </c>
      <c r="B1476" s="37">
        <v>490.59</v>
      </c>
      <c r="C1476" s="37">
        <v>0</v>
      </c>
      <c r="D1476" s="25">
        <v>1</v>
      </c>
      <c r="E1476" s="25">
        <v>1</v>
      </c>
      <c r="F1476" s="25">
        <v>1</v>
      </c>
      <c r="G1476" s="38">
        <f t="shared" si="49"/>
        <v>1</v>
      </c>
      <c r="H1476" s="26">
        <f t="shared" si="48"/>
        <v>1</v>
      </c>
    </row>
    <row r="1477" spans="1:8" x14ac:dyDescent="0.25">
      <c r="A1477" s="33">
        <v>76334</v>
      </c>
      <c r="B1477" s="37">
        <v>621.9</v>
      </c>
      <c r="C1477" s="37">
        <v>0</v>
      </c>
      <c r="D1477" s="25">
        <v>1</v>
      </c>
      <c r="E1477" s="25">
        <v>0</v>
      </c>
      <c r="F1477" s="25">
        <v>1</v>
      </c>
      <c r="G1477" s="38">
        <f t="shared" si="49"/>
        <v>1</v>
      </c>
      <c r="H1477" s="26">
        <f t="shared" si="48"/>
        <v>0</v>
      </c>
    </row>
    <row r="1478" spans="1:8" x14ac:dyDescent="0.25">
      <c r="A1478" s="33">
        <v>76347</v>
      </c>
      <c r="B1478" s="37">
        <v>40.24</v>
      </c>
      <c r="C1478" s="37">
        <v>0</v>
      </c>
      <c r="D1478" s="25">
        <v>1</v>
      </c>
      <c r="E1478" s="25">
        <v>0</v>
      </c>
      <c r="F1478" s="25">
        <v>1</v>
      </c>
      <c r="G1478" s="38">
        <f t="shared" si="49"/>
        <v>1</v>
      </c>
      <c r="H1478" s="26">
        <f t="shared" si="48"/>
        <v>0</v>
      </c>
    </row>
    <row r="1479" spans="1:8" x14ac:dyDescent="0.25">
      <c r="A1479" s="33">
        <v>76473</v>
      </c>
      <c r="B1479" s="37">
        <v>30.92</v>
      </c>
      <c r="C1479" s="37">
        <v>0</v>
      </c>
      <c r="D1479" s="25">
        <v>1</v>
      </c>
      <c r="E1479" s="25">
        <v>0</v>
      </c>
      <c r="F1479" s="25">
        <v>1</v>
      </c>
      <c r="G1479" s="38">
        <f t="shared" si="49"/>
        <v>1</v>
      </c>
      <c r="H1479" s="26">
        <f t="shared" si="48"/>
        <v>0</v>
      </c>
    </row>
    <row r="1480" spans="1:8" x14ac:dyDescent="0.25">
      <c r="A1480" s="33">
        <v>76519</v>
      </c>
      <c r="B1480" s="37">
        <v>132.97999999999999</v>
      </c>
      <c r="C1480" s="37">
        <v>0</v>
      </c>
      <c r="D1480" s="25">
        <v>1</v>
      </c>
      <c r="E1480" s="25">
        <v>0</v>
      </c>
      <c r="F1480" s="25">
        <v>1</v>
      </c>
      <c r="G1480" s="38">
        <f t="shared" si="49"/>
        <v>1</v>
      </c>
      <c r="H1480" s="26">
        <f t="shared" si="48"/>
        <v>0</v>
      </c>
    </row>
    <row r="1481" spans="1:8" x14ac:dyDescent="0.25">
      <c r="A1481" s="33">
        <v>76533</v>
      </c>
      <c r="B1481" s="37">
        <v>81</v>
      </c>
      <c r="C1481" s="37">
        <v>0</v>
      </c>
      <c r="D1481" s="25">
        <v>1</v>
      </c>
      <c r="E1481" s="25">
        <v>0</v>
      </c>
      <c r="F1481" s="25">
        <v>1</v>
      </c>
      <c r="G1481" s="38">
        <f t="shared" si="49"/>
        <v>1</v>
      </c>
      <c r="H1481" s="26">
        <f t="shared" si="48"/>
        <v>0</v>
      </c>
    </row>
    <row r="1482" spans="1:8" x14ac:dyDescent="0.25">
      <c r="A1482" s="33">
        <v>76631</v>
      </c>
      <c r="B1482" s="37">
        <v>2224.39</v>
      </c>
      <c r="C1482" s="37">
        <v>0</v>
      </c>
      <c r="D1482" s="25">
        <v>1</v>
      </c>
      <c r="E1482" s="25">
        <v>0</v>
      </c>
      <c r="F1482" s="25">
        <v>1</v>
      </c>
      <c r="G1482" s="38">
        <f t="shared" si="49"/>
        <v>1</v>
      </c>
      <c r="H1482" s="26">
        <f t="shared" si="48"/>
        <v>0</v>
      </c>
    </row>
    <row r="1483" spans="1:8" x14ac:dyDescent="0.25">
      <c r="A1483" s="33">
        <v>76677</v>
      </c>
      <c r="B1483" s="37">
        <v>207.94</v>
      </c>
      <c r="C1483" s="37">
        <v>0</v>
      </c>
      <c r="D1483" s="25">
        <v>1</v>
      </c>
      <c r="E1483" s="25">
        <v>0</v>
      </c>
      <c r="F1483" s="25">
        <v>1</v>
      </c>
      <c r="G1483" s="38">
        <f t="shared" si="49"/>
        <v>1</v>
      </c>
      <c r="H1483" s="26">
        <f t="shared" si="48"/>
        <v>0</v>
      </c>
    </row>
    <row r="1484" spans="1:8" x14ac:dyDescent="0.25">
      <c r="A1484" s="33">
        <v>76802</v>
      </c>
      <c r="B1484" s="37">
        <v>533.35</v>
      </c>
      <c r="C1484" s="37">
        <v>0</v>
      </c>
      <c r="D1484" s="25">
        <v>1</v>
      </c>
      <c r="E1484" s="25">
        <v>0</v>
      </c>
      <c r="F1484" s="25">
        <v>1</v>
      </c>
      <c r="G1484" s="38">
        <f t="shared" si="49"/>
        <v>1</v>
      </c>
      <c r="H1484" s="26">
        <f t="shared" si="48"/>
        <v>0</v>
      </c>
    </row>
    <row r="1485" spans="1:8" x14ac:dyDescent="0.25">
      <c r="A1485" s="33">
        <v>76856</v>
      </c>
      <c r="B1485" s="37">
        <v>726.92</v>
      </c>
      <c r="C1485" s="37">
        <v>0</v>
      </c>
      <c r="D1485" s="25">
        <v>1</v>
      </c>
      <c r="E1485" s="25">
        <v>0</v>
      </c>
      <c r="F1485" s="25">
        <v>1</v>
      </c>
      <c r="G1485" s="38">
        <f t="shared" si="49"/>
        <v>1</v>
      </c>
      <c r="H1485" s="26">
        <f t="shared" si="48"/>
        <v>0</v>
      </c>
    </row>
    <row r="1486" spans="1:8" x14ac:dyDescent="0.25">
      <c r="A1486" s="33">
        <v>76864</v>
      </c>
      <c r="B1486" s="37">
        <v>275.92</v>
      </c>
      <c r="C1486" s="37">
        <v>0</v>
      </c>
      <c r="D1486" s="25">
        <v>1</v>
      </c>
      <c r="E1486" s="25">
        <v>0</v>
      </c>
      <c r="F1486" s="25">
        <v>1</v>
      </c>
      <c r="G1486" s="38">
        <f t="shared" si="49"/>
        <v>1</v>
      </c>
      <c r="H1486" s="26">
        <f t="shared" si="48"/>
        <v>0</v>
      </c>
    </row>
    <row r="1487" spans="1:8" x14ac:dyDescent="0.25">
      <c r="A1487" s="33">
        <v>76881</v>
      </c>
      <c r="B1487" s="37">
        <v>18.41</v>
      </c>
      <c r="C1487" s="37">
        <v>0</v>
      </c>
      <c r="D1487" s="25">
        <v>1</v>
      </c>
      <c r="E1487" s="25">
        <v>0</v>
      </c>
      <c r="F1487" s="25">
        <v>1</v>
      </c>
      <c r="G1487" s="38">
        <f t="shared" si="49"/>
        <v>1</v>
      </c>
      <c r="H1487" s="26">
        <f t="shared" si="48"/>
        <v>0</v>
      </c>
    </row>
    <row r="1488" spans="1:8" x14ac:dyDescent="0.25">
      <c r="A1488" s="33">
        <v>76926</v>
      </c>
      <c r="B1488" s="37">
        <v>337.29</v>
      </c>
      <c r="C1488" s="37">
        <v>0</v>
      </c>
      <c r="D1488" s="25">
        <v>1</v>
      </c>
      <c r="E1488" s="25">
        <v>0</v>
      </c>
      <c r="F1488" s="25">
        <v>1</v>
      </c>
      <c r="G1488" s="38">
        <f t="shared" si="49"/>
        <v>1</v>
      </c>
      <c r="H1488" s="26">
        <f t="shared" si="48"/>
        <v>0</v>
      </c>
    </row>
    <row r="1489" spans="1:8" x14ac:dyDescent="0.25">
      <c r="A1489" s="33">
        <v>77212</v>
      </c>
      <c r="B1489" s="37">
        <v>80.13</v>
      </c>
      <c r="C1489" s="37">
        <v>0</v>
      </c>
      <c r="D1489" s="25">
        <v>1</v>
      </c>
      <c r="E1489" s="25">
        <v>0</v>
      </c>
      <c r="F1489" s="25">
        <v>1</v>
      </c>
      <c r="G1489" s="38">
        <f t="shared" si="49"/>
        <v>1</v>
      </c>
      <c r="H1489" s="26">
        <f t="shared" si="48"/>
        <v>0</v>
      </c>
    </row>
    <row r="1490" spans="1:8" x14ac:dyDescent="0.25">
      <c r="A1490" s="33">
        <v>77262</v>
      </c>
      <c r="B1490" s="37">
        <v>20.239999999999998</v>
      </c>
      <c r="C1490" s="37">
        <v>0</v>
      </c>
      <c r="D1490" s="25">
        <v>1</v>
      </c>
      <c r="E1490" s="25">
        <v>0</v>
      </c>
      <c r="F1490" s="25">
        <v>1</v>
      </c>
      <c r="G1490" s="38">
        <f t="shared" si="49"/>
        <v>1</v>
      </c>
      <c r="H1490" s="26">
        <f t="shared" si="48"/>
        <v>0</v>
      </c>
    </row>
    <row r="1491" spans="1:8" x14ac:dyDescent="0.25">
      <c r="A1491" s="33">
        <v>77343</v>
      </c>
      <c r="B1491" s="37">
        <v>2144.9299999999998</v>
      </c>
      <c r="C1491" s="37">
        <v>0</v>
      </c>
      <c r="D1491" s="25">
        <v>1</v>
      </c>
      <c r="E1491" s="25">
        <v>0</v>
      </c>
      <c r="F1491" s="25">
        <v>1</v>
      </c>
      <c r="G1491" s="38">
        <f t="shared" si="49"/>
        <v>1</v>
      </c>
      <c r="H1491" s="26">
        <f t="shared" si="48"/>
        <v>0</v>
      </c>
    </row>
    <row r="1492" spans="1:8" x14ac:dyDescent="0.25">
      <c r="A1492" s="33">
        <v>77434</v>
      </c>
      <c r="B1492" s="37">
        <v>295.76</v>
      </c>
      <c r="C1492" s="37">
        <v>0</v>
      </c>
      <c r="D1492" s="25">
        <v>1</v>
      </c>
      <c r="E1492" s="25">
        <v>0</v>
      </c>
      <c r="F1492" s="25">
        <v>1</v>
      </c>
      <c r="G1492" s="38">
        <f t="shared" si="49"/>
        <v>1</v>
      </c>
      <c r="H1492" s="26">
        <f t="shared" si="48"/>
        <v>0</v>
      </c>
    </row>
    <row r="1493" spans="1:8" x14ac:dyDescent="0.25">
      <c r="A1493" s="33">
        <v>77557</v>
      </c>
      <c r="B1493" s="37">
        <v>947.25</v>
      </c>
      <c r="C1493" s="37">
        <v>0</v>
      </c>
      <c r="D1493" s="25">
        <v>1</v>
      </c>
      <c r="E1493" s="25">
        <v>0</v>
      </c>
      <c r="F1493" s="25">
        <v>1</v>
      </c>
      <c r="G1493" s="38">
        <f t="shared" si="49"/>
        <v>1</v>
      </c>
      <c r="H1493" s="26">
        <f t="shared" si="48"/>
        <v>0</v>
      </c>
    </row>
    <row r="1494" spans="1:8" x14ac:dyDescent="0.25">
      <c r="A1494" s="33">
        <v>77639</v>
      </c>
      <c r="B1494" s="37">
        <v>60.29</v>
      </c>
      <c r="C1494" s="37">
        <v>0</v>
      </c>
      <c r="D1494" s="25">
        <v>1</v>
      </c>
      <c r="E1494" s="25">
        <v>0</v>
      </c>
      <c r="F1494" s="25">
        <v>1</v>
      </c>
      <c r="G1494" s="38">
        <f t="shared" si="49"/>
        <v>1</v>
      </c>
      <c r="H1494" s="26">
        <f t="shared" si="48"/>
        <v>0</v>
      </c>
    </row>
    <row r="1495" spans="1:8" x14ac:dyDescent="0.25">
      <c r="A1495" s="33">
        <v>77695</v>
      </c>
      <c r="B1495" s="37">
        <v>29.26</v>
      </c>
      <c r="C1495" s="37">
        <v>0</v>
      </c>
      <c r="D1495" s="25">
        <v>1</v>
      </c>
      <c r="E1495" s="25">
        <v>0</v>
      </c>
      <c r="F1495" s="25">
        <v>1</v>
      </c>
      <c r="G1495" s="38">
        <f t="shared" si="49"/>
        <v>1</v>
      </c>
      <c r="H1495" s="26">
        <f t="shared" si="48"/>
        <v>0</v>
      </c>
    </row>
    <row r="1496" spans="1:8" x14ac:dyDescent="0.25">
      <c r="A1496" s="33">
        <v>77802</v>
      </c>
      <c r="B1496" s="37">
        <v>1187.51</v>
      </c>
      <c r="C1496" s="37">
        <v>0</v>
      </c>
      <c r="D1496" s="25">
        <v>1</v>
      </c>
      <c r="E1496" s="25">
        <v>0</v>
      </c>
      <c r="F1496" s="25">
        <v>1</v>
      </c>
      <c r="G1496" s="38">
        <f t="shared" si="49"/>
        <v>1</v>
      </c>
      <c r="H1496" s="26">
        <f t="shared" si="48"/>
        <v>0</v>
      </c>
    </row>
    <row r="1497" spans="1:8" x14ac:dyDescent="0.25">
      <c r="A1497" s="33">
        <v>77896</v>
      </c>
      <c r="B1497" s="37">
        <v>100.4</v>
      </c>
      <c r="C1497" s="37">
        <v>0</v>
      </c>
      <c r="D1497" s="25">
        <v>1</v>
      </c>
      <c r="E1497" s="25">
        <v>0</v>
      </c>
      <c r="F1497" s="25">
        <v>1</v>
      </c>
      <c r="G1497" s="38">
        <f t="shared" si="49"/>
        <v>1</v>
      </c>
      <c r="H1497" s="26">
        <f t="shared" si="48"/>
        <v>0</v>
      </c>
    </row>
    <row r="1498" spans="1:8" x14ac:dyDescent="0.25">
      <c r="A1498" s="33">
        <v>77988</v>
      </c>
      <c r="B1498" s="37">
        <v>70.27</v>
      </c>
      <c r="C1498" s="37">
        <v>0</v>
      </c>
      <c r="D1498" s="25">
        <v>1</v>
      </c>
      <c r="E1498" s="25">
        <v>0</v>
      </c>
      <c r="F1498" s="25">
        <v>1</v>
      </c>
      <c r="G1498" s="38">
        <f t="shared" si="49"/>
        <v>1</v>
      </c>
      <c r="H1498" s="26">
        <f t="shared" si="48"/>
        <v>0</v>
      </c>
    </row>
    <row r="1499" spans="1:8" x14ac:dyDescent="0.25">
      <c r="A1499" s="33">
        <v>77991</v>
      </c>
      <c r="B1499" s="37">
        <v>637.65</v>
      </c>
      <c r="C1499" s="37">
        <v>0</v>
      </c>
      <c r="D1499" s="25">
        <v>1</v>
      </c>
      <c r="E1499" s="25">
        <v>0</v>
      </c>
      <c r="F1499" s="25">
        <v>1</v>
      </c>
      <c r="G1499" s="38">
        <f t="shared" si="49"/>
        <v>1</v>
      </c>
      <c r="H1499" s="26">
        <f t="shared" si="48"/>
        <v>0</v>
      </c>
    </row>
    <row r="1500" spans="1:8" x14ac:dyDescent="0.25">
      <c r="A1500" s="33">
        <v>78019</v>
      </c>
      <c r="B1500" s="37">
        <v>251.74</v>
      </c>
      <c r="C1500" s="37">
        <v>0</v>
      </c>
      <c r="D1500" s="25">
        <v>1</v>
      </c>
      <c r="E1500" s="25">
        <v>0</v>
      </c>
      <c r="F1500" s="25">
        <v>1</v>
      </c>
      <c r="G1500" s="38">
        <f t="shared" si="49"/>
        <v>1</v>
      </c>
      <c r="H1500" s="26">
        <f t="shared" si="48"/>
        <v>0</v>
      </c>
    </row>
    <row r="1501" spans="1:8" x14ac:dyDescent="0.25">
      <c r="A1501" s="33">
        <v>78042</v>
      </c>
      <c r="B1501" s="37">
        <v>163.95</v>
      </c>
      <c r="C1501" s="37">
        <v>0</v>
      </c>
      <c r="D1501" s="25">
        <v>1</v>
      </c>
      <c r="E1501" s="25">
        <v>0</v>
      </c>
      <c r="F1501" s="25">
        <v>1</v>
      </c>
      <c r="G1501" s="38">
        <f t="shared" si="49"/>
        <v>1</v>
      </c>
      <c r="H1501" s="26">
        <f t="shared" si="48"/>
        <v>0</v>
      </c>
    </row>
    <row r="1502" spans="1:8" x14ac:dyDescent="0.25">
      <c r="A1502" s="33">
        <v>78306</v>
      </c>
      <c r="B1502" s="37">
        <v>593.04</v>
      </c>
      <c r="C1502" s="37">
        <v>0</v>
      </c>
      <c r="D1502" s="25">
        <v>1</v>
      </c>
      <c r="E1502" s="25">
        <v>0</v>
      </c>
      <c r="F1502" s="25">
        <v>1</v>
      </c>
      <c r="G1502" s="38">
        <f t="shared" si="49"/>
        <v>1</v>
      </c>
      <c r="H1502" s="26">
        <f t="shared" si="48"/>
        <v>0</v>
      </c>
    </row>
    <row r="1503" spans="1:8" x14ac:dyDescent="0.25">
      <c r="A1503" s="33">
        <v>78324</v>
      </c>
      <c r="B1503" s="37">
        <v>1173.94</v>
      </c>
      <c r="C1503" s="37">
        <v>0</v>
      </c>
      <c r="D1503" s="25">
        <v>1</v>
      </c>
      <c r="E1503" s="25">
        <v>0</v>
      </c>
      <c r="F1503" s="25">
        <v>1</v>
      </c>
      <c r="G1503" s="38">
        <f t="shared" si="49"/>
        <v>1</v>
      </c>
      <c r="H1503" s="26">
        <f t="shared" si="48"/>
        <v>0</v>
      </c>
    </row>
    <row r="1504" spans="1:8" x14ac:dyDescent="0.25">
      <c r="A1504" s="33">
        <v>78480</v>
      </c>
      <c r="B1504" s="37">
        <v>80.28</v>
      </c>
      <c r="C1504" s="37">
        <v>0</v>
      </c>
      <c r="D1504" s="25">
        <v>1</v>
      </c>
      <c r="E1504" s="25">
        <v>0</v>
      </c>
      <c r="F1504" s="25">
        <v>1</v>
      </c>
      <c r="G1504" s="38">
        <f t="shared" si="49"/>
        <v>1</v>
      </c>
      <c r="H1504" s="26">
        <f t="shared" si="48"/>
        <v>0</v>
      </c>
    </row>
    <row r="1505" spans="1:8" x14ac:dyDescent="0.25">
      <c r="A1505" s="33">
        <v>78581</v>
      </c>
      <c r="B1505" s="37">
        <v>169.06</v>
      </c>
      <c r="C1505" s="37">
        <v>0</v>
      </c>
      <c r="D1505" s="25">
        <v>1</v>
      </c>
      <c r="E1505" s="25">
        <v>0</v>
      </c>
      <c r="F1505" s="25">
        <v>1</v>
      </c>
      <c r="G1505" s="38">
        <f t="shared" si="49"/>
        <v>1</v>
      </c>
      <c r="H1505" s="26">
        <f t="shared" si="48"/>
        <v>0</v>
      </c>
    </row>
    <row r="1506" spans="1:8" x14ac:dyDescent="0.25">
      <c r="A1506" s="33">
        <v>78620</v>
      </c>
      <c r="B1506" s="37">
        <v>166.84</v>
      </c>
      <c r="C1506" s="37">
        <v>0</v>
      </c>
      <c r="D1506" s="25">
        <v>1</v>
      </c>
      <c r="E1506" s="25">
        <v>0</v>
      </c>
      <c r="F1506" s="25">
        <v>1</v>
      </c>
      <c r="G1506" s="38">
        <f t="shared" si="49"/>
        <v>1</v>
      </c>
      <c r="H1506" s="26">
        <f t="shared" si="48"/>
        <v>0</v>
      </c>
    </row>
    <row r="1507" spans="1:8" x14ac:dyDescent="0.25">
      <c r="A1507" s="33">
        <v>78683</v>
      </c>
      <c r="B1507" s="37">
        <v>206.04</v>
      </c>
      <c r="C1507" s="37">
        <v>0</v>
      </c>
      <c r="D1507" s="25">
        <v>1</v>
      </c>
      <c r="E1507" s="25">
        <v>0</v>
      </c>
      <c r="F1507" s="25">
        <v>1</v>
      </c>
      <c r="G1507" s="38">
        <f t="shared" si="49"/>
        <v>1</v>
      </c>
      <c r="H1507" s="26">
        <f t="shared" si="48"/>
        <v>0</v>
      </c>
    </row>
    <row r="1508" spans="1:8" x14ac:dyDescent="0.25">
      <c r="A1508" s="33">
        <v>78727</v>
      </c>
      <c r="B1508" s="37">
        <v>152.63999999999999</v>
      </c>
      <c r="C1508" s="37">
        <v>0</v>
      </c>
      <c r="D1508" s="25">
        <v>1</v>
      </c>
      <c r="E1508" s="25">
        <v>0</v>
      </c>
      <c r="F1508" s="25">
        <v>1</v>
      </c>
      <c r="G1508" s="38">
        <f t="shared" si="49"/>
        <v>1</v>
      </c>
      <c r="H1508" s="26">
        <f t="shared" si="48"/>
        <v>0</v>
      </c>
    </row>
    <row r="1509" spans="1:8" x14ac:dyDescent="0.25">
      <c r="A1509" s="33">
        <v>78836</v>
      </c>
      <c r="B1509" s="37">
        <v>3329.54</v>
      </c>
      <c r="C1509" s="37">
        <v>0</v>
      </c>
      <c r="D1509" s="25">
        <v>1</v>
      </c>
      <c r="E1509" s="25">
        <v>0</v>
      </c>
      <c r="F1509" s="25">
        <v>1</v>
      </c>
      <c r="G1509" s="38">
        <f t="shared" si="49"/>
        <v>1</v>
      </c>
      <c r="H1509" s="26">
        <f t="shared" si="48"/>
        <v>0</v>
      </c>
    </row>
    <row r="1510" spans="1:8" x14ac:dyDescent="0.25">
      <c r="A1510" s="33">
        <v>78953</v>
      </c>
      <c r="B1510" s="37">
        <v>319.27</v>
      </c>
      <c r="C1510" s="37">
        <v>0</v>
      </c>
      <c r="D1510" s="25">
        <v>1</v>
      </c>
      <c r="E1510" s="25">
        <v>0</v>
      </c>
      <c r="F1510" s="25">
        <v>1</v>
      </c>
      <c r="G1510" s="38">
        <f t="shared" si="49"/>
        <v>1</v>
      </c>
      <c r="H1510" s="26">
        <f t="shared" si="48"/>
        <v>0</v>
      </c>
    </row>
    <row r="1511" spans="1:8" x14ac:dyDescent="0.25">
      <c r="A1511" s="33">
        <v>79010</v>
      </c>
      <c r="B1511" s="37">
        <v>40.93</v>
      </c>
      <c r="C1511" s="37">
        <v>0</v>
      </c>
      <c r="D1511" s="25">
        <v>1</v>
      </c>
      <c r="E1511" s="25">
        <v>0</v>
      </c>
      <c r="F1511" s="25">
        <v>1</v>
      </c>
      <c r="G1511" s="38">
        <f t="shared" si="49"/>
        <v>1</v>
      </c>
      <c r="H1511" s="26">
        <f t="shared" si="48"/>
        <v>0</v>
      </c>
    </row>
    <row r="1512" spans="1:8" x14ac:dyDescent="0.25">
      <c r="A1512" s="33">
        <v>79275</v>
      </c>
      <c r="B1512" s="37">
        <v>249.14</v>
      </c>
      <c r="C1512" s="37">
        <v>0</v>
      </c>
      <c r="D1512" s="25">
        <v>1</v>
      </c>
      <c r="E1512" s="25">
        <v>0</v>
      </c>
      <c r="F1512" s="25">
        <v>1</v>
      </c>
      <c r="G1512" s="38">
        <f t="shared" si="49"/>
        <v>1</v>
      </c>
      <c r="H1512" s="26">
        <f t="shared" si="48"/>
        <v>0</v>
      </c>
    </row>
    <row r="1513" spans="1:8" x14ac:dyDescent="0.25">
      <c r="A1513" s="33">
        <v>79362</v>
      </c>
      <c r="B1513" s="37">
        <v>2214.59</v>
      </c>
      <c r="C1513" s="37">
        <v>0</v>
      </c>
      <c r="D1513" s="25">
        <v>1</v>
      </c>
      <c r="E1513" s="25">
        <v>0</v>
      </c>
      <c r="F1513" s="25">
        <v>1</v>
      </c>
      <c r="G1513" s="38">
        <f t="shared" si="49"/>
        <v>1</v>
      </c>
      <c r="H1513" s="26">
        <f t="shared" si="48"/>
        <v>0</v>
      </c>
    </row>
    <row r="1514" spans="1:8" x14ac:dyDescent="0.25">
      <c r="A1514" s="33">
        <v>79381</v>
      </c>
      <c r="B1514" s="37">
        <v>15.74</v>
      </c>
      <c r="C1514" s="37">
        <v>0</v>
      </c>
      <c r="D1514" s="25">
        <v>1</v>
      </c>
      <c r="E1514" s="25">
        <v>0</v>
      </c>
      <c r="F1514" s="25">
        <v>1</v>
      </c>
      <c r="G1514" s="38">
        <f t="shared" si="49"/>
        <v>1</v>
      </c>
      <c r="H1514" s="26">
        <f t="shared" si="48"/>
        <v>0</v>
      </c>
    </row>
    <row r="1515" spans="1:8" x14ac:dyDescent="0.25">
      <c r="A1515" s="33">
        <v>79459</v>
      </c>
      <c r="B1515" s="37">
        <v>2464.63</v>
      </c>
      <c r="C1515" s="37">
        <v>0</v>
      </c>
      <c r="D1515" s="25">
        <v>1</v>
      </c>
      <c r="E1515" s="25">
        <v>0</v>
      </c>
      <c r="F1515" s="25">
        <v>1</v>
      </c>
      <c r="G1515" s="38">
        <f t="shared" si="49"/>
        <v>1</v>
      </c>
      <c r="H1515" s="26">
        <f t="shared" si="48"/>
        <v>0</v>
      </c>
    </row>
    <row r="1516" spans="1:8" x14ac:dyDescent="0.25">
      <c r="A1516" s="33">
        <v>79502</v>
      </c>
      <c r="B1516" s="37">
        <v>420.73</v>
      </c>
      <c r="C1516" s="37">
        <v>0</v>
      </c>
      <c r="D1516" s="25">
        <v>1</v>
      </c>
      <c r="E1516" s="25">
        <v>0</v>
      </c>
      <c r="F1516" s="25">
        <v>1</v>
      </c>
      <c r="G1516" s="38">
        <f t="shared" si="49"/>
        <v>1</v>
      </c>
      <c r="H1516" s="26">
        <f t="shared" si="48"/>
        <v>0</v>
      </c>
    </row>
    <row r="1517" spans="1:8" x14ac:dyDescent="0.25">
      <c r="A1517" s="33">
        <v>79503</v>
      </c>
      <c r="B1517" s="37">
        <v>933.4</v>
      </c>
      <c r="C1517" s="37">
        <v>0</v>
      </c>
      <c r="D1517" s="25">
        <v>1</v>
      </c>
      <c r="E1517" s="25">
        <v>0</v>
      </c>
      <c r="F1517" s="25">
        <v>1</v>
      </c>
      <c r="G1517" s="38">
        <f t="shared" si="49"/>
        <v>1</v>
      </c>
      <c r="H1517" s="26">
        <f t="shared" si="48"/>
        <v>0</v>
      </c>
    </row>
    <row r="1518" spans="1:8" x14ac:dyDescent="0.25">
      <c r="A1518" s="33">
        <v>79561</v>
      </c>
      <c r="B1518" s="37">
        <v>826.05</v>
      </c>
      <c r="C1518" s="37">
        <v>0</v>
      </c>
      <c r="D1518" s="25">
        <v>1</v>
      </c>
      <c r="E1518" s="25">
        <v>0</v>
      </c>
      <c r="F1518" s="25">
        <v>1</v>
      </c>
      <c r="G1518" s="38">
        <f t="shared" si="49"/>
        <v>1</v>
      </c>
      <c r="H1518" s="26">
        <f t="shared" si="48"/>
        <v>0</v>
      </c>
    </row>
    <row r="1519" spans="1:8" x14ac:dyDescent="0.25">
      <c r="A1519" s="33">
        <v>79883</v>
      </c>
      <c r="B1519" s="37">
        <v>1816.37</v>
      </c>
      <c r="C1519" s="37">
        <v>0</v>
      </c>
      <c r="D1519" s="25">
        <v>1</v>
      </c>
      <c r="E1519" s="25">
        <v>0</v>
      </c>
      <c r="F1519" s="25">
        <v>1</v>
      </c>
      <c r="G1519" s="38">
        <f t="shared" si="49"/>
        <v>1</v>
      </c>
      <c r="H1519" s="26">
        <f t="shared" si="48"/>
        <v>0</v>
      </c>
    </row>
    <row r="1520" spans="1:8" x14ac:dyDescent="0.25">
      <c r="A1520" s="33">
        <v>79911</v>
      </c>
      <c r="B1520" s="37">
        <v>1048.9100000000001</v>
      </c>
      <c r="C1520" s="37">
        <v>0</v>
      </c>
      <c r="D1520" s="25">
        <v>1</v>
      </c>
      <c r="E1520" s="25">
        <v>0</v>
      </c>
      <c r="F1520" s="25">
        <v>1</v>
      </c>
      <c r="G1520" s="38">
        <f t="shared" si="49"/>
        <v>1</v>
      </c>
      <c r="H1520" s="26">
        <f t="shared" si="48"/>
        <v>0</v>
      </c>
    </row>
    <row r="1521" spans="1:8" x14ac:dyDescent="0.25">
      <c r="A1521" s="33">
        <v>80021</v>
      </c>
      <c r="B1521" s="37">
        <v>88.18</v>
      </c>
      <c r="C1521" s="37">
        <v>0</v>
      </c>
      <c r="D1521" s="25">
        <v>1</v>
      </c>
      <c r="E1521" s="25">
        <v>0</v>
      </c>
      <c r="F1521" s="25">
        <v>1</v>
      </c>
      <c r="G1521" s="38">
        <f t="shared" si="49"/>
        <v>1</v>
      </c>
      <c r="H1521" s="26">
        <f t="shared" si="48"/>
        <v>0</v>
      </c>
    </row>
    <row r="1522" spans="1:8" x14ac:dyDescent="0.25">
      <c r="A1522" s="33">
        <v>80068</v>
      </c>
      <c r="B1522" s="37">
        <v>133.41</v>
      </c>
      <c r="C1522" s="37">
        <v>0</v>
      </c>
      <c r="D1522" s="25">
        <v>1</v>
      </c>
      <c r="E1522" s="25">
        <v>0</v>
      </c>
      <c r="F1522" s="25">
        <v>1</v>
      </c>
      <c r="G1522" s="38">
        <f t="shared" si="49"/>
        <v>1</v>
      </c>
      <c r="H1522" s="26">
        <f t="shared" si="48"/>
        <v>0</v>
      </c>
    </row>
    <row r="1523" spans="1:8" x14ac:dyDescent="0.25">
      <c r="A1523" s="33">
        <v>80072</v>
      </c>
      <c r="B1523" s="37">
        <v>234.46</v>
      </c>
      <c r="C1523" s="37">
        <v>0</v>
      </c>
      <c r="D1523" s="25">
        <v>1</v>
      </c>
      <c r="E1523" s="25">
        <v>0</v>
      </c>
      <c r="F1523" s="25">
        <v>1</v>
      </c>
      <c r="G1523" s="38">
        <f t="shared" si="49"/>
        <v>1</v>
      </c>
      <c r="H1523" s="26">
        <f t="shared" si="48"/>
        <v>0</v>
      </c>
    </row>
    <row r="1524" spans="1:8" x14ac:dyDescent="0.25">
      <c r="A1524" s="33">
        <v>80282</v>
      </c>
      <c r="B1524" s="37">
        <v>70.540000000000006</v>
      </c>
      <c r="C1524" s="37">
        <v>0</v>
      </c>
      <c r="D1524" s="25">
        <v>1</v>
      </c>
      <c r="E1524" s="25">
        <v>0</v>
      </c>
      <c r="F1524" s="25">
        <v>1</v>
      </c>
      <c r="G1524" s="38">
        <f t="shared" si="49"/>
        <v>1</v>
      </c>
      <c r="H1524" s="26">
        <f t="shared" si="48"/>
        <v>0</v>
      </c>
    </row>
    <row r="1525" spans="1:8" x14ac:dyDescent="0.25">
      <c r="A1525" s="33">
        <v>80307</v>
      </c>
      <c r="B1525" s="37">
        <v>338.76</v>
      </c>
      <c r="C1525" s="37">
        <v>0</v>
      </c>
      <c r="D1525" s="25">
        <v>1</v>
      </c>
      <c r="E1525" s="25">
        <v>0</v>
      </c>
      <c r="F1525" s="25">
        <v>1</v>
      </c>
      <c r="G1525" s="38">
        <f t="shared" si="49"/>
        <v>1</v>
      </c>
      <c r="H1525" s="26">
        <f t="shared" si="48"/>
        <v>0</v>
      </c>
    </row>
    <row r="1526" spans="1:8" x14ac:dyDescent="0.25">
      <c r="A1526" s="33">
        <v>80472</v>
      </c>
      <c r="B1526" s="37">
        <v>20.57</v>
      </c>
      <c r="C1526" s="37">
        <v>0</v>
      </c>
      <c r="D1526" s="25">
        <v>1</v>
      </c>
      <c r="E1526" s="25">
        <v>0</v>
      </c>
      <c r="F1526" s="25">
        <v>1</v>
      </c>
      <c r="G1526" s="38">
        <f t="shared" si="49"/>
        <v>1</v>
      </c>
      <c r="H1526" s="26">
        <f t="shared" si="48"/>
        <v>0</v>
      </c>
    </row>
    <row r="1527" spans="1:8" x14ac:dyDescent="0.25">
      <c r="A1527" s="33">
        <v>80572</v>
      </c>
      <c r="B1527" s="37">
        <v>251.68</v>
      </c>
      <c r="C1527" s="37">
        <v>0</v>
      </c>
      <c r="D1527" s="25">
        <v>1</v>
      </c>
      <c r="E1527" s="25">
        <v>0</v>
      </c>
      <c r="F1527" s="25">
        <v>1</v>
      </c>
      <c r="G1527" s="38">
        <f t="shared" si="49"/>
        <v>1</v>
      </c>
      <c r="H1527" s="26">
        <f t="shared" si="48"/>
        <v>0</v>
      </c>
    </row>
    <row r="1528" spans="1:8" x14ac:dyDescent="0.25">
      <c r="A1528" s="33">
        <v>80642</v>
      </c>
      <c r="B1528" s="37">
        <v>1384.6</v>
      </c>
      <c r="C1528" s="37">
        <v>0</v>
      </c>
      <c r="D1528" s="25">
        <v>1</v>
      </c>
      <c r="E1528" s="25">
        <v>0</v>
      </c>
      <c r="F1528" s="25">
        <v>1</v>
      </c>
      <c r="G1528" s="38">
        <f t="shared" si="49"/>
        <v>1</v>
      </c>
      <c r="H1528" s="26">
        <f t="shared" si="48"/>
        <v>0</v>
      </c>
    </row>
    <row r="1529" spans="1:8" x14ac:dyDescent="0.25">
      <c r="A1529" s="33">
        <v>80738</v>
      </c>
      <c r="B1529" s="37">
        <v>295.67</v>
      </c>
      <c r="C1529" s="37">
        <v>0</v>
      </c>
      <c r="D1529" s="25">
        <v>1</v>
      </c>
      <c r="E1529" s="25">
        <v>0</v>
      </c>
      <c r="F1529" s="25">
        <v>1</v>
      </c>
      <c r="G1529" s="38">
        <f t="shared" si="49"/>
        <v>1</v>
      </c>
      <c r="H1529" s="26">
        <f t="shared" si="48"/>
        <v>0</v>
      </c>
    </row>
    <row r="1530" spans="1:8" x14ac:dyDescent="0.25">
      <c r="A1530" s="33">
        <v>80787</v>
      </c>
      <c r="B1530" s="37">
        <v>78.180000000000007</v>
      </c>
      <c r="C1530" s="37">
        <v>0</v>
      </c>
      <c r="D1530" s="25">
        <v>1</v>
      </c>
      <c r="E1530" s="25">
        <v>0</v>
      </c>
      <c r="F1530" s="25">
        <v>1</v>
      </c>
      <c r="G1530" s="38">
        <f t="shared" si="49"/>
        <v>1</v>
      </c>
      <c r="H1530" s="26">
        <f t="shared" si="48"/>
        <v>0</v>
      </c>
    </row>
    <row r="1531" spans="1:8" x14ac:dyDescent="0.25">
      <c r="A1531" s="33">
        <v>80849</v>
      </c>
      <c r="B1531" s="37">
        <v>475.38</v>
      </c>
      <c r="C1531" s="37">
        <v>0</v>
      </c>
      <c r="D1531" s="25">
        <v>1</v>
      </c>
      <c r="E1531" s="25">
        <v>0</v>
      </c>
      <c r="F1531" s="25">
        <v>1</v>
      </c>
      <c r="G1531" s="38">
        <f t="shared" si="49"/>
        <v>1</v>
      </c>
      <c r="H1531" s="26">
        <f t="shared" si="48"/>
        <v>0</v>
      </c>
    </row>
    <row r="1532" spans="1:8" x14ac:dyDescent="0.25">
      <c r="A1532" s="33">
        <v>80904</v>
      </c>
      <c r="B1532" s="37">
        <v>331.3</v>
      </c>
      <c r="C1532" s="37">
        <v>0</v>
      </c>
      <c r="D1532" s="25">
        <v>1</v>
      </c>
      <c r="E1532" s="25">
        <v>0</v>
      </c>
      <c r="F1532" s="25">
        <v>1</v>
      </c>
      <c r="G1532" s="38">
        <f t="shared" si="49"/>
        <v>1</v>
      </c>
      <c r="H1532" s="26">
        <f t="shared" si="48"/>
        <v>0</v>
      </c>
    </row>
    <row r="1533" spans="1:8" x14ac:dyDescent="0.25">
      <c r="A1533" s="33">
        <v>80920</v>
      </c>
      <c r="B1533" s="37">
        <v>482.76</v>
      </c>
      <c r="C1533" s="37">
        <v>0</v>
      </c>
      <c r="D1533" s="25">
        <v>1</v>
      </c>
      <c r="E1533" s="25">
        <v>0</v>
      </c>
      <c r="F1533" s="25">
        <v>1</v>
      </c>
      <c r="G1533" s="38">
        <f t="shared" si="49"/>
        <v>1</v>
      </c>
      <c r="H1533" s="26">
        <f t="shared" si="48"/>
        <v>0</v>
      </c>
    </row>
    <row r="1534" spans="1:8" x14ac:dyDescent="0.25">
      <c r="A1534" s="33">
        <v>80960</v>
      </c>
      <c r="B1534" s="37">
        <v>496.78</v>
      </c>
      <c r="C1534" s="37">
        <v>0</v>
      </c>
      <c r="D1534" s="25">
        <v>1</v>
      </c>
      <c r="E1534" s="25">
        <v>0</v>
      </c>
      <c r="F1534" s="25">
        <v>1</v>
      </c>
      <c r="G1534" s="38">
        <f t="shared" si="49"/>
        <v>1</v>
      </c>
      <c r="H1534" s="26">
        <f t="shared" si="48"/>
        <v>0</v>
      </c>
    </row>
    <row r="1535" spans="1:8" x14ac:dyDescent="0.25">
      <c r="A1535" s="33">
        <v>80964</v>
      </c>
      <c r="B1535" s="37">
        <v>1825.43</v>
      </c>
      <c r="C1535" s="37">
        <v>0</v>
      </c>
      <c r="D1535" s="25">
        <v>1</v>
      </c>
      <c r="E1535" s="25">
        <v>0</v>
      </c>
      <c r="F1535" s="25">
        <v>1</v>
      </c>
      <c r="G1535" s="38">
        <f t="shared" si="49"/>
        <v>1</v>
      </c>
      <c r="H1535" s="26">
        <f t="shared" si="48"/>
        <v>0</v>
      </c>
    </row>
    <row r="1536" spans="1:8" x14ac:dyDescent="0.25">
      <c r="A1536" s="33">
        <v>81038</v>
      </c>
      <c r="B1536" s="37">
        <v>15.56</v>
      </c>
      <c r="C1536" s="37">
        <v>0</v>
      </c>
      <c r="D1536" s="25">
        <v>1</v>
      </c>
      <c r="E1536" s="25">
        <v>0</v>
      </c>
      <c r="F1536" s="25">
        <v>1</v>
      </c>
      <c r="G1536" s="38">
        <f t="shared" si="49"/>
        <v>1</v>
      </c>
      <c r="H1536" s="26">
        <f t="shared" si="48"/>
        <v>0</v>
      </c>
    </row>
    <row r="1537" spans="1:8" x14ac:dyDescent="0.25">
      <c r="A1537" s="33">
        <v>81061</v>
      </c>
      <c r="B1537" s="37">
        <v>1021.15</v>
      </c>
      <c r="C1537" s="37">
        <v>0</v>
      </c>
      <c r="D1537" s="25">
        <v>1</v>
      </c>
      <c r="E1537" s="25">
        <v>0</v>
      </c>
      <c r="F1537" s="25">
        <v>1</v>
      </c>
      <c r="G1537" s="38">
        <f t="shared" si="49"/>
        <v>1</v>
      </c>
      <c r="H1537" s="26">
        <f t="shared" si="48"/>
        <v>0</v>
      </c>
    </row>
    <row r="1538" spans="1:8" x14ac:dyDescent="0.25">
      <c r="A1538" s="33">
        <v>81115</v>
      </c>
      <c r="B1538" s="37">
        <v>1894.88</v>
      </c>
      <c r="C1538" s="37">
        <v>0</v>
      </c>
      <c r="D1538" s="25">
        <v>1</v>
      </c>
      <c r="E1538" s="25">
        <v>0</v>
      </c>
      <c r="F1538" s="25">
        <v>1</v>
      </c>
      <c r="G1538" s="38">
        <f t="shared" si="49"/>
        <v>1</v>
      </c>
      <c r="H1538" s="26">
        <f t="shared" ref="H1538:H1601" si="50">E1538/D1538</f>
        <v>0</v>
      </c>
    </row>
    <row r="1539" spans="1:8" x14ac:dyDescent="0.25">
      <c r="A1539" s="33">
        <v>81160</v>
      </c>
      <c r="B1539" s="37">
        <v>275.35000000000002</v>
      </c>
      <c r="C1539" s="37">
        <v>0</v>
      </c>
      <c r="D1539" s="25">
        <v>1</v>
      </c>
      <c r="E1539" s="25">
        <v>0</v>
      </c>
      <c r="F1539" s="25">
        <v>1</v>
      </c>
      <c r="G1539" s="38">
        <f t="shared" ref="G1539:G1602" si="51">F1539/D1539</f>
        <v>1</v>
      </c>
      <c r="H1539" s="26">
        <f t="shared" si="50"/>
        <v>0</v>
      </c>
    </row>
    <row r="1540" spans="1:8" x14ac:dyDescent="0.25">
      <c r="A1540" s="33">
        <v>81250</v>
      </c>
      <c r="B1540" s="37">
        <v>392.73</v>
      </c>
      <c r="C1540" s="37">
        <v>0</v>
      </c>
      <c r="D1540" s="25">
        <v>1</v>
      </c>
      <c r="E1540" s="25">
        <v>0</v>
      </c>
      <c r="F1540" s="25">
        <v>1</v>
      </c>
      <c r="G1540" s="38">
        <f t="shared" si="51"/>
        <v>1</v>
      </c>
      <c r="H1540" s="26">
        <f t="shared" si="50"/>
        <v>0</v>
      </c>
    </row>
    <row r="1541" spans="1:8" x14ac:dyDescent="0.25">
      <c r="A1541" s="33">
        <v>81291</v>
      </c>
      <c r="B1541" s="37">
        <v>955.83</v>
      </c>
      <c r="C1541" s="37">
        <v>0</v>
      </c>
      <c r="D1541" s="25">
        <v>1</v>
      </c>
      <c r="E1541" s="25">
        <v>0</v>
      </c>
      <c r="F1541" s="25">
        <v>1</v>
      </c>
      <c r="G1541" s="38">
        <f t="shared" si="51"/>
        <v>1</v>
      </c>
      <c r="H1541" s="26">
        <f t="shared" si="50"/>
        <v>0</v>
      </c>
    </row>
    <row r="1542" spans="1:8" x14ac:dyDescent="0.25">
      <c r="A1542" s="33">
        <v>81292</v>
      </c>
      <c r="B1542" s="37">
        <v>936.96</v>
      </c>
      <c r="C1542" s="37">
        <v>0</v>
      </c>
      <c r="D1542" s="25">
        <v>1</v>
      </c>
      <c r="E1542" s="25">
        <v>0</v>
      </c>
      <c r="F1542" s="25">
        <v>1</v>
      </c>
      <c r="G1542" s="38">
        <f t="shared" si="51"/>
        <v>1</v>
      </c>
      <c r="H1542" s="26">
        <f t="shared" si="50"/>
        <v>0</v>
      </c>
    </row>
    <row r="1543" spans="1:8" x14ac:dyDescent="0.25">
      <c r="A1543" s="33">
        <v>81316</v>
      </c>
      <c r="B1543" s="37">
        <v>539.91</v>
      </c>
      <c r="C1543" s="37">
        <v>0</v>
      </c>
      <c r="D1543" s="25">
        <v>1</v>
      </c>
      <c r="E1543" s="25">
        <v>0</v>
      </c>
      <c r="F1543" s="25">
        <v>1</v>
      </c>
      <c r="G1543" s="38">
        <f t="shared" si="51"/>
        <v>1</v>
      </c>
      <c r="H1543" s="26">
        <f t="shared" si="50"/>
        <v>0</v>
      </c>
    </row>
    <row r="1544" spans="1:8" x14ac:dyDescent="0.25">
      <c r="A1544" s="33">
        <v>81420</v>
      </c>
      <c r="B1544" s="37">
        <v>1518.14</v>
      </c>
      <c r="C1544" s="37">
        <v>0</v>
      </c>
      <c r="D1544" s="25">
        <v>1</v>
      </c>
      <c r="E1544" s="25">
        <v>0</v>
      </c>
      <c r="F1544" s="25">
        <v>1</v>
      </c>
      <c r="G1544" s="38">
        <f t="shared" si="51"/>
        <v>1</v>
      </c>
      <c r="H1544" s="26">
        <f t="shared" si="50"/>
        <v>0</v>
      </c>
    </row>
    <row r="1545" spans="1:8" x14ac:dyDescent="0.25">
      <c r="A1545" s="33">
        <v>81537</v>
      </c>
      <c r="B1545" s="37">
        <v>85.59</v>
      </c>
      <c r="C1545" s="37">
        <v>0</v>
      </c>
      <c r="D1545" s="25">
        <v>1</v>
      </c>
      <c r="E1545" s="25">
        <v>0</v>
      </c>
      <c r="F1545" s="25">
        <v>1</v>
      </c>
      <c r="G1545" s="38">
        <f t="shared" si="51"/>
        <v>1</v>
      </c>
      <c r="H1545" s="26">
        <f t="shared" si="50"/>
        <v>0</v>
      </c>
    </row>
    <row r="1546" spans="1:8" x14ac:dyDescent="0.25">
      <c r="A1546" s="33">
        <v>81550</v>
      </c>
      <c r="B1546" s="37">
        <v>294.7</v>
      </c>
      <c r="C1546" s="37">
        <v>0</v>
      </c>
      <c r="D1546" s="25">
        <v>1</v>
      </c>
      <c r="E1546" s="25">
        <v>0</v>
      </c>
      <c r="F1546" s="25">
        <v>1</v>
      </c>
      <c r="G1546" s="38">
        <f t="shared" si="51"/>
        <v>1</v>
      </c>
      <c r="H1546" s="26">
        <f t="shared" si="50"/>
        <v>0</v>
      </c>
    </row>
    <row r="1547" spans="1:8" x14ac:dyDescent="0.25">
      <c r="A1547" s="33">
        <v>81711</v>
      </c>
      <c r="B1547" s="37">
        <v>355.4</v>
      </c>
      <c r="C1547" s="37">
        <v>0</v>
      </c>
      <c r="D1547" s="25">
        <v>1</v>
      </c>
      <c r="E1547" s="25">
        <v>0</v>
      </c>
      <c r="F1547" s="25">
        <v>1</v>
      </c>
      <c r="G1547" s="38">
        <f t="shared" si="51"/>
        <v>1</v>
      </c>
      <c r="H1547" s="26">
        <f t="shared" si="50"/>
        <v>0</v>
      </c>
    </row>
    <row r="1548" spans="1:8" x14ac:dyDescent="0.25">
      <c r="A1548" s="33">
        <v>81731</v>
      </c>
      <c r="B1548" s="37">
        <v>1594.58</v>
      </c>
      <c r="C1548" s="37">
        <v>0</v>
      </c>
      <c r="D1548" s="25">
        <v>1</v>
      </c>
      <c r="E1548" s="25">
        <v>0</v>
      </c>
      <c r="F1548" s="25">
        <v>1</v>
      </c>
      <c r="G1548" s="38">
        <f t="shared" si="51"/>
        <v>1</v>
      </c>
      <c r="H1548" s="26">
        <f t="shared" si="50"/>
        <v>0</v>
      </c>
    </row>
    <row r="1549" spans="1:8" x14ac:dyDescent="0.25">
      <c r="A1549" s="33">
        <v>81780</v>
      </c>
      <c r="B1549" s="37">
        <v>320.8</v>
      </c>
      <c r="C1549" s="37">
        <v>0</v>
      </c>
      <c r="D1549" s="25">
        <v>1</v>
      </c>
      <c r="E1549" s="25">
        <v>0</v>
      </c>
      <c r="F1549" s="25">
        <v>1</v>
      </c>
      <c r="G1549" s="38">
        <f t="shared" si="51"/>
        <v>1</v>
      </c>
      <c r="H1549" s="26">
        <f t="shared" si="50"/>
        <v>0</v>
      </c>
    </row>
    <row r="1550" spans="1:8" x14ac:dyDescent="0.25">
      <c r="A1550" s="33">
        <v>81945</v>
      </c>
      <c r="B1550" s="37">
        <v>859.77</v>
      </c>
      <c r="C1550" s="37">
        <v>0</v>
      </c>
      <c r="D1550" s="25">
        <v>1</v>
      </c>
      <c r="E1550" s="25">
        <v>0</v>
      </c>
      <c r="F1550" s="25">
        <v>1</v>
      </c>
      <c r="G1550" s="38">
        <f t="shared" si="51"/>
        <v>1</v>
      </c>
      <c r="H1550" s="26">
        <f t="shared" si="50"/>
        <v>0</v>
      </c>
    </row>
    <row r="1551" spans="1:8" x14ac:dyDescent="0.25">
      <c r="A1551" s="33">
        <v>82034</v>
      </c>
      <c r="B1551" s="37">
        <v>193.57</v>
      </c>
      <c r="C1551" s="37">
        <v>0</v>
      </c>
      <c r="D1551" s="25">
        <v>1</v>
      </c>
      <c r="E1551" s="25">
        <v>0</v>
      </c>
      <c r="F1551" s="25">
        <v>1</v>
      </c>
      <c r="G1551" s="38">
        <f t="shared" si="51"/>
        <v>1</v>
      </c>
      <c r="H1551" s="26">
        <f t="shared" si="50"/>
        <v>0</v>
      </c>
    </row>
    <row r="1552" spans="1:8" x14ac:dyDescent="0.25">
      <c r="A1552" s="33">
        <v>82370</v>
      </c>
      <c r="B1552" s="37">
        <v>776.37</v>
      </c>
      <c r="C1552" s="37">
        <v>0</v>
      </c>
      <c r="D1552" s="25">
        <v>1</v>
      </c>
      <c r="E1552" s="25">
        <v>0</v>
      </c>
      <c r="F1552" s="25">
        <v>1</v>
      </c>
      <c r="G1552" s="38">
        <f t="shared" si="51"/>
        <v>1</v>
      </c>
      <c r="H1552" s="26">
        <f t="shared" si="50"/>
        <v>0</v>
      </c>
    </row>
    <row r="1553" spans="1:8" x14ac:dyDescent="0.25">
      <c r="A1553" s="33">
        <v>82428</v>
      </c>
      <c r="B1553" s="37">
        <v>80.17</v>
      </c>
      <c r="C1553" s="37">
        <v>0</v>
      </c>
      <c r="D1553" s="25">
        <v>1</v>
      </c>
      <c r="E1553" s="25">
        <v>0</v>
      </c>
      <c r="F1553" s="25">
        <v>1</v>
      </c>
      <c r="G1553" s="38">
        <f t="shared" si="51"/>
        <v>1</v>
      </c>
      <c r="H1553" s="26">
        <f t="shared" si="50"/>
        <v>0</v>
      </c>
    </row>
    <row r="1554" spans="1:8" x14ac:dyDescent="0.25">
      <c r="A1554" s="33">
        <v>82442</v>
      </c>
      <c r="B1554" s="37">
        <v>456.08</v>
      </c>
      <c r="C1554" s="37">
        <v>0</v>
      </c>
      <c r="D1554" s="25">
        <v>1</v>
      </c>
      <c r="E1554" s="25">
        <v>0</v>
      </c>
      <c r="F1554" s="25">
        <v>1</v>
      </c>
      <c r="G1554" s="38">
        <f t="shared" si="51"/>
        <v>1</v>
      </c>
      <c r="H1554" s="26">
        <f t="shared" si="50"/>
        <v>0</v>
      </c>
    </row>
    <row r="1555" spans="1:8" x14ac:dyDescent="0.25">
      <c r="A1555" s="33">
        <v>82557</v>
      </c>
      <c r="B1555" s="37">
        <v>10.220000000000001</v>
      </c>
      <c r="C1555" s="37">
        <v>0</v>
      </c>
      <c r="D1555" s="25">
        <v>1</v>
      </c>
      <c r="E1555" s="25">
        <v>0</v>
      </c>
      <c r="F1555" s="25">
        <v>1</v>
      </c>
      <c r="G1555" s="38">
        <f t="shared" si="51"/>
        <v>1</v>
      </c>
      <c r="H1555" s="26">
        <f t="shared" si="50"/>
        <v>0</v>
      </c>
    </row>
    <row r="1556" spans="1:8" x14ac:dyDescent="0.25">
      <c r="A1556" s="33">
        <v>82576</v>
      </c>
      <c r="B1556" s="37">
        <v>15.15</v>
      </c>
      <c r="C1556" s="37">
        <v>0</v>
      </c>
      <c r="D1556" s="25">
        <v>1</v>
      </c>
      <c r="E1556" s="25">
        <v>0</v>
      </c>
      <c r="F1556" s="25">
        <v>1</v>
      </c>
      <c r="G1556" s="38">
        <f t="shared" si="51"/>
        <v>1</v>
      </c>
      <c r="H1556" s="26">
        <f t="shared" si="50"/>
        <v>0</v>
      </c>
    </row>
    <row r="1557" spans="1:8" x14ac:dyDescent="0.25">
      <c r="A1557" s="33">
        <v>82594</v>
      </c>
      <c r="B1557" s="37">
        <v>1990.25</v>
      </c>
      <c r="C1557" s="37">
        <v>0</v>
      </c>
      <c r="D1557" s="25">
        <v>1</v>
      </c>
      <c r="E1557" s="25">
        <v>0</v>
      </c>
      <c r="F1557" s="25">
        <v>1</v>
      </c>
      <c r="G1557" s="38">
        <f t="shared" si="51"/>
        <v>1</v>
      </c>
      <c r="H1557" s="26">
        <f t="shared" si="50"/>
        <v>0</v>
      </c>
    </row>
    <row r="1558" spans="1:8" x14ac:dyDescent="0.25">
      <c r="A1558" s="33">
        <v>82663</v>
      </c>
      <c r="B1558" s="37">
        <v>192.44</v>
      </c>
      <c r="C1558" s="37">
        <v>0</v>
      </c>
      <c r="D1558" s="25">
        <v>1</v>
      </c>
      <c r="E1558" s="25">
        <v>0</v>
      </c>
      <c r="F1558" s="25">
        <v>1</v>
      </c>
      <c r="G1558" s="38">
        <f t="shared" si="51"/>
        <v>1</v>
      </c>
      <c r="H1558" s="26">
        <f t="shared" si="50"/>
        <v>0</v>
      </c>
    </row>
    <row r="1559" spans="1:8" x14ac:dyDescent="0.25">
      <c r="A1559" s="33">
        <v>82676</v>
      </c>
      <c r="B1559" s="37">
        <v>12.33</v>
      </c>
      <c r="C1559" s="37">
        <v>0</v>
      </c>
      <c r="D1559" s="25">
        <v>1</v>
      </c>
      <c r="E1559" s="25">
        <v>0</v>
      </c>
      <c r="F1559" s="25">
        <v>1</v>
      </c>
      <c r="G1559" s="38">
        <f t="shared" si="51"/>
        <v>1</v>
      </c>
      <c r="H1559" s="26">
        <f t="shared" si="50"/>
        <v>0</v>
      </c>
    </row>
    <row r="1560" spans="1:8" x14ac:dyDescent="0.25">
      <c r="A1560" s="33">
        <v>82750</v>
      </c>
      <c r="B1560" s="37">
        <v>376.67</v>
      </c>
      <c r="C1560" s="37">
        <v>0</v>
      </c>
      <c r="D1560" s="25">
        <v>1</v>
      </c>
      <c r="E1560" s="25">
        <v>0</v>
      </c>
      <c r="F1560" s="25">
        <v>1</v>
      </c>
      <c r="G1560" s="38">
        <f t="shared" si="51"/>
        <v>1</v>
      </c>
      <c r="H1560" s="26">
        <f t="shared" si="50"/>
        <v>0</v>
      </c>
    </row>
    <row r="1561" spans="1:8" x14ac:dyDescent="0.25">
      <c r="A1561" s="33">
        <v>82879</v>
      </c>
      <c r="B1561" s="37">
        <v>10.74</v>
      </c>
      <c r="C1561" s="37">
        <v>0</v>
      </c>
      <c r="D1561" s="25">
        <v>1</v>
      </c>
      <c r="E1561" s="25">
        <v>0</v>
      </c>
      <c r="F1561" s="25">
        <v>1</v>
      </c>
      <c r="G1561" s="38">
        <f t="shared" si="51"/>
        <v>1</v>
      </c>
      <c r="H1561" s="26">
        <f t="shared" si="50"/>
        <v>0</v>
      </c>
    </row>
    <row r="1562" spans="1:8" x14ac:dyDescent="0.25">
      <c r="A1562" s="33">
        <v>82951</v>
      </c>
      <c r="B1562" s="37">
        <v>1373.24</v>
      </c>
      <c r="C1562" s="37">
        <v>0</v>
      </c>
      <c r="D1562" s="25">
        <v>1</v>
      </c>
      <c r="E1562" s="25">
        <v>0</v>
      </c>
      <c r="F1562" s="25">
        <v>1</v>
      </c>
      <c r="G1562" s="38">
        <f t="shared" si="51"/>
        <v>1</v>
      </c>
      <c r="H1562" s="26">
        <f t="shared" si="50"/>
        <v>0</v>
      </c>
    </row>
    <row r="1563" spans="1:8" x14ac:dyDescent="0.25">
      <c r="A1563" s="33">
        <v>82983</v>
      </c>
      <c r="B1563" s="37">
        <v>468.71</v>
      </c>
      <c r="C1563" s="37">
        <v>0</v>
      </c>
      <c r="D1563" s="25">
        <v>1</v>
      </c>
      <c r="E1563" s="25">
        <v>0</v>
      </c>
      <c r="F1563" s="25">
        <v>1</v>
      </c>
      <c r="G1563" s="38">
        <f t="shared" si="51"/>
        <v>1</v>
      </c>
      <c r="H1563" s="26">
        <f t="shared" si="50"/>
        <v>0</v>
      </c>
    </row>
    <row r="1564" spans="1:8" x14ac:dyDescent="0.25">
      <c r="A1564" s="33">
        <v>82991</v>
      </c>
      <c r="B1564" s="37">
        <v>412.12</v>
      </c>
      <c r="C1564" s="37">
        <v>0</v>
      </c>
      <c r="D1564" s="25">
        <v>1</v>
      </c>
      <c r="E1564" s="25">
        <v>0</v>
      </c>
      <c r="F1564" s="25">
        <v>1</v>
      </c>
      <c r="G1564" s="38">
        <f t="shared" si="51"/>
        <v>1</v>
      </c>
      <c r="H1564" s="26">
        <f t="shared" si="50"/>
        <v>0</v>
      </c>
    </row>
    <row r="1565" spans="1:8" x14ac:dyDescent="0.25">
      <c r="A1565" s="33">
        <v>83125</v>
      </c>
      <c r="B1565" s="37">
        <v>602.6</v>
      </c>
      <c r="C1565" s="37">
        <v>0</v>
      </c>
      <c r="D1565" s="25">
        <v>1</v>
      </c>
      <c r="E1565" s="25">
        <v>0</v>
      </c>
      <c r="F1565" s="25">
        <v>1</v>
      </c>
      <c r="G1565" s="38">
        <f t="shared" si="51"/>
        <v>1</v>
      </c>
      <c r="H1565" s="26">
        <f t="shared" si="50"/>
        <v>0</v>
      </c>
    </row>
    <row r="1566" spans="1:8" x14ac:dyDescent="0.25">
      <c r="A1566" s="33">
        <v>83200</v>
      </c>
      <c r="B1566" s="37">
        <v>277.47000000000003</v>
      </c>
      <c r="C1566" s="37">
        <v>0</v>
      </c>
      <c r="D1566" s="25">
        <v>1</v>
      </c>
      <c r="E1566" s="25">
        <v>0</v>
      </c>
      <c r="F1566" s="25">
        <v>1</v>
      </c>
      <c r="G1566" s="38">
        <f t="shared" si="51"/>
        <v>1</v>
      </c>
      <c r="H1566" s="26">
        <f t="shared" si="50"/>
        <v>0</v>
      </c>
    </row>
    <row r="1567" spans="1:8" x14ac:dyDescent="0.25">
      <c r="A1567" s="33">
        <v>83225</v>
      </c>
      <c r="B1567" s="37">
        <v>45.57</v>
      </c>
      <c r="C1567" s="37">
        <v>0</v>
      </c>
      <c r="D1567" s="25">
        <v>1</v>
      </c>
      <c r="E1567" s="25">
        <v>0</v>
      </c>
      <c r="F1567" s="25">
        <v>1</v>
      </c>
      <c r="G1567" s="38">
        <f t="shared" si="51"/>
        <v>1</v>
      </c>
      <c r="H1567" s="26">
        <f t="shared" si="50"/>
        <v>0</v>
      </c>
    </row>
    <row r="1568" spans="1:8" x14ac:dyDescent="0.25">
      <c r="A1568" s="33">
        <v>83242</v>
      </c>
      <c r="B1568" s="37">
        <v>2558.17</v>
      </c>
      <c r="C1568" s="37">
        <v>0</v>
      </c>
      <c r="D1568" s="25">
        <v>1</v>
      </c>
      <c r="E1568" s="25">
        <v>0</v>
      </c>
      <c r="F1568" s="25">
        <v>1</v>
      </c>
      <c r="G1568" s="38">
        <f t="shared" si="51"/>
        <v>1</v>
      </c>
      <c r="H1568" s="26">
        <f t="shared" si="50"/>
        <v>0</v>
      </c>
    </row>
    <row r="1569" spans="1:8" x14ac:dyDescent="0.25">
      <c r="A1569" s="33">
        <v>83298</v>
      </c>
      <c r="B1569" s="37">
        <v>20.82</v>
      </c>
      <c r="C1569" s="37">
        <v>0</v>
      </c>
      <c r="D1569" s="25">
        <v>1</v>
      </c>
      <c r="E1569" s="25">
        <v>0</v>
      </c>
      <c r="F1569" s="25">
        <v>1</v>
      </c>
      <c r="G1569" s="38">
        <f t="shared" si="51"/>
        <v>1</v>
      </c>
      <c r="H1569" s="26">
        <f t="shared" si="50"/>
        <v>0</v>
      </c>
    </row>
    <row r="1570" spans="1:8" x14ac:dyDescent="0.25">
      <c r="A1570" s="33">
        <v>83433</v>
      </c>
      <c r="B1570" s="37">
        <v>645.04</v>
      </c>
      <c r="C1570" s="37">
        <v>0</v>
      </c>
      <c r="D1570" s="25">
        <v>1</v>
      </c>
      <c r="E1570" s="25">
        <v>0</v>
      </c>
      <c r="F1570" s="25">
        <v>1</v>
      </c>
      <c r="G1570" s="38">
        <f t="shared" si="51"/>
        <v>1</v>
      </c>
      <c r="H1570" s="26">
        <f t="shared" si="50"/>
        <v>0</v>
      </c>
    </row>
    <row r="1571" spans="1:8" x14ac:dyDescent="0.25">
      <c r="A1571" s="33">
        <v>83590</v>
      </c>
      <c r="B1571" s="37">
        <v>1493.42</v>
      </c>
      <c r="C1571" s="37">
        <v>0</v>
      </c>
      <c r="D1571" s="25">
        <v>1</v>
      </c>
      <c r="E1571" s="25">
        <v>0</v>
      </c>
      <c r="F1571" s="25">
        <v>1</v>
      </c>
      <c r="G1571" s="38">
        <f t="shared" si="51"/>
        <v>1</v>
      </c>
      <c r="H1571" s="26">
        <f t="shared" si="50"/>
        <v>0</v>
      </c>
    </row>
    <row r="1572" spans="1:8" x14ac:dyDescent="0.25">
      <c r="A1572" s="33">
        <v>83613</v>
      </c>
      <c r="B1572" s="37">
        <v>10.27</v>
      </c>
      <c r="C1572" s="37">
        <v>0</v>
      </c>
      <c r="D1572" s="25">
        <v>1</v>
      </c>
      <c r="E1572" s="25">
        <v>0</v>
      </c>
      <c r="F1572" s="25">
        <v>1</v>
      </c>
      <c r="G1572" s="38">
        <f t="shared" si="51"/>
        <v>1</v>
      </c>
      <c r="H1572" s="26">
        <f t="shared" si="50"/>
        <v>0</v>
      </c>
    </row>
    <row r="1573" spans="1:8" x14ac:dyDescent="0.25">
      <c r="A1573" s="33">
        <v>83636</v>
      </c>
      <c r="B1573" s="37">
        <v>24.23</v>
      </c>
      <c r="C1573" s="37">
        <v>0</v>
      </c>
      <c r="D1573" s="25">
        <v>1</v>
      </c>
      <c r="E1573" s="25">
        <v>0</v>
      </c>
      <c r="F1573" s="25">
        <v>1</v>
      </c>
      <c r="G1573" s="38">
        <f t="shared" si="51"/>
        <v>1</v>
      </c>
      <c r="H1573" s="26">
        <f t="shared" si="50"/>
        <v>0</v>
      </c>
    </row>
    <row r="1574" spans="1:8" x14ac:dyDescent="0.25">
      <c r="A1574" s="33">
        <v>83837</v>
      </c>
      <c r="B1574" s="37">
        <v>170.38</v>
      </c>
      <c r="C1574" s="37">
        <v>0</v>
      </c>
      <c r="D1574" s="25">
        <v>1</v>
      </c>
      <c r="E1574" s="25">
        <v>0</v>
      </c>
      <c r="F1574" s="25">
        <v>1</v>
      </c>
      <c r="G1574" s="38">
        <f t="shared" si="51"/>
        <v>1</v>
      </c>
      <c r="H1574" s="26">
        <f t="shared" si="50"/>
        <v>0</v>
      </c>
    </row>
    <row r="1575" spans="1:8" x14ac:dyDescent="0.25">
      <c r="A1575" s="33">
        <v>83982</v>
      </c>
      <c r="B1575" s="37">
        <v>386.02</v>
      </c>
      <c r="C1575" s="37">
        <v>0</v>
      </c>
      <c r="D1575" s="25">
        <v>1</v>
      </c>
      <c r="E1575" s="25">
        <v>1</v>
      </c>
      <c r="F1575" s="25">
        <v>1</v>
      </c>
      <c r="G1575" s="38">
        <f t="shared" si="51"/>
        <v>1</v>
      </c>
      <c r="H1575" s="26">
        <f t="shared" si="50"/>
        <v>1</v>
      </c>
    </row>
    <row r="1576" spans="1:8" x14ac:dyDescent="0.25">
      <c r="A1576" s="33">
        <v>83996</v>
      </c>
      <c r="B1576" s="37">
        <v>334.46</v>
      </c>
      <c r="C1576" s="37">
        <v>0</v>
      </c>
      <c r="D1576" s="25">
        <v>1</v>
      </c>
      <c r="E1576" s="25">
        <v>0</v>
      </c>
      <c r="F1576" s="25">
        <v>1</v>
      </c>
      <c r="G1576" s="38">
        <f t="shared" si="51"/>
        <v>1</v>
      </c>
      <c r="H1576" s="26">
        <f t="shared" si="50"/>
        <v>0</v>
      </c>
    </row>
    <row r="1577" spans="1:8" x14ac:dyDescent="0.25">
      <c r="A1577" s="33">
        <v>84078</v>
      </c>
      <c r="B1577" s="37">
        <v>415.94</v>
      </c>
      <c r="C1577" s="37">
        <v>0</v>
      </c>
      <c r="D1577" s="25">
        <v>1</v>
      </c>
      <c r="E1577" s="25">
        <v>0</v>
      </c>
      <c r="F1577" s="25">
        <v>1</v>
      </c>
      <c r="G1577" s="38">
        <f t="shared" si="51"/>
        <v>1</v>
      </c>
      <c r="H1577" s="26">
        <f t="shared" si="50"/>
        <v>0</v>
      </c>
    </row>
    <row r="1578" spans="1:8" x14ac:dyDescent="0.25">
      <c r="A1578" s="33">
        <v>84100</v>
      </c>
      <c r="B1578" s="37">
        <v>223.95</v>
      </c>
      <c r="C1578" s="37">
        <v>0</v>
      </c>
      <c r="D1578" s="25">
        <v>1</v>
      </c>
      <c r="E1578" s="25">
        <v>0</v>
      </c>
      <c r="F1578" s="25">
        <v>1</v>
      </c>
      <c r="G1578" s="38">
        <f t="shared" si="51"/>
        <v>1</v>
      </c>
      <c r="H1578" s="26">
        <f t="shared" si="50"/>
        <v>0</v>
      </c>
    </row>
    <row r="1579" spans="1:8" x14ac:dyDescent="0.25">
      <c r="A1579" s="33">
        <v>84159</v>
      </c>
      <c r="B1579" s="37">
        <v>293.99</v>
      </c>
      <c r="C1579" s="37">
        <v>0</v>
      </c>
      <c r="D1579" s="25">
        <v>1</v>
      </c>
      <c r="E1579" s="25">
        <v>0</v>
      </c>
      <c r="F1579" s="25">
        <v>1</v>
      </c>
      <c r="G1579" s="38">
        <f t="shared" si="51"/>
        <v>1</v>
      </c>
      <c r="H1579" s="26">
        <f t="shared" si="50"/>
        <v>0</v>
      </c>
    </row>
    <row r="1580" spans="1:8" x14ac:dyDescent="0.25">
      <c r="A1580" s="33">
        <v>84191</v>
      </c>
      <c r="B1580" s="37">
        <v>1201.27</v>
      </c>
      <c r="C1580" s="37">
        <v>0</v>
      </c>
      <c r="D1580" s="25">
        <v>1</v>
      </c>
      <c r="E1580" s="25">
        <v>0</v>
      </c>
      <c r="F1580" s="25">
        <v>1</v>
      </c>
      <c r="G1580" s="38">
        <f t="shared" si="51"/>
        <v>1</v>
      </c>
      <c r="H1580" s="26">
        <f t="shared" si="50"/>
        <v>0</v>
      </c>
    </row>
    <row r="1581" spans="1:8" x14ac:dyDescent="0.25">
      <c r="A1581" s="33">
        <v>84290</v>
      </c>
      <c r="B1581" s="37">
        <v>307.32</v>
      </c>
      <c r="C1581" s="37">
        <v>0</v>
      </c>
      <c r="D1581" s="25">
        <v>1</v>
      </c>
      <c r="E1581" s="25">
        <v>0</v>
      </c>
      <c r="F1581" s="25">
        <v>1</v>
      </c>
      <c r="G1581" s="38">
        <f t="shared" si="51"/>
        <v>1</v>
      </c>
      <c r="H1581" s="26">
        <f t="shared" si="50"/>
        <v>0</v>
      </c>
    </row>
    <row r="1582" spans="1:8" x14ac:dyDescent="0.25">
      <c r="A1582" s="33">
        <v>84382</v>
      </c>
      <c r="B1582" s="37">
        <v>345.89</v>
      </c>
      <c r="C1582" s="37">
        <v>0</v>
      </c>
      <c r="D1582" s="25">
        <v>1</v>
      </c>
      <c r="E1582" s="25">
        <v>0</v>
      </c>
      <c r="F1582" s="25">
        <v>1</v>
      </c>
      <c r="G1582" s="38">
        <f t="shared" si="51"/>
        <v>1</v>
      </c>
      <c r="H1582" s="26">
        <f t="shared" si="50"/>
        <v>0</v>
      </c>
    </row>
    <row r="1583" spans="1:8" x14ac:dyDescent="0.25">
      <c r="A1583" s="33">
        <v>84385</v>
      </c>
      <c r="B1583" s="37">
        <v>1025.45</v>
      </c>
      <c r="C1583" s="37">
        <v>0</v>
      </c>
      <c r="D1583" s="25">
        <v>1</v>
      </c>
      <c r="E1583" s="25">
        <v>0</v>
      </c>
      <c r="F1583" s="25">
        <v>1</v>
      </c>
      <c r="G1583" s="38">
        <f t="shared" si="51"/>
        <v>1</v>
      </c>
      <c r="H1583" s="26">
        <f t="shared" si="50"/>
        <v>0</v>
      </c>
    </row>
    <row r="1584" spans="1:8" x14ac:dyDescent="0.25">
      <c r="A1584" s="33">
        <v>84389</v>
      </c>
      <c r="B1584" s="37">
        <v>741.91</v>
      </c>
      <c r="C1584" s="37">
        <v>0</v>
      </c>
      <c r="D1584" s="25">
        <v>1</v>
      </c>
      <c r="E1584" s="25">
        <v>0</v>
      </c>
      <c r="F1584" s="25">
        <v>1</v>
      </c>
      <c r="G1584" s="38">
        <f t="shared" si="51"/>
        <v>1</v>
      </c>
      <c r="H1584" s="26">
        <f t="shared" si="50"/>
        <v>0</v>
      </c>
    </row>
    <row r="1585" spans="1:8" x14ac:dyDescent="0.25">
      <c r="A1585" s="33">
        <v>84468</v>
      </c>
      <c r="B1585" s="37">
        <v>698.03</v>
      </c>
      <c r="C1585" s="37">
        <v>0</v>
      </c>
      <c r="D1585" s="25">
        <v>1</v>
      </c>
      <c r="E1585" s="25">
        <v>0</v>
      </c>
      <c r="F1585" s="25">
        <v>1</v>
      </c>
      <c r="G1585" s="38">
        <f t="shared" si="51"/>
        <v>1</v>
      </c>
      <c r="H1585" s="26">
        <f t="shared" si="50"/>
        <v>0</v>
      </c>
    </row>
    <row r="1586" spans="1:8" x14ac:dyDescent="0.25">
      <c r="A1586" s="33">
        <v>84887</v>
      </c>
      <c r="B1586" s="37">
        <v>488.89</v>
      </c>
      <c r="C1586" s="37">
        <v>0</v>
      </c>
      <c r="D1586" s="25">
        <v>1</v>
      </c>
      <c r="E1586" s="25">
        <v>0</v>
      </c>
      <c r="F1586" s="25">
        <v>1</v>
      </c>
      <c r="G1586" s="38">
        <f t="shared" si="51"/>
        <v>1</v>
      </c>
      <c r="H1586" s="26">
        <f t="shared" si="50"/>
        <v>0</v>
      </c>
    </row>
    <row r="1587" spans="1:8" x14ac:dyDescent="0.25">
      <c r="A1587" s="33">
        <v>84902</v>
      </c>
      <c r="B1587" s="37">
        <v>249</v>
      </c>
      <c r="C1587" s="37">
        <v>0</v>
      </c>
      <c r="D1587" s="25">
        <v>1</v>
      </c>
      <c r="E1587" s="25">
        <v>1</v>
      </c>
      <c r="F1587" s="25">
        <v>1</v>
      </c>
      <c r="G1587" s="38">
        <f t="shared" si="51"/>
        <v>1</v>
      </c>
      <c r="H1587" s="26">
        <f t="shared" si="50"/>
        <v>1</v>
      </c>
    </row>
    <row r="1588" spans="1:8" x14ac:dyDescent="0.25">
      <c r="A1588" s="33">
        <v>84910</v>
      </c>
      <c r="B1588" s="37">
        <v>195.4</v>
      </c>
      <c r="C1588" s="37">
        <v>0</v>
      </c>
      <c r="D1588" s="25">
        <v>1</v>
      </c>
      <c r="E1588" s="25">
        <v>0</v>
      </c>
      <c r="F1588" s="25">
        <v>1</v>
      </c>
      <c r="G1588" s="38">
        <f t="shared" si="51"/>
        <v>1</v>
      </c>
      <c r="H1588" s="26">
        <f t="shared" si="50"/>
        <v>0</v>
      </c>
    </row>
    <row r="1589" spans="1:8" x14ac:dyDescent="0.25">
      <c r="A1589" s="33">
        <v>84929</v>
      </c>
      <c r="B1589" s="37">
        <v>524.03</v>
      </c>
      <c r="C1589" s="37">
        <v>0</v>
      </c>
      <c r="D1589" s="25">
        <v>1</v>
      </c>
      <c r="E1589" s="25">
        <v>0</v>
      </c>
      <c r="F1589" s="25">
        <v>1</v>
      </c>
      <c r="G1589" s="38">
        <f t="shared" si="51"/>
        <v>1</v>
      </c>
      <c r="H1589" s="26">
        <f t="shared" si="50"/>
        <v>0</v>
      </c>
    </row>
    <row r="1590" spans="1:8" x14ac:dyDescent="0.25">
      <c r="A1590" s="33">
        <v>85072</v>
      </c>
      <c r="B1590" s="37">
        <v>196.6</v>
      </c>
      <c r="C1590" s="37">
        <v>0</v>
      </c>
      <c r="D1590" s="25">
        <v>1</v>
      </c>
      <c r="E1590" s="25">
        <v>0</v>
      </c>
      <c r="F1590" s="25">
        <v>1</v>
      </c>
      <c r="G1590" s="38">
        <f t="shared" si="51"/>
        <v>1</v>
      </c>
      <c r="H1590" s="26">
        <f t="shared" si="50"/>
        <v>0</v>
      </c>
    </row>
    <row r="1591" spans="1:8" x14ac:dyDescent="0.25">
      <c r="A1591" s="33">
        <v>85177</v>
      </c>
      <c r="B1591" s="37">
        <v>302.63</v>
      </c>
      <c r="C1591" s="37">
        <v>0</v>
      </c>
      <c r="D1591" s="25">
        <v>1</v>
      </c>
      <c r="E1591" s="25">
        <v>0</v>
      </c>
      <c r="F1591" s="25">
        <v>1</v>
      </c>
      <c r="G1591" s="38">
        <f t="shared" si="51"/>
        <v>1</v>
      </c>
      <c r="H1591" s="26">
        <f t="shared" si="50"/>
        <v>0</v>
      </c>
    </row>
    <row r="1592" spans="1:8" x14ac:dyDescent="0.25">
      <c r="A1592" s="33">
        <v>85243</v>
      </c>
      <c r="B1592" s="37">
        <v>20.059999999999999</v>
      </c>
      <c r="C1592" s="37">
        <v>0</v>
      </c>
      <c r="D1592" s="25">
        <v>1</v>
      </c>
      <c r="E1592" s="25">
        <v>0</v>
      </c>
      <c r="F1592" s="25">
        <v>1</v>
      </c>
      <c r="G1592" s="38">
        <f t="shared" si="51"/>
        <v>1</v>
      </c>
      <c r="H1592" s="26">
        <f t="shared" si="50"/>
        <v>0</v>
      </c>
    </row>
    <row r="1593" spans="1:8" x14ac:dyDescent="0.25">
      <c r="A1593" s="33">
        <v>85323</v>
      </c>
      <c r="B1593" s="37">
        <v>827.97</v>
      </c>
      <c r="C1593" s="37">
        <v>0</v>
      </c>
      <c r="D1593" s="25">
        <v>1</v>
      </c>
      <c r="E1593" s="25">
        <v>0</v>
      </c>
      <c r="F1593" s="25">
        <v>1</v>
      </c>
      <c r="G1593" s="38">
        <f t="shared" si="51"/>
        <v>1</v>
      </c>
      <c r="H1593" s="26">
        <f t="shared" si="50"/>
        <v>0</v>
      </c>
    </row>
    <row r="1594" spans="1:8" x14ac:dyDescent="0.25">
      <c r="A1594" s="33">
        <v>85369</v>
      </c>
      <c r="B1594" s="37">
        <v>1237.6400000000001</v>
      </c>
      <c r="C1594" s="37">
        <v>0</v>
      </c>
      <c r="D1594" s="25">
        <v>1</v>
      </c>
      <c r="E1594" s="25">
        <v>0</v>
      </c>
      <c r="F1594" s="25">
        <v>1</v>
      </c>
      <c r="G1594" s="38">
        <f t="shared" si="51"/>
        <v>1</v>
      </c>
      <c r="H1594" s="26">
        <f t="shared" si="50"/>
        <v>0</v>
      </c>
    </row>
    <row r="1595" spans="1:8" x14ac:dyDescent="0.25">
      <c r="A1595" s="33">
        <v>85373</v>
      </c>
      <c r="B1595" s="37">
        <v>782.73</v>
      </c>
      <c r="C1595" s="37">
        <v>0</v>
      </c>
      <c r="D1595" s="25">
        <v>1</v>
      </c>
      <c r="E1595" s="25">
        <v>0</v>
      </c>
      <c r="F1595" s="25">
        <v>1</v>
      </c>
      <c r="G1595" s="38">
        <f t="shared" si="51"/>
        <v>1</v>
      </c>
      <c r="H1595" s="26">
        <f t="shared" si="50"/>
        <v>0</v>
      </c>
    </row>
    <row r="1596" spans="1:8" x14ac:dyDescent="0.25">
      <c r="A1596" s="33">
        <v>85528</v>
      </c>
      <c r="B1596" s="37">
        <v>1407.46</v>
      </c>
      <c r="C1596" s="37">
        <v>0</v>
      </c>
      <c r="D1596" s="25">
        <v>1</v>
      </c>
      <c r="E1596" s="25">
        <v>0</v>
      </c>
      <c r="F1596" s="25">
        <v>1</v>
      </c>
      <c r="G1596" s="38">
        <f t="shared" si="51"/>
        <v>1</v>
      </c>
      <c r="H1596" s="26">
        <f t="shared" si="50"/>
        <v>0</v>
      </c>
    </row>
    <row r="1597" spans="1:8" x14ac:dyDescent="0.25">
      <c r="A1597" s="33">
        <v>85691</v>
      </c>
      <c r="B1597" s="37">
        <v>736.34</v>
      </c>
      <c r="C1597" s="37">
        <v>0</v>
      </c>
      <c r="D1597" s="25">
        <v>1</v>
      </c>
      <c r="E1597" s="25">
        <v>0</v>
      </c>
      <c r="F1597" s="25">
        <v>1</v>
      </c>
      <c r="G1597" s="38">
        <f t="shared" si="51"/>
        <v>1</v>
      </c>
      <c r="H1597" s="26">
        <f t="shared" si="50"/>
        <v>0</v>
      </c>
    </row>
    <row r="1598" spans="1:8" x14ac:dyDescent="0.25">
      <c r="A1598" s="33">
        <v>85853</v>
      </c>
      <c r="B1598" s="37">
        <v>435.95</v>
      </c>
      <c r="C1598" s="37">
        <v>0</v>
      </c>
      <c r="D1598" s="25">
        <v>1</v>
      </c>
      <c r="E1598" s="25">
        <v>0</v>
      </c>
      <c r="F1598" s="25">
        <v>1</v>
      </c>
      <c r="G1598" s="38">
        <f t="shared" si="51"/>
        <v>1</v>
      </c>
      <c r="H1598" s="26">
        <f t="shared" si="50"/>
        <v>0</v>
      </c>
    </row>
    <row r="1599" spans="1:8" x14ac:dyDescent="0.25">
      <c r="A1599" s="33">
        <v>85926</v>
      </c>
      <c r="B1599" s="37">
        <v>289.08</v>
      </c>
      <c r="C1599" s="37">
        <v>0</v>
      </c>
      <c r="D1599" s="25">
        <v>1</v>
      </c>
      <c r="E1599" s="25">
        <v>0</v>
      </c>
      <c r="F1599" s="25">
        <v>1</v>
      </c>
      <c r="G1599" s="38">
        <f t="shared" si="51"/>
        <v>1</v>
      </c>
      <c r="H1599" s="26">
        <f t="shared" si="50"/>
        <v>0</v>
      </c>
    </row>
    <row r="1600" spans="1:8" x14ac:dyDescent="0.25">
      <c r="A1600" s="33">
        <v>85939</v>
      </c>
      <c r="B1600" s="37">
        <v>1278.93</v>
      </c>
      <c r="C1600" s="37">
        <v>0</v>
      </c>
      <c r="D1600" s="25">
        <v>1</v>
      </c>
      <c r="E1600" s="25">
        <v>0</v>
      </c>
      <c r="F1600" s="25">
        <v>1</v>
      </c>
      <c r="G1600" s="38">
        <f t="shared" si="51"/>
        <v>1</v>
      </c>
      <c r="H1600" s="26">
        <f t="shared" si="50"/>
        <v>0</v>
      </c>
    </row>
    <row r="1601" spans="1:8" x14ac:dyDescent="0.25">
      <c r="A1601" s="33">
        <v>86086</v>
      </c>
      <c r="B1601" s="37">
        <v>270.76</v>
      </c>
      <c r="C1601" s="37">
        <v>0</v>
      </c>
      <c r="D1601" s="25">
        <v>1</v>
      </c>
      <c r="E1601" s="25">
        <v>0</v>
      </c>
      <c r="F1601" s="25">
        <v>1</v>
      </c>
      <c r="G1601" s="38">
        <f t="shared" si="51"/>
        <v>1</v>
      </c>
      <c r="H1601" s="26">
        <f t="shared" si="50"/>
        <v>0</v>
      </c>
    </row>
    <row r="1602" spans="1:8" x14ac:dyDescent="0.25">
      <c r="A1602" s="33">
        <v>86123</v>
      </c>
      <c r="B1602" s="37">
        <v>1802.73</v>
      </c>
      <c r="C1602" s="37">
        <v>0</v>
      </c>
      <c r="D1602" s="25">
        <v>1</v>
      </c>
      <c r="E1602" s="25">
        <v>0</v>
      </c>
      <c r="F1602" s="25">
        <v>1</v>
      </c>
      <c r="G1602" s="38">
        <f t="shared" si="51"/>
        <v>1</v>
      </c>
      <c r="H1602" s="26">
        <f t="shared" ref="H1602:H1665" si="52">E1602/D1602</f>
        <v>0</v>
      </c>
    </row>
    <row r="1603" spans="1:8" x14ac:dyDescent="0.25">
      <c r="A1603" s="33">
        <v>86210</v>
      </c>
      <c r="B1603" s="37">
        <v>318.2</v>
      </c>
      <c r="C1603" s="37">
        <v>0</v>
      </c>
      <c r="D1603" s="25">
        <v>1</v>
      </c>
      <c r="E1603" s="25">
        <v>0</v>
      </c>
      <c r="F1603" s="25">
        <v>1</v>
      </c>
      <c r="G1603" s="38">
        <f t="shared" ref="G1603:G1666" si="53">F1603/D1603</f>
        <v>1</v>
      </c>
      <c r="H1603" s="26">
        <f t="shared" si="52"/>
        <v>0</v>
      </c>
    </row>
    <row r="1604" spans="1:8" x14ac:dyDescent="0.25">
      <c r="A1604" s="33">
        <v>86378</v>
      </c>
      <c r="B1604" s="37">
        <v>352.73</v>
      </c>
      <c r="C1604" s="37">
        <v>0</v>
      </c>
      <c r="D1604" s="25">
        <v>1</v>
      </c>
      <c r="E1604" s="25">
        <v>0</v>
      </c>
      <c r="F1604" s="25">
        <v>1</v>
      </c>
      <c r="G1604" s="38">
        <f t="shared" si="53"/>
        <v>1</v>
      </c>
      <c r="H1604" s="26">
        <f t="shared" si="52"/>
        <v>0</v>
      </c>
    </row>
    <row r="1605" spans="1:8" x14ac:dyDescent="0.25">
      <c r="A1605" s="33">
        <v>86418</v>
      </c>
      <c r="B1605" s="37">
        <v>475.23</v>
      </c>
      <c r="C1605" s="37">
        <v>0</v>
      </c>
      <c r="D1605" s="25">
        <v>1</v>
      </c>
      <c r="E1605" s="25">
        <v>0</v>
      </c>
      <c r="F1605" s="25">
        <v>1</v>
      </c>
      <c r="G1605" s="38">
        <f t="shared" si="53"/>
        <v>1</v>
      </c>
      <c r="H1605" s="26">
        <f t="shared" si="52"/>
        <v>0</v>
      </c>
    </row>
    <row r="1606" spans="1:8" x14ac:dyDescent="0.25">
      <c r="A1606" s="33">
        <v>86444</v>
      </c>
      <c r="B1606" s="37">
        <v>845.43</v>
      </c>
      <c r="C1606" s="37">
        <v>0</v>
      </c>
      <c r="D1606" s="25">
        <v>1</v>
      </c>
      <c r="E1606" s="25">
        <v>0</v>
      </c>
      <c r="F1606" s="25">
        <v>1</v>
      </c>
      <c r="G1606" s="38">
        <f t="shared" si="53"/>
        <v>1</v>
      </c>
      <c r="H1606" s="26">
        <f t="shared" si="52"/>
        <v>0</v>
      </c>
    </row>
    <row r="1607" spans="1:8" x14ac:dyDescent="0.25">
      <c r="A1607" s="33">
        <v>86645</v>
      </c>
      <c r="B1607" s="37">
        <v>61.78</v>
      </c>
      <c r="C1607" s="37">
        <v>0</v>
      </c>
      <c r="D1607" s="25">
        <v>1</v>
      </c>
      <c r="E1607" s="25">
        <v>0</v>
      </c>
      <c r="F1607" s="25">
        <v>1</v>
      </c>
      <c r="G1607" s="38">
        <f t="shared" si="53"/>
        <v>1</v>
      </c>
      <c r="H1607" s="26">
        <f t="shared" si="52"/>
        <v>0</v>
      </c>
    </row>
    <row r="1608" spans="1:8" x14ac:dyDescent="0.25">
      <c r="A1608" s="33">
        <v>86725</v>
      </c>
      <c r="B1608" s="37">
        <v>266.60000000000002</v>
      </c>
      <c r="C1608" s="37">
        <v>0</v>
      </c>
      <c r="D1608" s="25">
        <v>1</v>
      </c>
      <c r="E1608" s="25">
        <v>0</v>
      </c>
      <c r="F1608" s="25">
        <v>1</v>
      </c>
      <c r="G1608" s="38">
        <f t="shared" si="53"/>
        <v>1</v>
      </c>
      <c r="H1608" s="26">
        <f t="shared" si="52"/>
        <v>0</v>
      </c>
    </row>
    <row r="1609" spans="1:8" x14ac:dyDescent="0.25">
      <c r="A1609" s="33">
        <v>86853</v>
      </c>
      <c r="B1609" s="37">
        <v>10.29</v>
      </c>
      <c r="C1609" s="37">
        <v>0</v>
      </c>
      <c r="D1609" s="25">
        <v>1</v>
      </c>
      <c r="E1609" s="25">
        <v>0</v>
      </c>
      <c r="F1609" s="25">
        <v>1</v>
      </c>
      <c r="G1609" s="38">
        <f t="shared" si="53"/>
        <v>1</v>
      </c>
      <c r="H1609" s="26">
        <f t="shared" si="52"/>
        <v>0</v>
      </c>
    </row>
    <row r="1610" spans="1:8" x14ac:dyDescent="0.25">
      <c r="A1610" s="33">
        <v>87013</v>
      </c>
      <c r="B1610" s="37">
        <v>50.19</v>
      </c>
      <c r="C1610" s="37">
        <v>0</v>
      </c>
      <c r="D1610" s="25">
        <v>1</v>
      </c>
      <c r="E1610" s="25">
        <v>0</v>
      </c>
      <c r="F1610" s="25">
        <v>1</v>
      </c>
      <c r="G1610" s="38">
        <f t="shared" si="53"/>
        <v>1</v>
      </c>
      <c r="H1610" s="26">
        <f t="shared" si="52"/>
        <v>0</v>
      </c>
    </row>
    <row r="1611" spans="1:8" x14ac:dyDescent="0.25">
      <c r="A1611" s="33">
        <v>87176</v>
      </c>
      <c r="B1611" s="37">
        <v>1381.81</v>
      </c>
      <c r="C1611" s="37">
        <v>0</v>
      </c>
      <c r="D1611" s="25">
        <v>1</v>
      </c>
      <c r="E1611" s="25">
        <v>0</v>
      </c>
      <c r="F1611" s="25">
        <v>1</v>
      </c>
      <c r="G1611" s="38">
        <f t="shared" si="53"/>
        <v>1</v>
      </c>
      <c r="H1611" s="26">
        <f t="shared" si="52"/>
        <v>0</v>
      </c>
    </row>
    <row r="1612" spans="1:8" x14ac:dyDescent="0.25">
      <c r="A1612" s="33">
        <v>87184</v>
      </c>
      <c r="B1612" s="37">
        <v>315.64</v>
      </c>
      <c r="C1612" s="37">
        <v>0</v>
      </c>
      <c r="D1612" s="25">
        <v>1</v>
      </c>
      <c r="E1612" s="25">
        <v>0</v>
      </c>
      <c r="F1612" s="25">
        <v>1</v>
      </c>
      <c r="G1612" s="38">
        <f t="shared" si="53"/>
        <v>1</v>
      </c>
      <c r="H1612" s="26">
        <f t="shared" si="52"/>
        <v>0</v>
      </c>
    </row>
    <row r="1613" spans="1:8" x14ac:dyDescent="0.25">
      <c r="A1613" s="33">
        <v>87300</v>
      </c>
      <c r="B1613" s="37">
        <v>142.66999999999999</v>
      </c>
      <c r="C1613" s="37">
        <v>0</v>
      </c>
      <c r="D1613" s="25">
        <v>1</v>
      </c>
      <c r="E1613" s="25">
        <v>0</v>
      </c>
      <c r="F1613" s="25">
        <v>1</v>
      </c>
      <c r="G1613" s="38">
        <f t="shared" si="53"/>
        <v>1</v>
      </c>
      <c r="H1613" s="26">
        <f t="shared" si="52"/>
        <v>0</v>
      </c>
    </row>
    <row r="1614" spans="1:8" x14ac:dyDescent="0.25">
      <c r="A1614" s="33">
        <v>87378</v>
      </c>
      <c r="B1614" s="37">
        <v>227.21</v>
      </c>
      <c r="C1614" s="37">
        <v>0</v>
      </c>
      <c r="D1614" s="25">
        <v>1</v>
      </c>
      <c r="E1614" s="25">
        <v>0</v>
      </c>
      <c r="F1614" s="25">
        <v>1</v>
      </c>
      <c r="G1614" s="38">
        <f t="shared" si="53"/>
        <v>1</v>
      </c>
      <c r="H1614" s="26">
        <f t="shared" si="52"/>
        <v>0</v>
      </c>
    </row>
    <row r="1615" spans="1:8" x14ac:dyDescent="0.25">
      <c r="A1615" s="33">
        <v>87698</v>
      </c>
      <c r="B1615" s="37">
        <v>274.23</v>
      </c>
      <c r="C1615" s="37">
        <v>0</v>
      </c>
      <c r="D1615" s="25">
        <v>1</v>
      </c>
      <c r="E1615" s="25">
        <v>0</v>
      </c>
      <c r="F1615" s="25">
        <v>1</v>
      </c>
      <c r="G1615" s="38">
        <f t="shared" si="53"/>
        <v>1</v>
      </c>
      <c r="H1615" s="26">
        <f t="shared" si="52"/>
        <v>0</v>
      </c>
    </row>
    <row r="1616" spans="1:8" x14ac:dyDescent="0.25">
      <c r="A1616" s="33">
        <v>87934</v>
      </c>
      <c r="B1616" s="37">
        <v>873.21</v>
      </c>
      <c r="C1616" s="37">
        <v>0</v>
      </c>
      <c r="D1616" s="25">
        <v>1</v>
      </c>
      <c r="E1616" s="25">
        <v>0</v>
      </c>
      <c r="F1616" s="25">
        <v>1</v>
      </c>
      <c r="G1616" s="38">
        <f t="shared" si="53"/>
        <v>1</v>
      </c>
      <c r="H1616" s="26">
        <f t="shared" si="52"/>
        <v>0</v>
      </c>
    </row>
    <row r="1617" spans="1:8" x14ac:dyDescent="0.25">
      <c r="A1617" s="33">
        <v>87936</v>
      </c>
      <c r="B1617" s="37">
        <v>77.94</v>
      </c>
      <c r="C1617" s="37">
        <v>0</v>
      </c>
      <c r="D1617" s="25">
        <v>1</v>
      </c>
      <c r="E1617" s="25">
        <v>0</v>
      </c>
      <c r="F1617" s="25">
        <v>1</v>
      </c>
      <c r="G1617" s="38">
        <f t="shared" si="53"/>
        <v>1</v>
      </c>
      <c r="H1617" s="26">
        <f t="shared" si="52"/>
        <v>0</v>
      </c>
    </row>
    <row r="1618" spans="1:8" x14ac:dyDescent="0.25">
      <c r="A1618" s="33">
        <v>87938</v>
      </c>
      <c r="B1618" s="37">
        <v>100.56</v>
      </c>
      <c r="C1618" s="37">
        <v>0</v>
      </c>
      <c r="D1618" s="25">
        <v>1</v>
      </c>
      <c r="E1618" s="25">
        <v>0</v>
      </c>
      <c r="F1618" s="25">
        <v>1</v>
      </c>
      <c r="G1618" s="38">
        <f t="shared" si="53"/>
        <v>1</v>
      </c>
      <c r="H1618" s="26">
        <f t="shared" si="52"/>
        <v>0</v>
      </c>
    </row>
    <row r="1619" spans="1:8" x14ac:dyDescent="0.25">
      <c r="A1619" s="33">
        <v>88149</v>
      </c>
      <c r="B1619" s="37">
        <v>10.47</v>
      </c>
      <c r="C1619" s="37">
        <v>0</v>
      </c>
      <c r="D1619" s="25">
        <v>1</v>
      </c>
      <c r="E1619" s="25">
        <v>0</v>
      </c>
      <c r="F1619" s="25">
        <v>1</v>
      </c>
      <c r="G1619" s="38">
        <f t="shared" si="53"/>
        <v>1</v>
      </c>
      <c r="H1619" s="26">
        <f t="shared" si="52"/>
        <v>0</v>
      </c>
    </row>
    <row r="1620" spans="1:8" x14ac:dyDescent="0.25">
      <c r="A1620" s="33">
        <v>88162</v>
      </c>
      <c r="B1620" s="37">
        <v>914.24</v>
      </c>
      <c r="C1620" s="37">
        <v>0</v>
      </c>
      <c r="D1620" s="25">
        <v>1</v>
      </c>
      <c r="E1620" s="25">
        <v>0</v>
      </c>
      <c r="F1620" s="25">
        <v>1</v>
      </c>
      <c r="G1620" s="38">
        <f t="shared" si="53"/>
        <v>1</v>
      </c>
      <c r="H1620" s="26">
        <f t="shared" si="52"/>
        <v>0</v>
      </c>
    </row>
    <row r="1621" spans="1:8" x14ac:dyDescent="0.25">
      <c r="A1621" s="33">
        <v>88164</v>
      </c>
      <c r="B1621" s="37">
        <v>431.12</v>
      </c>
      <c r="C1621" s="37">
        <v>0</v>
      </c>
      <c r="D1621" s="25">
        <v>1</v>
      </c>
      <c r="E1621" s="25">
        <v>0</v>
      </c>
      <c r="F1621" s="25">
        <v>1</v>
      </c>
      <c r="G1621" s="38">
        <f t="shared" si="53"/>
        <v>1</v>
      </c>
      <c r="H1621" s="26">
        <f t="shared" si="52"/>
        <v>0</v>
      </c>
    </row>
    <row r="1622" spans="1:8" x14ac:dyDescent="0.25">
      <c r="A1622" s="33">
        <v>88284</v>
      </c>
      <c r="B1622" s="37">
        <v>5.37</v>
      </c>
      <c r="C1622" s="37">
        <v>0</v>
      </c>
      <c r="D1622" s="25">
        <v>1</v>
      </c>
      <c r="E1622" s="25">
        <v>0</v>
      </c>
      <c r="F1622" s="25">
        <v>1</v>
      </c>
      <c r="G1622" s="38">
        <f t="shared" si="53"/>
        <v>1</v>
      </c>
      <c r="H1622" s="26">
        <f t="shared" si="52"/>
        <v>0</v>
      </c>
    </row>
    <row r="1623" spans="1:8" x14ac:dyDescent="0.25">
      <c r="A1623" s="33">
        <v>88390</v>
      </c>
      <c r="B1623" s="37">
        <v>2026.25</v>
      </c>
      <c r="C1623" s="37">
        <v>0</v>
      </c>
      <c r="D1623" s="25">
        <v>1</v>
      </c>
      <c r="E1623" s="25">
        <v>0</v>
      </c>
      <c r="F1623" s="25">
        <v>1</v>
      </c>
      <c r="G1623" s="38">
        <f t="shared" si="53"/>
        <v>1</v>
      </c>
      <c r="H1623" s="26">
        <f t="shared" si="52"/>
        <v>0</v>
      </c>
    </row>
    <row r="1624" spans="1:8" x14ac:dyDescent="0.25">
      <c r="A1624" s="33">
        <v>88417</v>
      </c>
      <c r="B1624" s="37">
        <v>328.26</v>
      </c>
      <c r="C1624" s="37">
        <v>0</v>
      </c>
      <c r="D1624" s="25">
        <v>1</v>
      </c>
      <c r="E1624" s="25">
        <v>0</v>
      </c>
      <c r="F1624" s="25">
        <v>1</v>
      </c>
      <c r="G1624" s="38">
        <f t="shared" si="53"/>
        <v>1</v>
      </c>
      <c r="H1624" s="26">
        <f t="shared" si="52"/>
        <v>0</v>
      </c>
    </row>
    <row r="1625" spans="1:8" x14ac:dyDescent="0.25">
      <c r="A1625" s="33">
        <v>88505</v>
      </c>
      <c r="B1625" s="37">
        <v>471.78</v>
      </c>
      <c r="C1625" s="37">
        <v>0</v>
      </c>
      <c r="D1625" s="25">
        <v>1</v>
      </c>
      <c r="E1625" s="25">
        <v>0</v>
      </c>
      <c r="F1625" s="25">
        <v>1</v>
      </c>
      <c r="G1625" s="38">
        <f t="shared" si="53"/>
        <v>1</v>
      </c>
      <c r="H1625" s="26">
        <f t="shared" si="52"/>
        <v>0</v>
      </c>
    </row>
    <row r="1626" spans="1:8" x14ac:dyDescent="0.25">
      <c r="A1626" s="33">
        <v>88549</v>
      </c>
      <c r="B1626" s="37">
        <v>3438.59</v>
      </c>
      <c r="C1626" s="37">
        <v>0</v>
      </c>
      <c r="D1626" s="25">
        <v>1</v>
      </c>
      <c r="E1626" s="25">
        <v>0</v>
      </c>
      <c r="F1626" s="25">
        <v>1</v>
      </c>
      <c r="G1626" s="38">
        <f t="shared" si="53"/>
        <v>1</v>
      </c>
      <c r="H1626" s="26">
        <f t="shared" si="52"/>
        <v>0</v>
      </c>
    </row>
    <row r="1627" spans="1:8" x14ac:dyDescent="0.25">
      <c r="A1627" s="33">
        <v>88613</v>
      </c>
      <c r="B1627" s="37">
        <v>9.18</v>
      </c>
      <c r="C1627" s="37">
        <v>0</v>
      </c>
      <c r="D1627" s="25">
        <v>1</v>
      </c>
      <c r="E1627" s="25">
        <v>0</v>
      </c>
      <c r="F1627" s="25">
        <v>1</v>
      </c>
      <c r="G1627" s="38">
        <f t="shared" si="53"/>
        <v>1</v>
      </c>
      <c r="H1627" s="26">
        <f t="shared" si="52"/>
        <v>0</v>
      </c>
    </row>
    <row r="1628" spans="1:8" x14ac:dyDescent="0.25">
      <c r="A1628" s="33">
        <v>88619</v>
      </c>
      <c r="B1628" s="37">
        <v>50.53</v>
      </c>
      <c r="C1628" s="37">
        <v>0</v>
      </c>
      <c r="D1628" s="25">
        <v>1</v>
      </c>
      <c r="E1628" s="25">
        <v>0</v>
      </c>
      <c r="F1628" s="25">
        <v>1</v>
      </c>
      <c r="G1628" s="38">
        <f t="shared" si="53"/>
        <v>1</v>
      </c>
      <c r="H1628" s="26">
        <f t="shared" si="52"/>
        <v>0</v>
      </c>
    </row>
    <row r="1629" spans="1:8" x14ac:dyDescent="0.25">
      <c r="A1629" s="33">
        <v>88783</v>
      </c>
      <c r="B1629" s="37">
        <v>207.89</v>
      </c>
      <c r="C1629" s="37">
        <v>0</v>
      </c>
      <c r="D1629" s="25">
        <v>1</v>
      </c>
      <c r="E1629" s="25">
        <v>0</v>
      </c>
      <c r="F1629" s="25">
        <v>1</v>
      </c>
      <c r="G1629" s="38">
        <f t="shared" si="53"/>
        <v>1</v>
      </c>
      <c r="H1629" s="26">
        <f t="shared" si="52"/>
        <v>0</v>
      </c>
    </row>
    <row r="1630" spans="1:8" x14ac:dyDescent="0.25">
      <c r="A1630" s="33">
        <v>88815</v>
      </c>
      <c r="B1630" s="37">
        <v>497.69</v>
      </c>
      <c r="C1630" s="37">
        <v>0</v>
      </c>
      <c r="D1630" s="25">
        <v>1</v>
      </c>
      <c r="E1630" s="25">
        <v>0</v>
      </c>
      <c r="F1630" s="25">
        <v>1</v>
      </c>
      <c r="G1630" s="38">
        <f t="shared" si="53"/>
        <v>1</v>
      </c>
      <c r="H1630" s="26">
        <f t="shared" si="52"/>
        <v>0</v>
      </c>
    </row>
    <row r="1631" spans="1:8" x14ac:dyDescent="0.25">
      <c r="A1631" s="33">
        <v>88949</v>
      </c>
      <c r="B1631" s="37">
        <v>3293.04</v>
      </c>
      <c r="C1631" s="37">
        <v>0</v>
      </c>
      <c r="D1631" s="25">
        <v>1</v>
      </c>
      <c r="E1631" s="25">
        <v>0</v>
      </c>
      <c r="F1631" s="25">
        <v>1</v>
      </c>
      <c r="G1631" s="38">
        <f t="shared" si="53"/>
        <v>1</v>
      </c>
      <c r="H1631" s="26">
        <f t="shared" si="52"/>
        <v>0</v>
      </c>
    </row>
    <row r="1632" spans="1:8" x14ac:dyDescent="0.25">
      <c r="A1632" s="33">
        <v>89078</v>
      </c>
      <c r="B1632" s="37">
        <v>732.5</v>
      </c>
      <c r="C1632" s="37">
        <v>0</v>
      </c>
      <c r="D1632" s="25">
        <v>1</v>
      </c>
      <c r="E1632" s="25">
        <v>0</v>
      </c>
      <c r="F1632" s="25">
        <v>1</v>
      </c>
      <c r="G1632" s="38">
        <f t="shared" si="53"/>
        <v>1</v>
      </c>
      <c r="H1632" s="26">
        <f t="shared" si="52"/>
        <v>0</v>
      </c>
    </row>
    <row r="1633" spans="1:8" x14ac:dyDescent="0.25">
      <c r="A1633" s="33">
        <v>89207</v>
      </c>
      <c r="B1633" s="37">
        <v>1226.2</v>
      </c>
      <c r="C1633" s="37">
        <v>0</v>
      </c>
      <c r="D1633" s="25">
        <v>1</v>
      </c>
      <c r="E1633" s="25">
        <v>0</v>
      </c>
      <c r="F1633" s="25">
        <v>1</v>
      </c>
      <c r="G1633" s="38">
        <f t="shared" si="53"/>
        <v>1</v>
      </c>
      <c r="H1633" s="26">
        <f t="shared" si="52"/>
        <v>0</v>
      </c>
    </row>
    <row r="1634" spans="1:8" x14ac:dyDescent="0.25">
      <c r="A1634" s="33">
        <v>89407</v>
      </c>
      <c r="B1634" s="37">
        <v>503.59</v>
      </c>
      <c r="C1634" s="37">
        <v>0</v>
      </c>
      <c r="D1634" s="25">
        <v>1</v>
      </c>
      <c r="E1634" s="25">
        <v>0</v>
      </c>
      <c r="F1634" s="25">
        <v>1</v>
      </c>
      <c r="G1634" s="38">
        <f t="shared" si="53"/>
        <v>1</v>
      </c>
      <c r="H1634" s="26">
        <f t="shared" si="52"/>
        <v>0</v>
      </c>
    </row>
    <row r="1635" spans="1:8" x14ac:dyDescent="0.25">
      <c r="A1635" s="33">
        <v>89412</v>
      </c>
      <c r="B1635" s="37">
        <v>80.77</v>
      </c>
      <c r="C1635" s="37">
        <v>0</v>
      </c>
      <c r="D1635" s="25">
        <v>1</v>
      </c>
      <c r="E1635" s="25">
        <v>0</v>
      </c>
      <c r="F1635" s="25">
        <v>1</v>
      </c>
      <c r="G1635" s="38">
        <f t="shared" si="53"/>
        <v>1</v>
      </c>
      <c r="H1635" s="26">
        <f t="shared" si="52"/>
        <v>0</v>
      </c>
    </row>
    <row r="1636" spans="1:8" x14ac:dyDescent="0.25">
      <c r="A1636" s="33">
        <v>89453</v>
      </c>
      <c r="B1636" s="37">
        <v>460.35</v>
      </c>
      <c r="C1636" s="37">
        <v>0</v>
      </c>
      <c r="D1636" s="25">
        <v>1</v>
      </c>
      <c r="E1636" s="25">
        <v>0</v>
      </c>
      <c r="F1636" s="25">
        <v>1</v>
      </c>
      <c r="G1636" s="38">
        <f t="shared" si="53"/>
        <v>1</v>
      </c>
      <c r="H1636" s="26">
        <f t="shared" si="52"/>
        <v>0</v>
      </c>
    </row>
    <row r="1637" spans="1:8" x14ac:dyDescent="0.25">
      <c r="A1637" s="33">
        <v>89525</v>
      </c>
      <c r="B1637" s="37">
        <v>80.75</v>
      </c>
      <c r="C1637" s="37">
        <v>0</v>
      </c>
      <c r="D1637" s="25">
        <v>1</v>
      </c>
      <c r="E1637" s="25">
        <v>0</v>
      </c>
      <c r="F1637" s="25">
        <v>1</v>
      </c>
      <c r="G1637" s="38">
        <f t="shared" si="53"/>
        <v>1</v>
      </c>
      <c r="H1637" s="26">
        <f t="shared" si="52"/>
        <v>0</v>
      </c>
    </row>
    <row r="1638" spans="1:8" x14ac:dyDescent="0.25">
      <c r="A1638" s="33">
        <v>89757</v>
      </c>
      <c r="B1638" s="37">
        <v>486.09</v>
      </c>
      <c r="C1638" s="37">
        <v>0</v>
      </c>
      <c r="D1638" s="25">
        <v>1</v>
      </c>
      <c r="E1638" s="25">
        <v>0</v>
      </c>
      <c r="F1638" s="25">
        <v>1</v>
      </c>
      <c r="G1638" s="38">
        <f t="shared" si="53"/>
        <v>1</v>
      </c>
      <c r="H1638" s="26">
        <f t="shared" si="52"/>
        <v>0</v>
      </c>
    </row>
    <row r="1639" spans="1:8" x14ac:dyDescent="0.25">
      <c r="A1639" s="33">
        <v>89769</v>
      </c>
      <c r="B1639" s="37">
        <v>7.12</v>
      </c>
      <c r="C1639" s="37">
        <v>0</v>
      </c>
      <c r="D1639" s="25">
        <v>1</v>
      </c>
      <c r="E1639" s="25">
        <v>0</v>
      </c>
      <c r="F1639" s="25">
        <v>1</v>
      </c>
      <c r="G1639" s="38">
        <f t="shared" si="53"/>
        <v>1</v>
      </c>
      <c r="H1639" s="26">
        <f t="shared" si="52"/>
        <v>0</v>
      </c>
    </row>
    <row r="1640" spans="1:8" x14ac:dyDescent="0.25">
      <c r="A1640" s="33">
        <v>89802</v>
      </c>
      <c r="B1640" s="37">
        <v>289.45999999999998</v>
      </c>
      <c r="C1640" s="37">
        <v>0</v>
      </c>
      <c r="D1640" s="25">
        <v>1</v>
      </c>
      <c r="E1640" s="25">
        <v>0</v>
      </c>
      <c r="F1640" s="25">
        <v>1</v>
      </c>
      <c r="G1640" s="38">
        <f t="shared" si="53"/>
        <v>1</v>
      </c>
      <c r="H1640" s="26">
        <f t="shared" si="52"/>
        <v>0</v>
      </c>
    </row>
    <row r="1641" spans="1:8" x14ac:dyDescent="0.25">
      <c r="A1641" s="33">
        <v>89808</v>
      </c>
      <c r="B1641" s="37">
        <v>227.68</v>
      </c>
      <c r="C1641" s="37">
        <v>0</v>
      </c>
      <c r="D1641" s="25">
        <v>1</v>
      </c>
      <c r="E1641" s="25">
        <v>0</v>
      </c>
      <c r="F1641" s="25">
        <v>1</v>
      </c>
      <c r="G1641" s="38">
        <f t="shared" si="53"/>
        <v>1</v>
      </c>
      <c r="H1641" s="26">
        <f t="shared" si="52"/>
        <v>0</v>
      </c>
    </row>
    <row r="1642" spans="1:8" x14ac:dyDescent="0.25">
      <c r="A1642" s="33">
        <v>89888</v>
      </c>
      <c r="B1642" s="37">
        <v>1876.3</v>
      </c>
      <c r="C1642" s="37">
        <v>0</v>
      </c>
      <c r="D1642" s="25">
        <v>1</v>
      </c>
      <c r="E1642" s="25">
        <v>0</v>
      </c>
      <c r="F1642" s="25">
        <v>1</v>
      </c>
      <c r="G1642" s="38">
        <f t="shared" si="53"/>
        <v>1</v>
      </c>
      <c r="H1642" s="26">
        <f t="shared" si="52"/>
        <v>0</v>
      </c>
    </row>
    <row r="1643" spans="1:8" x14ac:dyDescent="0.25">
      <c r="A1643" s="33">
        <v>89931</v>
      </c>
      <c r="B1643" s="37">
        <v>934.62</v>
      </c>
      <c r="C1643" s="37">
        <v>0</v>
      </c>
      <c r="D1643" s="25">
        <v>1</v>
      </c>
      <c r="E1643" s="25">
        <v>0</v>
      </c>
      <c r="F1643" s="25">
        <v>1</v>
      </c>
      <c r="G1643" s="38">
        <f t="shared" si="53"/>
        <v>1</v>
      </c>
      <c r="H1643" s="26">
        <f t="shared" si="52"/>
        <v>0</v>
      </c>
    </row>
    <row r="1644" spans="1:8" x14ac:dyDescent="0.25">
      <c r="A1644" s="33">
        <v>89934</v>
      </c>
      <c r="B1644" s="37">
        <v>2.14</v>
      </c>
      <c r="C1644" s="37">
        <v>0</v>
      </c>
      <c r="D1644" s="25">
        <v>1</v>
      </c>
      <c r="E1644" s="25">
        <v>0</v>
      </c>
      <c r="F1644" s="25">
        <v>1</v>
      </c>
      <c r="G1644" s="38">
        <f t="shared" si="53"/>
        <v>1</v>
      </c>
      <c r="H1644" s="26">
        <f t="shared" si="52"/>
        <v>0</v>
      </c>
    </row>
    <row r="1645" spans="1:8" x14ac:dyDescent="0.25">
      <c r="A1645" s="33">
        <v>90098</v>
      </c>
      <c r="B1645" s="37">
        <v>1278.6300000000001</v>
      </c>
      <c r="C1645" s="37">
        <v>0</v>
      </c>
      <c r="D1645" s="25">
        <v>1</v>
      </c>
      <c r="E1645" s="25">
        <v>0</v>
      </c>
      <c r="F1645" s="25">
        <v>1</v>
      </c>
      <c r="G1645" s="38">
        <f t="shared" si="53"/>
        <v>1</v>
      </c>
      <c r="H1645" s="26">
        <f t="shared" si="52"/>
        <v>0</v>
      </c>
    </row>
    <row r="1646" spans="1:8" x14ac:dyDescent="0.25">
      <c r="A1646" s="33">
        <v>90245</v>
      </c>
      <c r="B1646" s="37">
        <v>3585.9</v>
      </c>
      <c r="C1646" s="37">
        <v>0</v>
      </c>
      <c r="D1646" s="25">
        <v>1</v>
      </c>
      <c r="E1646" s="25">
        <v>0</v>
      </c>
      <c r="F1646" s="25">
        <v>1</v>
      </c>
      <c r="G1646" s="38">
        <f t="shared" si="53"/>
        <v>1</v>
      </c>
      <c r="H1646" s="26">
        <f t="shared" si="52"/>
        <v>0</v>
      </c>
    </row>
    <row r="1647" spans="1:8" x14ac:dyDescent="0.25">
      <c r="A1647" s="33">
        <v>90326</v>
      </c>
      <c r="B1647" s="37">
        <v>726.24</v>
      </c>
      <c r="C1647" s="37">
        <v>0</v>
      </c>
      <c r="D1647" s="25">
        <v>1</v>
      </c>
      <c r="E1647" s="25">
        <v>0</v>
      </c>
      <c r="F1647" s="25">
        <v>1</v>
      </c>
      <c r="G1647" s="38">
        <f t="shared" si="53"/>
        <v>1</v>
      </c>
      <c r="H1647" s="26">
        <f t="shared" si="52"/>
        <v>0</v>
      </c>
    </row>
    <row r="1648" spans="1:8" x14ac:dyDescent="0.25">
      <c r="A1648" s="33">
        <v>90371</v>
      </c>
      <c r="B1648" s="37">
        <v>20.6</v>
      </c>
      <c r="C1648" s="37">
        <v>0</v>
      </c>
      <c r="D1648" s="25">
        <v>1</v>
      </c>
      <c r="E1648" s="25">
        <v>0</v>
      </c>
      <c r="F1648" s="25">
        <v>1</v>
      </c>
      <c r="G1648" s="38">
        <f t="shared" si="53"/>
        <v>1</v>
      </c>
      <c r="H1648" s="26">
        <f t="shared" si="52"/>
        <v>0</v>
      </c>
    </row>
    <row r="1649" spans="1:8" x14ac:dyDescent="0.25">
      <c r="A1649" s="33">
        <v>90440</v>
      </c>
      <c r="B1649" s="37">
        <v>185.51</v>
      </c>
      <c r="C1649" s="37">
        <v>0</v>
      </c>
      <c r="D1649" s="25">
        <v>1</v>
      </c>
      <c r="E1649" s="25">
        <v>0</v>
      </c>
      <c r="F1649" s="25">
        <v>1</v>
      </c>
      <c r="G1649" s="38">
        <f t="shared" si="53"/>
        <v>1</v>
      </c>
      <c r="H1649" s="26">
        <f t="shared" si="52"/>
        <v>0</v>
      </c>
    </row>
    <row r="1650" spans="1:8" x14ac:dyDescent="0.25">
      <c r="A1650" s="33">
        <v>90465</v>
      </c>
      <c r="B1650" s="37">
        <v>599.02</v>
      </c>
      <c r="C1650" s="37">
        <v>0</v>
      </c>
      <c r="D1650" s="25">
        <v>1</v>
      </c>
      <c r="E1650" s="25">
        <v>0</v>
      </c>
      <c r="F1650" s="25">
        <v>1</v>
      </c>
      <c r="G1650" s="38">
        <f t="shared" si="53"/>
        <v>1</v>
      </c>
      <c r="H1650" s="26">
        <f t="shared" si="52"/>
        <v>0</v>
      </c>
    </row>
    <row r="1651" spans="1:8" x14ac:dyDescent="0.25">
      <c r="A1651" s="33">
        <v>90516</v>
      </c>
      <c r="B1651" s="37">
        <v>276.85000000000002</v>
      </c>
      <c r="C1651" s="37">
        <v>0</v>
      </c>
      <c r="D1651" s="25">
        <v>1</v>
      </c>
      <c r="E1651" s="25">
        <v>0</v>
      </c>
      <c r="F1651" s="25">
        <v>1</v>
      </c>
      <c r="G1651" s="38">
        <f t="shared" si="53"/>
        <v>1</v>
      </c>
      <c r="H1651" s="26">
        <f t="shared" si="52"/>
        <v>0</v>
      </c>
    </row>
    <row r="1652" spans="1:8" x14ac:dyDescent="0.25">
      <c r="A1652" s="33">
        <v>90535</v>
      </c>
      <c r="B1652" s="37">
        <v>311.94</v>
      </c>
      <c r="C1652" s="37">
        <v>0</v>
      </c>
      <c r="D1652" s="25">
        <v>1</v>
      </c>
      <c r="E1652" s="25">
        <v>0</v>
      </c>
      <c r="F1652" s="25">
        <v>1</v>
      </c>
      <c r="G1652" s="38">
        <f t="shared" si="53"/>
        <v>1</v>
      </c>
      <c r="H1652" s="26">
        <f t="shared" si="52"/>
        <v>0</v>
      </c>
    </row>
    <row r="1653" spans="1:8" x14ac:dyDescent="0.25">
      <c r="A1653" s="33">
        <v>90580</v>
      </c>
      <c r="B1653" s="37">
        <v>571.64</v>
      </c>
      <c r="C1653" s="37">
        <v>0</v>
      </c>
      <c r="D1653" s="25">
        <v>1</v>
      </c>
      <c r="E1653" s="25">
        <v>0</v>
      </c>
      <c r="F1653" s="25">
        <v>1</v>
      </c>
      <c r="G1653" s="38">
        <f t="shared" si="53"/>
        <v>1</v>
      </c>
      <c r="H1653" s="26">
        <f t="shared" si="52"/>
        <v>0</v>
      </c>
    </row>
    <row r="1654" spans="1:8" x14ac:dyDescent="0.25">
      <c r="A1654" s="33">
        <v>90855</v>
      </c>
      <c r="B1654" s="37">
        <v>155.71</v>
      </c>
      <c r="C1654" s="37">
        <v>0</v>
      </c>
      <c r="D1654" s="25">
        <v>1</v>
      </c>
      <c r="E1654" s="25">
        <v>0</v>
      </c>
      <c r="F1654" s="25">
        <v>1</v>
      </c>
      <c r="G1654" s="38">
        <f t="shared" si="53"/>
        <v>1</v>
      </c>
      <c r="H1654" s="26">
        <f t="shared" si="52"/>
        <v>0</v>
      </c>
    </row>
    <row r="1655" spans="1:8" x14ac:dyDescent="0.25">
      <c r="A1655" s="33">
        <v>90924</v>
      </c>
      <c r="B1655" s="37">
        <v>767.93</v>
      </c>
      <c r="C1655" s="37">
        <v>0</v>
      </c>
      <c r="D1655" s="25">
        <v>1</v>
      </c>
      <c r="E1655" s="25">
        <v>0</v>
      </c>
      <c r="F1655" s="25">
        <v>1</v>
      </c>
      <c r="G1655" s="38">
        <f t="shared" si="53"/>
        <v>1</v>
      </c>
      <c r="H1655" s="26">
        <f t="shared" si="52"/>
        <v>0</v>
      </c>
    </row>
    <row r="1656" spans="1:8" x14ac:dyDescent="0.25">
      <c r="A1656" s="33">
        <v>90954</v>
      </c>
      <c r="B1656" s="37">
        <v>1139.6500000000001</v>
      </c>
      <c r="C1656" s="37">
        <v>0</v>
      </c>
      <c r="D1656" s="25">
        <v>1</v>
      </c>
      <c r="E1656" s="25">
        <v>0</v>
      </c>
      <c r="F1656" s="25">
        <v>1</v>
      </c>
      <c r="G1656" s="38">
        <f t="shared" si="53"/>
        <v>1</v>
      </c>
      <c r="H1656" s="26">
        <f t="shared" si="52"/>
        <v>0</v>
      </c>
    </row>
    <row r="1657" spans="1:8" x14ac:dyDescent="0.25">
      <c r="A1657" s="33">
        <v>91072</v>
      </c>
      <c r="B1657" s="37">
        <v>222.74</v>
      </c>
      <c r="C1657" s="37">
        <v>0</v>
      </c>
      <c r="D1657" s="25">
        <v>1</v>
      </c>
      <c r="E1657" s="25">
        <v>0</v>
      </c>
      <c r="F1657" s="25">
        <v>1</v>
      </c>
      <c r="G1657" s="38">
        <f t="shared" si="53"/>
        <v>1</v>
      </c>
      <c r="H1657" s="26">
        <f t="shared" si="52"/>
        <v>0</v>
      </c>
    </row>
    <row r="1658" spans="1:8" x14ac:dyDescent="0.25">
      <c r="A1658" s="33">
        <v>91223</v>
      </c>
      <c r="B1658" s="37">
        <v>388.81</v>
      </c>
      <c r="C1658" s="37">
        <v>0</v>
      </c>
      <c r="D1658" s="25">
        <v>1</v>
      </c>
      <c r="E1658" s="25">
        <v>0</v>
      </c>
      <c r="F1658" s="25">
        <v>1</v>
      </c>
      <c r="G1658" s="38">
        <f t="shared" si="53"/>
        <v>1</v>
      </c>
      <c r="H1658" s="26">
        <f t="shared" si="52"/>
        <v>0</v>
      </c>
    </row>
    <row r="1659" spans="1:8" x14ac:dyDescent="0.25">
      <c r="A1659" s="33">
        <v>91247</v>
      </c>
      <c r="B1659" s="37">
        <v>1138.78</v>
      </c>
      <c r="C1659" s="37">
        <v>0</v>
      </c>
      <c r="D1659" s="25">
        <v>1</v>
      </c>
      <c r="E1659" s="25">
        <v>0</v>
      </c>
      <c r="F1659" s="25">
        <v>1</v>
      </c>
      <c r="G1659" s="38">
        <f t="shared" si="53"/>
        <v>1</v>
      </c>
      <c r="H1659" s="26">
        <f t="shared" si="52"/>
        <v>0</v>
      </c>
    </row>
    <row r="1660" spans="1:8" x14ac:dyDescent="0.25">
      <c r="A1660" s="33">
        <v>91291</v>
      </c>
      <c r="B1660" s="37">
        <v>521.84</v>
      </c>
      <c r="C1660" s="37">
        <v>0</v>
      </c>
      <c r="D1660" s="25">
        <v>1</v>
      </c>
      <c r="E1660" s="25">
        <v>0</v>
      </c>
      <c r="F1660" s="25">
        <v>1</v>
      </c>
      <c r="G1660" s="38">
        <f t="shared" si="53"/>
        <v>1</v>
      </c>
      <c r="H1660" s="26">
        <f t="shared" si="52"/>
        <v>0</v>
      </c>
    </row>
    <row r="1661" spans="1:8" x14ac:dyDescent="0.25">
      <c r="A1661" s="33">
        <v>91318</v>
      </c>
      <c r="B1661" s="37">
        <v>312.49</v>
      </c>
      <c r="C1661" s="37">
        <v>0</v>
      </c>
      <c r="D1661" s="25">
        <v>1</v>
      </c>
      <c r="E1661" s="25">
        <v>0</v>
      </c>
      <c r="F1661" s="25">
        <v>1</v>
      </c>
      <c r="G1661" s="38">
        <f t="shared" si="53"/>
        <v>1</v>
      </c>
      <c r="H1661" s="26">
        <f t="shared" si="52"/>
        <v>0</v>
      </c>
    </row>
    <row r="1662" spans="1:8" x14ac:dyDescent="0.25">
      <c r="A1662" s="33">
        <v>91352</v>
      </c>
      <c r="B1662" s="37">
        <v>3593.21</v>
      </c>
      <c r="C1662" s="37">
        <v>0</v>
      </c>
      <c r="D1662" s="25">
        <v>1</v>
      </c>
      <c r="E1662" s="25">
        <v>1</v>
      </c>
      <c r="F1662" s="25">
        <v>1</v>
      </c>
      <c r="G1662" s="38">
        <f t="shared" si="53"/>
        <v>1</v>
      </c>
      <c r="H1662" s="26">
        <f t="shared" si="52"/>
        <v>1</v>
      </c>
    </row>
    <row r="1663" spans="1:8" x14ac:dyDescent="0.25">
      <c r="A1663" s="33">
        <v>91431</v>
      </c>
      <c r="B1663" s="37">
        <v>1909.04</v>
      </c>
      <c r="C1663" s="37">
        <v>0</v>
      </c>
      <c r="D1663" s="25">
        <v>1</v>
      </c>
      <c r="E1663" s="25">
        <v>0</v>
      </c>
      <c r="F1663" s="25">
        <v>1</v>
      </c>
      <c r="G1663" s="38">
        <f t="shared" si="53"/>
        <v>1</v>
      </c>
      <c r="H1663" s="26">
        <f t="shared" si="52"/>
        <v>0</v>
      </c>
    </row>
    <row r="1664" spans="1:8" x14ac:dyDescent="0.25">
      <c r="A1664" s="33">
        <v>91628</v>
      </c>
      <c r="B1664" s="37">
        <v>640.09</v>
      </c>
      <c r="C1664" s="37">
        <v>0</v>
      </c>
      <c r="D1664" s="25">
        <v>1</v>
      </c>
      <c r="E1664" s="25">
        <v>0</v>
      </c>
      <c r="F1664" s="25">
        <v>1</v>
      </c>
      <c r="G1664" s="38">
        <f t="shared" si="53"/>
        <v>1</v>
      </c>
      <c r="H1664" s="26">
        <f t="shared" si="52"/>
        <v>0</v>
      </c>
    </row>
    <row r="1665" spans="1:8" x14ac:dyDescent="0.25">
      <c r="A1665" s="33">
        <v>91677</v>
      </c>
      <c r="B1665" s="37">
        <v>1118.56</v>
      </c>
      <c r="C1665" s="37">
        <v>0</v>
      </c>
      <c r="D1665" s="25">
        <v>1</v>
      </c>
      <c r="E1665" s="25">
        <v>0</v>
      </c>
      <c r="F1665" s="25">
        <v>1</v>
      </c>
      <c r="G1665" s="38">
        <f t="shared" si="53"/>
        <v>1</v>
      </c>
      <c r="H1665" s="26">
        <f t="shared" si="52"/>
        <v>0</v>
      </c>
    </row>
    <row r="1666" spans="1:8" x14ac:dyDescent="0.25">
      <c r="A1666" s="33">
        <v>91740</v>
      </c>
      <c r="B1666" s="37">
        <v>2.5299999999999998</v>
      </c>
      <c r="C1666" s="37">
        <v>0</v>
      </c>
      <c r="D1666" s="25">
        <v>1</v>
      </c>
      <c r="E1666" s="25">
        <v>0</v>
      </c>
      <c r="F1666" s="25">
        <v>1</v>
      </c>
      <c r="G1666" s="38">
        <f t="shared" si="53"/>
        <v>1</v>
      </c>
      <c r="H1666" s="26">
        <f t="shared" ref="H1666:H1729" si="54">E1666/D1666</f>
        <v>0</v>
      </c>
    </row>
    <row r="1667" spans="1:8" x14ac:dyDescent="0.25">
      <c r="A1667" s="33">
        <v>91828</v>
      </c>
      <c r="B1667" s="37">
        <v>550.55999999999995</v>
      </c>
      <c r="C1667" s="37">
        <v>0</v>
      </c>
      <c r="D1667" s="25">
        <v>1</v>
      </c>
      <c r="E1667" s="25">
        <v>0</v>
      </c>
      <c r="F1667" s="25">
        <v>1</v>
      </c>
      <c r="G1667" s="38">
        <f t="shared" ref="G1667:G1730" si="55">F1667/D1667</f>
        <v>1</v>
      </c>
      <c r="H1667" s="26">
        <f t="shared" si="54"/>
        <v>0</v>
      </c>
    </row>
    <row r="1668" spans="1:8" x14ac:dyDescent="0.25">
      <c r="A1668" s="33">
        <v>91881</v>
      </c>
      <c r="B1668" s="37">
        <v>95.61</v>
      </c>
      <c r="C1668" s="37">
        <v>0</v>
      </c>
      <c r="D1668" s="25">
        <v>1</v>
      </c>
      <c r="E1668" s="25">
        <v>0</v>
      </c>
      <c r="F1668" s="25">
        <v>1</v>
      </c>
      <c r="G1668" s="38">
        <f t="shared" si="55"/>
        <v>1</v>
      </c>
      <c r="H1668" s="26">
        <f t="shared" si="54"/>
        <v>0</v>
      </c>
    </row>
    <row r="1669" spans="1:8" x14ac:dyDescent="0.25">
      <c r="A1669" s="33">
        <v>91960</v>
      </c>
      <c r="B1669" s="37">
        <v>10.3</v>
      </c>
      <c r="C1669" s="37">
        <v>0</v>
      </c>
      <c r="D1669" s="25">
        <v>1</v>
      </c>
      <c r="E1669" s="25">
        <v>0</v>
      </c>
      <c r="F1669" s="25">
        <v>1</v>
      </c>
      <c r="G1669" s="38">
        <f t="shared" si="55"/>
        <v>1</v>
      </c>
      <c r="H1669" s="26">
        <f t="shared" si="54"/>
        <v>0</v>
      </c>
    </row>
    <row r="1670" spans="1:8" x14ac:dyDescent="0.25">
      <c r="A1670" s="33">
        <v>92057</v>
      </c>
      <c r="B1670" s="37">
        <v>741.65</v>
      </c>
      <c r="C1670" s="37">
        <v>0</v>
      </c>
      <c r="D1670" s="25">
        <v>1</v>
      </c>
      <c r="E1670" s="25">
        <v>0</v>
      </c>
      <c r="F1670" s="25">
        <v>1</v>
      </c>
      <c r="G1670" s="38">
        <f t="shared" si="55"/>
        <v>1</v>
      </c>
      <c r="H1670" s="26">
        <f t="shared" si="54"/>
        <v>0</v>
      </c>
    </row>
    <row r="1671" spans="1:8" x14ac:dyDescent="0.25">
      <c r="A1671" s="33">
        <v>92088</v>
      </c>
      <c r="B1671" s="37">
        <v>33.380000000000003</v>
      </c>
      <c r="C1671" s="37">
        <v>0</v>
      </c>
      <c r="D1671" s="25">
        <v>1</v>
      </c>
      <c r="E1671" s="25">
        <v>0</v>
      </c>
      <c r="F1671" s="25">
        <v>1</v>
      </c>
      <c r="G1671" s="38">
        <f t="shared" si="55"/>
        <v>1</v>
      </c>
      <c r="H1671" s="26">
        <f t="shared" si="54"/>
        <v>0</v>
      </c>
    </row>
    <row r="1672" spans="1:8" x14ac:dyDescent="0.25">
      <c r="A1672" s="33">
        <v>92170</v>
      </c>
      <c r="B1672" s="37">
        <v>416.41</v>
      </c>
      <c r="C1672" s="37">
        <v>0</v>
      </c>
      <c r="D1672" s="25">
        <v>1</v>
      </c>
      <c r="E1672" s="25">
        <v>0</v>
      </c>
      <c r="F1672" s="25">
        <v>1</v>
      </c>
      <c r="G1672" s="38">
        <f t="shared" si="55"/>
        <v>1</v>
      </c>
      <c r="H1672" s="26">
        <f t="shared" si="54"/>
        <v>0</v>
      </c>
    </row>
    <row r="1673" spans="1:8" x14ac:dyDescent="0.25">
      <c r="A1673" s="33">
        <v>92215</v>
      </c>
      <c r="B1673" s="37">
        <v>50.66</v>
      </c>
      <c r="C1673" s="37">
        <v>0</v>
      </c>
      <c r="D1673" s="25">
        <v>1</v>
      </c>
      <c r="E1673" s="25">
        <v>1</v>
      </c>
      <c r="F1673" s="25">
        <v>1</v>
      </c>
      <c r="G1673" s="38">
        <f t="shared" si="55"/>
        <v>1</v>
      </c>
      <c r="H1673" s="26">
        <f t="shared" si="54"/>
        <v>1</v>
      </c>
    </row>
    <row r="1674" spans="1:8" x14ac:dyDescent="0.25">
      <c r="A1674" s="33">
        <v>92301</v>
      </c>
      <c r="B1674" s="37">
        <v>193.62</v>
      </c>
      <c r="C1674" s="37">
        <v>0</v>
      </c>
      <c r="D1674" s="25">
        <v>1</v>
      </c>
      <c r="E1674" s="25">
        <v>0</v>
      </c>
      <c r="F1674" s="25">
        <v>1</v>
      </c>
      <c r="G1674" s="38">
        <f t="shared" si="55"/>
        <v>1</v>
      </c>
      <c r="H1674" s="26">
        <f t="shared" si="54"/>
        <v>0</v>
      </c>
    </row>
    <row r="1675" spans="1:8" x14ac:dyDescent="0.25">
      <c r="A1675" s="33">
        <v>92365</v>
      </c>
      <c r="B1675" s="37">
        <v>465.56</v>
      </c>
      <c r="C1675" s="37">
        <v>0</v>
      </c>
      <c r="D1675" s="25">
        <v>1</v>
      </c>
      <c r="E1675" s="25">
        <v>0</v>
      </c>
      <c r="F1675" s="25">
        <v>1</v>
      </c>
      <c r="G1675" s="38">
        <f t="shared" si="55"/>
        <v>1</v>
      </c>
      <c r="H1675" s="26">
        <f t="shared" si="54"/>
        <v>0</v>
      </c>
    </row>
    <row r="1676" spans="1:8" x14ac:dyDescent="0.25">
      <c r="A1676" s="33">
        <v>92417</v>
      </c>
      <c r="B1676" s="37">
        <v>424.88</v>
      </c>
      <c r="C1676" s="37">
        <v>0</v>
      </c>
      <c r="D1676" s="25">
        <v>1</v>
      </c>
      <c r="E1676" s="25">
        <v>0</v>
      </c>
      <c r="F1676" s="25">
        <v>1</v>
      </c>
      <c r="G1676" s="38">
        <f t="shared" si="55"/>
        <v>1</v>
      </c>
      <c r="H1676" s="26">
        <f t="shared" si="54"/>
        <v>0</v>
      </c>
    </row>
    <row r="1677" spans="1:8" x14ac:dyDescent="0.25">
      <c r="A1677" s="33">
        <v>92426</v>
      </c>
      <c r="B1677" s="37">
        <v>30.45</v>
      </c>
      <c r="C1677" s="37">
        <v>0</v>
      </c>
      <c r="D1677" s="25">
        <v>1</v>
      </c>
      <c r="E1677" s="25">
        <v>0</v>
      </c>
      <c r="F1677" s="25">
        <v>1</v>
      </c>
      <c r="G1677" s="38">
        <f t="shared" si="55"/>
        <v>1</v>
      </c>
      <c r="H1677" s="26">
        <f t="shared" si="54"/>
        <v>0</v>
      </c>
    </row>
    <row r="1678" spans="1:8" x14ac:dyDescent="0.25">
      <c r="A1678" s="33">
        <v>92443</v>
      </c>
      <c r="B1678" s="37">
        <v>577.53</v>
      </c>
      <c r="C1678" s="37">
        <v>0</v>
      </c>
      <c r="D1678" s="25">
        <v>1</v>
      </c>
      <c r="E1678" s="25">
        <v>0</v>
      </c>
      <c r="F1678" s="25">
        <v>1</v>
      </c>
      <c r="G1678" s="38">
        <f t="shared" si="55"/>
        <v>1</v>
      </c>
      <c r="H1678" s="26">
        <f t="shared" si="54"/>
        <v>0</v>
      </c>
    </row>
    <row r="1679" spans="1:8" x14ac:dyDescent="0.25">
      <c r="A1679" s="33">
        <v>92464</v>
      </c>
      <c r="B1679" s="37">
        <v>2577.9899999999998</v>
      </c>
      <c r="C1679" s="37">
        <v>0</v>
      </c>
      <c r="D1679" s="25">
        <v>1</v>
      </c>
      <c r="E1679" s="25">
        <v>0</v>
      </c>
      <c r="F1679" s="25">
        <v>1</v>
      </c>
      <c r="G1679" s="38">
        <f t="shared" si="55"/>
        <v>1</v>
      </c>
      <c r="H1679" s="26">
        <f t="shared" si="54"/>
        <v>0</v>
      </c>
    </row>
    <row r="1680" spans="1:8" x14ac:dyDescent="0.25">
      <c r="A1680" s="33">
        <v>92928</v>
      </c>
      <c r="B1680" s="37">
        <v>475.62</v>
      </c>
      <c r="C1680" s="37">
        <v>0</v>
      </c>
      <c r="D1680" s="25">
        <v>1</v>
      </c>
      <c r="E1680" s="25">
        <v>0</v>
      </c>
      <c r="F1680" s="25">
        <v>1</v>
      </c>
      <c r="G1680" s="38">
        <f t="shared" si="55"/>
        <v>1</v>
      </c>
      <c r="H1680" s="26">
        <f t="shared" si="54"/>
        <v>0</v>
      </c>
    </row>
    <row r="1681" spans="1:8" x14ac:dyDescent="0.25">
      <c r="A1681" s="33">
        <v>92980</v>
      </c>
      <c r="B1681" s="37">
        <v>430.03</v>
      </c>
      <c r="C1681" s="37">
        <v>0</v>
      </c>
      <c r="D1681" s="25">
        <v>1</v>
      </c>
      <c r="E1681" s="25">
        <v>0</v>
      </c>
      <c r="F1681" s="25">
        <v>1</v>
      </c>
      <c r="G1681" s="38">
        <f t="shared" si="55"/>
        <v>1</v>
      </c>
      <c r="H1681" s="26">
        <f t="shared" si="54"/>
        <v>0</v>
      </c>
    </row>
    <row r="1682" spans="1:8" x14ac:dyDescent="0.25">
      <c r="A1682" s="33">
        <v>93330</v>
      </c>
      <c r="B1682" s="37">
        <v>534.03</v>
      </c>
      <c r="C1682" s="37">
        <v>0</v>
      </c>
      <c r="D1682" s="25">
        <v>1</v>
      </c>
      <c r="E1682" s="25">
        <v>0</v>
      </c>
      <c r="F1682" s="25">
        <v>1</v>
      </c>
      <c r="G1682" s="38">
        <f t="shared" si="55"/>
        <v>1</v>
      </c>
      <c r="H1682" s="26">
        <f t="shared" si="54"/>
        <v>0</v>
      </c>
    </row>
    <row r="1683" spans="1:8" x14ac:dyDescent="0.25">
      <c r="A1683" s="33">
        <v>93794</v>
      </c>
      <c r="B1683" s="37">
        <v>279.5</v>
      </c>
      <c r="C1683" s="37">
        <v>0</v>
      </c>
      <c r="D1683" s="25">
        <v>1</v>
      </c>
      <c r="E1683" s="25">
        <v>0</v>
      </c>
      <c r="F1683" s="25">
        <v>1</v>
      </c>
      <c r="G1683" s="38">
        <f t="shared" si="55"/>
        <v>1</v>
      </c>
      <c r="H1683" s="26">
        <f t="shared" si="54"/>
        <v>0</v>
      </c>
    </row>
    <row r="1684" spans="1:8" x14ac:dyDescent="0.25">
      <c r="A1684" s="33">
        <v>93916</v>
      </c>
      <c r="B1684" s="37">
        <v>478.92</v>
      </c>
      <c r="C1684" s="37">
        <v>0</v>
      </c>
      <c r="D1684" s="25">
        <v>1</v>
      </c>
      <c r="E1684" s="25">
        <v>0</v>
      </c>
      <c r="F1684" s="25">
        <v>1</v>
      </c>
      <c r="G1684" s="38">
        <f t="shared" si="55"/>
        <v>1</v>
      </c>
      <c r="H1684" s="26">
        <f t="shared" si="54"/>
        <v>0</v>
      </c>
    </row>
    <row r="1685" spans="1:8" x14ac:dyDescent="0.25">
      <c r="A1685" s="33">
        <v>93947</v>
      </c>
      <c r="B1685" s="37">
        <v>755.41</v>
      </c>
      <c r="C1685" s="37">
        <v>0</v>
      </c>
      <c r="D1685" s="25">
        <v>1</v>
      </c>
      <c r="E1685" s="25">
        <v>0</v>
      </c>
      <c r="F1685" s="25">
        <v>1</v>
      </c>
      <c r="G1685" s="38">
        <f t="shared" si="55"/>
        <v>1</v>
      </c>
      <c r="H1685" s="26">
        <f t="shared" si="54"/>
        <v>0</v>
      </c>
    </row>
    <row r="1686" spans="1:8" x14ac:dyDescent="0.25">
      <c r="A1686" s="33">
        <v>94035</v>
      </c>
      <c r="B1686" s="37">
        <v>199.44</v>
      </c>
      <c r="C1686" s="37">
        <v>0</v>
      </c>
      <c r="D1686" s="25">
        <v>1</v>
      </c>
      <c r="E1686" s="25">
        <v>0</v>
      </c>
      <c r="F1686" s="25">
        <v>1</v>
      </c>
      <c r="G1686" s="38">
        <f t="shared" si="55"/>
        <v>1</v>
      </c>
      <c r="H1686" s="26">
        <f t="shared" si="54"/>
        <v>0</v>
      </c>
    </row>
    <row r="1687" spans="1:8" x14ac:dyDescent="0.25">
      <c r="A1687" s="33">
        <v>94047</v>
      </c>
      <c r="B1687" s="37">
        <v>847.35</v>
      </c>
      <c r="C1687" s="37">
        <v>0</v>
      </c>
      <c r="D1687" s="25">
        <v>1</v>
      </c>
      <c r="E1687" s="25">
        <v>0</v>
      </c>
      <c r="F1687" s="25">
        <v>1</v>
      </c>
      <c r="G1687" s="38">
        <f t="shared" si="55"/>
        <v>1</v>
      </c>
      <c r="H1687" s="26">
        <f t="shared" si="54"/>
        <v>0</v>
      </c>
    </row>
    <row r="1688" spans="1:8" x14ac:dyDescent="0.25">
      <c r="A1688" s="33">
        <v>94053</v>
      </c>
      <c r="B1688" s="37">
        <v>2526.02</v>
      </c>
      <c r="C1688" s="37">
        <v>0</v>
      </c>
      <c r="D1688" s="25">
        <v>1</v>
      </c>
      <c r="E1688" s="25">
        <v>1</v>
      </c>
      <c r="F1688" s="25">
        <v>1</v>
      </c>
      <c r="G1688" s="38">
        <f t="shared" si="55"/>
        <v>1</v>
      </c>
      <c r="H1688" s="26">
        <f t="shared" si="54"/>
        <v>1</v>
      </c>
    </row>
    <row r="1689" spans="1:8" x14ac:dyDescent="0.25">
      <c r="A1689" s="33">
        <v>94249</v>
      </c>
      <c r="B1689" s="37">
        <v>268.42</v>
      </c>
      <c r="C1689" s="37">
        <v>0</v>
      </c>
      <c r="D1689" s="25">
        <v>1</v>
      </c>
      <c r="E1689" s="25">
        <v>0</v>
      </c>
      <c r="F1689" s="25">
        <v>1</v>
      </c>
      <c r="G1689" s="38">
        <f t="shared" si="55"/>
        <v>1</v>
      </c>
      <c r="H1689" s="26">
        <f t="shared" si="54"/>
        <v>0</v>
      </c>
    </row>
    <row r="1690" spans="1:8" x14ac:dyDescent="0.25">
      <c r="A1690" s="33">
        <v>94348</v>
      </c>
      <c r="B1690" s="37">
        <v>510.38</v>
      </c>
      <c r="C1690" s="37">
        <v>0</v>
      </c>
      <c r="D1690" s="25">
        <v>1</v>
      </c>
      <c r="E1690" s="25">
        <v>0</v>
      </c>
      <c r="F1690" s="25">
        <v>1</v>
      </c>
      <c r="G1690" s="38">
        <f t="shared" si="55"/>
        <v>1</v>
      </c>
      <c r="H1690" s="26">
        <f t="shared" si="54"/>
        <v>0</v>
      </c>
    </row>
    <row r="1691" spans="1:8" x14ac:dyDescent="0.25">
      <c r="A1691" s="33">
        <v>94371</v>
      </c>
      <c r="B1691" s="37">
        <v>438.07</v>
      </c>
      <c r="C1691" s="37">
        <v>0</v>
      </c>
      <c r="D1691" s="25">
        <v>1</v>
      </c>
      <c r="E1691" s="25">
        <v>0</v>
      </c>
      <c r="F1691" s="25">
        <v>1</v>
      </c>
      <c r="G1691" s="38">
        <f t="shared" si="55"/>
        <v>1</v>
      </c>
      <c r="H1691" s="26">
        <f t="shared" si="54"/>
        <v>0</v>
      </c>
    </row>
    <row r="1692" spans="1:8" x14ac:dyDescent="0.25">
      <c r="A1692" s="33">
        <v>94438</v>
      </c>
      <c r="B1692" s="37">
        <v>517.16</v>
      </c>
      <c r="C1692" s="37">
        <v>0</v>
      </c>
      <c r="D1692" s="25">
        <v>1</v>
      </c>
      <c r="E1692" s="25">
        <v>0</v>
      </c>
      <c r="F1692" s="25">
        <v>1</v>
      </c>
      <c r="G1692" s="38">
        <f t="shared" si="55"/>
        <v>1</v>
      </c>
      <c r="H1692" s="26">
        <f t="shared" si="54"/>
        <v>0</v>
      </c>
    </row>
    <row r="1693" spans="1:8" x14ac:dyDescent="0.25">
      <c r="A1693" s="33">
        <v>94454</v>
      </c>
      <c r="B1693" s="37">
        <v>203.03</v>
      </c>
      <c r="C1693" s="37">
        <v>0</v>
      </c>
      <c r="D1693" s="25">
        <v>1</v>
      </c>
      <c r="E1693" s="25">
        <v>0</v>
      </c>
      <c r="F1693" s="25">
        <v>1</v>
      </c>
      <c r="G1693" s="38">
        <f t="shared" si="55"/>
        <v>1</v>
      </c>
      <c r="H1693" s="26">
        <f t="shared" si="54"/>
        <v>0</v>
      </c>
    </row>
    <row r="1694" spans="1:8" x14ac:dyDescent="0.25">
      <c r="A1694" s="33">
        <v>94482</v>
      </c>
      <c r="B1694" s="37">
        <v>92.86</v>
      </c>
      <c r="C1694" s="37">
        <v>0</v>
      </c>
      <c r="D1694" s="25">
        <v>1</v>
      </c>
      <c r="E1694" s="25">
        <v>0</v>
      </c>
      <c r="F1694" s="25">
        <v>1</v>
      </c>
      <c r="G1694" s="38">
        <f t="shared" si="55"/>
        <v>1</v>
      </c>
      <c r="H1694" s="26">
        <f t="shared" si="54"/>
        <v>0</v>
      </c>
    </row>
    <row r="1695" spans="1:8" x14ac:dyDescent="0.25">
      <c r="A1695" s="33">
        <v>94493</v>
      </c>
      <c r="B1695" s="37">
        <v>5.96</v>
      </c>
      <c r="C1695" s="37">
        <v>0</v>
      </c>
      <c r="D1695" s="25">
        <v>1</v>
      </c>
      <c r="E1695" s="25">
        <v>0</v>
      </c>
      <c r="F1695" s="25">
        <v>1</v>
      </c>
      <c r="G1695" s="38">
        <f t="shared" si="55"/>
        <v>1</v>
      </c>
      <c r="H1695" s="26">
        <f t="shared" si="54"/>
        <v>0</v>
      </c>
    </row>
    <row r="1696" spans="1:8" x14ac:dyDescent="0.25">
      <c r="A1696" s="33">
        <v>94513</v>
      </c>
      <c r="B1696" s="37">
        <v>709.84</v>
      </c>
      <c r="C1696" s="37">
        <v>0</v>
      </c>
      <c r="D1696" s="25">
        <v>1</v>
      </c>
      <c r="E1696" s="25">
        <v>0</v>
      </c>
      <c r="F1696" s="25">
        <v>1</v>
      </c>
      <c r="G1696" s="38">
        <f t="shared" si="55"/>
        <v>1</v>
      </c>
      <c r="H1696" s="26">
        <f t="shared" si="54"/>
        <v>0</v>
      </c>
    </row>
    <row r="1697" spans="1:8" x14ac:dyDescent="0.25">
      <c r="A1697" s="33">
        <v>94514</v>
      </c>
      <c r="B1697" s="37">
        <v>1295.6300000000001</v>
      </c>
      <c r="C1697" s="37">
        <v>0</v>
      </c>
      <c r="D1697" s="25">
        <v>1</v>
      </c>
      <c r="E1697" s="25">
        <v>0</v>
      </c>
      <c r="F1697" s="25">
        <v>1</v>
      </c>
      <c r="G1697" s="38">
        <f t="shared" si="55"/>
        <v>1</v>
      </c>
      <c r="H1697" s="26">
        <f t="shared" si="54"/>
        <v>0</v>
      </c>
    </row>
    <row r="1698" spans="1:8" x14ac:dyDescent="0.25">
      <c r="A1698" s="33">
        <v>94643</v>
      </c>
      <c r="B1698" s="37">
        <v>210.77</v>
      </c>
      <c r="C1698" s="37">
        <v>0</v>
      </c>
      <c r="D1698" s="25">
        <v>1</v>
      </c>
      <c r="E1698" s="25">
        <v>0</v>
      </c>
      <c r="F1698" s="25">
        <v>1</v>
      </c>
      <c r="G1698" s="38">
        <f t="shared" si="55"/>
        <v>1</v>
      </c>
      <c r="H1698" s="26">
        <f t="shared" si="54"/>
        <v>0</v>
      </c>
    </row>
    <row r="1699" spans="1:8" x14ac:dyDescent="0.25">
      <c r="A1699" s="33">
        <v>94669</v>
      </c>
      <c r="B1699" s="37">
        <v>121.89</v>
      </c>
      <c r="C1699" s="37">
        <v>0</v>
      </c>
      <c r="D1699" s="25">
        <v>1</v>
      </c>
      <c r="E1699" s="25">
        <v>0</v>
      </c>
      <c r="F1699" s="25">
        <v>1</v>
      </c>
      <c r="G1699" s="38">
        <f t="shared" si="55"/>
        <v>1</v>
      </c>
      <c r="H1699" s="26">
        <f t="shared" si="54"/>
        <v>0</v>
      </c>
    </row>
    <row r="1700" spans="1:8" x14ac:dyDescent="0.25">
      <c r="A1700" s="33">
        <v>94722</v>
      </c>
      <c r="B1700" s="37">
        <v>380.66</v>
      </c>
      <c r="C1700" s="37">
        <v>0</v>
      </c>
      <c r="D1700" s="25">
        <v>1</v>
      </c>
      <c r="E1700" s="25">
        <v>0</v>
      </c>
      <c r="F1700" s="25">
        <v>1</v>
      </c>
      <c r="G1700" s="38">
        <f t="shared" si="55"/>
        <v>1</v>
      </c>
      <c r="H1700" s="26">
        <f t="shared" si="54"/>
        <v>0</v>
      </c>
    </row>
    <row r="1701" spans="1:8" x14ac:dyDescent="0.25">
      <c r="A1701" s="33">
        <v>94747</v>
      </c>
      <c r="B1701" s="37">
        <v>1334.63</v>
      </c>
      <c r="C1701" s="37">
        <v>0</v>
      </c>
      <c r="D1701" s="25">
        <v>1</v>
      </c>
      <c r="E1701" s="25">
        <v>0</v>
      </c>
      <c r="F1701" s="25">
        <v>1</v>
      </c>
      <c r="G1701" s="38">
        <f t="shared" si="55"/>
        <v>1</v>
      </c>
      <c r="H1701" s="26">
        <f t="shared" si="54"/>
        <v>0</v>
      </c>
    </row>
    <row r="1702" spans="1:8" x14ac:dyDescent="0.25">
      <c r="A1702" s="33">
        <v>95105</v>
      </c>
      <c r="B1702" s="37">
        <v>332.47</v>
      </c>
      <c r="C1702" s="37">
        <v>0</v>
      </c>
      <c r="D1702" s="25">
        <v>1</v>
      </c>
      <c r="E1702" s="25">
        <v>0</v>
      </c>
      <c r="F1702" s="25">
        <v>1</v>
      </c>
      <c r="G1702" s="38">
        <f t="shared" si="55"/>
        <v>1</v>
      </c>
      <c r="H1702" s="26">
        <f t="shared" si="54"/>
        <v>0</v>
      </c>
    </row>
    <row r="1703" spans="1:8" x14ac:dyDescent="0.25">
      <c r="A1703" s="33">
        <v>95111</v>
      </c>
      <c r="B1703" s="37">
        <v>380.53</v>
      </c>
      <c r="C1703" s="37">
        <v>0</v>
      </c>
      <c r="D1703" s="25">
        <v>1</v>
      </c>
      <c r="E1703" s="25">
        <v>0</v>
      </c>
      <c r="F1703" s="25">
        <v>1</v>
      </c>
      <c r="G1703" s="38">
        <f t="shared" si="55"/>
        <v>1</v>
      </c>
      <c r="H1703" s="26">
        <f t="shared" si="54"/>
        <v>0</v>
      </c>
    </row>
    <row r="1704" spans="1:8" x14ac:dyDescent="0.25">
      <c r="A1704" s="33">
        <v>95186</v>
      </c>
      <c r="B1704" s="37">
        <v>3575.37</v>
      </c>
      <c r="C1704" s="37">
        <v>0</v>
      </c>
      <c r="D1704" s="25">
        <v>1</v>
      </c>
      <c r="E1704" s="25">
        <v>0</v>
      </c>
      <c r="F1704" s="25">
        <v>1</v>
      </c>
      <c r="G1704" s="38">
        <f t="shared" si="55"/>
        <v>1</v>
      </c>
      <c r="H1704" s="26">
        <f t="shared" si="54"/>
        <v>0</v>
      </c>
    </row>
    <row r="1705" spans="1:8" x14ac:dyDescent="0.25">
      <c r="A1705" s="33">
        <v>95302</v>
      </c>
      <c r="B1705" s="37">
        <v>10.66</v>
      </c>
      <c r="C1705" s="37">
        <v>0</v>
      </c>
      <c r="D1705" s="25">
        <v>1</v>
      </c>
      <c r="E1705" s="25">
        <v>0</v>
      </c>
      <c r="F1705" s="25">
        <v>1</v>
      </c>
      <c r="G1705" s="38">
        <f t="shared" si="55"/>
        <v>1</v>
      </c>
      <c r="H1705" s="26">
        <f t="shared" si="54"/>
        <v>0</v>
      </c>
    </row>
    <row r="1706" spans="1:8" x14ac:dyDescent="0.25">
      <c r="A1706" s="33">
        <v>95339</v>
      </c>
      <c r="B1706" s="37">
        <v>160.69</v>
      </c>
      <c r="C1706" s="37">
        <v>0</v>
      </c>
      <c r="D1706" s="25">
        <v>1</v>
      </c>
      <c r="E1706" s="25">
        <v>0</v>
      </c>
      <c r="F1706" s="25">
        <v>1</v>
      </c>
      <c r="G1706" s="38">
        <f t="shared" si="55"/>
        <v>1</v>
      </c>
      <c r="H1706" s="26">
        <f t="shared" si="54"/>
        <v>0</v>
      </c>
    </row>
    <row r="1707" spans="1:8" x14ac:dyDescent="0.25">
      <c r="A1707" s="33">
        <v>95377</v>
      </c>
      <c r="B1707" s="37">
        <v>309.12</v>
      </c>
      <c r="C1707" s="37">
        <v>0</v>
      </c>
      <c r="D1707" s="25">
        <v>1</v>
      </c>
      <c r="E1707" s="25">
        <v>0</v>
      </c>
      <c r="F1707" s="25">
        <v>1</v>
      </c>
      <c r="G1707" s="38">
        <f t="shared" si="55"/>
        <v>1</v>
      </c>
      <c r="H1707" s="26">
        <f t="shared" si="54"/>
        <v>0</v>
      </c>
    </row>
    <row r="1708" spans="1:8" x14ac:dyDescent="0.25">
      <c r="A1708" s="33">
        <v>95577</v>
      </c>
      <c r="B1708" s="37">
        <v>176.71</v>
      </c>
      <c r="C1708" s="37">
        <v>0</v>
      </c>
      <c r="D1708" s="25">
        <v>1</v>
      </c>
      <c r="E1708" s="25">
        <v>0</v>
      </c>
      <c r="F1708" s="25">
        <v>1</v>
      </c>
      <c r="G1708" s="38">
        <f t="shared" si="55"/>
        <v>1</v>
      </c>
      <c r="H1708" s="26">
        <f t="shared" si="54"/>
        <v>0</v>
      </c>
    </row>
    <row r="1709" spans="1:8" x14ac:dyDescent="0.25">
      <c r="A1709" s="33">
        <v>95750</v>
      </c>
      <c r="B1709" s="37">
        <v>566.66999999999996</v>
      </c>
      <c r="C1709" s="37">
        <v>0</v>
      </c>
      <c r="D1709" s="25">
        <v>1</v>
      </c>
      <c r="E1709" s="25">
        <v>0</v>
      </c>
      <c r="F1709" s="25">
        <v>1</v>
      </c>
      <c r="G1709" s="38">
        <f t="shared" si="55"/>
        <v>1</v>
      </c>
      <c r="H1709" s="26">
        <f t="shared" si="54"/>
        <v>0</v>
      </c>
    </row>
    <row r="1710" spans="1:8" x14ac:dyDescent="0.25">
      <c r="A1710" s="33">
        <v>95786</v>
      </c>
      <c r="B1710" s="37">
        <v>178.53</v>
      </c>
      <c r="C1710" s="37">
        <v>0</v>
      </c>
      <c r="D1710" s="25">
        <v>1</v>
      </c>
      <c r="E1710" s="25">
        <v>0</v>
      </c>
      <c r="F1710" s="25">
        <v>1</v>
      </c>
      <c r="G1710" s="38">
        <f t="shared" si="55"/>
        <v>1</v>
      </c>
      <c r="H1710" s="26">
        <f t="shared" si="54"/>
        <v>0</v>
      </c>
    </row>
    <row r="1711" spans="1:8" x14ac:dyDescent="0.25">
      <c r="A1711" s="33">
        <v>95877</v>
      </c>
      <c r="B1711" s="37">
        <v>624.26</v>
      </c>
      <c r="C1711" s="37">
        <v>0</v>
      </c>
      <c r="D1711" s="25">
        <v>1</v>
      </c>
      <c r="E1711" s="25">
        <v>0</v>
      </c>
      <c r="F1711" s="25">
        <v>1</v>
      </c>
      <c r="G1711" s="38">
        <f t="shared" si="55"/>
        <v>1</v>
      </c>
      <c r="H1711" s="26">
        <f t="shared" si="54"/>
        <v>0</v>
      </c>
    </row>
    <row r="1712" spans="1:8" x14ac:dyDescent="0.25">
      <c r="A1712" s="33">
        <v>96015</v>
      </c>
      <c r="B1712" s="37">
        <v>1058.3399999999999</v>
      </c>
      <c r="C1712" s="37">
        <v>0</v>
      </c>
      <c r="D1712" s="25">
        <v>1</v>
      </c>
      <c r="E1712" s="25">
        <v>0</v>
      </c>
      <c r="F1712" s="25">
        <v>1</v>
      </c>
      <c r="G1712" s="38">
        <f t="shared" si="55"/>
        <v>1</v>
      </c>
      <c r="H1712" s="26">
        <f t="shared" si="54"/>
        <v>0</v>
      </c>
    </row>
    <row r="1713" spans="1:8" x14ac:dyDescent="0.25">
      <c r="A1713" s="33">
        <v>96052</v>
      </c>
      <c r="B1713" s="37">
        <v>1419.01</v>
      </c>
      <c r="C1713" s="37">
        <v>0</v>
      </c>
      <c r="D1713" s="25">
        <v>1</v>
      </c>
      <c r="E1713" s="25">
        <v>0</v>
      </c>
      <c r="F1713" s="25">
        <v>1</v>
      </c>
      <c r="G1713" s="38">
        <f t="shared" si="55"/>
        <v>1</v>
      </c>
      <c r="H1713" s="26">
        <f t="shared" si="54"/>
        <v>0</v>
      </c>
    </row>
    <row r="1714" spans="1:8" x14ac:dyDescent="0.25">
      <c r="A1714" s="33">
        <v>96149</v>
      </c>
      <c r="B1714" s="37">
        <v>189.05</v>
      </c>
      <c r="C1714" s="37">
        <v>0</v>
      </c>
      <c r="D1714" s="25">
        <v>1</v>
      </c>
      <c r="E1714" s="25">
        <v>0</v>
      </c>
      <c r="F1714" s="25">
        <v>1</v>
      </c>
      <c r="G1714" s="38">
        <f t="shared" si="55"/>
        <v>1</v>
      </c>
      <c r="H1714" s="26">
        <f t="shared" si="54"/>
        <v>0</v>
      </c>
    </row>
    <row r="1715" spans="1:8" x14ac:dyDescent="0.25">
      <c r="A1715" s="33">
        <v>96210</v>
      </c>
      <c r="B1715" s="37">
        <v>2361.6799999999998</v>
      </c>
      <c r="C1715" s="37">
        <v>0</v>
      </c>
      <c r="D1715" s="25">
        <v>1</v>
      </c>
      <c r="E1715" s="25">
        <v>0</v>
      </c>
      <c r="F1715" s="25">
        <v>1</v>
      </c>
      <c r="G1715" s="38">
        <f t="shared" si="55"/>
        <v>1</v>
      </c>
      <c r="H1715" s="26">
        <f t="shared" si="54"/>
        <v>0</v>
      </c>
    </row>
    <row r="1716" spans="1:8" x14ac:dyDescent="0.25">
      <c r="A1716" s="33">
        <v>96247</v>
      </c>
      <c r="B1716" s="37">
        <v>631.82000000000005</v>
      </c>
      <c r="C1716" s="37">
        <v>0</v>
      </c>
      <c r="D1716" s="25">
        <v>1</v>
      </c>
      <c r="E1716" s="25">
        <v>0</v>
      </c>
      <c r="F1716" s="25">
        <v>1</v>
      </c>
      <c r="G1716" s="38">
        <f t="shared" si="55"/>
        <v>1</v>
      </c>
      <c r="H1716" s="26">
        <f t="shared" si="54"/>
        <v>0</v>
      </c>
    </row>
    <row r="1717" spans="1:8" x14ac:dyDescent="0.25">
      <c r="A1717" s="33">
        <v>96294</v>
      </c>
      <c r="B1717" s="37">
        <v>324.95</v>
      </c>
      <c r="C1717" s="37">
        <v>0</v>
      </c>
      <c r="D1717" s="25">
        <v>1</v>
      </c>
      <c r="E1717" s="25">
        <v>0</v>
      </c>
      <c r="F1717" s="25">
        <v>1</v>
      </c>
      <c r="G1717" s="38">
        <f t="shared" si="55"/>
        <v>1</v>
      </c>
      <c r="H1717" s="26">
        <f t="shared" si="54"/>
        <v>0</v>
      </c>
    </row>
    <row r="1718" spans="1:8" x14ac:dyDescent="0.25">
      <c r="A1718" s="33">
        <v>96409</v>
      </c>
      <c r="B1718" s="37">
        <v>352.09</v>
      </c>
      <c r="C1718" s="37">
        <v>0</v>
      </c>
      <c r="D1718" s="25">
        <v>1</v>
      </c>
      <c r="E1718" s="25">
        <v>0</v>
      </c>
      <c r="F1718" s="25">
        <v>1</v>
      </c>
      <c r="G1718" s="38">
        <f t="shared" si="55"/>
        <v>1</v>
      </c>
      <c r="H1718" s="26">
        <f t="shared" si="54"/>
        <v>0</v>
      </c>
    </row>
    <row r="1719" spans="1:8" x14ac:dyDescent="0.25">
      <c r="A1719" s="33">
        <v>96428</v>
      </c>
      <c r="B1719" s="37">
        <v>952.25</v>
      </c>
      <c r="C1719" s="37">
        <v>0</v>
      </c>
      <c r="D1719" s="25">
        <v>1</v>
      </c>
      <c r="E1719" s="25">
        <v>0</v>
      </c>
      <c r="F1719" s="25">
        <v>1</v>
      </c>
      <c r="G1719" s="38">
        <f t="shared" si="55"/>
        <v>1</v>
      </c>
      <c r="H1719" s="26">
        <f t="shared" si="54"/>
        <v>0</v>
      </c>
    </row>
    <row r="1720" spans="1:8" x14ac:dyDescent="0.25">
      <c r="A1720" s="33">
        <v>96492</v>
      </c>
      <c r="B1720" s="37">
        <v>85.07</v>
      </c>
      <c r="C1720" s="37">
        <v>0</v>
      </c>
      <c r="D1720" s="25">
        <v>1</v>
      </c>
      <c r="E1720" s="25">
        <v>0</v>
      </c>
      <c r="F1720" s="25">
        <v>1</v>
      </c>
      <c r="G1720" s="38">
        <f t="shared" si="55"/>
        <v>1</v>
      </c>
      <c r="H1720" s="26">
        <f t="shared" si="54"/>
        <v>0</v>
      </c>
    </row>
    <row r="1721" spans="1:8" x14ac:dyDescent="0.25">
      <c r="A1721" s="33">
        <v>96610</v>
      </c>
      <c r="B1721" s="37">
        <v>213.71</v>
      </c>
      <c r="C1721" s="37">
        <v>0</v>
      </c>
      <c r="D1721" s="25">
        <v>1</v>
      </c>
      <c r="E1721" s="25">
        <v>0</v>
      </c>
      <c r="F1721" s="25">
        <v>1</v>
      </c>
      <c r="G1721" s="38">
        <f t="shared" si="55"/>
        <v>1</v>
      </c>
      <c r="H1721" s="26">
        <f t="shared" si="54"/>
        <v>0</v>
      </c>
    </row>
    <row r="1722" spans="1:8" x14ac:dyDescent="0.25">
      <c r="A1722" s="33">
        <v>96675</v>
      </c>
      <c r="B1722" s="37">
        <v>81.02</v>
      </c>
      <c r="C1722" s="37">
        <v>0</v>
      </c>
      <c r="D1722" s="25">
        <v>1</v>
      </c>
      <c r="E1722" s="25">
        <v>0</v>
      </c>
      <c r="F1722" s="25">
        <v>1</v>
      </c>
      <c r="G1722" s="38">
        <f t="shared" si="55"/>
        <v>1</v>
      </c>
      <c r="H1722" s="26">
        <f t="shared" si="54"/>
        <v>0</v>
      </c>
    </row>
    <row r="1723" spans="1:8" x14ac:dyDescent="0.25">
      <c r="A1723" s="33">
        <v>96692</v>
      </c>
      <c r="B1723" s="37">
        <v>980.74</v>
      </c>
      <c r="C1723" s="37">
        <v>0</v>
      </c>
      <c r="D1723" s="25">
        <v>1</v>
      </c>
      <c r="E1723" s="25">
        <v>1</v>
      </c>
      <c r="F1723" s="25">
        <v>1</v>
      </c>
      <c r="G1723" s="38">
        <f t="shared" si="55"/>
        <v>1</v>
      </c>
      <c r="H1723" s="26">
        <f t="shared" si="54"/>
        <v>1</v>
      </c>
    </row>
    <row r="1724" spans="1:8" x14ac:dyDescent="0.25">
      <c r="A1724" s="33">
        <v>96751</v>
      </c>
      <c r="B1724" s="37">
        <v>2100.3200000000002</v>
      </c>
      <c r="C1724" s="37">
        <v>0</v>
      </c>
      <c r="D1724" s="25">
        <v>1</v>
      </c>
      <c r="E1724" s="25">
        <v>0</v>
      </c>
      <c r="F1724" s="25">
        <v>1</v>
      </c>
      <c r="G1724" s="38">
        <f t="shared" si="55"/>
        <v>1</v>
      </c>
      <c r="H1724" s="26">
        <f t="shared" si="54"/>
        <v>0</v>
      </c>
    </row>
    <row r="1725" spans="1:8" x14ac:dyDescent="0.25">
      <c r="A1725" s="33">
        <v>96757</v>
      </c>
      <c r="B1725" s="37">
        <v>144.43</v>
      </c>
      <c r="C1725" s="37">
        <v>0</v>
      </c>
      <c r="D1725" s="25">
        <v>1</v>
      </c>
      <c r="E1725" s="25">
        <v>0</v>
      </c>
      <c r="F1725" s="25">
        <v>1</v>
      </c>
      <c r="G1725" s="38">
        <f t="shared" si="55"/>
        <v>1</v>
      </c>
      <c r="H1725" s="26">
        <f t="shared" si="54"/>
        <v>0</v>
      </c>
    </row>
    <row r="1726" spans="1:8" x14ac:dyDescent="0.25">
      <c r="A1726" s="33">
        <v>96786</v>
      </c>
      <c r="B1726" s="37">
        <v>901.93</v>
      </c>
      <c r="C1726" s="37">
        <v>0</v>
      </c>
      <c r="D1726" s="25">
        <v>1</v>
      </c>
      <c r="E1726" s="25">
        <v>0</v>
      </c>
      <c r="F1726" s="25">
        <v>1</v>
      </c>
      <c r="G1726" s="38">
        <f t="shared" si="55"/>
        <v>1</v>
      </c>
      <c r="H1726" s="26">
        <f t="shared" si="54"/>
        <v>0</v>
      </c>
    </row>
    <row r="1727" spans="1:8" x14ac:dyDescent="0.25">
      <c r="A1727" s="33">
        <v>96803</v>
      </c>
      <c r="B1727" s="37">
        <v>1769.1</v>
      </c>
      <c r="C1727" s="37">
        <v>0</v>
      </c>
      <c r="D1727" s="25">
        <v>1</v>
      </c>
      <c r="E1727" s="25">
        <v>0</v>
      </c>
      <c r="F1727" s="25">
        <v>1</v>
      </c>
      <c r="G1727" s="38">
        <f t="shared" si="55"/>
        <v>1</v>
      </c>
      <c r="H1727" s="26">
        <f t="shared" si="54"/>
        <v>0</v>
      </c>
    </row>
    <row r="1728" spans="1:8" x14ac:dyDescent="0.25">
      <c r="A1728" s="33">
        <v>96914</v>
      </c>
      <c r="B1728" s="37">
        <v>317.10000000000002</v>
      </c>
      <c r="C1728" s="37">
        <v>0</v>
      </c>
      <c r="D1728" s="25">
        <v>1</v>
      </c>
      <c r="E1728" s="25">
        <v>0</v>
      </c>
      <c r="F1728" s="25">
        <v>1</v>
      </c>
      <c r="G1728" s="38">
        <f t="shared" si="55"/>
        <v>1</v>
      </c>
      <c r="H1728" s="26">
        <f t="shared" si="54"/>
        <v>0</v>
      </c>
    </row>
    <row r="1729" spans="1:8" x14ac:dyDescent="0.25">
      <c r="A1729" s="33">
        <v>96972</v>
      </c>
      <c r="B1729" s="37">
        <v>212.27</v>
      </c>
      <c r="C1729" s="37">
        <v>0</v>
      </c>
      <c r="D1729" s="25">
        <v>1</v>
      </c>
      <c r="E1729" s="25">
        <v>0</v>
      </c>
      <c r="F1729" s="25">
        <v>1</v>
      </c>
      <c r="G1729" s="38">
        <f t="shared" si="55"/>
        <v>1</v>
      </c>
      <c r="H1729" s="26">
        <f t="shared" si="54"/>
        <v>0</v>
      </c>
    </row>
    <row r="1730" spans="1:8" x14ac:dyDescent="0.25">
      <c r="A1730" s="33">
        <v>97110</v>
      </c>
      <c r="B1730" s="37">
        <v>5.4</v>
      </c>
      <c r="C1730" s="37">
        <v>0</v>
      </c>
      <c r="D1730" s="25">
        <v>1</v>
      </c>
      <c r="E1730" s="25">
        <v>0</v>
      </c>
      <c r="F1730" s="25">
        <v>1</v>
      </c>
      <c r="G1730" s="38">
        <f t="shared" si="55"/>
        <v>1</v>
      </c>
      <c r="H1730" s="26">
        <f t="shared" ref="H1730:H1757" si="56">E1730/D1730</f>
        <v>0</v>
      </c>
    </row>
    <row r="1731" spans="1:8" x14ac:dyDescent="0.25">
      <c r="A1731" s="33">
        <v>97178</v>
      </c>
      <c r="B1731" s="37">
        <v>3503.52</v>
      </c>
      <c r="C1731" s="37">
        <v>0</v>
      </c>
      <c r="D1731" s="25">
        <v>1</v>
      </c>
      <c r="E1731" s="25">
        <v>0</v>
      </c>
      <c r="F1731" s="25">
        <v>1</v>
      </c>
      <c r="G1731" s="38">
        <f t="shared" ref="G1731:G1757" si="57">F1731/D1731</f>
        <v>1</v>
      </c>
      <c r="H1731" s="26">
        <f t="shared" si="56"/>
        <v>0</v>
      </c>
    </row>
    <row r="1732" spans="1:8" x14ac:dyDescent="0.25">
      <c r="A1732" s="33">
        <v>97278</v>
      </c>
      <c r="B1732" s="37">
        <v>132.69999999999999</v>
      </c>
      <c r="C1732" s="37">
        <v>0</v>
      </c>
      <c r="D1732" s="25">
        <v>1</v>
      </c>
      <c r="E1732" s="25">
        <v>0</v>
      </c>
      <c r="F1732" s="25">
        <v>1</v>
      </c>
      <c r="G1732" s="38">
        <f t="shared" si="57"/>
        <v>1</v>
      </c>
      <c r="H1732" s="26">
        <f t="shared" si="56"/>
        <v>0</v>
      </c>
    </row>
    <row r="1733" spans="1:8" x14ac:dyDescent="0.25">
      <c r="A1733" s="33">
        <v>97302</v>
      </c>
      <c r="B1733" s="37">
        <v>30.32</v>
      </c>
      <c r="C1733" s="37">
        <v>0</v>
      </c>
      <c r="D1733" s="25">
        <v>1</v>
      </c>
      <c r="E1733" s="25">
        <v>0</v>
      </c>
      <c r="F1733" s="25">
        <v>1</v>
      </c>
      <c r="G1733" s="38">
        <f t="shared" si="57"/>
        <v>1</v>
      </c>
      <c r="H1733" s="26">
        <f t="shared" si="56"/>
        <v>0</v>
      </c>
    </row>
    <row r="1734" spans="1:8" x14ac:dyDescent="0.25">
      <c r="A1734" s="33">
        <v>97314</v>
      </c>
      <c r="B1734" s="37">
        <v>20.92</v>
      </c>
      <c r="C1734" s="37">
        <v>0</v>
      </c>
      <c r="D1734" s="25">
        <v>1</v>
      </c>
      <c r="E1734" s="25">
        <v>0</v>
      </c>
      <c r="F1734" s="25">
        <v>1</v>
      </c>
      <c r="G1734" s="38">
        <f t="shared" si="57"/>
        <v>1</v>
      </c>
      <c r="H1734" s="26">
        <f t="shared" si="56"/>
        <v>0</v>
      </c>
    </row>
    <row r="1735" spans="1:8" x14ac:dyDescent="0.25">
      <c r="A1735" s="33">
        <v>97342</v>
      </c>
      <c r="B1735" s="37">
        <v>468.83</v>
      </c>
      <c r="C1735" s="37">
        <v>0</v>
      </c>
      <c r="D1735" s="25">
        <v>1</v>
      </c>
      <c r="E1735" s="25">
        <v>0</v>
      </c>
      <c r="F1735" s="25">
        <v>1</v>
      </c>
      <c r="G1735" s="38">
        <f t="shared" si="57"/>
        <v>1</v>
      </c>
      <c r="H1735" s="26">
        <f t="shared" si="56"/>
        <v>0</v>
      </c>
    </row>
    <row r="1736" spans="1:8" x14ac:dyDescent="0.25">
      <c r="A1736" s="33">
        <v>97583</v>
      </c>
      <c r="B1736" s="37">
        <v>396.84</v>
      </c>
      <c r="C1736" s="37">
        <v>0</v>
      </c>
      <c r="D1736" s="25">
        <v>1</v>
      </c>
      <c r="E1736" s="25">
        <v>0</v>
      </c>
      <c r="F1736" s="25">
        <v>1</v>
      </c>
      <c r="G1736" s="38">
        <f t="shared" si="57"/>
        <v>1</v>
      </c>
      <c r="H1736" s="26">
        <f t="shared" si="56"/>
        <v>0</v>
      </c>
    </row>
    <row r="1737" spans="1:8" x14ac:dyDescent="0.25">
      <c r="A1737" s="33">
        <v>97614</v>
      </c>
      <c r="B1737" s="37">
        <v>10.4</v>
      </c>
      <c r="C1737" s="37">
        <v>0</v>
      </c>
      <c r="D1737" s="25">
        <v>1</v>
      </c>
      <c r="E1737" s="25">
        <v>0</v>
      </c>
      <c r="F1737" s="25">
        <v>1</v>
      </c>
      <c r="G1737" s="38">
        <f t="shared" si="57"/>
        <v>1</v>
      </c>
      <c r="H1737" s="26">
        <f t="shared" si="56"/>
        <v>0</v>
      </c>
    </row>
    <row r="1738" spans="1:8" x14ac:dyDescent="0.25">
      <c r="A1738" s="33">
        <v>97629</v>
      </c>
      <c r="B1738" s="37">
        <v>372.28</v>
      </c>
      <c r="C1738" s="37">
        <v>0</v>
      </c>
      <c r="D1738" s="25">
        <v>1</v>
      </c>
      <c r="E1738" s="25">
        <v>0</v>
      </c>
      <c r="F1738" s="25">
        <v>1</v>
      </c>
      <c r="G1738" s="38">
        <f t="shared" si="57"/>
        <v>1</v>
      </c>
      <c r="H1738" s="26">
        <f t="shared" si="56"/>
        <v>0</v>
      </c>
    </row>
    <row r="1739" spans="1:8" x14ac:dyDescent="0.25">
      <c r="A1739" s="33">
        <v>97685</v>
      </c>
      <c r="B1739" s="37">
        <v>865.56</v>
      </c>
      <c r="C1739" s="37">
        <v>0</v>
      </c>
      <c r="D1739" s="25">
        <v>1</v>
      </c>
      <c r="E1739" s="25">
        <v>0</v>
      </c>
      <c r="F1739" s="25">
        <v>1</v>
      </c>
      <c r="G1739" s="38">
        <f t="shared" si="57"/>
        <v>1</v>
      </c>
      <c r="H1739" s="26">
        <f t="shared" si="56"/>
        <v>0</v>
      </c>
    </row>
    <row r="1740" spans="1:8" x14ac:dyDescent="0.25">
      <c r="A1740" s="33">
        <v>97774</v>
      </c>
      <c r="B1740" s="37">
        <v>448.06</v>
      </c>
      <c r="C1740" s="37">
        <v>0</v>
      </c>
      <c r="D1740" s="25">
        <v>1</v>
      </c>
      <c r="E1740" s="25">
        <v>0</v>
      </c>
      <c r="F1740" s="25">
        <v>1</v>
      </c>
      <c r="G1740" s="38">
        <f t="shared" si="57"/>
        <v>1</v>
      </c>
      <c r="H1740" s="26">
        <f t="shared" si="56"/>
        <v>0</v>
      </c>
    </row>
    <row r="1741" spans="1:8" x14ac:dyDescent="0.25">
      <c r="A1741" s="33">
        <v>97925</v>
      </c>
      <c r="B1741" s="37">
        <v>443.15</v>
      </c>
      <c r="C1741" s="37">
        <v>0</v>
      </c>
      <c r="D1741" s="25">
        <v>1</v>
      </c>
      <c r="E1741" s="25">
        <v>0</v>
      </c>
      <c r="F1741" s="25">
        <v>1</v>
      </c>
      <c r="G1741" s="38">
        <f t="shared" si="57"/>
        <v>1</v>
      </c>
      <c r="H1741" s="26">
        <f t="shared" si="56"/>
        <v>0</v>
      </c>
    </row>
    <row r="1742" spans="1:8" x14ac:dyDescent="0.25">
      <c r="A1742" s="33">
        <v>98040</v>
      </c>
      <c r="B1742" s="37">
        <v>1928.83</v>
      </c>
      <c r="C1742" s="37">
        <v>0</v>
      </c>
      <c r="D1742" s="25">
        <v>1</v>
      </c>
      <c r="E1742" s="25">
        <v>0</v>
      </c>
      <c r="F1742" s="25">
        <v>1</v>
      </c>
      <c r="G1742" s="38">
        <f t="shared" si="57"/>
        <v>1</v>
      </c>
      <c r="H1742" s="26">
        <f t="shared" si="56"/>
        <v>0</v>
      </c>
    </row>
    <row r="1743" spans="1:8" x14ac:dyDescent="0.25">
      <c r="A1743" s="33">
        <v>98259</v>
      </c>
      <c r="B1743" s="37">
        <v>482.55</v>
      </c>
      <c r="C1743" s="37">
        <v>0</v>
      </c>
      <c r="D1743" s="25">
        <v>1</v>
      </c>
      <c r="E1743" s="25">
        <v>0</v>
      </c>
      <c r="F1743" s="25">
        <v>1</v>
      </c>
      <c r="G1743" s="38">
        <f t="shared" si="57"/>
        <v>1</v>
      </c>
      <c r="H1743" s="26">
        <f t="shared" si="56"/>
        <v>0</v>
      </c>
    </row>
    <row r="1744" spans="1:8" x14ac:dyDescent="0.25">
      <c r="A1744" s="33">
        <v>98374</v>
      </c>
      <c r="B1744" s="37">
        <v>363.04</v>
      </c>
      <c r="C1744" s="37">
        <v>0</v>
      </c>
      <c r="D1744" s="25">
        <v>1</v>
      </c>
      <c r="E1744" s="25">
        <v>0</v>
      </c>
      <c r="F1744" s="25">
        <v>1</v>
      </c>
      <c r="G1744" s="38">
        <f t="shared" si="57"/>
        <v>1</v>
      </c>
      <c r="H1744" s="26">
        <f t="shared" si="56"/>
        <v>0</v>
      </c>
    </row>
    <row r="1745" spans="1:8" x14ac:dyDescent="0.25">
      <c r="A1745" s="33">
        <v>98449</v>
      </c>
      <c r="B1745" s="37">
        <v>649.20000000000005</v>
      </c>
      <c r="C1745" s="37">
        <v>0</v>
      </c>
      <c r="D1745" s="25">
        <v>1</v>
      </c>
      <c r="E1745" s="25">
        <v>0</v>
      </c>
      <c r="F1745" s="25">
        <v>1</v>
      </c>
      <c r="G1745" s="38">
        <f t="shared" si="57"/>
        <v>1</v>
      </c>
      <c r="H1745" s="26">
        <f t="shared" si="56"/>
        <v>0</v>
      </c>
    </row>
    <row r="1746" spans="1:8" x14ac:dyDescent="0.25">
      <c r="A1746" s="33">
        <v>98484</v>
      </c>
      <c r="B1746" s="37">
        <v>1069.82</v>
      </c>
      <c r="C1746" s="37">
        <v>0</v>
      </c>
      <c r="D1746" s="25">
        <v>1</v>
      </c>
      <c r="E1746" s="25">
        <v>0</v>
      </c>
      <c r="F1746" s="25">
        <v>1</v>
      </c>
      <c r="G1746" s="38">
        <f t="shared" si="57"/>
        <v>1</v>
      </c>
      <c r="H1746" s="26">
        <f t="shared" si="56"/>
        <v>0</v>
      </c>
    </row>
    <row r="1747" spans="1:8" x14ac:dyDescent="0.25">
      <c r="A1747" s="33">
        <v>98669</v>
      </c>
      <c r="B1747" s="37">
        <v>1151.2</v>
      </c>
      <c r="C1747" s="37">
        <v>0</v>
      </c>
      <c r="D1747" s="25">
        <v>1</v>
      </c>
      <c r="E1747" s="25">
        <v>0</v>
      </c>
      <c r="F1747" s="25">
        <v>1</v>
      </c>
      <c r="G1747" s="38">
        <f t="shared" si="57"/>
        <v>1</v>
      </c>
      <c r="H1747" s="26">
        <f t="shared" si="56"/>
        <v>0</v>
      </c>
    </row>
    <row r="1748" spans="1:8" x14ac:dyDescent="0.25">
      <c r="A1748" s="33">
        <v>98749</v>
      </c>
      <c r="B1748" s="37">
        <v>184.46</v>
      </c>
      <c r="C1748" s="37">
        <v>0</v>
      </c>
      <c r="D1748" s="25">
        <v>1</v>
      </c>
      <c r="E1748" s="25">
        <v>0</v>
      </c>
      <c r="F1748" s="25">
        <v>1</v>
      </c>
      <c r="G1748" s="38">
        <f t="shared" si="57"/>
        <v>1</v>
      </c>
      <c r="H1748" s="26">
        <f t="shared" si="56"/>
        <v>0</v>
      </c>
    </row>
    <row r="1749" spans="1:8" x14ac:dyDescent="0.25">
      <c r="A1749" s="33">
        <v>98758</v>
      </c>
      <c r="B1749" s="37">
        <v>380.15</v>
      </c>
      <c r="C1749" s="37">
        <v>0</v>
      </c>
      <c r="D1749" s="25">
        <v>1</v>
      </c>
      <c r="E1749" s="25">
        <v>0</v>
      </c>
      <c r="F1749" s="25">
        <v>1</v>
      </c>
      <c r="G1749" s="38">
        <f t="shared" si="57"/>
        <v>1</v>
      </c>
      <c r="H1749" s="26">
        <f t="shared" si="56"/>
        <v>0</v>
      </c>
    </row>
    <row r="1750" spans="1:8" x14ac:dyDescent="0.25">
      <c r="A1750" s="33">
        <v>98777</v>
      </c>
      <c r="B1750" s="37">
        <v>2554.87</v>
      </c>
      <c r="C1750" s="37">
        <v>0</v>
      </c>
      <c r="D1750" s="25">
        <v>1</v>
      </c>
      <c r="E1750" s="25">
        <v>0</v>
      </c>
      <c r="F1750" s="25">
        <v>1</v>
      </c>
      <c r="G1750" s="38">
        <f t="shared" si="57"/>
        <v>1</v>
      </c>
      <c r="H1750" s="26">
        <f t="shared" si="56"/>
        <v>0</v>
      </c>
    </row>
    <row r="1751" spans="1:8" x14ac:dyDescent="0.25">
      <c r="A1751" s="33">
        <v>99030</v>
      </c>
      <c r="B1751" s="37">
        <v>912.85</v>
      </c>
      <c r="C1751" s="37">
        <v>0</v>
      </c>
      <c r="D1751" s="25">
        <v>1</v>
      </c>
      <c r="E1751" s="25">
        <v>0</v>
      </c>
      <c r="F1751" s="25">
        <v>1</v>
      </c>
      <c r="G1751" s="38">
        <f t="shared" si="57"/>
        <v>1</v>
      </c>
      <c r="H1751" s="26">
        <f t="shared" si="56"/>
        <v>0</v>
      </c>
    </row>
    <row r="1752" spans="1:8" x14ac:dyDescent="0.25">
      <c r="A1752" s="33">
        <v>99083</v>
      </c>
      <c r="B1752" s="37">
        <v>88.85</v>
      </c>
      <c r="C1752" s="37">
        <v>0</v>
      </c>
      <c r="D1752" s="25">
        <v>1</v>
      </c>
      <c r="E1752" s="25">
        <v>0</v>
      </c>
      <c r="F1752" s="25">
        <v>1</v>
      </c>
      <c r="G1752" s="38">
        <f t="shared" si="57"/>
        <v>1</v>
      </c>
      <c r="H1752" s="26">
        <f t="shared" si="56"/>
        <v>0</v>
      </c>
    </row>
    <row r="1753" spans="1:8" x14ac:dyDescent="0.25">
      <c r="A1753" s="33">
        <v>99261</v>
      </c>
      <c r="B1753" s="37">
        <v>295.87</v>
      </c>
      <c r="C1753" s="37">
        <v>0</v>
      </c>
      <c r="D1753" s="25">
        <v>1</v>
      </c>
      <c r="E1753" s="25">
        <v>0</v>
      </c>
      <c r="F1753" s="25">
        <v>1</v>
      </c>
      <c r="G1753" s="38">
        <f t="shared" si="57"/>
        <v>1</v>
      </c>
      <c r="H1753" s="26">
        <f t="shared" si="56"/>
        <v>0</v>
      </c>
    </row>
    <row r="1754" spans="1:8" x14ac:dyDescent="0.25">
      <c r="A1754" s="33">
        <v>99372</v>
      </c>
      <c r="B1754" s="37">
        <v>338.48</v>
      </c>
      <c r="C1754" s="37">
        <v>0</v>
      </c>
      <c r="D1754" s="25">
        <v>1</v>
      </c>
      <c r="E1754" s="25">
        <v>0</v>
      </c>
      <c r="F1754" s="25">
        <v>1</v>
      </c>
      <c r="G1754" s="38">
        <f t="shared" si="57"/>
        <v>1</v>
      </c>
      <c r="H1754" s="26">
        <f t="shared" si="56"/>
        <v>0</v>
      </c>
    </row>
    <row r="1755" spans="1:8" x14ac:dyDescent="0.25">
      <c r="A1755" s="33">
        <v>99588</v>
      </c>
      <c r="B1755" s="37">
        <v>3064.61</v>
      </c>
      <c r="C1755" s="37">
        <v>0</v>
      </c>
      <c r="D1755" s="25">
        <v>1</v>
      </c>
      <c r="E1755" s="25">
        <v>0</v>
      </c>
      <c r="F1755" s="25">
        <v>1</v>
      </c>
      <c r="G1755" s="38">
        <f t="shared" si="57"/>
        <v>1</v>
      </c>
      <c r="H1755" s="26">
        <f t="shared" si="56"/>
        <v>0</v>
      </c>
    </row>
    <row r="1756" spans="1:8" x14ac:dyDescent="0.25">
      <c r="A1756" s="33">
        <v>99644</v>
      </c>
      <c r="B1756" s="37">
        <v>2566.0700000000002</v>
      </c>
      <c r="C1756" s="37">
        <v>0</v>
      </c>
      <c r="D1756" s="25">
        <v>1</v>
      </c>
      <c r="E1756" s="25">
        <v>1</v>
      </c>
      <c r="F1756" s="25">
        <v>1</v>
      </c>
      <c r="G1756" s="38">
        <f t="shared" si="57"/>
        <v>1</v>
      </c>
      <c r="H1756" s="26">
        <f t="shared" si="56"/>
        <v>1</v>
      </c>
    </row>
    <row r="1757" spans="1:8" x14ac:dyDescent="0.25">
      <c r="A1757" s="33">
        <v>99799</v>
      </c>
      <c r="B1757" s="37">
        <v>613.09</v>
      </c>
      <c r="C1757" s="37">
        <v>0</v>
      </c>
      <c r="D1757" s="25">
        <v>1</v>
      </c>
      <c r="E1757" s="25">
        <v>0</v>
      </c>
      <c r="F1757" s="25">
        <v>1</v>
      </c>
      <c r="G1757" s="38">
        <f t="shared" si="57"/>
        <v>1</v>
      </c>
      <c r="H1757" s="26">
        <f t="shared" si="56"/>
        <v>0</v>
      </c>
    </row>
  </sheetData>
  <autoFilter ref="A1:H1757" xr:uid="{18967FFA-92C7-4CB8-9130-8815939686EB}">
    <sortState xmlns:xlrd2="http://schemas.microsoft.com/office/spreadsheetml/2017/richdata2" ref="A5:H65">
      <sortCondition descending="1" ref="F1:F1757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FA4ED-CFC4-480E-9551-4040E76E2C9F}">
  <sheetPr filterMode="1"/>
  <dimension ref="A1:I2705"/>
  <sheetViews>
    <sheetView workbookViewId="0"/>
  </sheetViews>
  <sheetFormatPr defaultRowHeight="15" x14ac:dyDescent="0.25"/>
  <cols>
    <col min="1" max="1" width="18.28515625" style="25" bestFit="1" customWidth="1"/>
    <col min="2" max="2" width="24.28515625" style="24" customWidth="1"/>
    <col min="3" max="3" width="37.7109375" style="24" customWidth="1"/>
    <col min="4" max="16384" width="9.140625" style="24"/>
  </cols>
  <sheetData>
    <row r="1" spans="1:9" s="36" customFormat="1" ht="144" customHeight="1" x14ac:dyDescent="0.25">
      <c r="A1" s="34" t="s">
        <v>12446</v>
      </c>
      <c r="B1" s="35" t="s">
        <v>12444</v>
      </c>
      <c r="C1" s="35" t="s">
        <v>12445</v>
      </c>
      <c r="D1" s="34"/>
      <c r="E1" s="34"/>
      <c r="F1" s="34"/>
      <c r="G1" s="34"/>
      <c r="H1" s="34"/>
      <c r="I1" s="34"/>
    </row>
    <row r="2" spans="1:9" hidden="1" x14ac:dyDescent="0.25">
      <c r="A2" s="33">
        <v>49205</v>
      </c>
      <c r="B2" s="25" t="str">
        <f>IF(VLOOKUP($A2,Merchants!$A$2:$H$1757,4,0)&lt;10,"NO FRAUD",IF(VLOOKUP($A2,Merchants!$A$2:$H$1757,8,0)&gt;=60%,"FRAUD","NO FRAUD"))</f>
        <v>NO FRAUD</v>
      </c>
      <c r="C2" s="25" t="str">
        <f>IF(VLOOKUP($A2,Merchants!$A$2:$D$1757,4,0)&lt;10,"NO FRAUD",IF(VLOOKUP('Behaviors Merchants'!$A2,Merchants!$A$2:$H$1757,7,0)&gt;=20%,"FRAUD","NO FRAUD"))</f>
        <v>NO FRAUD</v>
      </c>
    </row>
    <row r="3" spans="1:9" hidden="1" x14ac:dyDescent="0.25">
      <c r="A3" s="33">
        <v>17275</v>
      </c>
      <c r="B3" s="25" t="str">
        <f>IF(VLOOKUP($A3,Merchants!$A$2:$H$1757,4,0)&lt;10,"NO FRAUD",IF(VLOOKUP($A3,Merchants!$A$2:$H$1757,8,0)&gt;=60%,"FRAUD","NO FRAUD"))</f>
        <v>FRAUD</v>
      </c>
      <c r="C3" s="25" t="str">
        <f>IF(VLOOKUP($A3,Merchants!$A$2:$D$1757,4,0)&lt;10,"NO FRAUD",IF(VLOOKUP('Behaviors Merchants'!$A3,Merchants!$A$2:$H$1757,7,0)&gt;=20%,"FRAUD","NO FRAUD"))</f>
        <v>NO FRAUD</v>
      </c>
    </row>
    <row r="4" spans="1:9" hidden="1" x14ac:dyDescent="0.25">
      <c r="A4" s="33">
        <v>4705</v>
      </c>
      <c r="B4" s="25" t="str">
        <f>IF(VLOOKUP($A4,Merchants!$A$2:$H$1757,4,0)&lt;10,"NO FRAUD",IF(VLOOKUP($A4,Merchants!$A$2:$H$1757,8,0)&gt;=60%,"FRAUD","NO FRAUD"))</f>
        <v>FRAUD</v>
      </c>
      <c r="C4" s="25" t="str">
        <f>IF(VLOOKUP($A4,Merchants!$A$2:$D$1757,4,0)&lt;10,"NO FRAUD",IF(VLOOKUP('Behaviors Merchants'!$A4,Merchants!$A$2:$H$1757,7,0)&gt;=20%,"FRAUD","NO FRAUD"))</f>
        <v>NO FRAUD</v>
      </c>
    </row>
    <row r="5" spans="1:9" hidden="1" x14ac:dyDescent="0.25">
      <c r="A5" s="33">
        <v>97291</v>
      </c>
      <c r="B5" s="25" t="str">
        <f>IF(VLOOKUP($A5,Merchants!$A$2:$H$1757,4,0)&lt;10,"NO FRAUD",IF(VLOOKUP($A5,Merchants!$A$2:$H$1757,8,0)&gt;=60%,"FRAUD","NO FRAUD"))</f>
        <v>NO FRAUD</v>
      </c>
      <c r="C5" s="25" t="str">
        <f>IF(VLOOKUP($A5,Merchants!$A$2:$D$1757,4,0)&lt;10,"NO FRAUD",IF(VLOOKUP('Behaviors Merchants'!$A5,Merchants!$A$2:$H$1757,7,0)&gt;=20%,"FRAUD","NO FRAUD"))</f>
        <v>NO FRAUD</v>
      </c>
    </row>
    <row r="6" spans="1:9" hidden="1" x14ac:dyDescent="0.25">
      <c r="A6" s="33">
        <v>53041</v>
      </c>
      <c r="B6" s="25" t="str">
        <f>IF(VLOOKUP($A6,Merchants!$A$2:$H$1757,4,0)&lt;10,"NO FRAUD",IF(VLOOKUP($A6,Merchants!$A$2:$H$1757,8,0)&gt;=60%,"FRAUD","NO FRAUD"))</f>
        <v>FRAUD</v>
      </c>
      <c r="C6" s="25" t="str">
        <f>IF(VLOOKUP($A6,Merchants!$A$2:$D$1757,4,0)&lt;10,"NO FRAUD",IF(VLOOKUP('Behaviors Merchants'!$A6,Merchants!$A$2:$H$1757,7,0)&gt;=20%,"FRAUD","NO FRAUD"))</f>
        <v>NO FRAUD</v>
      </c>
    </row>
    <row r="7" spans="1:9" hidden="1" x14ac:dyDescent="0.25">
      <c r="A7" s="33">
        <v>26765</v>
      </c>
      <c r="B7" s="25" t="str">
        <f>IF(VLOOKUP($A7,Merchants!$A$2:$H$1757,4,0)&lt;10,"NO FRAUD",IF(VLOOKUP($A7,Merchants!$A$2:$H$1757,8,0)&gt;=60%,"FRAUD","NO FRAUD"))</f>
        <v>NO FRAUD</v>
      </c>
      <c r="C7" s="25" t="str">
        <f>IF(VLOOKUP($A7,Merchants!$A$2:$D$1757,4,0)&lt;10,"NO FRAUD",IF(VLOOKUP('Behaviors Merchants'!$A7,Merchants!$A$2:$H$1757,7,0)&gt;=20%,"FRAUD","NO FRAUD"))</f>
        <v>NO FRAUD</v>
      </c>
    </row>
    <row r="8" spans="1:9" hidden="1" x14ac:dyDescent="0.25">
      <c r="A8" s="33">
        <v>17348</v>
      </c>
      <c r="B8" s="25" t="str">
        <f>IF(VLOOKUP($A8,Merchants!$A$2:$H$1757,4,0)&lt;10,"NO FRAUD",IF(VLOOKUP($A8,Merchants!$A$2:$H$1757,8,0)&gt;=60%,"FRAUD","NO FRAUD"))</f>
        <v>NO FRAUD</v>
      </c>
      <c r="C8" s="25" t="str">
        <f>IF(VLOOKUP($A8,Merchants!$A$2:$D$1757,4,0)&lt;10,"NO FRAUD",IF(VLOOKUP('Behaviors Merchants'!$A8,Merchants!$A$2:$H$1757,7,0)&gt;=20%,"FRAUD","NO FRAUD"))</f>
        <v>NO FRAUD</v>
      </c>
    </row>
    <row r="9" spans="1:9" hidden="1" x14ac:dyDescent="0.25">
      <c r="A9" s="33">
        <v>26981</v>
      </c>
      <c r="B9" s="25" t="str">
        <f>IF(VLOOKUP($A9,Merchants!$A$2:$H$1757,4,0)&lt;10,"NO FRAUD",IF(VLOOKUP($A9,Merchants!$A$2:$H$1757,8,0)&gt;=60%,"FRAUD","NO FRAUD"))</f>
        <v>NO FRAUD</v>
      </c>
      <c r="C9" s="25" t="str">
        <f>IF(VLOOKUP($A9,Merchants!$A$2:$D$1757,4,0)&lt;10,"NO FRAUD",IF(VLOOKUP('Behaviors Merchants'!$A9,Merchants!$A$2:$H$1757,7,0)&gt;=20%,"FRAUD","NO FRAUD"))</f>
        <v>NO FRAUD</v>
      </c>
    </row>
    <row r="10" spans="1:9" hidden="1" x14ac:dyDescent="0.25">
      <c r="A10" s="33">
        <v>1308</v>
      </c>
      <c r="B10" s="25" t="str">
        <f>IF(VLOOKUP($A10,Merchants!$A$2:$H$1757,4,0)&lt;10,"NO FRAUD",IF(VLOOKUP($A10,Merchants!$A$2:$H$1757,8,0)&gt;=60%,"FRAUD","NO FRAUD"))</f>
        <v>FRAUD</v>
      </c>
      <c r="C10" s="25" t="str">
        <f>IF(VLOOKUP($A10,Merchants!$A$2:$D$1757,4,0)&lt;10,"NO FRAUD",IF(VLOOKUP('Behaviors Merchants'!$A10,Merchants!$A$2:$H$1757,7,0)&gt;=20%,"FRAUD","NO FRAUD"))</f>
        <v>FRAUD</v>
      </c>
    </row>
    <row r="11" spans="1:9" hidden="1" x14ac:dyDescent="0.25">
      <c r="A11" s="33">
        <v>42178</v>
      </c>
      <c r="B11" s="25" t="str">
        <f>IF(VLOOKUP($A11,Merchants!$A$2:$H$1757,4,0)&lt;10,"NO FRAUD",IF(VLOOKUP($A11,Merchants!$A$2:$H$1757,8,0)&gt;=60%,"FRAUD","NO FRAUD"))</f>
        <v>NO FRAUD</v>
      </c>
      <c r="C11" s="25" t="str">
        <f>IF(VLOOKUP($A11,Merchants!$A$2:$D$1757,4,0)&lt;10,"NO FRAUD",IF(VLOOKUP('Behaviors Merchants'!$A11,Merchants!$A$2:$H$1757,7,0)&gt;=20%,"FRAUD","NO FRAUD"))</f>
        <v>NO FRAUD</v>
      </c>
    </row>
    <row r="12" spans="1:9" hidden="1" x14ac:dyDescent="0.25">
      <c r="A12" s="33">
        <v>77130</v>
      </c>
      <c r="B12" s="25" t="str">
        <f>IF(VLOOKUP($A12,Merchants!$A$2:$H$1757,4,0)&lt;10,"NO FRAUD",IF(VLOOKUP($A12,Merchants!$A$2:$H$1757,8,0)&gt;=60%,"FRAUD","NO FRAUD"))</f>
        <v>FRAUD</v>
      </c>
      <c r="C12" s="25" t="str">
        <f>IF(VLOOKUP($A12,Merchants!$A$2:$D$1757,4,0)&lt;10,"NO FRAUD",IF(VLOOKUP('Behaviors Merchants'!$A12,Merchants!$A$2:$H$1757,7,0)&gt;=20%,"FRAUD","NO FRAUD"))</f>
        <v>NO FRAUD</v>
      </c>
    </row>
    <row r="13" spans="1:9" hidden="1" x14ac:dyDescent="0.25">
      <c r="A13" s="33">
        <v>18344</v>
      </c>
      <c r="B13" s="25" t="str">
        <f>IF(VLOOKUP($A13,Merchants!$A$2:$H$1757,4,0)&lt;10,"NO FRAUD",IF(VLOOKUP($A13,Merchants!$A$2:$H$1757,8,0)&gt;=60%,"FRAUD","NO FRAUD"))</f>
        <v>NO FRAUD</v>
      </c>
      <c r="C13" s="25" t="str">
        <f>IF(VLOOKUP($A13,Merchants!$A$2:$D$1757,4,0)&lt;10,"NO FRAUD",IF(VLOOKUP('Behaviors Merchants'!$A13,Merchants!$A$2:$H$1757,7,0)&gt;=20%,"FRAUD","NO FRAUD"))</f>
        <v>NO FRAUD</v>
      </c>
    </row>
    <row r="14" spans="1:9" hidden="1" x14ac:dyDescent="0.25">
      <c r="A14" s="33">
        <v>91972</v>
      </c>
      <c r="B14" s="25" t="str">
        <f>IF(VLOOKUP($A14,Merchants!$A$2:$H$1757,4,0)&lt;10,"NO FRAUD",IF(VLOOKUP($A14,Merchants!$A$2:$H$1757,8,0)&gt;=60%,"FRAUD","NO FRAUD"))</f>
        <v>FRAUD</v>
      </c>
      <c r="C14" s="25" t="str">
        <f>IF(VLOOKUP($A14,Merchants!$A$2:$D$1757,4,0)&lt;10,"NO FRAUD",IF(VLOOKUP('Behaviors Merchants'!$A14,Merchants!$A$2:$H$1757,7,0)&gt;=20%,"FRAUD","NO FRAUD"))</f>
        <v>NO FRAUD</v>
      </c>
    </row>
    <row r="15" spans="1:9" hidden="1" x14ac:dyDescent="0.25">
      <c r="A15" s="33">
        <v>36929</v>
      </c>
      <c r="B15" s="25" t="str">
        <f>IF(VLOOKUP($A15,Merchants!$A$2:$H$1757,4,0)&lt;10,"NO FRAUD",IF(VLOOKUP($A15,Merchants!$A$2:$H$1757,8,0)&gt;=60%,"FRAUD","NO FRAUD"))</f>
        <v>NO FRAUD</v>
      </c>
      <c r="C15" s="25" t="str">
        <f>IF(VLOOKUP($A15,Merchants!$A$2:$D$1757,4,0)&lt;10,"NO FRAUD",IF(VLOOKUP('Behaviors Merchants'!$A15,Merchants!$A$2:$H$1757,7,0)&gt;=20%,"FRAUD","NO FRAUD"))</f>
        <v>NO FRAUD</v>
      </c>
    </row>
    <row r="16" spans="1:9" hidden="1" x14ac:dyDescent="0.25">
      <c r="A16" s="33">
        <v>29931</v>
      </c>
      <c r="B16" s="25" t="str">
        <f>IF(VLOOKUP($A16,Merchants!$A$2:$H$1757,4,0)&lt;10,"NO FRAUD",IF(VLOOKUP($A16,Merchants!$A$2:$H$1757,8,0)&gt;=60%,"FRAUD","NO FRAUD"))</f>
        <v>NO FRAUD</v>
      </c>
      <c r="C16" s="25" t="str">
        <f>IF(VLOOKUP($A16,Merchants!$A$2:$D$1757,4,0)&lt;10,"NO FRAUD",IF(VLOOKUP('Behaviors Merchants'!$A16,Merchants!$A$2:$H$1757,7,0)&gt;=20%,"FRAUD","NO FRAUD"))</f>
        <v>NO FRAUD</v>
      </c>
    </row>
    <row r="17" spans="1:3" hidden="1" x14ac:dyDescent="0.25">
      <c r="A17" s="33">
        <v>42356</v>
      </c>
      <c r="B17" s="25" t="str">
        <f>IF(VLOOKUP($A17,Merchants!$A$2:$H$1757,4,0)&lt;10,"NO FRAUD",IF(VLOOKUP($A17,Merchants!$A$2:$H$1757,8,0)&gt;=60%,"FRAUD","NO FRAUD"))</f>
        <v>FRAUD</v>
      </c>
      <c r="C17" s="25" t="str">
        <f>IF(VLOOKUP($A17,Merchants!$A$2:$D$1757,4,0)&lt;10,"NO FRAUD",IF(VLOOKUP('Behaviors Merchants'!$A17,Merchants!$A$2:$H$1757,7,0)&gt;=20%,"FRAUD","NO FRAUD"))</f>
        <v>NO FRAUD</v>
      </c>
    </row>
    <row r="18" spans="1:3" hidden="1" x14ac:dyDescent="0.25">
      <c r="A18" s="33">
        <v>76725</v>
      </c>
      <c r="B18" s="25" t="str">
        <f>IF(VLOOKUP($A18,Merchants!$A$2:$H$1757,4,0)&lt;10,"NO FRAUD",IF(VLOOKUP($A18,Merchants!$A$2:$H$1757,8,0)&gt;=60%,"FRAUD","NO FRAUD"))</f>
        <v>NO FRAUD</v>
      </c>
      <c r="C18" s="25" t="str">
        <f>IF(VLOOKUP($A18,Merchants!$A$2:$D$1757,4,0)&lt;10,"NO FRAUD",IF(VLOOKUP('Behaviors Merchants'!$A18,Merchants!$A$2:$H$1757,7,0)&gt;=20%,"FRAUD","NO FRAUD"))</f>
        <v>NO FRAUD</v>
      </c>
    </row>
    <row r="19" spans="1:3" hidden="1" x14ac:dyDescent="0.25">
      <c r="A19" s="33">
        <v>99510</v>
      </c>
      <c r="B19" s="25" t="str">
        <f>IF(VLOOKUP($A19,Merchants!$A$2:$H$1757,4,0)&lt;10,"NO FRAUD",IF(VLOOKUP($A19,Merchants!$A$2:$H$1757,8,0)&gt;=60%,"FRAUD","NO FRAUD"))</f>
        <v>NO FRAUD</v>
      </c>
      <c r="C19" s="25" t="str">
        <f>IF(VLOOKUP($A19,Merchants!$A$2:$D$1757,4,0)&lt;10,"NO FRAUD",IF(VLOOKUP('Behaviors Merchants'!$A19,Merchants!$A$2:$H$1757,7,0)&gt;=20%,"FRAUD","NO FRAUD"))</f>
        <v>NO FRAUD</v>
      </c>
    </row>
    <row r="20" spans="1:3" hidden="1" x14ac:dyDescent="0.25">
      <c r="A20" s="33">
        <v>29744</v>
      </c>
      <c r="B20" s="25" t="str">
        <f>IF(VLOOKUP($A20,Merchants!$A$2:$H$1757,4,0)&lt;10,"NO FRAUD",IF(VLOOKUP($A20,Merchants!$A$2:$H$1757,8,0)&gt;=60%,"FRAUD","NO FRAUD"))</f>
        <v>NO FRAUD</v>
      </c>
      <c r="C20" s="25" t="str">
        <f>IF(VLOOKUP($A20,Merchants!$A$2:$D$1757,4,0)&lt;10,"NO FRAUD",IF(VLOOKUP('Behaviors Merchants'!$A20,Merchants!$A$2:$H$1757,7,0)&gt;=20%,"FRAUD","NO FRAUD"))</f>
        <v>NO FRAUD</v>
      </c>
    </row>
    <row r="21" spans="1:3" hidden="1" x14ac:dyDescent="0.25">
      <c r="A21" s="33">
        <v>44927</v>
      </c>
      <c r="B21" s="25" t="str">
        <f>IF(VLOOKUP($A21,Merchants!$A$2:$H$1757,4,0)&lt;10,"NO FRAUD",IF(VLOOKUP($A21,Merchants!$A$2:$H$1757,8,0)&gt;=60%,"FRAUD","NO FRAUD"))</f>
        <v>FRAUD</v>
      </c>
      <c r="C21" s="25" t="str">
        <f>IF(VLOOKUP($A21,Merchants!$A$2:$D$1757,4,0)&lt;10,"NO FRAUD",IF(VLOOKUP('Behaviors Merchants'!$A21,Merchants!$A$2:$H$1757,7,0)&gt;=20%,"FRAUD","NO FRAUD"))</f>
        <v>NO FRAUD</v>
      </c>
    </row>
    <row r="22" spans="1:3" hidden="1" x14ac:dyDescent="0.25">
      <c r="A22" s="33">
        <v>55854</v>
      </c>
      <c r="B22" s="25" t="str">
        <f>IF(VLOOKUP($A22,Merchants!$A$2:$H$1757,4,0)&lt;10,"NO FRAUD",IF(VLOOKUP($A22,Merchants!$A$2:$H$1757,8,0)&gt;=60%,"FRAUD","NO FRAUD"))</f>
        <v>FRAUD</v>
      </c>
      <c r="C22" s="25" t="str">
        <f>IF(VLOOKUP($A22,Merchants!$A$2:$D$1757,4,0)&lt;10,"NO FRAUD",IF(VLOOKUP('Behaviors Merchants'!$A22,Merchants!$A$2:$H$1757,7,0)&gt;=20%,"FRAUD","NO FRAUD"))</f>
        <v>NO FRAUD</v>
      </c>
    </row>
    <row r="23" spans="1:3" hidden="1" x14ac:dyDescent="0.25">
      <c r="A23" s="33">
        <v>93881</v>
      </c>
      <c r="B23" s="25" t="str">
        <f>IF(VLOOKUP($A23,Merchants!$A$2:$H$1757,4,0)&lt;10,"NO FRAUD",IF(VLOOKUP($A23,Merchants!$A$2:$H$1757,8,0)&gt;=60%,"FRAUD","NO FRAUD"))</f>
        <v>NO FRAUD</v>
      </c>
      <c r="C23" s="25" t="str">
        <f>IF(VLOOKUP($A23,Merchants!$A$2:$D$1757,4,0)&lt;10,"NO FRAUD",IF(VLOOKUP('Behaviors Merchants'!$A23,Merchants!$A$2:$H$1757,7,0)&gt;=20%,"FRAUD","NO FRAUD"))</f>
        <v>NO FRAUD</v>
      </c>
    </row>
    <row r="24" spans="1:3" hidden="1" x14ac:dyDescent="0.25">
      <c r="A24" s="33">
        <v>99379</v>
      </c>
      <c r="B24" s="25" t="str">
        <f>IF(VLOOKUP($A24,Merchants!$A$2:$H$1757,4,0)&lt;10,"NO FRAUD",IF(VLOOKUP($A24,Merchants!$A$2:$H$1757,8,0)&gt;=60%,"FRAUD","NO FRAUD"))</f>
        <v>NO FRAUD</v>
      </c>
      <c r="C24" s="25" t="str">
        <f>IF(VLOOKUP($A24,Merchants!$A$2:$D$1757,4,0)&lt;10,"NO FRAUD",IF(VLOOKUP('Behaviors Merchants'!$A24,Merchants!$A$2:$H$1757,7,0)&gt;=20%,"FRAUD","NO FRAUD"))</f>
        <v>NO FRAUD</v>
      </c>
    </row>
    <row r="25" spans="1:3" hidden="1" x14ac:dyDescent="0.25">
      <c r="A25" s="33">
        <v>73271</v>
      </c>
      <c r="B25" s="25" t="str">
        <f>IF(VLOOKUP($A25,Merchants!$A$2:$H$1757,4,0)&lt;10,"NO FRAUD",IF(VLOOKUP($A25,Merchants!$A$2:$H$1757,8,0)&gt;=60%,"FRAUD","NO FRAUD"))</f>
        <v>FRAUD</v>
      </c>
      <c r="C25" s="25" t="str">
        <f>IF(VLOOKUP($A25,Merchants!$A$2:$D$1757,4,0)&lt;10,"NO FRAUD",IF(VLOOKUP('Behaviors Merchants'!$A25,Merchants!$A$2:$H$1757,7,0)&gt;=20%,"FRAUD","NO FRAUD"))</f>
        <v>FRAUD</v>
      </c>
    </row>
    <row r="26" spans="1:3" hidden="1" x14ac:dyDescent="0.25">
      <c r="A26" s="33">
        <v>29214</v>
      </c>
      <c r="B26" s="25" t="str">
        <f>IF(VLOOKUP($A26,Merchants!$A$2:$H$1757,4,0)&lt;10,"NO FRAUD",IF(VLOOKUP($A26,Merchants!$A$2:$H$1757,8,0)&gt;=60%,"FRAUD","NO FRAUD"))</f>
        <v>FRAUD</v>
      </c>
      <c r="C26" s="25" t="str">
        <f>IF(VLOOKUP($A26,Merchants!$A$2:$D$1757,4,0)&lt;10,"NO FRAUD",IF(VLOOKUP('Behaviors Merchants'!$A26,Merchants!$A$2:$H$1757,7,0)&gt;=20%,"FRAUD","NO FRAUD"))</f>
        <v>FRAUD</v>
      </c>
    </row>
    <row r="27" spans="1:3" hidden="1" x14ac:dyDescent="0.25">
      <c r="A27" s="33">
        <v>31960</v>
      </c>
      <c r="B27" s="25" t="str">
        <f>IF(VLOOKUP($A27,Merchants!$A$2:$H$1757,4,0)&lt;10,"NO FRAUD",IF(VLOOKUP($A27,Merchants!$A$2:$H$1757,8,0)&gt;=60%,"FRAUD","NO FRAUD"))</f>
        <v>NO FRAUD</v>
      </c>
      <c r="C27" s="25" t="str">
        <f>IF(VLOOKUP($A27,Merchants!$A$2:$D$1757,4,0)&lt;10,"NO FRAUD",IF(VLOOKUP('Behaviors Merchants'!$A27,Merchants!$A$2:$H$1757,7,0)&gt;=20%,"FRAUD","NO FRAUD"))</f>
        <v>NO FRAUD</v>
      </c>
    </row>
    <row r="28" spans="1:3" hidden="1" x14ac:dyDescent="0.25">
      <c r="A28" s="33">
        <v>33192</v>
      </c>
      <c r="B28" s="25" t="str">
        <f>IF(VLOOKUP($A28,Merchants!$A$2:$H$1757,4,0)&lt;10,"NO FRAUD",IF(VLOOKUP($A28,Merchants!$A$2:$H$1757,8,0)&gt;=60%,"FRAUD","NO FRAUD"))</f>
        <v>NO FRAUD</v>
      </c>
      <c r="C28" s="25" t="str">
        <f>IF(VLOOKUP($A28,Merchants!$A$2:$D$1757,4,0)&lt;10,"NO FRAUD",IF(VLOOKUP('Behaviors Merchants'!$A28,Merchants!$A$2:$H$1757,7,0)&gt;=20%,"FRAUD","NO FRAUD"))</f>
        <v>NO FRAUD</v>
      </c>
    </row>
    <row r="29" spans="1:3" hidden="1" x14ac:dyDescent="0.25">
      <c r="A29" s="33">
        <v>62052</v>
      </c>
      <c r="B29" s="25" t="str">
        <f>IF(VLOOKUP($A29,Merchants!$A$2:$H$1757,4,0)&lt;10,"NO FRAUD",IF(VLOOKUP($A29,Merchants!$A$2:$H$1757,8,0)&gt;=60%,"FRAUD","NO FRAUD"))</f>
        <v>NO FRAUD</v>
      </c>
      <c r="C29" s="25" t="str">
        <f>IF(VLOOKUP($A29,Merchants!$A$2:$D$1757,4,0)&lt;10,"NO FRAUD",IF(VLOOKUP('Behaviors Merchants'!$A29,Merchants!$A$2:$H$1757,7,0)&gt;=20%,"FRAUD","NO FRAUD"))</f>
        <v>NO FRAUD</v>
      </c>
    </row>
    <row r="30" spans="1:3" hidden="1" x14ac:dyDescent="0.25">
      <c r="A30" s="33">
        <v>65330</v>
      </c>
      <c r="B30" s="25" t="str">
        <f>IF(VLOOKUP($A30,Merchants!$A$2:$H$1757,4,0)&lt;10,"NO FRAUD",IF(VLOOKUP($A30,Merchants!$A$2:$H$1757,8,0)&gt;=60%,"FRAUD","NO FRAUD"))</f>
        <v>FRAUD</v>
      </c>
      <c r="C30" s="25" t="str">
        <f>IF(VLOOKUP($A30,Merchants!$A$2:$D$1757,4,0)&lt;10,"NO FRAUD",IF(VLOOKUP('Behaviors Merchants'!$A30,Merchants!$A$2:$H$1757,7,0)&gt;=20%,"FRAUD","NO FRAUD"))</f>
        <v>NO FRAUD</v>
      </c>
    </row>
    <row r="31" spans="1:3" hidden="1" x14ac:dyDescent="0.25">
      <c r="A31" s="33">
        <v>36700</v>
      </c>
      <c r="B31" s="25" t="str">
        <f>IF(VLOOKUP($A31,Merchants!$A$2:$H$1757,4,0)&lt;10,"NO FRAUD",IF(VLOOKUP($A31,Merchants!$A$2:$H$1757,8,0)&gt;=60%,"FRAUD","NO FRAUD"))</f>
        <v>NO FRAUD</v>
      </c>
      <c r="C31" s="25" t="str">
        <f>IF(VLOOKUP($A31,Merchants!$A$2:$D$1757,4,0)&lt;10,"NO FRAUD",IF(VLOOKUP('Behaviors Merchants'!$A31,Merchants!$A$2:$H$1757,7,0)&gt;=20%,"FRAUD","NO FRAUD"))</f>
        <v>NO FRAUD</v>
      </c>
    </row>
    <row r="32" spans="1:3" hidden="1" x14ac:dyDescent="0.25">
      <c r="A32" s="33">
        <v>88242</v>
      </c>
      <c r="B32" s="25" t="str">
        <f>IF(VLOOKUP($A32,Merchants!$A$2:$H$1757,4,0)&lt;10,"NO FRAUD",IF(VLOOKUP($A32,Merchants!$A$2:$H$1757,8,0)&gt;=60%,"FRAUD","NO FRAUD"))</f>
        <v>NO FRAUD</v>
      </c>
      <c r="C32" s="25" t="str">
        <f>IF(VLOOKUP($A32,Merchants!$A$2:$D$1757,4,0)&lt;10,"NO FRAUD",IF(VLOOKUP('Behaviors Merchants'!$A32,Merchants!$A$2:$H$1757,7,0)&gt;=20%,"FRAUD","NO FRAUD"))</f>
        <v>NO FRAUD</v>
      </c>
    </row>
    <row r="33" spans="1:3" hidden="1" x14ac:dyDescent="0.25">
      <c r="A33" s="33">
        <v>91446</v>
      </c>
      <c r="B33" s="25" t="str">
        <f>IF(VLOOKUP($A33,Merchants!$A$2:$H$1757,4,0)&lt;10,"NO FRAUD",IF(VLOOKUP($A33,Merchants!$A$2:$H$1757,8,0)&gt;=60%,"FRAUD","NO FRAUD"))</f>
        <v>NO FRAUD</v>
      </c>
      <c r="C33" s="25" t="str">
        <f>IF(VLOOKUP($A33,Merchants!$A$2:$D$1757,4,0)&lt;10,"NO FRAUD",IF(VLOOKUP('Behaviors Merchants'!$A33,Merchants!$A$2:$H$1757,7,0)&gt;=20%,"FRAUD","NO FRAUD"))</f>
        <v>NO FRAUD</v>
      </c>
    </row>
    <row r="34" spans="1:3" hidden="1" x14ac:dyDescent="0.25">
      <c r="A34" s="33">
        <v>20663</v>
      </c>
      <c r="B34" s="25" t="str">
        <f>IF(VLOOKUP($A34,Merchants!$A$2:$H$1757,4,0)&lt;10,"NO FRAUD",IF(VLOOKUP($A34,Merchants!$A$2:$H$1757,8,0)&gt;=60%,"FRAUD","NO FRAUD"))</f>
        <v>NO FRAUD</v>
      </c>
      <c r="C34" s="25" t="str">
        <f>IF(VLOOKUP($A34,Merchants!$A$2:$D$1757,4,0)&lt;10,"NO FRAUD",IF(VLOOKUP('Behaviors Merchants'!$A34,Merchants!$A$2:$H$1757,7,0)&gt;=20%,"FRAUD","NO FRAUD"))</f>
        <v>NO FRAUD</v>
      </c>
    </row>
    <row r="35" spans="1:3" hidden="1" x14ac:dyDescent="0.25">
      <c r="A35" s="33">
        <v>13772</v>
      </c>
      <c r="B35" s="25" t="str">
        <f>IF(VLOOKUP($A35,Merchants!$A$2:$H$1757,4,0)&lt;10,"NO FRAUD",IF(VLOOKUP($A35,Merchants!$A$2:$H$1757,8,0)&gt;=60%,"FRAUD","NO FRAUD"))</f>
        <v>NO FRAUD</v>
      </c>
      <c r="C35" s="25" t="str">
        <f>IF(VLOOKUP($A35,Merchants!$A$2:$D$1757,4,0)&lt;10,"NO FRAUD",IF(VLOOKUP('Behaviors Merchants'!$A35,Merchants!$A$2:$H$1757,7,0)&gt;=20%,"FRAUD","NO FRAUD"))</f>
        <v>NO FRAUD</v>
      </c>
    </row>
    <row r="36" spans="1:3" hidden="1" x14ac:dyDescent="0.25">
      <c r="A36" s="33">
        <v>43078</v>
      </c>
      <c r="B36" s="25" t="str">
        <f>IF(VLOOKUP($A36,Merchants!$A$2:$H$1757,4,0)&lt;10,"NO FRAUD",IF(VLOOKUP($A36,Merchants!$A$2:$H$1757,8,0)&gt;=60%,"FRAUD","NO FRAUD"))</f>
        <v>NO FRAUD</v>
      </c>
      <c r="C36" s="25" t="str">
        <f>IF(VLOOKUP($A36,Merchants!$A$2:$D$1757,4,0)&lt;10,"NO FRAUD",IF(VLOOKUP('Behaviors Merchants'!$A36,Merchants!$A$2:$H$1757,7,0)&gt;=20%,"FRAUD","NO FRAUD"))</f>
        <v>NO FRAUD</v>
      </c>
    </row>
    <row r="37" spans="1:3" hidden="1" x14ac:dyDescent="0.25">
      <c r="A37" s="33">
        <v>49919</v>
      </c>
      <c r="B37" s="25" t="str">
        <f>IF(VLOOKUP($A37,Merchants!$A$2:$H$1757,4,0)&lt;10,"NO FRAUD",IF(VLOOKUP($A37,Merchants!$A$2:$H$1757,8,0)&gt;=60%,"FRAUD","NO FRAUD"))</f>
        <v>NO FRAUD</v>
      </c>
      <c r="C37" s="25" t="str">
        <f>IF(VLOOKUP($A37,Merchants!$A$2:$D$1757,4,0)&lt;10,"NO FRAUD",IF(VLOOKUP('Behaviors Merchants'!$A37,Merchants!$A$2:$H$1757,7,0)&gt;=20%,"FRAUD","NO FRAUD"))</f>
        <v>NO FRAUD</v>
      </c>
    </row>
    <row r="38" spans="1:3" hidden="1" x14ac:dyDescent="0.25">
      <c r="A38" s="33">
        <v>52663</v>
      </c>
      <c r="B38" s="25" t="str">
        <f>IF(VLOOKUP($A38,Merchants!$A$2:$H$1757,4,0)&lt;10,"NO FRAUD",IF(VLOOKUP($A38,Merchants!$A$2:$H$1757,8,0)&gt;=60%,"FRAUD","NO FRAUD"))</f>
        <v>NO FRAUD</v>
      </c>
      <c r="C38" s="25" t="str">
        <f>IF(VLOOKUP($A38,Merchants!$A$2:$D$1757,4,0)&lt;10,"NO FRAUD",IF(VLOOKUP('Behaviors Merchants'!$A38,Merchants!$A$2:$H$1757,7,0)&gt;=20%,"FRAUD","NO FRAUD"))</f>
        <v>NO FRAUD</v>
      </c>
    </row>
    <row r="39" spans="1:3" hidden="1" x14ac:dyDescent="0.25">
      <c r="A39" s="33">
        <v>60526</v>
      </c>
      <c r="B39" s="25" t="str">
        <f>IF(VLOOKUP($A39,Merchants!$A$2:$H$1757,4,0)&lt;10,"NO FRAUD",IF(VLOOKUP($A39,Merchants!$A$2:$H$1757,8,0)&gt;=60%,"FRAUD","NO FRAUD"))</f>
        <v>NO FRAUD</v>
      </c>
      <c r="C39" s="25" t="str">
        <f>IF(VLOOKUP($A39,Merchants!$A$2:$D$1757,4,0)&lt;10,"NO FRAUD",IF(VLOOKUP('Behaviors Merchants'!$A39,Merchants!$A$2:$H$1757,7,0)&gt;=20%,"FRAUD","NO FRAUD"))</f>
        <v>NO FRAUD</v>
      </c>
    </row>
    <row r="40" spans="1:3" hidden="1" x14ac:dyDescent="0.25">
      <c r="A40" s="33">
        <v>63050</v>
      </c>
      <c r="B40" s="25" t="str">
        <f>IF(VLOOKUP($A40,Merchants!$A$2:$H$1757,4,0)&lt;10,"NO FRAUD",IF(VLOOKUP($A40,Merchants!$A$2:$H$1757,8,0)&gt;=60%,"FRAUD","NO FRAUD"))</f>
        <v>NO FRAUD</v>
      </c>
      <c r="C40" s="25" t="str">
        <f>IF(VLOOKUP($A40,Merchants!$A$2:$D$1757,4,0)&lt;10,"NO FRAUD",IF(VLOOKUP('Behaviors Merchants'!$A40,Merchants!$A$2:$H$1757,7,0)&gt;=20%,"FRAUD","NO FRAUD"))</f>
        <v>NO FRAUD</v>
      </c>
    </row>
    <row r="41" spans="1:3" hidden="1" x14ac:dyDescent="0.25">
      <c r="A41" s="33">
        <v>66876</v>
      </c>
      <c r="B41" s="25" t="str">
        <f>IF(VLOOKUP($A41,Merchants!$A$2:$H$1757,4,0)&lt;10,"NO FRAUD",IF(VLOOKUP($A41,Merchants!$A$2:$H$1757,8,0)&gt;=60%,"FRAUD","NO FRAUD"))</f>
        <v>NO FRAUD</v>
      </c>
      <c r="C41" s="25" t="str">
        <f>IF(VLOOKUP($A41,Merchants!$A$2:$D$1757,4,0)&lt;10,"NO FRAUD",IF(VLOOKUP('Behaviors Merchants'!$A41,Merchants!$A$2:$H$1757,7,0)&gt;=20%,"FRAUD","NO FRAUD"))</f>
        <v>NO FRAUD</v>
      </c>
    </row>
    <row r="42" spans="1:3" hidden="1" x14ac:dyDescent="0.25">
      <c r="A42" s="33">
        <v>71378</v>
      </c>
      <c r="B42" s="25" t="str">
        <f>IF(VLOOKUP($A42,Merchants!$A$2:$H$1757,4,0)&lt;10,"NO FRAUD",IF(VLOOKUP($A42,Merchants!$A$2:$H$1757,8,0)&gt;=60%,"FRAUD","NO FRAUD"))</f>
        <v>NO FRAUD</v>
      </c>
      <c r="C42" s="25" t="str">
        <f>IF(VLOOKUP($A42,Merchants!$A$2:$D$1757,4,0)&lt;10,"NO FRAUD",IF(VLOOKUP('Behaviors Merchants'!$A42,Merchants!$A$2:$H$1757,7,0)&gt;=20%,"FRAUD","NO FRAUD"))</f>
        <v>NO FRAUD</v>
      </c>
    </row>
    <row r="43" spans="1:3" hidden="1" x14ac:dyDescent="0.25">
      <c r="A43" s="33">
        <v>72386</v>
      </c>
      <c r="B43" s="25" t="str">
        <f>IF(VLOOKUP($A43,Merchants!$A$2:$H$1757,4,0)&lt;10,"NO FRAUD",IF(VLOOKUP($A43,Merchants!$A$2:$H$1757,8,0)&gt;=60%,"FRAUD","NO FRAUD"))</f>
        <v>NO FRAUD</v>
      </c>
      <c r="C43" s="25" t="str">
        <f>IF(VLOOKUP($A43,Merchants!$A$2:$D$1757,4,0)&lt;10,"NO FRAUD",IF(VLOOKUP('Behaviors Merchants'!$A43,Merchants!$A$2:$H$1757,7,0)&gt;=20%,"FRAUD","NO FRAUD"))</f>
        <v>NO FRAUD</v>
      </c>
    </row>
    <row r="44" spans="1:3" hidden="1" x14ac:dyDescent="0.25">
      <c r="A44" s="33">
        <v>90032</v>
      </c>
      <c r="B44" s="25" t="str">
        <f>IF(VLOOKUP($A44,Merchants!$A$2:$H$1757,4,0)&lt;10,"NO FRAUD",IF(VLOOKUP($A44,Merchants!$A$2:$H$1757,8,0)&gt;=60%,"FRAUD","NO FRAUD"))</f>
        <v>NO FRAUD</v>
      </c>
      <c r="C44" s="25" t="str">
        <f>IF(VLOOKUP($A44,Merchants!$A$2:$D$1757,4,0)&lt;10,"NO FRAUD",IF(VLOOKUP('Behaviors Merchants'!$A44,Merchants!$A$2:$H$1757,7,0)&gt;=20%,"FRAUD","NO FRAUD"))</f>
        <v>NO FRAUD</v>
      </c>
    </row>
    <row r="45" spans="1:3" hidden="1" x14ac:dyDescent="0.25">
      <c r="A45" s="33">
        <v>92089</v>
      </c>
      <c r="B45" s="25" t="str">
        <f>IF(VLOOKUP($A45,Merchants!$A$2:$H$1757,4,0)&lt;10,"NO FRAUD",IF(VLOOKUP($A45,Merchants!$A$2:$H$1757,8,0)&gt;=60%,"FRAUD","NO FRAUD"))</f>
        <v>NO FRAUD</v>
      </c>
      <c r="C45" s="25" t="str">
        <f>IF(VLOOKUP($A45,Merchants!$A$2:$D$1757,4,0)&lt;10,"NO FRAUD",IF(VLOOKUP('Behaviors Merchants'!$A45,Merchants!$A$2:$H$1757,7,0)&gt;=20%,"FRAUD","NO FRAUD"))</f>
        <v>NO FRAUD</v>
      </c>
    </row>
    <row r="46" spans="1:3" hidden="1" x14ac:dyDescent="0.25">
      <c r="A46" s="33">
        <v>828</v>
      </c>
      <c r="B46" s="25" t="str">
        <f>IF(VLOOKUP($A46,Merchants!$A$2:$H$1757,4,0)&lt;10,"NO FRAUD",IF(VLOOKUP($A46,Merchants!$A$2:$H$1757,8,0)&gt;=60%,"FRAUD","NO FRAUD"))</f>
        <v>NO FRAUD</v>
      </c>
      <c r="C46" s="25" t="str">
        <f>IF(VLOOKUP($A46,Merchants!$A$2:$D$1757,4,0)&lt;10,"NO FRAUD",IF(VLOOKUP('Behaviors Merchants'!$A46,Merchants!$A$2:$H$1757,7,0)&gt;=20%,"FRAUD","NO FRAUD"))</f>
        <v>NO FRAUD</v>
      </c>
    </row>
    <row r="47" spans="1:3" hidden="1" x14ac:dyDescent="0.25">
      <c r="A47" s="33">
        <v>1356</v>
      </c>
      <c r="B47" s="25" t="str">
        <f>IF(VLOOKUP($A47,Merchants!$A$2:$H$1757,4,0)&lt;10,"NO FRAUD",IF(VLOOKUP($A47,Merchants!$A$2:$H$1757,8,0)&gt;=60%,"FRAUD","NO FRAUD"))</f>
        <v>NO FRAUD</v>
      </c>
      <c r="C47" s="25" t="str">
        <f>IF(VLOOKUP($A47,Merchants!$A$2:$D$1757,4,0)&lt;10,"NO FRAUD",IF(VLOOKUP('Behaviors Merchants'!$A47,Merchants!$A$2:$H$1757,7,0)&gt;=20%,"FRAUD","NO FRAUD"))</f>
        <v>NO FRAUD</v>
      </c>
    </row>
    <row r="48" spans="1:3" hidden="1" x14ac:dyDescent="0.25">
      <c r="A48" s="33">
        <v>18267</v>
      </c>
      <c r="B48" s="25" t="str">
        <f>IF(VLOOKUP($A48,Merchants!$A$2:$H$1757,4,0)&lt;10,"NO FRAUD",IF(VLOOKUP($A48,Merchants!$A$2:$H$1757,8,0)&gt;=60%,"FRAUD","NO FRAUD"))</f>
        <v>NO FRAUD</v>
      </c>
      <c r="C48" s="25" t="str">
        <f>IF(VLOOKUP($A48,Merchants!$A$2:$D$1757,4,0)&lt;10,"NO FRAUD",IF(VLOOKUP('Behaviors Merchants'!$A48,Merchants!$A$2:$H$1757,7,0)&gt;=20%,"FRAUD","NO FRAUD"))</f>
        <v>NO FRAUD</v>
      </c>
    </row>
    <row r="49" spans="1:3" hidden="1" x14ac:dyDescent="0.25">
      <c r="A49" s="33">
        <v>90035</v>
      </c>
      <c r="B49" s="25" t="str">
        <f>IF(VLOOKUP($A49,Merchants!$A$2:$H$1757,4,0)&lt;10,"NO FRAUD",IF(VLOOKUP($A49,Merchants!$A$2:$H$1757,8,0)&gt;=60%,"FRAUD","NO FRAUD"))</f>
        <v>NO FRAUD</v>
      </c>
      <c r="C49" s="25" t="str">
        <f>IF(VLOOKUP($A49,Merchants!$A$2:$D$1757,4,0)&lt;10,"NO FRAUD",IF(VLOOKUP('Behaviors Merchants'!$A49,Merchants!$A$2:$H$1757,7,0)&gt;=20%,"FRAUD","NO FRAUD"))</f>
        <v>NO FRAUD</v>
      </c>
    </row>
    <row r="50" spans="1:3" hidden="1" x14ac:dyDescent="0.25">
      <c r="A50" s="33">
        <v>79698</v>
      </c>
      <c r="B50" s="25" t="str">
        <f>IF(VLOOKUP($A50,Merchants!$A$2:$H$1757,4,0)&lt;10,"NO FRAUD",IF(VLOOKUP($A50,Merchants!$A$2:$H$1757,8,0)&gt;=60%,"FRAUD","NO FRAUD"))</f>
        <v>NO FRAUD</v>
      </c>
      <c r="C50" s="25" t="str">
        <f>IF(VLOOKUP($A50,Merchants!$A$2:$D$1757,4,0)&lt;10,"NO FRAUD",IF(VLOOKUP('Behaviors Merchants'!$A50,Merchants!$A$2:$H$1757,7,0)&gt;=20%,"FRAUD","NO FRAUD"))</f>
        <v>NO FRAUD</v>
      </c>
    </row>
    <row r="51" spans="1:3" hidden="1" x14ac:dyDescent="0.25">
      <c r="A51" s="33">
        <v>4153</v>
      </c>
      <c r="B51" s="25" t="str">
        <f>IF(VLOOKUP($A51,Merchants!$A$2:$H$1757,4,0)&lt;10,"NO FRAUD",IF(VLOOKUP($A51,Merchants!$A$2:$H$1757,8,0)&gt;=60%,"FRAUD","NO FRAUD"))</f>
        <v>NO FRAUD</v>
      </c>
      <c r="C51" s="25" t="str">
        <f>IF(VLOOKUP($A51,Merchants!$A$2:$D$1757,4,0)&lt;10,"NO FRAUD",IF(VLOOKUP('Behaviors Merchants'!$A51,Merchants!$A$2:$H$1757,7,0)&gt;=20%,"FRAUD","NO FRAUD"))</f>
        <v>NO FRAUD</v>
      </c>
    </row>
    <row r="52" spans="1:3" hidden="1" x14ac:dyDescent="0.25">
      <c r="A52" s="33">
        <v>5753</v>
      </c>
      <c r="B52" s="25" t="str">
        <f>IF(VLOOKUP($A52,Merchants!$A$2:$H$1757,4,0)&lt;10,"NO FRAUD",IF(VLOOKUP($A52,Merchants!$A$2:$H$1757,8,0)&gt;=60%,"FRAUD","NO FRAUD"))</f>
        <v>NO FRAUD</v>
      </c>
      <c r="C52" s="25" t="str">
        <f>IF(VLOOKUP($A52,Merchants!$A$2:$D$1757,4,0)&lt;10,"NO FRAUD",IF(VLOOKUP('Behaviors Merchants'!$A52,Merchants!$A$2:$H$1757,7,0)&gt;=20%,"FRAUD","NO FRAUD"))</f>
        <v>NO FRAUD</v>
      </c>
    </row>
    <row r="53" spans="1:3" hidden="1" x14ac:dyDescent="0.25">
      <c r="A53" s="33">
        <v>9842</v>
      </c>
      <c r="B53" s="25" t="str">
        <f>IF(VLOOKUP($A53,Merchants!$A$2:$H$1757,4,0)&lt;10,"NO FRAUD",IF(VLOOKUP($A53,Merchants!$A$2:$H$1757,8,0)&gt;=60%,"FRAUD","NO FRAUD"))</f>
        <v>NO FRAUD</v>
      </c>
      <c r="C53" s="25" t="str">
        <f>IF(VLOOKUP($A53,Merchants!$A$2:$D$1757,4,0)&lt;10,"NO FRAUD",IF(VLOOKUP('Behaviors Merchants'!$A53,Merchants!$A$2:$H$1757,7,0)&gt;=20%,"FRAUD","NO FRAUD"))</f>
        <v>NO FRAUD</v>
      </c>
    </row>
    <row r="54" spans="1:3" hidden="1" x14ac:dyDescent="0.25">
      <c r="A54" s="33">
        <v>11863</v>
      </c>
      <c r="B54" s="25" t="str">
        <f>IF(VLOOKUP($A54,Merchants!$A$2:$H$1757,4,0)&lt;10,"NO FRAUD",IF(VLOOKUP($A54,Merchants!$A$2:$H$1757,8,0)&gt;=60%,"FRAUD","NO FRAUD"))</f>
        <v>NO FRAUD</v>
      </c>
      <c r="C54" s="25" t="str">
        <f>IF(VLOOKUP($A54,Merchants!$A$2:$D$1757,4,0)&lt;10,"NO FRAUD",IF(VLOOKUP('Behaviors Merchants'!$A54,Merchants!$A$2:$H$1757,7,0)&gt;=20%,"FRAUD","NO FRAUD"))</f>
        <v>NO FRAUD</v>
      </c>
    </row>
    <row r="55" spans="1:3" hidden="1" x14ac:dyDescent="0.25">
      <c r="A55" s="33">
        <v>4129</v>
      </c>
      <c r="B55" s="25" t="str">
        <f>IF(VLOOKUP($A55,Merchants!$A$2:$H$1757,4,0)&lt;10,"NO FRAUD",IF(VLOOKUP($A55,Merchants!$A$2:$H$1757,8,0)&gt;=60%,"FRAUD","NO FRAUD"))</f>
        <v>NO FRAUD</v>
      </c>
      <c r="C55" s="25" t="str">
        <f>IF(VLOOKUP($A55,Merchants!$A$2:$D$1757,4,0)&lt;10,"NO FRAUD",IF(VLOOKUP('Behaviors Merchants'!$A55,Merchants!$A$2:$H$1757,7,0)&gt;=20%,"FRAUD","NO FRAUD"))</f>
        <v>NO FRAUD</v>
      </c>
    </row>
    <row r="56" spans="1:3" x14ac:dyDescent="0.25">
      <c r="A56" s="33">
        <v>24340</v>
      </c>
      <c r="B56" s="25" t="str">
        <f>IF(VLOOKUP($A56,Merchants!$A$2:$H$1757,4,0)&lt;10,"NO FRAUD",IF(VLOOKUP($A56,Merchants!$A$2:$H$1757,8,0)&gt;=60%,"FRAUD","NO FRAUD"))</f>
        <v>NO FRAUD</v>
      </c>
      <c r="C56" s="25" t="str">
        <f>IF(VLOOKUP($A56,Merchants!$A$2:$D$1757,4,0)&lt;10,"NO FRAUD",IF(VLOOKUP('Behaviors Merchants'!$A56,Merchants!$A$2:$H$1757,7,0)&gt;=20%,"FRAUD","NO FRAUD"))</f>
        <v>FRAUD</v>
      </c>
    </row>
    <row r="57" spans="1:3" hidden="1" x14ac:dyDescent="0.25">
      <c r="A57" s="33">
        <v>22533</v>
      </c>
      <c r="B57" s="25" t="str">
        <f>IF(VLOOKUP($A57,Merchants!$A$2:$H$1757,4,0)&lt;10,"NO FRAUD",IF(VLOOKUP($A57,Merchants!$A$2:$H$1757,8,0)&gt;=60%,"FRAUD","NO FRAUD"))</f>
        <v>NO FRAUD</v>
      </c>
      <c r="C57" s="25" t="str">
        <f>IF(VLOOKUP($A57,Merchants!$A$2:$D$1757,4,0)&lt;10,"NO FRAUD",IF(VLOOKUP('Behaviors Merchants'!$A57,Merchants!$A$2:$H$1757,7,0)&gt;=20%,"FRAUD","NO FRAUD"))</f>
        <v>NO FRAUD</v>
      </c>
    </row>
    <row r="58" spans="1:3" hidden="1" x14ac:dyDescent="0.25">
      <c r="A58" s="33">
        <v>36411</v>
      </c>
      <c r="B58" s="25" t="str">
        <f>IF(VLOOKUP($A58,Merchants!$A$2:$H$1757,4,0)&lt;10,"NO FRAUD",IF(VLOOKUP($A58,Merchants!$A$2:$H$1757,8,0)&gt;=60%,"FRAUD","NO FRAUD"))</f>
        <v>NO FRAUD</v>
      </c>
      <c r="C58" s="25" t="str">
        <f>IF(VLOOKUP($A58,Merchants!$A$2:$D$1757,4,0)&lt;10,"NO FRAUD",IF(VLOOKUP('Behaviors Merchants'!$A58,Merchants!$A$2:$H$1757,7,0)&gt;=20%,"FRAUD","NO FRAUD"))</f>
        <v>NO FRAUD</v>
      </c>
    </row>
    <row r="59" spans="1:3" hidden="1" x14ac:dyDescent="0.25">
      <c r="A59" s="33">
        <v>6112</v>
      </c>
      <c r="B59" s="25" t="str">
        <f>IF(VLOOKUP($A59,Merchants!$A$2:$H$1757,4,0)&lt;10,"NO FRAUD",IF(VLOOKUP($A59,Merchants!$A$2:$H$1757,8,0)&gt;=60%,"FRAUD","NO FRAUD"))</f>
        <v>NO FRAUD</v>
      </c>
      <c r="C59" s="25" t="str">
        <f>IF(VLOOKUP($A59,Merchants!$A$2:$D$1757,4,0)&lt;10,"NO FRAUD",IF(VLOOKUP('Behaviors Merchants'!$A59,Merchants!$A$2:$H$1757,7,0)&gt;=20%,"FRAUD","NO FRAUD"))</f>
        <v>NO FRAUD</v>
      </c>
    </row>
    <row r="60" spans="1:3" hidden="1" x14ac:dyDescent="0.25">
      <c r="A60" s="33">
        <v>38337</v>
      </c>
      <c r="B60" s="25" t="str">
        <f>IF(VLOOKUP($A60,Merchants!$A$2:$H$1757,4,0)&lt;10,"NO FRAUD",IF(VLOOKUP($A60,Merchants!$A$2:$H$1757,8,0)&gt;=60%,"FRAUD","NO FRAUD"))</f>
        <v>NO FRAUD</v>
      </c>
      <c r="C60" s="25" t="str">
        <f>IF(VLOOKUP($A60,Merchants!$A$2:$D$1757,4,0)&lt;10,"NO FRAUD",IF(VLOOKUP('Behaviors Merchants'!$A60,Merchants!$A$2:$H$1757,7,0)&gt;=20%,"FRAUD","NO FRAUD"))</f>
        <v>NO FRAUD</v>
      </c>
    </row>
    <row r="61" spans="1:3" hidden="1" x14ac:dyDescent="0.25">
      <c r="A61" s="33">
        <v>39253</v>
      </c>
      <c r="B61" s="25" t="str">
        <f>IF(VLOOKUP($A61,Merchants!$A$2:$H$1757,4,0)&lt;10,"NO FRAUD",IF(VLOOKUP($A61,Merchants!$A$2:$H$1757,8,0)&gt;=60%,"FRAUD","NO FRAUD"))</f>
        <v>NO FRAUD</v>
      </c>
      <c r="C61" s="25" t="str">
        <f>IF(VLOOKUP($A61,Merchants!$A$2:$D$1757,4,0)&lt;10,"NO FRAUD",IF(VLOOKUP('Behaviors Merchants'!$A61,Merchants!$A$2:$H$1757,7,0)&gt;=20%,"FRAUD","NO FRAUD"))</f>
        <v>NO FRAUD</v>
      </c>
    </row>
    <row r="62" spans="1:3" hidden="1" x14ac:dyDescent="0.25">
      <c r="A62" s="33">
        <v>48126</v>
      </c>
      <c r="B62" s="25" t="str">
        <f>IF(VLOOKUP($A62,Merchants!$A$2:$H$1757,4,0)&lt;10,"NO FRAUD",IF(VLOOKUP($A62,Merchants!$A$2:$H$1757,8,0)&gt;=60%,"FRAUD","NO FRAUD"))</f>
        <v>NO FRAUD</v>
      </c>
      <c r="C62" s="25" t="str">
        <f>IF(VLOOKUP($A62,Merchants!$A$2:$D$1757,4,0)&lt;10,"NO FRAUD",IF(VLOOKUP('Behaviors Merchants'!$A62,Merchants!$A$2:$H$1757,7,0)&gt;=20%,"FRAUD","NO FRAUD"))</f>
        <v>NO FRAUD</v>
      </c>
    </row>
    <row r="63" spans="1:3" hidden="1" x14ac:dyDescent="0.25">
      <c r="A63" s="33">
        <v>57964</v>
      </c>
      <c r="B63" s="25" t="str">
        <f>IF(VLOOKUP($A63,Merchants!$A$2:$H$1757,4,0)&lt;10,"NO FRAUD",IF(VLOOKUP($A63,Merchants!$A$2:$H$1757,8,0)&gt;=60%,"FRAUD","NO FRAUD"))</f>
        <v>NO FRAUD</v>
      </c>
      <c r="C63" s="25" t="str">
        <f>IF(VLOOKUP($A63,Merchants!$A$2:$D$1757,4,0)&lt;10,"NO FRAUD",IF(VLOOKUP('Behaviors Merchants'!$A63,Merchants!$A$2:$H$1757,7,0)&gt;=20%,"FRAUD","NO FRAUD"))</f>
        <v>NO FRAUD</v>
      </c>
    </row>
    <row r="64" spans="1:3" hidden="1" x14ac:dyDescent="0.25">
      <c r="A64" s="33">
        <v>59566</v>
      </c>
      <c r="B64" s="25" t="str">
        <f>IF(VLOOKUP($A64,Merchants!$A$2:$H$1757,4,0)&lt;10,"NO FRAUD",IF(VLOOKUP($A64,Merchants!$A$2:$H$1757,8,0)&gt;=60%,"FRAUD","NO FRAUD"))</f>
        <v>NO FRAUD</v>
      </c>
      <c r="C64" s="25" t="str">
        <f>IF(VLOOKUP($A64,Merchants!$A$2:$D$1757,4,0)&lt;10,"NO FRAUD",IF(VLOOKUP('Behaviors Merchants'!$A64,Merchants!$A$2:$H$1757,7,0)&gt;=20%,"FRAUD","NO FRAUD"))</f>
        <v>NO FRAUD</v>
      </c>
    </row>
    <row r="65" spans="1:3" hidden="1" x14ac:dyDescent="0.25">
      <c r="A65" s="33">
        <v>59324</v>
      </c>
      <c r="B65" s="25" t="str">
        <f>IF(VLOOKUP($A65,Merchants!$A$2:$H$1757,4,0)&lt;10,"NO FRAUD",IF(VLOOKUP($A65,Merchants!$A$2:$H$1757,8,0)&gt;=60%,"FRAUD","NO FRAUD"))</f>
        <v>NO FRAUD</v>
      </c>
      <c r="C65" s="25" t="str">
        <f>IF(VLOOKUP($A65,Merchants!$A$2:$D$1757,4,0)&lt;10,"NO FRAUD",IF(VLOOKUP('Behaviors Merchants'!$A65,Merchants!$A$2:$H$1757,7,0)&gt;=20%,"FRAUD","NO FRAUD"))</f>
        <v>NO FRAUD</v>
      </c>
    </row>
    <row r="66" spans="1:3" hidden="1" x14ac:dyDescent="0.25">
      <c r="A66" s="33">
        <v>67952</v>
      </c>
      <c r="B66" s="25" t="str">
        <f>IF(VLOOKUP($A66,Merchants!$A$2:$H$1757,4,0)&lt;10,"NO FRAUD",IF(VLOOKUP($A66,Merchants!$A$2:$H$1757,8,0)&gt;=60%,"FRAUD","NO FRAUD"))</f>
        <v>NO FRAUD</v>
      </c>
      <c r="C66" s="25" t="str">
        <f>IF(VLOOKUP($A66,Merchants!$A$2:$D$1757,4,0)&lt;10,"NO FRAUD",IF(VLOOKUP('Behaviors Merchants'!$A66,Merchants!$A$2:$H$1757,7,0)&gt;=20%,"FRAUD","NO FRAUD"))</f>
        <v>NO FRAUD</v>
      </c>
    </row>
    <row r="67" spans="1:3" hidden="1" x14ac:dyDescent="0.25">
      <c r="A67" s="33">
        <v>68953</v>
      </c>
      <c r="B67" s="25" t="str">
        <f>IF(VLOOKUP($A67,Merchants!$A$2:$H$1757,4,0)&lt;10,"NO FRAUD",IF(VLOOKUP($A67,Merchants!$A$2:$H$1757,8,0)&gt;=60%,"FRAUD","NO FRAUD"))</f>
        <v>NO FRAUD</v>
      </c>
      <c r="C67" s="25" t="str">
        <f>IF(VLOOKUP($A67,Merchants!$A$2:$D$1757,4,0)&lt;10,"NO FRAUD",IF(VLOOKUP('Behaviors Merchants'!$A67,Merchants!$A$2:$H$1757,7,0)&gt;=20%,"FRAUD","NO FRAUD"))</f>
        <v>NO FRAUD</v>
      </c>
    </row>
    <row r="68" spans="1:3" hidden="1" x14ac:dyDescent="0.25">
      <c r="A68" s="33">
        <v>68998</v>
      </c>
      <c r="B68" s="25" t="str">
        <f>IF(VLOOKUP($A68,Merchants!$A$2:$H$1757,4,0)&lt;10,"NO FRAUD",IF(VLOOKUP($A68,Merchants!$A$2:$H$1757,8,0)&gt;=60%,"FRAUD","NO FRAUD"))</f>
        <v>NO FRAUD</v>
      </c>
      <c r="C68" s="25" t="str">
        <f>IF(VLOOKUP($A68,Merchants!$A$2:$D$1757,4,0)&lt;10,"NO FRAUD",IF(VLOOKUP('Behaviors Merchants'!$A68,Merchants!$A$2:$H$1757,7,0)&gt;=20%,"FRAUD","NO FRAUD"))</f>
        <v>NO FRAUD</v>
      </c>
    </row>
    <row r="69" spans="1:3" hidden="1" x14ac:dyDescent="0.25">
      <c r="A69" s="33">
        <v>75917</v>
      </c>
      <c r="B69" s="25" t="str">
        <f>IF(VLOOKUP($A69,Merchants!$A$2:$H$1757,4,0)&lt;10,"NO FRAUD",IF(VLOOKUP($A69,Merchants!$A$2:$H$1757,8,0)&gt;=60%,"FRAUD","NO FRAUD"))</f>
        <v>NO FRAUD</v>
      </c>
      <c r="C69" s="25" t="str">
        <f>IF(VLOOKUP($A69,Merchants!$A$2:$D$1757,4,0)&lt;10,"NO FRAUD",IF(VLOOKUP('Behaviors Merchants'!$A69,Merchants!$A$2:$H$1757,7,0)&gt;=20%,"FRAUD","NO FRAUD"))</f>
        <v>NO FRAUD</v>
      </c>
    </row>
    <row r="70" spans="1:3" hidden="1" x14ac:dyDescent="0.25">
      <c r="A70" s="33">
        <v>77233</v>
      </c>
      <c r="B70" s="25" t="str">
        <f>IF(VLOOKUP($A70,Merchants!$A$2:$H$1757,4,0)&lt;10,"NO FRAUD",IF(VLOOKUP($A70,Merchants!$A$2:$H$1757,8,0)&gt;=60%,"FRAUD","NO FRAUD"))</f>
        <v>NO FRAUD</v>
      </c>
      <c r="C70" s="25" t="str">
        <f>IF(VLOOKUP($A70,Merchants!$A$2:$D$1757,4,0)&lt;10,"NO FRAUD",IF(VLOOKUP('Behaviors Merchants'!$A70,Merchants!$A$2:$H$1757,7,0)&gt;=20%,"FRAUD","NO FRAUD"))</f>
        <v>NO FRAUD</v>
      </c>
    </row>
    <row r="71" spans="1:3" hidden="1" x14ac:dyDescent="0.25">
      <c r="A71" s="33">
        <v>81795</v>
      </c>
      <c r="B71" s="25" t="str">
        <f>IF(VLOOKUP($A71,Merchants!$A$2:$H$1757,4,0)&lt;10,"NO FRAUD",IF(VLOOKUP($A71,Merchants!$A$2:$H$1757,8,0)&gt;=60%,"FRAUD","NO FRAUD"))</f>
        <v>NO FRAUD</v>
      </c>
      <c r="C71" s="25" t="str">
        <f>IF(VLOOKUP($A71,Merchants!$A$2:$D$1757,4,0)&lt;10,"NO FRAUD",IF(VLOOKUP('Behaviors Merchants'!$A71,Merchants!$A$2:$H$1757,7,0)&gt;=20%,"FRAUD","NO FRAUD"))</f>
        <v>NO FRAUD</v>
      </c>
    </row>
    <row r="72" spans="1:3" hidden="1" x14ac:dyDescent="0.25">
      <c r="A72" s="33">
        <v>91013</v>
      </c>
      <c r="B72" s="25" t="str">
        <f>IF(VLOOKUP($A72,Merchants!$A$2:$H$1757,4,0)&lt;10,"NO FRAUD",IF(VLOOKUP($A72,Merchants!$A$2:$H$1757,8,0)&gt;=60%,"FRAUD","NO FRAUD"))</f>
        <v>NO FRAUD</v>
      </c>
      <c r="C72" s="25" t="str">
        <f>IF(VLOOKUP($A72,Merchants!$A$2:$D$1757,4,0)&lt;10,"NO FRAUD",IF(VLOOKUP('Behaviors Merchants'!$A72,Merchants!$A$2:$H$1757,7,0)&gt;=20%,"FRAUD","NO FRAUD"))</f>
        <v>NO FRAUD</v>
      </c>
    </row>
    <row r="73" spans="1:3" hidden="1" x14ac:dyDescent="0.25">
      <c r="A73" s="33">
        <v>93711</v>
      </c>
      <c r="B73" s="25" t="str">
        <f>IF(VLOOKUP($A73,Merchants!$A$2:$H$1757,4,0)&lt;10,"NO FRAUD",IF(VLOOKUP($A73,Merchants!$A$2:$H$1757,8,0)&gt;=60%,"FRAUD","NO FRAUD"))</f>
        <v>NO FRAUD</v>
      </c>
      <c r="C73" s="25" t="str">
        <f>IF(VLOOKUP($A73,Merchants!$A$2:$D$1757,4,0)&lt;10,"NO FRAUD",IF(VLOOKUP('Behaviors Merchants'!$A73,Merchants!$A$2:$H$1757,7,0)&gt;=20%,"FRAUD","NO FRAUD"))</f>
        <v>NO FRAUD</v>
      </c>
    </row>
    <row r="74" spans="1:3" hidden="1" x14ac:dyDescent="0.25">
      <c r="A74" s="33">
        <v>704</v>
      </c>
      <c r="B74" s="25" t="str">
        <f>IF(VLOOKUP($A74,Merchants!$A$2:$H$1757,4,0)&lt;10,"NO FRAUD",IF(VLOOKUP($A74,Merchants!$A$2:$H$1757,8,0)&gt;=60%,"FRAUD","NO FRAUD"))</f>
        <v>NO FRAUD</v>
      </c>
      <c r="C74" s="25" t="str">
        <f>IF(VLOOKUP($A74,Merchants!$A$2:$D$1757,4,0)&lt;10,"NO FRAUD",IF(VLOOKUP('Behaviors Merchants'!$A74,Merchants!$A$2:$H$1757,7,0)&gt;=20%,"FRAUD","NO FRAUD"))</f>
        <v>NO FRAUD</v>
      </c>
    </row>
    <row r="75" spans="1:3" hidden="1" x14ac:dyDescent="0.25">
      <c r="A75" s="33">
        <v>4039</v>
      </c>
      <c r="B75" s="25" t="str">
        <f>IF(VLOOKUP($A75,Merchants!$A$2:$H$1757,4,0)&lt;10,"NO FRAUD",IF(VLOOKUP($A75,Merchants!$A$2:$H$1757,8,0)&gt;=60%,"FRAUD","NO FRAUD"))</f>
        <v>NO FRAUD</v>
      </c>
      <c r="C75" s="25" t="str">
        <f>IF(VLOOKUP($A75,Merchants!$A$2:$D$1757,4,0)&lt;10,"NO FRAUD",IF(VLOOKUP('Behaviors Merchants'!$A75,Merchants!$A$2:$H$1757,7,0)&gt;=20%,"FRAUD","NO FRAUD"))</f>
        <v>NO FRAUD</v>
      </c>
    </row>
    <row r="76" spans="1:3" hidden="1" x14ac:dyDescent="0.25">
      <c r="A76" s="33">
        <v>7246</v>
      </c>
      <c r="B76" s="25" t="str">
        <f>IF(VLOOKUP($A76,Merchants!$A$2:$H$1757,4,0)&lt;10,"NO FRAUD",IF(VLOOKUP($A76,Merchants!$A$2:$H$1757,8,0)&gt;=60%,"FRAUD","NO FRAUD"))</f>
        <v>NO FRAUD</v>
      </c>
      <c r="C76" s="25" t="str">
        <f>IF(VLOOKUP($A76,Merchants!$A$2:$D$1757,4,0)&lt;10,"NO FRAUD",IF(VLOOKUP('Behaviors Merchants'!$A76,Merchants!$A$2:$H$1757,7,0)&gt;=20%,"FRAUD","NO FRAUD"))</f>
        <v>NO FRAUD</v>
      </c>
    </row>
    <row r="77" spans="1:3" hidden="1" x14ac:dyDescent="0.25">
      <c r="A77" s="33">
        <v>8942</v>
      </c>
      <c r="B77" s="25" t="str">
        <f>IF(VLOOKUP($A77,Merchants!$A$2:$H$1757,4,0)&lt;10,"NO FRAUD",IF(VLOOKUP($A77,Merchants!$A$2:$H$1757,8,0)&gt;=60%,"FRAUD","NO FRAUD"))</f>
        <v>NO FRAUD</v>
      </c>
      <c r="C77" s="25" t="str">
        <f>IF(VLOOKUP($A77,Merchants!$A$2:$D$1757,4,0)&lt;10,"NO FRAUD",IF(VLOOKUP('Behaviors Merchants'!$A77,Merchants!$A$2:$H$1757,7,0)&gt;=20%,"FRAUD","NO FRAUD"))</f>
        <v>NO FRAUD</v>
      </c>
    </row>
    <row r="78" spans="1:3" hidden="1" x14ac:dyDescent="0.25">
      <c r="A78" s="33">
        <v>12476</v>
      </c>
      <c r="B78" s="25" t="str">
        <f>IF(VLOOKUP($A78,Merchants!$A$2:$H$1757,4,0)&lt;10,"NO FRAUD",IF(VLOOKUP($A78,Merchants!$A$2:$H$1757,8,0)&gt;=60%,"FRAUD","NO FRAUD"))</f>
        <v>NO FRAUD</v>
      </c>
      <c r="C78" s="25" t="str">
        <f>IF(VLOOKUP($A78,Merchants!$A$2:$D$1757,4,0)&lt;10,"NO FRAUD",IF(VLOOKUP('Behaviors Merchants'!$A78,Merchants!$A$2:$H$1757,7,0)&gt;=20%,"FRAUD","NO FRAUD"))</f>
        <v>NO FRAUD</v>
      </c>
    </row>
    <row r="79" spans="1:3" hidden="1" x14ac:dyDescent="0.25">
      <c r="A79" s="33">
        <v>15326</v>
      </c>
      <c r="B79" s="25" t="str">
        <f>IF(VLOOKUP($A79,Merchants!$A$2:$H$1757,4,0)&lt;10,"NO FRAUD",IF(VLOOKUP($A79,Merchants!$A$2:$H$1757,8,0)&gt;=60%,"FRAUD","NO FRAUD"))</f>
        <v>NO FRAUD</v>
      </c>
      <c r="C79" s="25" t="str">
        <f>IF(VLOOKUP($A79,Merchants!$A$2:$D$1757,4,0)&lt;10,"NO FRAUD",IF(VLOOKUP('Behaviors Merchants'!$A79,Merchants!$A$2:$H$1757,7,0)&gt;=20%,"FRAUD","NO FRAUD"))</f>
        <v>NO FRAUD</v>
      </c>
    </row>
    <row r="80" spans="1:3" hidden="1" x14ac:dyDescent="0.25">
      <c r="A80" s="33">
        <v>15371</v>
      </c>
      <c r="B80" s="25" t="str">
        <f>IF(VLOOKUP($A80,Merchants!$A$2:$H$1757,4,0)&lt;10,"NO FRAUD",IF(VLOOKUP($A80,Merchants!$A$2:$H$1757,8,0)&gt;=60%,"FRAUD","NO FRAUD"))</f>
        <v>NO FRAUD</v>
      </c>
      <c r="C80" s="25" t="str">
        <f>IF(VLOOKUP($A80,Merchants!$A$2:$D$1757,4,0)&lt;10,"NO FRAUD",IF(VLOOKUP('Behaviors Merchants'!$A80,Merchants!$A$2:$H$1757,7,0)&gt;=20%,"FRAUD","NO FRAUD"))</f>
        <v>NO FRAUD</v>
      </c>
    </row>
    <row r="81" spans="1:3" hidden="1" x14ac:dyDescent="0.25">
      <c r="A81" s="33">
        <v>30121</v>
      </c>
      <c r="B81" s="25" t="str">
        <f>IF(VLOOKUP($A81,Merchants!$A$2:$H$1757,4,0)&lt;10,"NO FRAUD",IF(VLOOKUP($A81,Merchants!$A$2:$H$1757,8,0)&gt;=60%,"FRAUD","NO FRAUD"))</f>
        <v>NO FRAUD</v>
      </c>
      <c r="C81" s="25" t="str">
        <f>IF(VLOOKUP($A81,Merchants!$A$2:$D$1757,4,0)&lt;10,"NO FRAUD",IF(VLOOKUP('Behaviors Merchants'!$A81,Merchants!$A$2:$H$1757,7,0)&gt;=20%,"FRAUD","NO FRAUD"))</f>
        <v>NO FRAUD</v>
      </c>
    </row>
    <row r="82" spans="1:3" hidden="1" x14ac:dyDescent="0.25">
      <c r="A82" s="33">
        <v>34597</v>
      </c>
      <c r="B82" s="25" t="str">
        <f>IF(VLOOKUP($A82,Merchants!$A$2:$H$1757,4,0)&lt;10,"NO FRAUD",IF(VLOOKUP($A82,Merchants!$A$2:$H$1757,8,0)&gt;=60%,"FRAUD","NO FRAUD"))</f>
        <v>NO FRAUD</v>
      </c>
      <c r="C82" s="25" t="str">
        <f>IF(VLOOKUP($A82,Merchants!$A$2:$D$1757,4,0)&lt;10,"NO FRAUD",IF(VLOOKUP('Behaviors Merchants'!$A82,Merchants!$A$2:$H$1757,7,0)&gt;=20%,"FRAUD","NO FRAUD"))</f>
        <v>NO FRAUD</v>
      </c>
    </row>
    <row r="83" spans="1:3" hidden="1" x14ac:dyDescent="0.25">
      <c r="A83" s="33">
        <v>36617</v>
      </c>
      <c r="B83" s="25" t="str">
        <f>IF(VLOOKUP($A83,Merchants!$A$2:$H$1757,4,0)&lt;10,"NO FRAUD",IF(VLOOKUP($A83,Merchants!$A$2:$H$1757,8,0)&gt;=60%,"FRAUD","NO FRAUD"))</f>
        <v>NO FRAUD</v>
      </c>
      <c r="C83" s="25" t="str">
        <f>IF(VLOOKUP($A83,Merchants!$A$2:$D$1757,4,0)&lt;10,"NO FRAUD",IF(VLOOKUP('Behaviors Merchants'!$A83,Merchants!$A$2:$H$1757,7,0)&gt;=20%,"FRAUD","NO FRAUD"))</f>
        <v>NO FRAUD</v>
      </c>
    </row>
    <row r="84" spans="1:3" hidden="1" x14ac:dyDescent="0.25">
      <c r="A84" s="33">
        <v>38568</v>
      </c>
      <c r="B84" s="25" t="str">
        <f>IF(VLOOKUP($A84,Merchants!$A$2:$H$1757,4,0)&lt;10,"NO FRAUD",IF(VLOOKUP($A84,Merchants!$A$2:$H$1757,8,0)&gt;=60%,"FRAUD","NO FRAUD"))</f>
        <v>NO FRAUD</v>
      </c>
      <c r="C84" s="25" t="str">
        <f>IF(VLOOKUP($A84,Merchants!$A$2:$D$1757,4,0)&lt;10,"NO FRAUD",IF(VLOOKUP('Behaviors Merchants'!$A84,Merchants!$A$2:$H$1757,7,0)&gt;=20%,"FRAUD","NO FRAUD"))</f>
        <v>NO FRAUD</v>
      </c>
    </row>
    <row r="85" spans="1:3" hidden="1" x14ac:dyDescent="0.25">
      <c r="A85" s="33">
        <v>38755</v>
      </c>
      <c r="B85" s="25" t="str">
        <f>IF(VLOOKUP($A85,Merchants!$A$2:$H$1757,4,0)&lt;10,"NO FRAUD",IF(VLOOKUP($A85,Merchants!$A$2:$H$1757,8,0)&gt;=60%,"FRAUD","NO FRAUD"))</f>
        <v>NO FRAUD</v>
      </c>
      <c r="C85" s="25" t="str">
        <f>IF(VLOOKUP($A85,Merchants!$A$2:$D$1757,4,0)&lt;10,"NO FRAUD",IF(VLOOKUP('Behaviors Merchants'!$A85,Merchants!$A$2:$H$1757,7,0)&gt;=20%,"FRAUD","NO FRAUD"))</f>
        <v>NO FRAUD</v>
      </c>
    </row>
    <row r="86" spans="1:3" hidden="1" x14ac:dyDescent="0.25">
      <c r="A86" s="33">
        <v>39528</v>
      </c>
      <c r="B86" s="25" t="str">
        <f>IF(VLOOKUP($A86,Merchants!$A$2:$H$1757,4,0)&lt;10,"NO FRAUD",IF(VLOOKUP($A86,Merchants!$A$2:$H$1757,8,0)&gt;=60%,"FRAUD","NO FRAUD"))</f>
        <v>NO FRAUD</v>
      </c>
      <c r="C86" s="25" t="str">
        <f>IF(VLOOKUP($A86,Merchants!$A$2:$D$1757,4,0)&lt;10,"NO FRAUD",IF(VLOOKUP('Behaviors Merchants'!$A86,Merchants!$A$2:$H$1757,7,0)&gt;=20%,"FRAUD","NO FRAUD"))</f>
        <v>NO FRAUD</v>
      </c>
    </row>
    <row r="87" spans="1:3" hidden="1" x14ac:dyDescent="0.25">
      <c r="A87" s="33">
        <v>41034</v>
      </c>
      <c r="B87" s="25" t="str">
        <f>IF(VLOOKUP($A87,Merchants!$A$2:$H$1757,4,0)&lt;10,"NO FRAUD",IF(VLOOKUP($A87,Merchants!$A$2:$H$1757,8,0)&gt;=60%,"FRAUD","NO FRAUD"))</f>
        <v>NO FRAUD</v>
      </c>
      <c r="C87" s="25" t="str">
        <f>IF(VLOOKUP($A87,Merchants!$A$2:$D$1757,4,0)&lt;10,"NO FRAUD",IF(VLOOKUP('Behaviors Merchants'!$A87,Merchants!$A$2:$H$1757,7,0)&gt;=20%,"FRAUD","NO FRAUD"))</f>
        <v>NO FRAUD</v>
      </c>
    </row>
    <row r="88" spans="1:3" hidden="1" x14ac:dyDescent="0.25">
      <c r="A88" s="33">
        <v>44229</v>
      </c>
      <c r="B88" s="25" t="str">
        <f>IF(VLOOKUP($A88,Merchants!$A$2:$H$1757,4,0)&lt;10,"NO FRAUD",IF(VLOOKUP($A88,Merchants!$A$2:$H$1757,8,0)&gt;=60%,"FRAUD","NO FRAUD"))</f>
        <v>NO FRAUD</v>
      </c>
      <c r="C88" s="25" t="str">
        <f>IF(VLOOKUP($A88,Merchants!$A$2:$D$1757,4,0)&lt;10,"NO FRAUD",IF(VLOOKUP('Behaviors Merchants'!$A88,Merchants!$A$2:$H$1757,7,0)&gt;=20%,"FRAUD","NO FRAUD"))</f>
        <v>NO FRAUD</v>
      </c>
    </row>
    <row r="89" spans="1:3" hidden="1" x14ac:dyDescent="0.25">
      <c r="A89" s="33">
        <v>45959</v>
      </c>
      <c r="B89" s="25" t="str">
        <f>IF(VLOOKUP($A89,Merchants!$A$2:$H$1757,4,0)&lt;10,"NO FRAUD",IF(VLOOKUP($A89,Merchants!$A$2:$H$1757,8,0)&gt;=60%,"FRAUD","NO FRAUD"))</f>
        <v>NO FRAUD</v>
      </c>
      <c r="C89" s="25" t="str">
        <f>IF(VLOOKUP($A89,Merchants!$A$2:$D$1757,4,0)&lt;10,"NO FRAUD",IF(VLOOKUP('Behaviors Merchants'!$A89,Merchants!$A$2:$H$1757,7,0)&gt;=20%,"FRAUD","NO FRAUD"))</f>
        <v>NO FRAUD</v>
      </c>
    </row>
    <row r="90" spans="1:3" hidden="1" x14ac:dyDescent="0.25">
      <c r="A90" s="33">
        <v>50512</v>
      </c>
      <c r="B90" s="25" t="str">
        <f>IF(VLOOKUP($A90,Merchants!$A$2:$H$1757,4,0)&lt;10,"NO FRAUD",IF(VLOOKUP($A90,Merchants!$A$2:$H$1757,8,0)&gt;=60%,"FRAUD","NO FRAUD"))</f>
        <v>NO FRAUD</v>
      </c>
      <c r="C90" s="25" t="str">
        <f>IF(VLOOKUP($A90,Merchants!$A$2:$D$1757,4,0)&lt;10,"NO FRAUD",IF(VLOOKUP('Behaviors Merchants'!$A90,Merchants!$A$2:$H$1757,7,0)&gt;=20%,"FRAUD","NO FRAUD"))</f>
        <v>NO FRAUD</v>
      </c>
    </row>
    <row r="91" spans="1:3" hidden="1" x14ac:dyDescent="0.25">
      <c r="A91" s="33">
        <v>52378</v>
      </c>
      <c r="B91" s="25" t="str">
        <f>IF(VLOOKUP($A91,Merchants!$A$2:$H$1757,4,0)&lt;10,"NO FRAUD",IF(VLOOKUP($A91,Merchants!$A$2:$H$1757,8,0)&gt;=60%,"FRAUD","NO FRAUD"))</f>
        <v>NO FRAUD</v>
      </c>
      <c r="C91" s="25" t="str">
        <f>IF(VLOOKUP($A91,Merchants!$A$2:$D$1757,4,0)&lt;10,"NO FRAUD",IF(VLOOKUP('Behaviors Merchants'!$A91,Merchants!$A$2:$H$1757,7,0)&gt;=20%,"FRAUD","NO FRAUD"))</f>
        <v>NO FRAUD</v>
      </c>
    </row>
    <row r="92" spans="1:3" hidden="1" x14ac:dyDescent="0.25">
      <c r="A92" s="33">
        <v>56107</v>
      </c>
      <c r="B92" s="25" t="str">
        <f>IF(VLOOKUP($A92,Merchants!$A$2:$H$1757,4,0)&lt;10,"NO FRAUD",IF(VLOOKUP($A92,Merchants!$A$2:$H$1757,8,0)&gt;=60%,"FRAUD","NO FRAUD"))</f>
        <v>NO FRAUD</v>
      </c>
      <c r="C92" s="25" t="str">
        <f>IF(VLOOKUP($A92,Merchants!$A$2:$D$1757,4,0)&lt;10,"NO FRAUD",IF(VLOOKUP('Behaviors Merchants'!$A92,Merchants!$A$2:$H$1757,7,0)&gt;=20%,"FRAUD","NO FRAUD"))</f>
        <v>NO FRAUD</v>
      </c>
    </row>
    <row r="93" spans="1:3" hidden="1" x14ac:dyDescent="0.25">
      <c r="A93" s="33">
        <v>56451</v>
      </c>
      <c r="B93" s="25" t="str">
        <f>IF(VLOOKUP($A93,Merchants!$A$2:$H$1757,4,0)&lt;10,"NO FRAUD",IF(VLOOKUP($A93,Merchants!$A$2:$H$1757,8,0)&gt;=60%,"FRAUD","NO FRAUD"))</f>
        <v>NO FRAUD</v>
      </c>
      <c r="C93" s="25" t="str">
        <f>IF(VLOOKUP($A93,Merchants!$A$2:$D$1757,4,0)&lt;10,"NO FRAUD",IF(VLOOKUP('Behaviors Merchants'!$A93,Merchants!$A$2:$H$1757,7,0)&gt;=20%,"FRAUD","NO FRAUD"))</f>
        <v>NO FRAUD</v>
      </c>
    </row>
    <row r="94" spans="1:3" hidden="1" x14ac:dyDescent="0.25">
      <c r="A94" s="33">
        <v>58892</v>
      </c>
      <c r="B94" s="25" t="str">
        <f>IF(VLOOKUP($A94,Merchants!$A$2:$H$1757,4,0)&lt;10,"NO FRAUD",IF(VLOOKUP($A94,Merchants!$A$2:$H$1757,8,0)&gt;=60%,"FRAUD","NO FRAUD"))</f>
        <v>NO FRAUD</v>
      </c>
      <c r="C94" s="25" t="str">
        <f>IF(VLOOKUP($A94,Merchants!$A$2:$D$1757,4,0)&lt;10,"NO FRAUD",IF(VLOOKUP('Behaviors Merchants'!$A94,Merchants!$A$2:$H$1757,7,0)&gt;=20%,"FRAUD","NO FRAUD"))</f>
        <v>NO FRAUD</v>
      </c>
    </row>
    <row r="95" spans="1:3" hidden="1" x14ac:dyDescent="0.25">
      <c r="A95" s="33">
        <v>60121</v>
      </c>
      <c r="B95" s="25" t="str">
        <f>IF(VLOOKUP($A95,Merchants!$A$2:$H$1757,4,0)&lt;10,"NO FRAUD",IF(VLOOKUP($A95,Merchants!$A$2:$H$1757,8,0)&gt;=60%,"FRAUD","NO FRAUD"))</f>
        <v>NO FRAUD</v>
      </c>
      <c r="C95" s="25" t="str">
        <f>IF(VLOOKUP($A95,Merchants!$A$2:$D$1757,4,0)&lt;10,"NO FRAUD",IF(VLOOKUP('Behaviors Merchants'!$A95,Merchants!$A$2:$H$1757,7,0)&gt;=20%,"FRAUD","NO FRAUD"))</f>
        <v>NO FRAUD</v>
      </c>
    </row>
    <row r="96" spans="1:3" hidden="1" x14ac:dyDescent="0.25">
      <c r="A96" s="33">
        <v>70454</v>
      </c>
      <c r="B96" s="25" t="str">
        <f>IF(VLOOKUP($A96,Merchants!$A$2:$H$1757,4,0)&lt;10,"NO FRAUD",IF(VLOOKUP($A96,Merchants!$A$2:$H$1757,8,0)&gt;=60%,"FRAUD","NO FRAUD"))</f>
        <v>NO FRAUD</v>
      </c>
      <c r="C96" s="25" t="str">
        <f>IF(VLOOKUP($A96,Merchants!$A$2:$D$1757,4,0)&lt;10,"NO FRAUD",IF(VLOOKUP('Behaviors Merchants'!$A96,Merchants!$A$2:$H$1757,7,0)&gt;=20%,"FRAUD","NO FRAUD"))</f>
        <v>NO FRAUD</v>
      </c>
    </row>
    <row r="97" spans="1:3" hidden="1" x14ac:dyDescent="0.25">
      <c r="A97" s="33">
        <v>82613</v>
      </c>
      <c r="B97" s="25" t="str">
        <f>IF(VLOOKUP($A97,Merchants!$A$2:$H$1757,4,0)&lt;10,"NO FRAUD",IF(VLOOKUP($A97,Merchants!$A$2:$H$1757,8,0)&gt;=60%,"FRAUD","NO FRAUD"))</f>
        <v>NO FRAUD</v>
      </c>
      <c r="C97" s="25" t="str">
        <f>IF(VLOOKUP($A97,Merchants!$A$2:$D$1757,4,0)&lt;10,"NO FRAUD",IF(VLOOKUP('Behaviors Merchants'!$A97,Merchants!$A$2:$H$1757,7,0)&gt;=20%,"FRAUD","NO FRAUD"))</f>
        <v>NO FRAUD</v>
      </c>
    </row>
    <row r="98" spans="1:3" hidden="1" x14ac:dyDescent="0.25">
      <c r="A98" s="33">
        <v>84548</v>
      </c>
      <c r="B98" s="25" t="str">
        <f>IF(VLOOKUP($A98,Merchants!$A$2:$H$1757,4,0)&lt;10,"NO FRAUD",IF(VLOOKUP($A98,Merchants!$A$2:$H$1757,8,0)&gt;=60%,"FRAUD","NO FRAUD"))</f>
        <v>NO FRAUD</v>
      </c>
      <c r="C98" s="25" t="str">
        <f>IF(VLOOKUP($A98,Merchants!$A$2:$D$1757,4,0)&lt;10,"NO FRAUD",IF(VLOOKUP('Behaviors Merchants'!$A98,Merchants!$A$2:$H$1757,7,0)&gt;=20%,"FRAUD","NO FRAUD"))</f>
        <v>NO FRAUD</v>
      </c>
    </row>
    <row r="99" spans="1:3" hidden="1" x14ac:dyDescent="0.25">
      <c r="A99" s="33">
        <v>85435</v>
      </c>
      <c r="B99" s="25" t="str">
        <f>IF(VLOOKUP($A99,Merchants!$A$2:$H$1757,4,0)&lt;10,"NO FRAUD",IF(VLOOKUP($A99,Merchants!$A$2:$H$1757,8,0)&gt;=60%,"FRAUD","NO FRAUD"))</f>
        <v>NO FRAUD</v>
      </c>
      <c r="C99" s="25" t="str">
        <f>IF(VLOOKUP($A99,Merchants!$A$2:$D$1757,4,0)&lt;10,"NO FRAUD",IF(VLOOKUP('Behaviors Merchants'!$A99,Merchants!$A$2:$H$1757,7,0)&gt;=20%,"FRAUD","NO FRAUD"))</f>
        <v>NO FRAUD</v>
      </c>
    </row>
    <row r="100" spans="1:3" hidden="1" x14ac:dyDescent="0.25">
      <c r="A100" s="33">
        <v>87559</v>
      </c>
      <c r="B100" s="25" t="str">
        <f>IF(VLOOKUP($A100,Merchants!$A$2:$H$1757,4,0)&lt;10,"NO FRAUD",IF(VLOOKUP($A100,Merchants!$A$2:$H$1757,8,0)&gt;=60%,"FRAUD","NO FRAUD"))</f>
        <v>NO FRAUD</v>
      </c>
      <c r="C100" s="25" t="str">
        <f>IF(VLOOKUP($A100,Merchants!$A$2:$D$1757,4,0)&lt;10,"NO FRAUD",IF(VLOOKUP('Behaviors Merchants'!$A100,Merchants!$A$2:$H$1757,7,0)&gt;=20%,"FRAUD","NO FRAUD"))</f>
        <v>NO FRAUD</v>
      </c>
    </row>
    <row r="101" spans="1:3" hidden="1" x14ac:dyDescent="0.25">
      <c r="A101" s="33">
        <v>89161</v>
      </c>
      <c r="B101" s="25" t="str">
        <f>IF(VLOOKUP($A101,Merchants!$A$2:$H$1757,4,0)&lt;10,"NO FRAUD",IF(VLOOKUP($A101,Merchants!$A$2:$H$1757,8,0)&gt;=60%,"FRAUD","NO FRAUD"))</f>
        <v>NO FRAUD</v>
      </c>
      <c r="C101" s="25" t="str">
        <f>IF(VLOOKUP($A101,Merchants!$A$2:$D$1757,4,0)&lt;10,"NO FRAUD",IF(VLOOKUP('Behaviors Merchants'!$A101,Merchants!$A$2:$H$1757,7,0)&gt;=20%,"FRAUD","NO FRAUD"))</f>
        <v>NO FRAUD</v>
      </c>
    </row>
    <row r="102" spans="1:3" hidden="1" x14ac:dyDescent="0.25">
      <c r="A102" s="33">
        <v>89943</v>
      </c>
      <c r="B102" s="25" t="str">
        <f>IF(VLOOKUP($A102,Merchants!$A$2:$H$1757,4,0)&lt;10,"NO FRAUD",IF(VLOOKUP($A102,Merchants!$A$2:$H$1757,8,0)&gt;=60%,"FRAUD","NO FRAUD"))</f>
        <v>NO FRAUD</v>
      </c>
      <c r="C102" s="25" t="str">
        <f>IF(VLOOKUP($A102,Merchants!$A$2:$D$1757,4,0)&lt;10,"NO FRAUD",IF(VLOOKUP('Behaviors Merchants'!$A102,Merchants!$A$2:$H$1757,7,0)&gt;=20%,"FRAUD","NO FRAUD"))</f>
        <v>NO FRAUD</v>
      </c>
    </row>
    <row r="103" spans="1:3" hidden="1" x14ac:dyDescent="0.25">
      <c r="A103" s="33">
        <v>92029</v>
      </c>
      <c r="B103" s="25" t="str">
        <f>IF(VLOOKUP($A103,Merchants!$A$2:$H$1757,4,0)&lt;10,"NO FRAUD",IF(VLOOKUP($A103,Merchants!$A$2:$H$1757,8,0)&gt;=60%,"FRAUD","NO FRAUD"))</f>
        <v>NO FRAUD</v>
      </c>
      <c r="C103" s="25" t="str">
        <f>IF(VLOOKUP($A103,Merchants!$A$2:$D$1757,4,0)&lt;10,"NO FRAUD",IF(VLOOKUP('Behaviors Merchants'!$A103,Merchants!$A$2:$H$1757,7,0)&gt;=20%,"FRAUD","NO FRAUD"))</f>
        <v>NO FRAUD</v>
      </c>
    </row>
    <row r="104" spans="1:3" hidden="1" x14ac:dyDescent="0.25">
      <c r="A104" s="33">
        <v>92441</v>
      </c>
      <c r="B104" s="25" t="str">
        <f>IF(VLOOKUP($A104,Merchants!$A$2:$H$1757,4,0)&lt;10,"NO FRAUD",IF(VLOOKUP($A104,Merchants!$A$2:$H$1757,8,0)&gt;=60%,"FRAUD","NO FRAUD"))</f>
        <v>NO FRAUD</v>
      </c>
      <c r="C104" s="25" t="str">
        <f>IF(VLOOKUP($A104,Merchants!$A$2:$D$1757,4,0)&lt;10,"NO FRAUD",IF(VLOOKUP('Behaviors Merchants'!$A104,Merchants!$A$2:$H$1757,7,0)&gt;=20%,"FRAUD","NO FRAUD"))</f>
        <v>NO FRAUD</v>
      </c>
    </row>
    <row r="105" spans="1:3" hidden="1" x14ac:dyDescent="0.25">
      <c r="A105" s="33">
        <v>93520</v>
      </c>
      <c r="B105" s="25" t="str">
        <f>IF(VLOOKUP($A105,Merchants!$A$2:$H$1757,4,0)&lt;10,"NO FRAUD",IF(VLOOKUP($A105,Merchants!$A$2:$H$1757,8,0)&gt;=60%,"FRAUD","NO FRAUD"))</f>
        <v>NO FRAUD</v>
      </c>
      <c r="C105" s="25" t="str">
        <f>IF(VLOOKUP($A105,Merchants!$A$2:$D$1757,4,0)&lt;10,"NO FRAUD",IF(VLOOKUP('Behaviors Merchants'!$A105,Merchants!$A$2:$H$1757,7,0)&gt;=20%,"FRAUD","NO FRAUD"))</f>
        <v>NO FRAUD</v>
      </c>
    </row>
    <row r="106" spans="1:3" hidden="1" x14ac:dyDescent="0.25">
      <c r="A106" s="33">
        <v>97967</v>
      </c>
      <c r="B106" s="25" t="str">
        <f>IF(VLOOKUP($A106,Merchants!$A$2:$H$1757,4,0)&lt;10,"NO FRAUD",IF(VLOOKUP($A106,Merchants!$A$2:$H$1757,8,0)&gt;=60%,"FRAUD","NO FRAUD"))</f>
        <v>NO FRAUD</v>
      </c>
      <c r="C106" s="25" t="str">
        <f>IF(VLOOKUP($A106,Merchants!$A$2:$D$1757,4,0)&lt;10,"NO FRAUD",IF(VLOOKUP('Behaviors Merchants'!$A106,Merchants!$A$2:$H$1757,7,0)&gt;=20%,"FRAUD","NO FRAUD"))</f>
        <v>NO FRAUD</v>
      </c>
    </row>
    <row r="107" spans="1:3" hidden="1" x14ac:dyDescent="0.25">
      <c r="A107" s="33">
        <v>98272</v>
      </c>
      <c r="B107" s="25" t="str">
        <f>IF(VLOOKUP($A107,Merchants!$A$2:$H$1757,4,0)&lt;10,"NO FRAUD",IF(VLOOKUP($A107,Merchants!$A$2:$H$1757,8,0)&gt;=60%,"FRAUD","NO FRAUD"))</f>
        <v>NO FRAUD</v>
      </c>
      <c r="C107" s="25" t="str">
        <f>IF(VLOOKUP($A107,Merchants!$A$2:$D$1757,4,0)&lt;10,"NO FRAUD",IF(VLOOKUP('Behaviors Merchants'!$A107,Merchants!$A$2:$H$1757,7,0)&gt;=20%,"FRAUD","NO FRAUD"))</f>
        <v>NO FRAUD</v>
      </c>
    </row>
    <row r="108" spans="1:3" hidden="1" x14ac:dyDescent="0.25">
      <c r="A108" s="33">
        <v>217</v>
      </c>
      <c r="B108" s="25" t="str">
        <f>IF(VLOOKUP($A108,Merchants!$A$2:$H$1757,4,0)&lt;10,"NO FRAUD",IF(VLOOKUP($A108,Merchants!$A$2:$H$1757,8,0)&gt;=60%,"FRAUD","NO FRAUD"))</f>
        <v>NO FRAUD</v>
      </c>
      <c r="C108" s="25" t="str">
        <f>IF(VLOOKUP($A108,Merchants!$A$2:$D$1757,4,0)&lt;10,"NO FRAUD",IF(VLOOKUP('Behaviors Merchants'!$A108,Merchants!$A$2:$H$1757,7,0)&gt;=20%,"FRAUD","NO FRAUD"))</f>
        <v>NO FRAUD</v>
      </c>
    </row>
    <row r="109" spans="1:3" hidden="1" x14ac:dyDescent="0.25">
      <c r="A109" s="33">
        <v>3194</v>
      </c>
      <c r="B109" s="25" t="str">
        <f>IF(VLOOKUP($A109,Merchants!$A$2:$H$1757,4,0)&lt;10,"NO FRAUD",IF(VLOOKUP($A109,Merchants!$A$2:$H$1757,8,0)&gt;=60%,"FRAUD","NO FRAUD"))</f>
        <v>NO FRAUD</v>
      </c>
      <c r="C109" s="25" t="str">
        <f>IF(VLOOKUP($A109,Merchants!$A$2:$D$1757,4,0)&lt;10,"NO FRAUD",IF(VLOOKUP('Behaviors Merchants'!$A109,Merchants!$A$2:$H$1757,7,0)&gt;=20%,"FRAUD","NO FRAUD"))</f>
        <v>NO FRAUD</v>
      </c>
    </row>
    <row r="110" spans="1:3" hidden="1" x14ac:dyDescent="0.25">
      <c r="A110" s="33">
        <v>5404</v>
      </c>
      <c r="B110" s="25" t="str">
        <f>IF(VLOOKUP($A110,Merchants!$A$2:$H$1757,4,0)&lt;10,"NO FRAUD",IF(VLOOKUP($A110,Merchants!$A$2:$H$1757,8,0)&gt;=60%,"FRAUD","NO FRAUD"))</f>
        <v>NO FRAUD</v>
      </c>
      <c r="C110" s="25" t="str">
        <f>IF(VLOOKUP($A110,Merchants!$A$2:$D$1757,4,0)&lt;10,"NO FRAUD",IF(VLOOKUP('Behaviors Merchants'!$A110,Merchants!$A$2:$H$1757,7,0)&gt;=20%,"FRAUD","NO FRAUD"))</f>
        <v>NO FRAUD</v>
      </c>
    </row>
    <row r="111" spans="1:3" hidden="1" x14ac:dyDescent="0.25">
      <c r="A111" s="33">
        <v>7626</v>
      </c>
      <c r="B111" s="25" t="str">
        <f>IF(VLOOKUP($A111,Merchants!$A$2:$H$1757,4,0)&lt;10,"NO FRAUD",IF(VLOOKUP($A111,Merchants!$A$2:$H$1757,8,0)&gt;=60%,"FRAUD","NO FRAUD"))</f>
        <v>NO FRAUD</v>
      </c>
      <c r="C111" s="25" t="str">
        <f>IF(VLOOKUP($A111,Merchants!$A$2:$D$1757,4,0)&lt;10,"NO FRAUD",IF(VLOOKUP('Behaviors Merchants'!$A111,Merchants!$A$2:$H$1757,7,0)&gt;=20%,"FRAUD","NO FRAUD"))</f>
        <v>NO FRAUD</v>
      </c>
    </row>
    <row r="112" spans="1:3" hidden="1" x14ac:dyDescent="0.25">
      <c r="A112" s="33">
        <v>8549</v>
      </c>
      <c r="B112" s="25" t="str">
        <f>IF(VLOOKUP($A112,Merchants!$A$2:$H$1757,4,0)&lt;10,"NO FRAUD",IF(VLOOKUP($A112,Merchants!$A$2:$H$1757,8,0)&gt;=60%,"FRAUD","NO FRAUD"))</f>
        <v>NO FRAUD</v>
      </c>
      <c r="C112" s="25" t="str">
        <f>IF(VLOOKUP($A112,Merchants!$A$2:$D$1757,4,0)&lt;10,"NO FRAUD",IF(VLOOKUP('Behaviors Merchants'!$A112,Merchants!$A$2:$H$1757,7,0)&gt;=20%,"FRAUD","NO FRAUD"))</f>
        <v>NO FRAUD</v>
      </c>
    </row>
    <row r="113" spans="1:3" hidden="1" x14ac:dyDescent="0.25">
      <c r="A113" s="33">
        <v>12855</v>
      </c>
      <c r="B113" s="25" t="str">
        <f>IF(VLOOKUP($A113,Merchants!$A$2:$H$1757,4,0)&lt;10,"NO FRAUD",IF(VLOOKUP($A113,Merchants!$A$2:$H$1757,8,0)&gt;=60%,"FRAUD","NO FRAUD"))</f>
        <v>NO FRAUD</v>
      </c>
      <c r="C113" s="25" t="str">
        <f>IF(VLOOKUP($A113,Merchants!$A$2:$D$1757,4,0)&lt;10,"NO FRAUD",IF(VLOOKUP('Behaviors Merchants'!$A113,Merchants!$A$2:$H$1757,7,0)&gt;=20%,"FRAUD","NO FRAUD"))</f>
        <v>NO FRAUD</v>
      </c>
    </row>
    <row r="114" spans="1:3" hidden="1" x14ac:dyDescent="0.25">
      <c r="A114" s="33">
        <v>13767</v>
      </c>
      <c r="B114" s="25" t="str">
        <f>IF(VLOOKUP($A114,Merchants!$A$2:$H$1757,4,0)&lt;10,"NO FRAUD",IF(VLOOKUP($A114,Merchants!$A$2:$H$1757,8,0)&gt;=60%,"FRAUD","NO FRAUD"))</f>
        <v>NO FRAUD</v>
      </c>
      <c r="C114" s="25" t="str">
        <f>IF(VLOOKUP($A114,Merchants!$A$2:$D$1757,4,0)&lt;10,"NO FRAUD",IF(VLOOKUP('Behaviors Merchants'!$A114,Merchants!$A$2:$H$1757,7,0)&gt;=20%,"FRAUD","NO FRAUD"))</f>
        <v>NO FRAUD</v>
      </c>
    </row>
    <row r="115" spans="1:3" hidden="1" x14ac:dyDescent="0.25">
      <c r="A115" s="33">
        <v>14646</v>
      </c>
      <c r="B115" s="25" t="str">
        <f>IF(VLOOKUP($A115,Merchants!$A$2:$H$1757,4,0)&lt;10,"NO FRAUD",IF(VLOOKUP($A115,Merchants!$A$2:$H$1757,8,0)&gt;=60%,"FRAUD","NO FRAUD"))</f>
        <v>NO FRAUD</v>
      </c>
      <c r="C115" s="25" t="str">
        <f>IF(VLOOKUP($A115,Merchants!$A$2:$D$1757,4,0)&lt;10,"NO FRAUD",IF(VLOOKUP('Behaviors Merchants'!$A115,Merchants!$A$2:$H$1757,7,0)&gt;=20%,"FRAUD","NO FRAUD"))</f>
        <v>NO FRAUD</v>
      </c>
    </row>
    <row r="116" spans="1:3" hidden="1" x14ac:dyDescent="0.25">
      <c r="A116" s="33">
        <v>15064</v>
      </c>
      <c r="B116" s="25" t="str">
        <f>IF(VLOOKUP($A116,Merchants!$A$2:$H$1757,4,0)&lt;10,"NO FRAUD",IF(VLOOKUP($A116,Merchants!$A$2:$H$1757,8,0)&gt;=60%,"FRAUD","NO FRAUD"))</f>
        <v>NO FRAUD</v>
      </c>
      <c r="C116" s="25" t="str">
        <f>IF(VLOOKUP($A116,Merchants!$A$2:$D$1757,4,0)&lt;10,"NO FRAUD",IF(VLOOKUP('Behaviors Merchants'!$A116,Merchants!$A$2:$H$1757,7,0)&gt;=20%,"FRAUD","NO FRAUD"))</f>
        <v>NO FRAUD</v>
      </c>
    </row>
    <row r="117" spans="1:3" hidden="1" x14ac:dyDescent="0.25">
      <c r="A117" s="33">
        <v>15842</v>
      </c>
      <c r="B117" s="25" t="str">
        <f>IF(VLOOKUP($A117,Merchants!$A$2:$H$1757,4,0)&lt;10,"NO FRAUD",IF(VLOOKUP($A117,Merchants!$A$2:$H$1757,8,0)&gt;=60%,"FRAUD","NO FRAUD"))</f>
        <v>NO FRAUD</v>
      </c>
      <c r="C117" s="25" t="str">
        <f>IF(VLOOKUP($A117,Merchants!$A$2:$D$1757,4,0)&lt;10,"NO FRAUD",IF(VLOOKUP('Behaviors Merchants'!$A117,Merchants!$A$2:$H$1757,7,0)&gt;=20%,"FRAUD","NO FRAUD"))</f>
        <v>NO FRAUD</v>
      </c>
    </row>
    <row r="118" spans="1:3" hidden="1" x14ac:dyDescent="0.25">
      <c r="A118" s="33">
        <v>16266</v>
      </c>
      <c r="B118" s="25" t="str">
        <f>IF(VLOOKUP($A118,Merchants!$A$2:$H$1757,4,0)&lt;10,"NO FRAUD",IF(VLOOKUP($A118,Merchants!$A$2:$H$1757,8,0)&gt;=60%,"FRAUD","NO FRAUD"))</f>
        <v>NO FRAUD</v>
      </c>
      <c r="C118" s="25" t="str">
        <f>IF(VLOOKUP($A118,Merchants!$A$2:$D$1757,4,0)&lt;10,"NO FRAUD",IF(VLOOKUP('Behaviors Merchants'!$A118,Merchants!$A$2:$H$1757,7,0)&gt;=20%,"FRAUD","NO FRAUD"))</f>
        <v>NO FRAUD</v>
      </c>
    </row>
    <row r="119" spans="1:3" hidden="1" x14ac:dyDescent="0.25">
      <c r="A119" s="33">
        <v>16793</v>
      </c>
      <c r="B119" s="25" t="str">
        <f>IF(VLOOKUP($A119,Merchants!$A$2:$H$1757,4,0)&lt;10,"NO FRAUD",IF(VLOOKUP($A119,Merchants!$A$2:$H$1757,8,0)&gt;=60%,"FRAUD","NO FRAUD"))</f>
        <v>NO FRAUD</v>
      </c>
      <c r="C119" s="25" t="str">
        <f>IF(VLOOKUP($A119,Merchants!$A$2:$D$1757,4,0)&lt;10,"NO FRAUD",IF(VLOOKUP('Behaviors Merchants'!$A119,Merchants!$A$2:$H$1757,7,0)&gt;=20%,"FRAUD","NO FRAUD"))</f>
        <v>NO FRAUD</v>
      </c>
    </row>
    <row r="120" spans="1:3" hidden="1" x14ac:dyDescent="0.25">
      <c r="A120" s="33">
        <v>17264</v>
      </c>
      <c r="B120" s="25" t="str">
        <f>IF(VLOOKUP($A120,Merchants!$A$2:$H$1757,4,0)&lt;10,"NO FRAUD",IF(VLOOKUP($A120,Merchants!$A$2:$H$1757,8,0)&gt;=60%,"FRAUD","NO FRAUD"))</f>
        <v>NO FRAUD</v>
      </c>
      <c r="C120" s="25" t="str">
        <f>IF(VLOOKUP($A120,Merchants!$A$2:$D$1757,4,0)&lt;10,"NO FRAUD",IF(VLOOKUP('Behaviors Merchants'!$A120,Merchants!$A$2:$H$1757,7,0)&gt;=20%,"FRAUD","NO FRAUD"))</f>
        <v>NO FRAUD</v>
      </c>
    </row>
    <row r="121" spans="1:3" hidden="1" x14ac:dyDescent="0.25">
      <c r="A121" s="33">
        <v>17304</v>
      </c>
      <c r="B121" s="25" t="str">
        <f>IF(VLOOKUP($A121,Merchants!$A$2:$H$1757,4,0)&lt;10,"NO FRAUD",IF(VLOOKUP($A121,Merchants!$A$2:$H$1757,8,0)&gt;=60%,"FRAUD","NO FRAUD"))</f>
        <v>NO FRAUD</v>
      </c>
      <c r="C121" s="25" t="str">
        <f>IF(VLOOKUP($A121,Merchants!$A$2:$D$1757,4,0)&lt;10,"NO FRAUD",IF(VLOOKUP('Behaviors Merchants'!$A121,Merchants!$A$2:$H$1757,7,0)&gt;=20%,"FRAUD","NO FRAUD"))</f>
        <v>NO FRAUD</v>
      </c>
    </row>
    <row r="122" spans="1:3" hidden="1" x14ac:dyDescent="0.25">
      <c r="A122" s="33">
        <v>22532</v>
      </c>
      <c r="B122" s="25" t="str">
        <f>IF(VLOOKUP($A122,Merchants!$A$2:$H$1757,4,0)&lt;10,"NO FRAUD",IF(VLOOKUP($A122,Merchants!$A$2:$H$1757,8,0)&gt;=60%,"FRAUD","NO FRAUD"))</f>
        <v>NO FRAUD</v>
      </c>
      <c r="C122" s="25" t="str">
        <f>IF(VLOOKUP($A122,Merchants!$A$2:$D$1757,4,0)&lt;10,"NO FRAUD",IF(VLOOKUP('Behaviors Merchants'!$A122,Merchants!$A$2:$H$1757,7,0)&gt;=20%,"FRAUD","NO FRAUD"))</f>
        <v>NO FRAUD</v>
      </c>
    </row>
    <row r="123" spans="1:3" hidden="1" x14ac:dyDescent="0.25">
      <c r="A123" s="33">
        <v>22605</v>
      </c>
      <c r="B123" s="25" t="str">
        <f>IF(VLOOKUP($A123,Merchants!$A$2:$H$1757,4,0)&lt;10,"NO FRAUD",IF(VLOOKUP($A123,Merchants!$A$2:$H$1757,8,0)&gt;=60%,"FRAUD","NO FRAUD"))</f>
        <v>NO FRAUD</v>
      </c>
      <c r="C123" s="25" t="str">
        <f>IF(VLOOKUP($A123,Merchants!$A$2:$D$1757,4,0)&lt;10,"NO FRAUD",IF(VLOOKUP('Behaviors Merchants'!$A123,Merchants!$A$2:$H$1757,7,0)&gt;=20%,"FRAUD","NO FRAUD"))</f>
        <v>NO FRAUD</v>
      </c>
    </row>
    <row r="124" spans="1:3" hidden="1" x14ac:dyDescent="0.25">
      <c r="A124" s="33">
        <v>22906</v>
      </c>
      <c r="B124" s="25" t="str">
        <f>IF(VLOOKUP($A124,Merchants!$A$2:$H$1757,4,0)&lt;10,"NO FRAUD",IF(VLOOKUP($A124,Merchants!$A$2:$H$1757,8,0)&gt;=60%,"FRAUD","NO FRAUD"))</f>
        <v>NO FRAUD</v>
      </c>
      <c r="C124" s="25" t="str">
        <f>IF(VLOOKUP($A124,Merchants!$A$2:$D$1757,4,0)&lt;10,"NO FRAUD",IF(VLOOKUP('Behaviors Merchants'!$A124,Merchants!$A$2:$H$1757,7,0)&gt;=20%,"FRAUD","NO FRAUD"))</f>
        <v>NO FRAUD</v>
      </c>
    </row>
    <row r="125" spans="1:3" hidden="1" x14ac:dyDescent="0.25">
      <c r="A125" s="33">
        <v>25726</v>
      </c>
      <c r="B125" s="25" t="str">
        <f>IF(VLOOKUP($A125,Merchants!$A$2:$H$1757,4,0)&lt;10,"NO FRAUD",IF(VLOOKUP($A125,Merchants!$A$2:$H$1757,8,0)&gt;=60%,"FRAUD","NO FRAUD"))</f>
        <v>NO FRAUD</v>
      </c>
      <c r="C125" s="25" t="str">
        <f>IF(VLOOKUP($A125,Merchants!$A$2:$D$1757,4,0)&lt;10,"NO FRAUD",IF(VLOOKUP('Behaviors Merchants'!$A125,Merchants!$A$2:$H$1757,7,0)&gt;=20%,"FRAUD","NO FRAUD"))</f>
        <v>NO FRAUD</v>
      </c>
    </row>
    <row r="126" spans="1:3" hidden="1" x14ac:dyDescent="0.25">
      <c r="A126" s="33">
        <v>25932</v>
      </c>
      <c r="B126" s="25" t="str">
        <f>IF(VLOOKUP($A126,Merchants!$A$2:$H$1757,4,0)&lt;10,"NO FRAUD",IF(VLOOKUP($A126,Merchants!$A$2:$H$1757,8,0)&gt;=60%,"FRAUD","NO FRAUD"))</f>
        <v>NO FRAUD</v>
      </c>
      <c r="C126" s="25" t="str">
        <f>IF(VLOOKUP($A126,Merchants!$A$2:$D$1757,4,0)&lt;10,"NO FRAUD",IF(VLOOKUP('Behaviors Merchants'!$A126,Merchants!$A$2:$H$1757,7,0)&gt;=20%,"FRAUD","NO FRAUD"))</f>
        <v>NO FRAUD</v>
      </c>
    </row>
    <row r="127" spans="1:3" hidden="1" x14ac:dyDescent="0.25">
      <c r="A127" s="33">
        <v>30180</v>
      </c>
      <c r="B127" s="25" t="str">
        <f>IF(VLOOKUP($A127,Merchants!$A$2:$H$1757,4,0)&lt;10,"NO FRAUD",IF(VLOOKUP($A127,Merchants!$A$2:$H$1757,8,0)&gt;=60%,"FRAUD","NO FRAUD"))</f>
        <v>NO FRAUD</v>
      </c>
      <c r="C127" s="25" t="str">
        <f>IF(VLOOKUP($A127,Merchants!$A$2:$D$1757,4,0)&lt;10,"NO FRAUD",IF(VLOOKUP('Behaviors Merchants'!$A127,Merchants!$A$2:$H$1757,7,0)&gt;=20%,"FRAUD","NO FRAUD"))</f>
        <v>NO FRAUD</v>
      </c>
    </row>
    <row r="128" spans="1:3" hidden="1" x14ac:dyDescent="0.25">
      <c r="A128" s="33">
        <v>32186</v>
      </c>
      <c r="B128" s="25" t="str">
        <f>IF(VLOOKUP($A128,Merchants!$A$2:$H$1757,4,0)&lt;10,"NO FRAUD",IF(VLOOKUP($A128,Merchants!$A$2:$H$1757,8,0)&gt;=60%,"FRAUD","NO FRAUD"))</f>
        <v>NO FRAUD</v>
      </c>
      <c r="C128" s="25" t="str">
        <f>IF(VLOOKUP($A128,Merchants!$A$2:$D$1757,4,0)&lt;10,"NO FRAUD",IF(VLOOKUP('Behaviors Merchants'!$A128,Merchants!$A$2:$H$1757,7,0)&gt;=20%,"FRAUD","NO FRAUD"))</f>
        <v>NO FRAUD</v>
      </c>
    </row>
    <row r="129" spans="1:3" hidden="1" x14ac:dyDescent="0.25">
      <c r="A129" s="33">
        <v>35140</v>
      </c>
      <c r="B129" s="25" t="str">
        <f>IF(VLOOKUP($A129,Merchants!$A$2:$H$1757,4,0)&lt;10,"NO FRAUD",IF(VLOOKUP($A129,Merchants!$A$2:$H$1757,8,0)&gt;=60%,"FRAUD","NO FRAUD"))</f>
        <v>NO FRAUD</v>
      </c>
      <c r="C129" s="25" t="str">
        <f>IF(VLOOKUP($A129,Merchants!$A$2:$D$1757,4,0)&lt;10,"NO FRAUD",IF(VLOOKUP('Behaviors Merchants'!$A129,Merchants!$A$2:$H$1757,7,0)&gt;=20%,"FRAUD","NO FRAUD"))</f>
        <v>NO FRAUD</v>
      </c>
    </row>
    <row r="130" spans="1:3" hidden="1" x14ac:dyDescent="0.25">
      <c r="A130" s="33">
        <v>35601</v>
      </c>
      <c r="B130" s="25" t="str">
        <f>IF(VLOOKUP($A130,Merchants!$A$2:$H$1757,4,0)&lt;10,"NO FRAUD",IF(VLOOKUP($A130,Merchants!$A$2:$H$1757,8,0)&gt;=60%,"FRAUD","NO FRAUD"))</f>
        <v>NO FRAUD</v>
      </c>
      <c r="C130" s="25" t="str">
        <f>IF(VLOOKUP($A130,Merchants!$A$2:$D$1757,4,0)&lt;10,"NO FRAUD",IF(VLOOKUP('Behaviors Merchants'!$A130,Merchants!$A$2:$H$1757,7,0)&gt;=20%,"FRAUD","NO FRAUD"))</f>
        <v>NO FRAUD</v>
      </c>
    </row>
    <row r="131" spans="1:3" hidden="1" x14ac:dyDescent="0.25">
      <c r="A131" s="33">
        <v>38388</v>
      </c>
      <c r="B131" s="25" t="str">
        <f>IF(VLOOKUP($A131,Merchants!$A$2:$H$1757,4,0)&lt;10,"NO FRAUD",IF(VLOOKUP($A131,Merchants!$A$2:$H$1757,8,0)&gt;=60%,"FRAUD","NO FRAUD"))</f>
        <v>NO FRAUD</v>
      </c>
      <c r="C131" s="25" t="str">
        <f>IF(VLOOKUP($A131,Merchants!$A$2:$D$1757,4,0)&lt;10,"NO FRAUD",IF(VLOOKUP('Behaviors Merchants'!$A131,Merchants!$A$2:$H$1757,7,0)&gt;=20%,"FRAUD","NO FRAUD"))</f>
        <v>NO FRAUD</v>
      </c>
    </row>
    <row r="132" spans="1:3" hidden="1" x14ac:dyDescent="0.25">
      <c r="A132" s="33">
        <v>38410</v>
      </c>
      <c r="B132" s="25" t="str">
        <f>IF(VLOOKUP($A132,Merchants!$A$2:$H$1757,4,0)&lt;10,"NO FRAUD",IF(VLOOKUP($A132,Merchants!$A$2:$H$1757,8,0)&gt;=60%,"FRAUD","NO FRAUD"))</f>
        <v>NO FRAUD</v>
      </c>
      <c r="C132" s="25" t="str">
        <f>IF(VLOOKUP($A132,Merchants!$A$2:$D$1757,4,0)&lt;10,"NO FRAUD",IF(VLOOKUP('Behaviors Merchants'!$A132,Merchants!$A$2:$H$1757,7,0)&gt;=20%,"FRAUD","NO FRAUD"))</f>
        <v>NO FRAUD</v>
      </c>
    </row>
    <row r="133" spans="1:3" hidden="1" x14ac:dyDescent="0.25">
      <c r="A133" s="33">
        <v>38901</v>
      </c>
      <c r="B133" s="25" t="str">
        <f>IF(VLOOKUP($A133,Merchants!$A$2:$H$1757,4,0)&lt;10,"NO FRAUD",IF(VLOOKUP($A133,Merchants!$A$2:$H$1757,8,0)&gt;=60%,"FRAUD","NO FRAUD"))</f>
        <v>NO FRAUD</v>
      </c>
      <c r="C133" s="25" t="str">
        <f>IF(VLOOKUP($A133,Merchants!$A$2:$D$1757,4,0)&lt;10,"NO FRAUD",IF(VLOOKUP('Behaviors Merchants'!$A133,Merchants!$A$2:$H$1757,7,0)&gt;=20%,"FRAUD","NO FRAUD"))</f>
        <v>NO FRAUD</v>
      </c>
    </row>
    <row r="134" spans="1:3" hidden="1" x14ac:dyDescent="0.25">
      <c r="A134" s="33">
        <v>43938</v>
      </c>
      <c r="B134" s="25" t="str">
        <f>IF(VLOOKUP($A134,Merchants!$A$2:$H$1757,4,0)&lt;10,"NO FRAUD",IF(VLOOKUP($A134,Merchants!$A$2:$H$1757,8,0)&gt;=60%,"FRAUD","NO FRAUD"))</f>
        <v>NO FRAUD</v>
      </c>
      <c r="C134" s="25" t="str">
        <f>IF(VLOOKUP($A134,Merchants!$A$2:$D$1757,4,0)&lt;10,"NO FRAUD",IF(VLOOKUP('Behaviors Merchants'!$A134,Merchants!$A$2:$H$1757,7,0)&gt;=20%,"FRAUD","NO FRAUD"))</f>
        <v>NO FRAUD</v>
      </c>
    </row>
    <row r="135" spans="1:3" hidden="1" x14ac:dyDescent="0.25">
      <c r="A135" s="33">
        <v>45827</v>
      </c>
      <c r="B135" s="25" t="str">
        <f>IF(VLOOKUP($A135,Merchants!$A$2:$H$1757,4,0)&lt;10,"NO FRAUD",IF(VLOOKUP($A135,Merchants!$A$2:$H$1757,8,0)&gt;=60%,"FRAUD","NO FRAUD"))</f>
        <v>NO FRAUD</v>
      </c>
      <c r="C135" s="25" t="str">
        <f>IF(VLOOKUP($A135,Merchants!$A$2:$D$1757,4,0)&lt;10,"NO FRAUD",IF(VLOOKUP('Behaviors Merchants'!$A135,Merchants!$A$2:$H$1757,7,0)&gt;=20%,"FRAUD","NO FRAUD"))</f>
        <v>NO FRAUD</v>
      </c>
    </row>
    <row r="136" spans="1:3" hidden="1" x14ac:dyDescent="0.25">
      <c r="A136" s="33">
        <v>46837</v>
      </c>
      <c r="B136" s="25" t="str">
        <f>IF(VLOOKUP($A136,Merchants!$A$2:$H$1757,4,0)&lt;10,"NO FRAUD",IF(VLOOKUP($A136,Merchants!$A$2:$H$1757,8,0)&gt;=60%,"FRAUD","NO FRAUD"))</f>
        <v>NO FRAUD</v>
      </c>
      <c r="C136" s="25" t="str">
        <f>IF(VLOOKUP($A136,Merchants!$A$2:$D$1757,4,0)&lt;10,"NO FRAUD",IF(VLOOKUP('Behaviors Merchants'!$A136,Merchants!$A$2:$H$1757,7,0)&gt;=20%,"FRAUD","NO FRAUD"))</f>
        <v>NO FRAUD</v>
      </c>
    </row>
    <row r="137" spans="1:3" hidden="1" x14ac:dyDescent="0.25">
      <c r="A137" s="33">
        <v>47605</v>
      </c>
      <c r="B137" s="25" t="str">
        <f>IF(VLOOKUP($A137,Merchants!$A$2:$H$1757,4,0)&lt;10,"NO FRAUD",IF(VLOOKUP($A137,Merchants!$A$2:$H$1757,8,0)&gt;=60%,"FRAUD","NO FRAUD"))</f>
        <v>NO FRAUD</v>
      </c>
      <c r="C137" s="25" t="str">
        <f>IF(VLOOKUP($A137,Merchants!$A$2:$D$1757,4,0)&lt;10,"NO FRAUD",IF(VLOOKUP('Behaviors Merchants'!$A137,Merchants!$A$2:$H$1757,7,0)&gt;=20%,"FRAUD","NO FRAUD"))</f>
        <v>NO FRAUD</v>
      </c>
    </row>
    <row r="138" spans="1:3" hidden="1" x14ac:dyDescent="0.25">
      <c r="A138" s="33">
        <v>48752</v>
      </c>
      <c r="B138" s="25" t="str">
        <f>IF(VLOOKUP($A138,Merchants!$A$2:$H$1757,4,0)&lt;10,"NO FRAUD",IF(VLOOKUP($A138,Merchants!$A$2:$H$1757,8,0)&gt;=60%,"FRAUD","NO FRAUD"))</f>
        <v>NO FRAUD</v>
      </c>
      <c r="C138" s="25" t="str">
        <f>IF(VLOOKUP($A138,Merchants!$A$2:$D$1757,4,0)&lt;10,"NO FRAUD",IF(VLOOKUP('Behaviors Merchants'!$A138,Merchants!$A$2:$H$1757,7,0)&gt;=20%,"FRAUD","NO FRAUD"))</f>
        <v>NO FRAUD</v>
      </c>
    </row>
    <row r="139" spans="1:3" hidden="1" x14ac:dyDescent="0.25">
      <c r="A139" s="33">
        <v>49909</v>
      </c>
      <c r="B139" s="25" t="str">
        <f>IF(VLOOKUP($A139,Merchants!$A$2:$H$1757,4,0)&lt;10,"NO FRAUD",IF(VLOOKUP($A139,Merchants!$A$2:$H$1757,8,0)&gt;=60%,"FRAUD","NO FRAUD"))</f>
        <v>NO FRAUD</v>
      </c>
      <c r="C139" s="25" t="str">
        <f>IF(VLOOKUP($A139,Merchants!$A$2:$D$1757,4,0)&lt;10,"NO FRAUD",IF(VLOOKUP('Behaviors Merchants'!$A139,Merchants!$A$2:$H$1757,7,0)&gt;=20%,"FRAUD","NO FRAUD"))</f>
        <v>NO FRAUD</v>
      </c>
    </row>
    <row r="140" spans="1:3" hidden="1" x14ac:dyDescent="0.25">
      <c r="A140" s="33">
        <v>50493</v>
      </c>
      <c r="B140" s="25" t="str">
        <f>IF(VLOOKUP($A140,Merchants!$A$2:$H$1757,4,0)&lt;10,"NO FRAUD",IF(VLOOKUP($A140,Merchants!$A$2:$H$1757,8,0)&gt;=60%,"FRAUD","NO FRAUD"))</f>
        <v>NO FRAUD</v>
      </c>
      <c r="C140" s="25" t="str">
        <f>IF(VLOOKUP($A140,Merchants!$A$2:$D$1757,4,0)&lt;10,"NO FRAUD",IF(VLOOKUP('Behaviors Merchants'!$A140,Merchants!$A$2:$H$1757,7,0)&gt;=20%,"FRAUD","NO FRAUD"))</f>
        <v>NO FRAUD</v>
      </c>
    </row>
    <row r="141" spans="1:3" hidden="1" x14ac:dyDescent="0.25">
      <c r="A141" s="33">
        <v>50653</v>
      </c>
      <c r="B141" s="25" t="str">
        <f>IF(VLOOKUP($A141,Merchants!$A$2:$H$1757,4,0)&lt;10,"NO FRAUD",IF(VLOOKUP($A141,Merchants!$A$2:$H$1757,8,0)&gt;=60%,"FRAUD","NO FRAUD"))</f>
        <v>NO FRAUD</v>
      </c>
      <c r="C141" s="25" t="str">
        <f>IF(VLOOKUP($A141,Merchants!$A$2:$D$1757,4,0)&lt;10,"NO FRAUD",IF(VLOOKUP('Behaviors Merchants'!$A141,Merchants!$A$2:$H$1757,7,0)&gt;=20%,"FRAUD","NO FRAUD"))</f>
        <v>NO FRAUD</v>
      </c>
    </row>
    <row r="142" spans="1:3" hidden="1" x14ac:dyDescent="0.25">
      <c r="A142" s="33">
        <v>50970</v>
      </c>
      <c r="B142" s="25" t="str">
        <f>IF(VLOOKUP($A142,Merchants!$A$2:$H$1757,4,0)&lt;10,"NO FRAUD",IF(VLOOKUP($A142,Merchants!$A$2:$H$1757,8,0)&gt;=60%,"FRAUD","NO FRAUD"))</f>
        <v>NO FRAUD</v>
      </c>
      <c r="C142" s="25" t="str">
        <f>IF(VLOOKUP($A142,Merchants!$A$2:$D$1757,4,0)&lt;10,"NO FRAUD",IF(VLOOKUP('Behaviors Merchants'!$A142,Merchants!$A$2:$H$1757,7,0)&gt;=20%,"FRAUD","NO FRAUD"))</f>
        <v>NO FRAUD</v>
      </c>
    </row>
    <row r="143" spans="1:3" hidden="1" x14ac:dyDescent="0.25">
      <c r="A143" s="33">
        <v>56710</v>
      </c>
      <c r="B143" s="25" t="str">
        <f>IF(VLOOKUP($A143,Merchants!$A$2:$H$1757,4,0)&lt;10,"NO FRAUD",IF(VLOOKUP($A143,Merchants!$A$2:$H$1757,8,0)&gt;=60%,"FRAUD","NO FRAUD"))</f>
        <v>NO FRAUD</v>
      </c>
      <c r="C143" s="25" t="str">
        <f>IF(VLOOKUP($A143,Merchants!$A$2:$D$1757,4,0)&lt;10,"NO FRAUD",IF(VLOOKUP('Behaviors Merchants'!$A143,Merchants!$A$2:$H$1757,7,0)&gt;=20%,"FRAUD","NO FRAUD"))</f>
        <v>NO FRAUD</v>
      </c>
    </row>
    <row r="144" spans="1:3" hidden="1" x14ac:dyDescent="0.25">
      <c r="A144" s="33">
        <v>57737</v>
      </c>
      <c r="B144" s="25" t="str">
        <f>IF(VLOOKUP($A144,Merchants!$A$2:$H$1757,4,0)&lt;10,"NO FRAUD",IF(VLOOKUP($A144,Merchants!$A$2:$H$1757,8,0)&gt;=60%,"FRAUD","NO FRAUD"))</f>
        <v>NO FRAUD</v>
      </c>
      <c r="C144" s="25" t="str">
        <f>IF(VLOOKUP($A144,Merchants!$A$2:$D$1757,4,0)&lt;10,"NO FRAUD",IF(VLOOKUP('Behaviors Merchants'!$A144,Merchants!$A$2:$H$1757,7,0)&gt;=20%,"FRAUD","NO FRAUD"))</f>
        <v>NO FRAUD</v>
      </c>
    </row>
    <row r="145" spans="1:3" hidden="1" x14ac:dyDescent="0.25">
      <c r="A145" s="33">
        <v>59777</v>
      </c>
      <c r="B145" s="25" t="str">
        <f>IF(VLOOKUP($A145,Merchants!$A$2:$H$1757,4,0)&lt;10,"NO FRAUD",IF(VLOOKUP($A145,Merchants!$A$2:$H$1757,8,0)&gt;=60%,"FRAUD","NO FRAUD"))</f>
        <v>NO FRAUD</v>
      </c>
      <c r="C145" s="25" t="str">
        <f>IF(VLOOKUP($A145,Merchants!$A$2:$D$1757,4,0)&lt;10,"NO FRAUD",IF(VLOOKUP('Behaviors Merchants'!$A145,Merchants!$A$2:$H$1757,7,0)&gt;=20%,"FRAUD","NO FRAUD"))</f>
        <v>NO FRAUD</v>
      </c>
    </row>
    <row r="146" spans="1:3" hidden="1" x14ac:dyDescent="0.25">
      <c r="A146" s="33">
        <v>60779</v>
      </c>
      <c r="B146" s="25" t="str">
        <f>IF(VLOOKUP($A146,Merchants!$A$2:$H$1757,4,0)&lt;10,"NO FRAUD",IF(VLOOKUP($A146,Merchants!$A$2:$H$1757,8,0)&gt;=60%,"FRAUD","NO FRAUD"))</f>
        <v>NO FRAUD</v>
      </c>
      <c r="C146" s="25" t="str">
        <f>IF(VLOOKUP($A146,Merchants!$A$2:$D$1757,4,0)&lt;10,"NO FRAUD",IF(VLOOKUP('Behaviors Merchants'!$A146,Merchants!$A$2:$H$1757,7,0)&gt;=20%,"FRAUD","NO FRAUD"))</f>
        <v>NO FRAUD</v>
      </c>
    </row>
    <row r="147" spans="1:3" hidden="1" x14ac:dyDescent="0.25">
      <c r="A147" s="33">
        <v>63526</v>
      </c>
      <c r="B147" s="25" t="str">
        <f>IF(VLOOKUP($A147,Merchants!$A$2:$H$1757,4,0)&lt;10,"NO FRAUD",IF(VLOOKUP($A147,Merchants!$A$2:$H$1757,8,0)&gt;=60%,"FRAUD","NO FRAUD"))</f>
        <v>NO FRAUD</v>
      </c>
      <c r="C147" s="25" t="str">
        <f>IF(VLOOKUP($A147,Merchants!$A$2:$D$1757,4,0)&lt;10,"NO FRAUD",IF(VLOOKUP('Behaviors Merchants'!$A147,Merchants!$A$2:$H$1757,7,0)&gt;=20%,"FRAUD","NO FRAUD"))</f>
        <v>NO FRAUD</v>
      </c>
    </row>
    <row r="148" spans="1:3" hidden="1" x14ac:dyDescent="0.25">
      <c r="A148" s="33">
        <v>65919</v>
      </c>
      <c r="B148" s="25" t="str">
        <f>IF(VLOOKUP($A148,Merchants!$A$2:$H$1757,4,0)&lt;10,"NO FRAUD",IF(VLOOKUP($A148,Merchants!$A$2:$H$1757,8,0)&gt;=60%,"FRAUD","NO FRAUD"))</f>
        <v>NO FRAUD</v>
      </c>
      <c r="C148" s="25" t="str">
        <f>IF(VLOOKUP($A148,Merchants!$A$2:$D$1757,4,0)&lt;10,"NO FRAUD",IF(VLOOKUP('Behaviors Merchants'!$A148,Merchants!$A$2:$H$1757,7,0)&gt;=20%,"FRAUD","NO FRAUD"))</f>
        <v>NO FRAUD</v>
      </c>
    </row>
    <row r="149" spans="1:3" hidden="1" x14ac:dyDescent="0.25">
      <c r="A149" s="33">
        <v>68380</v>
      </c>
      <c r="B149" s="25" t="str">
        <f>IF(VLOOKUP($A149,Merchants!$A$2:$H$1757,4,0)&lt;10,"NO FRAUD",IF(VLOOKUP($A149,Merchants!$A$2:$H$1757,8,0)&gt;=60%,"FRAUD","NO FRAUD"))</f>
        <v>NO FRAUD</v>
      </c>
      <c r="C149" s="25" t="str">
        <f>IF(VLOOKUP($A149,Merchants!$A$2:$D$1757,4,0)&lt;10,"NO FRAUD",IF(VLOOKUP('Behaviors Merchants'!$A149,Merchants!$A$2:$H$1757,7,0)&gt;=20%,"FRAUD","NO FRAUD"))</f>
        <v>NO FRAUD</v>
      </c>
    </row>
    <row r="150" spans="1:3" hidden="1" x14ac:dyDescent="0.25">
      <c r="A150" s="33">
        <v>71701</v>
      </c>
      <c r="B150" s="25" t="str">
        <f>IF(VLOOKUP($A150,Merchants!$A$2:$H$1757,4,0)&lt;10,"NO FRAUD",IF(VLOOKUP($A150,Merchants!$A$2:$H$1757,8,0)&gt;=60%,"FRAUD","NO FRAUD"))</f>
        <v>NO FRAUD</v>
      </c>
      <c r="C150" s="25" t="str">
        <f>IF(VLOOKUP($A150,Merchants!$A$2:$D$1757,4,0)&lt;10,"NO FRAUD",IF(VLOOKUP('Behaviors Merchants'!$A150,Merchants!$A$2:$H$1757,7,0)&gt;=20%,"FRAUD","NO FRAUD"))</f>
        <v>NO FRAUD</v>
      </c>
    </row>
    <row r="151" spans="1:3" hidden="1" x14ac:dyDescent="0.25">
      <c r="A151" s="33">
        <v>72355</v>
      </c>
      <c r="B151" s="25" t="str">
        <f>IF(VLOOKUP($A151,Merchants!$A$2:$H$1757,4,0)&lt;10,"NO FRAUD",IF(VLOOKUP($A151,Merchants!$A$2:$H$1757,8,0)&gt;=60%,"FRAUD","NO FRAUD"))</f>
        <v>NO FRAUD</v>
      </c>
      <c r="C151" s="25" t="str">
        <f>IF(VLOOKUP($A151,Merchants!$A$2:$D$1757,4,0)&lt;10,"NO FRAUD",IF(VLOOKUP('Behaviors Merchants'!$A151,Merchants!$A$2:$H$1757,7,0)&gt;=20%,"FRAUD","NO FRAUD"))</f>
        <v>NO FRAUD</v>
      </c>
    </row>
    <row r="152" spans="1:3" hidden="1" x14ac:dyDescent="0.25">
      <c r="A152" s="33">
        <v>72723</v>
      </c>
      <c r="B152" s="25" t="str">
        <f>IF(VLOOKUP($A152,Merchants!$A$2:$H$1757,4,0)&lt;10,"NO FRAUD",IF(VLOOKUP($A152,Merchants!$A$2:$H$1757,8,0)&gt;=60%,"FRAUD","NO FRAUD"))</f>
        <v>NO FRAUD</v>
      </c>
      <c r="C152" s="25" t="str">
        <f>IF(VLOOKUP($A152,Merchants!$A$2:$D$1757,4,0)&lt;10,"NO FRAUD",IF(VLOOKUP('Behaviors Merchants'!$A152,Merchants!$A$2:$H$1757,7,0)&gt;=20%,"FRAUD","NO FRAUD"))</f>
        <v>NO FRAUD</v>
      </c>
    </row>
    <row r="153" spans="1:3" hidden="1" x14ac:dyDescent="0.25">
      <c r="A153" s="33">
        <v>73915</v>
      </c>
      <c r="B153" s="25" t="str">
        <f>IF(VLOOKUP($A153,Merchants!$A$2:$H$1757,4,0)&lt;10,"NO FRAUD",IF(VLOOKUP($A153,Merchants!$A$2:$H$1757,8,0)&gt;=60%,"FRAUD","NO FRAUD"))</f>
        <v>NO FRAUD</v>
      </c>
      <c r="C153" s="25" t="str">
        <f>IF(VLOOKUP($A153,Merchants!$A$2:$D$1757,4,0)&lt;10,"NO FRAUD",IF(VLOOKUP('Behaviors Merchants'!$A153,Merchants!$A$2:$H$1757,7,0)&gt;=20%,"FRAUD","NO FRAUD"))</f>
        <v>NO FRAUD</v>
      </c>
    </row>
    <row r="154" spans="1:3" hidden="1" x14ac:dyDescent="0.25">
      <c r="A154" s="33">
        <v>79530</v>
      </c>
      <c r="B154" s="25" t="str">
        <f>IF(VLOOKUP($A154,Merchants!$A$2:$H$1757,4,0)&lt;10,"NO FRAUD",IF(VLOOKUP($A154,Merchants!$A$2:$H$1757,8,0)&gt;=60%,"FRAUD","NO FRAUD"))</f>
        <v>NO FRAUD</v>
      </c>
      <c r="C154" s="25" t="str">
        <f>IF(VLOOKUP($A154,Merchants!$A$2:$D$1757,4,0)&lt;10,"NO FRAUD",IF(VLOOKUP('Behaviors Merchants'!$A154,Merchants!$A$2:$H$1757,7,0)&gt;=20%,"FRAUD","NO FRAUD"))</f>
        <v>NO FRAUD</v>
      </c>
    </row>
    <row r="155" spans="1:3" hidden="1" x14ac:dyDescent="0.25">
      <c r="A155" s="33">
        <v>80155</v>
      </c>
      <c r="B155" s="25" t="str">
        <f>IF(VLOOKUP($A155,Merchants!$A$2:$H$1757,4,0)&lt;10,"NO FRAUD",IF(VLOOKUP($A155,Merchants!$A$2:$H$1757,8,0)&gt;=60%,"FRAUD","NO FRAUD"))</f>
        <v>NO FRAUD</v>
      </c>
      <c r="C155" s="25" t="str">
        <f>IF(VLOOKUP($A155,Merchants!$A$2:$D$1757,4,0)&lt;10,"NO FRAUD",IF(VLOOKUP('Behaviors Merchants'!$A155,Merchants!$A$2:$H$1757,7,0)&gt;=20%,"FRAUD","NO FRAUD"))</f>
        <v>NO FRAUD</v>
      </c>
    </row>
    <row r="156" spans="1:3" hidden="1" x14ac:dyDescent="0.25">
      <c r="A156" s="33">
        <v>81229</v>
      </c>
      <c r="B156" s="25" t="str">
        <f>IF(VLOOKUP($A156,Merchants!$A$2:$H$1757,4,0)&lt;10,"NO FRAUD",IF(VLOOKUP($A156,Merchants!$A$2:$H$1757,8,0)&gt;=60%,"FRAUD","NO FRAUD"))</f>
        <v>NO FRAUD</v>
      </c>
      <c r="C156" s="25" t="str">
        <f>IF(VLOOKUP($A156,Merchants!$A$2:$D$1757,4,0)&lt;10,"NO FRAUD",IF(VLOOKUP('Behaviors Merchants'!$A156,Merchants!$A$2:$H$1757,7,0)&gt;=20%,"FRAUD","NO FRAUD"))</f>
        <v>NO FRAUD</v>
      </c>
    </row>
    <row r="157" spans="1:3" hidden="1" x14ac:dyDescent="0.25">
      <c r="A157" s="33">
        <v>82477</v>
      </c>
      <c r="B157" s="25" t="str">
        <f>IF(VLOOKUP($A157,Merchants!$A$2:$H$1757,4,0)&lt;10,"NO FRAUD",IF(VLOOKUP($A157,Merchants!$A$2:$H$1757,8,0)&gt;=60%,"FRAUD","NO FRAUD"))</f>
        <v>NO FRAUD</v>
      </c>
      <c r="C157" s="25" t="str">
        <f>IF(VLOOKUP($A157,Merchants!$A$2:$D$1757,4,0)&lt;10,"NO FRAUD",IF(VLOOKUP('Behaviors Merchants'!$A157,Merchants!$A$2:$H$1757,7,0)&gt;=20%,"FRAUD","NO FRAUD"))</f>
        <v>NO FRAUD</v>
      </c>
    </row>
    <row r="158" spans="1:3" hidden="1" x14ac:dyDescent="0.25">
      <c r="A158" s="33">
        <v>82589</v>
      </c>
      <c r="B158" s="25" t="str">
        <f>IF(VLOOKUP($A158,Merchants!$A$2:$H$1757,4,0)&lt;10,"NO FRAUD",IF(VLOOKUP($A158,Merchants!$A$2:$H$1757,8,0)&gt;=60%,"FRAUD","NO FRAUD"))</f>
        <v>NO FRAUD</v>
      </c>
      <c r="C158" s="25" t="str">
        <f>IF(VLOOKUP($A158,Merchants!$A$2:$D$1757,4,0)&lt;10,"NO FRAUD",IF(VLOOKUP('Behaviors Merchants'!$A158,Merchants!$A$2:$H$1757,7,0)&gt;=20%,"FRAUD","NO FRAUD"))</f>
        <v>NO FRAUD</v>
      </c>
    </row>
    <row r="159" spans="1:3" hidden="1" x14ac:dyDescent="0.25">
      <c r="A159" s="33">
        <v>88500</v>
      </c>
      <c r="B159" s="25" t="str">
        <f>IF(VLOOKUP($A159,Merchants!$A$2:$H$1757,4,0)&lt;10,"NO FRAUD",IF(VLOOKUP($A159,Merchants!$A$2:$H$1757,8,0)&gt;=60%,"FRAUD","NO FRAUD"))</f>
        <v>NO FRAUD</v>
      </c>
      <c r="C159" s="25" t="str">
        <f>IF(VLOOKUP($A159,Merchants!$A$2:$D$1757,4,0)&lt;10,"NO FRAUD",IF(VLOOKUP('Behaviors Merchants'!$A159,Merchants!$A$2:$H$1757,7,0)&gt;=20%,"FRAUD","NO FRAUD"))</f>
        <v>NO FRAUD</v>
      </c>
    </row>
    <row r="160" spans="1:3" hidden="1" x14ac:dyDescent="0.25">
      <c r="A160" s="33">
        <v>88862</v>
      </c>
      <c r="B160" s="25" t="str">
        <f>IF(VLOOKUP($A160,Merchants!$A$2:$H$1757,4,0)&lt;10,"NO FRAUD",IF(VLOOKUP($A160,Merchants!$A$2:$H$1757,8,0)&gt;=60%,"FRAUD","NO FRAUD"))</f>
        <v>NO FRAUD</v>
      </c>
      <c r="C160" s="25" t="str">
        <f>IF(VLOOKUP($A160,Merchants!$A$2:$D$1757,4,0)&lt;10,"NO FRAUD",IF(VLOOKUP('Behaviors Merchants'!$A160,Merchants!$A$2:$H$1757,7,0)&gt;=20%,"FRAUD","NO FRAUD"))</f>
        <v>NO FRAUD</v>
      </c>
    </row>
    <row r="161" spans="1:3" hidden="1" x14ac:dyDescent="0.25">
      <c r="A161" s="33">
        <v>95110</v>
      </c>
      <c r="B161" s="25" t="str">
        <f>IF(VLOOKUP($A161,Merchants!$A$2:$H$1757,4,0)&lt;10,"NO FRAUD",IF(VLOOKUP($A161,Merchants!$A$2:$H$1757,8,0)&gt;=60%,"FRAUD","NO FRAUD"))</f>
        <v>NO FRAUD</v>
      </c>
      <c r="C161" s="25" t="str">
        <f>IF(VLOOKUP($A161,Merchants!$A$2:$D$1757,4,0)&lt;10,"NO FRAUD",IF(VLOOKUP('Behaviors Merchants'!$A161,Merchants!$A$2:$H$1757,7,0)&gt;=20%,"FRAUD","NO FRAUD"))</f>
        <v>NO FRAUD</v>
      </c>
    </row>
    <row r="162" spans="1:3" hidden="1" x14ac:dyDescent="0.25">
      <c r="A162" s="33">
        <v>95499</v>
      </c>
      <c r="B162" s="25" t="str">
        <f>IF(VLOOKUP($A162,Merchants!$A$2:$H$1757,4,0)&lt;10,"NO FRAUD",IF(VLOOKUP($A162,Merchants!$A$2:$H$1757,8,0)&gt;=60%,"FRAUD","NO FRAUD"))</f>
        <v>NO FRAUD</v>
      </c>
      <c r="C162" s="25" t="str">
        <f>IF(VLOOKUP($A162,Merchants!$A$2:$D$1757,4,0)&lt;10,"NO FRAUD",IF(VLOOKUP('Behaviors Merchants'!$A162,Merchants!$A$2:$H$1757,7,0)&gt;=20%,"FRAUD","NO FRAUD"))</f>
        <v>NO FRAUD</v>
      </c>
    </row>
    <row r="163" spans="1:3" hidden="1" x14ac:dyDescent="0.25">
      <c r="A163" s="33">
        <v>95558</v>
      </c>
      <c r="B163" s="25" t="str">
        <f>IF(VLOOKUP($A163,Merchants!$A$2:$H$1757,4,0)&lt;10,"NO FRAUD",IF(VLOOKUP($A163,Merchants!$A$2:$H$1757,8,0)&gt;=60%,"FRAUD","NO FRAUD"))</f>
        <v>NO FRAUD</v>
      </c>
      <c r="C163" s="25" t="str">
        <f>IF(VLOOKUP($A163,Merchants!$A$2:$D$1757,4,0)&lt;10,"NO FRAUD",IF(VLOOKUP('Behaviors Merchants'!$A163,Merchants!$A$2:$H$1757,7,0)&gt;=20%,"FRAUD","NO FRAUD"))</f>
        <v>NO FRAUD</v>
      </c>
    </row>
    <row r="164" spans="1:3" hidden="1" x14ac:dyDescent="0.25">
      <c r="A164" s="33">
        <v>96553</v>
      </c>
      <c r="B164" s="25" t="str">
        <f>IF(VLOOKUP($A164,Merchants!$A$2:$H$1757,4,0)&lt;10,"NO FRAUD",IF(VLOOKUP($A164,Merchants!$A$2:$H$1757,8,0)&gt;=60%,"FRAUD","NO FRAUD"))</f>
        <v>NO FRAUD</v>
      </c>
      <c r="C164" s="25" t="str">
        <f>IF(VLOOKUP($A164,Merchants!$A$2:$D$1757,4,0)&lt;10,"NO FRAUD",IF(VLOOKUP('Behaviors Merchants'!$A164,Merchants!$A$2:$H$1757,7,0)&gt;=20%,"FRAUD","NO FRAUD"))</f>
        <v>NO FRAUD</v>
      </c>
    </row>
    <row r="165" spans="1:3" hidden="1" x14ac:dyDescent="0.25">
      <c r="A165" s="33">
        <v>98542</v>
      </c>
      <c r="B165" s="25" t="str">
        <f>IF(VLOOKUP($A165,Merchants!$A$2:$H$1757,4,0)&lt;10,"NO FRAUD",IF(VLOOKUP($A165,Merchants!$A$2:$H$1757,8,0)&gt;=60%,"FRAUD","NO FRAUD"))</f>
        <v>NO FRAUD</v>
      </c>
      <c r="C165" s="25" t="str">
        <f>IF(VLOOKUP($A165,Merchants!$A$2:$D$1757,4,0)&lt;10,"NO FRAUD",IF(VLOOKUP('Behaviors Merchants'!$A165,Merchants!$A$2:$H$1757,7,0)&gt;=20%,"FRAUD","NO FRAUD"))</f>
        <v>NO FRAUD</v>
      </c>
    </row>
    <row r="166" spans="1:3" hidden="1" x14ac:dyDescent="0.25">
      <c r="A166" s="33">
        <v>98913</v>
      </c>
      <c r="B166" s="25" t="str">
        <f>IF(VLOOKUP($A166,Merchants!$A$2:$H$1757,4,0)&lt;10,"NO FRAUD",IF(VLOOKUP($A166,Merchants!$A$2:$H$1757,8,0)&gt;=60%,"FRAUD","NO FRAUD"))</f>
        <v>NO FRAUD</v>
      </c>
      <c r="C166" s="25" t="str">
        <f>IF(VLOOKUP($A166,Merchants!$A$2:$D$1757,4,0)&lt;10,"NO FRAUD",IF(VLOOKUP('Behaviors Merchants'!$A166,Merchants!$A$2:$H$1757,7,0)&gt;=20%,"FRAUD","NO FRAUD"))</f>
        <v>NO FRAUD</v>
      </c>
    </row>
    <row r="167" spans="1:3" hidden="1" x14ac:dyDescent="0.25">
      <c r="A167" s="33">
        <v>5525</v>
      </c>
      <c r="B167" s="25" t="str">
        <f>IF(VLOOKUP($A167,Merchants!$A$2:$H$1757,4,0)&lt;10,"NO FRAUD",IF(VLOOKUP($A167,Merchants!$A$2:$H$1757,8,0)&gt;=60%,"FRAUD","NO FRAUD"))</f>
        <v>NO FRAUD</v>
      </c>
      <c r="C167" s="25" t="str">
        <f>IF(VLOOKUP($A167,Merchants!$A$2:$D$1757,4,0)&lt;10,"NO FRAUD",IF(VLOOKUP('Behaviors Merchants'!$A167,Merchants!$A$2:$H$1757,7,0)&gt;=20%,"FRAUD","NO FRAUD"))</f>
        <v>NO FRAUD</v>
      </c>
    </row>
    <row r="168" spans="1:3" hidden="1" x14ac:dyDescent="0.25">
      <c r="A168" s="33">
        <v>5868</v>
      </c>
      <c r="B168" s="25" t="str">
        <f>IF(VLOOKUP($A168,Merchants!$A$2:$H$1757,4,0)&lt;10,"NO FRAUD",IF(VLOOKUP($A168,Merchants!$A$2:$H$1757,8,0)&gt;=60%,"FRAUD","NO FRAUD"))</f>
        <v>NO FRAUD</v>
      </c>
      <c r="C168" s="25" t="str">
        <f>IF(VLOOKUP($A168,Merchants!$A$2:$D$1757,4,0)&lt;10,"NO FRAUD",IF(VLOOKUP('Behaviors Merchants'!$A168,Merchants!$A$2:$H$1757,7,0)&gt;=20%,"FRAUD","NO FRAUD"))</f>
        <v>NO FRAUD</v>
      </c>
    </row>
    <row r="169" spans="1:3" hidden="1" x14ac:dyDescent="0.25">
      <c r="A169" s="33">
        <v>7265</v>
      </c>
      <c r="B169" s="25" t="str">
        <f>IF(VLOOKUP($A169,Merchants!$A$2:$H$1757,4,0)&lt;10,"NO FRAUD",IF(VLOOKUP($A169,Merchants!$A$2:$H$1757,8,0)&gt;=60%,"FRAUD","NO FRAUD"))</f>
        <v>NO FRAUD</v>
      </c>
      <c r="C169" s="25" t="str">
        <f>IF(VLOOKUP($A169,Merchants!$A$2:$D$1757,4,0)&lt;10,"NO FRAUD",IF(VLOOKUP('Behaviors Merchants'!$A169,Merchants!$A$2:$H$1757,7,0)&gt;=20%,"FRAUD","NO FRAUD"))</f>
        <v>NO FRAUD</v>
      </c>
    </row>
    <row r="170" spans="1:3" hidden="1" x14ac:dyDescent="0.25">
      <c r="A170" s="33">
        <v>7555</v>
      </c>
      <c r="B170" s="25" t="str">
        <f>IF(VLOOKUP($A170,Merchants!$A$2:$H$1757,4,0)&lt;10,"NO FRAUD",IF(VLOOKUP($A170,Merchants!$A$2:$H$1757,8,0)&gt;=60%,"FRAUD","NO FRAUD"))</f>
        <v>NO FRAUD</v>
      </c>
      <c r="C170" s="25" t="str">
        <f>IF(VLOOKUP($A170,Merchants!$A$2:$D$1757,4,0)&lt;10,"NO FRAUD",IF(VLOOKUP('Behaviors Merchants'!$A170,Merchants!$A$2:$H$1757,7,0)&gt;=20%,"FRAUD","NO FRAUD"))</f>
        <v>NO FRAUD</v>
      </c>
    </row>
    <row r="171" spans="1:3" hidden="1" x14ac:dyDescent="0.25">
      <c r="A171" s="33">
        <v>7594</v>
      </c>
      <c r="B171" s="25" t="str">
        <f>IF(VLOOKUP($A171,Merchants!$A$2:$H$1757,4,0)&lt;10,"NO FRAUD",IF(VLOOKUP($A171,Merchants!$A$2:$H$1757,8,0)&gt;=60%,"FRAUD","NO FRAUD"))</f>
        <v>NO FRAUD</v>
      </c>
      <c r="C171" s="25" t="str">
        <f>IF(VLOOKUP($A171,Merchants!$A$2:$D$1757,4,0)&lt;10,"NO FRAUD",IF(VLOOKUP('Behaviors Merchants'!$A171,Merchants!$A$2:$H$1757,7,0)&gt;=20%,"FRAUD","NO FRAUD"))</f>
        <v>NO FRAUD</v>
      </c>
    </row>
    <row r="172" spans="1:3" hidden="1" x14ac:dyDescent="0.25">
      <c r="A172" s="33">
        <v>8754</v>
      </c>
      <c r="B172" s="25" t="str">
        <f>IF(VLOOKUP($A172,Merchants!$A$2:$H$1757,4,0)&lt;10,"NO FRAUD",IF(VLOOKUP($A172,Merchants!$A$2:$H$1757,8,0)&gt;=60%,"FRAUD","NO FRAUD"))</f>
        <v>NO FRAUD</v>
      </c>
      <c r="C172" s="25" t="str">
        <f>IF(VLOOKUP($A172,Merchants!$A$2:$D$1757,4,0)&lt;10,"NO FRAUD",IF(VLOOKUP('Behaviors Merchants'!$A172,Merchants!$A$2:$H$1757,7,0)&gt;=20%,"FRAUD","NO FRAUD"))</f>
        <v>NO FRAUD</v>
      </c>
    </row>
    <row r="173" spans="1:3" hidden="1" x14ac:dyDescent="0.25">
      <c r="A173" s="33">
        <v>9363</v>
      </c>
      <c r="B173" s="25" t="str">
        <f>IF(VLOOKUP($A173,Merchants!$A$2:$H$1757,4,0)&lt;10,"NO FRAUD",IF(VLOOKUP($A173,Merchants!$A$2:$H$1757,8,0)&gt;=60%,"FRAUD","NO FRAUD"))</f>
        <v>NO FRAUD</v>
      </c>
      <c r="C173" s="25" t="str">
        <f>IF(VLOOKUP($A173,Merchants!$A$2:$D$1757,4,0)&lt;10,"NO FRAUD",IF(VLOOKUP('Behaviors Merchants'!$A173,Merchants!$A$2:$H$1757,7,0)&gt;=20%,"FRAUD","NO FRAUD"))</f>
        <v>NO FRAUD</v>
      </c>
    </row>
    <row r="174" spans="1:3" hidden="1" x14ac:dyDescent="0.25">
      <c r="A174" s="33">
        <v>11973</v>
      </c>
      <c r="B174" s="25" t="str">
        <f>IF(VLOOKUP($A174,Merchants!$A$2:$H$1757,4,0)&lt;10,"NO FRAUD",IF(VLOOKUP($A174,Merchants!$A$2:$H$1757,8,0)&gt;=60%,"FRAUD","NO FRAUD"))</f>
        <v>NO FRAUD</v>
      </c>
      <c r="C174" s="25" t="str">
        <f>IF(VLOOKUP($A174,Merchants!$A$2:$D$1757,4,0)&lt;10,"NO FRAUD",IF(VLOOKUP('Behaviors Merchants'!$A174,Merchants!$A$2:$H$1757,7,0)&gt;=20%,"FRAUD","NO FRAUD"))</f>
        <v>NO FRAUD</v>
      </c>
    </row>
    <row r="175" spans="1:3" hidden="1" x14ac:dyDescent="0.25">
      <c r="A175" s="33">
        <v>13371</v>
      </c>
      <c r="B175" s="25" t="str">
        <f>IF(VLOOKUP($A175,Merchants!$A$2:$H$1757,4,0)&lt;10,"NO FRAUD",IF(VLOOKUP($A175,Merchants!$A$2:$H$1757,8,0)&gt;=60%,"FRAUD","NO FRAUD"))</f>
        <v>NO FRAUD</v>
      </c>
      <c r="C175" s="25" t="str">
        <f>IF(VLOOKUP($A175,Merchants!$A$2:$D$1757,4,0)&lt;10,"NO FRAUD",IF(VLOOKUP('Behaviors Merchants'!$A175,Merchants!$A$2:$H$1757,7,0)&gt;=20%,"FRAUD","NO FRAUD"))</f>
        <v>NO FRAUD</v>
      </c>
    </row>
    <row r="176" spans="1:3" hidden="1" x14ac:dyDescent="0.25">
      <c r="A176" s="33">
        <v>13410</v>
      </c>
      <c r="B176" s="25" t="str">
        <f>IF(VLOOKUP($A176,Merchants!$A$2:$H$1757,4,0)&lt;10,"NO FRAUD",IF(VLOOKUP($A176,Merchants!$A$2:$H$1757,8,0)&gt;=60%,"FRAUD","NO FRAUD"))</f>
        <v>NO FRAUD</v>
      </c>
      <c r="C176" s="25" t="str">
        <f>IF(VLOOKUP($A176,Merchants!$A$2:$D$1757,4,0)&lt;10,"NO FRAUD",IF(VLOOKUP('Behaviors Merchants'!$A176,Merchants!$A$2:$H$1757,7,0)&gt;=20%,"FRAUD","NO FRAUD"))</f>
        <v>NO FRAUD</v>
      </c>
    </row>
    <row r="177" spans="1:3" hidden="1" x14ac:dyDescent="0.25">
      <c r="A177" s="33">
        <v>13720</v>
      </c>
      <c r="B177" s="25" t="str">
        <f>IF(VLOOKUP($A177,Merchants!$A$2:$H$1757,4,0)&lt;10,"NO FRAUD",IF(VLOOKUP($A177,Merchants!$A$2:$H$1757,8,0)&gt;=60%,"FRAUD","NO FRAUD"))</f>
        <v>NO FRAUD</v>
      </c>
      <c r="C177" s="25" t="str">
        <f>IF(VLOOKUP($A177,Merchants!$A$2:$D$1757,4,0)&lt;10,"NO FRAUD",IF(VLOOKUP('Behaviors Merchants'!$A177,Merchants!$A$2:$H$1757,7,0)&gt;=20%,"FRAUD","NO FRAUD"))</f>
        <v>NO FRAUD</v>
      </c>
    </row>
    <row r="178" spans="1:3" hidden="1" x14ac:dyDescent="0.25">
      <c r="A178" s="33">
        <v>17712</v>
      </c>
      <c r="B178" s="25" t="str">
        <f>IF(VLOOKUP($A178,Merchants!$A$2:$H$1757,4,0)&lt;10,"NO FRAUD",IF(VLOOKUP($A178,Merchants!$A$2:$H$1757,8,0)&gt;=60%,"FRAUD","NO FRAUD"))</f>
        <v>NO FRAUD</v>
      </c>
      <c r="C178" s="25" t="str">
        <f>IF(VLOOKUP($A178,Merchants!$A$2:$D$1757,4,0)&lt;10,"NO FRAUD",IF(VLOOKUP('Behaviors Merchants'!$A178,Merchants!$A$2:$H$1757,7,0)&gt;=20%,"FRAUD","NO FRAUD"))</f>
        <v>NO FRAUD</v>
      </c>
    </row>
    <row r="179" spans="1:3" hidden="1" x14ac:dyDescent="0.25">
      <c r="A179" s="33">
        <v>18046</v>
      </c>
      <c r="B179" s="25" t="str">
        <f>IF(VLOOKUP($A179,Merchants!$A$2:$H$1757,4,0)&lt;10,"NO FRAUD",IF(VLOOKUP($A179,Merchants!$A$2:$H$1757,8,0)&gt;=60%,"FRAUD","NO FRAUD"))</f>
        <v>NO FRAUD</v>
      </c>
      <c r="C179" s="25" t="str">
        <f>IF(VLOOKUP($A179,Merchants!$A$2:$D$1757,4,0)&lt;10,"NO FRAUD",IF(VLOOKUP('Behaviors Merchants'!$A179,Merchants!$A$2:$H$1757,7,0)&gt;=20%,"FRAUD","NO FRAUD"))</f>
        <v>NO FRAUD</v>
      </c>
    </row>
    <row r="180" spans="1:3" hidden="1" x14ac:dyDescent="0.25">
      <c r="A180" s="33">
        <v>18329</v>
      </c>
      <c r="B180" s="25" t="str">
        <f>IF(VLOOKUP($A180,Merchants!$A$2:$H$1757,4,0)&lt;10,"NO FRAUD",IF(VLOOKUP($A180,Merchants!$A$2:$H$1757,8,0)&gt;=60%,"FRAUD","NO FRAUD"))</f>
        <v>NO FRAUD</v>
      </c>
      <c r="C180" s="25" t="str">
        <f>IF(VLOOKUP($A180,Merchants!$A$2:$D$1757,4,0)&lt;10,"NO FRAUD",IF(VLOOKUP('Behaviors Merchants'!$A180,Merchants!$A$2:$H$1757,7,0)&gt;=20%,"FRAUD","NO FRAUD"))</f>
        <v>NO FRAUD</v>
      </c>
    </row>
    <row r="181" spans="1:3" hidden="1" x14ac:dyDescent="0.25">
      <c r="A181" s="33">
        <v>18675</v>
      </c>
      <c r="B181" s="25" t="str">
        <f>IF(VLOOKUP($A181,Merchants!$A$2:$H$1757,4,0)&lt;10,"NO FRAUD",IF(VLOOKUP($A181,Merchants!$A$2:$H$1757,8,0)&gt;=60%,"FRAUD","NO FRAUD"))</f>
        <v>NO FRAUD</v>
      </c>
      <c r="C181" s="25" t="str">
        <f>IF(VLOOKUP($A181,Merchants!$A$2:$D$1757,4,0)&lt;10,"NO FRAUD",IF(VLOOKUP('Behaviors Merchants'!$A181,Merchants!$A$2:$H$1757,7,0)&gt;=20%,"FRAUD","NO FRAUD"))</f>
        <v>NO FRAUD</v>
      </c>
    </row>
    <row r="182" spans="1:3" hidden="1" x14ac:dyDescent="0.25">
      <c r="A182" s="33">
        <v>19569</v>
      </c>
      <c r="B182" s="25" t="str">
        <f>IF(VLOOKUP($A182,Merchants!$A$2:$H$1757,4,0)&lt;10,"NO FRAUD",IF(VLOOKUP($A182,Merchants!$A$2:$H$1757,8,0)&gt;=60%,"FRAUD","NO FRAUD"))</f>
        <v>NO FRAUD</v>
      </c>
      <c r="C182" s="25" t="str">
        <f>IF(VLOOKUP($A182,Merchants!$A$2:$D$1757,4,0)&lt;10,"NO FRAUD",IF(VLOOKUP('Behaviors Merchants'!$A182,Merchants!$A$2:$H$1757,7,0)&gt;=20%,"FRAUD","NO FRAUD"))</f>
        <v>NO FRAUD</v>
      </c>
    </row>
    <row r="183" spans="1:3" hidden="1" x14ac:dyDescent="0.25">
      <c r="A183" s="33">
        <v>21087</v>
      </c>
      <c r="B183" s="25" t="str">
        <f>IF(VLOOKUP($A183,Merchants!$A$2:$H$1757,4,0)&lt;10,"NO FRAUD",IF(VLOOKUP($A183,Merchants!$A$2:$H$1757,8,0)&gt;=60%,"FRAUD","NO FRAUD"))</f>
        <v>NO FRAUD</v>
      </c>
      <c r="C183" s="25" t="str">
        <f>IF(VLOOKUP($A183,Merchants!$A$2:$D$1757,4,0)&lt;10,"NO FRAUD",IF(VLOOKUP('Behaviors Merchants'!$A183,Merchants!$A$2:$H$1757,7,0)&gt;=20%,"FRAUD","NO FRAUD"))</f>
        <v>NO FRAUD</v>
      </c>
    </row>
    <row r="184" spans="1:3" hidden="1" x14ac:dyDescent="0.25">
      <c r="A184" s="33">
        <v>21386</v>
      </c>
      <c r="B184" s="25" t="str">
        <f>IF(VLOOKUP($A184,Merchants!$A$2:$H$1757,4,0)&lt;10,"NO FRAUD",IF(VLOOKUP($A184,Merchants!$A$2:$H$1757,8,0)&gt;=60%,"FRAUD","NO FRAUD"))</f>
        <v>NO FRAUD</v>
      </c>
      <c r="C184" s="25" t="str">
        <f>IF(VLOOKUP($A184,Merchants!$A$2:$D$1757,4,0)&lt;10,"NO FRAUD",IF(VLOOKUP('Behaviors Merchants'!$A184,Merchants!$A$2:$H$1757,7,0)&gt;=20%,"FRAUD","NO FRAUD"))</f>
        <v>NO FRAUD</v>
      </c>
    </row>
    <row r="185" spans="1:3" hidden="1" x14ac:dyDescent="0.25">
      <c r="A185" s="33">
        <v>22118</v>
      </c>
      <c r="B185" s="25" t="str">
        <f>IF(VLOOKUP($A185,Merchants!$A$2:$H$1757,4,0)&lt;10,"NO FRAUD",IF(VLOOKUP($A185,Merchants!$A$2:$H$1757,8,0)&gt;=60%,"FRAUD","NO FRAUD"))</f>
        <v>NO FRAUD</v>
      </c>
      <c r="C185" s="25" t="str">
        <f>IF(VLOOKUP($A185,Merchants!$A$2:$D$1757,4,0)&lt;10,"NO FRAUD",IF(VLOOKUP('Behaviors Merchants'!$A185,Merchants!$A$2:$H$1757,7,0)&gt;=20%,"FRAUD","NO FRAUD"))</f>
        <v>NO FRAUD</v>
      </c>
    </row>
    <row r="186" spans="1:3" hidden="1" x14ac:dyDescent="0.25">
      <c r="A186" s="33">
        <v>23591</v>
      </c>
      <c r="B186" s="25" t="str">
        <f>IF(VLOOKUP($A186,Merchants!$A$2:$H$1757,4,0)&lt;10,"NO FRAUD",IF(VLOOKUP($A186,Merchants!$A$2:$H$1757,8,0)&gt;=60%,"FRAUD","NO FRAUD"))</f>
        <v>NO FRAUD</v>
      </c>
      <c r="C186" s="25" t="str">
        <f>IF(VLOOKUP($A186,Merchants!$A$2:$D$1757,4,0)&lt;10,"NO FRAUD",IF(VLOOKUP('Behaviors Merchants'!$A186,Merchants!$A$2:$H$1757,7,0)&gt;=20%,"FRAUD","NO FRAUD"))</f>
        <v>NO FRAUD</v>
      </c>
    </row>
    <row r="187" spans="1:3" hidden="1" x14ac:dyDescent="0.25">
      <c r="A187" s="33">
        <v>23722</v>
      </c>
      <c r="B187" s="25" t="str">
        <f>IF(VLOOKUP($A187,Merchants!$A$2:$H$1757,4,0)&lt;10,"NO FRAUD",IF(VLOOKUP($A187,Merchants!$A$2:$H$1757,8,0)&gt;=60%,"FRAUD","NO FRAUD"))</f>
        <v>NO FRAUD</v>
      </c>
      <c r="C187" s="25" t="str">
        <f>IF(VLOOKUP($A187,Merchants!$A$2:$D$1757,4,0)&lt;10,"NO FRAUD",IF(VLOOKUP('Behaviors Merchants'!$A187,Merchants!$A$2:$H$1757,7,0)&gt;=20%,"FRAUD","NO FRAUD"))</f>
        <v>NO FRAUD</v>
      </c>
    </row>
    <row r="188" spans="1:3" hidden="1" x14ac:dyDescent="0.25">
      <c r="A188" s="33">
        <v>23781</v>
      </c>
      <c r="B188" s="25" t="str">
        <f>IF(VLOOKUP($A188,Merchants!$A$2:$H$1757,4,0)&lt;10,"NO FRAUD",IF(VLOOKUP($A188,Merchants!$A$2:$H$1757,8,0)&gt;=60%,"FRAUD","NO FRAUD"))</f>
        <v>NO FRAUD</v>
      </c>
      <c r="C188" s="25" t="str">
        <f>IF(VLOOKUP($A188,Merchants!$A$2:$D$1757,4,0)&lt;10,"NO FRAUD",IF(VLOOKUP('Behaviors Merchants'!$A188,Merchants!$A$2:$H$1757,7,0)&gt;=20%,"FRAUD","NO FRAUD"))</f>
        <v>NO FRAUD</v>
      </c>
    </row>
    <row r="189" spans="1:3" hidden="1" x14ac:dyDescent="0.25">
      <c r="A189" s="33">
        <v>24714</v>
      </c>
      <c r="B189" s="25" t="str">
        <f>IF(VLOOKUP($A189,Merchants!$A$2:$H$1757,4,0)&lt;10,"NO FRAUD",IF(VLOOKUP($A189,Merchants!$A$2:$H$1757,8,0)&gt;=60%,"FRAUD","NO FRAUD"))</f>
        <v>NO FRAUD</v>
      </c>
      <c r="C189" s="25" t="str">
        <f>IF(VLOOKUP($A189,Merchants!$A$2:$D$1757,4,0)&lt;10,"NO FRAUD",IF(VLOOKUP('Behaviors Merchants'!$A189,Merchants!$A$2:$H$1757,7,0)&gt;=20%,"FRAUD","NO FRAUD"))</f>
        <v>NO FRAUD</v>
      </c>
    </row>
    <row r="190" spans="1:3" hidden="1" x14ac:dyDescent="0.25">
      <c r="A190" s="33">
        <v>26503</v>
      </c>
      <c r="B190" s="25" t="str">
        <f>IF(VLOOKUP($A190,Merchants!$A$2:$H$1757,4,0)&lt;10,"NO FRAUD",IF(VLOOKUP($A190,Merchants!$A$2:$H$1757,8,0)&gt;=60%,"FRAUD","NO FRAUD"))</f>
        <v>NO FRAUD</v>
      </c>
      <c r="C190" s="25" t="str">
        <f>IF(VLOOKUP($A190,Merchants!$A$2:$D$1757,4,0)&lt;10,"NO FRAUD",IF(VLOOKUP('Behaviors Merchants'!$A190,Merchants!$A$2:$H$1757,7,0)&gt;=20%,"FRAUD","NO FRAUD"))</f>
        <v>NO FRAUD</v>
      </c>
    </row>
    <row r="191" spans="1:3" hidden="1" x14ac:dyDescent="0.25">
      <c r="A191" s="33">
        <v>26647</v>
      </c>
      <c r="B191" s="25" t="str">
        <f>IF(VLOOKUP($A191,Merchants!$A$2:$H$1757,4,0)&lt;10,"NO FRAUD",IF(VLOOKUP($A191,Merchants!$A$2:$H$1757,8,0)&gt;=60%,"FRAUD","NO FRAUD"))</f>
        <v>NO FRAUD</v>
      </c>
      <c r="C191" s="25" t="str">
        <f>IF(VLOOKUP($A191,Merchants!$A$2:$D$1757,4,0)&lt;10,"NO FRAUD",IF(VLOOKUP('Behaviors Merchants'!$A191,Merchants!$A$2:$H$1757,7,0)&gt;=20%,"FRAUD","NO FRAUD"))</f>
        <v>NO FRAUD</v>
      </c>
    </row>
    <row r="192" spans="1:3" hidden="1" x14ac:dyDescent="0.25">
      <c r="A192" s="33">
        <v>27220</v>
      </c>
      <c r="B192" s="25" t="str">
        <f>IF(VLOOKUP($A192,Merchants!$A$2:$H$1757,4,0)&lt;10,"NO FRAUD",IF(VLOOKUP($A192,Merchants!$A$2:$H$1757,8,0)&gt;=60%,"FRAUD","NO FRAUD"))</f>
        <v>NO FRAUD</v>
      </c>
      <c r="C192" s="25" t="str">
        <f>IF(VLOOKUP($A192,Merchants!$A$2:$D$1757,4,0)&lt;10,"NO FRAUD",IF(VLOOKUP('Behaviors Merchants'!$A192,Merchants!$A$2:$H$1757,7,0)&gt;=20%,"FRAUD","NO FRAUD"))</f>
        <v>NO FRAUD</v>
      </c>
    </row>
    <row r="193" spans="1:3" hidden="1" x14ac:dyDescent="0.25">
      <c r="A193" s="33">
        <v>28647</v>
      </c>
      <c r="B193" s="25" t="str">
        <f>IF(VLOOKUP($A193,Merchants!$A$2:$H$1757,4,0)&lt;10,"NO FRAUD",IF(VLOOKUP($A193,Merchants!$A$2:$H$1757,8,0)&gt;=60%,"FRAUD","NO FRAUD"))</f>
        <v>NO FRAUD</v>
      </c>
      <c r="C193" s="25" t="str">
        <f>IF(VLOOKUP($A193,Merchants!$A$2:$D$1757,4,0)&lt;10,"NO FRAUD",IF(VLOOKUP('Behaviors Merchants'!$A193,Merchants!$A$2:$H$1757,7,0)&gt;=20%,"FRAUD","NO FRAUD"))</f>
        <v>NO FRAUD</v>
      </c>
    </row>
    <row r="194" spans="1:3" hidden="1" x14ac:dyDescent="0.25">
      <c r="A194" s="33">
        <v>28785</v>
      </c>
      <c r="B194" s="25" t="str">
        <f>IF(VLOOKUP($A194,Merchants!$A$2:$H$1757,4,0)&lt;10,"NO FRAUD",IF(VLOOKUP($A194,Merchants!$A$2:$H$1757,8,0)&gt;=60%,"FRAUD","NO FRAUD"))</f>
        <v>NO FRAUD</v>
      </c>
      <c r="C194" s="25" t="str">
        <f>IF(VLOOKUP($A194,Merchants!$A$2:$D$1757,4,0)&lt;10,"NO FRAUD",IF(VLOOKUP('Behaviors Merchants'!$A194,Merchants!$A$2:$H$1757,7,0)&gt;=20%,"FRAUD","NO FRAUD"))</f>
        <v>NO FRAUD</v>
      </c>
    </row>
    <row r="195" spans="1:3" hidden="1" x14ac:dyDescent="0.25">
      <c r="A195" s="33">
        <v>32268</v>
      </c>
      <c r="B195" s="25" t="str">
        <f>IF(VLOOKUP($A195,Merchants!$A$2:$H$1757,4,0)&lt;10,"NO FRAUD",IF(VLOOKUP($A195,Merchants!$A$2:$H$1757,8,0)&gt;=60%,"FRAUD","NO FRAUD"))</f>
        <v>NO FRAUD</v>
      </c>
      <c r="C195" s="25" t="str">
        <f>IF(VLOOKUP($A195,Merchants!$A$2:$D$1757,4,0)&lt;10,"NO FRAUD",IF(VLOOKUP('Behaviors Merchants'!$A195,Merchants!$A$2:$H$1757,7,0)&gt;=20%,"FRAUD","NO FRAUD"))</f>
        <v>NO FRAUD</v>
      </c>
    </row>
    <row r="196" spans="1:3" hidden="1" x14ac:dyDescent="0.25">
      <c r="A196" s="33">
        <v>32527</v>
      </c>
      <c r="B196" s="25" t="str">
        <f>IF(VLOOKUP($A196,Merchants!$A$2:$H$1757,4,0)&lt;10,"NO FRAUD",IF(VLOOKUP($A196,Merchants!$A$2:$H$1757,8,0)&gt;=60%,"FRAUD","NO FRAUD"))</f>
        <v>NO FRAUD</v>
      </c>
      <c r="C196" s="25" t="str">
        <f>IF(VLOOKUP($A196,Merchants!$A$2:$D$1757,4,0)&lt;10,"NO FRAUD",IF(VLOOKUP('Behaviors Merchants'!$A196,Merchants!$A$2:$H$1757,7,0)&gt;=20%,"FRAUD","NO FRAUD"))</f>
        <v>NO FRAUD</v>
      </c>
    </row>
    <row r="197" spans="1:3" hidden="1" x14ac:dyDescent="0.25">
      <c r="A197" s="33">
        <v>32895</v>
      </c>
      <c r="B197" s="25" t="str">
        <f>IF(VLOOKUP($A197,Merchants!$A$2:$H$1757,4,0)&lt;10,"NO FRAUD",IF(VLOOKUP($A197,Merchants!$A$2:$H$1757,8,0)&gt;=60%,"FRAUD","NO FRAUD"))</f>
        <v>NO FRAUD</v>
      </c>
      <c r="C197" s="25" t="str">
        <f>IF(VLOOKUP($A197,Merchants!$A$2:$D$1757,4,0)&lt;10,"NO FRAUD",IF(VLOOKUP('Behaviors Merchants'!$A197,Merchants!$A$2:$H$1757,7,0)&gt;=20%,"FRAUD","NO FRAUD"))</f>
        <v>NO FRAUD</v>
      </c>
    </row>
    <row r="198" spans="1:3" hidden="1" x14ac:dyDescent="0.25">
      <c r="A198" s="33">
        <v>32901</v>
      </c>
      <c r="B198" s="25" t="str">
        <f>IF(VLOOKUP($A198,Merchants!$A$2:$H$1757,4,0)&lt;10,"NO FRAUD",IF(VLOOKUP($A198,Merchants!$A$2:$H$1757,8,0)&gt;=60%,"FRAUD","NO FRAUD"))</f>
        <v>NO FRAUD</v>
      </c>
      <c r="C198" s="25" t="str">
        <f>IF(VLOOKUP($A198,Merchants!$A$2:$D$1757,4,0)&lt;10,"NO FRAUD",IF(VLOOKUP('Behaviors Merchants'!$A198,Merchants!$A$2:$H$1757,7,0)&gt;=20%,"FRAUD","NO FRAUD"))</f>
        <v>NO FRAUD</v>
      </c>
    </row>
    <row r="199" spans="1:3" hidden="1" x14ac:dyDescent="0.25">
      <c r="A199" s="33">
        <v>33044</v>
      </c>
      <c r="B199" s="25" t="str">
        <f>IF(VLOOKUP($A199,Merchants!$A$2:$H$1757,4,0)&lt;10,"NO FRAUD",IF(VLOOKUP($A199,Merchants!$A$2:$H$1757,8,0)&gt;=60%,"FRAUD","NO FRAUD"))</f>
        <v>NO FRAUD</v>
      </c>
      <c r="C199" s="25" t="str">
        <f>IF(VLOOKUP($A199,Merchants!$A$2:$D$1757,4,0)&lt;10,"NO FRAUD",IF(VLOOKUP('Behaviors Merchants'!$A199,Merchants!$A$2:$H$1757,7,0)&gt;=20%,"FRAUD","NO FRAUD"))</f>
        <v>NO FRAUD</v>
      </c>
    </row>
    <row r="200" spans="1:3" hidden="1" x14ac:dyDescent="0.25">
      <c r="A200" s="33">
        <v>34433</v>
      </c>
      <c r="B200" s="25" t="str">
        <f>IF(VLOOKUP($A200,Merchants!$A$2:$H$1757,4,0)&lt;10,"NO FRAUD",IF(VLOOKUP($A200,Merchants!$A$2:$H$1757,8,0)&gt;=60%,"FRAUD","NO FRAUD"))</f>
        <v>NO FRAUD</v>
      </c>
      <c r="C200" s="25" t="str">
        <f>IF(VLOOKUP($A200,Merchants!$A$2:$D$1757,4,0)&lt;10,"NO FRAUD",IF(VLOOKUP('Behaviors Merchants'!$A200,Merchants!$A$2:$H$1757,7,0)&gt;=20%,"FRAUD","NO FRAUD"))</f>
        <v>NO FRAUD</v>
      </c>
    </row>
    <row r="201" spans="1:3" hidden="1" x14ac:dyDescent="0.25">
      <c r="A201" s="33">
        <v>34434</v>
      </c>
      <c r="B201" s="25" t="str">
        <f>IF(VLOOKUP($A201,Merchants!$A$2:$H$1757,4,0)&lt;10,"NO FRAUD",IF(VLOOKUP($A201,Merchants!$A$2:$H$1757,8,0)&gt;=60%,"FRAUD","NO FRAUD"))</f>
        <v>NO FRAUD</v>
      </c>
      <c r="C201" s="25" t="str">
        <f>IF(VLOOKUP($A201,Merchants!$A$2:$D$1757,4,0)&lt;10,"NO FRAUD",IF(VLOOKUP('Behaviors Merchants'!$A201,Merchants!$A$2:$H$1757,7,0)&gt;=20%,"FRAUD","NO FRAUD"))</f>
        <v>NO FRAUD</v>
      </c>
    </row>
    <row r="202" spans="1:3" hidden="1" x14ac:dyDescent="0.25">
      <c r="A202" s="33">
        <v>35579</v>
      </c>
      <c r="B202" s="25" t="str">
        <f>IF(VLOOKUP($A202,Merchants!$A$2:$H$1757,4,0)&lt;10,"NO FRAUD",IF(VLOOKUP($A202,Merchants!$A$2:$H$1757,8,0)&gt;=60%,"FRAUD","NO FRAUD"))</f>
        <v>NO FRAUD</v>
      </c>
      <c r="C202" s="25" t="str">
        <f>IF(VLOOKUP($A202,Merchants!$A$2:$D$1757,4,0)&lt;10,"NO FRAUD",IF(VLOOKUP('Behaviors Merchants'!$A202,Merchants!$A$2:$H$1757,7,0)&gt;=20%,"FRAUD","NO FRAUD"))</f>
        <v>NO FRAUD</v>
      </c>
    </row>
    <row r="203" spans="1:3" hidden="1" x14ac:dyDescent="0.25">
      <c r="A203" s="33">
        <v>35930</v>
      </c>
      <c r="B203" s="25" t="str">
        <f>IF(VLOOKUP($A203,Merchants!$A$2:$H$1757,4,0)&lt;10,"NO FRAUD",IF(VLOOKUP($A203,Merchants!$A$2:$H$1757,8,0)&gt;=60%,"FRAUD","NO FRAUD"))</f>
        <v>NO FRAUD</v>
      </c>
      <c r="C203" s="25" t="str">
        <f>IF(VLOOKUP($A203,Merchants!$A$2:$D$1757,4,0)&lt;10,"NO FRAUD",IF(VLOOKUP('Behaviors Merchants'!$A203,Merchants!$A$2:$H$1757,7,0)&gt;=20%,"FRAUD","NO FRAUD"))</f>
        <v>NO FRAUD</v>
      </c>
    </row>
    <row r="204" spans="1:3" hidden="1" x14ac:dyDescent="0.25">
      <c r="A204" s="33">
        <v>38109</v>
      </c>
      <c r="B204" s="25" t="str">
        <f>IF(VLOOKUP($A204,Merchants!$A$2:$H$1757,4,0)&lt;10,"NO FRAUD",IF(VLOOKUP($A204,Merchants!$A$2:$H$1757,8,0)&gt;=60%,"FRAUD","NO FRAUD"))</f>
        <v>NO FRAUD</v>
      </c>
      <c r="C204" s="25" t="str">
        <f>IF(VLOOKUP($A204,Merchants!$A$2:$D$1757,4,0)&lt;10,"NO FRAUD",IF(VLOOKUP('Behaviors Merchants'!$A204,Merchants!$A$2:$H$1757,7,0)&gt;=20%,"FRAUD","NO FRAUD"))</f>
        <v>NO FRAUD</v>
      </c>
    </row>
    <row r="205" spans="1:3" hidden="1" x14ac:dyDescent="0.25">
      <c r="A205" s="33">
        <v>39705</v>
      </c>
      <c r="B205" s="25" t="str">
        <f>IF(VLOOKUP($A205,Merchants!$A$2:$H$1757,4,0)&lt;10,"NO FRAUD",IF(VLOOKUP($A205,Merchants!$A$2:$H$1757,8,0)&gt;=60%,"FRAUD","NO FRAUD"))</f>
        <v>NO FRAUD</v>
      </c>
      <c r="C205" s="25" t="str">
        <f>IF(VLOOKUP($A205,Merchants!$A$2:$D$1757,4,0)&lt;10,"NO FRAUD",IF(VLOOKUP('Behaviors Merchants'!$A205,Merchants!$A$2:$H$1757,7,0)&gt;=20%,"FRAUD","NO FRAUD"))</f>
        <v>NO FRAUD</v>
      </c>
    </row>
    <row r="206" spans="1:3" hidden="1" x14ac:dyDescent="0.25">
      <c r="A206" s="33">
        <v>40051</v>
      </c>
      <c r="B206" s="25" t="str">
        <f>IF(VLOOKUP($A206,Merchants!$A$2:$H$1757,4,0)&lt;10,"NO FRAUD",IF(VLOOKUP($A206,Merchants!$A$2:$H$1757,8,0)&gt;=60%,"FRAUD","NO FRAUD"))</f>
        <v>NO FRAUD</v>
      </c>
      <c r="C206" s="25" t="str">
        <f>IF(VLOOKUP($A206,Merchants!$A$2:$D$1757,4,0)&lt;10,"NO FRAUD",IF(VLOOKUP('Behaviors Merchants'!$A206,Merchants!$A$2:$H$1757,7,0)&gt;=20%,"FRAUD","NO FRAUD"))</f>
        <v>NO FRAUD</v>
      </c>
    </row>
    <row r="207" spans="1:3" hidden="1" x14ac:dyDescent="0.25">
      <c r="A207" s="33">
        <v>40469</v>
      </c>
      <c r="B207" s="25" t="str">
        <f>IF(VLOOKUP($A207,Merchants!$A$2:$H$1757,4,0)&lt;10,"NO FRAUD",IF(VLOOKUP($A207,Merchants!$A$2:$H$1757,8,0)&gt;=60%,"FRAUD","NO FRAUD"))</f>
        <v>NO FRAUD</v>
      </c>
      <c r="C207" s="25" t="str">
        <f>IF(VLOOKUP($A207,Merchants!$A$2:$D$1757,4,0)&lt;10,"NO FRAUD",IF(VLOOKUP('Behaviors Merchants'!$A207,Merchants!$A$2:$H$1757,7,0)&gt;=20%,"FRAUD","NO FRAUD"))</f>
        <v>NO FRAUD</v>
      </c>
    </row>
    <row r="208" spans="1:3" hidden="1" x14ac:dyDescent="0.25">
      <c r="A208" s="33">
        <v>41354</v>
      </c>
      <c r="B208" s="25" t="str">
        <f>IF(VLOOKUP($A208,Merchants!$A$2:$H$1757,4,0)&lt;10,"NO FRAUD",IF(VLOOKUP($A208,Merchants!$A$2:$H$1757,8,0)&gt;=60%,"FRAUD","NO FRAUD"))</f>
        <v>NO FRAUD</v>
      </c>
      <c r="C208" s="25" t="str">
        <f>IF(VLOOKUP($A208,Merchants!$A$2:$D$1757,4,0)&lt;10,"NO FRAUD",IF(VLOOKUP('Behaviors Merchants'!$A208,Merchants!$A$2:$H$1757,7,0)&gt;=20%,"FRAUD","NO FRAUD"))</f>
        <v>NO FRAUD</v>
      </c>
    </row>
    <row r="209" spans="1:3" hidden="1" x14ac:dyDescent="0.25">
      <c r="A209" s="33">
        <v>44459</v>
      </c>
      <c r="B209" s="25" t="str">
        <f>IF(VLOOKUP($A209,Merchants!$A$2:$H$1757,4,0)&lt;10,"NO FRAUD",IF(VLOOKUP($A209,Merchants!$A$2:$H$1757,8,0)&gt;=60%,"FRAUD","NO FRAUD"))</f>
        <v>NO FRAUD</v>
      </c>
      <c r="C209" s="25" t="str">
        <f>IF(VLOOKUP($A209,Merchants!$A$2:$D$1757,4,0)&lt;10,"NO FRAUD",IF(VLOOKUP('Behaviors Merchants'!$A209,Merchants!$A$2:$H$1757,7,0)&gt;=20%,"FRAUD","NO FRAUD"))</f>
        <v>NO FRAUD</v>
      </c>
    </row>
    <row r="210" spans="1:3" hidden="1" x14ac:dyDescent="0.25">
      <c r="A210" s="33">
        <v>44529</v>
      </c>
      <c r="B210" s="25" t="str">
        <f>IF(VLOOKUP($A210,Merchants!$A$2:$H$1757,4,0)&lt;10,"NO FRAUD",IF(VLOOKUP($A210,Merchants!$A$2:$H$1757,8,0)&gt;=60%,"FRAUD","NO FRAUD"))</f>
        <v>NO FRAUD</v>
      </c>
      <c r="C210" s="25" t="str">
        <f>IF(VLOOKUP($A210,Merchants!$A$2:$D$1757,4,0)&lt;10,"NO FRAUD",IF(VLOOKUP('Behaviors Merchants'!$A210,Merchants!$A$2:$H$1757,7,0)&gt;=20%,"FRAUD","NO FRAUD"))</f>
        <v>NO FRAUD</v>
      </c>
    </row>
    <row r="211" spans="1:3" hidden="1" x14ac:dyDescent="0.25">
      <c r="A211" s="33">
        <v>46045</v>
      </c>
      <c r="B211" s="25" t="str">
        <f>IF(VLOOKUP($A211,Merchants!$A$2:$H$1757,4,0)&lt;10,"NO FRAUD",IF(VLOOKUP($A211,Merchants!$A$2:$H$1757,8,0)&gt;=60%,"FRAUD","NO FRAUD"))</f>
        <v>NO FRAUD</v>
      </c>
      <c r="C211" s="25" t="str">
        <f>IF(VLOOKUP($A211,Merchants!$A$2:$D$1757,4,0)&lt;10,"NO FRAUD",IF(VLOOKUP('Behaviors Merchants'!$A211,Merchants!$A$2:$H$1757,7,0)&gt;=20%,"FRAUD","NO FRAUD"))</f>
        <v>NO FRAUD</v>
      </c>
    </row>
    <row r="212" spans="1:3" hidden="1" x14ac:dyDescent="0.25">
      <c r="A212" s="33">
        <v>46129</v>
      </c>
      <c r="B212" s="25" t="str">
        <f>IF(VLOOKUP($A212,Merchants!$A$2:$H$1757,4,0)&lt;10,"NO FRAUD",IF(VLOOKUP($A212,Merchants!$A$2:$H$1757,8,0)&gt;=60%,"FRAUD","NO FRAUD"))</f>
        <v>NO FRAUD</v>
      </c>
      <c r="C212" s="25" t="str">
        <f>IF(VLOOKUP($A212,Merchants!$A$2:$D$1757,4,0)&lt;10,"NO FRAUD",IF(VLOOKUP('Behaviors Merchants'!$A212,Merchants!$A$2:$H$1757,7,0)&gt;=20%,"FRAUD","NO FRAUD"))</f>
        <v>NO FRAUD</v>
      </c>
    </row>
    <row r="213" spans="1:3" hidden="1" x14ac:dyDescent="0.25">
      <c r="A213" s="33">
        <v>46367</v>
      </c>
      <c r="B213" s="25" t="str">
        <f>IF(VLOOKUP($A213,Merchants!$A$2:$H$1757,4,0)&lt;10,"NO FRAUD",IF(VLOOKUP($A213,Merchants!$A$2:$H$1757,8,0)&gt;=60%,"FRAUD","NO FRAUD"))</f>
        <v>NO FRAUD</v>
      </c>
      <c r="C213" s="25" t="str">
        <f>IF(VLOOKUP($A213,Merchants!$A$2:$D$1757,4,0)&lt;10,"NO FRAUD",IF(VLOOKUP('Behaviors Merchants'!$A213,Merchants!$A$2:$H$1757,7,0)&gt;=20%,"FRAUD","NO FRAUD"))</f>
        <v>NO FRAUD</v>
      </c>
    </row>
    <row r="214" spans="1:3" hidden="1" x14ac:dyDescent="0.25">
      <c r="A214" s="33">
        <v>46700</v>
      </c>
      <c r="B214" s="25" t="str">
        <f>IF(VLOOKUP($A214,Merchants!$A$2:$H$1757,4,0)&lt;10,"NO FRAUD",IF(VLOOKUP($A214,Merchants!$A$2:$H$1757,8,0)&gt;=60%,"FRAUD","NO FRAUD"))</f>
        <v>NO FRAUD</v>
      </c>
      <c r="C214" s="25" t="str">
        <f>IF(VLOOKUP($A214,Merchants!$A$2:$D$1757,4,0)&lt;10,"NO FRAUD",IF(VLOOKUP('Behaviors Merchants'!$A214,Merchants!$A$2:$H$1757,7,0)&gt;=20%,"FRAUD","NO FRAUD"))</f>
        <v>NO FRAUD</v>
      </c>
    </row>
    <row r="215" spans="1:3" hidden="1" x14ac:dyDescent="0.25">
      <c r="A215" s="33">
        <v>47759</v>
      </c>
      <c r="B215" s="25" t="str">
        <f>IF(VLOOKUP($A215,Merchants!$A$2:$H$1757,4,0)&lt;10,"NO FRAUD",IF(VLOOKUP($A215,Merchants!$A$2:$H$1757,8,0)&gt;=60%,"FRAUD","NO FRAUD"))</f>
        <v>NO FRAUD</v>
      </c>
      <c r="C215" s="25" t="str">
        <f>IF(VLOOKUP($A215,Merchants!$A$2:$D$1757,4,0)&lt;10,"NO FRAUD",IF(VLOOKUP('Behaviors Merchants'!$A215,Merchants!$A$2:$H$1757,7,0)&gt;=20%,"FRAUD","NO FRAUD"))</f>
        <v>NO FRAUD</v>
      </c>
    </row>
    <row r="216" spans="1:3" hidden="1" x14ac:dyDescent="0.25">
      <c r="A216" s="33">
        <v>48982</v>
      </c>
      <c r="B216" s="25" t="str">
        <f>IF(VLOOKUP($A216,Merchants!$A$2:$H$1757,4,0)&lt;10,"NO FRAUD",IF(VLOOKUP($A216,Merchants!$A$2:$H$1757,8,0)&gt;=60%,"FRAUD","NO FRAUD"))</f>
        <v>NO FRAUD</v>
      </c>
      <c r="C216" s="25" t="str">
        <f>IF(VLOOKUP($A216,Merchants!$A$2:$D$1757,4,0)&lt;10,"NO FRAUD",IF(VLOOKUP('Behaviors Merchants'!$A216,Merchants!$A$2:$H$1757,7,0)&gt;=20%,"FRAUD","NO FRAUD"))</f>
        <v>NO FRAUD</v>
      </c>
    </row>
    <row r="217" spans="1:3" hidden="1" x14ac:dyDescent="0.25">
      <c r="A217" s="33">
        <v>51575</v>
      </c>
      <c r="B217" s="25" t="str">
        <f>IF(VLOOKUP($A217,Merchants!$A$2:$H$1757,4,0)&lt;10,"NO FRAUD",IF(VLOOKUP($A217,Merchants!$A$2:$H$1757,8,0)&gt;=60%,"FRAUD","NO FRAUD"))</f>
        <v>NO FRAUD</v>
      </c>
      <c r="C217" s="25" t="str">
        <f>IF(VLOOKUP($A217,Merchants!$A$2:$D$1757,4,0)&lt;10,"NO FRAUD",IF(VLOOKUP('Behaviors Merchants'!$A217,Merchants!$A$2:$H$1757,7,0)&gt;=20%,"FRAUD","NO FRAUD"))</f>
        <v>NO FRAUD</v>
      </c>
    </row>
    <row r="218" spans="1:3" hidden="1" x14ac:dyDescent="0.25">
      <c r="A218" s="33">
        <v>52496</v>
      </c>
      <c r="B218" s="25" t="str">
        <f>IF(VLOOKUP($A218,Merchants!$A$2:$H$1757,4,0)&lt;10,"NO FRAUD",IF(VLOOKUP($A218,Merchants!$A$2:$H$1757,8,0)&gt;=60%,"FRAUD","NO FRAUD"))</f>
        <v>NO FRAUD</v>
      </c>
      <c r="C218" s="25" t="str">
        <f>IF(VLOOKUP($A218,Merchants!$A$2:$D$1757,4,0)&lt;10,"NO FRAUD",IF(VLOOKUP('Behaviors Merchants'!$A218,Merchants!$A$2:$H$1757,7,0)&gt;=20%,"FRAUD","NO FRAUD"))</f>
        <v>NO FRAUD</v>
      </c>
    </row>
    <row r="219" spans="1:3" hidden="1" x14ac:dyDescent="0.25">
      <c r="A219" s="33">
        <v>52897</v>
      </c>
      <c r="B219" s="25" t="str">
        <f>IF(VLOOKUP($A219,Merchants!$A$2:$H$1757,4,0)&lt;10,"NO FRAUD",IF(VLOOKUP($A219,Merchants!$A$2:$H$1757,8,0)&gt;=60%,"FRAUD","NO FRAUD"))</f>
        <v>NO FRAUD</v>
      </c>
      <c r="C219" s="25" t="str">
        <f>IF(VLOOKUP($A219,Merchants!$A$2:$D$1757,4,0)&lt;10,"NO FRAUD",IF(VLOOKUP('Behaviors Merchants'!$A219,Merchants!$A$2:$H$1757,7,0)&gt;=20%,"FRAUD","NO FRAUD"))</f>
        <v>NO FRAUD</v>
      </c>
    </row>
    <row r="220" spans="1:3" hidden="1" x14ac:dyDescent="0.25">
      <c r="A220" s="33">
        <v>54603</v>
      </c>
      <c r="B220" s="25" t="str">
        <f>IF(VLOOKUP($A220,Merchants!$A$2:$H$1757,4,0)&lt;10,"NO FRAUD",IF(VLOOKUP($A220,Merchants!$A$2:$H$1757,8,0)&gt;=60%,"FRAUD","NO FRAUD"))</f>
        <v>NO FRAUD</v>
      </c>
      <c r="C220" s="25" t="str">
        <f>IF(VLOOKUP($A220,Merchants!$A$2:$D$1757,4,0)&lt;10,"NO FRAUD",IF(VLOOKUP('Behaviors Merchants'!$A220,Merchants!$A$2:$H$1757,7,0)&gt;=20%,"FRAUD","NO FRAUD"))</f>
        <v>NO FRAUD</v>
      </c>
    </row>
    <row r="221" spans="1:3" hidden="1" x14ac:dyDescent="0.25">
      <c r="A221" s="33">
        <v>56239</v>
      </c>
      <c r="B221" s="25" t="str">
        <f>IF(VLOOKUP($A221,Merchants!$A$2:$H$1757,4,0)&lt;10,"NO FRAUD",IF(VLOOKUP($A221,Merchants!$A$2:$H$1757,8,0)&gt;=60%,"FRAUD","NO FRAUD"))</f>
        <v>NO FRAUD</v>
      </c>
      <c r="C221" s="25" t="str">
        <f>IF(VLOOKUP($A221,Merchants!$A$2:$D$1757,4,0)&lt;10,"NO FRAUD",IF(VLOOKUP('Behaviors Merchants'!$A221,Merchants!$A$2:$H$1757,7,0)&gt;=20%,"FRAUD","NO FRAUD"))</f>
        <v>NO FRAUD</v>
      </c>
    </row>
    <row r="222" spans="1:3" hidden="1" x14ac:dyDescent="0.25">
      <c r="A222" s="33">
        <v>57903</v>
      </c>
      <c r="B222" s="25" t="str">
        <f>IF(VLOOKUP($A222,Merchants!$A$2:$H$1757,4,0)&lt;10,"NO FRAUD",IF(VLOOKUP($A222,Merchants!$A$2:$H$1757,8,0)&gt;=60%,"FRAUD","NO FRAUD"))</f>
        <v>NO FRAUD</v>
      </c>
      <c r="C222" s="25" t="str">
        <f>IF(VLOOKUP($A222,Merchants!$A$2:$D$1757,4,0)&lt;10,"NO FRAUD",IF(VLOOKUP('Behaviors Merchants'!$A222,Merchants!$A$2:$H$1757,7,0)&gt;=20%,"FRAUD","NO FRAUD"))</f>
        <v>NO FRAUD</v>
      </c>
    </row>
    <row r="223" spans="1:3" hidden="1" x14ac:dyDescent="0.25">
      <c r="A223" s="33">
        <v>57997</v>
      </c>
      <c r="B223" s="25" t="str">
        <f>IF(VLOOKUP($A223,Merchants!$A$2:$H$1757,4,0)&lt;10,"NO FRAUD",IF(VLOOKUP($A223,Merchants!$A$2:$H$1757,8,0)&gt;=60%,"FRAUD","NO FRAUD"))</f>
        <v>NO FRAUD</v>
      </c>
      <c r="C223" s="25" t="str">
        <f>IF(VLOOKUP($A223,Merchants!$A$2:$D$1757,4,0)&lt;10,"NO FRAUD",IF(VLOOKUP('Behaviors Merchants'!$A223,Merchants!$A$2:$H$1757,7,0)&gt;=20%,"FRAUD","NO FRAUD"))</f>
        <v>NO FRAUD</v>
      </c>
    </row>
    <row r="224" spans="1:3" hidden="1" x14ac:dyDescent="0.25">
      <c r="A224" s="33">
        <v>59875</v>
      </c>
      <c r="B224" s="25" t="str">
        <f>IF(VLOOKUP($A224,Merchants!$A$2:$H$1757,4,0)&lt;10,"NO FRAUD",IF(VLOOKUP($A224,Merchants!$A$2:$H$1757,8,0)&gt;=60%,"FRAUD","NO FRAUD"))</f>
        <v>NO FRAUD</v>
      </c>
      <c r="C224" s="25" t="str">
        <f>IF(VLOOKUP($A224,Merchants!$A$2:$D$1757,4,0)&lt;10,"NO FRAUD",IF(VLOOKUP('Behaviors Merchants'!$A224,Merchants!$A$2:$H$1757,7,0)&gt;=20%,"FRAUD","NO FRAUD"))</f>
        <v>NO FRAUD</v>
      </c>
    </row>
    <row r="225" spans="1:3" hidden="1" x14ac:dyDescent="0.25">
      <c r="A225" s="33">
        <v>60073</v>
      </c>
      <c r="B225" s="25" t="str">
        <f>IF(VLOOKUP($A225,Merchants!$A$2:$H$1757,4,0)&lt;10,"NO FRAUD",IF(VLOOKUP($A225,Merchants!$A$2:$H$1757,8,0)&gt;=60%,"FRAUD","NO FRAUD"))</f>
        <v>NO FRAUD</v>
      </c>
      <c r="C225" s="25" t="str">
        <f>IF(VLOOKUP($A225,Merchants!$A$2:$D$1757,4,0)&lt;10,"NO FRAUD",IF(VLOOKUP('Behaviors Merchants'!$A225,Merchants!$A$2:$H$1757,7,0)&gt;=20%,"FRAUD","NO FRAUD"))</f>
        <v>NO FRAUD</v>
      </c>
    </row>
    <row r="226" spans="1:3" hidden="1" x14ac:dyDescent="0.25">
      <c r="A226" s="33">
        <v>60884</v>
      </c>
      <c r="B226" s="25" t="str">
        <f>IF(VLOOKUP($A226,Merchants!$A$2:$H$1757,4,0)&lt;10,"NO FRAUD",IF(VLOOKUP($A226,Merchants!$A$2:$H$1757,8,0)&gt;=60%,"FRAUD","NO FRAUD"))</f>
        <v>NO FRAUD</v>
      </c>
      <c r="C226" s="25" t="str">
        <f>IF(VLOOKUP($A226,Merchants!$A$2:$D$1757,4,0)&lt;10,"NO FRAUD",IF(VLOOKUP('Behaviors Merchants'!$A226,Merchants!$A$2:$H$1757,7,0)&gt;=20%,"FRAUD","NO FRAUD"))</f>
        <v>NO FRAUD</v>
      </c>
    </row>
    <row r="227" spans="1:3" hidden="1" x14ac:dyDescent="0.25">
      <c r="A227" s="33">
        <v>62891</v>
      </c>
      <c r="B227" s="25" t="str">
        <f>IF(VLOOKUP($A227,Merchants!$A$2:$H$1757,4,0)&lt;10,"NO FRAUD",IF(VLOOKUP($A227,Merchants!$A$2:$H$1757,8,0)&gt;=60%,"FRAUD","NO FRAUD"))</f>
        <v>NO FRAUD</v>
      </c>
      <c r="C227" s="25" t="str">
        <f>IF(VLOOKUP($A227,Merchants!$A$2:$D$1757,4,0)&lt;10,"NO FRAUD",IF(VLOOKUP('Behaviors Merchants'!$A227,Merchants!$A$2:$H$1757,7,0)&gt;=20%,"FRAUD","NO FRAUD"))</f>
        <v>NO FRAUD</v>
      </c>
    </row>
    <row r="228" spans="1:3" hidden="1" x14ac:dyDescent="0.25">
      <c r="A228" s="33">
        <v>65241</v>
      </c>
      <c r="B228" s="25" t="str">
        <f>IF(VLOOKUP($A228,Merchants!$A$2:$H$1757,4,0)&lt;10,"NO FRAUD",IF(VLOOKUP($A228,Merchants!$A$2:$H$1757,8,0)&gt;=60%,"FRAUD","NO FRAUD"))</f>
        <v>NO FRAUD</v>
      </c>
      <c r="C228" s="25" t="str">
        <f>IF(VLOOKUP($A228,Merchants!$A$2:$D$1757,4,0)&lt;10,"NO FRAUD",IF(VLOOKUP('Behaviors Merchants'!$A228,Merchants!$A$2:$H$1757,7,0)&gt;=20%,"FRAUD","NO FRAUD"))</f>
        <v>NO FRAUD</v>
      </c>
    </row>
    <row r="229" spans="1:3" hidden="1" x14ac:dyDescent="0.25">
      <c r="A229" s="33">
        <v>69319</v>
      </c>
      <c r="B229" s="25" t="str">
        <f>IF(VLOOKUP($A229,Merchants!$A$2:$H$1757,4,0)&lt;10,"NO FRAUD",IF(VLOOKUP($A229,Merchants!$A$2:$H$1757,8,0)&gt;=60%,"FRAUD","NO FRAUD"))</f>
        <v>NO FRAUD</v>
      </c>
      <c r="C229" s="25" t="str">
        <f>IF(VLOOKUP($A229,Merchants!$A$2:$D$1757,4,0)&lt;10,"NO FRAUD",IF(VLOOKUP('Behaviors Merchants'!$A229,Merchants!$A$2:$H$1757,7,0)&gt;=20%,"FRAUD","NO FRAUD"))</f>
        <v>NO FRAUD</v>
      </c>
    </row>
    <row r="230" spans="1:3" hidden="1" x14ac:dyDescent="0.25">
      <c r="A230" s="33">
        <v>70405</v>
      </c>
      <c r="B230" s="25" t="str">
        <f>IF(VLOOKUP($A230,Merchants!$A$2:$H$1757,4,0)&lt;10,"NO FRAUD",IF(VLOOKUP($A230,Merchants!$A$2:$H$1757,8,0)&gt;=60%,"FRAUD","NO FRAUD"))</f>
        <v>NO FRAUD</v>
      </c>
      <c r="C230" s="25" t="str">
        <f>IF(VLOOKUP($A230,Merchants!$A$2:$D$1757,4,0)&lt;10,"NO FRAUD",IF(VLOOKUP('Behaviors Merchants'!$A230,Merchants!$A$2:$H$1757,7,0)&gt;=20%,"FRAUD","NO FRAUD"))</f>
        <v>NO FRAUD</v>
      </c>
    </row>
    <row r="231" spans="1:3" hidden="1" x14ac:dyDescent="0.25">
      <c r="A231" s="33">
        <v>70989</v>
      </c>
      <c r="B231" s="25" t="str">
        <f>IF(VLOOKUP($A231,Merchants!$A$2:$H$1757,4,0)&lt;10,"NO FRAUD",IF(VLOOKUP($A231,Merchants!$A$2:$H$1757,8,0)&gt;=60%,"FRAUD","NO FRAUD"))</f>
        <v>NO FRAUD</v>
      </c>
      <c r="C231" s="25" t="str">
        <f>IF(VLOOKUP($A231,Merchants!$A$2:$D$1757,4,0)&lt;10,"NO FRAUD",IF(VLOOKUP('Behaviors Merchants'!$A231,Merchants!$A$2:$H$1757,7,0)&gt;=20%,"FRAUD","NO FRAUD"))</f>
        <v>NO FRAUD</v>
      </c>
    </row>
    <row r="232" spans="1:3" hidden="1" x14ac:dyDescent="0.25">
      <c r="A232" s="33">
        <v>71507</v>
      </c>
      <c r="B232" s="25" t="str">
        <f>IF(VLOOKUP($A232,Merchants!$A$2:$H$1757,4,0)&lt;10,"NO FRAUD",IF(VLOOKUP($A232,Merchants!$A$2:$H$1757,8,0)&gt;=60%,"FRAUD","NO FRAUD"))</f>
        <v>NO FRAUD</v>
      </c>
      <c r="C232" s="25" t="str">
        <f>IF(VLOOKUP($A232,Merchants!$A$2:$D$1757,4,0)&lt;10,"NO FRAUD",IF(VLOOKUP('Behaviors Merchants'!$A232,Merchants!$A$2:$H$1757,7,0)&gt;=20%,"FRAUD","NO FRAUD"))</f>
        <v>NO FRAUD</v>
      </c>
    </row>
    <row r="233" spans="1:3" hidden="1" x14ac:dyDescent="0.25">
      <c r="A233" s="33">
        <v>72751</v>
      </c>
      <c r="B233" s="25" t="str">
        <f>IF(VLOOKUP($A233,Merchants!$A$2:$H$1757,4,0)&lt;10,"NO FRAUD",IF(VLOOKUP($A233,Merchants!$A$2:$H$1757,8,0)&gt;=60%,"FRAUD","NO FRAUD"))</f>
        <v>NO FRAUD</v>
      </c>
      <c r="C233" s="25" t="str">
        <f>IF(VLOOKUP($A233,Merchants!$A$2:$D$1757,4,0)&lt;10,"NO FRAUD",IF(VLOOKUP('Behaviors Merchants'!$A233,Merchants!$A$2:$H$1757,7,0)&gt;=20%,"FRAUD","NO FRAUD"))</f>
        <v>NO FRAUD</v>
      </c>
    </row>
    <row r="234" spans="1:3" hidden="1" x14ac:dyDescent="0.25">
      <c r="A234" s="33">
        <v>73205</v>
      </c>
      <c r="B234" s="25" t="str">
        <f>IF(VLOOKUP($A234,Merchants!$A$2:$H$1757,4,0)&lt;10,"NO FRAUD",IF(VLOOKUP($A234,Merchants!$A$2:$H$1757,8,0)&gt;=60%,"FRAUD","NO FRAUD"))</f>
        <v>NO FRAUD</v>
      </c>
      <c r="C234" s="25" t="str">
        <f>IF(VLOOKUP($A234,Merchants!$A$2:$D$1757,4,0)&lt;10,"NO FRAUD",IF(VLOOKUP('Behaviors Merchants'!$A234,Merchants!$A$2:$H$1757,7,0)&gt;=20%,"FRAUD","NO FRAUD"))</f>
        <v>NO FRAUD</v>
      </c>
    </row>
    <row r="235" spans="1:3" hidden="1" x14ac:dyDescent="0.25">
      <c r="A235" s="33">
        <v>74754</v>
      </c>
      <c r="B235" s="25" t="str">
        <f>IF(VLOOKUP($A235,Merchants!$A$2:$H$1757,4,0)&lt;10,"NO FRAUD",IF(VLOOKUP($A235,Merchants!$A$2:$H$1757,8,0)&gt;=60%,"FRAUD","NO FRAUD"))</f>
        <v>NO FRAUD</v>
      </c>
      <c r="C235" s="25" t="str">
        <f>IF(VLOOKUP($A235,Merchants!$A$2:$D$1757,4,0)&lt;10,"NO FRAUD",IF(VLOOKUP('Behaviors Merchants'!$A235,Merchants!$A$2:$H$1757,7,0)&gt;=20%,"FRAUD","NO FRAUD"))</f>
        <v>NO FRAUD</v>
      </c>
    </row>
    <row r="236" spans="1:3" hidden="1" x14ac:dyDescent="0.25">
      <c r="A236" s="33">
        <v>76291</v>
      </c>
      <c r="B236" s="25" t="str">
        <f>IF(VLOOKUP($A236,Merchants!$A$2:$H$1757,4,0)&lt;10,"NO FRAUD",IF(VLOOKUP($A236,Merchants!$A$2:$H$1757,8,0)&gt;=60%,"FRAUD","NO FRAUD"))</f>
        <v>NO FRAUD</v>
      </c>
      <c r="C236" s="25" t="str">
        <f>IF(VLOOKUP($A236,Merchants!$A$2:$D$1757,4,0)&lt;10,"NO FRAUD",IF(VLOOKUP('Behaviors Merchants'!$A236,Merchants!$A$2:$H$1757,7,0)&gt;=20%,"FRAUD","NO FRAUD"))</f>
        <v>NO FRAUD</v>
      </c>
    </row>
    <row r="237" spans="1:3" hidden="1" x14ac:dyDescent="0.25">
      <c r="A237" s="33">
        <v>80345</v>
      </c>
      <c r="B237" s="25" t="str">
        <f>IF(VLOOKUP($A237,Merchants!$A$2:$H$1757,4,0)&lt;10,"NO FRAUD",IF(VLOOKUP($A237,Merchants!$A$2:$H$1757,8,0)&gt;=60%,"FRAUD","NO FRAUD"))</f>
        <v>NO FRAUD</v>
      </c>
      <c r="C237" s="25" t="str">
        <f>IF(VLOOKUP($A237,Merchants!$A$2:$D$1757,4,0)&lt;10,"NO FRAUD",IF(VLOOKUP('Behaviors Merchants'!$A237,Merchants!$A$2:$H$1757,7,0)&gt;=20%,"FRAUD","NO FRAUD"))</f>
        <v>NO FRAUD</v>
      </c>
    </row>
    <row r="238" spans="1:3" hidden="1" x14ac:dyDescent="0.25">
      <c r="A238" s="33">
        <v>80749</v>
      </c>
      <c r="B238" s="25" t="str">
        <f>IF(VLOOKUP($A238,Merchants!$A$2:$H$1757,4,0)&lt;10,"NO FRAUD",IF(VLOOKUP($A238,Merchants!$A$2:$H$1757,8,0)&gt;=60%,"FRAUD","NO FRAUD"))</f>
        <v>NO FRAUD</v>
      </c>
      <c r="C238" s="25" t="str">
        <f>IF(VLOOKUP($A238,Merchants!$A$2:$D$1757,4,0)&lt;10,"NO FRAUD",IF(VLOOKUP('Behaviors Merchants'!$A238,Merchants!$A$2:$H$1757,7,0)&gt;=20%,"FRAUD","NO FRAUD"))</f>
        <v>NO FRAUD</v>
      </c>
    </row>
    <row r="239" spans="1:3" hidden="1" x14ac:dyDescent="0.25">
      <c r="A239" s="33">
        <v>81433</v>
      </c>
      <c r="B239" s="25" t="str">
        <f>IF(VLOOKUP($A239,Merchants!$A$2:$H$1757,4,0)&lt;10,"NO FRAUD",IF(VLOOKUP($A239,Merchants!$A$2:$H$1757,8,0)&gt;=60%,"FRAUD","NO FRAUD"))</f>
        <v>NO FRAUD</v>
      </c>
      <c r="C239" s="25" t="str">
        <f>IF(VLOOKUP($A239,Merchants!$A$2:$D$1757,4,0)&lt;10,"NO FRAUD",IF(VLOOKUP('Behaviors Merchants'!$A239,Merchants!$A$2:$H$1757,7,0)&gt;=20%,"FRAUD","NO FRAUD"))</f>
        <v>NO FRAUD</v>
      </c>
    </row>
    <row r="240" spans="1:3" hidden="1" x14ac:dyDescent="0.25">
      <c r="A240" s="33">
        <v>82113</v>
      </c>
      <c r="B240" s="25" t="str">
        <f>IF(VLOOKUP($A240,Merchants!$A$2:$H$1757,4,0)&lt;10,"NO FRAUD",IF(VLOOKUP($A240,Merchants!$A$2:$H$1757,8,0)&gt;=60%,"FRAUD","NO FRAUD"))</f>
        <v>NO FRAUD</v>
      </c>
      <c r="C240" s="25" t="str">
        <f>IF(VLOOKUP($A240,Merchants!$A$2:$D$1757,4,0)&lt;10,"NO FRAUD",IF(VLOOKUP('Behaviors Merchants'!$A240,Merchants!$A$2:$H$1757,7,0)&gt;=20%,"FRAUD","NO FRAUD"))</f>
        <v>NO FRAUD</v>
      </c>
    </row>
    <row r="241" spans="1:3" hidden="1" x14ac:dyDescent="0.25">
      <c r="A241" s="33">
        <v>82867</v>
      </c>
      <c r="B241" s="25" t="str">
        <f>IF(VLOOKUP($A241,Merchants!$A$2:$H$1757,4,0)&lt;10,"NO FRAUD",IF(VLOOKUP($A241,Merchants!$A$2:$H$1757,8,0)&gt;=60%,"FRAUD","NO FRAUD"))</f>
        <v>NO FRAUD</v>
      </c>
      <c r="C241" s="25" t="str">
        <f>IF(VLOOKUP($A241,Merchants!$A$2:$D$1757,4,0)&lt;10,"NO FRAUD",IF(VLOOKUP('Behaviors Merchants'!$A241,Merchants!$A$2:$H$1757,7,0)&gt;=20%,"FRAUD","NO FRAUD"))</f>
        <v>NO FRAUD</v>
      </c>
    </row>
    <row r="242" spans="1:3" hidden="1" x14ac:dyDescent="0.25">
      <c r="A242" s="33">
        <v>83283</v>
      </c>
      <c r="B242" s="25" t="str">
        <f>IF(VLOOKUP($A242,Merchants!$A$2:$H$1757,4,0)&lt;10,"NO FRAUD",IF(VLOOKUP($A242,Merchants!$A$2:$H$1757,8,0)&gt;=60%,"FRAUD","NO FRAUD"))</f>
        <v>NO FRAUD</v>
      </c>
      <c r="C242" s="25" t="str">
        <f>IF(VLOOKUP($A242,Merchants!$A$2:$D$1757,4,0)&lt;10,"NO FRAUD",IF(VLOOKUP('Behaviors Merchants'!$A242,Merchants!$A$2:$H$1757,7,0)&gt;=20%,"FRAUD","NO FRAUD"))</f>
        <v>NO FRAUD</v>
      </c>
    </row>
    <row r="243" spans="1:3" hidden="1" x14ac:dyDescent="0.25">
      <c r="A243" s="33">
        <v>85032</v>
      </c>
      <c r="B243" s="25" t="str">
        <f>IF(VLOOKUP($A243,Merchants!$A$2:$H$1757,4,0)&lt;10,"NO FRAUD",IF(VLOOKUP($A243,Merchants!$A$2:$H$1757,8,0)&gt;=60%,"FRAUD","NO FRAUD"))</f>
        <v>NO FRAUD</v>
      </c>
      <c r="C243" s="25" t="str">
        <f>IF(VLOOKUP($A243,Merchants!$A$2:$D$1757,4,0)&lt;10,"NO FRAUD",IF(VLOOKUP('Behaviors Merchants'!$A243,Merchants!$A$2:$H$1757,7,0)&gt;=20%,"FRAUD","NO FRAUD"))</f>
        <v>NO FRAUD</v>
      </c>
    </row>
    <row r="244" spans="1:3" hidden="1" x14ac:dyDescent="0.25">
      <c r="A244" s="33">
        <v>85137</v>
      </c>
      <c r="B244" s="25" t="str">
        <f>IF(VLOOKUP($A244,Merchants!$A$2:$H$1757,4,0)&lt;10,"NO FRAUD",IF(VLOOKUP($A244,Merchants!$A$2:$H$1757,8,0)&gt;=60%,"FRAUD","NO FRAUD"))</f>
        <v>NO FRAUD</v>
      </c>
      <c r="C244" s="25" t="str">
        <f>IF(VLOOKUP($A244,Merchants!$A$2:$D$1757,4,0)&lt;10,"NO FRAUD",IF(VLOOKUP('Behaviors Merchants'!$A244,Merchants!$A$2:$H$1757,7,0)&gt;=20%,"FRAUD","NO FRAUD"))</f>
        <v>NO FRAUD</v>
      </c>
    </row>
    <row r="245" spans="1:3" hidden="1" x14ac:dyDescent="0.25">
      <c r="A245" s="33">
        <v>86011</v>
      </c>
      <c r="B245" s="25" t="str">
        <f>IF(VLOOKUP($A245,Merchants!$A$2:$H$1757,4,0)&lt;10,"NO FRAUD",IF(VLOOKUP($A245,Merchants!$A$2:$H$1757,8,0)&gt;=60%,"FRAUD","NO FRAUD"))</f>
        <v>NO FRAUD</v>
      </c>
      <c r="C245" s="25" t="str">
        <f>IF(VLOOKUP($A245,Merchants!$A$2:$D$1757,4,0)&lt;10,"NO FRAUD",IF(VLOOKUP('Behaviors Merchants'!$A245,Merchants!$A$2:$H$1757,7,0)&gt;=20%,"FRAUD","NO FRAUD"))</f>
        <v>NO FRAUD</v>
      </c>
    </row>
    <row r="246" spans="1:3" hidden="1" x14ac:dyDescent="0.25">
      <c r="A246" s="33">
        <v>86197</v>
      </c>
      <c r="B246" s="25" t="str">
        <f>IF(VLOOKUP($A246,Merchants!$A$2:$H$1757,4,0)&lt;10,"NO FRAUD",IF(VLOOKUP($A246,Merchants!$A$2:$H$1757,8,0)&gt;=60%,"FRAUD","NO FRAUD"))</f>
        <v>NO FRAUD</v>
      </c>
      <c r="C246" s="25" t="str">
        <f>IF(VLOOKUP($A246,Merchants!$A$2:$D$1757,4,0)&lt;10,"NO FRAUD",IF(VLOOKUP('Behaviors Merchants'!$A246,Merchants!$A$2:$H$1757,7,0)&gt;=20%,"FRAUD","NO FRAUD"))</f>
        <v>NO FRAUD</v>
      </c>
    </row>
    <row r="247" spans="1:3" hidden="1" x14ac:dyDescent="0.25">
      <c r="A247" s="33">
        <v>86777</v>
      </c>
      <c r="B247" s="25" t="str">
        <f>IF(VLOOKUP($A247,Merchants!$A$2:$H$1757,4,0)&lt;10,"NO FRAUD",IF(VLOOKUP($A247,Merchants!$A$2:$H$1757,8,0)&gt;=60%,"FRAUD","NO FRAUD"))</f>
        <v>NO FRAUD</v>
      </c>
      <c r="C247" s="25" t="str">
        <f>IF(VLOOKUP($A247,Merchants!$A$2:$D$1757,4,0)&lt;10,"NO FRAUD",IF(VLOOKUP('Behaviors Merchants'!$A247,Merchants!$A$2:$H$1757,7,0)&gt;=20%,"FRAUD","NO FRAUD"))</f>
        <v>NO FRAUD</v>
      </c>
    </row>
    <row r="248" spans="1:3" hidden="1" x14ac:dyDescent="0.25">
      <c r="A248" s="33">
        <v>86964</v>
      </c>
      <c r="B248" s="25" t="str">
        <f>IF(VLOOKUP($A248,Merchants!$A$2:$H$1757,4,0)&lt;10,"NO FRAUD",IF(VLOOKUP($A248,Merchants!$A$2:$H$1757,8,0)&gt;=60%,"FRAUD","NO FRAUD"))</f>
        <v>NO FRAUD</v>
      </c>
      <c r="C248" s="25" t="str">
        <f>IF(VLOOKUP($A248,Merchants!$A$2:$D$1757,4,0)&lt;10,"NO FRAUD",IF(VLOOKUP('Behaviors Merchants'!$A248,Merchants!$A$2:$H$1757,7,0)&gt;=20%,"FRAUD","NO FRAUD"))</f>
        <v>NO FRAUD</v>
      </c>
    </row>
    <row r="249" spans="1:3" hidden="1" x14ac:dyDescent="0.25">
      <c r="A249" s="33">
        <v>88463</v>
      </c>
      <c r="B249" s="25" t="str">
        <f>IF(VLOOKUP($A249,Merchants!$A$2:$H$1757,4,0)&lt;10,"NO FRAUD",IF(VLOOKUP($A249,Merchants!$A$2:$H$1757,8,0)&gt;=60%,"FRAUD","NO FRAUD"))</f>
        <v>NO FRAUD</v>
      </c>
      <c r="C249" s="25" t="str">
        <f>IF(VLOOKUP($A249,Merchants!$A$2:$D$1757,4,0)&lt;10,"NO FRAUD",IF(VLOOKUP('Behaviors Merchants'!$A249,Merchants!$A$2:$H$1757,7,0)&gt;=20%,"FRAUD","NO FRAUD"))</f>
        <v>NO FRAUD</v>
      </c>
    </row>
    <row r="250" spans="1:3" hidden="1" x14ac:dyDescent="0.25">
      <c r="A250" s="33">
        <v>89514</v>
      </c>
      <c r="B250" s="25" t="str">
        <f>IF(VLOOKUP($A250,Merchants!$A$2:$H$1757,4,0)&lt;10,"NO FRAUD",IF(VLOOKUP($A250,Merchants!$A$2:$H$1757,8,0)&gt;=60%,"FRAUD","NO FRAUD"))</f>
        <v>NO FRAUD</v>
      </c>
      <c r="C250" s="25" t="str">
        <f>IF(VLOOKUP($A250,Merchants!$A$2:$D$1757,4,0)&lt;10,"NO FRAUD",IF(VLOOKUP('Behaviors Merchants'!$A250,Merchants!$A$2:$H$1757,7,0)&gt;=20%,"FRAUD","NO FRAUD"))</f>
        <v>NO FRAUD</v>
      </c>
    </row>
    <row r="251" spans="1:3" hidden="1" x14ac:dyDescent="0.25">
      <c r="A251" s="33">
        <v>92897</v>
      </c>
      <c r="B251" s="25" t="str">
        <f>IF(VLOOKUP($A251,Merchants!$A$2:$H$1757,4,0)&lt;10,"NO FRAUD",IF(VLOOKUP($A251,Merchants!$A$2:$H$1757,8,0)&gt;=60%,"FRAUD","NO FRAUD"))</f>
        <v>NO FRAUD</v>
      </c>
      <c r="C251" s="25" t="str">
        <f>IF(VLOOKUP($A251,Merchants!$A$2:$D$1757,4,0)&lt;10,"NO FRAUD",IF(VLOOKUP('Behaviors Merchants'!$A251,Merchants!$A$2:$H$1757,7,0)&gt;=20%,"FRAUD","NO FRAUD"))</f>
        <v>NO FRAUD</v>
      </c>
    </row>
    <row r="252" spans="1:3" hidden="1" x14ac:dyDescent="0.25">
      <c r="A252" s="33">
        <v>93050</v>
      </c>
      <c r="B252" s="25" t="str">
        <f>IF(VLOOKUP($A252,Merchants!$A$2:$H$1757,4,0)&lt;10,"NO FRAUD",IF(VLOOKUP($A252,Merchants!$A$2:$H$1757,8,0)&gt;=60%,"FRAUD","NO FRAUD"))</f>
        <v>NO FRAUD</v>
      </c>
      <c r="C252" s="25" t="str">
        <f>IF(VLOOKUP($A252,Merchants!$A$2:$D$1757,4,0)&lt;10,"NO FRAUD",IF(VLOOKUP('Behaviors Merchants'!$A252,Merchants!$A$2:$H$1757,7,0)&gt;=20%,"FRAUD","NO FRAUD"))</f>
        <v>NO FRAUD</v>
      </c>
    </row>
    <row r="253" spans="1:3" hidden="1" x14ac:dyDescent="0.25">
      <c r="A253" s="33">
        <v>93225</v>
      </c>
      <c r="B253" s="25" t="str">
        <f>IF(VLOOKUP($A253,Merchants!$A$2:$H$1757,4,0)&lt;10,"NO FRAUD",IF(VLOOKUP($A253,Merchants!$A$2:$H$1757,8,0)&gt;=60%,"FRAUD","NO FRAUD"))</f>
        <v>NO FRAUD</v>
      </c>
      <c r="C253" s="25" t="str">
        <f>IF(VLOOKUP($A253,Merchants!$A$2:$D$1757,4,0)&lt;10,"NO FRAUD",IF(VLOOKUP('Behaviors Merchants'!$A253,Merchants!$A$2:$H$1757,7,0)&gt;=20%,"FRAUD","NO FRAUD"))</f>
        <v>NO FRAUD</v>
      </c>
    </row>
    <row r="254" spans="1:3" hidden="1" x14ac:dyDescent="0.25">
      <c r="A254" s="33">
        <v>94544</v>
      </c>
      <c r="B254" s="25" t="str">
        <f>IF(VLOOKUP($A254,Merchants!$A$2:$H$1757,4,0)&lt;10,"NO FRAUD",IF(VLOOKUP($A254,Merchants!$A$2:$H$1757,8,0)&gt;=60%,"FRAUD","NO FRAUD"))</f>
        <v>NO FRAUD</v>
      </c>
      <c r="C254" s="25" t="str">
        <f>IF(VLOOKUP($A254,Merchants!$A$2:$D$1757,4,0)&lt;10,"NO FRAUD",IF(VLOOKUP('Behaviors Merchants'!$A254,Merchants!$A$2:$H$1757,7,0)&gt;=20%,"FRAUD","NO FRAUD"))</f>
        <v>NO FRAUD</v>
      </c>
    </row>
    <row r="255" spans="1:3" hidden="1" x14ac:dyDescent="0.25">
      <c r="A255" s="33">
        <v>95630</v>
      </c>
      <c r="B255" s="25" t="str">
        <f>IF(VLOOKUP($A255,Merchants!$A$2:$H$1757,4,0)&lt;10,"NO FRAUD",IF(VLOOKUP($A255,Merchants!$A$2:$H$1757,8,0)&gt;=60%,"FRAUD","NO FRAUD"))</f>
        <v>NO FRAUD</v>
      </c>
      <c r="C255" s="25" t="str">
        <f>IF(VLOOKUP($A255,Merchants!$A$2:$D$1757,4,0)&lt;10,"NO FRAUD",IF(VLOOKUP('Behaviors Merchants'!$A255,Merchants!$A$2:$H$1757,7,0)&gt;=20%,"FRAUD","NO FRAUD"))</f>
        <v>NO FRAUD</v>
      </c>
    </row>
    <row r="256" spans="1:3" hidden="1" x14ac:dyDescent="0.25">
      <c r="A256" s="33">
        <v>99021</v>
      </c>
      <c r="B256" s="25" t="str">
        <f>IF(VLOOKUP($A256,Merchants!$A$2:$H$1757,4,0)&lt;10,"NO FRAUD",IF(VLOOKUP($A256,Merchants!$A$2:$H$1757,8,0)&gt;=60%,"FRAUD","NO FRAUD"))</f>
        <v>NO FRAUD</v>
      </c>
      <c r="C256" s="25" t="str">
        <f>IF(VLOOKUP($A256,Merchants!$A$2:$D$1757,4,0)&lt;10,"NO FRAUD",IF(VLOOKUP('Behaviors Merchants'!$A256,Merchants!$A$2:$H$1757,7,0)&gt;=20%,"FRAUD","NO FRAUD"))</f>
        <v>NO FRAUD</v>
      </c>
    </row>
    <row r="257" spans="1:3" hidden="1" x14ac:dyDescent="0.25">
      <c r="A257" s="33">
        <v>99730</v>
      </c>
      <c r="B257" s="25" t="str">
        <f>IF(VLOOKUP($A257,Merchants!$A$2:$H$1757,4,0)&lt;10,"NO FRAUD",IF(VLOOKUP($A257,Merchants!$A$2:$H$1757,8,0)&gt;=60%,"FRAUD","NO FRAUD"))</f>
        <v>NO FRAUD</v>
      </c>
      <c r="C257" s="25" t="str">
        <f>IF(VLOOKUP($A257,Merchants!$A$2:$D$1757,4,0)&lt;10,"NO FRAUD",IF(VLOOKUP('Behaviors Merchants'!$A257,Merchants!$A$2:$H$1757,7,0)&gt;=20%,"FRAUD","NO FRAUD"))</f>
        <v>NO FRAUD</v>
      </c>
    </row>
    <row r="258" spans="1:3" hidden="1" x14ac:dyDescent="0.25">
      <c r="A258" s="33">
        <v>16</v>
      </c>
      <c r="B258" s="25" t="str">
        <f>IF(VLOOKUP($A258,Merchants!$A$2:$H$1757,4,0)&lt;10,"NO FRAUD",IF(VLOOKUP($A258,Merchants!$A$2:$H$1757,8,0)&gt;=60%,"FRAUD","NO FRAUD"))</f>
        <v>NO FRAUD</v>
      </c>
      <c r="C258" s="25" t="str">
        <f>IF(VLOOKUP($A258,Merchants!$A$2:$D$1757,4,0)&lt;10,"NO FRAUD",IF(VLOOKUP('Behaviors Merchants'!$A258,Merchants!$A$2:$H$1757,7,0)&gt;=20%,"FRAUD","NO FRAUD"))</f>
        <v>NO FRAUD</v>
      </c>
    </row>
    <row r="259" spans="1:3" hidden="1" x14ac:dyDescent="0.25">
      <c r="A259" s="33">
        <v>91</v>
      </c>
      <c r="B259" s="25" t="str">
        <f>IF(VLOOKUP($A259,Merchants!$A$2:$H$1757,4,0)&lt;10,"NO FRAUD",IF(VLOOKUP($A259,Merchants!$A$2:$H$1757,8,0)&gt;=60%,"FRAUD","NO FRAUD"))</f>
        <v>NO FRAUD</v>
      </c>
      <c r="C259" s="25" t="str">
        <f>IF(VLOOKUP($A259,Merchants!$A$2:$D$1757,4,0)&lt;10,"NO FRAUD",IF(VLOOKUP('Behaviors Merchants'!$A259,Merchants!$A$2:$H$1757,7,0)&gt;=20%,"FRAUD","NO FRAUD"))</f>
        <v>NO FRAUD</v>
      </c>
    </row>
    <row r="260" spans="1:3" hidden="1" x14ac:dyDescent="0.25">
      <c r="A260" s="33">
        <v>341</v>
      </c>
      <c r="B260" s="25" t="str">
        <f>IF(VLOOKUP($A260,Merchants!$A$2:$H$1757,4,0)&lt;10,"NO FRAUD",IF(VLOOKUP($A260,Merchants!$A$2:$H$1757,8,0)&gt;=60%,"FRAUD","NO FRAUD"))</f>
        <v>NO FRAUD</v>
      </c>
      <c r="C260" s="25" t="str">
        <f>IF(VLOOKUP($A260,Merchants!$A$2:$D$1757,4,0)&lt;10,"NO FRAUD",IF(VLOOKUP('Behaviors Merchants'!$A260,Merchants!$A$2:$H$1757,7,0)&gt;=20%,"FRAUD","NO FRAUD"))</f>
        <v>NO FRAUD</v>
      </c>
    </row>
    <row r="261" spans="1:3" hidden="1" x14ac:dyDescent="0.25">
      <c r="A261" s="33">
        <v>603</v>
      </c>
      <c r="B261" s="25" t="str">
        <f>IF(VLOOKUP($A261,Merchants!$A$2:$H$1757,4,0)&lt;10,"NO FRAUD",IF(VLOOKUP($A261,Merchants!$A$2:$H$1757,8,0)&gt;=60%,"FRAUD","NO FRAUD"))</f>
        <v>NO FRAUD</v>
      </c>
      <c r="C261" s="25" t="str">
        <f>IF(VLOOKUP($A261,Merchants!$A$2:$D$1757,4,0)&lt;10,"NO FRAUD",IF(VLOOKUP('Behaviors Merchants'!$A261,Merchants!$A$2:$H$1757,7,0)&gt;=20%,"FRAUD","NO FRAUD"))</f>
        <v>NO FRAUD</v>
      </c>
    </row>
    <row r="262" spans="1:3" hidden="1" x14ac:dyDescent="0.25">
      <c r="A262" s="33">
        <v>921</v>
      </c>
      <c r="B262" s="25" t="str">
        <f>IF(VLOOKUP($A262,Merchants!$A$2:$H$1757,4,0)&lt;10,"NO FRAUD",IF(VLOOKUP($A262,Merchants!$A$2:$H$1757,8,0)&gt;=60%,"FRAUD","NO FRAUD"))</f>
        <v>NO FRAUD</v>
      </c>
      <c r="C262" s="25" t="str">
        <f>IF(VLOOKUP($A262,Merchants!$A$2:$D$1757,4,0)&lt;10,"NO FRAUD",IF(VLOOKUP('Behaviors Merchants'!$A262,Merchants!$A$2:$H$1757,7,0)&gt;=20%,"FRAUD","NO FRAUD"))</f>
        <v>NO FRAUD</v>
      </c>
    </row>
    <row r="263" spans="1:3" hidden="1" x14ac:dyDescent="0.25">
      <c r="A263" s="33">
        <v>981</v>
      </c>
      <c r="B263" s="25" t="str">
        <f>IF(VLOOKUP($A263,Merchants!$A$2:$H$1757,4,0)&lt;10,"NO FRAUD",IF(VLOOKUP($A263,Merchants!$A$2:$H$1757,8,0)&gt;=60%,"FRAUD","NO FRAUD"))</f>
        <v>NO FRAUD</v>
      </c>
      <c r="C263" s="25" t="str">
        <f>IF(VLOOKUP($A263,Merchants!$A$2:$D$1757,4,0)&lt;10,"NO FRAUD",IF(VLOOKUP('Behaviors Merchants'!$A263,Merchants!$A$2:$H$1757,7,0)&gt;=20%,"FRAUD","NO FRAUD"))</f>
        <v>NO FRAUD</v>
      </c>
    </row>
    <row r="264" spans="1:3" hidden="1" x14ac:dyDescent="0.25">
      <c r="A264" s="33">
        <v>991</v>
      </c>
      <c r="B264" s="25" t="str">
        <f>IF(VLOOKUP($A264,Merchants!$A$2:$H$1757,4,0)&lt;10,"NO FRAUD",IF(VLOOKUP($A264,Merchants!$A$2:$H$1757,8,0)&gt;=60%,"FRAUD","NO FRAUD"))</f>
        <v>NO FRAUD</v>
      </c>
      <c r="C264" s="25" t="str">
        <f>IF(VLOOKUP($A264,Merchants!$A$2:$D$1757,4,0)&lt;10,"NO FRAUD",IF(VLOOKUP('Behaviors Merchants'!$A264,Merchants!$A$2:$H$1757,7,0)&gt;=20%,"FRAUD","NO FRAUD"))</f>
        <v>NO FRAUD</v>
      </c>
    </row>
    <row r="265" spans="1:3" hidden="1" x14ac:dyDescent="0.25">
      <c r="A265" s="33">
        <v>1569</v>
      </c>
      <c r="B265" s="25" t="str">
        <f>IF(VLOOKUP($A265,Merchants!$A$2:$H$1757,4,0)&lt;10,"NO FRAUD",IF(VLOOKUP($A265,Merchants!$A$2:$H$1757,8,0)&gt;=60%,"FRAUD","NO FRAUD"))</f>
        <v>NO FRAUD</v>
      </c>
      <c r="C265" s="25" t="str">
        <f>IF(VLOOKUP($A265,Merchants!$A$2:$D$1757,4,0)&lt;10,"NO FRAUD",IF(VLOOKUP('Behaviors Merchants'!$A265,Merchants!$A$2:$H$1757,7,0)&gt;=20%,"FRAUD","NO FRAUD"))</f>
        <v>NO FRAUD</v>
      </c>
    </row>
    <row r="266" spans="1:3" hidden="1" x14ac:dyDescent="0.25">
      <c r="A266" s="33">
        <v>1657</v>
      </c>
      <c r="B266" s="25" t="str">
        <f>IF(VLOOKUP($A266,Merchants!$A$2:$H$1757,4,0)&lt;10,"NO FRAUD",IF(VLOOKUP($A266,Merchants!$A$2:$H$1757,8,0)&gt;=60%,"FRAUD","NO FRAUD"))</f>
        <v>NO FRAUD</v>
      </c>
      <c r="C266" s="25" t="str">
        <f>IF(VLOOKUP($A266,Merchants!$A$2:$D$1757,4,0)&lt;10,"NO FRAUD",IF(VLOOKUP('Behaviors Merchants'!$A266,Merchants!$A$2:$H$1757,7,0)&gt;=20%,"FRAUD","NO FRAUD"))</f>
        <v>NO FRAUD</v>
      </c>
    </row>
    <row r="267" spans="1:3" hidden="1" x14ac:dyDescent="0.25">
      <c r="A267" s="33">
        <v>1931</v>
      </c>
      <c r="B267" s="25" t="str">
        <f>IF(VLOOKUP($A267,Merchants!$A$2:$H$1757,4,0)&lt;10,"NO FRAUD",IF(VLOOKUP($A267,Merchants!$A$2:$H$1757,8,0)&gt;=60%,"FRAUD","NO FRAUD"))</f>
        <v>NO FRAUD</v>
      </c>
      <c r="C267" s="25" t="str">
        <f>IF(VLOOKUP($A267,Merchants!$A$2:$D$1757,4,0)&lt;10,"NO FRAUD",IF(VLOOKUP('Behaviors Merchants'!$A267,Merchants!$A$2:$H$1757,7,0)&gt;=20%,"FRAUD","NO FRAUD"))</f>
        <v>NO FRAUD</v>
      </c>
    </row>
    <row r="268" spans="1:3" hidden="1" x14ac:dyDescent="0.25">
      <c r="A268" s="33">
        <v>3097</v>
      </c>
      <c r="B268" s="25" t="str">
        <f>IF(VLOOKUP($A268,Merchants!$A$2:$H$1757,4,0)&lt;10,"NO FRAUD",IF(VLOOKUP($A268,Merchants!$A$2:$H$1757,8,0)&gt;=60%,"FRAUD","NO FRAUD"))</f>
        <v>NO FRAUD</v>
      </c>
      <c r="C268" s="25" t="str">
        <f>IF(VLOOKUP($A268,Merchants!$A$2:$D$1757,4,0)&lt;10,"NO FRAUD",IF(VLOOKUP('Behaviors Merchants'!$A268,Merchants!$A$2:$H$1757,7,0)&gt;=20%,"FRAUD","NO FRAUD"))</f>
        <v>NO FRAUD</v>
      </c>
    </row>
    <row r="269" spans="1:3" hidden="1" x14ac:dyDescent="0.25">
      <c r="A269" s="33">
        <v>3115</v>
      </c>
      <c r="B269" s="25" t="str">
        <f>IF(VLOOKUP($A269,Merchants!$A$2:$H$1757,4,0)&lt;10,"NO FRAUD",IF(VLOOKUP($A269,Merchants!$A$2:$H$1757,8,0)&gt;=60%,"FRAUD","NO FRAUD"))</f>
        <v>NO FRAUD</v>
      </c>
      <c r="C269" s="25" t="str">
        <f>IF(VLOOKUP($A269,Merchants!$A$2:$D$1757,4,0)&lt;10,"NO FRAUD",IF(VLOOKUP('Behaviors Merchants'!$A269,Merchants!$A$2:$H$1757,7,0)&gt;=20%,"FRAUD","NO FRAUD"))</f>
        <v>NO FRAUD</v>
      </c>
    </row>
    <row r="270" spans="1:3" hidden="1" x14ac:dyDescent="0.25">
      <c r="A270" s="33">
        <v>3531</v>
      </c>
      <c r="B270" s="25" t="str">
        <f>IF(VLOOKUP($A270,Merchants!$A$2:$H$1757,4,0)&lt;10,"NO FRAUD",IF(VLOOKUP($A270,Merchants!$A$2:$H$1757,8,0)&gt;=60%,"FRAUD","NO FRAUD"))</f>
        <v>NO FRAUD</v>
      </c>
      <c r="C270" s="25" t="str">
        <f>IF(VLOOKUP($A270,Merchants!$A$2:$D$1757,4,0)&lt;10,"NO FRAUD",IF(VLOOKUP('Behaviors Merchants'!$A270,Merchants!$A$2:$H$1757,7,0)&gt;=20%,"FRAUD","NO FRAUD"))</f>
        <v>NO FRAUD</v>
      </c>
    </row>
    <row r="271" spans="1:3" hidden="1" x14ac:dyDescent="0.25">
      <c r="A271" s="33">
        <v>3659</v>
      </c>
      <c r="B271" s="25" t="str">
        <f>IF(VLOOKUP($A271,Merchants!$A$2:$H$1757,4,0)&lt;10,"NO FRAUD",IF(VLOOKUP($A271,Merchants!$A$2:$H$1757,8,0)&gt;=60%,"FRAUD","NO FRAUD"))</f>
        <v>NO FRAUD</v>
      </c>
      <c r="C271" s="25" t="str">
        <f>IF(VLOOKUP($A271,Merchants!$A$2:$D$1757,4,0)&lt;10,"NO FRAUD",IF(VLOOKUP('Behaviors Merchants'!$A271,Merchants!$A$2:$H$1757,7,0)&gt;=20%,"FRAUD","NO FRAUD"))</f>
        <v>NO FRAUD</v>
      </c>
    </row>
    <row r="272" spans="1:3" hidden="1" x14ac:dyDescent="0.25">
      <c r="A272" s="33">
        <v>3978</v>
      </c>
      <c r="B272" s="25" t="str">
        <f>IF(VLOOKUP($A272,Merchants!$A$2:$H$1757,4,0)&lt;10,"NO FRAUD",IF(VLOOKUP($A272,Merchants!$A$2:$H$1757,8,0)&gt;=60%,"FRAUD","NO FRAUD"))</f>
        <v>NO FRAUD</v>
      </c>
      <c r="C272" s="25" t="str">
        <f>IF(VLOOKUP($A272,Merchants!$A$2:$D$1757,4,0)&lt;10,"NO FRAUD",IF(VLOOKUP('Behaviors Merchants'!$A272,Merchants!$A$2:$H$1757,7,0)&gt;=20%,"FRAUD","NO FRAUD"))</f>
        <v>NO FRAUD</v>
      </c>
    </row>
    <row r="273" spans="1:3" hidden="1" x14ac:dyDescent="0.25">
      <c r="A273" s="33">
        <v>4242</v>
      </c>
      <c r="B273" s="25" t="str">
        <f>IF(VLOOKUP($A273,Merchants!$A$2:$H$1757,4,0)&lt;10,"NO FRAUD",IF(VLOOKUP($A273,Merchants!$A$2:$H$1757,8,0)&gt;=60%,"FRAUD","NO FRAUD"))</f>
        <v>NO FRAUD</v>
      </c>
      <c r="C273" s="25" t="str">
        <f>IF(VLOOKUP($A273,Merchants!$A$2:$D$1757,4,0)&lt;10,"NO FRAUD",IF(VLOOKUP('Behaviors Merchants'!$A273,Merchants!$A$2:$H$1757,7,0)&gt;=20%,"FRAUD","NO FRAUD"))</f>
        <v>NO FRAUD</v>
      </c>
    </row>
    <row r="274" spans="1:3" hidden="1" x14ac:dyDescent="0.25">
      <c r="A274" s="33">
        <v>4997</v>
      </c>
      <c r="B274" s="25" t="str">
        <f>IF(VLOOKUP($A274,Merchants!$A$2:$H$1757,4,0)&lt;10,"NO FRAUD",IF(VLOOKUP($A274,Merchants!$A$2:$H$1757,8,0)&gt;=60%,"FRAUD","NO FRAUD"))</f>
        <v>NO FRAUD</v>
      </c>
      <c r="C274" s="25" t="str">
        <f>IF(VLOOKUP($A274,Merchants!$A$2:$D$1757,4,0)&lt;10,"NO FRAUD",IF(VLOOKUP('Behaviors Merchants'!$A274,Merchants!$A$2:$H$1757,7,0)&gt;=20%,"FRAUD","NO FRAUD"))</f>
        <v>NO FRAUD</v>
      </c>
    </row>
    <row r="275" spans="1:3" hidden="1" x14ac:dyDescent="0.25">
      <c r="A275" s="33">
        <v>5533</v>
      </c>
      <c r="B275" s="25" t="str">
        <f>IF(VLOOKUP($A275,Merchants!$A$2:$H$1757,4,0)&lt;10,"NO FRAUD",IF(VLOOKUP($A275,Merchants!$A$2:$H$1757,8,0)&gt;=60%,"FRAUD","NO FRAUD"))</f>
        <v>NO FRAUD</v>
      </c>
      <c r="C275" s="25" t="str">
        <f>IF(VLOOKUP($A275,Merchants!$A$2:$D$1757,4,0)&lt;10,"NO FRAUD",IF(VLOOKUP('Behaviors Merchants'!$A275,Merchants!$A$2:$H$1757,7,0)&gt;=20%,"FRAUD","NO FRAUD"))</f>
        <v>NO FRAUD</v>
      </c>
    </row>
    <row r="276" spans="1:3" hidden="1" x14ac:dyDescent="0.25">
      <c r="A276" s="33">
        <v>5557</v>
      </c>
      <c r="B276" s="25" t="str">
        <f>IF(VLOOKUP($A276,Merchants!$A$2:$H$1757,4,0)&lt;10,"NO FRAUD",IF(VLOOKUP($A276,Merchants!$A$2:$H$1757,8,0)&gt;=60%,"FRAUD","NO FRAUD"))</f>
        <v>NO FRAUD</v>
      </c>
      <c r="C276" s="25" t="str">
        <f>IF(VLOOKUP($A276,Merchants!$A$2:$D$1757,4,0)&lt;10,"NO FRAUD",IF(VLOOKUP('Behaviors Merchants'!$A276,Merchants!$A$2:$H$1757,7,0)&gt;=20%,"FRAUD","NO FRAUD"))</f>
        <v>NO FRAUD</v>
      </c>
    </row>
    <row r="277" spans="1:3" hidden="1" x14ac:dyDescent="0.25">
      <c r="A277" s="33">
        <v>5832</v>
      </c>
      <c r="B277" s="25" t="str">
        <f>IF(VLOOKUP($A277,Merchants!$A$2:$H$1757,4,0)&lt;10,"NO FRAUD",IF(VLOOKUP($A277,Merchants!$A$2:$H$1757,8,0)&gt;=60%,"FRAUD","NO FRAUD"))</f>
        <v>NO FRAUD</v>
      </c>
      <c r="C277" s="25" t="str">
        <f>IF(VLOOKUP($A277,Merchants!$A$2:$D$1757,4,0)&lt;10,"NO FRAUD",IF(VLOOKUP('Behaviors Merchants'!$A277,Merchants!$A$2:$H$1757,7,0)&gt;=20%,"FRAUD","NO FRAUD"))</f>
        <v>NO FRAUD</v>
      </c>
    </row>
    <row r="278" spans="1:3" hidden="1" x14ac:dyDescent="0.25">
      <c r="A278" s="33">
        <v>6440</v>
      </c>
      <c r="B278" s="25" t="str">
        <f>IF(VLOOKUP($A278,Merchants!$A$2:$H$1757,4,0)&lt;10,"NO FRAUD",IF(VLOOKUP($A278,Merchants!$A$2:$H$1757,8,0)&gt;=60%,"FRAUD","NO FRAUD"))</f>
        <v>NO FRAUD</v>
      </c>
      <c r="C278" s="25" t="str">
        <f>IF(VLOOKUP($A278,Merchants!$A$2:$D$1757,4,0)&lt;10,"NO FRAUD",IF(VLOOKUP('Behaviors Merchants'!$A278,Merchants!$A$2:$H$1757,7,0)&gt;=20%,"FRAUD","NO FRAUD"))</f>
        <v>NO FRAUD</v>
      </c>
    </row>
    <row r="279" spans="1:3" hidden="1" x14ac:dyDescent="0.25">
      <c r="A279" s="33">
        <v>6495</v>
      </c>
      <c r="B279" s="25" t="str">
        <f>IF(VLOOKUP($A279,Merchants!$A$2:$H$1757,4,0)&lt;10,"NO FRAUD",IF(VLOOKUP($A279,Merchants!$A$2:$H$1757,8,0)&gt;=60%,"FRAUD","NO FRAUD"))</f>
        <v>NO FRAUD</v>
      </c>
      <c r="C279" s="25" t="str">
        <f>IF(VLOOKUP($A279,Merchants!$A$2:$D$1757,4,0)&lt;10,"NO FRAUD",IF(VLOOKUP('Behaviors Merchants'!$A279,Merchants!$A$2:$H$1757,7,0)&gt;=20%,"FRAUD","NO FRAUD"))</f>
        <v>NO FRAUD</v>
      </c>
    </row>
    <row r="280" spans="1:3" hidden="1" x14ac:dyDescent="0.25">
      <c r="A280" s="33">
        <v>6880</v>
      </c>
      <c r="B280" s="25" t="str">
        <f>IF(VLOOKUP($A280,Merchants!$A$2:$H$1757,4,0)&lt;10,"NO FRAUD",IF(VLOOKUP($A280,Merchants!$A$2:$H$1757,8,0)&gt;=60%,"FRAUD","NO FRAUD"))</f>
        <v>NO FRAUD</v>
      </c>
      <c r="C280" s="25" t="str">
        <f>IF(VLOOKUP($A280,Merchants!$A$2:$D$1757,4,0)&lt;10,"NO FRAUD",IF(VLOOKUP('Behaviors Merchants'!$A280,Merchants!$A$2:$H$1757,7,0)&gt;=20%,"FRAUD","NO FRAUD"))</f>
        <v>NO FRAUD</v>
      </c>
    </row>
    <row r="281" spans="1:3" hidden="1" x14ac:dyDescent="0.25">
      <c r="A281" s="33">
        <v>7513</v>
      </c>
      <c r="B281" s="25" t="str">
        <f>IF(VLOOKUP($A281,Merchants!$A$2:$H$1757,4,0)&lt;10,"NO FRAUD",IF(VLOOKUP($A281,Merchants!$A$2:$H$1757,8,0)&gt;=60%,"FRAUD","NO FRAUD"))</f>
        <v>NO FRAUD</v>
      </c>
      <c r="C281" s="25" t="str">
        <f>IF(VLOOKUP($A281,Merchants!$A$2:$D$1757,4,0)&lt;10,"NO FRAUD",IF(VLOOKUP('Behaviors Merchants'!$A281,Merchants!$A$2:$H$1757,7,0)&gt;=20%,"FRAUD","NO FRAUD"))</f>
        <v>NO FRAUD</v>
      </c>
    </row>
    <row r="282" spans="1:3" hidden="1" x14ac:dyDescent="0.25">
      <c r="A282" s="33">
        <v>7580</v>
      </c>
      <c r="B282" s="25" t="str">
        <f>IF(VLOOKUP($A282,Merchants!$A$2:$H$1757,4,0)&lt;10,"NO FRAUD",IF(VLOOKUP($A282,Merchants!$A$2:$H$1757,8,0)&gt;=60%,"FRAUD","NO FRAUD"))</f>
        <v>NO FRAUD</v>
      </c>
      <c r="C282" s="25" t="str">
        <f>IF(VLOOKUP($A282,Merchants!$A$2:$D$1757,4,0)&lt;10,"NO FRAUD",IF(VLOOKUP('Behaviors Merchants'!$A282,Merchants!$A$2:$H$1757,7,0)&gt;=20%,"FRAUD","NO FRAUD"))</f>
        <v>NO FRAUD</v>
      </c>
    </row>
    <row r="283" spans="1:3" hidden="1" x14ac:dyDescent="0.25">
      <c r="A283" s="33">
        <v>7672</v>
      </c>
      <c r="B283" s="25" t="str">
        <f>IF(VLOOKUP($A283,Merchants!$A$2:$H$1757,4,0)&lt;10,"NO FRAUD",IF(VLOOKUP($A283,Merchants!$A$2:$H$1757,8,0)&gt;=60%,"FRAUD","NO FRAUD"))</f>
        <v>NO FRAUD</v>
      </c>
      <c r="C283" s="25" t="str">
        <f>IF(VLOOKUP($A283,Merchants!$A$2:$D$1757,4,0)&lt;10,"NO FRAUD",IF(VLOOKUP('Behaviors Merchants'!$A283,Merchants!$A$2:$H$1757,7,0)&gt;=20%,"FRAUD","NO FRAUD"))</f>
        <v>NO FRAUD</v>
      </c>
    </row>
    <row r="284" spans="1:3" hidden="1" x14ac:dyDescent="0.25">
      <c r="A284" s="33">
        <v>8203</v>
      </c>
      <c r="B284" s="25" t="str">
        <f>IF(VLOOKUP($A284,Merchants!$A$2:$H$1757,4,0)&lt;10,"NO FRAUD",IF(VLOOKUP($A284,Merchants!$A$2:$H$1757,8,0)&gt;=60%,"FRAUD","NO FRAUD"))</f>
        <v>NO FRAUD</v>
      </c>
      <c r="C284" s="25" t="str">
        <f>IF(VLOOKUP($A284,Merchants!$A$2:$D$1757,4,0)&lt;10,"NO FRAUD",IF(VLOOKUP('Behaviors Merchants'!$A284,Merchants!$A$2:$H$1757,7,0)&gt;=20%,"FRAUD","NO FRAUD"))</f>
        <v>NO FRAUD</v>
      </c>
    </row>
    <row r="285" spans="1:3" hidden="1" x14ac:dyDescent="0.25">
      <c r="A285" s="33">
        <v>8863</v>
      </c>
      <c r="B285" s="25" t="str">
        <f>IF(VLOOKUP($A285,Merchants!$A$2:$H$1757,4,0)&lt;10,"NO FRAUD",IF(VLOOKUP($A285,Merchants!$A$2:$H$1757,8,0)&gt;=60%,"FRAUD","NO FRAUD"))</f>
        <v>NO FRAUD</v>
      </c>
      <c r="C285" s="25" t="str">
        <f>IF(VLOOKUP($A285,Merchants!$A$2:$D$1757,4,0)&lt;10,"NO FRAUD",IF(VLOOKUP('Behaviors Merchants'!$A285,Merchants!$A$2:$H$1757,7,0)&gt;=20%,"FRAUD","NO FRAUD"))</f>
        <v>NO FRAUD</v>
      </c>
    </row>
    <row r="286" spans="1:3" hidden="1" x14ac:dyDescent="0.25">
      <c r="A286" s="33">
        <v>9828</v>
      </c>
      <c r="B286" s="25" t="str">
        <f>IF(VLOOKUP($A286,Merchants!$A$2:$H$1757,4,0)&lt;10,"NO FRAUD",IF(VLOOKUP($A286,Merchants!$A$2:$H$1757,8,0)&gt;=60%,"FRAUD","NO FRAUD"))</f>
        <v>NO FRAUD</v>
      </c>
      <c r="C286" s="25" t="str">
        <f>IF(VLOOKUP($A286,Merchants!$A$2:$D$1757,4,0)&lt;10,"NO FRAUD",IF(VLOOKUP('Behaviors Merchants'!$A286,Merchants!$A$2:$H$1757,7,0)&gt;=20%,"FRAUD","NO FRAUD"))</f>
        <v>NO FRAUD</v>
      </c>
    </row>
    <row r="287" spans="1:3" hidden="1" x14ac:dyDescent="0.25">
      <c r="A287" s="33">
        <v>10030</v>
      </c>
      <c r="B287" s="25" t="str">
        <f>IF(VLOOKUP($A287,Merchants!$A$2:$H$1757,4,0)&lt;10,"NO FRAUD",IF(VLOOKUP($A287,Merchants!$A$2:$H$1757,8,0)&gt;=60%,"FRAUD","NO FRAUD"))</f>
        <v>NO FRAUD</v>
      </c>
      <c r="C287" s="25" t="str">
        <f>IF(VLOOKUP($A287,Merchants!$A$2:$D$1757,4,0)&lt;10,"NO FRAUD",IF(VLOOKUP('Behaviors Merchants'!$A287,Merchants!$A$2:$H$1757,7,0)&gt;=20%,"FRAUD","NO FRAUD"))</f>
        <v>NO FRAUD</v>
      </c>
    </row>
    <row r="288" spans="1:3" hidden="1" x14ac:dyDescent="0.25">
      <c r="A288" s="33">
        <v>10213</v>
      </c>
      <c r="B288" s="25" t="str">
        <f>IF(VLOOKUP($A288,Merchants!$A$2:$H$1757,4,0)&lt;10,"NO FRAUD",IF(VLOOKUP($A288,Merchants!$A$2:$H$1757,8,0)&gt;=60%,"FRAUD","NO FRAUD"))</f>
        <v>NO FRAUD</v>
      </c>
      <c r="C288" s="25" t="str">
        <f>IF(VLOOKUP($A288,Merchants!$A$2:$D$1757,4,0)&lt;10,"NO FRAUD",IF(VLOOKUP('Behaviors Merchants'!$A288,Merchants!$A$2:$H$1757,7,0)&gt;=20%,"FRAUD","NO FRAUD"))</f>
        <v>NO FRAUD</v>
      </c>
    </row>
    <row r="289" spans="1:3" hidden="1" x14ac:dyDescent="0.25">
      <c r="A289" s="33">
        <v>10226</v>
      </c>
      <c r="B289" s="25" t="str">
        <f>IF(VLOOKUP($A289,Merchants!$A$2:$H$1757,4,0)&lt;10,"NO FRAUD",IF(VLOOKUP($A289,Merchants!$A$2:$H$1757,8,0)&gt;=60%,"FRAUD","NO FRAUD"))</f>
        <v>NO FRAUD</v>
      </c>
      <c r="C289" s="25" t="str">
        <f>IF(VLOOKUP($A289,Merchants!$A$2:$D$1757,4,0)&lt;10,"NO FRAUD",IF(VLOOKUP('Behaviors Merchants'!$A289,Merchants!$A$2:$H$1757,7,0)&gt;=20%,"FRAUD","NO FRAUD"))</f>
        <v>NO FRAUD</v>
      </c>
    </row>
    <row r="290" spans="1:3" hidden="1" x14ac:dyDescent="0.25">
      <c r="A290" s="33">
        <v>10291</v>
      </c>
      <c r="B290" s="25" t="str">
        <f>IF(VLOOKUP($A290,Merchants!$A$2:$H$1757,4,0)&lt;10,"NO FRAUD",IF(VLOOKUP($A290,Merchants!$A$2:$H$1757,8,0)&gt;=60%,"FRAUD","NO FRAUD"))</f>
        <v>NO FRAUD</v>
      </c>
      <c r="C290" s="25" t="str">
        <f>IF(VLOOKUP($A290,Merchants!$A$2:$D$1757,4,0)&lt;10,"NO FRAUD",IF(VLOOKUP('Behaviors Merchants'!$A290,Merchants!$A$2:$H$1757,7,0)&gt;=20%,"FRAUD","NO FRAUD"))</f>
        <v>NO FRAUD</v>
      </c>
    </row>
    <row r="291" spans="1:3" hidden="1" x14ac:dyDescent="0.25">
      <c r="A291" s="33">
        <v>10297</v>
      </c>
      <c r="B291" s="25" t="str">
        <f>IF(VLOOKUP($A291,Merchants!$A$2:$H$1757,4,0)&lt;10,"NO FRAUD",IF(VLOOKUP($A291,Merchants!$A$2:$H$1757,8,0)&gt;=60%,"FRAUD","NO FRAUD"))</f>
        <v>NO FRAUD</v>
      </c>
      <c r="C291" s="25" t="str">
        <f>IF(VLOOKUP($A291,Merchants!$A$2:$D$1757,4,0)&lt;10,"NO FRAUD",IF(VLOOKUP('Behaviors Merchants'!$A291,Merchants!$A$2:$H$1757,7,0)&gt;=20%,"FRAUD","NO FRAUD"))</f>
        <v>NO FRAUD</v>
      </c>
    </row>
    <row r="292" spans="1:3" hidden="1" x14ac:dyDescent="0.25">
      <c r="A292" s="33">
        <v>10554</v>
      </c>
      <c r="B292" s="25" t="str">
        <f>IF(VLOOKUP($A292,Merchants!$A$2:$H$1757,4,0)&lt;10,"NO FRAUD",IF(VLOOKUP($A292,Merchants!$A$2:$H$1757,8,0)&gt;=60%,"FRAUD","NO FRAUD"))</f>
        <v>NO FRAUD</v>
      </c>
      <c r="C292" s="25" t="str">
        <f>IF(VLOOKUP($A292,Merchants!$A$2:$D$1757,4,0)&lt;10,"NO FRAUD",IF(VLOOKUP('Behaviors Merchants'!$A292,Merchants!$A$2:$H$1757,7,0)&gt;=20%,"FRAUD","NO FRAUD"))</f>
        <v>NO FRAUD</v>
      </c>
    </row>
    <row r="293" spans="1:3" hidden="1" x14ac:dyDescent="0.25">
      <c r="A293" s="33">
        <v>10707</v>
      </c>
      <c r="B293" s="25" t="str">
        <f>IF(VLOOKUP($A293,Merchants!$A$2:$H$1757,4,0)&lt;10,"NO FRAUD",IF(VLOOKUP($A293,Merchants!$A$2:$H$1757,8,0)&gt;=60%,"FRAUD","NO FRAUD"))</f>
        <v>NO FRAUD</v>
      </c>
      <c r="C293" s="25" t="str">
        <f>IF(VLOOKUP($A293,Merchants!$A$2:$D$1757,4,0)&lt;10,"NO FRAUD",IF(VLOOKUP('Behaviors Merchants'!$A293,Merchants!$A$2:$H$1757,7,0)&gt;=20%,"FRAUD","NO FRAUD"))</f>
        <v>NO FRAUD</v>
      </c>
    </row>
    <row r="294" spans="1:3" hidden="1" x14ac:dyDescent="0.25">
      <c r="A294" s="33">
        <v>11110</v>
      </c>
      <c r="B294" s="25" t="str">
        <f>IF(VLOOKUP($A294,Merchants!$A$2:$H$1757,4,0)&lt;10,"NO FRAUD",IF(VLOOKUP($A294,Merchants!$A$2:$H$1757,8,0)&gt;=60%,"FRAUD","NO FRAUD"))</f>
        <v>NO FRAUD</v>
      </c>
      <c r="C294" s="25" t="str">
        <f>IF(VLOOKUP($A294,Merchants!$A$2:$D$1757,4,0)&lt;10,"NO FRAUD",IF(VLOOKUP('Behaviors Merchants'!$A294,Merchants!$A$2:$H$1757,7,0)&gt;=20%,"FRAUD","NO FRAUD"))</f>
        <v>NO FRAUD</v>
      </c>
    </row>
    <row r="295" spans="1:3" hidden="1" x14ac:dyDescent="0.25">
      <c r="A295" s="33">
        <v>11202</v>
      </c>
      <c r="B295" s="25" t="str">
        <f>IF(VLOOKUP($A295,Merchants!$A$2:$H$1757,4,0)&lt;10,"NO FRAUD",IF(VLOOKUP($A295,Merchants!$A$2:$H$1757,8,0)&gt;=60%,"FRAUD","NO FRAUD"))</f>
        <v>NO FRAUD</v>
      </c>
      <c r="C295" s="25" t="str">
        <f>IF(VLOOKUP($A295,Merchants!$A$2:$D$1757,4,0)&lt;10,"NO FRAUD",IF(VLOOKUP('Behaviors Merchants'!$A295,Merchants!$A$2:$H$1757,7,0)&gt;=20%,"FRAUD","NO FRAUD"))</f>
        <v>NO FRAUD</v>
      </c>
    </row>
    <row r="296" spans="1:3" hidden="1" x14ac:dyDescent="0.25">
      <c r="A296" s="33">
        <v>11829</v>
      </c>
      <c r="B296" s="25" t="str">
        <f>IF(VLOOKUP($A296,Merchants!$A$2:$H$1757,4,0)&lt;10,"NO FRAUD",IF(VLOOKUP($A296,Merchants!$A$2:$H$1757,8,0)&gt;=60%,"FRAUD","NO FRAUD"))</f>
        <v>NO FRAUD</v>
      </c>
      <c r="C296" s="25" t="str">
        <f>IF(VLOOKUP($A296,Merchants!$A$2:$D$1757,4,0)&lt;10,"NO FRAUD",IF(VLOOKUP('Behaviors Merchants'!$A296,Merchants!$A$2:$H$1757,7,0)&gt;=20%,"FRAUD","NO FRAUD"))</f>
        <v>NO FRAUD</v>
      </c>
    </row>
    <row r="297" spans="1:3" hidden="1" x14ac:dyDescent="0.25">
      <c r="A297" s="33">
        <v>11911</v>
      </c>
      <c r="B297" s="25" t="str">
        <f>IF(VLOOKUP($A297,Merchants!$A$2:$H$1757,4,0)&lt;10,"NO FRAUD",IF(VLOOKUP($A297,Merchants!$A$2:$H$1757,8,0)&gt;=60%,"FRAUD","NO FRAUD"))</f>
        <v>NO FRAUD</v>
      </c>
      <c r="C297" s="25" t="str">
        <f>IF(VLOOKUP($A297,Merchants!$A$2:$D$1757,4,0)&lt;10,"NO FRAUD",IF(VLOOKUP('Behaviors Merchants'!$A297,Merchants!$A$2:$H$1757,7,0)&gt;=20%,"FRAUD","NO FRAUD"))</f>
        <v>NO FRAUD</v>
      </c>
    </row>
    <row r="298" spans="1:3" hidden="1" x14ac:dyDescent="0.25">
      <c r="A298" s="33">
        <v>12063</v>
      </c>
      <c r="B298" s="25" t="str">
        <f>IF(VLOOKUP($A298,Merchants!$A$2:$H$1757,4,0)&lt;10,"NO FRAUD",IF(VLOOKUP($A298,Merchants!$A$2:$H$1757,8,0)&gt;=60%,"FRAUD","NO FRAUD"))</f>
        <v>NO FRAUD</v>
      </c>
      <c r="C298" s="25" t="str">
        <f>IF(VLOOKUP($A298,Merchants!$A$2:$D$1757,4,0)&lt;10,"NO FRAUD",IF(VLOOKUP('Behaviors Merchants'!$A298,Merchants!$A$2:$H$1757,7,0)&gt;=20%,"FRAUD","NO FRAUD"))</f>
        <v>NO FRAUD</v>
      </c>
    </row>
    <row r="299" spans="1:3" hidden="1" x14ac:dyDescent="0.25">
      <c r="A299" s="33">
        <v>12157</v>
      </c>
      <c r="B299" s="25" t="str">
        <f>IF(VLOOKUP($A299,Merchants!$A$2:$H$1757,4,0)&lt;10,"NO FRAUD",IF(VLOOKUP($A299,Merchants!$A$2:$H$1757,8,0)&gt;=60%,"FRAUD","NO FRAUD"))</f>
        <v>NO FRAUD</v>
      </c>
      <c r="C299" s="25" t="str">
        <f>IF(VLOOKUP($A299,Merchants!$A$2:$D$1757,4,0)&lt;10,"NO FRAUD",IF(VLOOKUP('Behaviors Merchants'!$A299,Merchants!$A$2:$H$1757,7,0)&gt;=20%,"FRAUD","NO FRAUD"))</f>
        <v>NO FRAUD</v>
      </c>
    </row>
    <row r="300" spans="1:3" hidden="1" x14ac:dyDescent="0.25">
      <c r="A300" s="33">
        <v>12331</v>
      </c>
      <c r="B300" s="25" t="str">
        <f>IF(VLOOKUP($A300,Merchants!$A$2:$H$1757,4,0)&lt;10,"NO FRAUD",IF(VLOOKUP($A300,Merchants!$A$2:$H$1757,8,0)&gt;=60%,"FRAUD","NO FRAUD"))</f>
        <v>NO FRAUD</v>
      </c>
      <c r="C300" s="25" t="str">
        <f>IF(VLOOKUP($A300,Merchants!$A$2:$D$1757,4,0)&lt;10,"NO FRAUD",IF(VLOOKUP('Behaviors Merchants'!$A300,Merchants!$A$2:$H$1757,7,0)&gt;=20%,"FRAUD","NO FRAUD"))</f>
        <v>NO FRAUD</v>
      </c>
    </row>
    <row r="301" spans="1:3" hidden="1" x14ac:dyDescent="0.25">
      <c r="A301" s="33">
        <v>12561</v>
      </c>
      <c r="B301" s="25" t="str">
        <f>IF(VLOOKUP($A301,Merchants!$A$2:$H$1757,4,0)&lt;10,"NO FRAUD",IF(VLOOKUP($A301,Merchants!$A$2:$H$1757,8,0)&gt;=60%,"FRAUD","NO FRAUD"))</f>
        <v>NO FRAUD</v>
      </c>
      <c r="C301" s="25" t="str">
        <f>IF(VLOOKUP($A301,Merchants!$A$2:$D$1757,4,0)&lt;10,"NO FRAUD",IF(VLOOKUP('Behaviors Merchants'!$A301,Merchants!$A$2:$H$1757,7,0)&gt;=20%,"FRAUD","NO FRAUD"))</f>
        <v>NO FRAUD</v>
      </c>
    </row>
    <row r="302" spans="1:3" hidden="1" x14ac:dyDescent="0.25">
      <c r="A302" s="33">
        <v>12663</v>
      </c>
      <c r="B302" s="25" t="str">
        <f>IF(VLOOKUP($A302,Merchants!$A$2:$H$1757,4,0)&lt;10,"NO FRAUD",IF(VLOOKUP($A302,Merchants!$A$2:$H$1757,8,0)&gt;=60%,"FRAUD","NO FRAUD"))</f>
        <v>NO FRAUD</v>
      </c>
      <c r="C302" s="25" t="str">
        <f>IF(VLOOKUP($A302,Merchants!$A$2:$D$1757,4,0)&lt;10,"NO FRAUD",IF(VLOOKUP('Behaviors Merchants'!$A302,Merchants!$A$2:$H$1757,7,0)&gt;=20%,"FRAUD","NO FRAUD"))</f>
        <v>NO FRAUD</v>
      </c>
    </row>
    <row r="303" spans="1:3" hidden="1" x14ac:dyDescent="0.25">
      <c r="A303" s="33">
        <v>12745</v>
      </c>
      <c r="B303" s="25" t="str">
        <f>IF(VLOOKUP($A303,Merchants!$A$2:$H$1757,4,0)&lt;10,"NO FRAUD",IF(VLOOKUP($A303,Merchants!$A$2:$H$1757,8,0)&gt;=60%,"FRAUD","NO FRAUD"))</f>
        <v>NO FRAUD</v>
      </c>
      <c r="C303" s="25" t="str">
        <f>IF(VLOOKUP($A303,Merchants!$A$2:$D$1757,4,0)&lt;10,"NO FRAUD",IF(VLOOKUP('Behaviors Merchants'!$A303,Merchants!$A$2:$H$1757,7,0)&gt;=20%,"FRAUD","NO FRAUD"))</f>
        <v>NO FRAUD</v>
      </c>
    </row>
    <row r="304" spans="1:3" hidden="1" x14ac:dyDescent="0.25">
      <c r="A304" s="33">
        <v>13148</v>
      </c>
      <c r="B304" s="25" t="str">
        <f>IF(VLOOKUP($A304,Merchants!$A$2:$H$1757,4,0)&lt;10,"NO FRAUD",IF(VLOOKUP($A304,Merchants!$A$2:$H$1757,8,0)&gt;=60%,"FRAUD","NO FRAUD"))</f>
        <v>NO FRAUD</v>
      </c>
      <c r="C304" s="25" t="str">
        <f>IF(VLOOKUP($A304,Merchants!$A$2:$D$1757,4,0)&lt;10,"NO FRAUD",IF(VLOOKUP('Behaviors Merchants'!$A304,Merchants!$A$2:$H$1757,7,0)&gt;=20%,"FRAUD","NO FRAUD"))</f>
        <v>NO FRAUD</v>
      </c>
    </row>
    <row r="305" spans="1:3" hidden="1" x14ac:dyDescent="0.25">
      <c r="A305" s="33">
        <v>13202</v>
      </c>
      <c r="B305" s="25" t="str">
        <f>IF(VLOOKUP($A305,Merchants!$A$2:$H$1757,4,0)&lt;10,"NO FRAUD",IF(VLOOKUP($A305,Merchants!$A$2:$H$1757,8,0)&gt;=60%,"FRAUD","NO FRAUD"))</f>
        <v>NO FRAUD</v>
      </c>
      <c r="C305" s="25" t="str">
        <f>IF(VLOOKUP($A305,Merchants!$A$2:$D$1757,4,0)&lt;10,"NO FRAUD",IF(VLOOKUP('Behaviors Merchants'!$A305,Merchants!$A$2:$H$1757,7,0)&gt;=20%,"FRAUD","NO FRAUD"))</f>
        <v>NO FRAUD</v>
      </c>
    </row>
    <row r="306" spans="1:3" hidden="1" x14ac:dyDescent="0.25">
      <c r="A306" s="33">
        <v>13551</v>
      </c>
      <c r="B306" s="25" t="str">
        <f>IF(VLOOKUP($A306,Merchants!$A$2:$H$1757,4,0)&lt;10,"NO FRAUD",IF(VLOOKUP($A306,Merchants!$A$2:$H$1757,8,0)&gt;=60%,"FRAUD","NO FRAUD"))</f>
        <v>NO FRAUD</v>
      </c>
      <c r="C306" s="25" t="str">
        <f>IF(VLOOKUP($A306,Merchants!$A$2:$D$1757,4,0)&lt;10,"NO FRAUD",IF(VLOOKUP('Behaviors Merchants'!$A306,Merchants!$A$2:$H$1757,7,0)&gt;=20%,"FRAUD","NO FRAUD"))</f>
        <v>NO FRAUD</v>
      </c>
    </row>
    <row r="307" spans="1:3" hidden="1" x14ac:dyDescent="0.25">
      <c r="A307" s="33">
        <v>13827</v>
      </c>
      <c r="B307" s="25" t="str">
        <f>IF(VLOOKUP($A307,Merchants!$A$2:$H$1757,4,0)&lt;10,"NO FRAUD",IF(VLOOKUP($A307,Merchants!$A$2:$H$1757,8,0)&gt;=60%,"FRAUD","NO FRAUD"))</f>
        <v>NO FRAUD</v>
      </c>
      <c r="C307" s="25" t="str">
        <f>IF(VLOOKUP($A307,Merchants!$A$2:$D$1757,4,0)&lt;10,"NO FRAUD",IF(VLOOKUP('Behaviors Merchants'!$A307,Merchants!$A$2:$H$1757,7,0)&gt;=20%,"FRAUD","NO FRAUD"))</f>
        <v>NO FRAUD</v>
      </c>
    </row>
    <row r="308" spans="1:3" hidden="1" x14ac:dyDescent="0.25">
      <c r="A308" s="33">
        <v>14006</v>
      </c>
      <c r="B308" s="25" t="str">
        <f>IF(VLOOKUP($A308,Merchants!$A$2:$H$1757,4,0)&lt;10,"NO FRAUD",IF(VLOOKUP($A308,Merchants!$A$2:$H$1757,8,0)&gt;=60%,"FRAUD","NO FRAUD"))</f>
        <v>NO FRAUD</v>
      </c>
      <c r="C308" s="25" t="str">
        <f>IF(VLOOKUP($A308,Merchants!$A$2:$D$1757,4,0)&lt;10,"NO FRAUD",IF(VLOOKUP('Behaviors Merchants'!$A308,Merchants!$A$2:$H$1757,7,0)&gt;=20%,"FRAUD","NO FRAUD"))</f>
        <v>NO FRAUD</v>
      </c>
    </row>
    <row r="309" spans="1:3" hidden="1" x14ac:dyDescent="0.25">
      <c r="A309" s="33">
        <v>14025</v>
      </c>
      <c r="B309" s="25" t="str">
        <f>IF(VLOOKUP($A309,Merchants!$A$2:$H$1757,4,0)&lt;10,"NO FRAUD",IF(VLOOKUP($A309,Merchants!$A$2:$H$1757,8,0)&gt;=60%,"FRAUD","NO FRAUD"))</f>
        <v>NO FRAUD</v>
      </c>
      <c r="C309" s="25" t="str">
        <f>IF(VLOOKUP($A309,Merchants!$A$2:$D$1757,4,0)&lt;10,"NO FRAUD",IF(VLOOKUP('Behaviors Merchants'!$A309,Merchants!$A$2:$H$1757,7,0)&gt;=20%,"FRAUD","NO FRAUD"))</f>
        <v>NO FRAUD</v>
      </c>
    </row>
    <row r="310" spans="1:3" hidden="1" x14ac:dyDescent="0.25">
      <c r="A310" s="33">
        <v>14322</v>
      </c>
      <c r="B310" s="25" t="str">
        <f>IF(VLOOKUP($A310,Merchants!$A$2:$H$1757,4,0)&lt;10,"NO FRAUD",IF(VLOOKUP($A310,Merchants!$A$2:$H$1757,8,0)&gt;=60%,"FRAUD","NO FRAUD"))</f>
        <v>NO FRAUD</v>
      </c>
      <c r="C310" s="25" t="str">
        <f>IF(VLOOKUP($A310,Merchants!$A$2:$D$1757,4,0)&lt;10,"NO FRAUD",IF(VLOOKUP('Behaviors Merchants'!$A310,Merchants!$A$2:$H$1757,7,0)&gt;=20%,"FRAUD","NO FRAUD"))</f>
        <v>NO FRAUD</v>
      </c>
    </row>
    <row r="311" spans="1:3" hidden="1" x14ac:dyDescent="0.25">
      <c r="A311" s="33">
        <v>14427</v>
      </c>
      <c r="B311" s="25" t="str">
        <f>IF(VLOOKUP($A311,Merchants!$A$2:$H$1757,4,0)&lt;10,"NO FRAUD",IF(VLOOKUP($A311,Merchants!$A$2:$H$1757,8,0)&gt;=60%,"FRAUD","NO FRAUD"))</f>
        <v>NO FRAUD</v>
      </c>
      <c r="C311" s="25" t="str">
        <f>IF(VLOOKUP($A311,Merchants!$A$2:$D$1757,4,0)&lt;10,"NO FRAUD",IF(VLOOKUP('Behaviors Merchants'!$A311,Merchants!$A$2:$H$1757,7,0)&gt;=20%,"FRAUD","NO FRAUD"))</f>
        <v>NO FRAUD</v>
      </c>
    </row>
    <row r="312" spans="1:3" hidden="1" x14ac:dyDescent="0.25">
      <c r="A312" s="33">
        <v>14834</v>
      </c>
      <c r="B312" s="25" t="str">
        <f>IF(VLOOKUP($A312,Merchants!$A$2:$H$1757,4,0)&lt;10,"NO FRAUD",IF(VLOOKUP($A312,Merchants!$A$2:$H$1757,8,0)&gt;=60%,"FRAUD","NO FRAUD"))</f>
        <v>NO FRAUD</v>
      </c>
      <c r="C312" s="25" t="str">
        <f>IF(VLOOKUP($A312,Merchants!$A$2:$D$1757,4,0)&lt;10,"NO FRAUD",IF(VLOOKUP('Behaviors Merchants'!$A312,Merchants!$A$2:$H$1757,7,0)&gt;=20%,"FRAUD","NO FRAUD"))</f>
        <v>NO FRAUD</v>
      </c>
    </row>
    <row r="313" spans="1:3" hidden="1" x14ac:dyDescent="0.25">
      <c r="A313" s="33">
        <v>15140</v>
      </c>
      <c r="B313" s="25" t="str">
        <f>IF(VLOOKUP($A313,Merchants!$A$2:$H$1757,4,0)&lt;10,"NO FRAUD",IF(VLOOKUP($A313,Merchants!$A$2:$H$1757,8,0)&gt;=60%,"FRAUD","NO FRAUD"))</f>
        <v>NO FRAUD</v>
      </c>
      <c r="C313" s="25" t="str">
        <f>IF(VLOOKUP($A313,Merchants!$A$2:$D$1757,4,0)&lt;10,"NO FRAUD",IF(VLOOKUP('Behaviors Merchants'!$A313,Merchants!$A$2:$H$1757,7,0)&gt;=20%,"FRAUD","NO FRAUD"))</f>
        <v>NO FRAUD</v>
      </c>
    </row>
    <row r="314" spans="1:3" hidden="1" x14ac:dyDescent="0.25">
      <c r="A314" s="33">
        <v>15402</v>
      </c>
      <c r="B314" s="25" t="str">
        <f>IF(VLOOKUP($A314,Merchants!$A$2:$H$1757,4,0)&lt;10,"NO FRAUD",IF(VLOOKUP($A314,Merchants!$A$2:$H$1757,8,0)&gt;=60%,"FRAUD","NO FRAUD"))</f>
        <v>NO FRAUD</v>
      </c>
      <c r="C314" s="25" t="str">
        <f>IF(VLOOKUP($A314,Merchants!$A$2:$D$1757,4,0)&lt;10,"NO FRAUD",IF(VLOOKUP('Behaviors Merchants'!$A314,Merchants!$A$2:$H$1757,7,0)&gt;=20%,"FRAUD","NO FRAUD"))</f>
        <v>NO FRAUD</v>
      </c>
    </row>
    <row r="315" spans="1:3" hidden="1" x14ac:dyDescent="0.25">
      <c r="A315" s="33">
        <v>15858</v>
      </c>
      <c r="B315" s="25" t="str">
        <f>IF(VLOOKUP($A315,Merchants!$A$2:$H$1757,4,0)&lt;10,"NO FRAUD",IF(VLOOKUP($A315,Merchants!$A$2:$H$1757,8,0)&gt;=60%,"FRAUD","NO FRAUD"))</f>
        <v>NO FRAUD</v>
      </c>
      <c r="C315" s="25" t="str">
        <f>IF(VLOOKUP($A315,Merchants!$A$2:$D$1757,4,0)&lt;10,"NO FRAUD",IF(VLOOKUP('Behaviors Merchants'!$A315,Merchants!$A$2:$H$1757,7,0)&gt;=20%,"FRAUD","NO FRAUD"))</f>
        <v>NO FRAUD</v>
      </c>
    </row>
    <row r="316" spans="1:3" hidden="1" x14ac:dyDescent="0.25">
      <c r="A316" s="33">
        <v>15950</v>
      </c>
      <c r="B316" s="25" t="str">
        <f>IF(VLOOKUP($A316,Merchants!$A$2:$H$1757,4,0)&lt;10,"NO FRAUD",IF(VLOOKUP($A316,Merchants!$A$2:$H$1757,8,0)&gt;=60%,"FRAUD","NO FRAUD"))</f>
        <v>NO FRAUD</v>
      </c>
      <c r="C316" s="25" t="str">
        <f>IF(VLOOKUP($A316,Merchants!$A$2:$D$1757,4,0)&lt;10,"NO FRAUD",IF(VLOOKUP('Behaviors Merchants'!$A316,Merchants!$A$2:$H$1757,7,0)&gt;=20%,"FRAUD","NO FRAUD"))</f>
        <v>NO FRAUD</v>
      </c>
    </row>
    <row r="317" spans="1:3" hidden="1" x14ac:dyDescent="0.25">
      <c r="A317" s="33">
        <v>17666</v>
      </c>
      <c r="B317" s="25" t="str">
        <f>IF(VLOOKUP($A317,Merchants!$A$2:$H$1757,4,0)&lt;10,"NO FRAUD",IF(VLOOKUP($A317,Merchants!$A$2:$H$1757,8,0)&gt;=60%,"FRAUD","NO FRAUD"))</f>
        <v>NO FRAUD</v>
      </c>
      <c r="C317" s="25" t="str">
        <f>IF(VLOOKUP($A317,Merchants!$A$2:$D$1757,4,0)&lt;10,"NO FRAUD",IF(VLOOKUP('Behaviors Merchants'!$A317,Merchants!$A$2:$H$1757,7,0)&gt;=20%,"FRAUD","NO FRAUD"))</f>
        <v>NO FRAUD</v>
      </c>
    </row>
    <row r="318" spans="1:3" hidden="1" x14ac:dyDescent="0.25">
      <c r="A318" s="33">
        <v>17763</v>
      </c>
      <c r="B318" s="25" t="str">
        <f>IF(VLOOKUP($A318,Merchants!$A$2:$H$1757,4,0)&lt;10,"NO FRAUD",IF(VLOOKUP($A318,Merchants!$A$2:$H$1757,8,0)&gt;=60%,"FRAUD","NO FRAUD"))</f>
        <v>NO FRAUD</v>
      </c>
      <c r="C318" s="25" t="str">
        <f>IF(VLOOKUP($A318,Merchants!$A$2:$D$1757,4,0)&lt;10,"NO FRAUD",IF(VLOOKUP('Behaviors Merchants'!$A318,Merchants!$A$2:$H$1757,7,0)&gt;=20%,"FRAUD","NO FRAUD"))</f>
        <v>NO FRAUD</v>
      </c>
    </row>
    <row r="319" spans="1:3" hidden="1" x14ac:dyDescent="0.25">
      <c r="A319" s="33">
        <v>18107</v>
      </c>
      <c r="B319" s="25" t="str">
        <f>IF(VLOOKUP($A319,Merchants!$A$2:$H$1757,4,0)&lt;10,"NO FRAUD",IF(VLOOKUP($A319,Merchants!$A$2:$H$1757,8,0)&gt;=60%,"FRAUD","NO FRAUD"))</f>
        <v>NO FRAUD</v>
      </c>
      <c r="C319" s="25" t="str">
        <f>IF(VLOOKUP($A319,Merchants!$A$2:$D$1757,4,0)&lt;10,"NO FRAUD",IF(VLOOKUP('Behaviors Merchants'!$A319,Merchants!$A$2:$H$1757,7,0)&gt;=20%,"FRAUD","NO FRAUD"))</f>
        <v>NO FRAUD</v>
      </c>
    </row>
    <row r="320" spans="1:3" hidden="1" x14ac:dyDescent="0.25">
      <c r="A320" s="33">
        <v>18679</v>
      </c>
      <c r="B320" s="25" t="str">
        <f>IF(VLOOKUP($A320,Merchants!$A$2:$H$1757,4,0)&lt;10,"NO FRAUD",IF(VLOOKUP($A320,Merchants!$A$2:$H$1757,8,0)&gt;=60%,"FRAUD","NO FRAUD"))</f>
        <v>NO FRAUD</v>
      </c>
      <c r="C320" s="25" t="str">
        <f>IF(VLOOKUP($A320,Merchants!$A$2:$D$1757,4,0)&lt;10,"NO FRAUD",IF(VLOOKUP('Behaviors Merchants'!$A320,Merchants!$A$2:$H$1757,7,0)&gt;=20%,"FRAUD","NO FRAUD"))</f>
        <v>NO FRAUD</v>
      </c>
    </row>
    <row r="321" spans="1:3" hidden="1" x14ac:dyDescent="0.25">
      <c r="A321" s="33">
        <v>18874</v>
      </c>
      <c r="B321" s="25" t="str">
        <f>IF(VLOOKUP($A321,Merchants!$A$2:$H$1757,4,0)&lt;10,"NO FRAUD",IF(VLOOKUP($A321,Merchants!$A$2:$H$1757,8,0)&gt;=60%,"FRAUD","NO FRAUD"))</f>
        <v>NO FRAUD</v>
      </c>
      <c r="C321" s="25" t="str">
        <f>IF(VLOOKUP($A321,Merchants!$A$2:$D$1757,4,0)&lt;10,"NO FRAUD",IF(VLOOKUP('Behaviors Merchants'!$A321,Merchants!$A$2:$H$1757,7,0)&gt;=20%,"FRAUD","NO FRAUD"))</f>
        <v>NO FRAUD</v>
      </c>
    </row>
    <row r="322" spans="1:3" hidden="1" x14ac:dyDescent="0.25">
      <c r="A322" s="33">
        <v>19258</v>
      </c>
      <c r="B322" s="25" t="str">
        <f>IF(VLOOKUP($A322,Merchants!$A$2:$H$1757,4,0)&lt;10,"NO FRAUD",IF(VLOOKUP($A322,Merchants!$A$2:$H$1757,8,0)&gt;=60%,"FRAUD","NO FRAUD"))</f>
        <v>NO FRAUD</v>
      </c>
      <c r="C322" s="25" t="str">
        <f>IF(VLOOKUP($A322,Merchants!$A$2:$D$1757,4,0)&lt;10,"NO FRAUD",IF(VLOOKUP('Behaviors Merchants'!$A322,Merchants!$A$2:$H$1757,7,0)&gt;=20%,"FRAUD","NO FRAUD"))</f>
        <v>NO FRAUD</v>
      </c>
    </row>
    <row r="323" spans="1:3" hidden="1" x14ac:dyDescent="0.25">
      <c r="A323" s="33">
        <v>20194</v>
      </c>
      <c r="B323" s="25" t="str">
        <f>IF(VLOOKUP($A323,Merchants!$A$2:$H$1757,4,0)&lt;10,"NO FRAUD",IF(VLOOKUP($A323,Merchants!$A$2:$H$1757,8,0)&gt;=60%,"FRAUD","NO FRAUD"))</f>
        <v>NO FRAUD</v>
      </c>
      <c r="C323" s="25" t="str">
        <f>IF(VLOOKUP($A323,Merchants!$A$2:$D$1757,4,0)&lt;10,"NO FRAUD",IF(VLOOKUP('Behaviors Merchants'!$A323,Merchants!$A$2:$H$1757,7,0)&gt;=20%,"FRAUD","NO FRAUD"))</f>
        <v>NO FRAUD</v>
      </c>
    </row>
    <row r="324" spans="1:3" hidden="1" x14ac:dyDescent="0.25">
      <c r="A324" s="33">
        <v>20465</v>
      </c>
      <c r="B324" s="25" t="str">
        <f>IF(VLOOKUP($A324,Merchants!$A$2:$H$1757,4,0)&lt;10,"NO FRAUD",IF(VLOOKUP($A324,Merchants!$A$2:$H$1757,8,0)&gt;=60%,"FRAUD","NO FRAUD"))</f>
        <v>NO FRAUD</v>
      </c>
      <c r="C324" s="25" t="str">
        <f>IF(VLOOKUP($A324,Merchants!$A$2:$D$1757,4,0)&lt;10,"NO FRAUD",IF(VLOOKUP('Behaviors Merchants'!$A324,Merchants!$A$2:$H$1757,7,0)&gt;=20%,"FRAUD","NO FRAUD"))</f>
        <v>NO FRAUD</v>
      </c>
    </row>
    <row r="325" spans="1:3" hidden="1" x14ac:dyDescent="0.25">
      <c r="A325" s="33">
        <v>21168</v>
      </c>
      <c r="B325" s="25" t="str">
        <f>IF(VLOOKUP($A325,Merchants!$A$2:$H$1757,4,0)&lt;10,"NO FRAUD",IF(VLOOKUP($A325,Merchants!$A$2:$H$1757,8,0)&gt;=60%,"FRAUD","NO FRAUD"))</f>
        <v>NO FRAUD</v>
      </c>
      <c r="C325" s="25" t="str">
        <f>IF(VLOOKUP($A325,Merchants!$A$2:$D$1757,4,0)&lt;10,"NO FRAUD",IF(VLOOKUP('Behaviors Merchants'!$A325,Merchants!$A$2:$H$1757,7,0)&gt;=20%,"FRAUD","NO FRAUD"))</f>
        <v>NO FRAUD</v>
      </c>
    </row>
    <row r="326" spans="1:3" hidden="1" x14ac:dyDescent="0.25">
      <c r="A326" s="33">
        <v>21967</v>
      </c>
      <c r="B326" s="25" t="str">
        <f>IF(VLOOKUP($A326,Merchants!$A$2:$H$1757,4,0)&lt;10,"NO FRAUD",IF(VLOOKUP($A326,Merchants!$A$2:$H$1757,8,0)&gt;=60%,"FRAUD","NO FRAUD"))</f>
        <v>NO FRAUD</v>
      </c>
      <c r="C326" s="25" t="str">
        <f>IF(VLOOKUP($A326,Merchants!$A$2:$D$1757,4,0)&lt;10,"NO FRAUD",IF(VLOOKUP('Behaviors Merchants'!$A326,Merchants!$A$2:$H$1757,7,0)&gt;=20%,"FRAUD","NO FRAUD"))</f>
        <v>NO FRAUD</v>
      </c>
    </row>
    <row r="327" spans="1:3" hidden="1" x14ac:dyDescent="0.25">
      <c r="A327" s="33">
        <v>22324</v>
      </c>
      <c r="B327" s="25" t="str">
        <f>IF(VLOOKUP($A327,Merchants!$A$2:$H$1757,4,0)&lt;10,"NO FRAUD",IF(VLOOKUP($A327,Merchants!$A$2:$H$1757,8,0)&gt;=60%,"FRAUD","NO FRAUD"))</f>
        <v>NO FRAUD</v>
      </c>
      <c r="C327" s="25" t="str">
        <f>IF(VLOOKUP($A327,Merchants!$A$2:$D$1757,4,0)&lt;10,"NO FRAUD",IF(VLOOKUP('Behaviors Merchants'!$A327,Merchants!$A$2:$H$1757,7,0)&gt;=20%,"FRAUD","NO FRAUD"))</f>
        <v>NO FRAUD</v>
      </c>
    </row>
    <row r="328" spans="1:3" hidden="1" x14ac:dyDescent="0.25">
      <c r="A328" s="33">
        <v>22454</v>
      </c>
      <c r="B328" s="25" t="str">
        <f>IF(VLOOKUP($A328,Merchants!$A$2:$H$1757,4,0)&lt;10,"NO FRAUD",IF(VLOOKUP($A328,Merchants!$A$2:$H$1757,8,0)&gt;=60%,"FRAUD","NO FRAUD"))</f>
        <v>NO FRAUD</v>
      </c>
      <c r="C328" s="25" t="str">
        <f>IF(VLOOKUP($A328,Merchants!$A$2:$D$1757,4,0)&lt;10,"NO FRAUD",IF(VLOOKUP('Behaviors Merchants'!$A328,Merchants!$A$2:$H$1757,7,0)&gt;=20%,"FRAUD","NO FRAUD"))</f>
        <v>NO FRAUD</v>
      </c>
    </row>
    <row r="329" spans="1:3" hidden="1" x14ac:dyDescent="0.25">
      <c r="A329" s="33">
        <v>22612</v>
      </c>
      <c r="B329" s="25" t="str">
        <f>IF(VLOOKUP($A329,Merchants!$A$2:$H$1757,4,0)&lt;10,"NO FRAUD",IF(VLOOKUP($A329,Merchants!$A$2:$H$1757,8,0)&gt;=60%,"FRAUD","NO FRAUD"))</f>
        <v>NO FRAUD</v>
      </c>
      <c r="C329" s="25" t="str">
        <f>IF(VLOOKUP($A329,Merchants!$A$2:$D$1757,4,0)&lt;10,"NO FRAUD",IF(VLOOKUP('Behaviors Merchants'!$A329,Merchants!$A$2:$H$1757,7,0)&gt;=20%,"FRAUD","NO FRAUD"))</f>
        <v>NO FRAUD</v>
      </c>
    </row>
    <row r="330" spans="1:3" hidden="1" x14ac:dyDescent="0.25">
      <c r="A330" s="33">
        <v>22918</v>
      </c>
      <c r="B330" s="25" t="str">
        <f>IF(VLOOKUP($A330,Merchants!$A$2:$H$1757,4,0)&lt;10,"NO FRAUD",IF(VLOOKUP($A330,Merchants!$A$2:$H$1757,8,0)&gt;=60%,"FRAUD","NO FRAUD"))</f>
        <v>NO FRAUD</v>
      </c>
      <c r="C330" s="25" t="str">
        <f>IF(VLOOKUP($A330,Merchants!$A$2:$D$1757,4,0)&lt;10,"NO FRAUD",IF(VLOOKUP('Behaviors Merchants'!$A330,Merchants!$A$2:$H$1757,7,0)&gt;=20%,"FRAUD","NO FRAUD"))</f>
        <v>NO FRAUD</v>
      </c>
    </row>
    <row r="331" spans="1:3" hidden="1" x14ac:dyDescent="0.25">
      <c r="A331" s="33">
        <v>23017</v>
      </c>
      <c r="B331" s="25" t="str">
        <f>IF(VLOOKUP($A331,Merchants!$A$2:$H$1757,4,0)&lt;10,"NO FRAUD",IF(VLOOKUP($A331,Merchants!$A$2:$H$1757,8,0)&gt;=60%,"FRAUD","NO FRAUD"))</f>
        <v>NO FRAUD</v>
      </c>
      <c r="C331" s="25" t="str">
        <f>IF(VLOOKUP($A331,Merchants!$A$2:$D$1757,4,0)&lt;10,"NO FRAUD",IF(VLOOKUP('Behaviors Merchants'!$A331,Merchants!$A$2:$H$1757,7,0)&gt;=20%,"FRAUD","NO FRAUD"))</f>
        <v>NO FRAUD</v>
      </c>
    </row>
    <row r="332" spans="1:3" hidden="1" x14ac:dyDescent="0.25">
      <c r="A332" s="33">
        <v>23396</v>
      </c>
      <c r="B332" s="25" t="str">
        <f>IF(VLOOKUP($A332,Merchants!$A$2:$H$1757,4,0)&lt;10,"NO FRAUD",IF(VLOOKUP($A332,Merchants!$A$2:$H$1757,8,0)&gt;=60%,"FRAUD","NO FRAUD"))</f>
        <v>NO FRAUD</v>
      </c>
      <c r="C332" s="25" t="str">
        <f>IF(VLOOKUP($A332,Merchants!$A$2:$D$1757,4,0)&lt;10,"NO FRAUD",IF(VLOOKUP('Behaviors Merchants'!$A332,Merchants!$A$2:$H$1757,7,0)&gt;=20%,"FRAUD","NO FRAUD"))</f>
        <v>NO FRAUD</v>
      </c>
    </row>
    <row r="333" spans="1:3" hidden="1" x14ac:dyDescent="0.25">
      <c r="A333" s="33">
        <v>23720</v>
      </c>
      <c r="B333" s="25" t="str">
        <f>IF(VLOOKUP($A333,Merchants!$A$2:$H$1757,4,0)&lt;10,"NO FRAUD",IF(VLOOKUP($A333,Merchants!$A$2:$H$1757,8,0)&gt;=60%,"FRAUD","NO FRAUD"))</f>
        <v>NO FRAUD</v>
      </c>
      <c r="C333" s="25" t="str">
        <f>IF(VLOOKUP($A333,Merchants!$A$2:$D$1757,4,0)&lt;10,"NO FRAUD",IF(VLOOKUP('Behaviors Merchants'!$A333,Merchants!$A$2:$H$1757,7,0)&gt;=20%,"FRAUD","NO FRAUD"))</f>
        <v>NO FRAUD</v>
      </c>
    </row>
    <row r="334" spans="1:3" hidden="1" x14ac:dyDescent="0.25">
      <c r="A334" s="33">
        <v>24295</v>
      </c>
      <c r="B334" s="25" t="str">
        <f>IF(VLOOKUP($A334,Merchants!$A$2:$H$1757,4,0)&lt;10,"NO FRAUD",IF(VLOOKUP($A334,Merchants!$A$2:$H$1757,8,0)&gt;=60%,"FRAUD","NO FRAUD"))</f>
        <v>NO FRAUD</v>
      </c>
      <c r="C334" s="25" t="str">
        <f>IF(VLOOKUP($A334,Merchants!$A$2:$D$1757,4,0)&lt;10,"NO FRAUD",IF(VLOOKUP('Behaviors Merchants'!$A334,Merchants!$A$2:$H$1757,7,0)&gt;=20%,"FRAUD","NO FRAUD"))</f>
        <v>NO FRAUD</v>
      </c>
    </row>
    <row r="335" spans="1:3" hidden="1" x14ac:dyDescent="0.25">
      <c r="A335" s="33">
        <v>24454</v>
      </c>
      <c r="B335" s="25" t="str">
        <f>IF(VLOOKUP($A335,Merchants!$A$2:$H$1757,4,0)&lt;10,"NO FRAUD",IF(VLOOKUP($A335,Merchants!$A$2:$H$1757,8,0)&gt;=60%,"FRAUD","NO FRAUD"))</f>
        <v>NO FRAUD</v>
      </c>
      <c r="C335" s="25" t="str">
        <f>IF(VLOOKUP($A335,Merchants!$A$2:$D$1757,4,0)&lt;10,"NO FRAUD",IF(VLOOKUP('Behaviors Merchants'!$A335,Merchants!$A$2:$H$1757,7,0)&gt;=20%,"FRAUD","NO FRAUD"))</f>
        <v>NO FRAUD</v>
      </c>
    </row>
    <row r="336" spans="1:3" hidden="1" x14ac:dyDescent="0.25">
      <c r="A336" s="33">
        <v>24618</v>
      </c>
      <c r="B336" s="25" t="str">
        <f>IF(VLOOKUP($A336,Merchants!$A$2:$H$1757,4,0)&lt;10,"NO FRAUD",IF(VLOOKUP($A336,Merchants!$A$2:$H$1757,8,0)&gt;=60%,"FRAUD","NO FRAUD"))</f>
        <v>NO FRAUD</v>
      </c>
      <c r="C336" s="25" t="str">
        <f>IF(VLOOKUP($A336,Merchants!$A$2:$D$1757,4,0)&lt;10,"NO FRAUD",IF(VLOOKUP('Behaviors Merchants'!$A336,Merchants!$A$2:$H$1757,7,0)&gt;=20%,"FRAUD","NO FRAUD"))</f>
        <v>NO FRAUD</v>
      </c>
    </row>
    <row r="337" spans="1:3" hidden="1" x14ac:dyDescent="0.25">
      <c r="A337" s="33">
        <v>25471</v>
      </c>
      <c r="B337" s="25" t="str">
        <f>IF(VLOOKUP($A337,Merchants!$A$2:$H$1757,4,0)&lt;10,"NO FRAUD",IF(VLOOKUP($A337,Merchants!$A$2:$H$1757,8,0)&gt;=60%,"FRAUD","NO FRAUD"))</f>
        <v>NO FRAUD</v>
      </c>
      <c r="C337" s="25" t="str">
        <f>IF(VLOOKUP($A337,Merchants!$A$2:$D$1757,4,0)&lt;10,"NO FRAUD",IF(VLOOKUP('Behaviors Merchants'!$A337,Merchants!$A$2:$H$1757,7,0)&gt;=20%,"FRAUD","NO FRAUD"))</f>
        <v>NO FRAUD</v>
      </c>
    </row>
    <row r="338" spans="1:3" hidden="1" x14ac:dyDescent="0.25">
      <c r="A338" s="33">
        <v>25473</v>
      </c>
      <c r="B338" s="25" t="str">
        <f>IF(VLOOKUP($A338,Merchants!$A$2:$H$1757,4,0)&lt;10,"NO FRAUD",IF(VLOOKUP($A338,Merchants!$A$2:$H$1757,8,0)&gt;=60%,"FRAUD","NO FRAUD"))</f>
        <v>NO FRAUD</v>
      </c>
      <c r="C338" s="25" t="str">
        <f>IF(VLOOKUP($A338,Merchants!$A$2:$D$1757,4,0)&lt;10,"NO FRAUD",IF(VLOOKUP('Behaviors Merchants'!$A338,Merchants!$A$2:$H$1757,7,0)&gt;=20%,"FRAUD","NO FRAUD"))</f>
        <v>NO FRAUD</v>
      </c>
    </row>
    <row r="339" spans="1:3" hidden="1" x14ac:dyDescent="0.25">
      <c r="A339" s="33">
        <v>25496</v>
      </c>
      <c r="B339" s="25" t="str">
        <f>IF(VLOOKUP($A339,Merchants!$A$2:$H$1757,4,0)&lt;10,"NO FRAUD",IF(VLOOKUP($A339,Merchants!$A$2:$H$1757,8,0)&gt;=60%,"FRAUD","NO FRAUD"))</f>
        <v>NO FRAUD</v>
      </c>
      <c r="C339" s="25" t="str">
        <f>IF(VLOOKUP($A339,Merchants!$A$2:$D$1757,4,0)&lt;10,"NO FRAUD",IF(VLOOKUP('Behaviors Merchants'!$A339,Merchants!$A$2:$H$1757,7,0)&gt;=20%,"FRAUD","NO FRAUD"))</f>
        <v>NO FRAUD</v>
      </c>
    </row>
    <row r="340" spans="1:3" hidden="1" x14ac:dyDescent="0.25">
      <c r="A340" s="33">
        <v>25671</v>
      </c>
      <c r="B340" s="25" t="str">
        <f>IF(VLOOKUP($A340,Merchants!$A$2:$H$1757,4,0)&lt;10,"NO FRAUD",IF(VLOOKUP($A340,Merchants!$A$2:$H$1757,8,0)&gt;=60%,"FRAUD","NO FRAUD"))</f>
        <v>NO FRAUD</v>
      </c>
      <c r="C340" s="25" t="str">
        <f>IF(VLOOKUP($A340,Merchants!$A$2:$D$1757,4,0)&lt;10,"NO FRAUD",IF(VLOOKUP('Behaviors Merchants'!$A340,Merchants!$A$2:$H$1757,7,0)&gt;=20%,"FRAUD","NO FRAUD"))</f>
        <v>NO FRAUD</v>
      </c>
    </row>
    <row r="341" spans="1:3" hidden="1" x14ac:dyDescent="0.25">
      <c r="A341" s="33">
        <v>25921</v>
      </c>
      <c r="B341" s="25" t="str">
        <f>IF(VLOOKUP($A341,Merchants!$A$2:$H$1757,4,0)&lt;10,"NO FRAUD",IF(VLOOKUP($A341,Merchants!$A$2:$H$1757,8,0)&gt;=60%,"FRAUD","NO FRAUD"))</f>
        <v>NO FRAUD</v>
      </c>
      <c r="C341" s="25" t="str">
        <f>IF(VLOOKUP($A341,Merchants!$A$2:$D$1757,4,0)&lt;10,"NO FRAUD",IF(VLOOKUP('Behaviors Merchants'!$A341,Merchants!$A$2:$H$1757,7,0)&gt;=20%,"FRAUD","NO FRAUD"))</f>
        <v>NO FRAUD</v>
      </c>
    </row>
    <row r="342" spans="1:3" hidden="1" x14ac:dyDescent="0.25">
      <c r="A342" s="33">
        <v>26059</v>
      </c>
      <c r="B342" s="25" t="str">
        <f>IF(VLOOKUP($A342,Merchants!$A$2:$H$1757,4,0)&lt;10,"NO FRAUD",IF(VLOOKUP($A342,Merchants!$A$2:$H$1757,8,0)&gt;=60%,"FRAUD","NO FRAUD"))</f>
        <v>NO FRAUD</v>
      </c>
      <c r="C342" s="25" t="str">
        <f>IF(VLOOKUP($A342,Merchants!$A$2:$D$1757,4,0)&lt;10,"NO FRAUD",IF(VLOOKUP('Behaviors Merchants'!$A342,Merchants!$A$2:$H$1757,7,0)&gt;=20%,"FRAUD","NO FRAUD"))</f>
        <v>NO FRAUD</v>
      </c>
    </row>
    <row r="343" spans="1:3" hidden="1" x14ac:dyDescent="0.25">
      <c r="A343" s="33">
        <v>27089</v>
      </c>
      <c r="B343" s="25" t="str">
        <f>IF(VLOOKUP($A343,Merchants!$A$2:$H$1757,4,0)&lt;10,"NO FRAUD",IF(VLOOKUP($A343,Merchants!$A$2:$H$1757,8,0)&gt;=60%,"FRAUD","NO FRAUD"))</f>
        <v>NO FRAUD</v>
      </c>
      <c r="C343" s="25" t="str">
        <f>IF(VLOOKUP($A343,Merchants!$A$2:$D$1757,4,0)&lt;10,"NO FRAUD",IF(VLOOKUP('Behaviors Merchants'!$A343,Merchants!$A$2:$H$1757,7,0)&gt;=20%,"FRAUD","NO FRAUD"))</f>
        <v>NO FRAUD</v>
      </c>
    </row>
    <row r="344" spans="1:3" hidden="1" x14ac:dyDescent="0.25">
      <c r="A344" s="33">
        <v>27494</v>
      </c>
      <c r="B344" s="25" t="str">
        <f>IF(VLOOKUP($A344,Merchants!$A$2:$H$1757,4,0)&lt;10,"NO FRAUD",IF(VLOOKUP($A344,Merchants!$A$2:$H$1757,8,0)&gt;=60%,"FRAUD","NO FRAUD"))</f>
        <v>NO FRAUD</v>
      </c>
      <c r="C344" s="25" t="str">
        <f>IF(VLOOKUP($A344,Merchants!$A$2:$D$1757,4,0)&lt;10,"NO FRAUD",IF(VLOOKUP('Behaviors Merchants'!$A344,Merchants!$A$2:$H$1757,7,0)&gt;=20%,"FRAUD","NO FRAUD"))</f>
        <v>NO FRAUD</v>
      </c>
    </row>
    <row r="345" spans="1:3" hidden="1" x14ac:dyDescent="0.25">
      <c r="A345" s="33">
        <v>29140</v>
      </c>
      <c r="B345" s="25" t="str">
        <f>IF(VLOOKUP($A345,Merchants!$A$2:$H$1757,4,0)&lt;10,"NO FRAUD",IF(VLOOKUP($A345,Merchants!$A$2:$H$1757,8,0)&gt;=60%,"FRAUD","NO FRAUD"))</f>
        <v>NO FRAUD</v>
      </c>
      <c r="C345" s="25" t="str">
        <f>IF(VLOOKUP($A345,Merchants!$A$2:$D$1757,4,0)&lt;10,"NO FRAUD",IF(VLOOKUP('Behaviors Merchants'!$A345,Merchants!$A$2:$H$1757,7,0)&gt;=20%,"FRAUD","NO FRAUD"))</f>
        <v>NO FRAUD</v>
      </c>
    </row>
    <row r="346" spans="1:3" hidden="1" x14ac:dyDescent="0.25">
      <c r="A346" s="33">
        <v>29418</v>
      </c>
      <c r="B346" s="25" t="str">
        <f>IF(VLOOKUP($A346,Merchants!$A$2:$H$1757,4,0)&lt;10,"NO FRAUD",IF(VLOOKUP($A346,Merchants!$A$2:$H$1757,8,0)&gt;=60%,"FRAUD","NO FRAUD"))</f>
        <v>NO FRAUD</v>
      </c>
      <c r="C346" s="25" t="str">
        <f>IF(VLOOKUP($A346,Merchants!$A$2:$D$1757,4,0)&lt;10,"NO FRAUD",IF(VLOOKUP('Behaviors Merchants'!$A346,Merchants!$A$2:$H$1757,7,0)&gt;=20%,"FRAUD","NO FRAUD"))</f>
        <v>NO FRAUD</v>
      </c>
    </row>
    <row r="347" spans="1:3" hidden="1" x14ac:dyDescent="0.25">
      <c r="A347" s="33">
        <v>29728</v>
      </c>
      <c r="B347" s="25" t="str">
        <f>IF(VLOOKUP($A347,Merchants!$A$2:$H$1757,4,0)&lt;10,"NO FRAUD",IF(VLOOKUP($A347,Merchants!$A$2:$H$1757,8,0)&gt;=60%,"FRAUD","NO FRAUD"))</f>
        <v>NO FRAUD</v>
      </c>
      <c r="C347" s="25" t="str">
        <f>IF(VLOOKUP($A347,Merchants!$A$2:$D$1757,4,0)&lt;10,"NO FRAUD",IF(VLOOKUP('Behaviors Merchants'!$A347,Merchants!$A$2:$H$1757,7,0)&gt;=20%,"FRAUD","NO FRAUD"))</f>
        <v>NO FRAUD</v>
      </c>
    </row>
    <row r="348" spans="1:3" hidden="1" x14ac:dyDescent="0.25">
      <c r="A348" s="33">
        <v>30431</v>
      </c>
      <c r="B348" s="25" t="str">
        <f>IF(VLOOKUP($A348,Merchants!$A$2:$H$1757,4,0)&lt;10,"NO FRAUD",IF(VLOOKUP($A348,Merchants!$A$2:$H$1757,8,0)&gt;=60%,"FRAUD","NO FRAUD"))</f>
        <v>NO FRAUD</v>
      </c>
      <c r="C348" s="25" t="str">
        <f>IF(VLOOKUP($A348,Merchants!$A$2:$D$1757,4,0)&lt;10,"NO FRAUD",IF(VLOOKUP('Behaviors Merchants'!$A348,Merchants!$A$2:$H$1757,7,0)&gt;=20%,"FRAUD","NO FRAUD"))</f>
        <v>NO FRAUD</v>
      </c>
    </row>
    <row r="349" spans="1:3" hidden="1" x14ac:dyDescent="0.25">
      <c r="A349" s="33">
        <v>31644</v>
      </c>
      <c r="B349" s="25" t="str">
        <f>IF(VLOOKUP($A349,Merchants!$A$2:$H$1757,4,0)&lt;10,"NO FRAUD",IF(VLOOKUP($A349,Merchants!$A$2:$H$1757,8,0)&gt;=60%,"FRAUD","NO FRAUD"))</f>
        <v>NO FRAUD</v>
      </c>
      <c r="C349" s="25" t="str">
        <f>IF(VLOOKUP($A349,Merchants!$A$2:$D$1757,4,0)&lt;10,"NO FRAUD",IF(VLOOKUP('Behaviors Merchants'!$A349,Merchants!$A$2:$H$1757,7,0)&gt;=20%,"FRAUD","NO FRAUD"))</f>
        <v>NO FRAUD</v>
      </c>
    </row>
    <row r="350" spans="1:3" hidden="1" x14ac:dyDescent="0.25">
      <c r="A350" s="33">
        <v>31978</v>
      </c>
      <c r="B350" s="25" t="str">
        <f>IF(VLOOKUP($A350,Merchants!$A$2:$H$1757,4,0)&lt;10,"NO FRAUD",IF(VLOOKUP($A350,Merchants!$A$2:$H$1757,8,0)&gt;=60%,"FRAUD","NO FRAUD"))</f>
        <v>NO FRAUD</v>
      </c>
      <c r="C350" s="25" t="str">
        <f>IF(VLOOKUP($A350,Merchants!$A$2:$D$1757,4,0)&lt;10,"NO FRAUD",IF(VLOOKUP('Behaviors Merchants'!$A350,Merchants!$A$2:$H$1757,7,0)&gt;=20%,"FRAUD","NO FRAUD"))</f>
        <v>NO FRAUD</v>
      </c>
    </row>
    <row r="351" spans="1:3" hidden="1" x14ac:dyDescent="0.25">
      <c r="A351" s="33">
        <v>32213</v>
      </c>
      <c r="B351" s="25" t="str">
        <f>IF(VLOOKUP($A351,Merchants!$A$2:$H$1757,4,0)&lt;10,"NO FRAUD",IF(VLOOKUP($A351,Merchants!$A$2:$H$1757,8,0)&gt;=60%,"FRAUD","NO FRAUD"))</f>
        <v>NO FRAUD</v>
      </c>
      <c r="C351" s="25" t="str">
        <f>IF(VLOOKUP($A351,Merchants!$A$2:$D$1757,4,0)&lt;10,"NO FRAUD",IF(VLOOKUP('Behaviors Merchants'!$A351,Merchants!$A$2:$H$1757,7,0)&gt;=20%,"FRAUD","NO FRAUD"))</f>
        <v>NO FRAUD</v>
      </c>
    </row>
    <row r="352" spans="1:3" hidden="1" x14ac:dyDescent="0.25">
      <c r="A352" s="33">
        <v>32384</v>
      </c>
      <c r="B352" s="25" t="str">
        <f>IF(VLOOKUP($A352,Merchants!$A$2:$H$1757,4,0)&lt;10,"NO FRAUD",IF(VLOOKUP($A352,Merchants!$A$2:$H$1757,8,0)&gt;=60%,"FRAUD","NO FRAUD"))</f>
        <v>NO FRAUD</v>
      </c>
      <c r="C352" s="25" t="str">
        <f>IF(VLOOKUP($A352,Merchants!$A$2:$D$1757,4,0)&lt;10,"NO FRAUD",IF(VLOOKUP('Behaviors Merchants'!$A352,Merchants!$A$2:$H$1757,7,0)&gt;=20%,"FRAUD","NO FRAUD"))</f>
        <v>NO FRAUD</v>
      </c>
    </row>
    <row r="353" spans="1:3" hidden="1" x14ac:dyDescent="0.25">
      <c r="A353" s="33">
        <v>33167</v>
      </c>
      <c r="B353" s="25" t="str">
        <f>IF(VLOOKUP($A353,Merchants!$A$2:$H$1757,4,0)&lt;10,"NO FRAUD",IF(VLOOKUP($A353,Merchants!$A$2:$H$1757,8,0)&gt;=60%,"FRAUD","NO FRAUD"))</f>
        <v>NO FRAUD</v>
      </c>
      <c r="C353" s="25" t="str">
        <f>IF(VLOOKUP($A353,Merchants!$A$2:$D$1757,4,0)&lt;10,"NO FRAUD",IF(VLOOKUP('Behaviors Merchants'!$A353,Merchants!$A$2:$H$1757,7,0)&gt;=20%,"FRAUD","NO FRAUD"))</f>
        <v>NO FRAUD</v>
      </c>
    </row>
    <row r="354" spans="1:3" hidden="1" x14ac:dyDescent="0.25">
      <c r="A354" s="33">
        <v>33256</v>
      </c>
      <c r="B354" s="25" t="str">
        <f>IF(VLOOKUP($A354,Merchants!$A$2:$H$1757,4,0)&lt;10,"NO FRAUD",IF(VLOOKUP($A354,Merchants!$A$2:$H$1757,8,0)&gt;=60%,"FRAUD","NO FRAUD"))</f>
        <v>NO FRAUD</v>
      </c>
      <c r="C354" s="25" t="str">
        <f>IF(VLOOKUP($A354,Merchants!$A$2:$D$1757,4,0)&lt;10,"NO FRAUD",IF(VLOOKUP('Behaviors Merchants'!$A354,Merchants!$A$2:$H$1757,7,0)&gt;=20%,"FRAUD","NO FRAUD"))</f>
        <v>NO FRAUD</v>
      </c>
    </row>
    <row r="355" spans="1:3" hidden="1" x14ac:dyDescent="0.25">
      <c r="A355" s="33">
        <v>33641</v>
      </c>
      <c r="B355" s="25" t="str">
        <f>IF(VLOOKUP($A355,Merchants!$A$2:$H$1757,4,0)&lt;10,"NO FRAUD",IF(VLOOKUP($A355,Merchants!$A$2:$H$1757,8,0)&gt;=60%,"FRAUD","NO FRAUD"))</f>
        <v>NO FRAUD</v>
      </c>
      <c r="C355" s="25" t="str">
        <f>IF(VLOOKUP($A355,Merchants!$A$2:$D$1757,4,0)&lt;10,"NO FRAUD",IF(VLOOKUP('Behaviors Merchants'!$A355,Merchants!$A$2:$H$1757,7,0)&gt;=20%,"FRAUD","NO FRAUD"))</f>
        <v>NO FRAUD</v>
      </c>
    </row>
    <row r="356" spans="1:3" hidden="1" x14ac:dyDescent="0.25">
      <c r="A356" s="33">
        <v>33688</v>
      </c>
      <c r="B356" s="25" t="str">
        <f>IF(VLOOKUP($A356,Merchants!$A$2:$H$1757,4,0)&lt;10,"NO FRAUD",IF(VLOOKUP($A356,Merchants!$A$2:$H$1757,8,0)&gt;=60%,"FRAUD","NO FRAUD"))</f>
        <v>NO FRAUD</v>
      </c>
      <c r="C356" s="25" t="str">
        <f>IF(VLOOKUP($A356,Merchants!$A$2:$D$1757,4,0)&lt;10,"NO FRAUD",IF(VLOOKUP('Behaviors Merchants'!$A356,Merchants!$A$2:$H$1757,7,0)&gt;=20%,"FRAUD","NO FRAUD"))</f>
        <v>NO FRAUD</v>
      </c>
    </row>
    <row r="357" spans="1:3" hidden="1" x14ac:dyDescent="0.25">
      <c r="A357" s="33">
        <v>34376</v>
      </c>
      <c r="B357" s="25" t="str">
        <f>IF(VLOOKUP($A357,Merchants!$A$2:$H$1757,4,0)&lt;10,"NO FRAUD",IF(VLOOKUP($A357,Merchants!$A$2:$H$1757,8,0)&gt;=60%,"FRAUD","NO FRAUD"))</f>
        <v>NO FRAUD</v>
      </c>
      <c r="C357" s="25" t="str">
        <f>IF(VLOOKUP($A357,Merchants!$A$2:$D$1757,4,0)&lt;10,"NO FRAUD",IF(VLOOKUP('Behaviors Merchants'!$A357,Merchants!$A$2:$H$1757,7,0)&gt;=20%,"FRAUD","NO FRAUD"))</f>
        <v>NO FRAUD</v>
      </c>
    </row>
    <row r="358" spans="1:3" hidden="1" x14ac:dyDescent="0.25">
      <c r="A358" s="33">
        <v>34464</v>
      </c>
      <c r="B358" s="25" t="str">
        <f>IF(VLOOKUP($A358,Merchants!$A$2:$H$1757,4,0)&lt;10,"NO FRAUD",IF(VLOOKUP($A358,Merchants!$A$2:$H$1757,8,0)&gt;=60%,"FRAUD","NO FRAUD"))</f>
        <v>NO FRAUD</v>
      </c>
      <c r="C358" s="25" t="str">
        <f>IF(VLOOKUP($A358,Merchants!$A$2:$D$1757,4,0)&lt;10,"NO FRAUD",IF(VLOOKUP('Behaviors Merchants'!$A358,Merchants!$A$2:$H$1757,7,0)&gt;=20%,"FRAUD","NO FRAUD"))</f>
        <v>NO FRAUD</v>
      </c>
    </row>
    <row r="359" spans="1:3" hidden="1" x14ac:dyDescent="0.25">
      <c r="A359" s="33">
        <v>34561</v>
      </c>
      <c r="B359" s="25" t="str">
        <f>IF(VLOOKUP($A359,Merchants!$A$2:$H$1757,4,0)&lt;10,"NO FRAUD",IF(VLOOKUP($A359,Merchants!$A$2:$H$1757,8,0)&gt;=60%,"FRAUD","NO FRAUD"))</f>
        <v>NO FRAUD</v>
      </c>
      <c r="C359" s="25" t="str">
        <f>IF(VLOOKUP($A359,Merchants!$A$2:$D$1757,4,0)&lt;10,"NO FRAUD",IF(VLOOKUP('Behaviors Merchants'!$A359,Merchants!$A$2:$H$1757,7,0)&gt;=20%,"FRAUD","NO FRAUD"))</f>
        <v>NO FRAUD</v>
      </c>
    </row>
    <row r="360" spans="1:3" hidden="1" x14ac:dyDescent="0.25">
      <c r="A360" s="33">
        <v>35610</v>
      </c>
      <c r="B360" s="25" t="str">
        <f>IF(VLOOKUP($A360,Merchants!$A$2:$H$1757,4,0)&lt;10,"NO FRAUD",IF(VLOOKUP($A360,Merchants!$A$2:$H$1757,8,0)&gt;=60%,"FRAUD","NO FRAUD"))</f>
        <v>NO FRAUD</v>
      </c>
      <c r="C360" s="25" t="str">
        <f>IF(VLOOKUP($A360,Merchants!$A$2:$D$1757,4,0)&lt;10,"NO FRAUD",IF(VLOOKUP('Behaviors Merchants'!$A360,Merchants!$A$2:$H$1757,7,0)&gt;=20%,"FRAUD","NO FRAUD"))</f>
        <v>NO FRAUD</v>
      </c>
    </row>
    <row r="361" spans="1:3" hidden="1" x14ac:dyDescent="0.25">
      <c r="A361" s="33">
        <v>35917</v>
      </c>
      <c r="B361" s="25" t="str">
        <f>IF(VLOOKUP($A361,Merchants!$A$2:$H$1757,4,0)&lt;10,"NO FRAUD",IF(VLOOKUP($A361,Merchants!$A$2:$H$1757,8,0)&gt;=60%,"FRAUD","NO FRAUD"))</f>
        <v>NO FRAUD</v>
      </c>
      <c r="C361" s="25" t="str">
        <f>IF(VLOOKUP($A361,Merchants!$A$2:$D$1757,4,0)&lt;10,"NO FRAUD",IF(VLOOKUP('Behaviors Merchants'!$A361,Merchants!$A$2:$H$1757,7,0)&gt;=20%,"FRAUD","NO FRAUD"))</f>
        <v>NO FRAUD</v>
      </c>
    </row>
    <row r="362" spans="1:3" hidden="1" x14ac:dyDescent="0.25">
      <c r="A362" s="33">
        <v>36049</v>
      </c>
      <c r="B362" s="25" t="str">
        <f>IF(VLOOKUP($A362,Merchants!$A$2:$H$1757,4,0)&lt;10,"NO FRAUD",IF(VLOOKUP($A362,Merchants!$A$2:$H$1757,8,0)&gt;=60%,"FRAUD","NO FRAUD"))</f>
        <v>NO FRAUD</v>
      </c>
      <c r="C362" s="25" t="str">
        <f>IF(VLOOKUP($A362,Merchants!$A$2:$D$1757,4,0)&lt;10,"NO FRAUD",IF(VLOOKUP('Behaviors Merchants'!$A362,Merchants!$A$2:$H$1757,7,0)&gt;=20%,"FRAUD","NO FRAUD"))</f>
        <v>NO FRAUD</v>
      </c>
    </row>
    <row r="363" spans="1:3" hidden="1" x14ac:dyDescent="0.25">
      <c r="A363" s="33">
        <v>36324</v>
      </c>
      <c r="B363" s="25" t="str">
        <f>IF(VLOOKUP($A363,Merchants!$A$2:$H$1757,4,0)&lt;10,"NO FRAUD",IF(VLOOKUP($A363,Merchants!$A$2:$H$1757,8,0)&gt;=60%,"FRAUD","NO FRAUD"))</f>
        <v>NO FRAUD</v>
      </c>
      <c r="C363" s="25" t="str">
        <f>IF(VLOOKUP($A363,Merchants!$A$2:$D$1757,4,0)&lt;10,"NO FRAUD",IF(VLOOKUP('Behaviors Merchants'!$A363,Merchants!$A$2:$H$1757,7,0)&gt;=20%,"FRAUD","NO FRAUD"))</f>
        <v>NO FRAUD</v>
      </c>
    </row>
    <row r="364" spans="1:3" hidden="1" x14ac:dyDescent="0.25">
      <c r="A364" s="33">
        <v>37038</v>
      </c>
      <c r="B364" s="25" t="str">
        <f>IF(VLOOKUP($A364,Merchants!$A$2:$H$1757,4,0)&lt;10,"NO FRAUD",IF(VLOOKUP($A364,Merchants!$A$2:$H$1757,8,0)&gt;=60%,"FRAUD","NO FRAUD"))</f>
        <v>NO FRAUD</v>
      </c>
      <c r="C364" s="25" t="str">
        <f>IF(VLOOKUP($A364,Merchants!$A$2:$D$1757,4,0)&lt;10,"NO FRAUD",IF(VLOOKUP('Behaviors Merchants'!$A364,Merchants!$A$2:$H$1757,7,0)&gt;=20%,"FRAUD","NO FRAUD"))</f>
        <v>NO FRAUD</v>
      </c>
    </row>
    <row r="365" spans="1:3" hidden="1" x14ac:dyDescent="0.25">
      <c r="A365" s="33">
        <v>37323</v>
      </c>
      <c r="B365" s="25" t="str">
        <f>IF(VLOOKUP($A365,Merchants!$A$2:$H$1757,4,0)&lt;10,"NO FRAUD",IF(VLOOKUP($A365,Merchants!$A$2:$H$1757,8,0)&gt;=60%,"FRAUD","NO FRAUD"))</f>
        <v>NO FRAUD</v>
      </c>
      <c r="C365" s="25" t="str">
        <f>IF(VLOOKUP($A365,Merchants!$A$2:$D$1757,4,0)&lt;10,"NO FRAUD",IF(VLOOKUP('Behaviors Merchants'!$A365,Merchants!$A$2:$H$1757,7,0)&gt;=20%,"FRAUD","NO FRAUD"))</f>
        <v>NO FRAUD</v>
      </c>
    </row>
    <row r="366" spans="1:3" hidden="1" x14ac:dyDescent="0.25">
      <c r="A366" s="33">
        <v>38803</v>
      </c>
      <c r="B366" s="25" t="str">
        <f>IF(VLOOKUP($A366,Merchants!$A$2:$H$1757,4,0)&lt;10,"NO FRAUD",IF(VLOOKUP($A366,Merchants!$A$2:$H$1757,8,0)&gt;=60%,"FRAUD","NO FRAUD"))</f>
        <v>NO FRAUD</v>
      </c>
      <c r="C366" s="25" t="str">
        <f>IF(VLOOKUP($A366,Merchants!$A$2:$D$1757,4,0)&lt;10,"NO FRAUD",IF(VLOOKUP('Behaviors Merchants'!$A366,Merchants!$A$2:$H$1757,7,0)&gt;=20%,"FRAUD","NO FRAUD"))</f>
        <v>NO FRAUD</v>
      </c>
    </row>
    <row r="367" spans="1:3" hidden="1" x14ac:dyDescent="0.25">
      <c r="A367" s="33">
        <v>38964</v>
      </c>
      <c r="B367" s="25" t="str">
        <f>IF(VLOOKUP($A367,Merchants!$A$2:$H$1757,4,0)&lt;10,"NO FRAUD",IF(VLOOKUP($A367,Merchants!$A$2:$H$1757,8,0)&gt;=60%,"FRAUD","NO FRAUD"))</f>
        <v>NO FRAUD</v>
      </c>
      <c r="C367" s="25" t="str">
        <f>IF(VLOOKUP($A367,Merchants!$A$2:$D$1757,4,0)&lt;10,"NO FRAUD",IF(VLOOKUP('Behaviors Merchants'!$A367,Merchants!$A$2:$H$1757,7,0)&gt;=20%,"FRAUD","NO FRAUD"))</f>
        <v>NO FRAUD</v>
      </c>
    </row>
    <row r="368" spans="1:3" hidden="1" x14ac:dyDescent="0.25">
      <c r="A368" s="33">
        <v>39340</v>
      </c>
      <c r="B368" s="25" t="str">
        <f>IF(VLOOKUP($A368,Merchants!$A$2:$H$1757,4,0)&lt;10,"NO FRAUD",IF(VLOOKUP($A368,Merchants!$A$2:$H$1757,8,0)&gt;=60%,"FRAUD","NO FRAUD"))</f>
        <v>NO FRAUD</v>
      </c>
      <c r="C368" s="25" t="str">
        <f>IF(VLOOKUP($A368,Merchants!$A$2:$D$1757,4,0)&lt;10,"NO FRAUD",IF(VLOOKUP('Behaviors Merchants'!$A368,Merchants!$A$2:$H$1757,7,0)&gt;=20%,"FRAUD","NO FRAUD"))</f>
        <v>NO FRAUD</v>
      </c>
    </row>
    <row r="369" spans="1:3" hidden="1" x14ac:dyDescent="0.25">
      <c r="A369" s="33">
        <v>39385</v>
      </c>
      <c r="B369" s="25" t="str">
        <f>IF(VLOOKUP($A369,Merchants!$A$2:$H$1757,4,0)&lt;10,"NO FRAUD",IF(VLOOKUP($A369,Merchants!$A$2:$H$1757,8,0)&gt;=60%,"FRAUD","NO FRAUD"))</f>
        <v>NO FRAUD</v>
      </c>
      <c r="C369" s="25" t="str">
        <f>IF(VLOOKUP($A369,Merchants!$A$2:$D$1757,4,0)&lt;10,"NO FRAUD",IF(VLOOKUP('Behaviors Merchants'!$A369,Merchants!$A$2:$H$1757,7,0)&gt;=20%,"FRAUD","NO FRAUD"))</f>
        <v>NO FRAUD</v>
      </c>
    </row>
    <row r="370" spans="1:3" hidden="1" x14ac:dyDescent="0.25">
      <c r="A370" s="33">
        <v>39967</v>
      </c>
      <c r="B370" s="25" t="str">
        <f>IF(VLOOKUP($A370,Merchants!$A$2:$H$1757,4,0)&lt;10,"NO FRAUD",IF(VLOOKUP($A370,Merchants!$A$2:$H$1757,8,0)&gt;=60%,"FRAUD","NO FRAUD"))</f>
        <v>NO FRAUD</v>
      </c>
      <c r="C370" s="25" t="str">
        <f>IF(VLOOKUP($A370,Merchants!$A$2:$D$1757,4,0)&lt;10,"NO FRAUD",IF(VLOOKUP('Behaviors Merchants'!$A370,Merchants!$A$2:$H$1757,7,0)&gt;=20%,"FRAUD","NO FRAUD"))</f>
        <v>NO FRAUD</v>
      </c>
    </row>
    <row r="371" spans="1:3" hidden="1" x14ac:dyDescent="0.25">
      <c r="A371" s="33">
        <v>40046</v>
      </c>
      <c r="B371" s="25" t="str">
        <f>IF(VLOOKUP($A371,Merchants!$A$2:$H$1757,4,0)&lt;10,"NO FRAUD",IF(VLOOKUP($A371,Merchants!$A$2:$H$1757,8,0)&gt;=60%,"FRAUD","NO FRAUD"))</f>
        <v>NO FRAUD</v>
      </c>
      <c r="C371" s="25" t="str">
        <f>IF(VLOOKUP($A371,Merchants!$A$2:$D$1757,4,0)&lt;10,"NO FRAUD",IF(VLOOKUP('Behaviors Merchants'!$A371,Merchants!$A$2:$H$1757,7,0)&gt;=20%,"FRAUD","NO FRAUD"))</f>
        <v>NO FRAUD</v>
      </c>
    </row>
    <row r="372" spans="1:3" hidden="1" x14ac:dyDescent="0.25">
      <c r="A372" s="33">
        <v>40095</v>
      </c>
      <c r="B372" s="25" t="str">
        <f>IF(VLOOKUP($A372,Merchants!$A$2:$H$1757,4,0)&lt;10,"NO FRAUD",IF(VLOOKUP($A372,Merchants!$A$2:$H$1757,8,0)&gt;=60%,"FRAUD","NO FRAUD"))</f>
        <v>NO FRAUD</v>
      </c>
      <c r="C372" s="25" t="str">
        <f>IF(VLOOKUP($A372,Merchants!$A$2:$D$1757,4,0)&lt;10,"NO FRAUD",IF(VLOOKUP('Behaviors Merchants'!$A372,Merchants!$A$2:$H$1757,7,0)&gt;=20%,"FRAUD","NO FRAUD"))</f>
        <v>NO FRAUD</v>
      </c>
    </row>
    <row r="373" spans="1:3" hidden="1" x14ac:dyDescent="0.25">
      <c r="A373" s="33">
        <v>40376</v>
      </c>
      <c r="B373" s="25" t="str">
        <f>IF(VLOOKUP($A373,Merchants!$A$2:$H$1757,4,0)&lt;10,"NO FRAUD",IF(VLOOKUP($A373,Merchants!$A$2:$H$1757,8,0)&gt;=60%,"FRAUD","NO FRAUD"))</f>
        <v>NO FRAUD</v>
      </c>
      <c r="C373" s="25" t="str">
        <f>IF(VLOOKUP($A373,Merchants!$A$2:$D$1757,4,0)&lt;10,"NO FRAUD",IF(VLOOKUP('Behaviors Merchants'!$A373,Merchants!$A$2:$H$1757,7,0)&gt;=20%,"FRAUD","NO FRAUD"))</f>
        <v>NO FRAUD</v>
      </c>
    </row>
    <row r="374" spans="1:3" hidden="1" x14ac:dyDescent="0.25">
      <c r="A374" s="33">
        <v>40591</v>
      </c>
      <c r="B374" s="25" t="str">
        <f>IF(VLOOKUP($A374,Merchants!$A$2:$H$1757,4,0)&lt;10,"NO FRAUD",IF(VLOOKUP($A374,Merchants!$A$2:$H$1757,8,0)&gt;=60%,"FRAUD","NO FRAUD"))</f>
        <v>NO FRAUD</v>
      </c>
      <c r="C374" s="25" t="str">
        <f>IF(VLOOKUP($A374,Merchants!$A$2:$D$1757,4,0)&lt;10,"NO FRAUD",IF(VLOOKUP('Behaviors Merchants'!$A374,Merchants!$A$2:$H$1757,7,0)&gt;=20%,"FRAUD","NO FRAUD"))</f>
        <v>NO FRAUD</v>
      </c>
    </row>
    <row r="375" spans="1:3" hidden="1" x14ac:dyDescent="0.25">
      <c r="A375" s="33">
        <v>41438</v>
      </c>
      <c r="B375" s="25" t="str">
        <f>IF(VLOOKUP($A375,Merchants!$A$2:$H$1757,4,0)&lt;10,"NO FRAUD",IF(VLOOKUP($A375,Merchants!$A$2:$H$1757,8,0)&gt;=60%,"FRAUD","NO FRAUD"))</f>
        <v>NO FRAUD</v>
      </c>
      <c r="C375" s="25" t="str">
        <f>IF(VLOOKUP($A375,Merchants!$A$2:$D$1757,4,0)&lt;10,"NO FRAUD",IF(VLOOKUP('Behaviors Merchants'!$A375,Merchants!$A$2:$H$1757,7,0)&gt;=20%,"FRAUD","NO FRAUD"))</f>
        <v>NO FRAUD</v>
      </c>
    </row>
    <row r="376" spans="1:3" hidden="1" x14ac:dyDescent="0.25">
      <c r="A376" s="33">
        <v>42546</v>
      </c>
      <c r="B376" s="25" t="str">
        <f>IF(VLOOKUP($A376,Merchants!$A$2:$H$1757,4,0)&lt;10,"NO FRAUD",IF(VLOOKUP($A376,Merchants!$A$2:$H$1757,8,0)&gt;=60%,"FRAUD","NO FRAUD"))</f>
        <v>NO FRAUD</v>
      </c>
      <c r="C376" s="25" t="str">
        <f>IF(VLOOKUP($A376,Merchants!$A$2:$D$1757,4,0)&lt;10,"NO FRAUD",IF(VLOOKUP('Behaviors Merchants'!$A376,Merchants!$A$2:$H$1757,7,0)&gt;=20%,"FRAUD","NO FRAUD"))</f>
        <v>NO FRAUD</v>
      </c>
    </row>
    <row r="377" spans="1:3" hidden="1" x14ac:dyDescent="0.25">
      <c r="A377" s="33">
        <v>42687</v>
      </c>
      <c r="B377" s="25" t="str">
        <f>IF(VLOOKUP($A377,Merchants!$A$2:$H$1757,4,0)&lt;10,"NO FRAUD",IF(VLOOKUP($A377,Merchants!$A$2:$H$1757,8,0)&gt;=60%,"FRAUD","NO FRAUD"))</f>
        <v>NO FRAUD</v>
      </c>
      <c r="C377" s="25" t="str">
        <f>IF(VLOOKUP($A377,Merchants!$A$2:$D$1757,4,0)&lt;10,"NO FRAUD",IF(VLOOKUP('Behaviors Merchants'!$A377,Merchants!$A$2:$H$1757,7,0)&gt;=20%,"FRAUD","NO FRAUD"))</f>
        <v>NO FRAUD</v>
      </c>
    </row>
    <row r="378" spans="1:3" hidden="1" x14ac:dyDescent="0.25">
      <c r="A378" s="33">
        <v>43076</v>
      </c>
      <c r="B378" s="25" t="str">
        <f>IF(VLOOKUP($A378,Merchants!$A$2:$H$1757,4,0)&lt;10,"NO FRAUD",IF(VLOOKUP($A378,Merchants!$A$2:$H$1757,8,0)&gt;=60%,"FRAUD","NO FRAUD"))</f>
        <v>NO FRAUD</v>
      </c>
      <c r="C378" s="25" t="str">
        <f>IF(VLOOKUP($A378,Merchants!$A$2:$D$1757,4,0)&lt;10,"NO FRAUD",IF(VLOOKUP('Behaviors Merchants'!$A378,Merchants!$A$2:$H$1757,7,0)&gt;=20%,"FRAUD","NO FRAUD"))</f>
        <v>NO FRAUD</v>
      </c>
    </row>
    <row r="379" spans="1:3" hidden="1" x14ac:dyDescent="0.25">
      <c r="A379" s="33">
        <v>43387</v>
      </c>
      <c r="B379" s="25" t="str">
        <f>IF(VLOOKUP($A379,Merchants!$A$2:$H$1757,4,0)&lt;10,"NO FRAUD",IF(VLOOKUP($A379,Merchants!$A$2:$H$1757,8,0)&gt;=60%,"FRAUD","NO FRAUD"))</f>
        <v>NO FRAUD</v>
      </c>
      <c r="C379" s="25" t="str">
        <f>IF(VLOOKUP($A379,Merchants!$A$2:$D$1757,4,0)&lt;10,"NO FRAUD",IF(VLOOKUP('Behaviors Merchants'!$A379,Merchants!$A$2:$H$1757,7,0)&gt;=20%,"FRAUD","NO FRAUD"))</f>
        <v>NO FRAUD</v>
      </c>
    </row>
    <row r="380" spans="1:3" hidden="1" x14ac:dyDescent="0.25">
      <c r="A380" s="33">
        <v>43575</v>
      </c>
      <c r="B380" s="25" t="str">
        <f>IF(VLOOKUP($A380,Merchants!$A$2:$H$1757,4,0)&lt;10,"NO FRAUD",IF(VLOOKUP($A380,Merchants!$A$2:$H$1757,8,0)&gt;=60%,"FRAUD","NO FRAUD"))</f>
        <v>NO FRAUD</v>
      </c>
      <c r="C380" s="25" t="str">
        <f>IF(VLOOKUP($A380,Merchants!$A$2:$D$1757,4,0)&lt;10,"NO FRAUD",IF(VLOOKUP('Behaviors Merchants'!$A380,Merchants!$A$2:$H$1757,7,0)&gt;=20%,"FRAUD","NO FRAUD"))</f>
        <v>NO FRAUD</v>
      </c>
    </row>
    <row r="381" spans="1:3" hidden="1" x14ac:dyDescent="0.25">
      <c r="A381" s="33">
        <v>43816</v>
      </c>
      <c r="B381" s="25" t="str">
        <f>IF(VLOOKUP($A381,Merchants!$A$2:$H$1757,4,0)&lt;10,"NO FRAUD",IF(VLOOKUP($A381,Merchants!$A$2:$H$1757,8,0)&gt;=60%,"FRAUD","NO FRAUD"))</f>
        <v>NO FRAUD</v>
      </c>
      <c r="C381" s="25" t="str">
        <f>IF(VLOOKUP($A381,Merchants!$A$2:$D$1757,4,0)&lt;10,"NO FRAUD",IF(VLOOKUP('Behaviors Merchants'!$A381,Merchants!$A$2:$H$1757,7,0)&gt;=20%,"FRAUD","NO FRAUD"))</f>
        <v>NO FRAUD</v>
      </c>
    </row>
    <row r="382" spans="1:3" hidden="1" x14ac:dyDescent="0.25">
      <c r="A382" s="33">
        <v>44397</v>
      </c>
      <c r="B382" s="25" t="str">
        <f>IF(VLOOKUP($A382,Merchants!$A$2:$H$1757,4,0)&lt;10,"NO FRAUD",IF(VLOOKUP($A382,Merchants!$A$2:$H$1757,8,0)&gt;=60%,"FRAUD","NO FRAUD"))</f>
        <v>NO FRAUD</v>
      </c>
      <c r="C382" s="25" t="str">
        <f>IF(VLOOKUP($A382,Merchants!$A$2:$D$1757,4,0)&lt;10,"NO FRAUD",IF(VLOOKUP('Behaviors Merchants'!$A382,Merchants!$A$2:$H$1757,7,0)&gt;=20%,"FRAUD","NO FRAUD"))</f>
        <v>NO FRAUD</v>
      </c>
    </row>
    <row r="383" spans="1:3" hidden="1" x14ac:dyDescent="0.25">
      <c r="A383" s="33">
        <v>44822</v>
      </c>
      <c r="B383" s="25" t="str">
        <f>IF(VLOOKUP($A383,Merchants!$A$2:$H$1757,4,0)&lt;10,"NO FRAUD",IF(VLOOKUP($A383,Merchants!$A$2:$H$1757,8,0)&gt;=60%,"FRAUD","NO FRAUD"))</f>
        <v>NO FRAUD</v>
      </c>
      <c r="C383" s="25" t="str">
        <f>IF(VLOOKUP($A383,Merchants!$A$2:$D$1757,4,0)&lt;10,"NO FRAUD",IF(VLOOKUP('Behaviors Merchants'!$A383,Merchants!$A$2:$H$1757,7,0)&gt;=20%,"FRAUD","NO FRAUD"))</f>
        <v>NO FRAUD</v>
      </c>
    </row>
    <row r="384" spans="1:3" hidden="1" x14ac:dyDescent="0.25">
      <c r="A384" s="33">
        <v>45289</v>
      </c>
      <c r="B384" s="25" t="str">
        <f>IF(VLOOKUP($A384,Merchants!$A$2:$H$1757,4,0)&lt;10,"NO FRAUD",IF(VLOOKUP($A384,Merchants!$A$2:$H$1757,8,0)&gt;=60%,"FRAUD","NO FRAUD"))</f>
        <v>NO FRAUD</v>
      </c>
      <c r="C384" s="25" t="str">
        <f>IF(VLOOKUP($A384,Merchants!$A$2:$D$1757,4,0)&lt;10,"NO FRAUD",IF(VLOOKUP('Behaviors Merchants'!$A384,Merchants!$A$2:$H$1757,7,0)&gt;=20%,"FRAUD","NO FRAUD"))</f>
        <v>NO FRAUD</v>
      </c>
    </row>
    <row r="385" spans="1:3" hidden="1" x14ac:dyDescent="0.25">
      <c r="A385" s="33">
        <v>46609</v>
      </c>
      <c r="B385" s="25" t="str">
        <f>IF(VLOOKUP($A385,Merchants!$A$2:$H$1757,4,0)&lt;10,"NO FRAUD",IF(VLOOKUP($A385,Merchants!$A$2:$H$1757,8,0)&gt;=60%,"FRAUD","NO FRAUD"))</f>
        <v>NO FRAUD</v>
      </c>
      <c r="C385" s="25" t="str">
        <f>IF(VLOOKUP($A385,Merchants!$A$2:$D$1757,4,0)&lt;10,"NO FRAUD",IF(VLOOKUP('Behaviors Merchants'!$A385,Merchants!$A$2:$H$1757,7,0)&gt;=20%,"FRAUD","NO FRAUD"))</f>
        <v>NO FRAUD</v>
      </c>
    </row>
    <row r="386" spans="1:3" hidden="1" x14ac:dyDescent="0.25">
      <c r="A386" s="33">
        <v>46666</v>
      </c>
      <c r="B386" s="25" t="str">
        <f>IF(VLOOKUP($A386,Merchants!$A$2:$H$1757,4,0)&lt;10,"NO FRAUD",IF(VLOOKUP($A386,Merchants!$A$2:$H$1757,8,0)&gt;=60%,"FRAUD","NO FRAUD"))</f>
        <v>NO FRAUD</v>
      </c>
      <c r="C386" s="25" t="str">
        <f>IF(VLOOKUP($A386,Merchants!$A$2:$D$1757,4,0)&lt;10,"NO FRAUD",IF(VLOOKUP('Behaviors Merchants'!$A386,Merchants!$A$2:$H$1757,7,0)&gt;=20%,"FRAUD","NO FRAUD"))</f>
        <v>NO FRAUD</v>
      </c>
    </row>
    <row r="387" spans="1:3" hidden="1" x14ac:dyDescent="0.25">
      <c r="A387" s="33">
        <v>47252</v>
      </c>
      <c r="B387" s="25" t="str">
        <f>IF(VLOOKUP($A387,Merchants!$A$2:$H$1757,4,0)&lt;10,"NO FRAUD",IF(VLOOKUP($A387,Merchants!$A$2:$H$1757,8,0)&gt;=60%,"FRAUD","NO FRAUD"))</f>
        <v>NO FRAUD</v>
      </c>
      <c r="C387" s="25" t="str">
        <f>IF(VLOOKUP($A387,Merchants!$A$2:$D$1757,4,0)&lt;10,"NO FRAUD",IF(VLOOKUP('Behaviors Merchants'!$A387,Merchants!$A$2:$H$1757,7,0)&gt;=20%,"FRAUD","NO FRAUD"))</f>
        <v>NO FRAUD</v>
      </c>
    </row>
    <row r="388" spans="1:3" hidden="1" x14ac:dyDescent="0.25">
      <c r="A388" s="33">
        <v>48376</v>
      </c>
      <c r="B388" s="25" t="str">
        <f>IF(VLOOKUP($A388,Merchants!$A$2:$H$1757,4,0)&lt;10,"NO FRAUD",IF(VLOOKUP($A388,Merchants!$A$2:$H$1757,8,0)&gt;=60%,"FRAUD","NO FRAUD"))</f>
        <v>NO FRAUD</v>
      </c>
      <c r="C388" s="25" t="str">
        <f>IF(VLOOKUP($A388,Merchants!$A$2:$D$1757,4,0)&lt;10,"NO FRAUD",IF(VLOOKUP('Behaviors Merchants'!$A388,Merchants!$A$2:$H$1757,7,0)&gt;=20%,"FRAUD","NO FRAUD"))</f>
        <v>NO FRAUD</v>
      </c>
    </row>
    <row r="389" spans="1:3" hidden="1" x14ac:dyDescent="0.25">
      <c r="A389" s="33">
        <v>48912</v>
      </c>
      <c r="B389" s="25" t="str">
        <f>IF(VLOOKUP($A389,Merchants!$A$2:$H$1757,4,0)&lt;10,"NO FRAUD",IF(VLOOKUP($A389,Merchants!$A$2:$H$1757,8,0)&gt;=60%,"FRAUD","NO FRAUD"))</f>
        <v>NO FRAUD</v>
      </c>
      <c r="C389" s="25" t="str">
        <f>IF(VLOOKUP($A389,Merchants!$A$2:$D$1757,4,0)&lt;10,"NO FRAUD",IF(VLOOKUP('Behaviors Merchants'!$A389,Merchants!$A$2:$H$1757,7,0)&gt;=20%,"FRAUD","NO FRAUD"))</f>
        <v>NO FRAUD</v>
      </c>
    </row>
    <row r="390" spans="1:3" hidden="1" x14ac:dyDescent="0.25">
      <c r="A390" s="33">
        <v>49387</v>
      </c>
      <c r="B390" s="25" t="str">
        <f>IF(VLOOKUP($A390,Merchants!$A$2:$H$1757,4,0)&lt;10,"NO FRAUD",IF(VLOOKUP($A390,Merchants!$A$2:$H$1757,8,0)&gt;=60%,"FRAUD","NO FRAUD"))</f>
        <v>NO FRAUD</v>
      </c>
      <c r="C390" s="25" t="str">
        <f>IF(VLOOKUP($A390,Merchants!$A$2:$D$1757,4,0)&lt;10,"NO FRAUD",IF(VLOOKUP('Behaviors Merchants'!$A390,Merchants!$A$2:$H$1757,7,0)&gt;=20%,"FRAUD","NO FRAUD"))</f>
        <v>NO FRAUD</v>
      </c>
    </row>
    <row r="391" spans="1:3" hidden="1" x14ac:dyDescent="0.25">
      <c r="A391" s="33">
        <v>50897</v>
      </c>
      <c r="B391" s="25" t="str">
        <f>IF(VLOOKUP($A391,Merchants!$A$2:$H$1757,4,0)&lt;10,"NO FRAUD",IF(VLOOKUP($A391,Merchants!$A$2:$H$1757,8,0)&gt;=60%,"FRAUD","NO FRAUD"))</f>
        <v>NO FRAUD</v>
      </c>
      <c r="C391" s="25" t="str">
        <f>IF(VLOOKUP($A391,Merchants!$A$2:$D$1757,4,0)&lt;10,"NO FRAUD",IF(VLOOKUP('Behaviors Merchants'!$A391,Merchants!$A$2:$H$1757,7,0)&gt;=20%,"FRAUD","NO FRAUD"))</f>
        <v>NO FRAUD</v>
      </c>
    </row>
    <row r="392" spans="1:3" hidden="1" x14ac:dyDescent="0.25">
      <c r="A392" s="33">
        <v>51319</v>
      </c>
      <c r="B392" s="25" t="str">
        <f>IF(VLOOKUP($A392,Merchants!$A$2:$H$1757,4,0)&lt;10,"NO FRAUD",IF(VLOOKUP($A392,Merchants!$A$2:$H$1757,8,0)&gt;=60%,"FRAUD","NO FRAUD"))</f>
        <v>NO FRAUD</v>
      </c>
      <c r="C392" s="25" t="str">
        <f>IF(VLOOKUP($A392,Merchants!$A$2:$D$1757,4,0)&lt;10,"NO FRAUD",IF(VLOOKUP('Behaviors Merchants'!$A392,Merchants!$A$2:$H$1757,7,0)&gt;=20%,"FRAUD","NO FRAUD"))</f>
        <v>NO FRAUD</v>
      </c>
    </row>
    <row r="393" spans="1:3" hidden="1" x14ac:dyDescent="0.25">
      <c r="A393" s="33">
        <v>51809</v>
      </c>
      <c r="B393" s="25" t="str">
        <f>IF(VLOOKUP($A393,Merchants!$A$2:$H$1757,4,0)&lt;10,"NO FRAUD",IF(VLOOKUP($A393,Merchants!$A$2:$H$1757,8,0)&gt;=60%,"FRAUD","NO FRAUD"))</f>
        <v>NO FRAUD</v>
      </c>
      <c r="C393" s="25" t="str">
        <f>IF(VLOOKUP($A393,Merchants!$A$2:$D$1757,4,0)&lt;10,"NO FRAUD",IF(VLOOKUP('Behaviors Merchants'!$A393,Merchants!$A$2:$H$1757,7,0)&gt;=20%,"FRAUD","NO FRAUD"))</f>
        <v>NO FRAUD</v>
      </c>
    </row>
    <row r="394" spans="1:3" hidden="1" x14ac:dyDescent="0.25">
      <c r="A394" s="33">
        <v>52165</v>
      </c>
      <c r="B394" s="25" t="str">
        <f>IF(VLOOKUP($A394,Merchants!$A$2:$H$1757,4,0)&lt;10,"NO FRAUD",IF(VLOOKUP($A394,Merchants!$A$2:$H$1757,8,0)&gt;=60%,"FRAUD","NO FRAUD"))</f>
        <v>NO FRAUD</v>
      </c>
      <c r="C394" s="25" t="str">
        <f>IF(VLOOKUP($A394,Merchants!$A$2:$D$1757,4,0)&lt;10,"NO FRAUD",IF(VLOOKUP('Behaviors Merchants'!$A394,Merchants!$A$2:$H$1757,7,0)&gt;=20%,"FRAUD","NO FRAUD"))</f>
        <v>NO FRAUD</v>
      </c>
    </row>
    <row r="395" spans="1:3" hidden="1" x14ac:dyDescent="0.25">
      <c r="A395" s="33">
        <v>52464</v>
      </c>
      <c r="B395" s="25" t="str">
        <f>IF(VLOOKUP($A395,Merchants!$A$2:$H$1757,4,0)&lt;10,"NO FRAUD",IF(VLOOKUP($A395,Merchants!$A$2:$H$1757,8,0)&gt;=60%,"FRAUD","NO FRAUD"))</f>
        <v>NO FRAUD</v>
      </c>
      <c r="C395" s="25" t="str">
        <f>IF(VLOOKUP($A395,Merchants!$A$2:$D$1757,4,0)&lt;10,"NO FRAUD",IF(VLOOKUP('Behaviors Merchants'!$A395,Merchants!$A$2:$H$1757,7,0)&gt;=20%,"FRAUD","NO FRAUD"))</f>
        <v>NO FRAUD</v>
      </c>
    </row>
    <row r="396" spans="1:3" hidden="1" x14ac:dyDescent="0.25">
      <c r="A396" s="33">
        <v>52603</v>
      </c>
      <c r="B396" s="25" t="str">
        <f>IF(VLOOKUP($A396,Merchants!$A$2:$H$1757,4,0)&lt;10,"NO FRAUD",IF(VLOOKUP($A396,Merchants!$A$2:$H$1757,8,0)&gt;=60%,"FRAUD","NO FRAUD"))</f>
        <v>NO FRAUD</v>
      </c>
      <c r="C396" s="25" t="str">
        <f>IF(VLOOKUP($A396,Merchants!$A$2:$D$1757,4,0)&lt;10,"NO FRAUD",IF(VLOOKUP('Behaviors Merchants'!$A396,Merchants!$A$2:$H$1757,7,0)&gt;=20%,"FRAUD","NO FRAUD"))</f>
        <v>NO FRAUD</v>
      </c>
    </row>
    <row r="397" spans="1:3" hidden="1" x14ac:dyDescent="0.25">
      <c r="A397" s="33">
        <v>53732</v>
      </c>
      <c r="B397" s="25" t="str">
        <f>IF(VLOOKUP($A397,Merchants!$A$2:$H$1757,4,0)&lt;10,"NO FRAUD",IF(VLOOKUP($A397,Merchants!$A$2:$H$1757,8,0)&gt;=60%,"FRAUD","NO FRAUD"))</f>
        <v>NO FRAUD</v>
      </c>
      <c r="C397" s="25" t="str">
        <f>IF(VLOOKUP($A397,Merchants!$A$2:$D$1757,4,0)&lt;10,"NO FRAUD",IF(VLOOKUP('Behaviors Merchants'!$A397,Merchants!$A$2:$H$1757,7,0)&gt;=20%,"FRAUD","NO FRAUD"))</f>
        <v>NO FRAUD</v>
      </c>
    </row>
    <row r="398" spans="1:3" hidden="1" x14ac:dyDescent="0.25">
      <c r="A398" s="33">
        <v>54572</v>
      </c>
      <c r="B398" s="25" t="str">
        <f>IF(VLOOKUP($A398,Merchants!$A$2:$H$1757,4,0)&lt;10,"NO FRAUD",IF(VLOOKUP($A398,Merchants!$A$2:$H$1757,8,0)&gt;=60%,"FRAUD","NO FRAUD"))</f>
        <v>NO FRAUD</v>
      </c>
      <c r="C398" s="25" t="str">
        <f>IF(VLOOKUP($A398,Merchants!$A$2:$D$1757,4,0)&lt;10,"NO FRAUD",IF(VLOOKUP('Behaviors Merchants'!$A398,Merchants!$A$2:$H$1757,7,0)&gt;=20%,"FRAUD","NO FRAUD"))</f>
        <v>NO FRAUD</v>
      </c>
    </row>
    <row r="399" spans="1:3" hidden="1" x14ac:dyDescent="0.25">
      <c r="A399" s="33">
        <v>55531</v>
      </c>
      <c r="B399" s="25" t="str">
        <f>IF(VLOOKUP($A399,Merchants!$A$2:$H$1757,4,0)&lt;10,"NO FRAUD",IF(VLOOKUP($A399,Merchants!$A$2:$H$1757,8,0)&gt;=60%,"FRAUD","NO FRAUD"))</f>
        <v>NO FRAUD</v>
      </c>
      <c r="C399" s="25" t="str">
        <f>IF(VLOOKUP($A399,Merchants!$A$2:$D$1757,4,0)&lt;10,"NO FRAUD",IF(VLOOKUP('Behaviors Merchants'!$A399,Merchants!$A$2:$H$1757,7,0)&gt;=20%,"FRAUD","NO FRAUD"))</f>
        <v>NO FRAUD</v>
      </c>
    </row>
    <row r="400" spans="1:3" hidden="1" x14ac:dyDescent="0.25">
      <c r="A400" s="33">
        <v>56148</v>
      </c>
      <c r="B400" s="25" t="str">
        <f>IF(VLOOKUP($A400,Merchants!$A$2:$H$1757,4,0)&lt;10,"NO FRAUD",IF(VLOOKUP($A400,Merchants!$A$2:$H$1757,8,0)&gt;=60%,"FRAUD","NO FRAUD"))</f>
        <v>NO FRAUD</v>
      </c>
      <c r="C400" s="25" t="str">
        <f>IF(VLOOKUP($A400,Merchants!$A$2:$D$1757,4,0)&lt;10,"NO FRAUD",IF(VLOOKUP('Behaviors Merchants'!$A400,Merchants!$A$2:$H$1757,7,0)&gt;=20%,"FRAUD","NO FRAUD"))</f>
        <v>NO FRAUD</v>
      </c>
    </row>
    <row r="401" spans="1:3" hidden="1" x14ac:dyDescent="0.25">
      <c r="A401" s="33">
        <v>56403</v>
      </c>
      <c r="B401" s="25" t="str">
        <f>IF(VLOOKUP($A401,Merchants!$A$2:$H$1757,4,0)&lt;10,"NO FRAUD",IF(VLOOKUP($A401,Merchants!$A$2:$H$1757,8,0)&gt;=60%,"FRAUD","NO FRAUD"))</f>
        <v>NO FRAUD</v>
      </c>
      <c r="C401" s="25" t="str">
        <f>IF(VLOOKUP($A401,Merchants!$A$2:$D$1757,4,0)&lt;10,"NO FRAUD",IF(VLOOKUP('Behaviors Merchants'!$A401,Merchants!$A$2:$H$1757,7,0)&gt;=20%,"FRAUD","NO FRAUD"))</f>
        <v>NO FRAUD</v>
      </c>
    </row>
    <row r="402" spans="1:3" hidden="1" x14ac:dyDescent="0.25">
      <c r="A402" s="33">
        <v>56464</v>
      </c>
      <c r="B402" s="25" t="str">
        <f>IF(VLOOKUP($A402,Merchants!$A$2:$H$1757,4,0)&lt;10,"NO FRAUD",IF(VLOOKUP($A402,Merchants!$A$2:$H$1757,8,0)&gt;=60%,"FRAUD","NO FRAUD"))</f>
        <v>NO FRAUD</v>
      </c>
      <c r="C402" s="25" t="str">
        <f>IF(VLOOKUP($A402,Merchants!$A$2:$D$1757,4,0)&lt;10,"NO FRAUD",IF(VLOOKUP('Behaviors Merchants'!$A402,Merchants!$A$2:$H$1757,7,0)&gt;=20%,"FRAUD","NO FRAUD"))</f>
        <v>NO FRAUD</v>
      </c>
    </row>
    <row r="403" spans="1:3" hidden="1" x14ac:dyDescent="0.25">
      <c r="A403" s="33">
        <v>57534</v>
      </c>
      <c r="B403" s="25" t="str">
        <f>IF(VLOOKUP($A403,Merchants!$A$2:$H$1757,4,0)&lt;10,"NO FRAUD",IF(VLOOKUP($A403,Merchants!$A$2:$H$1757,8,0)&gt;=60%,"FRAUD","NO FRAUD"))</f>
        <v>NO FRAUD</v>
      </c>
      <c r="C403" s="25" t="str">
        <f>IF(VLOOKUP($A403,Merchants!$A$2:$D$1757,4,0)&lt;10,"NO FRAUD",IF(VLOOKUP('Behaviors Merchants'!$A403,Merchants!$A$2:$H$1757,7,0)&gt;=20%,"FRAUD","NO FRAUD"))</f>
        <v>NO FRAUD</v>
      </c>
    </row>
    <row r="404" spans="1:3" hidden="1" x14ac:dyDescent="0.25">
      <c r="A404" s="33">
        <v>57682</v>
      </c>
      <c r="B404" s="25" t="str">
        <f>IF(VLOOKUP($A404,Merchants!$A$2:$H$1757,4,0)&lt;10,"NO FRAUD",IF(VLOOKUP($A404,Merchants!$A$2:$H$1757,8,0)&gt;=60%,"FRAUD","NO FRAUD"))</f>
        <v>NO FRAUD</v>
      </c>
      <c r="C404" s="25" t="str">
        <f>IF(VLOOKUP($A404,Merchants!$A$2:$D$1757,4,0)&lt;10,"NO FRAUD",IF(VLOOKUP('Behaviors Merchants'!$A404,Merchants!$A$2:$H$1757,7,0)&gt;=20%,"FRAUD","NO FRAUD"))</f>
        <v>NO FRAUD</v>
      </c>
    </row>
    <row r="405" spans="1:3" hidden="1" x14ac:dyDescent="0.25">
      <c r="A405" s="33">
        <v>57839</v>
      </c>
      <c r="B405" s="25" t="str">
        <f>IF(VLOOKUP($A405,Merchants!$A$2:$H$1757,4,0)&lt;10,"NO FRAUD",IF(VLOOKUP($A405,Merchants!$A$2:$H$1757,8,0)&gt;=60%,"FRAUD","NO FRAUD"))</f>
        <v>NO FRAUD</v>
      </c>
      <c r="C405" s="25" t="str">
        <f>IF(VLOOKUP($A405,Merchants!$A$2:$D$1757,4,0)&lt;10,"NO FRAUD",IF(VLOOKUP('Behaviors Merchants'!$A405,Merchants!$A$2:$H$1757,7,0)&gt;=20%,"FRAUD","NO FRAUD"))</f>
        <v>NO FRAUD</v>
      </c>
    </row>
    <row r="406" spans="1:3" hidden="1" x14ac:dyDescent="0.25">
      <c r="A406" s="33">
        <v>58209</v>
      </c>
      <c r="B406" s="25" t="str">
        <f>IF(VLOOKUP($A406,Merchants!$A$2:$H$1757,4,0)&lt;10,"NO FRAUD",IF(VLOOKUP($A406,Merchants!$A$2:$H$1757,8,0)&gt;=60%,"FRAUD","NO FRAUD"))</f>
        <v>NO FRAUD</v>
      </c>
      <c r="C406" s="25" t="str">
        <f>IF(VLOOKUP($A406,Merchants!$A$2:$D$1757,4,0)&lt;10,"NO FRAUD",IF(VLOOKUP('Behaviors Merchants'!$A406,Merchants!$A$2:$H$1757,7,0)&gt;=20%,"FRAUD","NO FRAUD"))</f>
        <v>NO FRAUD</v>
      </c>
    </row>
    <row r="407" spans="1:3" hidden="1" x14ac:dyDescent="0.25">
      <c r="A407" s="33">
        <v>58552</v>
      </c>
      <c r="B407" s="25" t="str">
        <f>IF(VLOOKUP($A407,Merchants!$A$2:$H$1757,4,0)&lt;10,"NO FRAUD",IF(VLOOKUP($A407,Merchants!$A$2:$H$1757,8,0)&gt;=60%,"FRAUD","NO FRAUD"))</f>
        <v>NO FRAUD</v>
      </c>
      <c r="C407" s="25" t="str">
        <f>IF(VLOOKUP($A407,Merchants!$A$2:$D$1757,4,0)&lt;10,"NO FRAUD",IF(VLOOKUP('Behaviors Merchants'!$A407,Merchants!$A$2:$H$1757,7,0)&gt;=20%,"FRAUD","NO FRAUD"))</f>
        <v>NO FRAUD</v>
      </c>
    </row>
    <row r="408" spans="1:3" hidden="1" x14ac:dyDescent="0.25">
      <c r="A408" s="33">
        <v>59856</v>
      </c>
      <c r="B408" s="25" t="str">
        <f>IF(VLOOKUP($A408,Merchants!$A$2:$H$1757,4,0)&lt;10,"NO FRAUD",IF(VLOOKUP($A408,Merchants!$A$2:$H$1757,8,0)&gt;=60%,"FRAUD","NO FRAUD"))</f>
        <v>NO FRAUD</v>
      </c>
      <c r="C408" s="25" t="str">
        <f>IF(VLOOKUP($A408,Merchants!$A$2:$D$1757,4,0)&lt;10,"NO FRAUD",IF(VLOOKUP('Behaviors Merchants'!$A408,Merchants!$A$2:$H$1757,7,0)&gt;=20%,"FRAUD","NO FRAUD"))</f>
        <v>NO FRAUD</v>
      </c>
    </row>
    <row r="409" spans="1:3" hidden="1" x14ac:dyDescent="0.25">
      <c r="A409" s="33">
        <v>60510</v>
      </c>
      <c r="B409" s="25" t="str">
        <f>IF(VLOOKUP($A409,Merchants!$A$2:$H$1757,4,0)&lt;10,"NO FRAUD",IF(VLOOKUP($A409,Merchants!$A$2:$H$1757,8,0)&gt;=60%,"FRAUD","NO FRAUD"))</f>
        <v>NO FRAUD</v>
      </c>
      <c r="C409" s="25" t="str">
        <f>IF(VLOOKUP($A409,Merchants!$A$2:$D$1757,4,0)&lt;10,"NO FRAUD",IF(VLOOKUP('Behaviors Merchants'!$A409,Merchants!$A$2:$H$1757,7,0)&gt;=20%,"FRAUD","NO FRAUD"))</f>
        <v>NO FRAUD</v>
      </c>
    </row>
    <row r="410" spans="1:3" hidden="1" x14ac:dyDescent="0.25">
      <c r="A410" s="33">
        <v>61211</v>
      </c>
      <c r="B410" s="25" t="str">
        <f>IF(VLOOKUP($A410,Merchants!$A$2:$H$1757,4,0)&lt;10,"NO FRAUD",IF(VLOOKUP($A410,Merchants!$A$2:$H$1757,8,0)&gt;=60%,"FRAUD","NO FRAUD"))</f>
        <v>NO FRAUD</v>
      </c>
      <c r="C410" s="25" t="str">
        <f>IF(VLOOKUP($A410,Merchants!$A$2:$D$1757,4,0)&lt;10,"NO FRAUD",IF(VLOOKUP('Behaviors Merchants'!$A410,Merchants!$A$2:$H$1757,7,0)&gt;=20%,"FRAUD","NO FRAUD"))</f>
        <v>NO FRAUD</v>
      </c>
    </row>
    <row r="411" spans="1:3" hidden="1" x14ac:dyDescent="0.25">
      <c r="A411" s="33">
        <v>61529</v>
      </c>
      <c r="B411" s="25" t="str">
        <f>IF(VLOOKUP($A411,Merchants!$A$2:$H$1757,4,0)&lt;10,"NO FRAUD",IF(VLOOKUP($A411,Merchants!$A$2:$H$1757,8,0)&gt;=60%,"FRAUD","NO FRAUD"))</f>
        <v>NO FRAUD</v>
      </c>
      <c r="C411" s="25" t="str">
        <f>IF(VLOOKUP($A411,Merchants!$A$2:$D$1757,4,0)&lt;10,"NO FRAUD",IF(VLOOKUP('Behaviors Merchants'!$A411,Merchants!$A$2:$H$1757,7,0)&gt;=20%,"FRAUD","NO FRAUD"))</f>
        <v>NO FRAUD</v>
      </c>
    </row>
    <row r="412" spans="1:3" hidden="1" x14ac:dyDescent="0.25">
      <c r="A412" s="33">
        <v>61644</v>
      </c>
      <c r="B412" s="25" t="str">
        <f>IF(VLOOKUP($A412,Merchants!$A$2:$H$1757,4,0)&lt;10,"NO FRAUD",IF(VLOOKUP($A412,Merchants!$A$2:$H$1757,8,0)&gt;=60%,"FRAUD","NO FRAUD"))</f>
        <v>NO FRAUD</v>
      </c>
      <c r="C412" s="25" t="str">
        <f>IF(VLOOKUP($A412,Merchants!$A$2:$D$1757,4,0)&lt;10,"NO FRAUD",IF(VLOOKUP('Behaviors Merchants'!$A412,Merchants!$A$2:$H$1757,7,0)&gt;=20%,"FRAUD","NO FRAUD"))</f>
        <v>NO FRAUD</v>
      </c>
    </row>
    <row r="413" spans="1:3" hidden="1" x14ac:dyDescent="0.25">
      <c r="A413" s="33">
        <v>62255</v>
      </c>
      <c r="B413" s="25" t="str">
        <f>IF(VLOOKUP($A413,Merchants!$A$2:$H$1757,4,0)&lt;10,"NO FRAUD",IF(VLOOKUP($A413,Merchants!$A$2:$H$1757,8,0)&gt;=60%,"FRAUD","NO FRAUD"))</f>
        <v>NO FRAUD</v>
      </c>
      <c r="C413" s="25" t="str">
        <f>IF(VLOOKUP($A413,Merchants!$A$2:$D$1757,4,0)&lt;10,"NO FRAUD",IF(VLOOKUP('Behaviors Merchants'!$A413,Merchants!$A$2:$H$1757,7,0)&gt;=20%,"FRAUD","NO FRAUD"))</f>
        <v>NO FRAUD</v>
      </c>
    </row>
    <row r="414" spans="1:3" hidden="1" x14ac:dyDescent="0.25">
      <c r="A414" s="33">
        <v>62486</v>
      </c>
      <c r="B414" s="25" t="str">
        <f>IF(VLOOKUP($A414,Merchants!$A$2:$H$1757,4,0)&lt;10,"NO FRAUD",IF(VLOOKUP($A414,Merchants!$A$2:$H$1757,8,0)&gt;=60%,"FRAUD","NO FRAUD"))</f>
        <v>NO FRAUD</v>
      </c>
      <c r="C414" s="25" t="str">
        <f>IF(VLOOKUP($A414,Merchants!$A$2:$D$1757,4,0)&lt;10,"NO FRAUD",IF(VLOOKUP('Behaviors Merchants'!$A414,Merchants!$A$2:$H$1757,7,0)&gt;=20%,"FRAUD","NO FRAUD"))</f>
        <v>NO FRAUD</v>
      </c>
    </row>
    <row r="415" spans="1:3" hidden="1" x14ac:dyDescent="0.25">
      <c r="A415" s="33">
        <v>62788</v>
      </c>
      <c r="B415" s="25" t="str">
        <f>IF(VLOOKUP($A415,Merchants!$A$2:$H$1757,4,0)&lt;10,"NO FRAUD",IF(VLOOKUP($A415,Merchants!$A$2:$H$1757,8,0)&gt;=60%,"FRAUD","NO FRAUD"))</f>
        <v>NO FRAUD</v>
      </c>
      <c r="C415" s="25" t="str">
        <f>IF(VLOOKUP($A415,Merchants!$A$2:$D$1757,4,0)&lt;10,"NO FRAUD",IF(VLOOKUP('Behaviors Merchants'!$A415,Merchants!$A$2:$H$1757,7,0)&gt;=20%,"FRAUD","NO FRAUD"))</f>
        <v>NO FRAUD</v>
      </c>
    </row>
    <row r="416" spans="1:3" hidden="1" x14ac:dyDescent="0.25">
      <c r="A416" s="33">
        <v>62988</v>
      </c>
      <c r="B416" s="25" t="str">
        <f>IF(VLOOKUP($A416,Merchants!$A$2:$H$1757,4,0)&lt;10,"NO FRAUD",IF(VLOOKUP($A416,Merchants!$A$2:$H$1757,8,0)&gt;=60%,"FRAUD","NO FRAUD"))</f>
        <v>NO FRAUD</v>
      </c>
      <c r="C416" s="25" t="str">
        <f>IF(VLOOKUP($A416,Merchants!$A$2:$D$1757,4,0)&lt;10,"NO FRAUD",IF(VLOOKUP('Behaviors Merchants'!$A416,Merchants!$A$2:$H$1757,7,0)&gt;=20%,"FRAUD","NO FRAUD"))</f>
        <v>NO FRAUD</v>
      </c>
    </row>
    <row r="417" spans="1:3" hidden="1" x14ac:dyDescent="0.25">
      <c r="A417" s="33">
        <v>63113</v>
      </c>
      <c r="B417" s="25" t="str">
        <f>IF(VLOOKUP($A417,Merchants!$A$2:$H$1757,4,0)&lt;10,"NO FRAUD",IF(VLOOKUP($A417,Merchants!$A$2:$H$1757,8,0)&gt;=60%,"FRAUD","NO FRAUD"))</f>
        <v>NO FRAUD</v>
      </c>
      <c r="C417" s="25" t="str">
        <f>IF(VLOOKUP($A417,Merchants!$A$2:$D$1757,4,0)&lt;10,"NO FRAUD",IF(VLOOKUP('Behaviors Merchants'!$A417,Merchants!$A$2:$H$1757,7,0)&gt;=20%,"FRAUD","NO FRAUD"))</f>
        <v>NO FRAUD</v>
      </c>
    </row>
    <row r="418" spans="1:3" hidden="1" x14ac:dyDescent="0.25">
      <c r="A418" s="33">
        <v>63467</v>
      </c>
      <c r="B418" s="25" t="str">
        <f>IF(VLOOKUP($A418,Merchants!$A$2:$H$1757,4,0)&lt;10,"NO FRAUD",IF(VLOOKUP($A418,Merchants!$A$2:$H$1757,8,0)&gt;=60%,"FRAUD","NO FRAUD"))</f>
        <v>NO FRAUD</v>
      </c>
      <c r="C418" s="25" t="str">
        <f>IF(VLOOKUP($A418,Merchants!$A$2:$D$1757,4,0)&lt;10,"NO FRAUD",IF(VLOOKUP('Behaviors Merchants'!$A418,Merchants!$A$2:$H$1757,7,0)&gt;=20%,"FRAUD","NO FRAUD"))</f>
        <v>NO FRAUD</v>
      </c>
    </row>
    <row r="419" spans="1:3" hidden="1" x14ac:dyDescent="0.25">
      <c r="A419" s="33">
        <v>63705</v>
      </c>
      <c r="B419" s="25" t="str">
        <f>IF(VLOOKUP($A419,Merchants!$A$2:$H$1757,4,0)&lt;10,"NO FRAUD",IF(VLOOKUP($A419,Merchants!$A$2:$H$1757,8,0)&gt;=60%,"FRAUD","NO FRAUD"))</f>
        <v>NO FRAUD</v>
      </c>
      <c r="C419" s="25" t="str">
        <f>IF(VLOOKUP($A419,Merchants!$A$2:$D$1757,4,0)&lt;10,"NO FRAUD",IF(VLOOKUP('Behaviors Merchants'!$A419,Merchants!$A$2:$H$1757,7,0)&gt;=20%,"FRAUD","NO FRAUD"))</f>
        <v>NO FRAUD</v>
      </c>
    </row>
    <row r="420" spans="1:3" hidden="1" x14ac:dyDescent="0.25">
      <c r="A420" s="33">
        <v>64076</v>
      </c>
      <c r="B420" s="25" t="str">
        <f>IF(VLOOKUP($A420,Merchants!$A$2:$H$1757,4,0)&lt;10,"NO FRAUD",IF(VLOOKUP($A420,Merchants!$A$2:$H$1757,8,0)&gt;=60%,"FRAUD","NO FRAUD"))</f>
        <v>NO FRAUD</v>
      </c>
      <c r="C420" s="25" t="str">
        <f>IF(VLOOKUP($A420,Merchants!$A$2:$D$1757,4,0)&lt;10,"NO FRAUD",IF(VLOOKUP('Behaviors Merchants'!$A420,Merchants!$A$2:$H$1757,7,0)&gt;=20%,"FRAUD","NO FRAUD"))</f>
        <v>NO FRAUD</v>
      </c>
    </row>
    <row r="421" spans="1:3" hidden="1" x14ac:dyDescent="0.25">
      <c r="A421" s="33">
        <v>64329</v>
      </c>
      <c r="B421" s="25" t="str">
        <f>IF(VLOOKUP($A421,Merchants!$A$2:$H$1757,4,0)&lt;10,"NO FRAUD",IF(VLOOKUP($A421,Merchants!$A$2:$H$1757,8,0)&gt;=60%,"FRAUD","NO FRAUD"))</f>
        <v>NO FRAUD</v>
      </c>
      <c r="C421" s="25" t="str">
        <f>IF(VLOOKUP($A421,Merchants!$A$2:$D$1757,4,0)&lt;10,"NO FRAUD",IF(VLOOKUP('Behaviors Merchants'!$A421,Merchants!$A$2:$H$1757,7,0)&gt;=20%,"FRAUD","NO FRAUD"))</f>
        <v>NO FRAUD</v>
      </c>
    </row>
    <row r="422" spans="1:3" hidden="1" x14ac:dyDescent="0.25">
      <c r="A422" s="33">
        <v>65386</v>
      </c>
      <c r="B422" s="25" t="str">
        <f>IF(VLOOKUP($A422,Merchants!$A$2:$H$1757,4,0)&lt;10,"NO FRAUD",IF(VLOOKUP($A422,Merchants!$A$2:$H$1757,8,0)&gt;=60%,"FRAUD","NO FRAUD"))</f>
        <v>NO FRAUD</v>
      </c>
      <c r="C422" s="25" t="str">
        <f>IF(VLOOKUP($A422,Merchants!$A$2:$D$1757,4,0)&lt;10,"NO FRAUD",IF(VLOOKUP('Behaviors Merchants'!$A422,Merchants!$A$2:$H$1757,7,0)&gt;=20%,"FRAUD","NO FRAUD"))</f>
        <v>NO FRAUD</v>
      </c>
    </row>
    <row r="423" spans="1:3" hidden="1" x14ac:dyDescent="0.25">
      <c r="A423" s="33">
        <v>65398</v>
      </c>
      <c r="B423" s="25" t="str">
        <f>IF(VLOOKUP($A423,Merchants!$A$2:$H$1757,4,0)&lt;10,"NO FRAUD",IF(VLOOKUP($A423,Merchants!$A$2:$H$1757,8,0)&gt;=60%,"FRAUD","NO FRAUD"))</f>
        <v>NO FRAUD</v>
      </c>
      <c r="C423" s="25" t="str">
        <f>IF(VLOOKUP($A423,Merchants!$A$2:$D$1757,4,0)&lt;10,"NO FRAUD",IF(VLOOKUP('Behaviors Merchants'!$A423,Merchants!$A$2:$H$1757,7,0)&gt;=20%,"FRAUD","NO FRAUD"))</f>
        <v>NO FRAUD</v>
      </c>
    </row>
    <row r="424" spans="1:3" hidden="1" x14ac:dyDescent="0.25">
      <c r="A424" s="33">
        <v>65465</v>
      </c>
      <c r="B424" s="25" t="str">
        <f>IF(VLOOKUP($A424,Merchants!$A$2:$H$1757,4,0)&lt;10,"NO FRAUD",IF(VLOOKUP($A424,Merchants!$A$2:$H$1757,8,0)&gt;=60%,"FRAUD","NO FRAUD"))</f>
        <v>NO FRAUD</v>
      </c>
      <c r="C424" s="25" t="str">
        <f>IF(VLOOKUP($A424,Merchants!$A$2:$D$1757,4,0)&lt;10,"NO FRAUD",IF(VLOOKUP('Behaviors Merchants'!$A424,Merchants!$A$2:$H$1757,7,0)&gt;=20%,"FRAUD","NO FRAUD"))</f>
        <v>NO FRAUD</v>
      </c>
    </row>
    <row r="425" spans="1:3" hidden="1" x14ac:dyDescent="0.25">
      <c r="A425" s="33">
        <v>65760</v>
      </c>
      <c r="B425" s="25" t="str">
        <f>IF(VLOOKUP($A425,Merchants!$A$2:$H$1757,4,0)&lt;10,"NO FRAUD",IF(VLOOKUP($A425,Merchants!$A$2:$H$1757,8,0)&gt;=60%,"FRAUD","NO FRAUD"))</f>
        <v>NO FRAUD</v>
      </c>
      <c r="C425" s="25" t="str">
        <f>IF(VLOOKUP($A425,Merchants!$A$2:$D$1757,4,0)&lt;10,"NO FRAUD",IF(VLOOKUP('Behaviors Merchants'!$A425,Merchants!$A$2:$H$1757,7,0)&gt;=20%,"FRAUD","NO FRAUD"))</f>
        <v>NO FRAUD</v>
      </c>
    </row>
    <row r="426" spans="1:3" hidden="1" x14ac:dyDescent="0.25">
      <c r="A426" s="33">
        <v>65951</v>
      </c>
      <c r="B426" s="25" t="str">
        <f>IF(VLOOKUP($A426,Merchants!$A$2:$H$1757,4,0)&lt;10,"NO FRAUD",IF(VLOOKUP($A426,Merchants!$A$2:$H$1757,8,0)&gt;=60%,"FRAUD","NO FRAUD"))</f>
        <v>NO FRAUD</v>
      </c>
      <c r="C426" s="25" t="str">
        <f>IF(VLOOKUP($A426,Merchants!$A$2:$D$1757,4,0)&lt;10,"NO FRAUD",IF(VLOOKUP('Behaviors Merchants'!$A426,Merchants!$A$2:$H$1757,7,0)&gt;=20%,"FRAUD","NO FRAUD"))</f>
        <v>NO FRAUD</v>
      </c>
    </row>
    <row r="427" spans="1:3" hidden="1" x14ac:dyDescent="0.25">
      <c r="A427" s="33">
        <v>66172</v>
      </c>
      <c r="B427" s="25" t="str">
        <f>IF(VLOOKUP($A427,Merchants!$A$2:$H$1757,4,0)&lt;10,"NO FRAUD",IF(VLOOKUP($A427,Merchants!$A$2:$H$1757,8,0)&gt;=60%,"FRAUD","NO FRAUD"))</f>
        <v>NO FRAUD</v>
      </c>
      <c r="C427" s="25" t="str">
        <f>IF(VLOOKUP($A427,Merchants!$A$2:$D$1757,4,0)&lt;10,"NO FRAUD",IF(VLOOKUP('Behaviors Merchants'!$A427,Merchants!$A$2:$H$1757,7,0)&gt;=20%,"FRAUD","NO FRAUD"))</f>
        <v>NO FRAUD</v>
      </c>
    </row>
    <row r="428" spans="1:3" hidden="1" x14ac:dyDescent="0.25">
      <c r="A428" s="33">
        <v>67049</v>
      </c>
      <c r="B428" s="25" t="str">
        <f>IF(VLOOKUP($A428,Merchants!$A$2:$H$1757,4,0)&lt;10,"NO FRAUD",IF(VLOOKUP($A428,Merchants!$A$2:$H$1757,8,0)&gt;=60%,"FRAUD","NO FRAUD"))</f>
        <v>NO FRAUD</v>
      </c>
      <c r="C428" s="25" t="str">
        <f>IF(VLOOKUP($A428,Merchants!$A$2:$D$1757,4,0)&lt;10,"NO FRAUD",IF(VLOOKUP('Behaviors Merchants'!$A428,Merchants!$A$2:$H$1757,7,0)&gt;=20%,"FRAUD","NO FRAUD"))</f>
        <v>NO FRAUD</v>
      </c>
    </row>
    <row r="429" spans="1:3" hidden="1" x14ac:dyDescent="0.25">
      <c r="A429" s="33">
        <v>67635</v>
      </c>
      <c r="B429" s="25" t="str">
        <f>IF(VLOOKUP($A429,Merchants!$A$2:$H$1757,4,0)&lt;10,"NO FRAUD",IF(VLOOKUP($A429,Merchants!$A$2:$H$1757,8,0)&gt;=60%,"FRAUD","NO FRAUD"))</f>
        <v>NO FRAUD</v>
      </c>
      <c r="C429" s="25" t="str">
        <f>IF(VLOOKUP($A429,Merchants!$A$2:$D$1757,4,0)&lt;10,"NO FRAUD",IF(VLOOKUP('Behaviors Merchants'!$A429,Merchants!$A$2:$H$1757,7,0)&gt;=20%,"FRAUD","NO FRAUD"))</f>
        <v>NO FRAUD</v>
      </c>
    </row>
    <row r="430" spans="1:3" hidden="1" x14ac:dyDescent="0.25">
      <c r="A430" s="33">
        <v>67715</v>
      </c>
      <c r="B430" s="25" t="str">
        <f>IF(VLOOKUP($A430,Merchants!$A$2:$H$1757,4,0)&lt;10,"NO FRAUD",IF(VLOOKUP($A430,Merchants!$A$2:$H$1757,8,0)&gt;=60%,"FRAUD","NO FRAUD"))</f>
        <v>NO FRAUD</v>
      </c>
      <c r="C430" s="25" t="str">
        <f>IF(VLOOKUP($A430,Merchants!$A$2:$D$1757,4,0)&lt;10,"NO FRAUD",IF(VLOOKUP('Behaviors Merchants'!$A430,Merchants!$A$2:$H$1757,7,0)&gt;=20%,"FRAUD","NO FRAUD"))</f>
        <v>NO FRAUD</v>
      </c>
    </row>
    <row r="431" spans="1:3" hidden="1" x14ac:dyDescent="0.25">
      <c r="A431" s="33">
        <v>67764</v>
      </c>
      <c r="B431" s="25" t="str">
        <f>IF(VLOOKUP($A431,Merchants!$A$2:$H$1757,4,0)&lt;10,"NO FRAUD",IF(VLOOKUP($A431,Merchants!$A$2:$H$1757,8,0)&gt;=60%,"FRAUD","NO FRAUD"))</f>
        <v>NO FRAUD</v>
      </c>
      <c r="C431" s="25" t="str">
        <f>IF(VLOOKUP($A431,Merchants!$A$2:$D$1757,4,0)&lt;10,"NO FRAUD",IF(VLOOKUP('Behaviors Merchants'!$A431,Merchants!$A$2:$H$1757,7,0)&gt;=20%,"FRAUD","NO FRAUD"))</f>
        <v>NO FRAUD</v>
      </c>
    </row>
    <row r="432" spans="1:3" hidden="1" x14ac:dyDescent="0.25">
      <c r="A432" s="33">
        <v>68077</v>
      </c>
      <c r="B432" s="25" t="str">
        <f>IF(VLOOKUP($A432,Merchants!$A$2:$H$1757,4,0)&lt;10,"NO FRAUD",IF(VLOOKUP($A432,Merchants!$A$2:$H$1757,8,0)&gt;=60%,"FRAUD","NO FRAUD"))</f>
        <v>NO FRAUD</v>
      </c>
      <c r="C432" s="25" t="str">
        <f>IF(VLOOKUP($A432,Merchants!$A$2:$D$1757,4,0)&lt;10,"NO FRAUD",IF(VLOOKUP('Behaviors Merchants'!$A432,Merchants!$A$2:$H$1757,7,0)&gt;=20%,"FRAUD","NO FRAUD"))</f>
        <v>NO FRAUD</v>
      </c>
    </row>
    <row r="433" spans="1:3" hidden="1" x14ac:dyDescent="0.25">
      <c r="A433" s="33">
        <v>68350</v>
      </c>
      <c r="B433" s="25" t="str">
        <f>IF(VLOOKUP($A433,Merchants!$A$2:$H$1757,4,0)&lt;10,"NO FRAUD",IF(VLOOKUP($A433,Merchants!$A$2:$H$1757,8,0)&gt;=60%,"FRAUD","NO FRAUD"))</f>
        <v>NO FRAUD</v>
      </c>
      <c r="C433" s="25" t="str">
        <f>IF(VLOOKUP($A433,Merchants!$A$2:$D$1757,4,0)&lt;10,"NO FRAUD",IF(VLOOKUP('Behaviors Merchants'!$A433,Merchants!$A$2:$H$1757,7,0)&gt;=20%,"FRAUD","NO FRAUD"))</f>
        <v>NO FRAUD</v>
      </c>
    </row>
    <row r="434" spans="1:3" hidden="1" x14ac:dyDescent="0.25">
      <c r="A434" s="33">
        <v>69297</v>
      </c>
      <c r="B434" s="25" t="str">
        <f>IF(VLOOKUP($A434,Merchants!$A$2:$H$1757,4,0)&lt;10,"NO FRAUD",IF(VLOOKUP($A434,Merchants!$A$2:$H$1757,8,0)&gt;=60%,"FRAUD","NO FRAUD"))</f>
        <v>NO FRAUD</v>
      </c>
      <c r="C434" s="25" t="str">
        <f>IF(VLOOKUP($A434,Merchants!$A$2:$D$1757,4,0)&lt;10,"NO FRAUD",IF(VLOOKUP('Behaviors Merchants'!$A434,Merchants!$A$2:$H$1757,7,0)&gt;=20%,"FRAUD","NO FRAUD"))</f>
        <v>NO FRAUD</v>
      </c>
    </row>
    <row r="435" spans="1:3" hidden="1" x14ac:dyDescent="0.25">
      <c r="A435" s="33">
        <v>69413</v>
      </c>
      <c r="B435" s="25" t="str">
        <f>IF(VLOOKUP($A435,Merchants!$A$2:$H$1757,4,0)&lt;10,"NO FRAUD",IF(VLOOKUP($A435,Merchants!$A$2:$H$1757,8,0)&gt;=60%,"FRAUD","NO FRAUD"))</f>
        <v>NO FRAUD</v>
      </c>
      <c r="C435" s="25" t="str">
        <f>IF(VLOOKUP($A435,Merchants!$A$2:$D$1757,4,0)&lt;10,"NO FRAUD",IF(VLOOKUP('Behaviors Merchants'!$A435,Merchants!$A$2:$H$1757,7,0)&gt;=20%,"FRAUD","NO FRAUD"))</f>
        <v>NO FRAUD</v>
      </c>
    </row>
    <row r="436" spans="1:3" hidden="1" x14ac:dyDescent="0.25">
      <c r="A436" s="33">
        <v>70943</v>
      </c>
      <c r="B436" s="25" t="str">
        <f>IF(VLOOKUP($A436,Merchants!$A$2:$H$1757,4,0)&lt;10,"NO FRAUD",IF(VLOOKUP($A436,Merchants!$A$2:$H$1757,8,0)&gt;=60%,"FRAUD","NO FRAUD"))</f>
        <v>NO FRAUD</v>
      </c>
      <c r="C436" s="25" t="str">
        <f>IF(VLOOKUP($A436,Merchants!$A$2:$D$1757,4,0)&lt;10,"NO FRAUD",IF(VLOOKUP('Behaviors Merchants'!$A436,Merchants!$A$2:$H$1757,7,0)&gt;=20%,"FRAUD","NO FRAUD"))</f>
        <v>NO FRAUD</v>
      </c>
    </row>
    <row r="437" spans="1:3" hidden="1" x14ac:dyDescent="0.25">
      <c r="A437" s="33">
        <v>71549</v>
      </c>
      <c r="B437" s="25" t="str">
        <f>IF(VLOOKUP($A437,Merchants!$A$2:$H$1757,4,0)&lt;10,"NO FRAUD",IF(VLOOKUP($A437,Merchants!$A$2:$H$1757,8,0)&gt;=60%,"FRAUD","NO FRAUD"))</f>
        <v>NO FRAUD</v>
      </c>
      <c r="C437" s="25" t="str">
        <f>IF(VLOOKUP($A437,Merchants!$A$2:$D$1757,4,0)&lt;10,"NO FRAUD",IF(VLOOKUP('Behaviors Merchants'!$A437,Merchants!$A$2:$H$1757,7,0)&gt;=20%,"FRAUD","NO FRAUD"))</f>
        <v>NO FRAUD</v>
      </c>
    </row>
    <row r="438" spans="1:3" hidden="1" x14ac:dyDescent="0.25">
      <c r="A438" s="33">
        <v>71684</v>
      </c>
      <c r="B438" s="25" t="str">
        <f>IF(VLOOKUP($A438,Merchants!$A$2:$H$1757,4,0)&lt;10,"NO FRAUD",IF(VLOOKUP($A438,Merchants!$A$2:$H$1757,8,0)&gt;=60%,"FRAUD","NO FRAUD"))</f>
        <v>NO FRAUD</v>
      </c>
      <c r="C438" s="25" t="str">
        <f>IF(VLOOKUP($A438,Merchants!$A$2:$D$1757,4,0)&lt;10,"NO FRAUD",IF(VLOOKUP('Behaviors Merchants'!$A438,Merchants!$A$2:$H$1757,7,0)&gt;=20%,"FRAUD","NO FRAUD"))</f>
        <v>NO FRAUD</v>
      </c>
    </row>
    <row r="439" spans="1:3" hidden="1" x14ac:dyDescent="0.25">
      <c r="A439" s="33">
        <v>71725</v>
      </c>
      <c r="B439" s="25" t="str">
        <f>IF(VLOOKUP($A439,Merchants!$A$2:$H$1757,4,0)&lt;10,"NO FRAUD",IF(VLOOKUP($A439,Merchants!$A$2:$H$1757,8,0)&gt;=60%,"FRAUD","NO FRAUD"))</f>
        <v>NO FRAUD</v>
      </c>
      <c r="C439" s="25" t="str">
        <f>IF(VLOOKUP($A439,Merchants!$A$2:$D$1757,4,0)&lt;10,"NO FRAUD",IF(VLOOKUP('Behaviors Merchants'!$A439,Merchants!$A$2:$H$1757,7,0)&gt;=20%,"FRAUD","NO FRAUD"))</f>
        <v>NO FRAUD</v>
      </c>
    </row>
    <row r="440" spans="1:3" hidden="1" x14ac:dyDescent="0.25">
      <c r="A440" s="33">
        <v>72057</v>
      </c>
      <c r="B440" s="25" t="str">
        <f>IF(VLOOKUP($A440,Merchants!$A$2:$H$1757,4,0)&lt;10,"NO FRAUD",IF(VLOOKUP($A440,Merchants!$A$2:$H$1757,8,0)&gt;=60%,"FRAUD","NO FRAUD"))</f>
        <v>NO FRAUD</v>
      </c>
      <c r="C440" s="25" t="str">
        <f>IF(VLOOKUP($A440,Merchants!$A$2:$D$1757,4,0)&lt;10,"NO FRAUD",IF(VLOOKUP('Behaviors Merchants'!$A440,Merchants!$A$2:$H$1757,7,0)&gt;=20%,"FRAUD","NO FRAUD"))</f>
        <v>NO FRAUD</v>
      </c>
    </row>
    <row r="441" spans="1:3" hidden="1" x14ac:dyDescent="0.25">
      <c r="A441" s="33">
        <v>72133</v>
      </c>
      <c r="B441" s="25" t="str">
        <f>IF(VLOOKUP($A441,Merchants!$A$2:$H$1757,4,0)&lt;10,"NO FRAUD",IF(VLOOKUP($A441,Merchants!$A$2:$H$1757,8,0)&gt;=60%,"FRAUD","NO FRAUD"))</f>
        <v>NO FRAUD</v>
      </c>
      <c r="C441" s="25" t="str">
        <f>IF(VLOOKUP($A441,Merchants!$A$2:$D$1757,4,0)&lt;10,"NO FRAUD",IF(VLOOKUP('Behaviors Merchants'!$A441,Merchants!$A$2:$H$1757,7,0)&gt;=20%,"FRAUD","NO FRAUD"))</f>
        <v>NO FRAUD</v>
      </c>
    </row>
    <row r="442" spans="1:3" hidden="1" x14ac:dyDescent="0.25">
      <c r="A442" s="33">
        <v>72204</v>
      </c>
      <c r="B442" s="25" t="str">
        <f>IF(VLOOKUP($A442,Merchants!$A$2:$H$1757,4,0)&lt;10,"NO FRAUD",IF(VLOOKUP($A442,Merchants!$A$2:$H$1757,8,0)&gt;=60%,"FRAUD","NO FRAUD"))</f>
        <v>NO FRAUD</v>
      </c>
      <c r="C442" s="25" t="str">
        <f>IF(VLOOKUP($A442,Merchants!$A$2:$D$1757,4,0)&lt;10,"NO FRAUD",IF(VLOOKUP('Behaviors Merchants'!$A442,Merchants!$A$2:$H$1757,7,0)&gt;=20%,"FRAUD","NO FRAUD"))</f>
        <v>NO FRAUD</v>
      </c>
    </row>
    <row r="443" spans="1:3" hidden="1" x14ac:dyDescent="0.25">
      <c r="A443" s="33">
        <v>72565</v>
      </c>
      <c r="B443" s="25" t="str">
        <f>IF(VLOOKUP($A443,Merchants!$A$2:$H$1757,4,0)&lt;10,"NO FRAUD",IF(VLOOKUP($A443,Merchants!$A$2:$H$1757,8,0)&gt;=60%,"FRAUD","NO FRAUD"))</f>
        <v>NO FRAUD</v>
      </c>
      <c r="C443" s="25" t="str">
        <f>IF(VLOOKUP($A443,Merchants!$A$2:$D$1757,4,0)&lt;10,"NO FRAUD",IF(VLOOKUP('Behaviors Merchants'!$A443,Merchants!$A$2:$H$1757,7,0)&gt;=20%,"FRAUD","NO FRAUD"))</f>
        <v>NO FRAUD</v>
      </c>
    </row>
    <row r="444" spans="1:3" hidden="1" x14ac:dyDescent="0.25">
      <c r="A444" s="33">
        <v>74211</v>
      </c>
      <c r="B444" s="25" t="str">
        <f>IF(VLOOKUP($A444,Merchants!$A$2:$H$1757,4,0)&lt;10,"NO FRAUD",IF(VLOOKUP($A444,Merchants!$A$2:$H$1757,8,0)&gt;=60%,"FRAUD","NO FRAUD"))</f>
        <v>NO FRAUD</v>
      </c>
      <c r="C444" s="25" t="str">
        <f>IF(VLOOKUP($A444,Merchants!$A$2:$D$1757,4,0)&lt;10,"NO FRAUD",IF(VLOOKUP('Behaviors Merchants'!$A444,Merchants!$A$2:$H$1757,7,0)&gt;=20%,"FRAUD","NO FRAUD"))</f>
        <v>NO FRAUD</v>
      </c>
    </row>
    <row r="445" spans="1:3" hidden="1" x14ac:dyDescent="0.25">
      <c r="A445" s="33">
        <v>74369</v>
      </c>
      <c r="B445" s="25" t="str">
        <f>IF(VLOOKUP($A445,Merchants!$A$2:$H$1757,4,0)&lt;10,"NO FRAUD",IF(VLOOKUP($A445,Merchants!$A$2:$H$1757,8,0)&gt;=60%,"FRAUD","NO FRAUD"))</f>
        <v>NO FRAUD</v>
      </c>
      <c r="C445" s="25" t="str">
        <f>IF(VLOOKUP($A445,Merchants!$A$2:$D$1757,4,0)&lt;10,"NO FRAUD",IF(VLOOKUP('Behaviors Merchants'!$A445,Merchants!$A$2:$H$1757,7,0)&gt;=20%,"FRAUD","NO FRAUD"))</f>
        <v>NO FRAUD</v>
      </c>
    </row>
    <row r="446" spans="1:3" hidden="1" x14ac:dyDescent="0.25">
      <c r="A446" s="33">
        <v>74499</v>
      </c>
      <c r="B446" s="25" t="str">
        <f>IF(VLOOKUP($A446,Merchants!$A$2:$H$1757,4,0)&lt;10,"NO FRAUD",IF(VLOOKUP($A446,Merchants!$A$2:$H$1757,8,0)&gt;=60%,"FRAUD","NO FRAUD"))</f>
        <v>NO FRAUD</v>
      </c>
      <c r="C446" s="25" t="str">
        <f>IF(VLOOKUP($A446,Merchants!$A$2:$D$1757,4,0)&lt;10,"NO FRAUD",IF(VLOOKUP('Behaviors Merchants'!$A446,Merchants!$A$2:$H$1757,7,0)&gt;=20%,"FRAUD","NO FRAUD"))</f>
        <v>NO FRAUD</v>
      </c>
    </row>
    <row r="447" spans="1:3" hidden="1" x14ac:dyDescent="0.25">
      <c r="A447" s="33">
        <v>74505</v>
      </c>
      <c r="B447" s="25" t="str">
        <f>IF(VLOOKUP($A447,Merchants!$A$2:$H$1757,4,0)&lt;10,"NO FRAUD",IF(VLOOKUP($A447,Merchants!$A$2:$H$1757,8,0)&gt;=60%,"FRAUD","NO FRAUD"))</f>
        <v>NO FRAUD</v>
      </c>
      <c r="C447" s="25" t="str">
        <f>IF(VLOOKUP($A447,Merchants!$A$2:$D$1757,4,0)&lt;10,"NO FRAUD",IF(VLOOKUP('Behaviors Merchants'!$A447,Merchants!$A$2:$H$1757,7,0)&gt;=20%,"FRAUD","NO FRAUD"))</f>
        <v>NO FRAUD</v>
      </c>
    </row>
    <row r="448" spans="1:3" hidden="1" x14ac:dyDescent="0.25">
      <c r="A448" s="33">
        <v>74770</v>
      </c>
      <c r="B448" s="25" t="str">
        <f>IF(VLOOKUP($A448,Merchants!$A$2:$H$1757,4,0)&lt;10,"NO FRAUD",IF(VLOOKUP($A448,Merchants!$A$2:$H$1757,8,0)&gt;=60%,"FRAUD","NO FRAUD"))</f>
        <v>NO FRAUD</v>
      </c>
      <c r="C448" s="25" t="str">
        <f>IF(VLOOKUP($A448,Merchants!$A$2:$D$1757,4,0)&lt;10,"NO FRAUD",IF(VLOOKUP('Behaviors Merchants'!$A448,Merchants!$A$2:$H$1757,7,0)&gt;=20%,"FRAUD","NO FRAUD"))</f>
        <v>NO FRAUD</v>
      </c>
    </row>
    <row r="449" spans="1:3" hidden="1" x14ac:dyDescent="0.25">
      <c r="A449" s="33">
        <v>76196</v>
      </c>
      <c r="B449" s="25" t="str">
        <f>IF(VLOOKUP($A449,Merchants!$A$2:$H$1757,4,0)&lt;10,"NO FRAUD",IF(VLOOKUP($A449,Merchants!$A$2:$H$1757,8,0)&gt;=60%,"FRAUD","NO FRAUD"))</f>
        <v>NO FRAUD</v>
      </c>
      <c r="C449" s="25" t="str">
        <f>IF(VLOOKUP($A449,Merchants!$A$2:$D$1757,4,0)&lt;10,"NO FRAUD",IF(VLOOKUP('Behaviors Merchants'!$A449,Merchants!$A$2:$H$1757,7,0)&gt;=20%,"FRAUD","NO FRAUD"))</f>
        <v>NO FRAUD</v>
      </c>
    </row>
    <row r="450" spans="1:3" hidden="1" x14ac:dyDescent="0.25">
      <c r="A450" s="33">
        <v>77570</v>
      </c>
      <c r="B450" s="25" t="str">
        <f>IF(VLOOKUP($A450,Merchants!$A$2:$H$1757,4,0)&lt;10,"NO FRAUD",IF(VLOOKUP($A450,Merchants!$A$2:$H$1757,8,0)&gt;=60%,"FRAUD","NO FRAUD"))</f>
        <v>NO FRAUD</v>
      </c>
      <c r="C450" s="25" t="str">
        <f>IF(VLOOKUP($A450,Merchants!$A$2:$D$1757,4,0)&lt;10,"NO FRAUD",IF(VLOOKUP('Behaviors Merchants'!$A450,Merchants!$A$2:$H$1757,7,0)&gt;=20%,"FRAUD","NO FRAUD"))</f>
        <v>NO FRAUD</v>
      </c>
    </row>
    <row r="451" spans="1:3" hidden="1" x14ac:dyDescent="0.25">
      <c r="A451" s="33">
        <v>77791</v>
      </c>
      <c r="B451" s="25" t="str">
        <f>IF(VLOOKUP($A451,Merchants!$A$2:$H$1757,4,0)&lt;10,"NO FRAUD",IF(VLOOKUP($A451,Merchants!$A$2:$H$1757,8,0)&gt;=60%,"FRAUD","NO FRAUD"))</f>
        <v>NO FRAUD</v>
      </c>
      <c r="C451" s="25" t="str">
        <f>IF(VLOOKUP($A451,Merchants!$A$2:$D$1757,4,0)&lt;10,"NO FRAUD",IF(VLOOKUP('Behaviors Merchants'!$A451,Merchants!$A$2:$H$1757,7,0)&gt;=20%,"FRAUD","NO FRAUD"))</f>
        <v>NO FRAUD</v>
      </c>
    </row>
    <row r="452" spans="1:3" hidden="1" x14ac:dyDescent="0.25">
      <c r="A452" s="33">
        <v>78105</v>
      </c>
      <c r="B452" s="25" t="str">
        <f>IF(VLOOKUP($A452,Merchants!$A$2:$H$1757,4,0)&lt;10,"NO FRAUD",IF(VLOOKUP($A452,Merchants!$A$2:$H$1757,8,0)&gt;=60%,"FRAUD","NO FRAUD"))</f>
        <v>NO FRAUD</v>
      </c>
      <c r="C452" s="25" t="str">
        <f>IF(VLOOKUP($A452,Merchants!$A$2:$D$1757,4,0)&lt;10,"NO FRAUD",IF(VLOOKUP('Behaviors Merchants'!$A452,Merchants!$A$2:$H$1757,7,0)&gt;=20%,"FRAUD","NO FRAUD"))</f>
        <v>NO FRAUD</v>
      </c>
    </row>
    <row r="453" spans="1:3" hidden="1" x14ac:dyDescent="0.25">
      <c r="A453" s="33">
        <v>78379</v>
      </c>
      <c r="B453" s="25" t="str">
        <f>IF(VLOOKUP($A453,Merchants!$A$2:$H$1757,4,0)&lt;10,"NO FRAUD",IF(VLOOKUP($A453,Merchants!$A$2:$H$1757,8,0)&gt;=60%,"FRAUD","NO FRAUD"))</f>
        <v>NO FRAUD</v>
      </c>
      <c r="C453" s="25" t="str">
        <f>IF(VLOOKUP($A453,Merchants!$A$2:$D$1757,4,0)&lt;10,"NO FRAUD",IF(VLOOKUP('Behaviors Merchants'!$A453,Merchants!$A$2:$H$1757,7,0)&gt;=20%,"FRAUD","NO FRAUD"))</f>
        <v>NO FRAUD</v>
      </c>
    </row>
    <row r="454" spans="1:3" hidden="1" x14ac:dyDescent="0.25">
      <c r="A454" s="33">
        <v>78601</v>
      </c>
      <c r="B454" s="25" t="str">
        <f>IF(VLOOKUP($A454,Merchants!$A$2:$H$1757,4,0)&lt;10,"NO FRAUD",IF(VLOOKUP($A454,Merchants!$A$2:$H$1757,8,0)&gt;=60%,"FRAUD","NO FRAUD"))</f>
        <v>NO FRAUD</v>
      </c>
      <c r="C454" s="25" t="str">
        <f>IF(VLOOKUP($A454,Merchants!$A$2:$D$1757,4,0)&lt;10,"NO FRAUD",IF(VLOOKUP('Behaviors Merchants'!$A454,Merchants!$A$2:$H$1757,7,0)&gt;=20%,"FRAUD","NO FRAUD"))</f>
        <v>NO FRAUD</v>
      </c>
    </row>
    <row r="455" spans="1:3" hidden="1" x14ac:dyDescent="0.25">
      <c r="A455" s="33">
        <v>78653</v>
      </c>
      <c r="B455" s="25" t="str">
        <f>IF(VLOOKUP($A455,Merchants!$A$2:$H$1757,4,0)&lt;10,"NO FRAUD",IF(VLOOKUP($A455,Merchants!$A$2:$H$1757,8,0)&gt;=60%,"FRAUD","NO FRAUD"))</f>
        <v>NO FRAUD</v>
      </c>
      <c r="C455" s="25" t="str">
        <f>IF(VLOOKUP($A455,Merchants!$A$2:$D$1757,4,0)&lt;10,"NO FRAUD",IF(VLOOKUP('Behaviors Merchants'!$A455,Merchants!$A$2:$H$1757,7,0)&gt;=20%,"FRAUD","NO FRAUD"))</f>
        <v>NO FRAUD</v>
      </c>
    </row>
    <row r="456" spans="1:3" hidden="1" x14ac:dyDescent="0.25">
      <c r="A456" s="33">
        <v>78654</v>
      </c>
      <c r="B456" s="25" t="str">
        <f>IF(VLOOKUP($A456,Merchants!$A$2:$H$1757,4,0)&lt;10,"NO FRAUD",IF(VLOOKUP($A456,Merchants!$A$2:$H$1757,8,0)&gt;=60%,"FRAUD","NO FRAUD"))</f>
        <v>NO FRAUD</v>
      </c>
      <c r="C456" s="25" t="str">
        <f>IF(VLOOKUP($A456,Merchants!$A$2:$D$1757,4,0)&lt;10,"NO FRAUD",IF(VLOOKUP('Behaviors Merchants'!$A456,Merchants!$A$2:$H$1757,7,0)&gt;=20%,"FRAUD","NO FRAUD"))</f>
        <v>NO FRAUD</v>
      </c>
    </row>
    <row r="457" spans="1:3" hidden="1" x14ac:dyDescent="0.25">
      <c r="A457" s="33">
        <v>78660</v>
      </c>
      <c r="B457" s="25" t="str">
        <f>IF(VLOOKUP($A457,Merchants!$A$2:$H$1757,4,0)&lt;10,"NO FRAUD",IF(VLOOKUP($A457,Merchants!$A$2:$H$1757,8,0)&gt;=60%,"FRAUD","NO FRAUD"))</f>
        <v>NO FRAUD</v>
      </c>
      <c r="C457" s="25" t="str">
        <f>IF(VLOOKUP($A457,Merchants!$A$2:$D$1757,4,0)&lt;10,"NO FRAUD",IF(VLOOKUP('Behaviors Merchants'!$A457,Merchants!$A$2:$H$1757,7,0)&gt;=20%,"FRAUD","NO FRAUD"))</f>
        <v>NO FRAUD</v>
      </c>
    </row>
    <row r="458" spans="1:3" hidden="1" x14ac:dyDescent="0.25">
      <c r="A458" s="33">
        <v>79123</v>
      </c>
      <c r="B458" s="25" t="str">
        <f>IF(VLOOKUP($A458,Merchants!$A$2:$H$1757,4,0)&lt;10,"NO FRAUD",IF(VLOOKUP($A458,Merchants!$A$2:$H$1757,8,0)&gt;=60%,"FRAUD","NO FRAUD"))</f>
        <v>NO FRAUD</v>
      </c>
      <c r="C458" s="25" t="str">
        <f>IF(VLOOKUP($A458,Merchants!$A$2:$D$1757,4,0)&lt;10,"NO FRAUD",IF(VLOOKUP('Behaviors Merchants'!$A458,Merchants!$A$2:$H$1757,7,0)&gt;=20%,"FRAUD","NO FRAUD"))</f>
        <v>NO FRAUD</v>
      </c>
    </row>
    <row r="459" spans="1:3" hidden="1" x14ac:dyDescent="0.25">
      <c r="A459" s="33">
        <v>79266</v>
      </c>
      <c r="B459" s="25" t="str">
        <f>IF(VLOOKUP($A459,Merchants!$A$2:$H$1757,4,0)&lt;10,"NO FRAUD",IF(VLOOKUP($A459,Merchants!$A$2:$H$1757,8,0)&gt;=60%,"FRAUD","NO FRAUD"))</f>
        <v>NO FRAUD</v>
      </c>
      <c r="C459" s="25" t="str">
        <f>IF(VLOOKUP($A459,Merchants!$A$2:$D$1757,4,0)&lt;10,"NO FRAUD",IF(VLOOKUP('Behaviors Merchants'!$A459,Merchants!$A$2:$H$1757,7,0)&gt;=20%,"FRAUD","NO FRAUD"))</f>
        <v>NO FRAUD</v>
      </c>
    </row>
    <row r="460" spans="1:3" hidden="1" x14ac:dyDescent="0.25">
      <c r="A460" s="33">
        <v>79326</v>
      </c>
      <c r="B460" s="25" t="str">
        <f>IF(VLOOKUP($A460,Merchants!$A$2:$H$1757,4,0)&lt;10,"NO FRAUD",IF(VLOOKUP($A460,Merchants!$A$2:$H$1757,8,0)&gt;=60%,"FRAUD","NO FRAUD"))</f>
        <v>NO FRAUD</v>
      </c>
      <c r="C460" s="25" t="str">
        <f>IF(VLOOKUP($A460,Merchants!$A$2:$D$1757,4,0)&lt;10,"NO FRAUD",IF(VLOOKUP('Behaviors Merchants'!$A460,Merchants!$A$2:$H$1757,7,0)&gt;=20%,"FRAUD","NO FRAUD"))</f>
        <v>NO FRAUD</v>
      </c>
    </row>
    <row r="461" spans="1:3" hidden="1" x14ac:dyDescent="0.25">
      <c r="A461" s="33">
        <v>79547</v>
      </c>
      <c r="B461" s="25" t="str">
        <f>IF(VLOOKUP($A461,Merchants!$A$2:$H$1757,4,0)&lt;10,"NO FRAUD",IF(VLOOKUP($A461,Merchants!$A$2:$H$1757,8,0)&gt;=60%,"FRAUD","NO FRAUD"))</f>
        <v>NO FRAUD</v>
      </c>
      <c r="C461" s="25" t="str">
        <f>IF(VLOOKUP($A461,Merchants!$A$2:$D$1757,4,0)&lt;10,"NO FRAUD",IF(VLOOKUP('Behaviors Merchants'!$A461,Merchants!$A$2:$H$1757,7,0)&gt;=20%,"FRAUD","NO FRAUD"))</f>
        <v>NO FRAUD</v>
      </c>
    </row>
    <row r="462" spans="1:3" hidden="1" x14ac:dyDescent="0.25">
      <c r="A462" s="33">
        <v>79938</v>
      </c>
      <c r="B462" s="25" t="str">
        <f>IF(VLOOKUP($A462,Merchants!$A$2:$H$1757,4,0)&lt;10,"NO FRAUD",IF(VLOOKUP($A462,Merchants!$A$2:$H$1757,8,0)&gt;=60%,"FRAUD","NO FRAUD"))</f>
        <v>NO FRAUD</v>
      </c>
      <c r="C462" s="25" t="str">
        <f>IF(VLOOKUP($A462,Merchants!$A$2:$D$1757,4,0)&lt;10,"NO FRAUD",IF(VLOOKUP('Behaviors Merchants'!$A462,Merchants!$A$2:$H$1757,7,0)&gt;=20%,"FRAUD","NO FRAUD"))</f>
        <v>NO FRAUD</v>
      </c>
    </row>
    <row r="463" spans="1:3" hidden="1" x14ac:dyDescent="0.25">
      <c r="A463" s="33">
        <v>80160</v>
      </c>
      <c r="B463" s="25" t="str">
        <f>IF(VLOOKUP($A463,Merchants!$A$2:$H$1757,4,0)&lt;10,"NO FRAUD",IF(VLOOKUP($A463,Merchants!$A$2:$H$1757,8,0)&gt;=60%,"FRAUD","NO FRAUD"))</f>
        <v>NO FRAUD</v>
      </c>
      <c r="C463" s="25" t="str">
        <f>IF(VLOOKUP($A463,Merchants!$A$2:$D$1757,4,0)&lt;10,"NO FRAUD",IF(VLOOKUP('Behaviors Merchants'!$A463,Merchants!$A$2:$H$1757,7,0)&gt;=20%,"FRAUD","NO FRAUD"))</f>
        <v>NO FRAUD</v>
      </c>
    </row>
    <row r="464" spans="1:3" hidden="1" x14ac:dyDescent="0.25">
      <c r="A464" s="33">
        <v>81736</v>
      </c>
      <c r="B464" s="25" t="str">
        <f>IF(VLOOKUP($A464,Merchants!$A$2:$H$1757,4,0)&lt;10,"NO FRAUD",IF(VLOOKUP($A464,Merchants!$A$2:$H$1757,8,0)&gt;=60%,"FRAUD","NO FRAUD"))</f>
        <v>NO FRAUD</v>
      </c>
      <c r="C464" s="25" t="str">
        <f>IF(VLOOKUP($A464,Merchants!$A$2:$D$1757,4,0)&lt;10,"NO FRAUD",IF(VLOOKUP('Behaviors Merchants'!$A464,Merchants!$A$2:$H$1757,7,0)&gt;=20%,"FRAUD","NO FRAUD"))</f>
        <v>NO FRAUD</v>
      </c>
    </row>
    <row r="465" spans="1:3" hidden="1" x14ac:dyDescent="0.25">
      <c r="A465" s="33">
        <v>81894</v>
      </c>
      <c r="B465" s="25" t="str">
        <f>IF(VLOOKUP($A465,Merchants!$A$2:$H$1757,4,0)&lt;10,"NO FRAUD",IF(VLOOKUP($A465,Merchants!$A$2:$H$1757,8,0)&gt;=60%,"FRAUD","NO FRAUD"))</f>
        <v>NO FRAUD</v>
      </c>
      <c r="C465" s="25" t="str">
        <f>IF(VLOOKUP($A465,Merchants!$A$2:$D$1757,4,0)&lt;10,"NO FRAUD",IF(VLOOKUP('Behaviors Merchants'!$A465,Merchants!$A$2:$H$1757,7,0)&gt;=20%,"FRAUD","NO FRAUD"))</f>
        <v>NO FRAUD</v>
      </c>
    </row>
    <row r="466" spans="1:3" hidden="1" x14ac:dyDescent="0.25">
      <c r="A466" s="33">
        <v>81977</v>
      </c>
      <c r="B466" s="25" t="str">
        <f>IF(VLOOKUP($A466,Merchants!$A$2:$H$1757,4,0)&lt;10,"NO FRAUD",IF(VLOOKUP($A466,Merchants!$A$2:$H$1757,8,0)&gt;=60%,"FRAUD","NO FRAUD"))</f>
        <v>NO FRAUD</v>
      </c>
      <c r="C466" s="25" t="str">
        <f>IF(VLOOKUP($A466,Merchants!$A$2:$D$1757,4,0)&lt;10,"NO FRAUD",IF(VLOOKUP('Behaviors Merchants'!$A466,Merchants!$A$2:$H$1757,7,0)&gt;=20%,"FRAUD","NO FRAUD"))</f>
        <v>NO FRAUD</v>
      </c>
    </row>
    <row r="467" spans="1:3" hidden="1" x14ac:dyDescent="0.25">
      <c r="A467" s="33">
        <v>82100</v>
      </c>
      <c r="B467" s="25" t="str">
        <f>IF(VLOOKUP($A467,Merchants!$A$2:$H$1757,4,0)&lt;10,"NO FRAUD",IF(VLOOKUP($A467,Merchants!$A$2:$H$1757,8,0)&gt;=60%,"FRAUD","NO FRAUD"))</f>
        <v>NO FRAUD</v>
      </c>
      <c r="C467" s="25" t="str">
        <f>IF(VLOOKUP($A467,Merchants!$A$2:$D$1757,4,0)&lt;10,"NO FRAUD",IF(VLOOKUP('Behaviors Merchants'!$A467,Merchants!$A$2:$H$1757,7,0)&gt;=20%,"FRAUD","NO FRAUD"))</f>
        <v>NO FRAUD</v>
      </c>
    </row>
    <row r="468" spans="1:3" hidden="1" x14ac:dyDescent="0.25">
      <c r="A468" s="33">
        <v>82317</v>
      </c>
      <c r="B468" s="25" t="str">
        <f>IF(VLOOKUP($A468,Merchants!$A$2:$H$1757,4,0)&lt;10,"NO FRAUD",IF(VLOOKUP($A468,Merchants!$A$2:$H$1757,8,0)&gt;=60%,"FRAUD","NO FRAUD"))</f>
        <v>NO FRAUD</v>
      </c>
      <c r="C468" s="25" t="str">
        <f>IF(VLOOKUP($A468,Merchants!$A$2:$D$1757,4,0)&lt;10,"NO FRAUD",IF(VLOOKUP('Behaviors Merchants'!$A468,Merchants!$A$2:$H$1757,7,0)&gt;=20%,"FRAUD","NO FRAUD"))</f>
        <v>NO FRAUD</v>
      </c>
    </row>
    <row r="469" spans="1:3" hidden="1" x14ac:dyDescent="0.25">
      <c r="A469" s="33">
        <v>82533</v>
      </c>
      <c r="B469" s="25" t="str">
        <f>IF(VLOOKUP($A469,Merchants!$A$2:$H$1757,4,0)&lt;10,"NO FRAUD",IF(VLOOKUP($A469,Merchants!$A$2:$H$1757,8,0)&gt;=60%,"FRAUD","NO FRAUD"))</f>
        <v>NO FRAUD</v>
      </c>
      <c r="C469" s="25" t="str">
        <f>IF(VLOOKUP($A469,Merchants!$A$2:$D$1757,4,0)&lt;10,"NO FRAUD",IF(VLOOKUP('Behaviors Merchants'!$A469,Merchants!$A$2:$H$1757,7,0)&gt;=20%,"FRAUD","NO FRAUD"))</f>
        <v>NO FRAUD</v>
      </c>
    </row>
    <row r="470" spans="1:3" hidden="1" x14ac:dyDescent="0.25">
      <c r="A470" s="33">
        <v>82894</v>
      </c>
      <c r="B470" s="25" t="str">
        <f>IF(VLOOKUP($A470,Merchants!$A$2:$H$1757,4,0)&lt;10,"NO FRAUD",IF(VLOOKUP($A470,Merchants!$A$2:$H$1757,8,0)&gt;=60%,"FRAUD","NO FRAUD"))</f>
        <v>NO FRAUD</v>
      </c>
      <c r="C470" s="25" t="str">
        <f>IF(VLOOKUP($A470,Merchants!$A$2:$D$1757,4,0)&lt;10,"NO FRAUD",IF(VLOOKUP('Behaviors Merchants'!$A470,Merchants!$A$2:$H$1757,7,0)&gt;=20%,"FRAUD","NO FRAUD"))</f>
        <v>NO FRAUD</v>
      </c>
    </row>
    <row r="471" spans="1:3" hidden="1" x14ac:dyDescent="0.25">
      <c r="A471" s="33">
        <v>83044</v>
      </c>
      <c r="B471" s="25" t="str">
        <f>IF(VLOOKUP($A471,Merchants!$A$2:$H$1757,4,0)&lt;10,"NO FRAUD",IF(VLOOKUP($A471,Merchants!$A$2:$H$1757,8,0)&gt;=60%,"FRAUD","NO FRAUD"))</f>
        <v>NO FRAUD</v>
      </c>
      <c r="C471" s="25" t="str">
        <f>IF(VLOOKUP($A471,Merchants!$A$2:$D$1757,4,0)&lt;10,"NO FRAUD",IF(VLOOKUP('Behaviors Merchants'!$A471,Merchants!$A$2:$H$1757,7,0)&gt;=20%,"FRAUD","NO FRAUD"))</f>
        <v>NO FRAUD</v>
      </c>
    </row>
    <row r="472" spans="1:3" hidden="1" x14ac:dyDescent="0.25">
      <c r="A472" s="33">
        <v>83142</v>
      </c>
      <c r="B472" s="25" t="str">
        <f>IF(VLOOKUP($A472,Merchants!$A$2:$H$1757,4,0)&lt;10,"NO FRAUD",IF(VLOOKUP($A472,Merchants!$A$2:$H$1757,8,0)&gt;=60%,"FRAUD","NO FRAUD"))</f>
        <v>NO FRAUD</v>
      </c>
      <c r="C472" s="25" t="str">
        <f>IF(VLOOKUP($A472,Merchants!$A$2:$D$1757,4,0)&lt;10,"NO FRAUD",IF(VLOOKUP('Behaviors Merchants'!$A472,Merchants!$A$2:$H$1757,7,0)&gt;=20%,"FRAUD","NO FRAUD"))</f>
        <v>NO FRAUD</v>
      </c>
    </row>
    <row r="473" spans="1:3" hidden="1" x14ac:dyDescent="0.25">
      <c r="A473" s="33">
        <v>83294</v>
      </c>
      <c r="B473" s="25" t="str">
        <f>IF(VLOOKUP($A473,Merchants!$A$2:$H$1757,4,0)&lt;10,"NO FRAUD",IF(VLOOKUP($A473,Merchants!$A$2:$H$1757,8,0)&gt;=60%,"FRAUD","NO FRAUD"))</f>
        <v>NO FRAUD</v>
      </c>
      <c r="C473" s="25" t="str">
        <f>IF(VLOOKUP($A473,Merchants!$A$2:$D$1757,4,0)&lt;10,"NO FRAUD",IF(VLOOKUP('Behaviors Merchants'!$A473,Merchants!$A$2:$H$1757,7,0)&gt;=20%,"FRAUD","NO FRAUD"))</f>
        <v>NO FRAUD</v>
      </c>
    </row>
    <row r="474" spans="1:3" hidden="1" x14ac:dyDescent="0.25">
      <c r="A474" s="33">
        <v>84546</v>
      </c>
      <c r="B474" s="25" t="str">
        <f>IF(VLOOKUP($A474,Merchants!$A$2:$H$1757,4,0)&lt;10,"NO FRAUD",IF(VLOOKUP($A474,Merchants!$A$2:$H$1757,8,0)&gt;=60%,"FRAUD","NO FRAUD"))</f>
        <v>NO FRAUD</v>
      </c>
      <c r="C474" s="25" t="str">
        <f>IF(VLOOKUP($A474,Merchants!$A$2:$D$1757,4,0)&lt;10,"NO FRAUD",IF(VLOOKUP('Behaviors Merchants'!$A474,Merchants!$A$2:$H$1757,7,0)&gt;=20%,"FRAUD","NO FRAUD"))</f>
        <v>NO FRAUD</v>
      </c>
    </row>
    <row r="475" spans="1:3" hidden="1" x14ac:dyDescent="0.25">
      <c r="A475" s="33">
        <v>84699</v>
      </c>
      <c r="B475" s="25" t="str">
        <f>IF(VLOOKUP($A475,Merchants!$A$2:$H$1757,4,0)&lt;10,"NO FRAUD",IF(VLOOKUP($A475,Merchants!$A$2:$H$1757,8,0)&gt;=60%,"FRAUD","NO FRAUD"))</f>
        <v>NO FRAUD</v>
      </c>
      <c r="C475" s="25" t="str">
        <f>IF(VLOOKUP($A475,Merchants!$A$2:$D$1757,4,0)&lt;10,"NO FRAUD",IF(VLOOKUP('Behaviors Merchants'!$A475,Merchants!$A$2:$H$1757,7,0)&gt;=20%,"FRAUD","NO FRAUD"))</f>
        <v>NO FRAUD</v>
      </c>
    </row>
    <row r="476" spans="1:3" hidden="1" x14ac:dyDescent="0.25">
      <c r="A476" s="33">
        <v>84868</v>
      </c>
      <c r="B476" s="25" t="str">
        <f>IF(VLOOKUP($A476,Merchants!$A$2:$H$1757,4,0)&lt;10,"NO FRAUD",IF(VLOOKUP($A476,Merchants!$A$2:$H$1757,8,0)&gt;=60%,"FRAUD","NO FRAUD"))</f>
        <v>NO FRAUD</v>
      </c>
      <c r="C476" s="25" t="str">
        <f>IF(VLOOKUP($A476,Merchants!$A$2:$D$1757,4,0)&lt;10,"NO FRAUD",IF(VLOOKUP('Behaviors Merchants'!$A476,Merchants!$A$2:$H$1757,7,0)&gt;=20%,"FRAUD","NO FRAUD"))</f>
        <v>NO FRAUD</v>
      </c>
    </row>
    <row r="477" spans="1:3" hidden="1" x14ac:dyDescent="0.25">
      <c r="A477" s="33">
        <v>84947</v>
      </c>
      <c r="B477" s="25" t="str">
        <f>IF(VLOOKUP($A477,Merchants!$A$2:$H$1757,4,0)&lt;10,"NO FRAUD",IF(VLOOKUP($A477,Merchants!$A$2:$H$1757,8,0)&gt;=60%,"FRAUD","NO FRAUD"))</f>
        <v>NO FRAUD</v>
      </c>
      <c r="C477" s="25" t="str">
        <f>IF(VLOOKUP($A477,Merchants!$A$2:$D$1757,4,0)&lt;10,"NO FRAUD",IF(VLOOKUP('Behaviors Merchants'!$A477,Merchants!$A$2:$H$1757,7,0)&gt;=20%,"FRAUD","NO FRAUD"))</f>
        <v>NO FRAUD</v>
      </c>
    </row>
    <row r="478" spans="1:3" hidden="1" x14ac:dyDescent="0.25">
      <c r="A478" s="33">
        <v>84970</v>
      </c>
      <c r="B478" s="25" t="str">
        <f>IF(VLOOKUP($A478,Merchants!$A$2:$H$1757,4,0)&lt;10,"NO FRAUD",IF(VLOOKUP($A478,Merchants!$A$2:$H$1757,8,0)&gt;=60%,"FRAUD","NO FRAUD"))</f>
        <v>NO FRAUD</v>
      </c>
      <c r="C478" s="25" t="str">
        <f>IF(VLOOKUP($A478,Merchants!$A$2:$D$1757,4,0)&lt;10,"NO FRAUD",IF(VLOOKUP('Behaviors Merchants'!$A478,Merchants!$A$2:$H$1757,7,0)&gt;=20%,"FRAUD","NO FRAUD"))</f>
        <v>NO FRAUD</v>
      </c>
    </row>
    <row r="479" spans="1:3" hidden="1" x14ac:dyDescent="0.25">
      <c r="A479" s="33">
        <v>84985</v>
      </c>
      <c r="B479" s="25" t="str">
        <f>IF(VLOOKUP($A479,Merchants!$A$2:$H$1757,4,0)&lt;10,"NO FRAUD",IF(VLOOKUP($A479,Merchants!$A$2:$H$1757,8,0)&gt;=60%,"FRAUD","NO FRAUD"))</f>
        <v>NO FRAUD</v>
      </c>
      <c r="C479" s="25" t="str">
        <f>IF(VLOOKUP($A479,Merchants!$A$2:$D$1757,4,0)&lt;10,"NO FRAUD",IF(VLOOKUP('Behaviors Merchants'!$A479,Merchants!$A$2:$H$1757,7,0)&gt;=20%,"FRAUD","NO FRAUD"))</f>
        <v>NO FRAUD</v>
      </c>
    </row>
    <row r="480" spans="1:3" hidden="1" x14ac:dyDescent="0.25">
      <c r="A480" s="33">
        <v>85250</v>
      </c>
      <c r="B480" s="25" t="str">
        <f>IF(VLOOKUP($A480,Merchants!$A$2:$H$1757,4,0)&lt;10,"NO FRAUD",IF(VLOOKUP($A480,Merchants!$A$2:$H$1757,8,0)&gt;=60%,"FRAUD","NO FRAUD"))</f>
        <v>NO FRAUD</v>
      </c>
      <c r="C480" s="25" t="str">
        <f>IF(VLOOKUP($A480,Merchants!$A$2:$D$1757,4,0)&lt;10,"NO FRAUD",IF(VLOOKUP('Behaviors Merchants'!$A480,Merchants!$A$2:$H$1757,7,0)&gt;=20%,"FRAUD","NO FRAUD"))</f>
        <v>NO FRAUD</v>
      </c>
    </row>
    <row r="481" spans="1:3" hidden="1" x14ac:dyDescent="0.25">
      <c r="A481" s="33">
        <v>86032</v>
      </c>
      <c r="B481" s="25" t="str">
        <f>IF(VLOOKUP($A481,Merchants!$A$2:$H$1757,4,0)&lt;10,"NO FRAUD",IF(VLOOKUP($A481,Merchants!$A$2:$H$1757,8,0)&gt;=60%,"FRAUD","NO FRAUD"))</f>
        <v>NO FRAUD</v>
      </c>
      <c r="C481" s="25" t="str">
        <f>IF(VLOOKUP($A481,Merchants!$A$2:$D$1757,4,0)&lt;10,"NO FRAUD",IF(VLOOKUP('Behaviors Merchants'!$A481,Merchants!$A$2:$H$1757,7,0)&gt;=20%,"FRAUD","NO FRAUD"))</f>
        <v>NO FRAUD</v>
      </c>
    </row>
    <row r="482" spans="1:3" hidden="1" x14ac:dyDescent="0.25">
      <c r="A482" s="33">
        <v>86075</v>
      </c>
      <c r="B482" s="25" t="str">
        <f>IF(VLOOKUP($A482,Merchants!$A$2:$H$1757,4,0)&lt;10,"NO FRAUD",IF(VLOOKUP($A482,Merchants!$A$2:$H$1757,8,0)&gt;=60%,"FRAUD","NO FRAUD"))</f>
        <v>NO FRAUD</v>
      </c>
      <c r="C482" s="25" t="str">
        <f>IF(VLOOKUP($A482,Merchants!$A$2:$D$1757,4,0)&lt;10,"NO FRAUD",IF(VLOOKUP('Behaviors Merchants'!$A482,Merchants!$A$2:$H$1757,7,0)&gt;=20%,"FRAUD","NO FRAUD"))</f>
        <v>NO FRAUD</v>
      </c>
    </row>
    <row r="483" spans="1:3" hidden="1" x14ac:dyDescent="0.25">
      <c r="A483" s="33">
        <v>86534</v>
      </c>
      <c r="B483" s="25" t="str">
        <f>IF(VLOOKUP($A483,Merchants!$A$2:$H$1757,4,0)&lt;10,"NO FRAUD",IF(VLOOKUP($A483,Merchants!$A$2:$H$1757,8,0)&gt;=60%,"FRAUD","NO FRAUD"))</f>
        <v>NO FRAUD</v>
      </c>
      <c r="C483" s="25" t="str">
        <f>IF(VLOOKUP($A483,Merchants!$A$2:$D$1757,4,0)&lt;10,"NO FRAUD",IF(VLOOKUP('Behaviors Merchants'!$A483,Merchants!$A$2:$H$1757,7,0)&gt;=20%,"FRAUD","NO FRAUD"))</f>
        <v>NO FRAUD</v>
      </c>
    </row>
    <row r="484" spans="1:3" hidden="1" x14ac:dyDescent="0.25">
      <c r="A484" s="33">
        <v>86760</v>
      </c>
      <c r="B484" s="25" t="str">
        <f>IF(VLOOKUP($A484,Merchants!$A$2:$H$1757,4,0)&lt;10,"NO FRAUD",IF(VLOOKUP($A484,Merchants!$A$2:$H$1757,8,0)&gt;=60%,"FRAUD","NO FRAUD"))</f>
        <v>NO FRAUD</v>
      </c>
      <c r="C484" s="25" t="str">
        <f>IF(VLOOKUP($A484,Merchants!$A$2:$D$1757,4,0)&lt;10,"NO FRAUD",IF(VLOOKUP('Behaviors Merchants'!$A484,Merchants!$A$2:$H$1757,7,0)&gt;=20%,"FRAUD","NO FRAUD"))</f>
        <v>NO FRAUD</v>
      </c>
    </row>
    <row r="485" spans="1:3" hidden="1" x14ac:dyDescent="0.25">
      <c r="A485" s="33">
        <v>87081</v>
      </c>
      <c r="B485" s="25" t="str">
        <f>IF(VLOOKUP($A485,Merchants!$A$2:$H$1757,4,0)&lt;10,"NO FRAUD",IF(VLOOKUP($A485,Merchants!$A$2:$H$1757,8,0)&gt;=60%,"FRAUD","NO FRAUD"))</f>
        <v>NO FRAUD</v>
      </c>
      <c r="C485" s="25" t="str">
        <f>IF(VLOOKUP($A485,Merchants!$A$2:$D$1757,4,0)&lt;10,"NO FRAUD",IF(VLOOKUP('Behaviors Merchants'!$A485,Merchants!$A$2:$H$1757,7,0)&gt;=20%,"FRAUD","NO FRAUD"))</f>
        <v>NO FRAUD</v>
      </c>
    </row>
    <row r="486" spans="1:3" hidden="1" x14ac:dyDescent="0.25">
      <c r="A486" s="33">
        <v>88252</v>
      </c>
      <c r="B486" s="25" t="str">
        <f>IF(VLOOKUP($A486,Merchants!$A$2:$H$1757,4,0)&lt;10,"NO FRAUD",IF(VLOOKUP($A486,Merchants!$A$2:$H$1757,8,0)&gt;=60%,"FRAUD","NO FRAUD"))</f>
        <v>NO FRAUD</v>
      </c>
      <c r="C486" s="25" t="str">
        <f>IF(VLOOKUP($A486,Merchants!$A$2:$D$1757,4,0)&lt;10,"NO FRAUD",IF(VLOOKUP('Behaviors Merchants'!$A486,Merchants!$A$2:$H$1757,7,0)&gt;=20%,"FRAUD","NO FRAUD"))</f>
        <v>NO FRAUD</v>
      </c>
    </row>
    <row r="487" spans="1:3" hidden="1" x14ac:dyDescent="0.25">
      <c r="A487" s="33">
        <v>88389</v>
      </c>
      <c r="B487" s="25" t="str">
        <f>IF(VLOOKUP($A487,Merchants!$A$2:$H$1757,4,0)&lt;10,"NO FRAUD",IF(VLOOKUP($A487,Merchants!$A$2:$H$1757,8,0)&gt;=60%,"FRAUD","NO FRAUD"))</f>
        <v>NO FRAUD</v>
      </c>
      <c r="C487" s="25" t="str">
        <f>IF(VLOOKUP($A487,Merchants!$A$2:$D$1757,4,0)&lt;10,"NO FRAUD",IF(VLOOKUP('Behaviors Merchants'!$A487,Merchants!$A$2:$H$1757,7,0)&gt;=20%,"FRAUD","NO FRAUD"))</f>
        <v>NO FRAUD</v>
      </c>
    </row>
    <row r="488" spans="1:3" hidden="1" x14ac:dyDescent="0.25">
      <c r="A488" s="33">
        <v>88540</v>
      </c>
      <c r="B488" s="25" t="str">
        <f>IF(VLOOKUP($A488,Merchants!$A$2:$H$1757,4,0)&lt;10,"NO FRAUD",IF(VLOOKUP($A488,Merchants!$A$2:$H$1757,8,0)&gt;=60%,"FRAUD","NO FRAUD"))</f>
        <v>NO FRAUD</v>
      </c>
      <c r="C488" s="25" t="str">
        <f>IF(VLOOKUP($A488,Merchants!$A$2:$D$1757,4,0)&lt;10,"NO FRAUD",IF(VLOOKUP('Behaviors Merchants'!$A488,Merchants!$A$2:$H$1757,7,0)&gt;=20%,"FRAUD","NO FRAUD"))</f>
        <v>NO FRAUD</v>
      </c>
    </row>
    <row r="489" spans="1:3" hidden="1" x14ac:dyDescent="0.25">
      <c r="A489" s="33">
        <v>88962</v>
      </c>
      <c r="B489" s="25" t="str">
        <f>IF(VLOOKUP($A489,Merchants!$A$2:$H$1757,4,0)&lt;10,"NO FRAUD",IF(VLOOKUP($A489,Merchants!$A$2:$H$1757,8,0)&gt;=60%,"FRAUD","NO FRAUD"))</f>
        <v>NO FRAUD</v>
      </c>
      <c r="C489" s="25" t="str">
        <f>IF(VLOOKUP($A489,Merchants!$A$2:$D$1757,4,0)&lt;10,"NO FRAUD",IF(VLOOKUP('Behaviors Merchants'!$A489,Merchants!$A$2:$H$1757,7,0)&gt;=20%,"FRAUD","NO FRAUD"))</f>
        <v>NO FRAUD</v>
      </c>
    </row>
    <row r="490" spans="1:3" hidden="1" x14ac:dyDescent="0.25">
      <c r="A490" s="33">
        <v>90572</v>
      </c>
      <c r="B490" s="25" t="str">
        <f>IF(VLOOKUP($A490,Merchants!$A$2:$H$1757,4,0)&lt;10,"NO FRAUD",IF(VLOOKUP($A490,Merchants!$A$2:$H$1757,8,0)&gt;=60%,"FRAUD","NO FRAUD"))</f>
        <v>NO FRAUD</v>
      </c>
      <c r="C490" s="25" t="str">
        <f>IF(VLOOKUP($A490,Merchants!$A$2:$D$1757,4,0)&lt;10,"NO FRAUD",IF(VLOOKUP('Behaviors Merchants'!$A490,Merchants!$A$2:$H$1757,7,0)&gt;=20%,"FRAUD","NO FRAUD"))</f>
        <v>NO FRAUD</v>
      </c>
    </row>
    <row r="491" spans="1:3" hidden="1" x14ac:dyDescent="0.25">
      <c r="A491" s="33">
        <v>90853</v>
      </c>
      <c r="B491" s="25" t="str">
        <f>IF(VLOOKUP($A491,Merchants!$A$2:$H$1757,4,0)&lt;10,"NO FRAUD",IF(VLOOKUP($A491,Merchants!$A$2:$H$1757,8,0)&gt;=60%,"FRAUD","NO FRAUD"))</f>
        <v>NO FRAUD</v>
      </c>
      <c r="C491" s="25" t="str">
        <f>IF(VLOOKUP($A491,Merchants!$A$2:$D$1757,4,0)&lt;10,"NO FRAUD",IF(VLOOKUP('Behaviors Merchants'!$A491,Merchants!$A$2:$H$1757,7,0)&gt;=20%,"FRAUD","NO FRAUD"))</f>
        <v>NO FRAUD</v>
      </c>
    </row>
    <row r="492" spans="1:3" hidden="1" x14ac:dyDescent="0.25">
      <c r="A492" s="33">
        <v>91461</v>
      </c>
      <c r="B492" s="25" t="str">
        <f>IF(VLOOKUP($A492,Merchants!$A$2:$H$1757,4,0)&lt;10,"NO FRAUD",IF(VLOOKUP($A492,Merchants!$A$2:$H$1757,8,0)&gt;=60%,"FRAUD","NO FRAUD"))</f>
        <v>NO FRAUD</v>
      </c>
      <c r="C492" s="25" t="str">
        <f>IF(VLOOKUP($A492,Merchants!$A$2:$D$1757,4,0)&lt;10,"NO FRAUD",IF(VLOOKUP('Behaviors Merchants'!$A492,Merchants!$A$2:$H$1757,7,0)&gt;=20%,"FRAUD","NO FRAUD"))</f>
        <v>NO FRAUD</v>
      </c>
    </row>
    <row r="493" spans="1:3" hidden="1" x14ac:dyDescent="0.25">
      <c r="A493" s="33">
        <v>91689</v>
      </c>
      <c r="B493" s="25" t="str">
        <f>IF(VLOOKUP($A493,Merchants!$A$2:$H$1757,4,0)&lt;10,"NO FRAUD",IF(VLOOKUP($A493,Merchants!$A$2:$H$1757,8,0)&gt;=60%,"FRAUD","NO FRAUD"))</f>
        <v>NO FRAUD</v>
      </c>
      <c r="C493" s="25" t="str">
        <f>IF(VLOOKUP($A493,Merchants!$A$2:$D$1757,4,0)&lt;10,"NO FRAUD",IF(VLOOKUP('Behaviors Merchants'!$A493,Merchants!$A$2:$H$1757,7,0)&gt;=20%,"FRAUD","NO FRAUD"))</f>
        <v>NO FRAUD</v>
      </c>
    </row>
    <row r="494" spans="1:3" hidden="1" x14ac:dyDescent="0.25">
      <c r="A494" s="33">
        <v>91707</v>
      </c>
      <c r="B494" s="25" t="str">
        <f>IF(VLOOKUP($A494,Merchants!$A$2:$H$1757,4,0)&lt;10,"NO FRAUD",IF(VLOOKUP($A494,Merchants!$A$2:$H$1757,8,0)&gt;=60%,"FRAUD","NO FRAUD"))</f>
        <v>NO FRAUD</v>
      </c>
      <c r="C494" s="25" t="str">
        <f>IF(VLOOKUP($A494,Merchants!$A$2:$D$1757,4,0)&lt;10,"NO FRAUD",IF(VLOOKUP('Behaviors Merchants'!$A494,Merchants!$A$2:$H$1757,7,0)&gt;=20%,"FRAUD","NO FRAUD"))</f>
        <v>NO FRAUD</v>
      </c>
    </row>
    <row r="495" spans="1:3" hidden="1" x14ac:dyDescent="0.25">
      <c r="A495" s="33">
        <v>92835</v>
      </c>
      <c r="B495" s="25" t="str">
        <f>IF(VLOOKUP($A495,Merchants!$A$2:$H$1757,4,0)&lt;10,"NO FRAUD",IF(VLOOKUP($A495,Merchants!$A$2:$H$1757,8,0)&gt;=60%,"FRAUD","NO FRAUD"))</f>
        <v>NO FRAUD</v>
      </c>
      <c r="C495" s="25" t="str">
        <f>IF(VLOOKUP($A495,Merchants!$A$2:$D$1757,4,0)&lt;10,"NO FRAUD",IF(VLOOKUP('Behaviors Merchants'!$A495,Merchants!$A$2:$H$1757,7,0)&gt;=20%,"FRAUD","NO FRAUD"))</f>
        <v>NO FRAUD</v>
      </c>
    </row>
    <row r="496" spans="1:3" hidden="1" x14ac:dyDescent="0.25">
      <c r="A496" s="33">
        <v>92895</v>
      </c>
      <c r="B496" s="25" t="str">
        <f>IF(VLOOKUP($A496,Merchants!$A$2:$H$1757,4,0)&lt;10,"NO FRAUD",IF(VLOOKUP($A496,Merchants!$A$2:$H$1757,8,0)&gt;=60%,"FRAUD","NO FRAUD"))</f>
        <v>NO FRAUD</v>
      </c>
      <c r="C496" s="25" t="str">
        <f>IF(VLOOKUP($A496,Merchants!$A$2:$D$1757,4,0)&lt;10,"NO FRAUD",IF(VLOOKUP('Behaviors Merchants'!$A496,Merchants!$A$2:$H$1757,7,0)&gt;=20%,"FRAUD","NO FRAUD"))</f>
        <v>NO FRAUD</v>
      </c>
    </row>
    <row r="497" spans="1:3" hidden="1" x14ac:dyDescent="0.25">
      <c r="A497" s="33">
        <v>93354</v>
      </c>
      <c r="B497" s="25" t="str">
        <f>IF(VLOOKUP($A497,Merchants!$A$2:$H$1757,4,0)&lt;10,"NO FRAUD",IF(VLOOKUP($A497,Merchants!$A$2:$H$1757,8,0)&gt;=60%,"FRAUD","NO FRAUD"))</f>
        <v>NO FRAUD</v>
      </c>
      <c r="C497" s="25" t="str">
        <f>IF(VLOOKUP($A497,Merchants!$A$2:$D$1757,4,0)&lt;10,"NO FRAUD",IF(VLOOKUP('Behaviors Merchants'!$A497,Merchants!$A$2:$H$1757,7,0)&gt;=20%,"FRAUD","NO FRAUD"))</f>
        <v>NO FRAUD</v>
      </c>
    </row>
    <row r="498" spans="1:3" hidden="1" x14ac:dyDescent="0.25">
      <c r="A498" s="33">
        <v>94026</v>
      </c>
      <c r="B498" s="25" t="str">
        <f>IF(VLOOKUP($A498,Merchants!$A$2:$H$1757,4,0)&lt;10,"NO FRAUD",IF(VLOOKUP($A498,Merchants!$A$2:$H$1757,8,0)&gt;=60%,"FRAUD","NO FRAUD"))</f>
        <v>NO FRAUD</v>
      </c>
      <c r="C498" s="25" t="str">
        <f>IF(VLOOKUP($A498,Merchants!$A$2:$D$1757,4,0)&lt;10,"NO FRAUD",IF(VLOOKUP('Behaviors Merchants'!$A498,Merchants!$A$2:$H$1757,7,0)&gt;=20%,"FRAUD","NO FRAUD"))</f>
        <v>NO FRAUD</v>
      </c>
    </row>
    <row r="499" spans="1:3" hidden="1" x14ac:dyDescent="0.25">
      <c r="A499" s="33">
        <v>94198</v>
      </c>
      <c r="B499" s="25" t="str">
        <f>IF(VLOOKUP($A499,Merchants!$A$2:$H$1757,4,0)&lt;10,"NO FRAUD",IF(VLOOKUP($A499,Merchants!$A$2:$H$1757,8,0)&gt;=60%,"FRAUD","NO FRAUD"))</f>
        <v>NO FRAUD</v>
      </c>
      <c r="C499" s="25" t="str">
        <f>IF(VLOOKUP($A499,Merchants!$A$2:$D$1757,4,0)&lt;10,"NO FRAUD",IF(VLOOKUP('Behaviors Merchants'!$A499,Merchants!$A$2:$H$1757,7,0)&gt;=20%,"FRAUD","NO FRAUD"))</f>
        <v>NO FRAUD</v>
      </c>
    </row>
    <row r="500" spans="1:3" hidden="1" x14ac:dyDescent="0.25">
      <c r="A500" s="33">
        <v>94325</v>
      </c>
      <c r="B500" s="25" t="str">
        <f>IF(VLOOKUP($A500,Merchants!$A$2:$H$1757,4,0)&lt;10,"NO FRAUD",IF(VLOOKUP($A500,Merchants!$A$2:$H$1757,8,0)&gt;=60%,"FRAUD","NO FRAUD"))</f>
        <v>NO FRAUD</v>
      </c>
      <c r="C500" s="25" t="str">
        <f>IF(VLOOKUP($A500,Merchants!$A$2:$D$1757,4,0)&lt;10,"NO FRAUD",IF(VLOOKUP('Behaviors Merchants'!$A500,Merchants!$A$2:$H$1757,7,0)&gt;=20%,"FRAUD","NO FRAUD"))</f>
        <v>NO FRAUD</v>
      </c>
    </row>
    <row r="501" spans="1:3" hidden="1" x14ac:dyDescent="0.25">
      <c r="A501" s="33">
        <v>94549</v>
      </c>
      <c r="B501" s="25" t="str">
        <f>IF(VLOOKUP($A501,Merchants!$A$2:$H$1757,4,0)&lt;10,"NO FRAUD",IF(VLOOKUP($A501,Merchants!$A$2:$H$1757,8,0)&gt;=60%,"FRAUD","NO FRAUD"))</f>
        <v>NO FRAUD</v>
      </c>
      <c r="C501" s="25" t="str">
        <f>IF(VLOOKUP($A501,Merchants!$A$2:$D$1757,4,0)&lt;10,"NO FRAUD",IF(VLOOKUP('Behaviors Merchants'!$A501,Merchants!$A$2:$H$1757,7,0)&gt;=20%,"FRAUD","NO FRAUD"))</f>
        <v>NO FRAUD</v>
      </c>
    </row>
    <row r="502" spans="1:3" hidden="1" x14ac:dyDescent="0.25">
      <c r="A502" s="33">
        <v>96239</v>
      </c>
      <c r="B502" s="25" t="str">
        <f>IF(VLOOKUP($A502,Merchants!$A$2:$H$1757,4,0)&lt;10,"NO FRAUD",IF(VLOOKUP($A502,Merchants!$A$2:$H$1757,8,0)&gt;=60%,"FRAUD","NO FRAUD"))</f>
        <v>NO FRAUD</v>
      </c>
      <c r="C502" s="25" t="str">
        <f>IF(VLOOKUP($A502,Merchants!$A$2:$D$1757,4,0)&lt;10,"NO FRAUD",IF(VLOOKUP('Behaviors Merchants'!$A502,Merchants!$A$2:$H$1757,7,0)&gt;=20%,"FRAUD","NO FRAUD"))</f>
        <v>NO FRAUD</v>
      </c>
    </row>
    <row r="503" spans="1:3" hidden="1" x14ac:dyDescent="0.25">
      <c r="A503" s="33">
        <v>96704</v>
      </c>
      <c r="B503" s="25" t="str">
        <f>IF(VLOOKUP($A503,Merchants!$A$2:$H$1757,4,0)&lt;10,"NO FRAUD",IF(VLOOKUP($A503,Merchants!$A$2:$H$1757,8,0)&gt;=60%,"FRAUD","NO FRAUD"))</f>
        <v>NO FRAUD</v>
      </c>
      <c r="C503" s="25" t="str">
        <f>IF(VLOOKUP($A503,Merchants!$A$2:$D$1757,4,0)&lt;10,"NO FRAUD",IF(VLOOKUP('Behaviors Merchants'!$A503,Merchants!$A$2:$H$1757,7,0)&gt;=20%,"FRAUD","NO FRAUD"))</f>
        <v>NO FRAUD</v>
      </c>
    </row>
    <row r="504" spans="1:3" hidden="1" x14ac:dyDescent="0.25">
      <c r="A504" s="33">
        <v>96863</v>
      </c>
      <c r="B504" s="25" t="str">
        <f>IF(VLOOKUP($A504,Merchants!$A$2:$H$1757,4,0)&lt;10,"NO FRAUD",IF(VLOOKUP($A504,Merchants!$A$2:$H$1757,8,0)&gt;=60%,"FRAUD","NO FRAUD"))</f>
        <v>NO FRAUD</v>
      </c>
      <c r="C504" s="25" t="str">
        <f>IF(VLOOKUP($A504,Merchants!$A$2:$D$1757,4,0)&lt;10,"NO FRAUD",IF(VLOOKUP('Behaviors Merchants'!$A504,Merchants!$A$2:$H$1757,7,0)&gt;=20%,"FRAUD","NO FRAUD"))</f>
        <v>NO FRAUD</v>
      </c>
    </row>
    <row r="505" spans="1:3" hidden="1" x14ac:dyDescent="0.25">
      <c r="A505" s="33">
        <v>97142</v>
      </c>
      <c r="B505" s="25" t="str">
        <f>IF(VLOOKUP($A505,Merchants!$A$2:$H$1757,4,0)&lt;10,"NO FRAUD",IF(VLOOKUP($A505,Merchants!$A$2:$H$1757,8,0)&gt;=60%,"FRAUD","NO FRAUD"))</f>
        <v>NO FRAUD</v>
      </c>
      <c r="C505" s="25" t="str">
        <f>IF(VLOOKUP($A505,Merchants!$A$2:$D$1757,4,0)&lt;10,"NO FRAUD",IF(VLOOKUP('Behaviors Merchants'!$A505,Merchants!$A$2:$H$1757,7,0)&gt;=20%,"FRAUD","NO FRAUD"))</f>
        <v>NO FRAUD</v>
      </c>
    </row>
    <row r="506" spans="1:3" hidden="1" x14ac:dyDescent="0.25">
      <c r="A506" s="33">
        <v>97285</v>
      </c>
      <c r="B506" s="25" t="str">
        <f>IF(VLOOKUP($A506,Merchants!$A$2:$H$1757,4,0)&lt;10,"NO FRAUD",IF(VLOOKUP($A506,Merchants!$A$2:$H$1757,8,0)&gt;=60%,"FRAUD","NO FRAUD"))</f>
        <v>NO FRAUD</v>
      </c>
      <c r="C506" s="25" t="str">
        <f>IF(VLOOKUP($A506,Merchants!$A$2:$D$1757,4,0)&lt;10,"NO FRAUD",IF(VLOOKUP('Behaviors Merchants'!$A506,Merchants!$A$2:$H$1757,7,0)&gt;=20%,"FRAUD","NO FRAUD"))</f>
        <v>NO FRAUD</v>
      </c>
    </row>
    <row r="507" spans="1:3" hidden="1" x14ac:dyDescent="0.25">
      <c r="A507" s="33">
        <v>97631</v>
      </c>
      <c r="B507" s="25" t="str">
        <f>IF(VLOOKUP($A507,Merchants!$A$2:$H$1757,4,0)&lt;10,"NO FRAUD",IF(VLOOKUP($A507,Merchants!$A$2:$H$1757,8,0)&gt;=60%,"FRAUD","NO FRAUD"))</f>
        <v>NO FRAUD</v>
      </c>
      <c r="C507" s="25" t="str">
        <f>IF(VLOOKUP($A507,Merchants!$A$2:$D$1757,4,0)&lt;10,"NO FRAUD",IF(VLOOKUP('Behaviors Merchants'!$A507,Merchants!$A$2:$H$1757,7,0)&gt;=20%,"FRAUD","NO FRAUD"))</f>
        <v>NO FRAUD</v>
      </c>
    </row>
    <row r="508" spans="1:3" hidden="1" x14ac:dyDescent="0.25">
      <c r="A508" s="33">
        <v>97900</v>
      </c>
      <c r="B508" s="25" t="str">
        <f>IF(VLOOKUP($A508,Merchants!$A$2:$H$1757,4,0)&lt;10,"NO FRAUD",IF(VLOOKUP($A508,Merchants!$A$2:$H$1757,8,0)&gt;=60%,"FRAUD","NO FRAUD"))</f>
        <v>NO FRAUD</v>
      </c>
      <c r="C508" s="25" t="str">
        <f>IF(VLOOKUP($A508,Merchants!$A$2:$D$1757,4,0)&lt;10,"NO FRAUD",IF(VLOOKUP('Behaviors Merchants'!$A508,Merchants!$A$2:$H$1757,7,0)&gt;=20%,"FRAUD","NO FRAUD"))</f>
        <v>NO FRAUD</v>
      </c>
    </row>
    <row r="509" spans="1:3" hidden="1" x14ac:dyDescent="0.25">
      <c r="A509" s="33">
        <v>98233</v>
      </c>
      <c r="B509" s="25" t="str">
        <f>IF(VLOOKUP($A509,Merchants!$A$2:$H$1757,4,0)&lt;10,"NO FRAUD",IF(VLOOKUP($A509,Merchants!$A$2:$H$1757,8,0)&gt;=60%,"FRAUD","NO FRAUD"))</f>
        <v>NO FRAUD</v>
      </c>
      <c r="C509" s="25" t="str">
        <f>IF(VLOOKUP($A509,Merchants!$A$2:$D$1757,4,0)&lt;10,"NO FRAUD",IF(VLOOKUP('Behaviors Merchants'!$A509,Merchants!$A$2:$H$1757,7,0)&gt;=20%,"FRAUD","NO FRAUD"))</f>
        <v>NO FRAUD</v>
      </c>
    </row>
    <row r="510" spans="1:3" hidden="1" x14ac:dyDescent="0.25">
      <c r="A510" s="33">
        <v>99298</v>
      </c>
      <c r="B510" s="25" t="str">
        <f>IF(VLOOKUP($A510,Merchants!$A$2:$H$1757,4,0)&lt;10,"NO FRAUD",IF(VLOOKUP($A510,Merchants!$A$2:$H$1757,8,0)&gt;=60%,"FRAUD","NO FRAUD"))</f>
        <v>NO FRAUD</v>
      </c>
      <c r="C510" s="25" t="str">
        <f>IF(VLOOKUP($A510,Merchants!$A$2:$D$1757,4,0)&lt;10,"NO FRAUD",IF(VLOOKUP('Behaviors Merchants'!$A510,Merchants!$A$2:$H$1757,7,0)&gt;=20%,"FRAUD","NO FRAUD"))</f>
        <v>NO FRAUD</v>
      </c>
    </row>
    <row r="511" spans="1:3" hidden="1" x14ac:dyDescent="0.25">
      <c r="A511" s="33">
        <v>99333</v>
      </c>
      <c r="B511" s="25" t="str">
        <f>IF(VLOOKUP($A511,Merchants!$A$2:$H$1757,4,0)&lt;10,"NO FRAUD",IF(VLOOKUP($A511,Merchants!$A$2:$H$1757,8,0)&gt;=60%,"FRAUD","NO FRAUD"))</f>
        <v>NO FRAUD</v>
      </c>
      <c r="C511" s="25" t="str">
        <f>IF(VLOOKUP($A511,Merchants!$A$2:$D$1757,4,0)&lt;10,"NO FRAUD",IF(VLOOKUP('Behaviors Merchants'!$A511,Merchants!$A$2:$H$1757,7,0)&gt;=20%,"FRAUD","NO FRAUD"))</f>
        <v>NO FRAUD</v>
      </c>
    </row>
    <row r="512" spans="1:3" hidden="1" x14ac:dyDescent="0.25">
      <c r="A512" s="33">
        <v>99419</v>
      </c>
      <c r="B512" s="25" t="str">
        <f>IF(VLOOKUP($A512,Merchants!$A$2:$H$1757,4,0)&lt;10,"NO FRAUD",IF(VLOOKUP($A512,Merchants!$A$2:$H$1757,8,0)&gt;=60%,"FRAUD","NO FRAUD"))</f>
        <v>NO FRAUD</v>
      </c>
      <c r="C512" s="25" t="str">
        <f>IF(VLOOKUP($A512,Merchants!$A$2:$D$1757,4,0)&lt;10,"NO FRAUD",IF(VLOOKUP('Behaviors Merchants'!$A512,Merchants!$A$2:$H$1757,7,0)&gt;=20%,"FRAUD","NO FRAUD"))</f>
        <v>NO FRAUD</v>
      </c>
    </row>
    <row r="513" spans="1:3" hidden="1" x14ac:dyDescent="0.25">
      <c r="A513" s="33">
        <v>99653</v>
      </c>
      <c r="B513" s="25" t="str">
        <f>IF(VLOOKUP($A513,Merchants!$A$2:$H$1757,4,0)&lt;10,"NO FRAUD",IF(VLOOKUP($A513,Merchants!$A$2:$H$1757,8,0)&gt;=60%,"FRAUD","NO FRAUD"))</f>
        <v>NO FRAUD</v>
      </c>
      <c r="C513" s="25" t="str">
        <f>IF(VLOOKUP($A513,Merchants!$A$2:$D$1757,4,0)&lt;10,"NO FRAUD",IF(VLOOKUP('Behaviors Merchants'!$A513,Merchants!$A$2:$H$1757,7,0)&gt;=20%,"FRAUD","NO FRAUD"))</f>
        <v>NO FRAUD</v>
      </c>
    </row>
    <row r="514" spans="1:3" hidden="1" x14ac:dyDescent="0.25">
      <c r="A514" s="33">
        <v>99679</v>
      </c>
      <c r="B514" s="25" t="str">
        <f>IF(VLOOKUP($A514,Merchants!$A$2:$H$1757,4,0)&lt;10,"NO FRAUD",IF(VLOOKUP($A514,Merchants!$A$2:$H$1757,8,0)&gt;=60%,"FRAUD","NO FRAUD"))</f>
        <v>NO FRAUD</v>
      </c>
      <c r="C514" s="25" t="str">
        <f>IF(VLOOKUP($A514,Merchants!$A$2:$D$1757,4,0)&lt;10,"NO FRAUD",IF(VLOOKUP('Behaviors Merchants'!$A514,Merchants!$A$2:$H$1757,7,0)&gt;=20%,"FRAUD","NO FRAUD"))</f>
        <v>NO FRAUD</v>
      </c>
    </row>
    <row r="515" spans="1:3" hidden="1" x14ac:dyDescent="0.25">
      <c r="A515" s="33">
        <v>99711</v>
      </c>
      <c r="B515" s="25" t="str">
        <f>IF(VLOOKUP($A515,Merchants!$A$2:$H$1757,4,0)&lt;10,"NO FRAUD",IF(VLOOKUP($A515,Merchants!$A$2:$H$1757,8,0)&gt;=60%,"FRAUD","NO FRAUD"))</f>
        <v>NO FRAUD</v>
      </c>
      <c r="C515" s="25" t="str">
        <f>IF(VLOOKUP($A515,Merchants!$A$2:$D$1757,4,0)&lt;10,"NO FRAUD",IF(VLOOKUP('Behaviors Merchants'!$A515,Merchants!$A$2:$H$1757,7,0)&gt;=20%,"FRAUD","NO FRAUD"))</f>
        <v>NO FRAUD</v>
      </c>
    </row>
    <row r="516" spans="1:3" hidden="1" x14ac:dyDescent="0.25">
      <c r="A516" s="33">
        <v>54</v>
      </c>
      <c r="B516" s="25" t="str">
        <f>IF(VLOOKUP($A516,Merchants!$A$2:$H$1757,4,0)&lt;10,"NO FRAUD",IF(VLOOKUP($A516,Merchants!$A$2:$H$1757,8,0)&gt;=60%,"FRAUD","NO FRAUD"))</f>
        <v>NO FRAUD</v>
      </c>
      <c r="C516" s="25" t="str">
        <f>IF(VLOOKUP($A516,Merchants!$A$2:$D$1757,4,0)&lt;10,"NO FRAUD",IF(VLOOKUP('Behaviors Merchants'!$A516,Merchants!$A$2:$H$1757,7,0)&gt;=20%,"FRAUD","NO FRAUD"))</f>
        <v>NO FRAUD</v>
      </c>
    </row>
    <row r="517" spans="1:3" hidden="1" x14ac:dyDescent="0.25">
      <c r="A517" s="33">
        <v>65</v>
      </c>
      <c r="B517" s="25" t="str">
        <f>IF(VLOOKUP($A517,Merchants!$A$2:$H$1757,4,0)&lt;10,"NO FRAUD",IF(VLOOKUP($A517,Merchants!$A$2:$H$1757,8,0)&gt;=60%,"FRAUD","NO FRAUD"))</f>
        <v>NO FRAUD</v>
      </c>
      <c r="C517" s="25" t="str">
        <f>IF(VLOOKUP($A517,Merchants!$A$2:$D$1757,4,0)&lt;10,"NO FRAUD",IF(VLOOKUP('Behaviors Merchants'!$A517,Merchants!$A$2:$H$1757,7,0)&gt;=20%,"FRAUD","NO FRAUD"))</f>
        <v>NO FRAUD</v>
      </c>
    </row>
    <row r="518" spans="1:3" hidden="1" x14ac:dyDescent="0.25">
      <c r="A518" s="33">
        <v>388</v>
      </c>
      <c r="B518" s="25" t="str">
        <f>IF(VLOOKUP($A518,Merchants!$A$2:$H$1757,4,0)&lt;10,"NO FRAUD",IF(VLOOKUP($A518,Merchants!$A$2:$H$1757,8,0)&gt;=60%,"FRAUD","NO FRAUD"))</f>
        <v>NO FRAUD</v>
      </c>
      <c r="C518" s="25" t="str">
        <f>IF(VLOOKUP($A518,Merchants!$A$2:$D$1757,4,0)&lt;10,"NO FRAUD",IF(VLOOKUP('Behaviors Merchants'!$A518,Merchants!$A$2:$H$1757,7,0)&gt;=20%,"FRAUD","NO FRAUD"))</f>
        <v>NO FRAUD</v>
      </c>
    </row>
    <row r="519" spans="1:3" hidden="1" x14ac:dyDescent="0.25">
      <c r="A519" s="33">
        <v>656</v>
      </c>
      <c r="B519" s="25" t="str">
        <f>IF(VLOOKUP($A519,Merchants!$A$2:$H$1757,4,0)&lt;10,"NO FRAUD",IF(VLOOKUP($A519,Merchants!$A$2:$H$1757,8,0)&gt;=60%,"FRAUD","NO FRAUD"))</f>
        <v>NO FRAUD</v>
      </c>
      <c r="C519" s="25" t="str">
        <f>IF(VLOOKUP($A519,Merchants!$A$2:$D$1757,4,0)&lt;10,"NO FRAUD",IF(VLOOKUP('Behaviors Merchants'!$A519,Merchants!$A$2:$H$1757,7,0)&gt;=20%,"FRAUD","NO FRAUD"))</f>
        <v>NO FRAUD</v>
      </c>
    </row>
    <row r="520" spans="1:3" hidden="1" x14ac:dyDescent="0.25">
      <c r="A520" s="33">
        <v>696</v>
      </c>
      <c r="B520" s="25" t="str">
        <f>IF(VLOOKUP($A520,Merchants!$A$2:$H$1757,4,0)&lt;10,"NO FRAUD",IF(VLOOKUP($A520,Merchants!$A$2:$H$1757,8,0)&gt;=60%,"FRAUD","NO FRAUD"))</f>
        <v>NO FRAUD</v>
      </c>
      <c r="C520" s="25" t="str">
        <f>IF(VLOOKUP($A520,Merchants!$A$2:$D$1757,4,0)&lt;10,"NO FRAUD",IF(VLOOKUP('Behaviors Merchants'!$A520,Merchants!$A$2:$H$1757,7,0)&gt;=20%,"FRAUD","NO FRAUD"))</f>
        <v>NO FRAUD</v>
      </c>
    </row>
    <row r="521" spans="1:3" hidden="1" x14ac:dyDescent="0.25">
      <c r="A521" s="33">
        <v>896</v>
      </c>
      <c r="B521" s="25" t="str">
        <f>IF(VLOOKUP($A521,Merchants!$A$2:$H$1757,4,0)&lt;10,"NO FRAUD",IF(VLOOKUP($A521,Merchants!$A$2:$H$1757,8,0)&gt;=60%,"FRAUD","NO FRAUD"))</f>
        <v>NO FRAUD</v>
      </c>
      <c r="C521" s="25" t="str">
        <f>IF(VLOOKUP($A521,Merchants!$A$2:$D$1757,4,0)&lt;10,"NO FRAUD",IF(VLOOKUP('Behaviors Merchants'!$A521,Merchants!$A$2:$H$1757,7,0)&gt;=20%,"FRAUD","NO FRAUD"))</f>
        <v>NO FRAUD</v>
      </c>
    </row>
    <row r="522" spans="1:3" hidden="1" x14ac:dyDescent="0.25">
      <c r="A522" s="33">
        <v>924</v>
      </c>
      <c r="B522" s="25" t="str">
        <f>IF(VLOOKUP($A522,Merchants!$A$2:$H$1757,4,0)&lt;10,"NO FRAUD",IF(VLOOKUP($A522,Merchants!$A$2:$H$1757,8,0)&gt;=60%,"FRAUD","NO FRAUD"))</f>
        <v>NO FRAUD</v>
      </c>
      <c r="C522" s="25" t="str">
        <f>IF(VLOOKUP($A522,Merchants!$A$2:$D$1757,4,0)&lt;10,"NO FRAUD",IF(VLOOKUP('Behaviors Merchants'!$A522,Merchants!$A$2:$H$1757,7,0)&gt;=20%,"FRAUD","NO FRAUD"))</f>
        <v>NO FRAUD</v>
      </c>
    </row>
    <row r="523" spans="1:3" hidden="1" x14ac:dyDescent="0.25">
      <c r="A523" s="33">
        <v>1017</v>
      </c>
      <c r="B523" s="25" t="str">
        <f>IF(VLOOKUP($A523,Merchants!$A$2:$H$1757,4,0)&lt;10,"NO FRAUD",IF(VLOOKUP($A523,Merchants!$A$2:$H$1757,8,0)&gt;=60%,"FRAUD","NO FRAUD"))</f>
        <v>NO FRAUD</v>
      </c>
      <c r="C523" s="25" t="str">
        <f>IF(VLOOKUP($A523,Merchants!$A$2:$D$1757,4,0)&lt;10,"NO FRAUD",IF(VLOOKUP('Behaviors Merchants'!$A523,Merchants!$A$2:$H$1757,7,0)&gt;=20%,"FRAUD","NO FRAUD"))</f>
        <v>NO FRAUD</v>
      </c>
    </row>
    <row r="524" spans="1:3" hidden="1" x14ac:dyDescent="0.25">
      <c r="A524" s="33">
        <v>1084</v>
      </c>
      <c r="B524" s="25" t="str">
        <f>IF(VLOOKUP($A524,Merchants!$A$2:$H$1757,4,0)&lt;10,"NO FRAUD",IF(VLOOKUP($A524,Merchants!$A$2:$H$1757,8,0)&gt;=60%,"FRAUD","NO FRAUD"))</f>
        <v>NO FRAUD</v>
      </c>
      <c r="C524" s="25" t="str">
        <f>IF(VLOOKUP($A524,Merchants!$A$2:$D$1757,4,0)&lt;10,"NO FRAUD",IF(VLOOKUP('Behaviors Merchants'!$A524,Merchants!$A$2:$H$1757,7,0)&gt;=20%,"FRAUD","NO FRAUD"))</f>
        <v>NO FRAUD</v>
      </c>
    </row>
    <row r="525" spans="1:3" hidden="1" x14ac:dyDescent="0.25">
      <c r="A525" s="33">
        <v>1175</v>
      </c>
      <c r="B525" s="25" t="str">
        <f>IF(VLOOKUP($A525,Merchants!$A$2:$H$1757,4,0)&lt;10,"NO FRAUD",IF(VLOOKUP($A525,Merchants!$A$2:$H$1757,8,0)&gt;=60%,"FRAUD","NO FRAUD"))</f>
        <v>NO FRAUD</v>
      </c>
      <c r="C525" s="25" t="str">
        <f>IF(VLOOKUP($A525,Merchants!$A$2:$D$1757,4,0)&lt;10,"NO FRAUD",IF(VLOOKUP('Behaviors Merchants'!$A525,Merchants!$A$2:$H$1757,7,0)&gt;=20%,"FRAUD","NO FRAUD"))</f>
        <v>NO FRAUD</v>
      </c>
    </row>
    <row r="526" spans="1:3" hidden="1" x14ac:dyDescent="0.25">
      <c r="A526" s="33">
        <v>1466</v>
      </c>
      <c r="B526" s="25" t="str">
        <f>IF(VLOOKUP($A526,Merchants!$A$2:$H$1757,4,0)&lt;10,"NO FRAUD",IF(VLOOKUP($A526,Merchants!$A$2:$H$1757,8,0)&gt;=60%,"FRAUD","NO FRAUD"))</f>
        <v>NO FRAUD</v>
      </c>
      <c r="C526" s="25" t="str">
        <f>IF(VLOOKUP($A526,Merchants!$A$2:$D$1757,4,0)&lt;10,"NO FRAUD",IF(VLOOKUP('Behaviors Merchants'!$A526,Merchants!$A$2:$H$1757,7,0)&gt;=20%,"FRAUD","NO FRAUD"))</f>
        <v>NO FRAUD</v>
      </c>
    </row>
    <row r="527" spans="1:3" hidden="1" x14ac:dyDescent="0.25">
      <c r="A527" s="33">
        <v>1535</v>
      </c>
      <c r="B527" s="25" t="str">
        <f>IF(VLOOKUP($A527,Merchants!$A$2:$H$1757,4,0)&lt;10,"NO FRAUD",IF(VLOOKUP($A527,Merchants!$A$2:$H$1757,8,0)&gt;=60%,"FRAUD","NO FRAUD"))</f>
        <v>NO FRAUD</v>
      </c>
      <c r="C527" s="25" t="str">
        <f>IF(VLOOKUP($A527,Merchants!$A$2:$D$1757,4,0)&lt;10,"NO FRAUD",IF(VLOOKUP('Behaviors Merchants'!$A527,Merchants!$A$2:$H$1757,7,0)&gt;=20%,"FRAUD","NO FRAUD"))</f>
        <v>NO FRAUD</v>
      </c>
    </row>
    <row r="528" spans="1:3" hidden="1" x14ac:dyDescent="0.25">
      <c r="A528" s="33">
        <v>1613</v>
      </c>
      <c r="B528" s="25" t="str">
        <f>IF(VLOOKUP($A528,Merchants!$A$2:$H$1757,4,0)&lt;10,"NO FRAUD",IF(VLOOKUP($A528,Merchants!$A$2:$H$1757,8,0)&gt;=60%,"FRAUD","NO FRAUD"))</f>
        <v>NO FRAUD</v>
      </c>
      <c r="C528" s="25" t="str">
        <f>IF(VLOOKUP($A528,Merchants!$A$2:$D$1757,4,0)&lt;10,"NO FRAUD",IF(VLOOKUP('Behaviors Merchants'!$A528,Merchants!$A$2:$H$1757,7,0)&gt;=20%,"FRAUD","NO FRAUD"))</f>
        <v>NO FRAUD</v>
      </c>
    </row>
    <row r="529" spans="1:3" hidden="1" x14ac:dyDescent="0.25">
      <c r="A529" s="33">
        <v>1746</v>
      </c>
      <c r="B529" s="25" t="str">
        <f>IF(VLOOKUP($A529,Merchants!$A$2:$H$1757,4,0)&lt;10,"NO FRAUD",IF(VLOOKUP($A529,Merchants!$A$2:$H$1757,8,0)&gt;=60%,"FRAUD","NO FRAUD"))</f>
        <v>NO FRAUD</v>
      </c>
      <c r="C529" s="25" t="str">
        <f>IF(VLOOKUP($A529,Merchants!$A$2:$D$1757,4,0)&lt;10,"NO FRAUD",IF(VLOOKUP('Behaviors Merchants'!$A529,Merchants!$A$2:$H$1757,7,0)&gt;=20%,"FRAUD","NO FRAUD"))</f>
        <v>NO FRAUD</v>
      </c>
    </row>
    <row r="530" spans="1:3" hidden="1" x14ac:dyDescent="0.25">
      <c r="A530" s="33">
        <v>1890</v>
      </c>
      <c r="B530" s="25" t="str">
        <f>IF(VLOOKUP($A530,Merchants!$A$2:$H$1757,4,0)&lt;10,"NO FRAUD",IF(VLOOKUP($A530,Merchants!$A$2:$H$1757,8,0)&gt;=60%,"FRAUD","NO FRAUD"))</f>
        <v>NO FRAUD</v>
      </c>
      <c r="C530" s="25" t="str">
        <f>IF(VLOOKUP($A530,Merchants!$A$2:$D$1757,4,0)&lt;10,"NO FRAUD",IF(VLOOKUP('Behaviors Merchants'!$A530,Merchants!$A$2:$H$1757,7,0)&gt;=20%,"FRAUD","NO FRAUD"))</f>
        <v>NO FRAUD</v>
      </c>
    </row>
    <row r="531" spans="1:3" hidden="1" x14ac:dyDescent="0.25">
      <c r="A531" s="33">
        <v>1953</v>
      </c>
      <c r="B531" s="25" t="str">
        <f>IF(VLOOKUP($A531,Merchants!$A$2:$H$1757,4,0)&lt;10,"NO FRAUD",IF(VLOOKUP($A531,Merchants!$A$2:$H$1757,8,0)&gt;=60%,"FRAUD","NO FRAUD"))</f>
        <v>NO FRAUD</v>
      </c>
      <c r="C531" s="25" t="str">
        <f>IF(VLOOKUP($A531,Merchants!$A$2:$D$1757,4,0)&lt;10,"NO FRAUD",IF(VLOOKUP('Behaviors Merchants'!$A531,Merchants!$A$2:$H$1757,7,0)&gt;=20%,"FRAUD","NO FRAUD"))</f>
        <v>NO FRAUD</v>
      </c>
    </row>
    <row r="532" spans="1:3" hidden="1" x14ac:dyDescent="0.25">
      <c r="A532" s="33">
        <v>1954</v>
      </c>
      <c r="B532" s="25" t="str">
        <f>IF(VLOOKUP($A532,Merchants!$A$2:$H$1757,4,0)&lt;10,"NO FRAUD",IF(VLOOKUP($A532,Merchants!$A$2:$H$1757,8,0)&gt;=60%,"FRAUD","NO FRAUD"))</f>
        <v>NO FRAUD</v>
      </c>
      <c r="C532" s="25" t="str">
        <f>IF(VLOOKUP($A532,Merchants!$A$2:$D$1757,4,0)&lt;10,"NO FRAUD",IF(VLOOKUP('Behaviors Merchants'!$A532,Merchants!$A$2:$H$1757,7,0)&gt;=20%,"FRAUD","NO FRAUD"))</f>
        <v>NO FRAUD</v>
      </c>
    </row>
    <row r="533" spans="1:3" hidden="1" x14ac:dyDescent="0.25">
      <c r="A533" s="33">
        <v>2054</v>
      </c>
      <c r="B533" s="25" t="str">
        <f>IF(VLOOKUP($A533,Merchants!$A$2:$H$1757,4,0)&lt;10,"NO FRAUD",IF(VLOOKUP($A533,Merchants!$A$2:$H$1757,8,0)&gt;=60%,"FRAUD","NO FRAUD"))</f>
        <v>NO FRAUD</v>
      </c>
      <c r="C533" s="25" t="str">
        <f>IF(VLOOKUP($A533,Merchants!$A$2:$D$1757,4,0)&lt;10,"NO FRAUD",IF(VLOOKUP('Behaviors Merchants'!$A533,Merchants!$A$2:$H$1757,7,0)&gt;=20%,"FRAUD","NO FRAUD"))</f>
        <v>NO FRAUD</v>
      </c>
    </row>
    <row r="534" spans="1:3" hidden="1" x14ac:dyDescent="0.25">
      <c r="A534" s="33">
        <v>2066</v>
      </c>
      <c r="B534" s="25" t="str">
        <f>IF(VLOOKUP($A534,Merchants!$A$2:$H$1757,4,0)&lt;10,"NO FRAUD",IF(VLOOKUP($A534,Merchants!$A$2:$H$1757,8,0)&gt;=60%,"FRAUD","NO FRAUD"))</f>
        <v>NO FRAUD</v>
      </c>
      <c r="C534" s="25" t="str">
        <f>IF(VLOOKUP($A534,Merchants!$A$2:$D$1757,4,0)&lt;10,"NO FRAUD",IF(VLOOKUP('Behaviors Merchants'!$A534,Merchants!$A$2:$H$1757,7,0)&gt;=20%,"FRAUD","NO FRAUD"))</f>
        <v>NO FRAUD</v>
      </c>
    </row>
    <row r="535" spans="1:3" hidden="1" x14ac:dyDescent="0.25">
      <c r="A535" s="33">
        <v>2092</v>
      </c>
      <c r="B535" s="25" t="str">
        <f>IF(VLOOKUP($A535,Merchants!$A$2:$H$1757,4,0)&lt;10,"NO FRAUD",IF(VLOOKUP($A535,Merchants!$A$2:$H$1757,8,0)&gt;=60%,"FRAUD","NO FRAUD"))</f>
        <v>NO FRAUD</v>
      </c>
      <c r="C535" s="25" t="str">
        <f>IF(VLOOKUP($A535,Merchants!$A$2:$D$1757,4,0)&lt;10,"NO FRAUD",IF(VLOOKUP('Behaviors Merchants'!$A535,Merchants!$A$2:$H$1757,7,0)&gt;=20%,"FRAUD","NO FRAUD"))</f>
        <v>NO FRAUD</v>
      </c>
    </row>
    <row r="536" spans="1:3" hidden="1" x14ac:dyDescent="0.25">
      <c r="A536" s="33">
        <v>2126</v>
      </c>
      <c r="B536" s="25" t="str">
        <f>IF(VLOOKUP($A536,Merchants!$A$2:$H$1757,4,0)&lt;10,"NO FRAUD",IF(VLOOKUP($A536,Merchants!$A$2:$H$1757,8,0)&gt;=60%,"FRAUD","NO FRAUD"))</f>
        <v>NO FRAUD</v>
      </c>
      <c r="C536" s="25" t="str">
        <f>IF(VLOOKUP($A536,Merchants!$A$2:$D$1757,4,0)&lt;10,"NO FRAUD",IF(VLOOKUP('Behaviors Merchants'!$A536,Merchants!$A$2:$H$1757,7,0)&gt;=20%,"FRAUD","NO FRAUD"))</f>
        <v>NO FRAUD</v>
      </c>
    </row>
    <row r="537" spans="1:3" hidden="1" x14ac:dyDescent="0.25">
      <c r="A537" s="33">
        <v>2176</v>
      </c>
      <c r="B537" s="25" t="str">
        <f>IF(VLOOKUP($A537,Merchants!$A$2:$H$1757,4,0)&lt;10,"NO FRAUD",IF(VLOOKUP($A537,Merchants!$A$2:$H$1757,8,0)&gt;=60%,"FRAUD","NO FRAUD"))</f>
        <v>NO FRAUD</v>
      </c>
      <c r="C537" s="25" t="str">
        <f>IF(VLOOKUP($A537,Merchants!$A$2:$D$1757,4,0)&lt;10,"NO FRAUD",IF(VLOOKUP('Behaviors Merchants'!$A537,Merchants!$A$2:$H$1757,7,0)&gt;=20%,"FRAUD","NO FRAUD"))</f>
        <v>NO FRAUD</v>
      </c>
    </row>
    <row r="538" spans="1:3" hidden="1" x14ac:dyDescent="0.25">
      <c r="A538" s="33">
        <v>2275</v>
      </c>
      <c r="B538" s="25" t="str">
        <f>IF(VLOOKUP($A538,Merchants!$A$2:$H$1757,4,0)&lt;10,"NO FRAUD",IF(VLOOKUP($A538,Merchants!$A$2:$H$1757,8,0)&gt;=60%,"FRAUD","NO FRAUD"))</f>
        <v>NO FRAUD</v>
      </c>
      <c r="C538" s="25" t="str">
        <f>IF(VLOOKUP($A538,Merchants!$A$2:$D$1757,4,0)&lt;10,"NO FRAUD",IF(VLOOKUP('Behaviors Merchants'!$A538,Merchants!$A$2:$H$1757,7,0)&gt;=20%,"FRAUD","NO FRAUD"))</f>
        <v>NO FRAUD</v>
      </c>
    </row>
    <row r="539" spans="1:3" hidden="1" x14ac:dyDescent="0.25">
      <c r="A539" s="33">
        <v>2311</v>
      </c>
      <c r="B539" s="25" t="str">
        <f>IF(VLOOKUP($A539,Merchants!$A$2:$H$1757,4,0)&lt;10,"NO FRAUD",IF(VLOOKUP($A539,Merchants!$A$2:$H$1757,8,0)&gt;=60%,"FRAUD","NO FRAUD"))</f>
        <v>NO FRAUD</v>
      </c>
      <c r="C539" s="25" t="str">
        <f>IF(VLOOKUP($A539,Merchants!$A$2:$D$1757,4,0)&lt;10,"NO FRAUD",IF(VLOOKUP('Behaviors Merchants'!$A539,Merchants!$A$2:$H$1757,7,0)&gt;=20%,"FRAUD","NO FRAUD"))</f>
        <v>NO FRAUD</v>
      </c>
    </row>
    <row r="540" spans="1:3" hidden="1" x14ac:dyDescent="0.25">
      <c r="A540" s="33">
        <v>2436</v>
      </c>
      <c r="B540" s="25" t="str">
        <f>IF(VLOOKUP($A540,Merchants!$A$2:$H$1757,4,0)&lt;10,"NO FRAUD",IF(VLOOKUP($A540,Merchants!$A$2:$H$1757,8,0)&gt;=60%,"FRAUD","NO FRAUD"))</f>
        <v>NO FRAUD</v>
      </c>
      <c r="C540" s="25" t="str">
        <f>IF(VLOOKUP($A540,Merchants!$A$2:$D$1757,4,0)&lt;10,"NO FRAUD",IF(VLOOKUP('Behaviors Merchants'!$A540,Merchants!$A$2:$H$1757,7,0)&gt;=20%,"FRAUD","NO FRAUD"))</f>
        <v>NO FRAUD</v>
      </c>
    </row>
    <row r="541" spans="1:3" hidden="1" x14ac:dyDescent="0.25">
      <c r="A541" s="33">
        <v>2538</v>
      </c>
      <c r="B541" s="25" t="str">
        <f>IF(VLOOKUP($A541,Merchants!$A$2:$H$1757,4,0)&lt;10,"NO FRAUD",IF(VLOOKUP($A541,Merchants!$A$2:$H$1757,8,0)&gt;=60%,"FRAUD","NO FRAUD"))</f>
        <v>NO FRAUD</v>
      </c>
      <c r="C541" s="25" t="str">
        <f>IF(VLOOKUP($A541,Merchants!$A$2:$D$1757,4,0)&lt;10,"NO FRAUD",IF(VLOOKUP('Behaviors Merchants'!$A541,Merchants!$A$2:$H$1757,7,0)&gt;=20%,"FRAUD","NO FRAUD"))</f>
        <v>NO FRAUD</v>
      </c>
    </row>
    <row r="542" spans="1:3" hidden="1" x14ac:dyDescent="0.25">
      <c r="A542" s="33">
        <v>2800</v>
      </c>
      <c r="B542" s="25" t="str">
        <f>IF(VLOOKUP($A542,Merchants!$A$2:$H$1757,4,0)&lt;10,"NO FRAUD",IF(VLOOKUP($A542,Merchants!$A$2:$H$1757,8,0)&gt;=60%,"FRAUD","NO FRAUD"))</f>
        <v>NO FRAUD</v>
      </c>
      <c r="C542" s="25" t="str">
        <f>IF(VLOOKUP($A542,Merchants!$A$2:$D$1757,4,0)&lt;10,"NO FRAUD",IF(VLOOKUP('Behaviors Merchants'!$A542,Merchants!$A$2:$H$1757,7,0)&gt;=20%,"FRAUD","NO FRAUD"))</f>
        <v>NO FRAUD</v>
      </c>
    </row>
    <row r="543" spans="1:3" hidden="1" x14ac:dyDescent="0.25">
      <c r="A543" s="33">
        <v>2842</v>
      </c>
      <c r="B543" s="25" t="str">
        <f>IF(VLOOKUP($A543,Merchants!$A$2:$H$1757,4,0)&lt;10,"NO FRAUD",IF(VLOOKUP($A543,Merchants!$A$2:$H$1757,8,0)&gt;=60%,"FRAUD","NO FRAUD"))</f>
        <v>NO FRAUD</v>
      </c>
      <c r="C543" s="25" t="str">
        <f>IF(VLOOKUP($A543,Merchants!$A$2:$D$1757,4,0)&lt;10,"NO FRAUD",IF(VLOOKUP('Behaviors Merchants'!$A543,Merchants!$A$2:$H$1757,7,0)&gt;=20%,"FRAUD","NO FRAUD"))</f>
        <v>NO FRAUD</v>
      </c>
    </row>
    <row r="544" spans="1:3" hidden="1" x14ac:dyDescent="0.25">
      <c r="A544" s="33">
        <v>2895</v>
      </c>
      <c r="B544" s="25" t="str">
        <f>IF(VLOOKUP($A544,Merchants!$A$2:$H$1757,4,0)&lt;10,"NO FRAUD",IF(VLOOKUP($A544,Merchants!$A$2:$H$1757,8,0)&gt;=60%,"FRAUD","NO FRAUD"))</f>
        <v>NO FRAUD</v>
      </c>
      <c r="C544" s="25" t="str">
        <f>IF(VLOOKUP($A544,Merchants!$A$2:$D$1757,4,0)&lt;10,"NO FRAUD",IF(VLOOKUP('Behaviors Merchants'!$A544,Merchants!$A$2:$H$1757,7,0)&gt;=20%,"FRAUD","NO FRAUD"))</f>
        <v>NO FRAUD</v>
      </c>
    </row>
    <row r="545" spans="1:3" hidden="1" x14ac:dyDescent="0.25">
      <c r="A545" s="33">
        <v>2962</v>
      </c>
      <c r="B545" s="25" t="str">
        <f>IF(VLOOKUP($A545,Merchants!$A$2:$H$1757,4,0)&lt;10,"NO FRAUD",IF(VLOOKUP($A545,Merchants!$A$2:$H$1757,8,0)&gt;=60%,"FRAUD","NO FRAUD"))</f>
        <v>NO FRAUD</v>
      </c>
      <c r="C545" s="25" t="str">
        <f>IF(VLOOKUP($A545,Merchants!$A$2:$D$1757,4,0)&lt;10,"NO FRAUD",IF(VLOOKUP('Behaviors Merchants'!$A545,Merchants!$A$2:$H$1757,7,0)&gt;=20%,"FRAUD","NO FRAUD"))</f>
        <v>NO FRAUD</v>
      </c>
    </row>
    <row r="546" spans="1:3" hidden="1" x14ac:dyDescent="0.25">
      <c r="A546" s="33">
        <v>3028</v>
      </c>
      <c r="B546" s="25" t="str">
        <f>IF(VLOOKUP($A546,Merchants!$A$2:$H$1757,4,0)&lt;10,"NO FRAUD",IF(VLOOKUP($A546,Merchants!$A$2:$H$1757,8,0)&gt;=60%,"FRAUD","NO FRAUD"))</f>
        <v>NO FRAUD</v>
      </c>
      <c r="C546" s="25" t="str">
        <f>IF(VLOOKUP($A546,Merchants!$A$2:$D$1757,4,0)&lt;10,"NO FRAUD",IF(VLOOKUP('Behaviors Merchants'!$A546,Merchants!$A$2:$H$1757,7,0)&gt;=20%,"FRAUD","NO FRAUD"))</f>
        <v>NO FRAUD</v>
      </c>
    </row>
    <row r="547" spans="1:3" hidden="1" x14ac:dyDescent="0.25">
      <c r="A547" s="33">
        <v>3057</v>
      </c>
      <c r="B547" s="25" t="str">
        <f>IF(VLOOKUP($A547,Merchants!$A$2:$H$1757,4,0)&lt;10,"NO FRAUD",IF(VLOOKUP($A547,Merchants!$A$2:$H$1757,8,0)&gt;=60%,"FRAUD","NO FRAUD"))</f>
        <v>NO FRAUD</v>
      </c>
      <c r="C547" s="25" t="str">
        <f>IF(VLOOKUP($A547,Merchants!$A$2:$D$1757,4,0)&lt;10,"NO FRAUD",IF(VLOOKUP('Behaviors Merchants'!$A547,Merchants!$A$2:$H$1757,7,0)&gt;=20%,"FRAUD","NO FRAUD"))</f>
        <v>NO FRAUD</v>
      </c>
    </row>
    <row r="548" spans="1:3" hidden="1" x14ac:dyDescent="0.25">
      <c r="A548" s="33">
        <v>3109</v>
      </c>
      <c r="B548" s="25" t="str">
        <f>IF(VLOOKUP($A548,Merchants!$A$2:$H$1757,4,0)&lt;10,"NO FRAUD",IF(VLOOKUP($A548,Merchants!$A$2:$H$1757,8,0)&gt;=60%,"FRAUD","NO FRAUD"))</f>
        <v>NO FRAUD</v>
      </c>
      <c r="C548" s="25" t="str">
        <f>IF(VLOOKUP($A548,Merchants!$A$2:$D$1757,4,0)&lt;10,"NO FRAUD",IF(VLOOKUP('Behaviors Merchants'!$A548,Merchants!$A$2:$H$1757,7,0)&gt;=20%,"FRAUD","NO FRAUD"))</f>
        <v>NO FRAUD</v>
      </c>
    </row>
    <row r="549" spans="1:3" hidden="1" x14ac:dyDescent="0.25">
      <c r="A549" s="33">
        <v>3430</v>
      </c>
      <c r="B549" s="25" t="str">
        <f>IF(VLOOKUP($A549,Merchants!$A$2:$H$1757,4,0)&lt;10,"NO FRAUD",IF(VLOOKUP($A549,Merchants!$A$2:$H$1757,8,0)&gt;=60%,"FRAUD","NO FRAUD"))</f>
        <v>NO FRAUD</v>
      </c>
      <c r="C549" s="25" t="str">
        <f>IF(VLOOKUP($A549,Merchants!$A$2:$D$1757,4,0)&lt;10,"NO FRAUD",IF(VLOOKUP('Behaviors Merchants'!$A549,Merchants!$A$2:$H$1757,7,0)&gt;=20%,"FRAUD","NO FRAUD"))</f>
        <v>NO FRAUD</v>
      </c>
    </row>
    <row r="550" spans="1:3" hidden="1" x14ac:dyDescent="0.25">
      <c r="A550" s="33">
        <v>3597</v>
      </c>
      <c r="B550" s="25" t="str">
        <f>IF(VLOOKUP($A550,Merchants!$A$2:$H$1757,4,0)&lt;10,"NO FRAUD",IF(VLOOKUP($A550,Merchants!$A$2:$H$1757,8,0)&gt;=60%,"FRAUD","NO FRAUD"))</f>
        <v>NO FRAUD</v>
      </c>
      <c r="C550" s="25" t="str">
        <f>IF(VLOOKUP($A550,Merchants!$A$2:$D$1757,4,0)&lt;10,"NO FRAUD",IF(VLOOKUP('Behaviors Merchants'!$A550,Merchants!$A$2:$H$1757,7,0)&gt;=20%,"FRAUD","NO FRAUD"))</f>
        <v>NO FRAUD</v>
      </c>
    </row>
    <row r="551" spans="1:3" hidden="1" x14ac:dyDescent="0.25">
      <c r="A551" s="33">
        <v>3617</v>
      </c>
      <c r="B551" s="25" t="str">
        <f>IF(VLOOKUP($A551,Merchants!$A$2:$H$1757,4,0)&lt;10,"NO FRAUD",IF(VLOOKUP($A551,Merchants!$A$2:$H$1757,8,0)&gt;=60%,"FRAUD","NO FRAUD"))</f>
        <v>NO FRAUD</v>
      </c>
      <c r="C551" s="25" t="str">
        <f>IF(VLOOKUP($A551,Merchants!$A$2:$D$1757,4,0)&lt;10,"NO FRAUD",IF(VLOOKUP('Behaviors Merchants'!$A551,Merchants!$A$2:$H$1757,7,0)&gt;=20%,"FRAUD","NO FRAUD"))</f>
        <v>NO FRAUD</v>
      </c>
    </row>
    <row r="552" spans="1:3" hidden="1" x14ac:dyDescent="0.25">
      <c r="A552" s="33">
        <v>3643</v>
      </c>
      <c r="B552" s="25" t="str">
        <f>IF(VLOOKUP($A552,Merchants!$A$2:$H$1757,4,0)&lt;10,"NO FRAUD",IF(VLOOKUP($A552,Merchants!$A$2:$H$1757,8,0)&gt;=60%,"FRAUD","NO FRAUD"))</f>
        <v>NO FRAUD</v>
      </c>
      <c r="C552" s="25" t="str">
        <f>IF(VLOOKUP($A552,Merchants!$A$2:$D$1757,4,0)&lt;10,"NO FRAUD",IF(VLOOKUP('Behaviors Merchants'!$A552,Merchants!$A$2:$H$1757,7,0)&gt;=20%,"FRAUD","NO FRAUD"))</f>
        <v>NO FRAUD</v>
      </c>
    </row>
    <row r="553" spans="1:3" hidden="1" x14ac:dyDescent="0.25">
      <c r="A553" s="33">
        <v>3736</v>
      </c>
      <c r="B553" s="25" t="str">
        <f>IF(VLOOKUP($A553,Merchants!$A$2:$H$1757,4,0)&lt;10,"NO FRAUD",IF(VLOOKUP($A553,Merchants!$A$2:$H$1757,8,0)&gt;=60%,"FRAUD","NO FRAUD"))</f>
        <v>NO FRAUD</v>
      </c>
      <c r="C553" s="25" t="str">
        <f>IF(VLOOKUP($A553,Merchants!$A$2:$D$1757,4,0)&lt;10,"NO FRAUD",IF(VLOOKUP('Behaviors Merchants'!$A553,Merchants!$A$2:$H$1757,7,0)&gt;=20%,"FRAUD","NO FRAUD"))</f>
        <v>NO FRAUD</v>
      </c>
    </row>
    <row r="554" spans="1:3" hidden="1" x14ac:dyDescent="0.25">
      <c r="A554" s="33">
        <v>3779</v>
      </c>
      <c r="B554" s="25" t="str">
        <f>IF(VLOOKUP($A554,Merchants!$A$2:$H$1757,4,0)&lt;10,"NO FRAUD",IF(VLOOKUP($A554,Merchants!$A$2:$H$1757,8,0)&gt;=60%,"FRAUD","NO FRAUD"))</f>
        <v>NO FRAUD</v>
      </c>
      <c r="C554" s="25" t="str">
        <f>IF(VLOOKUP($A554,Merchants!$A$2:$D$1757,4,0)&lt;10,"NO FRAUD",IF(VLOOKUP('Behaviors Merchants'!$A554,Merchants!$A$2:$H$1757,7,0)&gt;=20%,"FRAUD","NO FRAUD"))</f>
        <v>NO FRAUD</v>
      </c>
    </row>
    <row r="555" spans="1:3" hidden="1" x14ac:dyDescent="0.25">
      <c r="A555" s="33">
        <v>3787</v>
      </c>
      <c r="B555" s="25" t="str">
        <f>IF(VLOOKUP($A555,Merchants!$A$2:$H$1757,4,0)&lt;10,"NO FRAUD",IF(VLOOKUP($A555,Merchants!$A$2:$H$1757,8,0)&gt;=60%,"FRAUD","NO FRAUD"))</f>
        <v>NO FRAUD</v>
      </c>
      <c r="C555" s="25" t="str">
        <f>IF(VLOOKUP($A555,Merchants!$A$2:$D$1757,4,0)&lt;10,"NO FRAUD",IF(VLOOKUP('Behaviors Merchants'!$A555,Merchants!$A$2:$H$1757,7,0)&gt;=20%,"FRAUD","NO FRAUD"))</f>
        <v>NO FRAUD</v>
      </c>
    </row>
    <row r="556" spans="1:3" hidden="1" x14ac:dyDescent="0.25">
      <c r="A556" s="33">
        <v>3788</v>
      </c>
      <c r="B556" s="25" t="str">
        <f>IF(VLOOKUP($A556,Merchants!$A$2:$H$1757,4,0)&lt;10,"NO FRAUD",IF(VLOOKUP($A556,Merchants!$A$2:$H$1757,8,0)&gt;=60%,"FRAUD","NO FRAUD"))</f>
        <v>NO FRAUD</v>
      </c>
      <c r="C556" s="25" t="str">
        <f>IF(VLOOKUP($A556,Merchants!$A$2:$D$1757,4,0)&lt;10,"NO FRAUD",IF(VLOOKUP('Behaviors Merchants'!$A556,Merchants!$A$2:$H$1757,7,0)&gt;=20%,"FRAUD","NO FRAUD"))</f>
        <v>NO FRAUD</v>
      </c>
    </row>
    <row r="557" spans="1:3" hidden="1" x14ac:dyDescent="0.25">
      <c r="A557" s="33">
        <v>3822</v>
      </c>
      <c r="B557" s="25" t="str">
        <f>IF(VLOOKUP($A557,Merchants!$A$2:$H$1757,4,0)&lt;10,"NO FRAUD",IF(VLOOKUP($A557,Merchants!$A$2:$H$1757,8,0)&gt;=60%,"FRAUD","NO FRAUD"))</f>
        <v>NO FRAUD</v>
      </c>
      <c r="C557" s="25" t="str">
        <f>IF(VLOOKUP($A557,Merchants!$A$2:$D$1757,4,0)&lt;10,"NO FRAUD",IF(VLOOKUP('Behaviors Merchants'!$A557,Merchants!$A$2:$H$1757,7,0)&gt;=20%,"FRAUD","NO FRAUD"))</f>
        <v>NO FRAUD</v>
      </c>
    </row>
    <row r="558" spans="1:3" hidden="1" x14ac:dyDescent="0.25">
      <c r="A558" s="33">
        <v>3972</v>
      </c>
      <c r="B558" s="25" t="str">
        <f>IF(VLOOKUP($A558,Merchants!$A$2:$H$1757,4,0)&lt;10,"NO FRAUD",IF(VLOOKUP($A558,Merchants!$A$2:$H$1757,8,0)&gt;=60%,"FRAUD","NO FRAUD"))</f>
        <v>NO FRAUD</v>
      </c>
      <c r="C558" s="25" t="str">
        <f>IF(VLOOKUP($A558,Merchants!$A$2:$D$1757,4,0)&lt;10,"NO FRAUD",IF(VLOOKUP('Behaviors Merchants'!$A558,Merchants!$A$2:$H$1757,7,0)&gt;=20%,"FRAUD","NO FRAUD"))</f>
        <v>NO FRAUD</v>
      </c>
    </row>
    <row r="559" spans="1:3" hidden="1" x14ac:dyDescent="0.25">
      <c r="A559" s="33">
        <v>4111</v>
      </c>
      <c r="B559" s="25" t="str">
        <f>IF(VLOOKUP($A559,Merchants!$A$2:$H$1757,4,0)&lt;10,"NO FRAUD",IF(VLOOKUP($A559,Merchants!$A$2:$H$1757,8,0)&gt;=60%,"FRAUD","NO FRAUD"))</f>
        <v>NO FRAUD</v>
      </c>
      <c r="C559" s="25" t="str">
        <f>IF(VLOOKUP($A559,Merchants!$A$2:$D$1757,4,0)&lt;10,"NO FRAUD",IF(VLOOKUP('Behaviors Merchants'!$A559,Merchants!$A$2:$H$1757,7,0)&gt;=20%,"FRAUD","NO FRAUD"))</f>
        <v>NO FRAUD</v>
      </c>
    </row>
    <row r="560" spans="1:3" hidden="1" x14ac:dyDescent="0.25">
      <c r="A560" s="33">
        <v>4131</v>
      </c>
      <c r="B560" s="25" t="str">
        <f>IF(VLOOKUP($A560,Merchants!$A$2:$H$1757,4,0)&lt;10,"NO FRAUD",IF(VLOOKUP($A560,Merchants!$A$2:$H$1757,8,0)&gt;=60%,"FRAUD","NO FRAUD"))</f>
        <v>NO FRAUD</v>
      </c>
      <c r="C560" s="25" t="str">
        <f>IF(VLOOKUP($A560,Merchants!$A$2:$D$1757,4,0)&lt;10,"NO FRAUD",IF(VLOOKUP('Behaviors Merchants'!$A560,Merchants!$A$2:$H$1757,7,0)&gt;=20%,"FRAUD","NO FRAUD"))</f>
        <v>NO FRAUD</v>
      </c>
    </row>
    <row r="561" spans="1:3" hidden="1" x14ac:dyDescent="0.25">
      <c r="A561" s="33">
        <v>4138</v>
      </c>
      <c r="B561" s="25" t="str">
        <f>IF(VLOOKUP($A561,Merchants!$A$2:$H$1757,4,0)&lt;10,"NO FRAUD",IF(VLOOKUP($A561,Merchants!$A$2:$H$1757,8,0)&gt;=60%,"FRAUD","NO FRAUD"))</f>
        <v>NO FRAUD</v>
      </c>
      <c r="C561" s="25" t="str">
        <f>IF(VLOOKUP($A561,Merchants!$A$2:$D$1757,4,0)&lt;10,"NO FRAUD",IF(VLOOKUP('Behaviors Merchants'!$A561,Merchants!$A$2:$H$1757,7,0)&gt;=20%,"FRAUD","NO FRAUD"))</f>
        <v>NO FRAUD</v>
      </c>
    </row>
    <row r="562" spans="1:3" hidden="1" x14ac:dyDescent="0.25">
      <c r="A562" s="33">
        <v>4148</v>
      </c>
      <c r="B562" s="25" t="str">
        <f>IF(VLOOKUP($A562,Merchants!$A$2:$H$1757,4,0)&lt;10,"NO FRAUD",IF(VLOOKUP($A562,Merchants!$A$2:$H$1757,8,0)&gt;=60%,"FRAUD","NO FRAUD"))</f>
        <v>NO FRAUD</v>
      </c>
      <c r="C562" s="25" t="str">
        <f>IF(VLOOKUP($A562,Merchants!$A$2:$D$1757,4,0)&lt;10,"NO FRAUD",IF(VLOOKUP('Behaviors Merchants'!$A562,Merchants!$A$2:$H$1757,7,0)&gt;=20%,"FRAUD","NO FRAUD"))</f>
        <v>NO FRAUD</v>
      </c>
    </row>
    <row r="563" spans="1:3" hidden="1" x14ac:dyDescent="0.25">
      <c r="A563" s="33">
        <v>4282</v>
      </c>
      <c r="B563" s="25" t="str">
        <f>IF(VLOOKUP($A563,Merchants!$A$2:$H$1757,4,0)&lt;10,"NO FRAUD",IF(VLOOKUP($A563,Merchants!$A$2:$H$1757,8,0)&gt;=60%,"FRAUD","NO FRAUD"))</f>
        <v>NO FRAUD</v>
      </c>
      <c r="C563" s="25" t="str">
        <f>IF(VLOOKUP($A563,Merchants!$A$2:$D$1757,4,0)&lt;10,"NO FRAUD",IF(VLOOKUP('Behaviors Merchants'!$A563,Merchants!$A$2:$H$1757,7,0)&gt;=20%,"FRAUD","NO FRAUD"))</f>
        <v>NO FRAUD</v>
      </c>
    </row>
    <row r="564" spans="1:3" hidden="1" x14ac:dyDescent="0.25">
      <c r="A564" s="33">
        <v>4477</v>
      </c>
      <c r="B564" s="25" t="str">
        <f>IF(VLOOKUP($A564,Merchants!$A$2:$H$1757,4,0)&lt;10,"NO FRAUD",IF(VLOOKUP($A564,Merchants!$A$2:$H$1757,8,0)&gt;=60%,"FRAUD","NO FRAUD"))</f>
        <v>NO FRAUD</v>
      </c>
      <c r="C564" s="25" t="str">
        <f>IF(VLOOKUP($A564,Merchants!$A$2:$D$1757,4,0)&lt;10,"NO FRAUD",IF(VLOOKUP('Behaviors Merchants'!$A564,Merchants!$A$2:$H$1757,7,0)&gt;=20%,"FRAUD","NO FRAUD"))</f>
        <v>NO FRAUD</v>
      </c>
    </row>
    <row r="565" spans="1:3" hidden="1" x14ac:dyDescent="0.25">
      <c r="A565" s="33">
        <v>4621</v>
      </c>
      <c r="B565" s="25" t="str">
        <f>IF(VLOOKUP($A565,Merchants!$A$2:$H$1757,4,0)&lt;10,"NO FRAUD",IF(VLOOKUP($A565,Merchants!$A$2:$H$1757,8,0)&gt;=60%,"FRAUD","NO FRAUD"))</f>
        <v>NO FRAUD</v>
      </c>
      <c r="C565" s="25" t="str">
        <f>IF(VLOOKUP($A565,Merchants!$A$2:$D$1757,4,0)&lt;10,"NO FRAUD",IF(VLOOKUP('Behaviors Merchants'!$A565,Merchants!$A$2:$H$1757,7,0)&gt;=20%,"FRAUD","NO FRAUD"))</f>
        <v>NO FRAUD</v>
      </c>
    </row>
    <row r="566" spans="1:3" hidden="1" x14ac:dyDescent="0.25">
      <c r="A566" s="33">
        <v>4681</v>
      </c>
      <c r="B566" s="25" t="str">
        <f>IF(VLOOKUP($A566,Merchants!$A$2:$H$1757,4,0)&lt;10,"NO FRAUD",IF(VLOOKUP($A566,Merchants!$A$2:$H$1757,8,0)&gt;=60%,"FRAUD","NO FRAUD"))</f>
        <v>NO FRAUD</v>
      </c>
      <c r="C566" s="25" t="str">
        <f>IF(VLOOKUP($A566,Merchants!$A$2:$D$1757,4,0)&lt;10,"NO FRAUD",IF(VLOOKUP('Behaviors Merchants'!$A566,Merchants!$A$2:$H$1757,7,0)&gt;=20%,"FRAUD","NO FRAUD"))</f>
        <v>NO FRAUD</v>
      </c>
    </row>
    <row r="567" spans="1:3" hidden="1" x14ac:dyDescent="0.25">
      <c r="A567" s="33">
        <v>4694</v>
      </c>
      <c r="B567" s="25" t="str">
        <f>IF(VLOOKUP($A567,Merchants!$A$2:$H$1757,4,0)&lt;10,"NO FRAUD",IF(VLOOKUP($A567,Merchants!$A$2:$H$1757,8,0)&gt;=60%,"FRAUD","NO FRAUD"))</f>
        <v>NO FRAUD</v>
      </c>
      <c r="C567" s="25" t="str">
        <f>IF(VLOOKUP($A567,Merchants!$A$2:$D$1757,4,0)&lt;10,"NO FRAUD",IF(VLOOKUP('Behaviors Merchants'!$A567,Merchants!$A$2:$H$1757,7,0)&gt;=20%,"FRAUD","NO FRAUD"))</f>
        <v>NO FRAUD</v>
      </c>
    </row>
    <row r="568" spans="1:3" hidden="1" x14ac:dyDescent="0.25">
      <c r="A568" s="33">
        <v>4741</v>
      </c>
      <c r="B568" s="25" t="str">
        <f>IF(VLOOKUP($A568,Merchants!$A$2:$H$1757,4,0)&lt;10,"NO FRAUD",IF(VLOOKUP($A568,Merchants!$A$2:$H$1757,8,0)&gt;=60%,"FRAUD","NO FRAUD"))</f>
        <v>NO FRAUD</v>
      </c>
      <c r="C568" s="25" t="str">
        <f>IF(VLOOKUP($A568,Merchants!$A$2:$D$1757,4,0)&lt;10,"NO FRAUD",IF(VLOOKUP('Behaviors Merchants'!$A568,Merchants!$A$2:$H$1757,7,0)&gt;=20%,"FRAUD","NO FRAUD"))</f>
        <v>NO FRAUD</v>
      </c>
    </row>
    <row r="569" spans="1:3" hidden="1" x14ac:dyDescent="0.25">
      <c r="A569" s="33">
        <v>4757</v>
      </c>
      <c r="B569" s="25" t="str">
        <f>IF(VLOOKUP($A569,Merchants!$A$2:$H$1757,4,0)&lt;10,"NO FRAUD",IF(VLOOKUP($A569,Merchants!$A$2:$H$1757,8,0)&gt;=60%,"FRAUD","NO FRAUD"))</f>
        <v>NO FRAUD</v>
      </c>
      <c r="C569" s="25" t="str">
        <f>IF(VLOOKUP($A569,Merchants!$A$2:$D$1757,4,0)&lt;10,"NO FRAUD",IF(VLOOKUP('Behaviors Merchants'!$A569,Merchants!$A$2:$H$1757,7,0)&gt;=20%,"FRAUD","NO FRAUD"))</f>
        <v>NO FRAUD</v>
      </c>
    </row>
    <row r="570" spans="1:3" hidden="1" x14ac:dyDescent="0.25">
      <c r="A570" s="33">
        <v>4779</v>
      </c>
      <c r="B570" s="25" t="str">
        <f>IF(VLOOKUP($A570,Merchants!$A$2:$H$1757,4,0)&lt;10,"NO FRAUD",IF(VLOOKUP($A570,Merchants!$A$2:$H$1757,8,0)&gt;=60%,"FRAUD","NO FRAUD"))</f>
        <v>NO FRAUD</v>
      </c>
      <c r="C570" s="25" t="str">
        <f>IF(VLOOKUP($A570,Merchants!$A$2:$D$1757,4,0)&lt;10,"NO FRAUD",IF(VLOOKUP('Behaviors Merchants'!$A570,Merchants!$A$2:$H$1757,7,0)&gt;=20%,"FRAUD","NO FRAUD"))</f>
        <v>NO FRAUD</v>
      </c>
    </row>
    <row r="571" spans="1:3" hidden="1" x14ac:dyDescent="0.25">
      <c r="A571" s="33">
        <v>4869</v>
      </c>
      <c r="B571" s="25" t="str">
        <f>IF(VLOOKUP($A571,Merchants!$A$2:$H$1757,4,0)&lt;10,"NO FRAUD",IF(VLOOKUP($A571,Merchants!$A$2:$H$1757,8,0)&gt;=60%,"FRAUD","NO FRAUD"))</f>
        <v>NO FRAUD</v>
      </c>
      <c r="C571" s="25" t="str">
        <f>IF(VLOOKUP($A571,Merchants!$A$2:$D$1757,4,0)&lt;10,"NO FRAUD",IF(VLOOKUP('Behaviors Merchants'!$A571,Merchants!$A$2:$H$1757,7,0)&gt;=20%,"FRAUD","NO FRAUD"))</f>
        <v>NO FRAUD</v>
      </c>
    </row>
    <row r="572" spans="1:3" hidden="1" x14ac:dyDescent="0.25">
      <c r="A572" s="33">
        <v>4880</v>
      </c>
      <c r="B572" s="25" t="str">
        <f>IF(VLOOKUP($A572,Merchants!$A$2:$H$1757,4,0)&lt;10,"NO FRAUD",IF(VLOOKUP($A572,Merchants!$A$2:$H$1757,8,0)&gt;=60%,"FRAUD","NO FRAUD"))</f>
        <v>NO FRAUD</v>
      </c>
      <c r="C572" s="25" t="str">
        <f>IF(VLOOKUP($A572,Merchants!$A$2:$D$1757,4,0)&lt;10,"NO FRAUD",IF(VLOOKUP('Behaviors Merchants'!$A572,Merchants!$A$2:$H$1757,7,0)&gt;=20%,"FRAUD","NO FRAUD"))</f>
        <v>NO FRAUD</v>
      </c>
    </row>
    <row r="573" spans="1:3" hidden="1" x14ac:dyDescent="0.25">
      <c r="A573" s="33">
        <v>4927</v>
      </c>
      <c r="B573" s="25" t="str">
        <f>IF(VLOOKUP($A573,Merchants!$A$2:$H$1757,4,0)&lt;10,"NO FRAUD",IF(VLOOKUP($A573,Merchants!$A$2:$H$1757,8,0)&gt;=60%,"FRAUD","NO FRAUD"))</f>
        <v>NO FRAUD</v>
      </c>
      <c r="C573" s="25" t="str">
        <f>IF(VLOOKUP($A573,Merchants!$A$2:$D$1757,4,0)&lt;10,"NO FRAUD",IF(VLOOKUP('Behaviors Merchants'!$A573,Merchants!$A$2:$H$1757,7,0)&gt;=20%,"FRAUD","NO FRAUD"))</f>
        <v>NO FRAUD</v>
      </c>
    </row>
    <row r="574" spans="1:3" hidden="1" x14ac:dyDescent="0.25">
      <c r="A574" s="33">
        <v>4976</v>
      </c>
      <c r="B574" s="25" t="str">
        <f>IF(VLOOKUP($A574,Merchants!$A$2:$H$1757,4,0)&lt;10,"NO FRAUD",IF(VLOOKUP($A574,Merchants!$A$2:$H$1757,8,0)&gt;=60%,"FRAUD","NO FRAUD"))</f>
        <v>NO FRAUD</v>
      </c>
      <c r="C574" s="25" t="str">
        <f>IF(VLOOKUP($A574,Merchants!$A$2:$D$1757,4,0)&lt;10,"NO FRAUD",IF(VLOOKUP('Behaviors Merchants'!$A574,Merchants!$A$2:$H$1757,7,0)&gt;=20%,"FRAUD","NO FRAUD"))</f>
        <v>NO FRAUD</v>
      </c>
    </row>
    <row r="575" spans="1:3" hidden="1" x14ac:dyDescent="0.25">
      <c r="A575" s="33">
        <v>5015</v>
      </c>
      <c r="B575" s="25" t="str">
        <f>IF(VLOOKUP($A575,Merchants!$A$2:$H$1757,4,0)&lt;10,"NO FRAUD",IF(VLOOKUP($A575,Merchants!$A$2:$H$1757,8,0)&gt;=60%,"FRAUD","NO FRAUD"))</f>
        <v>NO FRAUD</v>
      </c>
      <c r="C575" s="25" t="str">
        <f>IF(VLOOKUP($A575,Merchants!$A$2:$D$1757,4,0)&lt;10,"NO FRAUD",IF(VLOOKUP('Behaviors Merchants'!$A575,Merchants!$A$2:$H$1757,7,0)&gt;=20%,"FRAUD","NO FRAUD"))</f>
        <v>NO FRAUD</v>
      </c>
    </row>
    <row r="576" spans="1:3" hidden="1" x14ac:dyDescent="0.25">
      <c r="A576" s="33">
        <v>5066</v>
      </c>
      <c r="B576" s="25" t="str">
        <f>IF(VLOOKUP($A576,Merchants!$A$2:$H$1757,4,0)&lt;10,"NO FRAUD",IF(VLOOKUP($A576,Merchants!$A$2:$H$1757,8,0)&gt;=60%,"FRAUD","NO FRAUD"))</f>
        <v>NO FRAUD</v>
      </c>
      <c r="C576" s="25" t="str">
        <f>IF(VLOOKUP($A576,Merchants!$A$2:$D$1757,4,0)&lt;10,"NO FRAUD",IF(VLOOKUP('Behaviors Merchants'!$A576,Merchants!$A$2:$H$1757,7,0)&gt;=20%,"FRAUD","NO FRAUD"))</f>
        <v>NO FRAUD</v>
      </c>
    </row>
    <row r="577" spans="1:3" hidden="1" x14ac:dyDescent="0.25">
      <c r="A577" s="33">
        <v>5142</v>
      </c>
      <c r="B577" s="25" t="str">
        <f>IF(VLOOKUP($A577,Merchants!$A$2:$H$1757,4,0)&lt;10,"NO FRAUD",IF(VLOOKUP($A577,Merchants!$A$2:$H$1757,8,0)&gt;=60%,"FRAUD","NO FRAUD"))</f>
        <v>NO FRAUD</v>
      </c>
      <c r="C577" s="25" t="str">
        <f>IF(VLOOKUP($A577,Merchants!$A$2:$D$1757,4,0)&lt;10,"NO FRAUD",IF(VLOOKUP('Behaviors Merchants'!$A577,Merchants!$A$2:$H$1757,7,0)&gt;=20%,"FRAUD","NO FRAUD"))</f>
        <v>NO FRAUD</v>
      </c>
    </row>
    <row r="578" spans="1:3" hidden="1" x14ac:dyDescent="0.25">
      <c r="A578" s="33">
        <v>5197</v>
      </c>
      <c r="B578" s="25" t="str">
        <f>IF(VLOOKUP($A578,Merchants!$A$2:$H$1757,4,0)&lt;10,"NO FRAUD",IF(VLOOKUP($A578,Merchants!$A$2:$H$1757,8,0)&gt;=60%,"FRAUD","NO FRAUD"))</f>
        <v>NO FRAUD</v>
      </c>
      <c r="C578" s="25" t="str">
        <f>IF(VLOOKUP($A578,Merchants!$A$2:$D$1757,4,0)&lt;10,"NO FRAUD",IF(VLOOKUP('Behaviors Merchants'!$A578,Merchants!$A$2:$H$1757,7,0)&gt;=20%,"FRAUD","NO FRAUD"))</f>
        <v>NO FRAUD</v>
      </c>
    </row>
    <row r="579" spans="1:3" hidden="1" x14ac:dyDescent="0.25">
      <c r="A579" s="33">
        <v>5236</v>
      </c>
      <c r="B579" s="25" t="str">
        <f>IF(VLOOKUP($A579,Merchants!$A$2:$H$1757,4,0)&lt;10,"NO FRAUD",IF(VLOOKUP($A579,Merchants!$A$2:$H$1757,8,0)&gt;=60%,"FRAUD","NO FRAUD"))</f>
        <v>NO FRAUD</v>
      </c>
      <c r="C579" s="25" t="str">
        <f>IF(VLOOKUP($A579,Merchants!$A$2:$D$1757,4,0)&lt;10,"NO FRAUD",IF(VLOOKUP('Behaviors Merchants'!$A579,Merchants!$A$2:$H$1757,7,0)&gt;=20%,"FRAUD","NO FRAUD"))</f>
        <v>NO FRAUD</v>
      </c>
    </row>
    <row r="580" spans="1:3" hidden="1" x14ac:dyDescent="0.25">
      <c r="A580" s="33">
        <v>5252</v>
      </c>
      <c r="B580" s="25" t="str">
        <f>IF(VLOOKUP($A580,Merchants!$A$2:$H$1757,4,0)&lt;10,"NO FRAUD",IF(VLOOKUP($A580,Merchants!$A$2:$H$1757,8,0)&gt;=60%,"FRAUD","NO FRAUD"))</f>
        <v>NO FRAUD</v>
      </c>
      <c r="C580" s="25" t="str">
        <f>IF(VLOOKUP($A580,Merchants!$A$2:$D$1757,4,0)&lt;10,"NO FRAUD",IF(VLOOKUP('Behaviors Merchants'!$A580,Merchants!$A$2:$H$1757,7,0)&gt;=20%,"FRAUD","NO FRAUD"))</f>
        <v>NO FRAUD</v>
      </c>
    </row>
    <row r="581" spans="1:3" hidden="1" x14ac:dyDescent="0.25">
      <c r="A581" s="33">
        <v>5285</v>
      </c>
      <c r="B581" s="25" t="str">
        <f>IF(VLOOKUP($A581,Merchants!$A$2:$H$1757,4,0)&lt;10,"NO FRAUD",IF(VLOOKUP($A581,Merchants!$A$2:$H$1757,8,0)&gt;=60%,"FRAUD","NO FRAUD"))</f>
        <v>NO FRAUD</v>
      </c>
      <c r="C581" s="25" t="str">
        <f>IF(VLOOKUP($A581,Merchants!$A$2:$D$1757,4,0)&lt;10,"NO FRAUD",IF(VLOOKUP('Behaviors Merchants'!$A581,Merchants!$A$2:$H$1757,7,0)&gt;=20%,"FRAUD","NO FRAUD"))</f>
        <v>NO FRAUD</v>
      </c>
    </row>
    <row r="582" spans="1:3" hidden="1" x14ac:dyDescent="0.25">
      <c r="A582" s="33">
        <v>5310</v>
      </c>
      <c r="B582" s="25" t="str">
        <f>IF(VLOOKUP($A582,Merchants!$A$2:$H$1757,4,0)&lt;10,"NO FRAUD",IF(VLOOKUP($A582,Merchants!$A$2:$H$1757,8,0)&gt;=60%,"FRAUD","NO FRAUD"))</f>
        <v>NO FRAUD</v>
      </c>
      <c r="C582" s="25" t="str">
        <f>IF(VLOOKUP($A582,Merchants!$A$2:$D$1757,4,0)&lt;10,"NO FRAUD",IF(VLOOKUP('Behaviors Merchants'!$A582,Merchants!$A$2:$H$1757,7,0)&gt;=20%,"FRAUD","NO FRAUD"))</f>
        <v>NO FRAUD</v>
      </c>
    </row>
    <row r="583" spans="1:3" hidden="1" x14ac:dyDescent="0.25">
      <c r="A583" s="33">
        <v>5357</v>
      </c>
      <c r="B583" s="25" t="str">
        <f>IF(VLOOKUP($A583,Merchants!$A$2:$H$1757,4,0)&lt;10,"NO FRAUD",IF(VLOOKUP($A583,Merchants!$A$2:$H$1757,8,0)&gt;=60%,"FRAUD","NO FRAUD"))</f>
        <v>NO FRAUD</v>
      </c>
      <c r="C583" s="25" t="str">
        <f>IF(VLOOKUP($A583,Merchants!$A$2:$D$1757,4,0)&lt;10,"NO FRAUD",IF(VLOOKUP('Behaviors Merchants'!$A583,Merchants!$A$2:$H$1757,7,0)&gt;=20%,"FRAUD","NO FRAUD"))</f>
        <v>NO FRAUD</v>
      </c>
    </row>
    <row r="584" spans="1:3" hidden="1" x14ac:dyDescent="0.25">
      <c r="A584" s="33">
        <v>5364</v>
      </c>
      <c r="B584" s="25" t="str">
        <f>IF(VLOOKUP($A584,Merchants!$A$2:$H$1757,4,0)&lt;10,"NO FRAUD",IF(VLOOKUP($A584,Merchants!$A$2:$H$1757,8,0)&gt;=60%,"FRAUD","NO FRAUD"))</f>
        <v>NO FRAUD</v>
      </c>
      <c r="C584" s="25" t="str">
        <f>IF(VLOOKUP($A584,Merchants!$A$2:$D$1757,4,0)&lt;10,"NO FRAUD",IF(VLOOKUP('Behaviors Merchants'!$A584,Merchants!$A$2:$H$1757,7,0)&gt;=20%,"FRAUD","NO FRAUD"))</f>
        <v>NO FRAUD</v>
      </c>
    </row>
    <row r="585" spans="1:3" hidden="1" x14ac:dyDescent="0.25">
      <c r="A585" s="33">
        <v>5388</v>
      </c>
      <c r="B585" s="25" t="str">
        <f>IF(VLOOKUP($A585,Merchants!$A$2:$H$1757,4,0)&lt;10,"NO FRAUD",IF(VLOOKUP($A585,Merchants!$A$2:$H$1757,8,0)&gt;=60%,"FRAUD","NO FRAUD"))</f>
        <v>NO FRAUD</v>
      </c>
      <c r="C585" s="25" t="str">
        <f>IF(VLOOKUP($A585,Merchants!$A$2:$D$1757,4,0)&lt;10,"NO FRAUD",IF(VLOOKUP('Behaviors Merchants'!$A585,Merchants!$A$2:$H$1757,7,0)&gt;=20%,"FRAUD","NO FRAUD"))</f>
        <v>NO FRAUD</v>
      </c>
    </row>
    <row r="586" spans="1:3" hidden="1" x14ac:dyDescent="0.25">
      <c r="A586" s="33">
        <v>5576</v>
      </c>
      <c r="B586" s="25" t="str">
        <f>IF(VLOOKUP($A586,Merchants!$A$2:$H$1757,4,0)&lt;10,"NO FRAUD",IF(VLOOKUP($A586,Merchants!$A$2:$H$1757,8,0)&gt;=60%,"FRAUD","NO FRAUD"))</f>
        <v>NO FRAUD</v>
      </c>
      <c r="C586" s="25" t="str">
        <f>IF(VLOOKUP($A586,Merchants!$A$2:$D$1757,4,0)&lt;10,"NO FRAUD",IF(VLOOKUP('Behaviors Merchants'!$A586,Merchants!$A$2:$H$1757,7,0)&gt;=20%,"FRAUD","NO FRAUD"))</f>
        <v>NO FRAUD</v>
      </c>
    </row>
    <row r="587" spans="1:3" hidden="1" x14ac:dyDescent="0.25">
      <c r="A587" s="33">
        <v>5636</v>
      </c>
      <c r="B587" s="25" t="str">
        <f>IF(VLOOKUP($A587,Merchants!$A$2:$H$1757,4,0)&lt;10,"NO FRAUD",IF(VLOOKUP($A587,Merchants!$A$2:$H$1757,8,0)&gt;=60%,"FRAUD","NO FRAUD"))</f>
        <v>NO FRAUD</v>
      </c>
      <c r="C587" s="25" t="str">
        <f>IF(VLOOKUP($A587,Merchants!$A$2:$D$1757,4,0)&lt;10,"NO FRAUD",IF(VLOOKUP('Behaviors Merchants'!$A587,Merchants!$A$2:$H$1757,7,0)&gt;=20%,"FRAUD","NO FRAUD"))</f>
        <v>NO FRAUD</v>
      </c>
    </row>
    <row r="588" spans="1:3" hidden="1" x14ac:dyDescent="0.25">
      <c r="A588" s="33">
        <v>5709</v>
      </c>
      <c r="B588" s="25" t="str">
        <f>IF(VLOOKUP($A588,Merchants!$A$2:$H$1757,4,0)&lt;10,"NO FRAUD",IF(VLOOKUP($A588,Merchants!$A$2:$H$1757,8,0)&gt;=60%,"FRAUD","NO FRAUD"))</f>
        <v>NO FRAUD</v>
      </c>
      <c r="C588" s="25" t="str">
        <f>IF(VLOOKUP($A588,Merchants!$A$2:$D$1757,4,0)&lt;10,"NO FRAUD",IF(VLOOKUP('Behaviors Merchants'!$A588,Merchants!$A$2:$H$1757,7,0)&gt;=20%,"FRAUD","NO FRAUD"))</f>
        <v>NO FRAUD</v>
      </c>
    </row>
    <row r="589" spans="1:3" hidden="1" x14ac:dyDescent="0.25">
      <c r="A589" s="33">
        <v>5763</v>
      </c>
      <c r="B589" s="25" t="str">
        <f>IF(VLOOKUP($A589,Merchants!$A$2:$H$1757,4,0)&lt;10,"NO FRAUD",IF(VLOOKUP($A589,Merchants!$A$2:$H$1757,8,0)&gt;=60%,"FRAUD","NO FRAUD"))</f>
        <v>NO FRAUD</v>
      </c>
      <c r="C589" s="25" t="str">
        <f>IF(VLOOKUP($A589,Merchants!$A$2:$D$1757,4,0)&lt;10,"NO FRAUD",IF(VLOOKUP('Behaviors Merchants'!$A589,Merchants!$A$2:$H$1757,7,0)&gt;=20%,"FRAUD","NO FRAUD"))</f>
        <v>NO FRAUD</v>
      </c>
    </row>
    <row r="590" spans="1:3" hidden="1" x14ac:dyDescent="0.25">
      <c r="A590" s="33">
        <v>5809</v>
      </c>
      <c r="B590" s="25" t="str">
        <f>IF(VLOOKUP($A590,Merchants!$A$2:$H$1757,4,0)&lt;10,"NO FRAUD",IF(VLOOKUP($A590,Merchants!$A$2:$H$1757,8,0)&gt;=60%,"FRAUD","NO FRAUD"))</f>
        <v>NO FRAUD</v>
      </c>
      <c r="C590" s="25" t="str">
        <f>IF(VLOOKUP($A590,Merchants!$A$2:$D$1757,4,0)&lt;10,"NO FRAUD",IF(VLOOKUP('Behaviors Merchants'!$A590,Merchants!$A$2:$H$1757,7,0)&gt;=20%,"FRAUD","NO FRAUD"))</f>
        <v>NO FRAUD</v>
      </c>
    </row>
    <row r="591" spans="1:3" hidden="1" x14ac:dyDescent="0.25">
      <c r="A591" s="33">
        <v>5859</v>
      </c>
      <c r="B591" s="25" t="str">
        <f>IF(VLOOKUP($A591,Merchants!$A$2:$H$1757,4,0)&lt;10,"NO FRAUD",IF(VLOOKUP($A591,Merchants!$A$2:$H$1757,8,0)&gt;=60%,"FRAUD","NO FRAUD"))</f>
        <v>NO FRAUD</v>
      </c>
      <c r="C591" s="25" t="str">
        <f>IF(VLOOKUP($A591,Merchants!$A$2:$D$1757,4,0)&lt;10,"NO FRAUD",IF(VLOOKUP('Behaviors Merchants'!$A591,Merchants!$A$2:$H$1757,7,0)&gt;=20%,"FRAUD","NO FRAUD"))</f>
        <v>NO FRAUD</v>
      </c>
    </row>
    <row r="592" spans="1:3" hidden="1" x14ac:dyDescent="0.25">
      <c r="A592" s="33">
        <v>5907</v>
      </c>
      <c r="B592" s="25" t="str">
        <f>IF(VLOOKUP($A592,Merchants!$A$2:$H$1757,4,0)&lt;10,"NO FRAUD",IF(VLOOKUP($A592,Merchants!$A$2:$H$1757,8,0)&gt;=60%,"FRAUD","NO FRAUD"))</f>
        <v>NO FRAUD</v>
      </c>
      <c r="C592" s="25" t="str">
        <f>IF(VLOOKUP($A592,Merchants!$A$2:$D$1757,4,0)&lt;10,"NO FRAUD",IF(VLOOKUP('Behaviors Merchants'!$A592,Merchants!$A$2:$H$1757,7,0)&gt;=20%,"FRAUD","NO FRAUD"))</f>
        <v>NO FRAUD</v>
      </c>
    </row>
    <row r="593" spans="1:3" hidden="1" x14ac:dyDescent="0.25">
      <c r="A593" s="33">
        <v>5963</v>
      </c>
      <c r="B593" s="25" t="str">
        <f>IF(VLOOKUP($A593,Merchants!$A$2:$H$1757,4,0)&lt;10,"NO FRAUD",IF(VLOOKUP($A593,Merchants!$A$2:$H$1757,8,0)&gt;=60%,"FRAUD","NO FRAUD"))</f>
        <v>NO FRAUD</v>
      </c>
      <c r="C593" s="25" t="str">
        <f>IF(VLOOKUP($A593,Merchants!$A$2:$D$1757,4,0)&lt;10,"NO FRAUD",IF(VLOOKUP('Behaviors Merchants'!$A593,Merchants!$A$2:$H$1757,7,0)&gt;=20%,"FRAUD","NO FRAUD"))</f>
        <v>NO FRAUD</v>
      </c>
    </row>
    <row r="594" spans="1:3" hidden="1" x14ac:dyDescent="0.25">
      <c r="A594" s="33">
        <v>6035</v>
      </c>
      <c r="B594" s="25" t="str">
        <f>IF(VLOOKUP($A594,Merchants!$A$2:$H$1757,4,0)&lt;10,"NO FRAUD",IF(VLOOKUP($A594,Merchants!$A$2:$H$1757,8,0)&gt;=60%,"FRAUD","NO FRAUD"))</f>
        <v>NO FRAUD</v>
      </c>
      <c r="C594" s="25" t="str">
        <f>IF(VLOOKUP($A594,Merchants!$A$2:$D$1757,4,0)&lt;10,"NO FRAUD",IF(VLOOKUP('Behaviors Merchants'!$A594,Merchants!$A$2:$H$1757,7,0)&gt;=20%,"FRAUD","NO FRAUD"))</f>
        <v>NO FRAUD</v>
      </c>
    </row>
    <row r="595" spans="1:3" hidden="1" x14ac:dyDescent="0.25">
      <c r="A595" s="33">
        <v>6048</v>
      </c>
      <c r="B595" s="25" t="str">
        <f>IF(VLOOKUP($A595,Merchants!$A$2:$H$1757,4,0)&lt;10,"NO FRAUD",IF(VLOOKUP($A595,Merchants!$A$2:$H$1757,8,0)&gt;=60%,"FRAUD","NO FRAUD"))</f>
        <v>NO FRAUD</v>
      </c>
      <c r="C595" s="25" t="str">
        <f>IF(VLOOKUP($A595,Merchants!$A$2:$D$1757,4,0)&lt;10,"NO FRAUD",IF(VLOOKUP('Behaviors Merchants'!$A595,Merchants!$A$2:$H$1757,7,0)&gt;=20%,"FRAUD","NO FRAUD"))</f>
        <v>NO FRAUD</v>
      </c>
    </row>
    <row r="596" spans="1:3" hidden="1" x14ac:dyDescent="0.25">
      <c r="A596" s="33">
        <v>6189</v>
      </c>
      <c r="B596" s="25" t="str">
        <f>IF(VLOOKUP($A596,Merchants!$A$2:$H$1757,4,0)&lt;10,"NO FRAUD",IF(VLOOKUP($A596,Merchants!$A$2:$H$1757,8,0)&gt;=60%,"FRAUD","NO FRAUD"))</f>
        <v>NO FRAUD</v>
      </c>
      <c r="C596" s="25" t="str">
        <f>IF(VLOOKUP($A596,Merchants!$A$2:$D$1757,4,0)&lt;10,"NO FRAUD",IF(VLOOKUP('Behaviors Merchants'!$A596,Merchants!$A$2:$H$1757,7,0)&gt;=20%,"FRAUD","NO FRAUD"))</f>
        <v>NO FRAUD</v>
      </c>
    </row>
    <row r="597" spans="1:3" hidden="1" x14ac:dyDescent="0.25">
      <c r="A597" s="33">
        <v>6280</v>
      </c>
      <c r="B597" s="25" t="str">
        <f>IF(VLOOKUP($A597,Merchants!$A$2:$H$1757,4,0)&lt;10,"NO FRAUD",IF(VLOOKUP($A597,Merchants!$A$2:$H$1757,8,0)&gt;=60%,"FRAUD","NO FRAUD"))</f>
        <v>NO FRAUD</v>
      </c>
      <c r="C597" s="25" t="str">
        <f>IF(VLOOKUP($A597,Merchants!$A$2:$D$1757,4,0)&lt;10,"NO FRAUD",IF(VLOOKUP('Behaviors Merchants'!$A597,Merchants!$A$2:$H$1757,7,0)&gt;=20%,"FRAUD","NO FRAUD"))</f>
        <v>NO FRAUD</v>
      </c>
    </row>
    <row r="598" spans="1:3" hidden="1" x14ac:dyDescent="0.25">
      <c r="A598" s="33">
        <v>6293</v>
      </c>
      <c r="B598" s="25" t="str">
        <f>IF(VLOOKUP($A598,Merchants!$A$2:$H$1757,4,0)&lt;10,"NO FRAUD",IF(VLOOKUP($A598,Merchants!$A$2:$H$1757,8,0)&gt;=60%,"FRAUD","NO FRAUD"))</f>
        <v>NO FRAUD</v>
      </c>
      <c r="C598" s="25" t="str">
        <f>IF(VLOOKUP($A598,Merchants!$A$2:$D$1757,4,0)&lt;10,"NO FRAUD",IF(VLOOKUP('Behaviors Merchants'!$A598,Merchants!$A$2:$H$1757,7,0)&gt;=20%,"FRAUD","NO FRAUD"))</f>
        <v>NO FRAUD</v>
      </c>
    </row>
    <row r="599" spans="1:3" hidden="1" x14ac:dyDescent="0.25">
      <c r="A599" s="33">
        <v>6317</v>
      </c>
      <c r="B599" s="25" t="str">
        <f>IF(VLOOKUP($A599,Merchants!$A$2:$H$1757,4,0)&lt;10,"NO FRAUD",IF(VLOOKUP($A599,Merchants!$A$2:$H$1757,8,0)&gt;=60%,"FRAUD","NO FRAUD"))</f>
        <v>NO FRAUD</v>
      </c>
      <c r="C599" s="25" t="str">
        <f>IF(VLOOKUP($A599,Merchants!$A$2:$D$1757,4,0)&lt;10,"NO FRAUD",IF(VLOOKUP('Behaviors Merchants'!$A599,Merchants!$A$2:$H$1757,7,0)&gt;=20%,"FRAUD","NO FRAUD"))</f>
        <v>NO FRAUD</v>
      </c>
    </row>
    <row r="600" spans="1:3" hidden="1" x14ac:dyDescent="0.25">
      <c r="A600" s="33">
        <v>6475</v>
      </c>
      <c r="B600" s="25" t="str">
        <f>IF(VLOOKUP($A600,Merchants!$A$2:$H$1757,4,0)&lt;10,"NO FRAUD",IF(VLOOKUP($A600,Merchants!$A$2:$H$1757,8,0)&gt;=60%,"FRAUD","NO FRAUD"))</f>
        <v>NO FRAUD</v>
      </c>
      <c r="C600" s="25" t="str">
        <f>IF(VLOOKUP($A600,Merchants!$A$2:$D$1757,4,0)&lt;10,"NO FRAUD",IF(VLOOKUP('Behaviors Merchants'!$A600,Merchants!$A$2:$H$1757,7,0)&gt;=20%,"FRAUD","NO FRAUD"))</f>
        <v>NO FRAUD</v>
      </c>
    </row>
    <row r="601" spans="1:3" hidden="1" x14ac:dyDescent="0.25">
      <c r="A601" s="33">
        <v>6596</v>
      </c>
      <c r="B601" s="25" t="str">
        <f>IF(VLOOKUP($A601,Merchants!$A$2:$H$1757,4,0)&lt;10,"NO FRAUD",IF(VLOOKUP($A601,Merchants!$A$2:$H$1757,8,0)&gt;=60%,"FRAUD","NO FRAUD"))</f>
        <v>NO FRAUD</v>
      </c>
      <c r="C601" s="25" t="str">
        <f>IF(VLOOKUP($A601,Merchants!$A$2:$D$1757,4,0)&lt;10,"NO FRAUD",IF(VLOOKUP('Behaviors Merchants'!$A601,Merchants!$A$2:$H$1757,7,0)&gt;=20%,"FRAUD","NO FRAUD"))</f>
        <v>NO FRAUD</v>
      </c>
    </row>
    <row r="602" spans="1:3" hidden="1" x14ac:dyDescent="0.25">
      <c r="A602" s="33">
        <v>6613</v>
      </c>
      <c r="B602" s="25" t="str">
        <f>IF(VLOOKUP($A602,Merchants!$A$2:$H$1757,4,0)&lt;10,"NO FRAUD",IF(VLOOKUP($A602,Merchants!$A$2:$H$1757,8,0)&gt;=60%,"FRAUD","NO FRAUD"))</f>
        <v>NO FRAUD</v>
      </c>
      <c r="C602" s="25" t="str">
        <f>IF(VLOOKUP($A602,Merchants!$A$2:$D$1757,4,0)&lt;10,"NO FRAUD",IF(VLOOKUP('Behaviors Merchants'!$A602,Merchants!$A$2:$H$1757,7,0)&gt;=20%,"FRAUD","NO FRAUD"))</f>
        <v>NO FRAUD</v>
      </c>
    </row>
    <row r="603" spans="1:3" hidden="1" x14ac:dyDescent="0.25">
      <c r="A603" s="33">
        <v>6674</v>
      </c>
      <c r="B603" s="25" t="str">
        <f>IF(VLOOKUP($A603,Merchants!$A$2:$H$1757,4,0)&lt;10,"NO FRAUD",IF(VLOOKUP($A603,Merchants!$A$2:$H$1757,8,0)&gt;=60%,"FRAUD","NO FRAUD"))</f>
        <v>NO FRAUD</v>
      </c>
      <c r="C603" s="25" t="str">
        <f>IF(VLOOKUP($A603,Merchants!$A$2:$D$1757,4,0)&lt;10,"NO FRAUD",IF(VLOOKUP('Behaviors Merchants'!$A603,Merchants!$A$2:$H$1757,7,0)&gt;=20%,"FRAUD","NO FRAUD"))</f>
        <v>NO FRAUD</v>
      </c>
    </row>
    <row r="604" spans="1:3" hidden="1" x14ac:dyDescent="0.25">
      <c r="A604" s="33">
        <v>6756</v>
      </c>
      <c r="B604" s="25" t="str">
        <f>IF(VLOOKUP($A604,Merchants!$A$2:$H$1757,4,0)&lt;10,"NO FRAUD",IF(VLOOKUP($A604,Merchants!$A$2:$H$1757,8,0)&gt;=60%,"FRAUD","NO FRAUD"))</f>
        <v>NO FRAUD</v>
      </c>
      <c r="C604" s="25" t="str">
        <f>IF(VLOOKUP($A604,Merchants!$A$2:$D$1757,4,0)&lt;10,"NO FRAUD",IF(VLOOKUP('Behaviors Merchants'!$A604,Merchants!$A$2:$H$1757,7,0)&gt;=20%,"FRAUD","NO FRAUD"))</f>
        <v>NO FRAUD</v>
      </c>
    </row>
    <row r="605" spans="1:3" hidden="1" x14ac:dyDescent="0.25">
      <c r="A605" s="33">
        <v>6834</v>
      </c>
      <c r="B605" s="25" t="str">
        <f>IF(VLOOKUP($A605,Merchants!$A$2:$H$1757,4,0)&lt;10,"NO FRAUD",IF(VLOOKUP($A605,Merchants!$A$2:$H$1757,8,0)&gt;=60%,"FRAUD","NO FRAUD"))</f>
        <v>NO FRAUD</v>
      </c>
      <c r="C605" s="25" t="str">
        <f>IF(VLOOKUP($A605,Merchants!$A$2:$D$1757,4,0)&lt;10,"NO FRAUD",IF(VLOOKUP('Behaviors Merchants'!$A605,Merchants!$A$2:$H$1757,7,0)&gt;=20%,"FRAUD","NO FRAUD"))</f>
        <v>NO FRAUD</v>
      </c>
    </row>
    <row r="606" spans="1:3" hidden="1" x14ac:dyDescent="0.25">
      <c r="A606" s="33">
        <v>6984</v>
      </c>
      <c r="B606" s="25" t="str">
        <f>IF(VLOOKUP($A606,Merchants!$A$2:$H$1757,4,0)&lt;10,"NO FRAUD",IF(VLOOKUP($A606,Merchants!$A$2:$H$1757,8,0)&gt;=60%,"FRAUD","NO FRAUD"))</f>
        <v>NO FRAUD</v>
      </c>
      <c r="C606" s="25" t="str">
        <f>IF(VLOOKUP($A606,Merchants!$A$2:$D$1757,4,0)&lt;10,"NO FRAUD",IF(VLOOKUP('Behaviors Merchants'!$A606,Merchants!$A$2:$H$1757,7,0)&gt;=20%,"FRAUD","NO FRAUD"))</f>
        <v>NO FRAUD</v>
      </c>
    </row>
    <row r="607" spans="1:3" hidden="1" x14ac:dyDescent="0.25">
      <c r="A607" s="33">
        <v>7147</v>
      </c>
      <c r="B607" s="25" t="str">
        <f>IF(VLOOKUP($A607,Merchants!$A$2:$H$1757,4,0)&lt;10,"NO FRAUD",IF(VLOOKUP($A607,Merchants!$A$2:$H$1757,8,0)&gt;=60%,"FRAUD","NO FRAUD"))</f>
        <v>NO FRAUD</v>
      </c>
      <c r="C607" s="25" t="str">
        <f>IF(VLOOKUP($A607,Merchants!$A$2:$D$1757,4,0)&lt;10,"NO FRAUD",IF(VLOOKUP('Behaviors Merchants'!$A607,Merchants!$A$2:$H$1757,7,0)&gt;=20%,"FRAUD","NO FRAUD"))</f>
        <v>NO FRAUD</v>
      </c>
    </row>
    <row r="608" spans="1:3" hidden="1" x14ac:dyDescent="0.25">
      <c r="A608" s="33">
        <v>7205</v>
      </c>
      <c r="B608" s="25" t="str">
        <f>IF(VLOOKUP($A608,Merchants!$A$2:$H$1757,4,0)&lt;10,"NO FRAUD",IF(VLOOKUP($A608,Merchants!$A$2:$H$1757,8,0)&gt;=60%,"FRAUD","NO FRAUD"))</f>
        <v>NO FRAUD</v>
      </c>
      <c r="C608" s="25" t="str">
        <f>IF(VLOOKUP($A608,Merchants!$A$2:$D$1757,4,0)&lt;10,"NO FRAUD",IF(VLOOKUP('Behaviors Merchants'!$A608,Merchants!$A$2:$H$1757,7,0)&gt;=20%,"FRAUD","NO FRAUD"))</f>
        <v>NO FRAUD</v>
      </c>
    </row>
    <row r="609" spans="1:3" hidden="1" x14ac:dyDescent="0.25">
      <c r="A609" s="33">
        <v>7217</v>
      </c>
      <c r="B609" s="25" t="str">
        <f>IF(VLOOKUP($A609,Merchants!$A$2:$H$1757,4,0)&lt;10,"NO FRAUD",IF(VLOOKUP($A609,Merchants!$A$2:$H$1757,8,0)&gt;=60%,"FRAUD","NO FRAUD"))</f>
        <v>NO FRAUD</v>
      </c>
      <c r="C609" s="25" t="str">
        <f>IF(VLOOKUP($A609,Merchants!$A$2:$D$1757,4,0)&lt;10,"NO FRAUD",IF(VLOOKUP('Behaviors Merchants'!$A609,Merchants!$A$2:$H$1757,7,0)&gt;=20%,"FRAUD","NO FRAUD"))</f>
        <v>NO FRAUD</v>
      </c>
    </row>
    <row r="610" spans="1:3" hidden="1" x14ac:dyDescent="0.25">
      <c r="A610" s="33">
        <v>7264</v>
      </c>
      <c r="B610" s="25" t="str">
        <f>IF(VLOOKUP($A610,Merchants!$A$2:$H$1757,4,0)&lt;10,"NO FRAUD",IF(VLOOKUP($A610,Merchants!$A$2:$H$1757,8,0)&gt;=60%,"FRAUD","NO FRAUD"))</f>
        <v>NO FRAUD</v>
      </c>
      <c r="C610" s="25" t="str">
        <f>IF(VLOOKUP($A610,Merchants!$A$2:$D$1757,4,0)&lt;10,"NO FRAUD",IF(VLOOKUP('Behaviors Merchants'!$A610,Merchants!$A$2:$H$1757,7,0)&gt;=20%,"FRAUD","NO FRAUD"))</f>
        <v>NO FRAUD</v>
      </c>
    </row>
    <row r="611" spans="1:3" hidden="1" x14ac:dyDescent="0.25">
      <c r="A611" s="33">
        <v>7285</v>
      </c>
      <c r="B611" s="25" t="str">
        <f>IF(VLOOKUP($A611,Merchants!$A$2:$H$1757,4,0)&lt;10,"NO FRAUD",IF(VLOOKUP($A611,Merchants!$A$2:$H$1757,8,0)&gt;=60%,"FRAUD","NO FRAUD"))</f>
        <v>NO FRAUD</v>
      </c>
      <c r="C611" s="25" t="str">
        <f>IF(VLOOKUP($A611,Merchants!$A$2:$D$1757,4,0)&lt;10,"NO FRAUD",IF(VLOOKUP('Behaviors Merchants'!$A611,Merchants!$A$2:$H$1757,7,0)&gt;=20%,"FRAUD","NO FRAUD"))</f>
        <v>NO FRAUD</v>
      </c>
    </row>
    <row r="612" spans="1:3" hidden="1" x14ac:dyDescent="0.25">
      <c r="A612" s="33">
        <v>7313</v>
      </c>
      <c r="B612" s="25" t="str">
        <f>IF(VLOOKUP($A612,Merchants!$A$2:$H$1757,4,0)&lt;10,"NO FRAUD",IF(VLOOKUP($A612,Merchants!$A$2:$H$1757,8,0)&gt;=60%,"FRAUD","NO FRAUD"))</f>
        <v>NO FRAUD</v>
      </c>
      <c r="C612" s="25" t="str">
        <f>IF(VLOOKUP($A612,Merchants!$A$2:$D$1757,4,0)&lt;10,"NO FRAUD",IF(VLOOKUP('Behaviors Merchants'!$A612,Merchants!$A$2:$H$1757,7,0)&gt;=20%,"FRAUD","NO FRAUD"))</f>
        <v>NO FRAUD</v>
      </c>
    </row>
    <row r="613" spans="1:3" hidden="1" x14ac:dyDescent="0.25">
      <c r="A613" s="33">
        <v>7478</v>
      </c>
      <c r="B613" s="25" t="str">
        <f>IF(VLOOKUP($A613,Merchants!$A$2:$H$1757,4,0)&lt;10,"NO FRAUD",IF(VLOOKUP($A613,Merchants!$A$2:$H$1757,8,0)&gt;=60%,"FRAUD","NO FRAUD"))</f>
        <v>NO FRAUD</v>
      </c>
      <c r="C613" s="25" t="str">
        <f>IF(VLOOKUP($A613,Merchants!$A$2:$D$1757,4,0)&lt;10,"NO FRAUD",IF(VLOOKUP('Behaviors Merchants'!$A613,Merchants!$A$2:$H$1757,7,0)&gt;=20%,"FRAUD","NO FRAUD"))</f>
        <v>NO FRAUD</v>
      </c>
    </row>
    <row r="614" spans="1:3" hidden="1" x14ac:dyDescent="0.25">
      <c r="A614" s="33">
        <v>7519</v>
      </c>
      <c r="B614" s="25" t="str">
        <f>IF(VLOOKUP($A614,Merchants!$A$2:$H$1757,4,0)&lt;10,"NO FRAUD",IF(VLOOKUP($A614,Merchants!$A$2:$H$1757,8,0)&gt;=60%,"FRAUD","NO FRAUD"))</f>
        <v>NO FRAUD</v>
      </c>
      <c r="C614" s="25" t="str">
        <f>IF(VLOOKUP($A614,Merchants!$A$2:$D$1757,4,0)&lt;10,"NO FRAUD",IF(VLOOKUP('Behaviors Merchants'!$A614,Merchants!$A$2:$H$1757,7,0)&gt;=20%,"FRAUD","NO FRAUD"))</f>
        <v>NO FRAUD</v>
      </c>
    </row>
    <row r="615" spans="1:3" hidden="1" x14ac:dyDescent="0.25">
      <c r="A615" s="33">
        <v>7535</v>
      </c>
      <c r="B615" s="25" t="str">
        <f>IF(VLOOKUP($A615,Merchants!$A$2:$H$1757,4,0)&lt;10,"NO FRAUD",IF(VLOOKUP($A615,Merchants!$A$2:$H$1757,8,0)&gt;=60%,"FRAUD","NO FRAUD"))</f>
        <v>NO FRAUD</v>
      </c>
      <c r="C615" s="25" t="str">
        <f>IF(VLOOKUP($A615,Merchants!$A$2:$D$1757,4,0)&lt;10,"NO FRAUD",IF(VLOOKUP('Behaviors Merchants'!$A615,Merchants!$A$2:$H$1757,7,0)&gt;=20%,"FRAUD","NO FRAUD"))</f>
        <v>NO FRAUD</v>
      </c>
    </row>
    <row r="616" spans="1:3" hidden="1" x14ac:dyDescent="0.25">
      <c r="A616" s="33">
        <v>7569</v>
      </c>
      <c r="B616" s="25" t="str">
        <f>IF(VLOOKUP($A616,Merchants!$A$2:$H$1757,4,0)&lt;10,"NO FRAUD",IF(VLOOKUP($A616,Merchants!$A$2:$H$1757,8,0)&gt;=60%,"FRAUD","NO FRAUD"))</f>
        <v>NO FRAUD</v>
      </c>
      <c r="C616" s="25" t="str">
        <f>IF(VLOOKUP($A616,Merchants!$A$2:$D$1757,4,0)&lt;10,"NO FRAUD",IF(VLOOKUP('Behaviors Merchants'!$A616,Merchants!$A$2:$H$1757,7,0)&gt;=20%,"FRAUD","NO FRAUD"))</f>
        <v>NO FRAUD</v>
      </c>
    </row>
    <row r="617" spans="1:3" hidden="1" x14ac:dyDescent="0.25">
      <c r="A617" s="33">
        <v>7609</v>
      </c>
      <c r="B617" s="25" t="str">
        <f>IF(VLOOKUP($A617,Merchants!$A$2:$H$1757,4,0)&lt;10,"NO FRAUD",IF(VLOOKUP($A617,Merchants!$A$2:$H$1757,8,0)&gt;=60%,"FRAUD","NO FRAUD"))</f>
        <v>NO FRAUD</v>
      </c>
      <c r="C617" s="25" t="str">
        <f>IF(VLOOKUP($A617,Merchants!$A$2:$D$1757,4,0)&lt;10,"NO FRAUD",IF(VLOOKUP('Behaviors Merchants'!$A617,Merchants!$A$2:$H$1757,7,0)&gt;=20%,"FRAUD","NO FRAUD"))</f>
        <v>NO FRAUD</v>
      </c>
    </row>
    <row r="618" spans="1:3" hidden="1" x14ac:dyDescent="0.25">
      <c r="A618" s="33">
        <v>7889</v>
      </c>
      <c r="B618" s="25" t="str">
        <f>IF(VLOOKUP($A618,Merchants!$A$2:$H$1757,4,0)&lt;10,"NO FRAUD",IF(VLOOKUP($A618,Merchants!$A$2:$H$1757,8,0)&gt;=60%,"FRAUD","NO FRAUD"))</f>
        <v>NO FRAUD</v>
      </c>
      <c r="C618" s="25" t="str">
        <f>IF(VLOOKUP($A618,Merchants!$A$2:$D$1757,4,0)&lt;10,"NO FRAUD",IF(VLOOKUP('Behaviors Merchants'!$A618,Merchants!$A$2:$H$1757,7,0)&gt;=20%,"FRAUD","NO FRAUD"))</f>
        <v>NO FRAUD</v>
      </c>
    </row>
    <row r="619" spans="1:3" hidden="1" x14ac:dyDescent="0.25">
      <c r="A619" s="33">
        <v>7899</v>
      </c>
      <c r="B619" s="25" t="str">
        <f>IF(VLOOKUP($A619,Merchants!$A$2:$H$1757,4,0)&lt;10,"NO FRAUD",IF(VLOOKUP($A619,Merchants!$A$2:$H$1757,8,0)&gt;=60%,"FRAUD","NO FRAUD"))</f>
        <v>NO FRAUD</v>
      </c>
      <c r="C619" s="25" t="str">
        <f>IF(VLOOKUP($A619,Merchants!$A$2:$D$1757,4,0)&lt;10,"NO FRAUD",IF(VLOOKUP('Behaviors Merchants'!$A619,Merchants!$A$2:$H$1757,7,0)&gt;=20%,"FRAUD","NO FRAUD"))</f>
        <v>NO FRAUD</v>
      </c>
    </row>
    <row r="620" spans="1:3" hidden="1" x14ac:dyDescent="0.25">
      <c r="A620" s="33">
        <v>7954</v>
      </c>
      <c r="B620" s="25" t="str">
        <f>IF(VLOOKUP($A620,Merchants!$A$2:$H$1757,4,0)&lt;10,"NO FRAUD",IF(VLOOKUP($A620,Merchants!$A$2:$H$1757,8,0)&gt;=60%,"FRAUD","NO FRAUD"))</f>
        <v>NO FRAUD</v>
      </c>
      <c r="C620" s="25" t="str">
        <f>IF(VLOOKUP($A620,Merchants!$A$2:$D$1757,4,0)&lt;10,"NO FRAUD",IF(VLOOKUP('Behaviors Merchants'!$A620,Merchants!$A$2:$H$1757,7,0)&gt;=20%,"FRAUD","NO FRAUD"))</f>
        <v>NO FRAUD</v>
      </c>
    </row>
    <row r="621" spans="1:3" hidden="1" x14ac:dyDescent="0.25">
      <c r="A621" s="33">
        <v>7956</v>
      </c>
      <c r="B621" s="25" t="str">
        <f>IF(VLOOKUP($A621,Merchants!$A$2:$H$1757,4,0)&lt;10,"NO FRAUD",IF(VLOOKUP($A621,Merchants!$A$2:$H$1757,8,0)&gt;=60%,"FRAUD","NO FRAUD"))</f>
        <v>NO FRAUD</v>
      </c>
      <c r="C621" s="25" t="str">
        <f>IF(VLOOKUP($A621,Merchants!$A$2:$D$1757,4,0)&lt;10,"NO FRAUD",IF(VLOOKUP('Behaviors Merchants'!$A621,Merchants!$A$2:$H$1757,7,0)&gt;=20%,"FRAUD","NO FRAUD"))</f>
        <v>NO FRAUD</v>
      </c>
    </row>
    <row r="622" spans="1:3" hidden="1" x14ac:dyDescent="0.25">
      <c r="A622" s="33">
        <v>7960</v>
      </c>
      <c r="B622" s="25" t="str">
        <f>IF(VLOOKUP($A622,Merchants!$A$2:$H$1757,4,0)&lt;10,"NO FRAUD",IF(VLOOKUP($A622,Merchants!$A$2:$H$1757,8,0)&gt;=60%,"FRAUD","NO FRAUD"))</f>
        <v>NO FRAUD</v>
      </c>
      <c r="C622" s="25" t="str">
        <f>IF(VLOOKUP($A622,Merchants!$A$2:$D$1757,4,0)&lt;10,"NO FRAUD",IF(VLOOKUP('Behaviors Merchants'!$A622,Merchants!$A$2:$H$1757,7,0)&gt;=20%,"FRAUD","NO FRAUD"))</f>
        <v>NO FRAUD</v>
      </c>
    </row>
    <row r="623" spans="1:3" hidden="1" x14ac:dyDescent="0.25">
      <c r="A623" s="33">
        <v>8111</v>
      </c>
      <c r="B623" s="25" t="str">
        <f>IF(VLOOKUP($A623,Merchants!$A$2:$H$1757,4,0)&lt;10,"NO FRAUD",IF(VLOOKUP($A623,Merchants!$A$2:$H$1757,8,0)&gt;=60%,"FRAUD","NO FRAUD"))</f>
        <v>NO FRAUD</v>
      </c>
      <c r="C623" s="25" t="str">
        <f>IF(VLOOKUP($A623,Merchants!$A$2:$D$1757,4,0)&lt;10,"NO FRAUD",IF(VLOOKUP('Behaviors Merchants'!$A623,Merchants!$A$2:$H$1757,7,0)&gt;=20%,"FRAUD","NO FRAUD"))</f>
        <v>NO FRAUD</v>
      </c>
    </row>
    <row r="624" spans="1:3" hidden="1" x14ac:dyDescent="0.25">
      <c r="A624" s="33">
        <v>8246</v>
      </c>
      <c r="B624" s="25" t="str">
        <f>IF(VLOOKUP($A624,Merchants!$A$2:$H$1757,4,0)&lt;10,"NO FRAUD",IF(VLOOKUP($A624,Merchants!$A$2:$H$1757,8,0)&gt;=60%,"FRAUD","NO FRAUD"))</f>
        <v>NO FRAUD</v>
      </c>
      <c r="C624" s="25" t="str">
        <f>IF(VLOOKUP($A624,Merchants!$A$2:$D$1757,4,0)&lt;10,"NO FRAUD",IF(VLOOKUP('Behaviors Merchants'!$A624,Merchants!$A$2:$H$1757,7,0)&gt;=20%,"FRAUD","NO FRAUD"))</f>
        <v>NO FRAUD</v>
      </c>
    </row>
    <row r="625" spans="1:3" hidden="1" x14ac:dyDescent="0.25">
      <c r="A625" s="33">
        <v>8284</v>
      </c>
      <c r="B625" s="25" t="str">
        <f>IF(VLOOKUP($A625,Merchants!$A$2:$H$1757,4,0)&lt;10,"NO FRAUD",IF(VLOOKUP($A625,Merchants!$A$2:$H$1757,8,0)&gt;=60%,"FRAUD","NO FRAUD"))</f>
        <v>NO FRAUD</v>
      </c>
      <c r="C625" s="25" t="str">
        <f>IF(VLOOKUP($A625,Merchants!$A$2:$D$1757,4,0)&lt;10,"NO FRAUD",IF(VLOOKUP('Behaviors Merchants'!$A625,Merchants!$A$2:$H$1757,7,0)&gt;=20%,"FRAUD","NO FRAUD"))</f>
        <v>NO FRAUD</v>
      </c>
    </row>
    <row r="626" spans="1:3" hidden="1" x14ac:dyDescent="0.25">
      <c r="A626" s="33">
        <v>8358</v>
      </c>
      <c r="B626" s="25" t="str">
        <f>IF(VLOOKUP($A626,Merchants!$A$2:$H$1757,4,0)&lt;10,"NO FRAUD",IF(VLOOKUP($A626,Merchants!$A$2:$H$1757,8,0)&gt;=60%,"FRAUD","NO FRAUD"))</f>
        <v>NO FRAUD</v>
      </c>
      <c r="C626" s="25" t="str">
        <f>IF(VLOOKUP($A626,Merchants!$A$2:$D$1757,4,0)&lt;10,"NO FRAUD",IF(VLOOKUP('Behaviors Merchants'!$A626,Merchants!$A$2:$H$1757,7,0)&gt;=20%,"FRAUD","NO FRAUD"))</f>
        <v>NO FRAUD</v>
      </c>
    </row>
    <row r="627" spans="1:3" hidden="1" x14ac:dyDescent="0.25">
      <c r="A627" s="33">
        <v>8377</v>
      </c>
      <c r="B627" s="25" t="str">
        <f>IF(VLOOKUP($A627,Merchants!$A$2:$H$1757,4,0)&lt;10,"NO FRAUD",IF(VLOOKUP($A627,Merchants!$A$2:$H$1757,8,0)&gt;=60%,"FRAUD","NO FRAUD"))</f>
        <v>NO FRAUD</v>
      </c>
      <c r="C627" s="25" t="str">
        <f>IF(VLOOKUP($A627,Merchants!$A$2:$D$1757,4,0)&lt;10,"NO FRAUD",IF(VLOOKUP('Behaviors Merchants'!$A627,Merchants!$A$2:$H$1757,7,0)&gt;=20%,"FRAUD","NO FRAUD"))</f>
        <v>NO FRAUD</v>
      </c>
    </row>
    <row r="628" spans="1:3" hidden="1" x14ac:dyDescent="0.25">
      <c r="A628" s="33">
        <v>8466</v>
      </c>
      <c r="B628" s="25" t="str">
        <f>IF(VLOOKUP($A628,Merchants!$A$2:$H$1757,4,0)&lt;10,"NO FRAUD",IF(VLOOKUP($A628,Merchants!$A$2:$H$1757,8,0)&gt;=60%,"FRAUD","NO FRAUD"))</f>
        <v>NO FRAUD</v>
      </c>
      <c r="C628" s="25" t="str">
        <f>IF(VLOOKUP($A628,Merchants!$A$2:$D$1757,4,0)&lt;10,"NO FRAUD",IF(VLOOKUP('Behaviors Merchants'!$A628,Merchants!$A$2:$H$1757,7,0)&gt;=20%,"FRAUD","NO FRAUD"))</f>
        <v>NO FRAUD</v>
      </c>
    </row>
    <row r="629" spans="1:3" hidden="1" x14ac:dyDescent="0.25">
      <c r="A629" s="33">
        <v>8487</v>
      </c>
      <c r="B629" s="25" t="str">
        <f>IF(VLOOKUP($A629,Merchants!$A$2:$H$1757,4,0)&lt;10,"NO FRAUD",IF(VLOOKUP($A629,Merchants!$A$2:$H$1757,8,0)&gt;=60%,"FRAUD","NO FRAUD"))</f>
        <v>NO FRAUD</v>
      </c>
      <c r="C629" s="25" t="str">
        <f>IF(VLOOKUP($A629,Merchants!$A$2:$D$1757,4,0)&lt;10,"NO FRAUD",IF(VLOOKUP('Behaviors Merchants'!$A629,Merchants!$A$2:$H$1757,7,0)&gt;=20%,"FRAUD","NO FRAUD"))</f>
        <v>NO FRAUD</v>
      </c>
    </row>
    <row r="630" spans="1:3" hidden="1" x14ac:dyDescent="0.25">
      <c r="A630" s="33">
        <v>8576</v>
      </c>
      <c r="B630" s="25" t="str">
        <f>IF(VLOOKUP($A630,Merchants!$A$2:$H$1757,4,0)&lt;10,"NO FRAUD",IF(VLOOKUP($A630,Merchants!$A$2:$H$1757,8,0)&gt;=60%,"FRAUD","NO FRAUD"))</f>
        <v>NO FRAUD</v>
      </c>
      <c r="C630" s="25" t="str">
        <f>IF(VLOOKUP($A630,Merchants!$A$2:$D$1757,4,0)&lt;10,"NO FRAUD",IF(VLOOKUP('Behaviors Merchants'!$A630,Merchants!$A$2:$H$1757,7,0)&gt;=20%,"FRAUD","NO FRAUD"))</f>
        <v>NO FRAUD</v>
      </c>
    </row>
    <row r="631" spans="1:3" hidden="1" x14ac:dyDescent="0.25">
      <c r="A631" s="33">
        <v>8695</v>
      </c>
      <c r="B631" s="25" t="str">
        <f>IF(VLOOKUP($A631,Merchants!$A$2:$H$1757,4,0)&lt;10,"NO FRAUD",IF(VLOOKUP($A631,Merchants!$A$2:$H$1757,8,0)&gt;=60%,"FRAUD","NO FRAUD"))</f>
        <v>NO FRAUD</v>
      </c>
      <c r="C631" s="25" t="str">
        <f>IF(VLOOKUP($A631,Merchants!$A$2:$D$1757,4,0)&lt;10,"NO FRAUD",IF(VLOOKUP('Behaviors Merchants'!$A631,Merchants!$A$2:$H$1757,7,0)&gt;=20%,"FRAUD","NO FRAUD"))</f>
        <v>NO FRAUD</v>
      </c>
    </row>
    <row r="632" spans="1:3" hidden="1" x14ac:dyDescent="0.25">
      <c r="A632" s="33">
        <v>8787</v>
      </c>
      <c r="B632" s="25" t="str">
        <f>IF(VLOOKUP($A632,Merchants!$A$2:$H$1757,4,0)&lt;10,"NO FRAUD",IF(VLOOKUP($A632,Merchants!$A$2:$H$1757,8,0)&gt;=60%,"FRAUD","NO FRAUD"))</f>
        <v>NO FRAUD</v>
      </c>
      <c r="C632" s="25" t="str">
        <f>IF(VLOOKUP($A632,Merchants!$A$2:$D$1757,4,0)&lt;10,"NO FRAUD",IF(VLOOKUP('Behaviors Merchants'!$A632,Merchants!$A$2:$H$1757,7,0)&gt;=20%,"FRAUD","NO FRAUD"))</f>
        <v>NO FRAUD</v>
      </c>
    </row>
    <row r="633" spans="1:3" hidden="1" x14ac:dyDescent="0.25">
      <c r="A633" s="33">
        <v>8909</v>
      </c>
      <c r="B633" s="25" t="str">
        <f>IF(VLOOKUP($A633,Merchants!$A$2:$H$1757,4,0)&lt;10,"NO FRAUD",IF(VLOOKUP($A633,Merchants!$A$2:$H$1757,8,0)&gt;=60%,"FRAUD","NO FRAUD"))</f>
        <v>NO FRAUD</v>
      </c>
      <c r="C633" s="25" t="str">
        <f>IF(VLOOKUP($A633,Merchants!$A$2:$D$1757,4,0)&lt;10,"NO FRAUD",IF(VLOOKUP('Behaviors Merchants'!$A633,Merchants!$A$2:$H$1757,7,0)&gt;=20%,"FRAUD","NO FRAUD"))</f>
        <v>NO FRAUD</v>
      </c>
    </row>
    <row r="634" spans="1:3" hidden="1" x14ac:dyDescent="0.25">
      <c r="A634" s="33">
        <v>9008</v>
      </c>
      <c r="B634" s="25" t="str">
        <f>IF(VLOOKUP($A634,Merchants!$A$2:$H$1757,4,0)&lt;10,"NO FRAUD",IF(VLOOKUP($A634,Merchants!$A$2:$H$1757,8,0)&gt;=60%,"FRAUD","NO FRAUD"))</f>
        <v>NO FRAUD</v>
      </c>
      <c r="C634" s="25" t="str">
        <f>IF(VLOOKUP($A634,Merchants!$A$2:$D$1757,4,0)&lt;10,"NO FRAUD",IF(VLOOKUP('Behaviors Merchants'!$A634,Merchants!$A$2:$H$1757,7,0)&gt;=20%,"FRAUD","NO FRAUD"))</f>
        <v>NO FRAUD</v>
      </c>
    </row>
    <row r="635" spans="1:3" hidden="1" x14ac:dyDescent="0.25">
      <c r="A635" s="33">
        <v>9222</v>
      </c>
      <c r="B635" s="25" t="str">
        <f>IF(VLOOKUP($A635,Merchants!$A$2:$H$1757,4,0)&lt;10,"NO FRAUD",IF(VLOOKUP($A635,Merchants!$A$2:$H$1757,8,0)&gt;=60%,"FRAUD","NO FRAUD"))</f>
        <v>NO FRAUD</v>
      </c>
      <c r="C635" s="25" t="str">
        <f>IF(VLOOKUP($A635,Merchants!$A$2:$D$1757,4,0)&lt;10,"NO FRAUD",IF(VLOOKUP('Behaviors Merchants'!$A635,Merchants!$A$2:$H$1757,7,0)&gt;=20%,"FRAUD","NO FRAUD"))</f>
        <v>NO FRAUD</v>
      </c>
    </row>
    <row r="636" spans="1:3" hidden="1" x14ac:dyDescent="0.25">
      <c r="A636" s="33">
        <v>9244</v>
      </c>
      <c r="B636" s="25" t="str">
        <f>IF(VLOOKUP($A636,Merchants!$A$2:$H$1757,4,0)&lt;10,"NO FRAUD",IF(VLOOKUP($A636,Merchants!$A$2:$H$1757,8,0)&gt;=60%,"FRAUD","NO FRAUD"))</f>
        <v>NO FRAUD</v>
      </c>
      <c r="C636" s="25" t="str">
        <f>IF(VLOOKUP($A636,Merchants!$A$2:$D$1757,4,0)&lt;10,"NO FRAUD",IF(VLOOKUP('Behaviors Merchants'!$A636,Merchants!$A$2:$H$1757,7,0)&gt;=20%,"FRAUD","NO FRAUD"))</f>
        <v>NO FRAUD</v>
      </c>
    </row>
    <row r="637" spans="1:3" hidden="1" x14ac:dyDescent="0.25">
      <c r="A637" s="33">
        <v>9292</v>
      </c>
      <c r="B637" s="25" t="str">
        <f>IF(VLOOKUP($A637,Merchants!$A$2:$H$1757,4,0)&lt;10,"NO FRAUD",IF(VLOOKUP($A637,Merchants!$A$2:$H$1757,8,0)&gt;=60%,"FRAUD","NO FRAUD"))</f>
        <v>NO FRAUD</v>
      </c>
      <c r="C637" s="25" t="str">
        <f>IF(VLOOKUP($A637,Merchants!$A$2:$D$1757,4,0)&lt;10,"NO FRAUD",IF(VLOOKUP('Behaviors Merchants'!$A637,Merchants!$A$2:$H$1757,7,0)&gt;=20%,"FRAUD","NO FRAUD"))</f>
        <v>NO FRAUD</v>
      </c>
    </row>
    <row r="638" spans="1:3" hidden="1" x14ac:dyDescent="0.25">
      <c r="A638" s="33">
        <v>9309</v>
      </c>
      <c r="B638" s="25" t="str">
        <f>IF(VLOOKUP($A638,Merchants!$A$2:$H$1757,4,0)&lt;10,"NO FRAUD",IF(VLOOKUP($A638,Merchants!$A$2:$H$1757,8,0)&gt;=60%,"FRAUD","NO FRAUD"))</f>
        <v>NO FRAUD</v>
      </c>
      <c r="C638" s="25" t="str">
        <f>IF(VLOOKUP($A638,Merchants!$A$2:$D$1757,4,0)&lt;10,"NO FRAUD",IF(VLOOKUP('Behaviors Merchants'!$A638,Merchants!$A$2:$H$1757,7,0)&gt;=20%,"FRAUD","NO FRAUD"))</f>
        <v>NO FRAUD</v>
      </c>
    </row>
    <row r="639" spans="1:3" hidden="1" x14ac:dyDescent="0.25">
      <c r="A639" s="33">
        <v>9313</v>
      </c>
      <c r="B639" s="25" t="str">
        <f>IF(VLOOKUP($A639,Merchants!$A$2:$H$1757,4,0)&lt;10,"NO FRAUD",IF(VLOOKUP($A639,Merchants!$A$2:$H$1757,8,0)&gt;=60%,"FRAUD","NO FRAUD"))</f>
        <v>NO FRAUD</v>
      </c>
      <c r="C639" s="25" t="str">
        <f>IF(VLOOKUP($A639,Merchants!$A$2:$D$1757,4,0)&lt;10,"NO FRAUD",IF(VLOOKUP('Behaviors Merchants'!$A639,Merchants!$A$2:$H$1757,7,0)&gt;=20%,"FRAUD","NO FRAUD"))</f>
        <v>NO FRAUD</v>
      </c>
    </row>
    <row r="640" spans="1:3" hidden="1" x14ac:dyDescent="0.25">
      <c r="A640" s="33">
        <v>9319</v>
      </c>
      <c r="B640" s="25" t="str">
        <f>IF(VLOOKUP($A640,Merchants!$A$2:$H$1757,4,0)&lt;10,"NO FRAUD",IF(VLOOKUP($A640,Merchants!$A$2:$H$1757,8,0)&gt;=60%,"FRAUD","NO FRAUD"))</f>
        <v>NO FRAUD</v>
      </c>
      <c r="C640" s="25" t="str">
        <f>IF(VLOOKUP($A640,Merchants!$A$2:$D$1757,4,0)&lt;10,"NO FRAUD",IF(VLOOKUP('Behaviors Merchants'!$A640,Merchants!$A$2:$H$1757,7,0)&gt;=20%,"FRAUD","NO FRAUD"))</f>
        <v>NO FRAUD</v>
      </c>
    </row>
    <row r="641" spans="1:3" hidden="1" x14ac:dyDescent="0.25">
      <c r="A641" s="33">
        <v>9329</v>
      </c>
      <c r="B641" s="25" t="str">
        <f>IF(VLOOKUP($A641,Merchants!$A$2:$H$1757,4,0)&lt;10,"NO FRAUD",IF(VLOOKUP($A641,Merchants!$A$2:$H$1757,8,0)&gt;=60%,"FRAUD","NO FRAUD"))</f>
        <v>NO FRAUD</v>
      </c>
      <c r="C641" s="25" t="str">
        <f>IF(VLOOKUP($A641,Merchants!$A$2:$D$1757,4,0)&lt;10,"NO FRAUD",IF(VLOOKUP('Behaviors Merchants'!$A641,Merchants!$A$2:$H$1757,7,0)&gt;=20%,"FRAUD","NO FRAUD"))</f>
        <v>NO FRAUD</v>
      </c>
    </row>
    <row r="642" spans="1:3" hidden="1" x14ac:dyDescent="0.25">
      <c r="A642" s="33">
        <v>9397</v>
      </c>
      <c r="B642" s="25" t="str">
        <f>IF(VLOOKUP($A642,Merchants!$A$2:$H$1757,4,0)&lt;10,"NO FRAUD",IF(VLOOKUP($A642,Merchants!$A$2:$H$1757,8,0)&gt;=60%,"FRAUD","NO FRAUD"))</f>
        <v>NO FRAUD</v>
      </c>
      <c r="C642" s="25" t="str">
        <f>IF(VLOOKUP($A642,Merchants!$A$2:$D$1757,4,0)&lt;10,"NO FRAUD",IF(VLOOKUP('Behaviors Merchants'!$A642,Merchants!$A$2:$H$1757,7,0)&gt;=20%,"FRAUD","NO FRAUD"))</f>
        <v>NO FRAUD</v>
      </c>
    </row>
    <row r="643" spans="1:3" hidden="1" x14ac:dyDescent="0.25">
      <c r="A643" s="33">
        <v>9423</v>
      </c>
      <c r="B643" s="25" t="str">
        <f>IF(VLOOKUP($A643,Merchants!$A$2:$H$1757,4,0)&lt;10,"NO FRAUD",IF(VLOOKUP($A643,Merchants!$A$2:$H$1757,8,0)&gt;=60%,"FRAUD","NO FRAUD"))</f>
        <v>NO FRAUD</v>
      </c>
      <c r="C643" s="25" t="str">
        <f>IF(VLOOKUP($A643,Merchants!$A$2:$D$1757,4,0)&lt;10,"NO FRAUD",IF(VLOOKUP('Behaviors Merchants'!$A643,Merchants!$A$2:$H$1757,7,0)&gt;=20%,"FRAUD","NO FRAUD"))</f>
        <v>NO FRAUD</v>
      </c>
    </row>
    <row r="644" spans="1:3" hidden="1" x14ac:dyDescent="0.25">
      <c r="A644" s="33">
        <v>9456</v>
      </c>
      <c r="B644" s="25" t="str">
        <f>IF(VLOOKUP($A644,Merchants!$A$2:$H$1757,4,0)&lt;10,"NO FRAUD",IF(VLOOKUP($A644,Merchants!$A$2:$H$1757,8,0)&gt;=60%,"FRAUD","NO FRAUD"))</f>
        <v>NO FRAUD</v>
      </c>
      <c r="C644" s="25" t="str">
        <f>IF(VLOOKUP($A644,Merchants!$A$2:$D$1757,4,0)&lt;10,"NO FRAUD",IF(VLOOKUP('Behaviors Merchants'!$A644,Merchants!$A$2:$H$1757,7,0)&gt;=20%,"FRAUD","NO FRAUD"))</f>
        <v>NO FRAUD</v>
      </c>
    </row>
    <row r="645" spans="1:3" hidden="1" x14ac:dyDescent="0.25">
      <c r="A645" s="33">
        <v>9507</v>
      </c>
      <c r="B645" s="25" t="str">
        <f>IF(VLOOKUP($A645,Merchants!$A$2:$H$1757,4,0)&lt;10,"NO FRAUD",IF(VLOOKUP($A645,Merchants!$A$2:$H$1757,8,0)&gt;=60%,"FRAUD","NO FRAUD"))</f>
        <v>NO FRAUD</v>
      </c>
      <c r="C645" s="25" t="str">
        <f>IF(VLOOKUP($A645,Merchants!$A$2:$D$1757,4,0)&lt;10,"NO FRAUD",IF(VLOOKUP('Behaviors Merchants'!$A645,Merchants!$A$2:$H$1757,7,0)&gt;=20%,"FRAUD","NO FRAUD"))</f>
        <v>NO FRAUD</v>
      </c>
    </row>
    <row r="646" spans="1:3" hidden="1" x14ac:dyDescent="0.25">
      <c r="A646" s="33">
        <v>9550</v>
      </c>
      <c r="B646" s="25" t="str">
        <f>IF(VLOOKUP($A646,Merchants!$A$2:$H$1757,4,0)&lt;10,"NO FRAUD",IF(VLOOKUP($A646,Merchants!$A$2:$H$1757,8,0)&gt;=60%,"FRAUD","NO FRAUD"))</f>
        <v>NO FRAUD</v>
      </c>
      <c r="C646" s="25" t="str">
        <f>IF(VLOOKUP($A646,Merchants!$A$2:$D$1757,4,0)&lt;10,"NO FRAUD",IF(VLOOKUP('Behaviors Merchants'!$A646,Merchants!$A$2:$H$1757,7,0)&gt;=20%,"FRAUD","NO FRAUD"))</f>
        <v>NO FRAUD</v>
      </c>
    </row>
    <row r="647" spans="1:3" hidden="1" x14ac:dyDescent="0.25">
      <c r="A647" s="33">
        <v>9595</v>
      </c>
      <c r="B647" s="25" t="str">
        <f>IF(VLOOKUP($A647,Merchants!$A$2:$H$1757,4,0)&lt;10,"NO FRAUD",IF(VLOOKUP($A647,Merchants!$A$2:$H$1757,8,0)&gt;=60%,"FRAUD","NO FRAUD"))</f>
        <v>NO FRAUD</v>
      </c>
      <c r="C647" s="25" t="str">
        <f>IF(VLOOKUP($A647,Merchants!$A$2:$D$1757,4,0)&lt;10,"NO FRAUD",IF(VLOOKUP('Behaviors Merchants'!$A647,Merchants!$A$2:$H$1757,7,0)&gt;=20%,"FRAUD","NO FRAUD"))</f>
        <v>NO FRAUD</v>
      </c>
    </row>
    <row r="648" spans="1:3" hidden="1" x14ac:dyDescent="0.25">
      <c r="A648" s="33">
        <v>9603</v>
      </c>
      <c r="B648" s="25" t="str">
        <f>IF(VLOOKUP($A648,Merchants!$A$2:$H$1757,4,0)&lt;10,"NO FRAUD",IF(VLOOKUP($A648,Merchants!$A$2:$H$1757,8,0)&gt;=60%,"FRAUD","NO FRAUD"))</f>
        <v>NO FRAUD</v>
      </c>
      <c r="C648" s="25" t="str">
        <f>IF(VLOOKUP($A648,Merchants!$A$2:$D$1757,4,0)&lt;10,"NO FRAUD",IF(VLOOKUP('Behaviors Merchants'!$A648,Merchants!$A$2:$H$1757,7,0)&gt;=20%,"FRAUD","NO FRAUD"))</f>
        <v>NO FRAUD</v>
      </c>
    </row>
    <row r="649" spans="1:3" hidden="1" x14ac:dyDescent="0.25">
      <c r="A649" s="33">
        <v>9626</v>
      </c>
      <c r="B649" s="25" t="str">
        <f>IF(VLOOKUP($A649,Merchants!$A$2:$H$1757,4,0)&lt;10,"NO FRAUD",IF(VLOOKUP($A649,Merchants!$A$2:$H$1757,8,0)&gt;=60%,"FRAUD","NO FRAUD"))</f>
        <v>NO FRAUD</v>
      </c>
      <c r="C649" s="25" t="str">
        <f>IF(VLOOKUP($A649,Merchants!$A$2:$D$1757,4,0)&lt;10,"NO FRAUD",IF(VLOOKUP('Behaviors Merchants'!$A649,Merchants!$A$2:$H$1757,7,0)&gt;=20%,"FRAUD","NO FRAUD"))</f>
        <v>NO FRAUD</v>
      </c>
    </row>
    <row r="650" spans="1:3" hidden="1" x14ac:dyDescent="0.25">
      <c r="A650" s="33">
        <v>9634</v>
      </c>
      <c r="B650" s="25" t="str">
        <f>IF(VLOOKUP($A650,Merchants!$A$2:$H$1757,4,0)&lt;10,"NO FRAUD",IF(VLOOKUP($A650,Merchants!$A$2:$H$1757,8,0)&gt;=60%,"FRAUD","NO FRAUD"))</f>
        <v>NO FRAUD</v>
      </c>
      <c r="C650" s="25" t="str">
        <f>IF(VLOOKUP($A650,Merchants!$A$2:$D$1757,4,0)&lt;10,"NO FRAUD",IF(VLOOKUP('Behaviors Merchants'!$A650,Merchants!$A$2:$H$1757,7,0)&gt;=20%,"FRAUD","NO FRAUD"))</f>
        <v>NO FRAUD</v>
      </c>
    </row>
    <row r="651" spans="1:3" hidden="1" x14ac:dyDescent="0.25">
      <c r="A651" s="33">
        <v>9649</v>
      </c>
      <c r="B651" s="25" t="str">
        <f>IF(VLOOKUP($A651,Merchants!$A$2:$H$1757,4,0)&lt;10,"NO FRAUD",IF(VLOOKUP($A651,Merchants!$A$2:$H$1757,8,0)&gt;=60%,"FRAUD","NO FRAUD"))</f>
        <v>NO FRAUD</v>
      </c>
      <c r="C651" s="25" t="str">
        <f>IF(VLOOKUP($A651,Merchants!$A$2:$D$1757,4,0)&lt;10,"NO FRAUD",IF(VLOOKUP('Behaviors Merchants'!$A651,Merchants!$A$2:$H$1757,7,0)&gt;=20%,"FRAUD","NO FRAUD"))</f>
        <v>NO FRAUD</v>
      </c>
    </row>
    <row r="652" spans="1:3" hidden="1" x14ac:dyDescent="0.25">
      <c r="A652" s="33">
        <v>9956</v>
      </c>
      <c r="B652" s="25" t="str">
        <f>IF(VLOOKUP($A652,Merchants!$A$2:$H$1757,4,0)&lt;10,"NO FRAUD",IF(VLOOKUP($A652,Merchants!$A$2:$H$1757,8,0)&gt;=60%,"FRAUD","NO FRAUD"))</f>
        <v>NO FRAUD</v>
      </c>
      <c r="C652" s="25" t="str">
        <f>IF(VLOOKUP($A652,Merchants!$A$2:$D$1757,4,0)&lt;10,"NO FRAUD",IF(VLOOKUP('Behaviors Merchants'!$A652,Merchants!$A$2:$H$1757,7,0)&gt;=20%,"FRAUD","NO FRAUD"))</f>
        <v>NO FRAUD</v>
      </c>
    </row>
    <row r="653" spans="1:3" hidden="1" x14ac:dyDescent="0.25">
      <c r="A653" s="33">
        <v>9978</v>
      </c>
      <c r="B653" s="25" t="str">
        <f>IF(VLOOKUP($A653,Merchants!$A$2:$H$1757,4,0)&lt;10,"NO FRAUD",IF(VLOOKUP($A653,Merchants!$A$2:$H$1757,8,0)&gt;=60%,"FRAUD","NO FRAUD"))</f>
        <v>NO FRAUD</v>
      </c>
      <c r="C653" s="25" t="str">
        <f>IF(VLOOKUP($A653,Merchants!$A$2:$D$1757,4,0)&lt;10,"NO FRAUD",IF(VLOOKUP('Behaviors Merchants'!$A653,Merchants!$A$2:$H$1757,7,0)&gt;=20%,"FRAUD","NO FRAUD"))</f>
        <v>NO FRAUD</v>
      </c>
    </row>
    <row r="654" spans="1:3" hidden="1" x14ac:dyDescent="0.25">
      <c r="A654" s="33">
        <v>10002</v>
      </c>
      <c r="B654" s="25" t="str">
        <f>IF(VLOOKUP($A654,Merchants!$A$2:$H$1757,4,0)&lt;10,"NO FRAUD",IF(VLOOKUP($A654,Merchants!$A$2:$H$1757,8,0)&gt;=60%,"FRAUD","NO FRAUD"))</f>
        <v>NO FRAUD</v>
      </c>
      <c r="C654" s="25" t="str">
        <f>IF(VLOOKUP($A654,Merchants!$A$2:$D$1757,4,0)&lt;10,"NO FRAUD",IF(VLOOKUP('Behaviors Merchants'!$A654,Merchants!$A$2:$H$1757,7,0)&gt;=20%,"FRAUD","NO FRAUD"))</f>
        <v>NO FRAUD</v>
      </c>
    </row>
    <row r="655" spans="1:3" hidden="1" x14ac:dyDescent="0.25">
      <c r="A655" s="33">
        <v>10016</v>
      </c>
      <c r="B655" s="25" t="str">
        <f>IF(VLOOKUP($A655,Merchants!$A$2:$H$1757,4,0)&lt;10,"NO FRAUD",IF(VLOOKUP($A655,Merchants!$A$2:$H$1757,8,0)&gt;=60%,"FRAUD","NO FRAUD"))</f>
        <v>NO FRAUD</v>
      </c>
      <c r="C655" s="25" t="str">
        <f>IF(VLOOKUP($A655,Merchants!$A$2:$D$1757,4,0)&lt;10,"NO FRAUD",IF(VLOOKUP('Behaviors Merchants'!$A655,Merchants!$A$2:$H$1757,7,0)&gt;=20%,"FRAUD","NO FRAUD"))</f>
        <v>NO FRAUD</v>
      </c>
    </row>
    <row r="656" spans="1:3" hidden="1" x14ac:dyDescent="0.25">
      <c r="A656" s="33">
        <v>10219</v>
      </c>
      <c r="B656" s="25" t="str">
        <f>IF(VLOOKUP($A656,Merchants!$A$2:$H$1757,4,0)&lt;10,"NO FRAUD",IF(VLOOKUP($A656,Merchants!$A$2:$H$1757,8,0)&gt;=60%,"FRAUD","NO FRAUD"))</f>
        <v>NO FRAUD</v>
      </c>
      <c r="C656" s="25" t="str">
        <f>IF(VLOOKUP($A656,Merchants!$A$2:$D$1757,4,0)&lt;10,"NO FRAUD",IF(VLOOKUP('Behaviors Merchants'!$A656,Merchants!$A$2:$H$1757,7,0)&gt;=20%,"FRAUD","NO FRAUD"))</f>
        <v>NO FRAUD</v>
      </c>
    </row>
    <row r="657" spans="1:3" hidden="1" x14ac:dyDescent="0.25">
      <c r="A657" s="33">
        <v>10261</v>
      </c>
      <c r="B657" s="25" t="str">
        <f>IF(VLOOKUP($A657,Merchants!$A$2:$H$1757,4,0)&lt;10,"NO FRAUD",IF(VLOOKUP($A657,Merchants!$A$2:$H$1757,8,0)&gt;=60%,"FRAUD","NO FRAUD"))</f>
        <v>NO FRAUD</v>
      </c>
      <c r="C657" s="25" t="str">
        <f>IF(VLOOKUP($A657,Merchants!$A$2:$D$1757,4,0)&lt;10,"NO FRAUD",IF(VLOOKUP('Behaviors Merchants'!$A657,Merchants!$A$2:$H$1757,7,0)&gt;=20%,"FRAUD","NO FRAUD"))</f>
        <v>NO FRAUD</v>
      </c>
    </row>
    <row r="658" spans="1:3" hidden="1" x14ac:dyDescent="0.25">
      <c r="A658" s="33">
        <v>10292</v>
      </c>
      <c r="B658" s="25" t="str">
        <f>IF(VLOOKUP($A658,Merchants!$A$2:$H$1757,4,0)&lt;10,"NO FRAUD",IF(VLOOKUP($A658,Merchants!$A$2:$H$1757,8,0)&gt;=60%,"FRAUD","NO FRAUD"))</f>
        <v>NO FRAUD</v>
      </c>
      <c r="C658" s="25" t="str">
        <f>IF(VLOOKUP($A658,Merchants!$A$2:$D$1757,4,0)&lt;10,"NO FRAUD",IF(VLOOKUP('Behaviors Merchants'!$A658,Merchants!$A$2:$H$1757,7,0)&gt;=20%,"FRAUD","NO FRAUD"))</f>
        <v>NO FRAUD</v>
      </c>
    </row>
    <row r="659" spans="1:3" hidden="1" x14ac:dyDescent="0.25">
      <c r="A659" s="33">
        <v>10697</v>
      </c>
      <c r="B659" s="25" t="str">
        <f>IF(VLOOKUP($A659,Merchants!$A$2:$H$1757,4,0)&lt;10,"NO FRAUD",IF(VLOOKUP($A659,Merchants!$A$2:$H$1757,8,0)&gt;=60%,"FRAUD","NO FRAUD"))</f>
        <v>NO FRAUD</v>
      </c>
      <c r="C659" s="25" t="str">
        <f>IF(VLOOKUP($A659,Merchants!$A$2:$D$1757,4,0)&lt;10,"NO FRAUD",IF(VLOOKUP('Behaviors Merchants'!$A659,Merchants!$A$2:$H$1757,7,0)&gt;=20%,"FRAUD","NO FRAUD"))</f>
        <v>NO FRAUD</v>
      </c>
    </row>
    <row r="660" spans="1:3" hidden="1" x14ac:dyDescent="0.25">
      <c r="A660" s="33">
        <v>10703</v>
      </c>
      <c r="B660" s="25" t="str">
        <f>IF(VLOOKUP($A660,Merchants!$A$2:$H$1757,4,0)&lt;10,"NO FRAUD",IF(VLOOKUP($A660,Merchants!$A$2:$H$1757,8,0)&gt;=60%,"FRAUD","NO FRAUD"))</f>
        <v>NO FRAUD</v>
      </c>
      <c r="C660" s="25" t="str">
        <f>IF(VLOOKUP($A660,Merchants!$A$2:$D$1757,4,0)&lt;10,"NO FRAUD",IF(VLOOKUP('Behaviors Merchants'!$A660,Merchants!$A$2:$H$1757,7,0)&gt;=20%,"FRAUD","NO FRAUD"))</f>
        <v>NO FRAUD</v>
      </c>
    </row>
    <row r="661" spans="1:3" hidden="1" x14ac:dyDescent="0.25">
      <c r="A661" s="33">
        <v>10936</v>
      </c>
      <c r="B661" s="25" t="str">
        <f>IF(VLOOKUP($A661,Merchants!$A$2:$H$1757,4,0)&lt;10,"NO FRAUD",IF(VLOOKUP($A661,Merchants!$A$2:$H$1757,8,0)&gt;=60%,"FRAUD","NO FRAUD"))</f>
        <v>NO FRAUD</v>
      </c>
      <c r="C661" s="25" t="str">
        <f>IF(VLOOKUP($A661,Merchants!$A$2:$D$1757,4,0)&lt;10,"NO FRAUD",IF(VLOOKUP('Behaviors Merchants'!$A661,Merchants!$A$2:$H$1757,7,0)&gt;=20%,"FRAUD","NO FRAUD"))</f>
        <v>NO FRAUD</v>
      </c>
    </row>
    <row r="662" spans="1:3" hidden="1" x14ac:dyDescent="0.25">
      <c r="A662" s="33">
        <v>10940</v>
      </c>
      <c r="B662" s="25" t="str">
        <f>IF(VLOOKUP($A662,Merchants!$A$2:$H$1757,4,0)&lt;10,"NO FRAUD",IF(VLOOKUP($A662,Merchants!$A$2:$H$1757,8,0)&gt;=60%,"FRAUD","NO FRAUD"))</f>
        <v>NO FRAUD</v>
      </c>
      <c r="C662" s="25" t="str">
        <f>IF(VLOOKUP($A662,Merchants!$A$2:$D$1757,4,0)&lt;10,"NO FRAUD",IF(VLOOKUP('Behaviors Merchants'!$A662,Merchants!$A$2:$H$1757,7,0)&gt;=20%,"FRAUD","NO FRAUD"))</f>
        <v>NO FRAUD</v>
      </c>
    </row>
    <row r="663" spans="1:3" hidden="1" x14ac:dyDescent="0.25">
      <c r="A663" s="33">
        <v>11021</v>
      </c>
      <c r="B663" s="25" t="str">
        <f>IF(VLOOKUP($A663,Merchants!$A$2:$H$1757,4,0)&lt;10,"NO FRAUD",IF(VLOOKUP($A663,Merchants!$A$2:$H$1757,8,0)&gt;=60%,"FRAUD","NO FRAUD"))</f>
        <v>NO FRAUD</v>
      </c>
      <c r="C663" s="25" t="str">
        <f>IF(VLOOKUP($A663,Merchants!$A$2:$D$1757,4,0)&lt;10,"NO FRAUD",IF(VLOOKUP('Behaviors Merchants'!$A663,Merchants!$A$2:$H$1757,7,0)&gt;=20%,"FRAUD","NO FRAUD"))</f>
        <v>NO FRAUD</v>
      </c>
    </row>
    <row r="664" spans="1:3" hidden="1" x14ac:dyDescent="0.25">
      <c r="A664" s="33">
        <v>11043</v>
      </c>
      <c r="B664" s="25" t="str">
        <f>IF(VLOOKUP($A664,Merchants!$A$2:$H$1757,4,0)&lt;10,"NO FRAUD",IF(VLOOKUP($A664,Merchants!$A$2:$H$1757,8,0)&gt;=60%,"FRAUD","NO FRAUD"))</f>
        <v>NO FRAUD</v>
      </c>
      <c r="C664" s="25" t="str">
        <f>IF(VLOOKUP($A664,Merchants!$A$2:$D$1757,4,0)&lt;10,"NO FRAUD",IF(VLOOKUP('Behaviors Merchants'!$A664,Merchants!$A$2:$H$1757,7,0)&gt;=20%,"FRAUD","NO FRAUD"))</f>
        <v>NO FRAUD</v>
      </c>
    </row>
    <row r="665" spans="1:3" hidden="1" x14ac:dyDescent="0.25">
      <c r="A665" s="33">
        <v>11210</v>
      </c>
      <c r="B665" s="25" t="str">
        <f>IF(VLOOKUP($A665,Merchants!$A$2:$H$1757,4,0)&lt;10,"NO FRAUD",IF(VLOOKUP($A665,Merchants!$A$2:$H$1757,8,0)&gt;=60%,"FRAUD","NO FRAUD"))</f>
        <v>NO FRAUD</v>
      </c>
      <c r="C665" s="25" t="str">
        <f>IF(VLOOKUP($A665,Merchants!$A$2:$D$1757,4,0)&lt;10,"NO FRAUD",IF(VLOOKUP('Behaviors Merchants'!$A665,Merchants!$A$2:$H$1757,7,0)&gt;=20%,"FRAUD","NO FRAUD"))</f>
        <v>NO FRAUD</v>
      </c>
    </row>
    <row r="666" spans="1:3" hidden="1" x14ac:dyDescent="0.25">
      <c r="A666" s="33">
        <v>11265</v>
      </c>
      <c r="B666" s="25" t="str">
        <f>IF(VLOOKUP($A666,Merchants!$A$2:$H$1757,4,0)&lt;10,"NO FRAUD",IF(VLOOKUP($A666,Merchants!$A$2:$H$1757,8,0)&gt;=60%,"FRAUD","NO FRAUD"))</f>
        <v>NO FRAUD</v>
      </c>
      <c r="C666" s="25" t="str">
        <f>IF(VLOOKUP($A666,Merchants!$A$2:$D$1757,4,0)&lt;10,"NO FRAUD",IF(VLOOKUP('Behaviors Merchants'!$A666,Merchants!$A$2:$H$1757,7,0)&gt;=20%,"FRAUD","NO FRAUD"))</f>
        <v>NO FRAUD</v>
      </c>
    </row>
    <row r="667" spans="1:3" hidden="1" x14ac:dyDescent="0.25">
      <c r="A667" s="33">
        <v>11470</v>
      </c>
      <c r="B667" s="25" t="str">
        <f>IF(VLOOKUP($A667,Merchants!$A$2:$H$1757,4,0)&lt;10,"NO FRAUD",IF(VLOOKUP($A667,Merchants!$A$2:$H$1757,8,0)&gt;=60%,"FRAUD","NO FRAUD"))</f>
        <v>NO FRAUD</v>
      </c>
      <c r="C667" s="25" t="str">
        <f>IF(VLOOKUP($A667,Merchants!$A$2:$D$1757,4,0)&lt;10,"NO FRAUD",IF(VLOOKUP('Behaviors Merchants'!$A667,Merchants!$A$2:$H$1757,7,0)&gt;=20%,"FRAUD","NO FRAUD"))</f>
        <v>NO FRAUD</v>
      </c>
    </row>
    <row r="668" spans="1:3" hidden="1" x14ac:dyDescent="0.25">
      <c r="A668" s="33">
        <v>11471</v>
      </c>
      <c r="B668" s="25" t="str">
        <f>IF(VLOOKUP($A668,Merchants!$A$2:$H$1757,4,0)&lt;10,"NO FRAUD",IF(VLOOKUP($A668,Merchants!$A$2:$H$1757,8,0)&gt;=60%,"FRAUD","NO FRAUD"))</f>
        <v>NO FRAUD</v>
      </c>
      <c r="C668" s="25" t="str">
        <f>IF(VLOOKUP($A668,Merchants!$A$2:$D$1757,4,0)&lt;10,"NO FRAUD",IF(VLOOKUP('Behaviors Merchants'!$A668,Merchants!$A$2:$H$1757,7,0)&gt;=20%,"FRAUD","NO FRAUD"))</f>
        <v>NO FRAUD</v>
      </c>
    </row>
    <row r="669" spans="1:3" hidden="1" x14ac:dyDescent="0.25">
      <c r="A669" s="33">
        <v>11506</v>
      </c>
      <c r="B669" s="25" t="str">
        <f>IF(VLOOKUP($A669,Merchants!$A$2:$H$1757,4,0)&lt;10,"NO FRAUD",IF(VLOOKUP($A669,Merchants!$A$2:$H$1757,8,0)&gt;=60%,"FRAUD","NO FRAUD"))</f>
        <v>NO FRAUD</v>
      </c>
      <c r="C669" s="25" t="str">
        <f>IF(VLOOKUP($A669,Merchants!$A$2:$D$1757,4,0)&lt;10,"NO FRAUD",IF(VLOOKUP('Behaviors Merchants'!$A669,Merchants!$A$2:$H$1757,7,0)&gt;=20%,"FRAUD","NO FRAUD"))</f>
        <v>NO FRAUD</v>
      </c>
    </row>
    <row r="670" spans="1:3" hidden="1" x14ac:dyDescent="0.25">
      <c r="A670" s="33">
        <v>11570</v>
      </c>
      <c r="B670" s="25" t="str">
        <f>IF(VLOOKUP($A670,Merchants!$A$2:$H$1757,4,0)&lt;10,"NO FRAUD",IF(VLOOKUP($A670,Merchants!$A$2:$H$1757,8,0)&gt;=60%,"FRAUD","NO FRAUD"))</f>
        <v>NO FRAUD</v>
      </c>
      <c r="C670" s="25" t="str">
        <f>IF(VLOOKUP($A670,Merchants!$A$2:$D$1757,4,0)&lt;10,"NO FRAUD",IF(VLOOKUP('Behaviors Merchants'!$A670,Merchants!$A$2:$H$1757,7,0)&gt;=20%,"FRAUD","NO FRAUD"))</f>
        <v>NO FRAUD</v>
      </c>
    </row>
    <row r="671" spans="1:3" hidden="1" x14ac:dyDescent="0.25">
      <c r="A671" s="33">
        <v>11580</v>
      </c>
      <c r="B671" s="25" t="str">
        <f>IF(VLOOKUP($A671,Merchants!$A$2:$H$1757,4,0)&lt;10,"NO FRAUD",IF(VLOOKUP($A671,Merchants!$A$2:$H$1757,8,0)&gt;=60%,"FRAUD","NO FRAUD"))</f>
        <v>NO FRAUD</v>
      </c>
      <c r="C671" s="25" t="str">
        <f>IF(VLOOKUP($A671,Merchants!$A$2:$D$1757,4,0)&lt;10,"NO FRAUD",IF(VLOOKUP('Behaviors Merchants'!$A671,Merchants!$A$2:$H$1757,7,0)&gt;=20%,"FRAUD","NO FRAUD"))</f>
        <v>NO FRAUD</v>
      </c>
    </row>
    <row r="672" spans="1:3" hidden="1" x14ac:dyDescent="0.25">
      <c r="A672" s="33">
        <v>11858</v>
      </c>
      <c r="B672" s="25" t="str">
        <f>IF(VLOOKUP($A672,Merchants!$A$2:$H$1757,4,0)&lt;10,"NO FRAUD",IF(VLOOKUP($A672,Merchants!$A$2:$H$1757,8,0)&gt;=60%,"FRAUD","NO FRAUD"))</f>
        <v>NO FRAUD</v>
      </c>
      <c r="C672" s="25" t="str">
        <f>IF(VLOOKUP($A672,Merchants!$A$2:$D$1757,4,0)&lt;10,"NO FRAUD",IF(VLOOKUP('Behaviors Merchants'!$A672,Merchants!$A$2:$H$1757,7,0)&gt;=20%,"FRAUD","NO FRAUD"))</f>
        <v>NO FRAUD</v>
      </c>
    </row>
    <row r="673" spans="1:3" hidden="1" x14ac:dyDescent="0.25">
      <c r="A673" s="33">
        <v>11883</v>
      </c>
      <c r="B673" s="25" t="str">
        <f>IF(VLOOKUP($A673,Merchants!$A$2:$H$1757,4,0)&lt;10,"NO FRAUD",IF(VLOOKUP($A673,Merchants!$A$2:$H$1757,8,0)&gt;=60%,"FRAUD","NO FRAUD"))</f>
        <v>NO FRAUD</v>
      </c>
      <c r="C673" s="25" t="str">
        <f>IF(VLOOKUP($A673,Merchants!$A$2:$D$1757,4,0)&lt;10,"NO FRAUD",IF(VLOOKUP('Behaviors Merchants'!$A673,Merchants!$A$2:$H$1757,7,0)&gt;=20%,"FRAUD","NO FRAUD"))</f>
        <v>NO FRAUD</v>
      </c>
    </row>
    <row r="674" spans="1:3" hidden="1" x14ac:dyDescent="0.25">
      <c r="A674" s="33">
        <v>11962</v>
      </c>
      <c r="B674" s="25" t="str">
        <f>IF(VLOOKUP($A674,Merchants!$A$2:$H$1757,4,0)&lt;10,"NO FRAUD",IF(VLOOKUP($A674,Merchants!$A$2:$H$1757,8,0)&gt;=60%,"FRAUD","NO FRAUD"))</f>
        <v>NO FRAUD</v>
      </c>
      <c r="C674" s="25" t="str">
        <f>IF(VLOOKUP($A674,Merchants!$A$2:$D$1757,4,0)&lt;10,"NO FRAUD",IF(VLOOKUP('Behaviors Merchants'!$A674,Merchants!$A$2:$H$1757,7,0)&gt;=20%,"FRAUD","NO FRAUD"))</f>
        <v>NO FRAUD</v>
      </c>
    </row>
    <row r="675" spans="1:3" hidden="1" x14ac:dyDescent="0.25">
      <c r="A675" s="33">
        <v>12010</v>
      </c>
      <c r="B675" s="25" t="str">
        <f>IF(VLOOKUP($A675,Merchants!$A$2:$H$1757,4,0)&lt;10,"NO FRAUD",IF(VLOOKUP($A675,Merchants!$A$2:$H$1757,8,0)&gt;=60%,"FRAUD","NO FRAUD"))</f>
        <v>NO FRAUD</v>
      </c>
      <c r="C675" s="25" t="str">
        <f>IF(VLOOKUP($A675,Merchants!$A$2:$D$1757,4,0)&lt;10,"NO FRAUD",IF(VLOOKUP('Behaviors Merchants'!$A675,Merchants!$A$2:$H$1757,7,0)&gt;=20%,"FRAUD","NO FRAUD"))</f>
        <v>NO FRAUD</v>
      </c>
    </row>
    <row r="676" spans="1:3" hidden="1" x14ac:dyDescent="0.25">
      <c r="A676" s="33">
        <v>12125</v>
      </c>
      <c r="B676" s="25" t="str">
        <f>IF(VLOOKUP($A676,Merchants!$A$2:$H$1757,4,0)&lt;10,"NO FRAUD",IF(VLOOKUP($A676,Merchants!$A$2:$H$1757,8,0)&gt;=60%,"FRAUD","NO FRAUD"))</f>
        <v>NO FRAUD</v>
      </c>
      <c r="C676" s="25" t="str">
        <f>IF(VLOOKUP($A676,Merchants!$A$2:$D$1757,4,0)&lt;10,"NO FRAUD",IF(VLOOKUP('Behaviors Merchants'!$A676,Merchants!$A$2:$H$1757,7,0)&gt;=20%,"FRAUD","NO FRAUD"))</f>
        <v>NO FRAUD</v>
      </c>
    </row>
    <row r="677" spans="1:3" hidden="1" x14ac:dyDescent="0.25">
      <c r="A677" s="33">
        <v>12197</v>
      </c>
      <c r="B677" s="25" t="str">
        <f>IF(VLOOKUP($A677,Merchants!$A$2:$H$1757,4,0)&lt;10,"NO FRAUD",IF(VLOOKUP($A677,Merchants!$A$2:$H$1757,8,0)&gt;=60%,"FRAUD","NO FRAUD"))</f>
        <v>NO FRAUD</v>
      </c>
      <c r="C677" s="25" t="str">
        <f>IF(VLOOKUP($A677,Merchants!$A$2:$D$1757,4,0)&lt;10,"NO FRAUD",IF(VLOOKUP('Behaviors Merchants'!$A677,Merchants!$A$2:$H$1757,7,0)&gt;=20%,"FRAUD","NO FRAUD"))</f>
        <v>NO FRAUD</v>
      </c>
    </row>
    <row r="678" spans="1:3" hidden="1" x14ac:dyDescent="0.25">
      <c r="A678" s="33">
        <v>12247</v>
      </c>
      <c r="B678" s="25" t="str">
        <f>IF(VLOOKUP($A678,Merchants!$A$2:$H$1757,4,0)&lt;10,"NO FRAUD",IF(VLOOKUP($A678,Merchants!$A$2:$H$1757,8,0)&gt;=60%,"FRAUD","NO FRAUD"))</f>
        <v>NO FRAUD</v>
      </c>
      <c r="C678" s="25" t="str">
        <f>IF(VLOOKUP($A678,Merchants!$A$2:$D$1757,4,0)&lt;10,"NO FRAUD",IF(VLOOKUP('Behaviors Merchants'!$A678,Merchants!$A$2:$H$1757,7,0)&gt;=20%,"FRAUD","NO FRAUD"))</f>
        <v>NO FRAUD</v>
      </c>
    </row>
    <row r="679" spans="1:3" hidden="1" x14ac:dyDescent="0.25">
      <c r="A679" s="33">
        <v>12274</v>
      </c>
      <c r="B679" s="25" t="str">
        <f>IF(VLOOKUP($A679,Merchants!$A$2:$H$1757,4,0)&lt;10,"NO FRAUD",IF(VLOOKUP($A679,Merchants!$A$2:$H$1757,8,0)&gt;=60%,"FRAUD","NO FRAUD"))</f>
        <v>NO FRAUD</v>
      </c>
      <c r="C679" s="25" t="str">
        <f>IF(VLOOKUP($A679,Merchants!$A$2:$D$1757,4,0)&lt;10,"NO FRAUD",IF(VLOOKUP('Behaviors Merchants'!$A679,Merchants!$A$2:$H$1757,7,0)&gt;=20%,"FRAUD","NO FRAUD"))</f>
        <v>NO FRAUD</v>
      </c>
    </row>
    <row r="680" spans="1:3" hidden="1" x14ac:dyDescent="0.25">
      <c r="A680" s="33">
        <v>12299</v>
      </c>
      <c r="B680" s="25" t="str">
        <f>IF(VLOOKUP($A680,Merchants!$A$2:$H$1757,4,0)&lt;10,"NO FRAUD",IF(VLOOKUP($A680,Merchants!$A$2:$H$1757,8,0)&gt;=60%,"FRAUD","NO FRAUD"))</f>
        <v>NO FRAUD</v>
      </c>
      <c r="C680" s="25" t="str">
        <f>IF(VLOOKUP($A680,Merchants!$A$2:$D$1757,4,0)&lt;10,"NO FRAUD",IF(VLOOKUP('Behaviors Merchants'!$A680,Merchants!$A$2:$H$1757,7,0)&gt;=20%,"FRAUD","NO FRAUD"))</f>
        <v>NO FRAUD</v>
      </c>
    </row>
    <row r="681" spans="1:3" hidden="1" x14ac:dyDescent="0.25">
      <c r="A681" s="33">
        <v>12339</v>
      </c>
      <c r="B681" s="25" t="str">
        <f>IF(VLOOKUP($A681,Merchants!$A$2:$H$1757,4,0)&lt;10,"NO FRAUD",IF(VLOOKUP($A681,Merchants!$A$2:$H$1757,8,0)&gt;=60%,"FRAUD","NO FRAUD"))</f>
        <v>NO FRAUD</v>
      </c>
      <c r="C681" s="25" t="str">
        <f>IF(VLOOKUP($A681,Merchants!$A$2:$D$1757,4,0)&lt;10,"NO FRAUD",IF(VLOOKUP('Behaviors Merchants'!$A681,Merchants!$A$2:$H$1757,7,0)&gt;=20%,"FRAUD","NO FRAUD"))</f>
        <v>NO FRAUD</v>
      </c>
    </row>
    <row r="682" spans="1:3" hidden="1" x14ac:dyDescent="0.25">
      <c r="A682" s="33">
        <v>12383</v>
      </c>
      <c r="B682" s="25" t="str">
        <f>IF(VLOOKUP($A682,Merchants!$A$2:$H$1757,4,0)&lt;10,"NO FRAUD",IF(VLOOKUP($A682,Merchants!$A$2:$H$1757,8,0)&gt;=60%,"FRAUD","NO FRAUD"))</f>
        <v>NO FRAUD</v>
      </c>
      <c r="C682" s="25" t="str">
        <f>IF(VLOOKUP($A682,Merchants!$A$2:$D$1757,4,0)&lt;10,"NO FRAUD",IF(VLOOKUP('Behaviors Merchants'!$A682,Merchants!$A$2:$H$1757,7,0)&gt;=20%,"FRAUD","NO FRAUD"))</f>
        <v>NO FRAUD</v>
      </c>
    </row>
    <row r="683" spans="1:3" hidden="1" x14ac:dyDescent="0.25">
      <c r="A683" s="33">
        <v>12555</v>
      </c>
      <c r="B683" s="25" t="str">
        <f>IF(VLOOKUP($A683,Merchants!$A$2:$H$1757,4,0)&lt;10,"NO FRAUD",IF(VLOOKUP($A683,Merchants!$A$2:$H$1757,8,0)&gt;=60%,"FRAUD","NO FRAUD"))</f>
        <v>NO FRAUD</v>
      </c>
      <c r="C683" s="25" t="str">
        <f>IF(VLOOKUP($A683,Merchants!$A$2:$D$1757,4,0)&lt;10,"NO FRAUD",IF(VLOOKUP('Behaviors Merchants'!$A683,Merchants!$A$2:$H$1757,7,0)&gt;=20%,"FRAUD","NO FRAUD"))</f>
        <v>NO FRAUD</v>
      </c>
    </row>
    <row r="684" spans="1:3" hidden="1" x14ac:dyDescent="0.25">
      <c r="A684" s="33">
        <v>12557</v>
      </c>
      <c r="B684" s="25" t="str">
        <f>IF(VLOOKUP($A684,Merchants!$A$2:$H$1757,4,0)&lt;10,"NO FRAUD",IF(VLOOKUP($A684,Merchants!$A$2:$H$1757,8,0)&gt;=60%,"FRAUD","NO FRAUD"))</f>
        <v>NO FRAUD</v>
      </c>
      <c r="C684" s="25" t="str">
        <f>IF(VLOOKUP($A684,Merchants!$A$2:$D$1757,4,0)&lt;10,"NO FRAUD",IF(VLOOKUP('Behaviors Merchants'!$A684,Merchants!$A$2:$H$1757,7,0)&gt;=20%,"FRAUD","NO FRAUD"))</f>
        <v>NO FRAUD</v>
      </c>
    </row>
    <row r="685" spans="1:3" hidden="1" x14ac:dyDescent="0.25">
      <c r="A685" s="33">
        <v>12644</v>
      </c>
      <c r="B685" s="25" t="str">
        <f>IF(VLOOKUP($A685,Merchants!$A$2:$H$1757,4,0)&lt;10,"NO FRAUD",IF(VLOOKUP($A685,Merchants!$A$2:$H$1757,8,0)&gt;=60%,"FRAUD","NO FRAUD"))</f>
        <v>NO FRAUD</v>
      </c>
      <c r="C685" s="25" t="str">
        <f>IF(VLOOKUP($A685,Merchants!$A$2:$D$1757,4,0)&lt;10,"NO FRAUD",IF(VLOOKUP('Behaviors Merchants'!$A685,Merchants!$A$2:$H$1757,7,0)&gt;=20%,"FRAUD","NO FRAUD"))</f>
        <v>NO FRAUD</v>
      </c>
    </row>
    <row r="686" spans="1:3" hidden="1" x14ac:dyDescent="0.25">
      <c r="A686" s="33">
        <v>12729</v>
      </c>
      <c r="B686" s="25" t="str">
        <f>IF(VLOOKUP($A686,Merchants!$A$2:$H$1757,4,0)&lt;10,"NO FRAUD",IF(VLOOKUP($A686,Merchants!$A$2:$H$1757,8,0)&gt;=60%,"FRAUD","NO FRAUD"))</f>
        <v>NO FRAUD</v>
      </c>
      <c r="C686" s="25" t="str">
        <f>IF(VLOOKUP($A686,Merchants!$A$2:$D$1757,4,0)&lt;10,"NO FRAUD",IF(VLOOKUP('Behaviors Merchants'!$A686,Merchants!$A$2:$H$1757,7,0)&gt;=20%,"FRAUD","NO FRAUD"))</f>
        <v>NO FRAUD</v>
      </c>
    </row>
    <row r="687" spans="1:3" hidden="1" x14ac:dyDescent="0.25">
      <c r="A687" s="33">
        <v>12878</v>
      </c>
      <c r="B687" s="25" t="str">
        <f>IF(VLOOKUP($A687,Merchants!$A$2:$H$1757,4,0)&lt;10,"NO FRAUD",IF(VLOOKUP($A687,Merchants!$A$2:$H$1757,8,0)&gt;=60%,"FRAUD","NO FRAUD"))</f>
        <v>NO FRAUD</v>
      </c>
      <c r="C687" s="25" t="str">
        <f>IF(VLOOKUP($A687,Merchants!$A$2:$D$1757,4,0)&lt;10,"NO FRAUD",IF(VLOOKUP('Behaviors Merchants'!$A687,Merchants!$A$2:$H$1757,7,0)&gt;=20%,"FRAUD","NO FRAUD"))</f>
        <v>NO FRAUD</v>
      </c>
    </row>
    <row r="688" spans="1:3" hidden="1" x14ac:dyDescent="0.25">
      <c r="A688" s="33">
        <v>12942</v>
      </c>
      <c r="B688" s="25" t="str">
        <f>IF(VLOOKUP($A688,Merchants!$A$2:$H$1757,4,0)&lt;10,"NO FRAUD",IF(VLOOKUP($A688,Merchants!$A$2:$H$1757,8,0)&gt;=60%,"FRAUD","NO FRAUD"))</f>
        <v>NO FRAUD</v>
      </c>
      <c r="C688" s="25" t="str">
        <f>IF(VLOOKUP($A688,Merchants!$A$2:$D$1757,4,0)&lt;10,"NO FRAUD",IF(VLOOKUP('Behaviors Merchants'!$A688,Merchants!$A$2:$H$1757,7,0)&gt;=20%,"FRAUD","NO FRAUD"))</f>
        <v>NO FRAUD</v>
      </c>
    </row>
    <row r="689" spans="1:3" hidden="1" x14ac:dyDescent="0.25">
      <c r="A689" s="33">
        <v>12988</v>
      </c>
      <c r="B689" s="25" t="str">
        <f>IF(VLOOKUP($A689,Merchants!$A$2:$H$1757,4,0)&lt;10,"NO FRAUD",IF(VLOOKUP($A689,Merchants!$A$2:$H$1757,8,0)&gt;=60%,"FRAUD","NO FRAUD"))</f>
        <v>NO FRAUD</v>
      </c>
      <c r="C689" s="25" t="str">
        <f>IF(VLOOKUP($A689,Merchants!$A$2:$D$1757,4,0)&lt;10,"NO FRAUD",IF(VLOOKUP('Behaviors Merchants'!$A689,Merchants!$A$2:$H$1757,7,0)&gt;=20%,"FRAUD","NO FRAUD"))</f>
        <v>NO FRAUD</v>
      </c>
    </row>
    <row r="690" spans="1:3" hidden="1" x14ac:dyDescent="0.25">
      <c r="A690" s="33">
        <v>13019</v>
      </c>
      <c r="B690" s="25" t="str">
        <f>IF(VLOOKUP($A690,Merchants!$A$2:$H$1757,4,0)&lt;10,"NO FRAUD",IF(VLOOKUP($A690,Merchants!$A$2:$H$1757,8,0)&gt;=60%,"FRAUD","NO FRAUD"))</f>
        <v>NO FRAUD</v>
      </c>
      <c r="C690" s="25" t="str">
        <f>IF(VLOOKUP($A690,Merchants!$A$2:$D$1757,4,0)&lt;10,"NO FRAUD",IF(VLOOKUP('Behaviors Merchants'!$A690,Merchants!$A$2:$H$1757,7,0)&gt;=20%,"FRAUD","NO FRAUD"))</f>
        <v>NO FRAUD</v>
      </c>
    </row>
    <row r="691" spans="1:3" hidden="1" x14ac:dyDescent="0.25">
      <c r="A691" s="33">
        <v>13029</v>
      </c>
      <c r="B691" s="25" t="str">
        <f>IF(VLOOKUP($A691,Merchants!$A$2:$H$1757,4,0)&lt;10,"NO FRAUD",IF(VLOOKUP($A691,Merchants!$A$2:$H$1757,8,0)&gt;=60%,"FRAUD","NO FRAUD"))</f>
        <v>NO FRAUD</v>
      </c>
      <c r="C691" s="25" t="str">
        <f>IF(VLOOKUP($A691,Merchants!$A$2:$D$1757,4,0)&lt;10,"NO FRAUD",IF(VLOOKUP('Behaviors Merchants'!$A691,Merchants!$A$2:$H$1757,7,0)&gt;=20%,"FRAUD","NO FRAUD"))</f>
        <v>NO FRAUD</v>
      </c>
    </row>
    <row r="692" spans="1:3" hidden="1" x14ac:dyDescent="0.25">
      <c r="A692" s="33">
        <v>13052</v>
      </c>
      <c r="B692" s="25" t="str">
        <f>IF(VLOOKUP($A692,Merchants!$A$2:$H$1757,4,0)&lt;10,"NO FRAUD",IF(VLOOKUP($A692,Merchants!$A$2:$H$1757,8,0)&gt;=60%,"FRAUD","NO FRAUD"))</f>
        <v>NO FRAUD</v>
      </c>
      <c r="C692" s="25" t="str">
        <f>IF(VLOOKUP($A692,Merchants!$A$2:$D$1757,4,0)&lt;10,"NO FRAUD",IF(VLOOKUP('Behaviors Merchants'!$A692,Merchants!$A$2:$H$1757,7,0)&gt;=20%,"FRAUD","NO FRAUD"))</f>
        <v>NO FRAUD</v>
      </c>
    </row>
    <row r="693" spans="1:3" hidden="1" x14ac:dyDescent="0.25">
      <c r="A693" s="33">
        <v>13077</v>
      </c>
      <c r="B693" s="25" t="str">
        <f>IF(VLOOKUP($A693,Merchants!$A$2:$H$1757,4,0)&lt;10,"NO FRAUD",IF(VLOOKUP($A693,Merchants!$A$2:$H$1757,8,0)&gt;=60%,"FRAUD","NO FRAUD"))</f>
        <v>NO FRAUD</v>
      </c>
      <c r="C693" s="25" t="str">
        <f>IF(VLOOKUP($A693,Merchants!$A$2:$D$1757,4,0)&lt;10,"NO FRAUD",IF(VLOOKUP('Behaviors Merchants'!$A693,Merchants!$A$2:$H$1757,7,0)&gt;=20%,"FRAUD","NO FRAUD"))</f>
        <v>NO FRAUD</v>
      </c>
    </row>
    <row r="694" spans="1:3" hidden="1" x14ac:dyDescent="0.25">
      <c r="A694" s="33">
        <v>13096</v>
      </c>
      <c r="B694" s="25" t="str">
        <f>IF(VLOOKUP($A694,Merchants!$A$2:$H$1757,4,0)&lt;10,"NO FRAUD",IF(VLOOKUP($A694,Merchants!$A$2:$H$1757,8,0)&gt;=60%,"FRAUD","NO FRAUD"))</f>
        <v>NO FRAUD</v>
      </c>
      <c r="C694" s="25" t="str">
        <f>IF(VLOOKUP($A694,Merchants!$A$2:$D$1757,4,0)&lt;10,"NO FRAUD",IF(VLOOKUP('Behaviors Merchants'!$A694,Merchants!$A$2:$H$1757,7,0)&gt;=20%,"FRAUD","NO FRAUD"))</f>
        <v>NO FRAUD</v>
      </c>
    </row>
    <row r="695" spans="1:3" hidden="1" x14ac:dyDescent="0.25">
      <c r="A695" s="33">
        <v>13239</v>
      </c>
      <c r="B695" s="25" t="str">
        <f>IF(VLOOKUP($A695,Merchants!$A$2:$H$1757,4,0)&lt;10,"NO FRAUD",IF(VLOOKUP($A695,Merchants!$A$2:$H$1757,8,0)&gt;=60%,"FRAUD","NO FRAUD"))</f>
        <v>NO FRAUD</v>
      </c>
      <c r="C695" s="25" t="str">
        <f>IF(VLOOKUP($A695,Merchants!$A$2:$D$1757,4,0)&lt;10,"NO FRAUD",IF(VLOOKUP('Behaviors Merchants'!$A695,Merchants!$A$2:$H$1757,7,0)&gt;=20%,"FRAUD","NO FRAUD"))</f>
        <v>NO FRAUD</v>
      </c>
    </row>
    <row r="696" spans="1:3" hidden="1" x14ac:dyDescent="0.25">
      <c r="A696" s="33">
        <v>13314</v>
      </c>
      <c r="B696" s="25" t="str">
        <f>IF(VLOOKUP($A696,Merchants!$A$2:$H$1757,4,0)&lt;10,"NO FRAUD",IF(VLOOKUP($A696,Merchants!$A$2:$H$1757,8,0)&gt;=60%,"FRAUD","NO FRAUD"))</f>
        <v>NO FRAUD</v>
      </c>
      <c r="C696" s="25" t="str">
        <f>IF(VLOOKUP($A696,Merchants!$A$2:$D$1757,4,0)&lt;10,"NO FRAUD",IF(VLOOKUP('Behaviors Merchants'!$A696,Merchants!$A$2:$H$1757,7,0)&gt;=20%,"FRAUD","NO FRAUD"))</f>
        <v>NO FRAUD</v>
      </c>
    </row>
    <row r="697" spans="1:3" hidden="1" x14ac:dyDescent="0.25">
      <c r="A697" s="33">
        <v>13389</v>
      </c>
      <c r="B697" s="25" t="str">
        <f>IF(VLOOKUP($A697,Merchants!$A$2:$H$1757,4,0)&lt;10,"NO FRAUD",IF(VLOOKUP($A697,Merchants!$A$2:$H$1757,8,0)&gt;=60%,"FRAUD","NO FRAUD"))</f>
        <v>NO FRAUD</v>
      </c>
      <c r="C697" s="25" t="str">
        <f>IF(VLOOKUP($A697,Merchants!$A$2:$D$1757,4,0)&lt;10,"NO FRAUD",IF(VLOOKUP('Behaviors Merchants'!$A697,Merchants!$A$2:$H$1757,7,0)&gt;=20%,"FRAUD","NO FRAUD"))</f>
        <v>NO FRAUD</v>
      </c>
    </row>
    <row r="698" spans="1:3" hidden="1" x14ac:dyDescent="0.25">
      <c r="A698" s="33">
        <v>13436</v>
      </c>
      <c r="B698" s="25" t="str">
        <f>IF(VLOOKUP($A698,Merchants!$A$2:$H$1757,4,0)&lt;10,"NO FRAUD",IF(VLOOKUP($A698,Merchants!$A$2:$H$1757,8,0)&gt;=60%,"FRAUD","NO FRAUD"))</f>
        <v>NO FRAUD</v>
      </c>
      <c r="C698" s="25" t="str">
        <f>IF(VLOOKUP($A698,Merchants!$A$2:$D$1757,4,0)&lt;10,"NO FRAUD",IF(VLOOKUP('Behaviors Merchants'!$A698,Merchants!$A$2:$H$1757,7,0)&gt;=20%,"FRAUD","NO FRAUD"))</f>
        <v>NO FRAUD</v>
      </c>
    </row>
    <row r="699" spans="1:3" hidden="1" x14ac:dyDescent="0.25">
      <c r="A699" s="33">
        <v>13453</v>
      </c>
      <c r="B699" s="25" t="str">
        <f>IF(VLOOKUP($A699,Merchants!$A$2:$H$1757,4,0)&lt;10,"NO FRAUD",IF(VLOOKUP($A699,Merchants!$A$2:$H$1757,8,0)&gt;=60%,"FRAUD","NO FRAUD"))</f>
        <v>NO FRAUD</v>
      </c>
      <c r="C699" s="25" t="str">
        <f>IF(VLOOKUP($A699,Merchants!$A$2:$D$1757,4,0)&lt;10,"NO FRAUD",IF(VLOOKUP('Behaviors Merchants'!$A699,Merchants!$A$2:$H$1757,7,0)&gt;=20%,"FRAUD","NO FRAUD"))</f>
        <v>NO FRAUD</v>
      </c>
    </row>
    <row r="700" spans="1:3" hidden="1" x14ac:dyDescent="0.25">
      <c r="A700" s="33">
        <v>13474</v>
      </c>
      <c r="B700" s="25" t="str">
        <f>IF(VLOOKUP($A700,Merchants!$A$2:$H$1757,4,0)&lt;10,"NO FRAUD",IF(VLOOKUP($A700,Merchants!$A$2:$H$1757,8,0)&gt;=60%,"FRAUD","NO FRAUD"))</f>
        <v>NO FRAUD</v>
      </c>
      <c r="C700" s="25" t="str">
        <f>IF(VLOOKUP($A700,Merchants!$A$2:$D$1757,4,0)&lt;10,"NO FRAUD",IF(VLOOKUP('Behaviors Merchants'!$A700,Merchants!$A$2:$H$1757,7,0)&gt;=20%,"FRAUD","NO FRAUD"))</f>
        <v>NO FRAUD</v>
      </c>
    </row>
    <row r="701" spans="1:3" hidden="1" x14ac:dyDescent="0.25">
      <c r="A701" s="33">
        <v>13540</v>
      </c>
      <c r="B701" s="25" t="str">
        <f>IF(VLOOKUP($A701,Merchants!$A$2:$H$1757,4,0)&lt;10,"NO FRAUD",IF(VLOOKUP($A701,Merchants!$A$2:$H$1757,8,0)&gt;=60%,"FRAUD","NO FRAUD"))</f>
        <v>NO FRAUD</v>
      </c>
      <c r="C701" s="25" t="str">
        <f>IF(VLOOKUP($A701,Merchants!$A$2:$D$1757,4,0)&lt;10,"NO FRAUD",IF(VLOOKUP('Behaviors Merchants'!$A701,Merchants!$A$2:$H$1757,7,0)&gt;=20%,"FRAUD","NO FRAUD"))</f>
        <v>NO FRAUD</v>
      </c>
    </row>
    <row r="702" spans="1:3" hidden="1" x14ac:dyDescent="0.25">
      <c r="A702" s="33">
        <v>13711</v>
      </c>
      <c r="B702" s="25" t="str">
        <f>IF(VLOOKUP($A702,Merchants!$A$2:$H$1757,4,0)&lt;10,"NO FRAUD",IF(VLOOKUP($A702,Merchants!$A$2:$H$1757,8,0)&gt;=60%,"FRAUD","NO FRAUD"))</f>
        <v>NO FRAUD</v>
      </c>
      <c r="C702" s="25" t="str">
        <f>IF(VLOOKUP($A702,Merchants!$A$2:$D$1757,4,0)&lt;10,"NO FRAUD",IF(VLOOKUP('Behaviors Merchants'!$A702,Merchants!$A$2:$H$1757,7,0)&gt;=20%,"FRAUD","NO FRAUD"))</f>
        <v>NO FRAUD</v>
      </c>
    </row>
    <row r="703" spans="1:3" hidden="1" x14ac:dyDescent="0.25">
      <c r="A703" s="33">
        <v>13766</v>
      </c>
      <c r="B703" s="25" t="str">
        <f>IF(VLOOKUP($A703,Merchants!$A$2:$H$1757,4,0)&lt;10,"NO FRAUD",IF(VLOOKUP($A703,Merchants!$A$2:$H$1757,8,0)&gt;=60%,"FRAUD","NO FRAUD"))</f>
        <v>NO FRAUD</v>
      </c>
      <c r="C703" s="25" t="str">
        <f>IF(VLOOKUP($A703,Merchants!$A$2:$D$1757,4,0)&lt;10,"NO FRAUD",IF(VLOOKUP('Behaviors Merchants'!$A703,Merchants!$A$2:$H$1757,7,0)&gt;=20%,"FRAUD","NO FRAUD"))</f>
        <v>NO FRAUD</v>
      </c>
    </row>
    <row r="704" spans="1:3" hidden="1" x14ac:dyDescent="0.25">
      <c r="A704" s="33">
        <v>13852</v>
      </c>
      <c r="B704" s="25" t="str">
        <f>IF(VLOOKUP($A704,Merchants!$A$2:$H$1757,4,0)&lt;10,"NO FRAUD",IF(VLOOKUP($A704,Merchants!$A$2:$H$1757,8,0)&gt;=60%,"FRAUD","NO FRAUD"))</f>
        <v>NO FRAUD</v>
      </c>
      <c r="C704" s="25" t="str">
        <f>IF(VLOOKUP($A704,Merchants!$A$2:$D$1757,4,0)&lt;10,"NO FRAUD",IF(VLOOKUP('Behaviors Merchants'!$A704,Merchants!$A$2:$H$1757,7,0)&gt;=20%,"FRAUD","NO FRAUD"))</f>
        <v>NO FRAUD</v>
      </c>
    </row>
    <row r="705" spans="1:3" hidden="1" x14ac:dyDescent="0.25">
      <c r="A705" s="33">
        <v>13928</v>
      </c>
      <c r="B705" s="25" t="str">
        <f>IF(VLOOKUP($A705,Merchants!$A$2:$H$1757,4,0)&lt;10,"NO FRAUD",IF(VLOOKUP($A705,Merchants!$A$2:$H$1757,8,0)&gt;=60%,"FRAUD","NO FRAUD"))</f>
        <v>NO FRAUD</v>
      </c>
      <c r="C705" s="25" t="str">
        <f>IF(VLOOKUP($A705,Merchants!$A$2:$D$1757,4,0)&lt;10,"NO FRAUD",IF(VLOOKUP('Behaviors Merchants'!$A705,Merchants!$A$2:$H$1757,7,0)&gt;=20%,"FRAUD","NO FRAUD"))</f>
        <v>NO FRAUD</v>
      </c>
    </row>
    <row r="706" spans="1:3" hidden="1" x14ac:dyDescent="0.25">
      <c r="A706" s="33">
        <v>14023</v>
      </c>
      <c r="B706" s="25" t="str">
        <f>IF(VLOOKUP($A706,Merchants!$A$2:$H$1757,4,0)&lt;10,"NO FRAUD",IF(VLOOKUP($A706,Merchants!$A$2:$H$1757,8,0)&gt;=60%,"FRAUD","NO FRAUD"))</f>
        <v>NO FRAUD</v>
      </c>
      <c r="C706" s="25" t="str">
        <f>IF(VLOOKUP($A706,Merchants!$A$2:$D$1757,4,0)&lt;10,"NO FRAUD",IF(VLOOKUP('Behaviors Merchants'!$A706,Merchants!$A$2:$H$1757,7,0)&gt;=20%,"FRAUD","NO FRAUD"))</f>
        <v>NO FRAUD</v>
      </c>
    </row>
    <row r="707" spans="1:3" hidden="1" x14ac:dyDescent="0.25">
      <c r="A707" s="33">
        <v>14267</v>
      </c>
      <c r="B707" s="25" t="str">
        <f>IF(VLOOKUP($A707,Merchants!$A$2:$H$1757,4,0)&lt;10,"NO FRAUD",IF(VLOOKUP($A707,Merchants!$A$2:$H$1757,8,0)&gt;=60%,"FRAUD","NO FRAUD"))</f>
        <v>NO FRAUD</v>
      </c>
      <c r="C707" s="25" t="str">
        <f>IF(VLOOKUP($A707,Merchants!$A$2:$D$1757,4,0)&lt;10,"NO FRAUD",IF(VLOOKUP('Behaviors Merchants'!$A707,Merchants!$A$2:$H$1757,7,0)&gt;=20%,"FRAUD","NO FRAUD"))</f>
        <v>NO FRAUD</v>
      </c>
    </row>
    <row r="708" spans="1:3" hidden="1" x14ac:dyDescent="0.25">
      <c r="A708" s="33">
        <v>14326</v>
      </c>
      <c r="B708" s="25" t="str">
        <f>IF(VLOOKUP($A708,Merchants!$A$2:$H$1757,4,0)&lt;10,"NO FRAUD",IF(VLOOKUP($A708,Merchants!$A$2:$H$1757,8,0)&gt;=60%,"FRAUD","NO FRAUD"))</f>
        <v>NO FRAUD</v>
      </c>
      <c r="C708" s="25" t="str">
        <f>IF(VLOOKUP($A708,Merchants!$A$2:$D$1757,4,0)&lt;10,"NO FRAUD",IF(VLOOKUP('Behaviors Merchants'!$A708,Merchants!$A$2:$H$1757,7,0)&gt;=20%,"FRAUD","NO FRAUD"))</f>
        <v>NO FRAUD</v>
      </c>
    </row>
    <row r="709" spans="1:3" hidden="1" x14ac:dyDescent="0.25">
      <c r="A709" s="33">
        <v>14487</v>
      </c>
      <c r="B709" s="25" t="str">
        <f>IF(VLOOKUP($A709,Merchants!$A$2:$H$1757,4,0)&lt;10,"NO FRAUD",IF(VLOOKUP($A709,Merchants!$A$2:$H$1757,8,0)&gt;=60%,"FRAUD","NO FRAUD"))</f>
        <v>NO FRAUD</v>
      </c>
      <c r="C709" s="25" t="str">
        <f>IF(VLOOKUP($A709,Merchants!$A$2:$D$1757,4,0)&lt;10,"NO FRAUD",IF(VLOOKUP('Behaviors Merchants'!$A709,Merchants!$A$2:$H$1757,7,0)&gt;=20%,"FRAUD","NO FRAUD"))</f>
        <v>NO FRAUD</v>
      </c>
    </row>
    <row r="710" spans="1:3" hidden="1" x14ac:dyDescent="0.25">
      <c r="A710" s="33">
        <v>14508</v>
      </c>
      <c r="B710" s="25" t="str">
        <f>IF(VLOOKUP($A710,Merchants!$A$2:$H$1757,4,0)&lt;10,"NO FRAUD",IF(VLOOKUP($A710,Merchants!$A$2:$H$1757,8,0)&gt;=60%,"FRAUD","NO FRAUD"))</f>
        <v>NO FRAUD</v>
      </c>
      <c r="C710" s="25" t="str">
        <f>IF(VLOOKUP($A710,Merchants!$A$2:$D$1757,4,0)&lt;10,"NO FRAUD",IF(VLOOKUP('Behaviors Merchants'!$A710,Merchants!$A$2:$H$1757,7,0)&gt;=20%,"FRAUD","NO FRAUD"))</f>
        <v>NO FRAUD</v>
      </c>
    </row>
    <row r="711" spans="1:3" hidden="1" x14ac:dyDescent="0.25">
      <c r="A711" s="33">
        <v>14518</v>
      </c>
      <c r="B711" s="25" t="str">
        <f>IF(VLOOKUP($A711,Merchants!$A$2:$H$1757,4,0)&lt;10,"NO FRAUD",IF(VLOOKUP($A711,Merchants!$A$2:$H$1757,8,0)&gt;=60%,"FRAUD","NO FRAUD"))</f>
        <v>NO FRAUD</v>
      </c>
      <c r="C711" s="25" t="str">
        <f>IF(VLOOKUP($A711,Merchants!$A$2:$D$1757,4,0)&lt;10,"NO FRAUD",IF(VLOOKUP('Behaviors Merchants'!$A711,Merchants!$A$2:$H$1757,7,0)&gt;=20%,"FRAUD","NO FRAUD"))</f>
        <v>NO FRAUD</v>
      </c>
    </row>
    <row r="712" spans="1:3" hidden="1" x14ac:dyDescent="0.25">
      <c r="A712" s="33">
        <v>14578</v>
      </c>
      <c r="B712" s="25" t="str">
        <f>IF(VLOOKUP($A712,Merchants!$A$2:$H$1757,4,0)&lt;10,"NO FRAUD",IF(VLOOKUP($A712,Merchants!$A$2:$H$1757,8,0)&gt;=60%,"FRAUD","NO FRAUD"))</f>
        <v>NO FRAUD</v>
      </c>
      <c r="C712" s="25" t="str">
        <f>IF(VLOOKUP($A712,Merchants!$A$2:$D$1757,4,0)&lt;10,"NO FRAUD",IF(VLOOKUP('Behaviors Merchants'!$A712,Merchants!$A$2:$H$1757,7,0)&gt;=20%,"FRAUD","NO FRAUD"))</f>
        <v>NO FRAUD</v>
      </c>
    </row>
    <row r="713" spans="1:3" hidden="1" x14ac:dyDescent="0.25">
      <c r="A713" s="33">
        <v>14582</v>
      </c>
      <c r="B713" s="25" t="str">
        <f>IF(VLOOKUP($A713,Merchants!$A$2:$H$1757,4,0)&lt;10,"NO FRAUD",IF(VLOOKUP($A713,Merchants!$A$2:$H$1757,8,0)&gt;=60%,"FRAUD","NO FRAUD"))</f>
        <v>NO FRAUD</v>
      </c>
      <c r="C713" s="25" t="str">
        <f>IF(VLOOKUP($A713,Merchants!$A$2:$D$1757,4,0)&lt;10,"NO FRAUD",IF(VLOOKUP('Behaviors Merchants'!$A713,Merchants!$A$2:$H$1757,7,0)&gt;=20%,"FRAUD","NO FRAUD"))</f>
        <v>NO FRAUD</v>
      </c>
    </row>
    <row r="714" spans="1:3" hidden="1" x14ac:dyDescent="0.25">
      <c r="A714" s="33">
        <v>14686</v>
      </c>
      <c r="B714" s="25" t="str">
        <f>IF(VLOOKUP($A714,Merchants!$A$2:$H$1757,4,0)&lt;10,"NO FRAUD",IF(VLOOKUP($A714,Merchants!$A$2:$H$1757,8,0)&gt;=60%,"FRAUD","NO FRAUD"))</f>
        <v>NO FRAUD</v>
      </c>
      <c r="C714" s="25" t="str">
        <f>IF(VLOOKUP($A714,Merchants!$A$2:$D$1757,4,0)&lt;10,"NO FRAUD",IF(VLOOKUP('Behaviors Merchants'!$A714,Merchants!$A$2:$H$1757,7,0)&gt;=20%,"FRAUD","NO FRAUD"))</f>
        <v>NO FRAUD</v>
      </c>
    </row>
    <row r="715" spans="1:3" hidden="1" x14ac:dyDescent="0.25">
      <c r="A715" s="33">
        <v>14744</v>
      </c>
      <c r="B715" s="25" t="str">
        <f>IF(VLOOKUP($A715,Merchants!$A$2:$H$1757,4,0)&lt;10,"NO FRAUD",IF(VLOOKUP($A715,Merchants!$A$2:$H$1757,8,0)&gt;=60%,"FRAUD","NO FRAUD"))</f>
        <v>NO FRAUD</v>
      </c>
      <c r="C715" s="25" t="str">
        <f>IF(VLOOKUP($A715,Merchants!$A$2:$D$1757,4,0)&lt;10,"NO FRAUD",IF(VLOOKUP('Behaviors Merchants'!$A715,Merchants!$A$2:$H$1757,7,0)&gt;=20%,"FRAUD","NO FRAUD"))</f>
        <v>NO FRAUD</v>
      </c>
    </row>
    <row r="716" spans="1:3" hidden="1" x14ac:dyDescent="0.25">
      <c r="A716" s="33">
        <v>14769</v>
      </c>
      <c r="B716" s="25" t="str">
        <f>IF(VLOOKUP($A716,Merchants!$A$2:$H$1757,4,0)&lt;10,"NO FRAUD",IF(VLOOKUP($A716,Merchants!$A$2:$H$1757,8,0)&gt;=60%,"FRAUD","NO FRAUD"))</f>
        <v>NO FRAUD</v>
      </c>
      <c r="C716" s="25" t="str">
        <f>IF(VLOOKUP($A716,Merchants!$A$2:$D$1757,4,0)&lt;10,"NO FRAUD",IF(VLOOKUP('Behaviors Merchants'!$A716,Merchants!$A$2:$H$1757,7,0)&gt;=20%,"FRAUD","NO FRAUD"))</f>
        <v>NO FRAUD</v>
      </c>
    </row>
    <row r="717" spans="1:3" hidden="1" x14ac:dyDescent="0.25">
      <c r="A717" s="33">
        <v>14939</v>
      </c>
      <c r="B717" s="25" t="str">
        <f>IF(VLOOKUP($A717,Merchants!$A$2:$H$1757,4,0)&lt;10,"NO FRAUD",IF(VLOOKUP($A717,Merchants!$A$2:$H$1757,8,0)&gt;=60%,"FRAUD","NO FRAUD"))</f>
        <v>NO FRAUD</v>
      </c>
      <c r="C717" s="25" t="str">
        <f>IF(VLOOKUP($A717,Merchants!$A$2:$D$1757,4,0)&lt;10,"NO FRAUD",IF(VLOOKUP('Behaviors Merchants'!$A717,Merchants!$A$2:$H$1757,7,0)&gt;=20%,"FRAUD","NO FRAUD"))</f>
        <v>NO FRAUD</v>
      </c>
    </row>
    <row r="718" spans="1:3" hidden="1" x14ac:dyDescent="0.25">
      <c r="A718" s="33">
        <v>15014</v>
      </c>
      <c r="B718" s="25" t="str">
        <f>IF(VLOOKUP($A718,Merchants!$A$2:$H$1757,4,0)&lt;10,"NO FRAUD",IF(VLOOKUP($A718,Merchants!$A$2:$H$1757,8,0)&gt;=60%,"FRAUD","NO FRAUD"))</f>
        <v>NO FRAUD</v>
      </c>
      <c r="C718" s="25" t="str">
        <f>IF(VLOOKUP($A718,Merchants!$A$2:$D$1757,4,0)&lt;10,"NO FRAUD",IF(VLOOKUP('Behaviors Merchants'!$A718,Merchants!$A$2:$H$1757,7,0)&gt;=20%,"FRAUD","NO FRAUD"))</f>
        <v>NO FRAUD</v>
      </c>
    </row>
    <row r="719" spans="1:3" hidden="1" x14ac:dyDescent="0.25">
      <c r="A719" s="33">
        <v>15017</v>
      </c>
      <c r="B719" s="25" t="str">
        <f>IF(VLOOKUP($A719,Merchants!$A$2:$H$1757,4,0)&lt;10,"NO FRAUD",IF(VLOOKUP($A719,Merchants!$A$2:$H$1757,8,0)&gt;=60%,"FRAUD","NO FRAUD"))</f>
        <v>NO FRAUD</v>
      </c>
      <c r="C719" s="25" t="str">
        <f>IF(VLOOKUP($A719,Merchants!$A$2:$D$1757,4,0)&lt;10,"NO FRAUD",IF(VLOOKUP('Behaviors Merchants'!$A719,Merchants!$A$2:$H$1757,7,0)&gt;=20%,"FRAUD","NO FRAUD"))</f>
        <v>NO FRAUD</v>
      </c>
    </row>
    <row r="720" spans="1:3" hidden="1" x14ac:dyDescent="0.25">
      <c r="A720" s="33">
        <v>15030</v>
      </c>
      <c r="B720" s="25" t="str">
        <f>IF(VLOOKUP($A720,Merchants!$A$2:$H$1757,4,0)&lt;10,"NO FRAUD",IF(VLOOKUP($A720,Merchants!$A$2:$H$1757,8,0)&gt;=60%,"FRAUD","NO FRAUD"))</f>
        <v>NO FRAUD</v>
      </c>
      <c r="C720" s="25" t="str">
        <f>IF(VLOOKUP($A720,Merchants!$A$2:$D$1757,4,0)&lt;10,"NO FRAUD",IF(VLOOKUP('Behaviors Merchants'!$A720,Merchants!$A$2:$H$1757,7,0)&gt;=20%,"FRAUD","NO FRAUD"))</f>
        <v>NO FRAUD</v>
      </c>
    </row>
    <row r="721" spans="1:3" hidden="1" x14ac:dyDescent="0.25">
      <c r="A721" s="33">
        <v>15114</v>
      </c>
      <c r="B721" s="25" t="str">
        <f>IF(VLOOKUP($A721,Merchants!$A$2:$H$1757,4,0)&lt;10,"NO FRAUD",IF(VLOOKUP($A721,Merchants!$A$2:$H$1757,8,0)&gt;=60%,"FRAUD","NO FRAUD"))</f>
        <v>NO FRAUD</v>
      </c>
      <c r="C721" s="25" t="str">
        <f>IF(VLOOKUP($A721,Merchants!$A$2:$D$1757,4,0)&lt;10,"NO FRAUD",IF(VLOOKUP('Behaviors Merchants'!$A721,Merchants!$A$2:$H$1757,7,0)&gt;=20%,"FRAUD","NO FRAUD"))</f>
        <v>NO FRAUD</v>
      </c>
    </row>
    <row r="722" spans="1:3" hidden="1" x14ac:dyDescent="0.25">
      <c r="A722" s="33">
        <v>15187</v>
      </c>
      <c r="B722" s="25" t="str">
        <f>IF(VLOOKUP($A722,Merchants!$A$2:$H$1757,4,0)&lt;10,"NO FRAUD",IF(VLOOKUP($A722,Merchants!$A$2:$H$1757,8,0)&gt;=60%,"FRAUD","NO FRAUD"))</f>
        <v>NO FRAUD</v>
      </c>
      <c r="C722" s="25" t="str">
        <f>IF(VLOOKUP($A722,Merchants!$A$2:$D$1757,4,0)&lt;10,"NO FRAUD",IF(VLOOKUP('Behaviors Merchants'!$A722,Merchants!$A$2:$H$1757,7,0)&gt;=20%,"FRAUD","NO FRAUD"))</f>
        <v>NO FRAUD</v>
      </c>
    </row>
    <row r="723" spans="1:3" hidden="1" x14ac:dyDescent="0.25">
      <c r="A723" s="33">
        <v>15227</v>
      </c>
      <c r="B723" s="25" t="str">
        <f>IF(VLOOKUP($A723,Merchants!$A$2:$H$1757,4,0)&lt;10,"NO FRAUD",IF(VLOOKUP($A723,Merchants!$A$2:$H$1757,8,0)&gt;=60%,"FRAUD","NO FRAUD"))</f>
        <v>NO FRAUD</v>
      </c>
      <c r="C723" s="25" t="str">
        <f>IF(VLOOKUP($A723,Merchants!$A$2:$D$1757,4,0)&lt;10,"NO FRAUD",IF(VLOOKUP('Behaviors Merchants'!$A723,Merchants!$A$2:$H$1757,7,0)&gt;=20%,"FRAUD","NO FRAUD"))</f>
        <v>NO FRAUD</v>
      </c>
    </row>
    <row r="724" spans="1:3" hidden="1" x14ac:dyDescent="0.25">
      <c r="A724" s="33">
        <v>15275</v>
      </c>
      <c r="B724" s="25" t="str">
        <f>IF(VLOOKUP($A724,Merchants!$A$2:$H$1757,4,0)&lt;10,"NO FRAUD",IF(VLOOKUP($A724,Merchants!$A$2:$H$1757,8,0)&gt;=60%,"FRAUD","NO FRAUD"))</f>
        <v>NO FRAUD</v>
      </c>
      <c r="C724" s="25" t="str">
        <f>IF(VLOOKUP($A724,Merchants!$A$2:$D$1757,4,0)&lt;10,"NO FRAUD",IF(VLOOKUP('Behaviors Merchants'!$A724,Merchants!$A$2:$H$1757,7,0)&gt;=20%,"FRAUD","NO FRAUD"))</f>
        <v>NO FRAUD</v>
      </c>
    </row>
    <row r="725" spans="1:3" hidden="1" x14ac:dyDescent="0.25">
      <c r="A725" s="33">
        <v>15315</v>
      </c>
      <c r="B725" s="25" t="str">
        <f>IF(VLOOKUP($A725,Merchants!$A$2:$H$1757,4,0)&lt;10,"NO FRAUD",IF(VLOOKUP($A725,Merchants!$A$2:$H$1757,8,0)&gt;=60%,"FRAUD","NO FRAUD"))</f>
        <v>NO FRAUD</v>
      </c>
      <c r="C725" s="25" t="str">
        <f>IF(VLOOKUP($A725,Merchants!$A$2:$D$1757,4,0)&lt;10,"NO FRAUD",IF(VLOOKUP('Behaviors Merchants'!$A725,Merchants!$A$2:$H$1757,7,0)&gt;=20%,"FRAUD","NO FRAUD"))</f>
        <v>NO FRAUD</v>
      </c>
    </row>
    <row r="726" spans="1:3" hidden="1" x14ac:dyDescent="0.25">
      <c r="A726" s="33">
        <v>15333</v>
      </c>
      <c r="B726" s="25" t="str">
        <f>IF(VLOOKUP($A726,Merchants!$A$2:$H$1757,4,0)&lt;10,"NO FRAUD",IF(VLOOKUP($A726,Merchants!$A$2:$H$1757,8,0)&gt;=60%,"FRAUD","NO FRAUD"))</f>
        <v>NO FRAUD</v>
      </c>
      <c r="C726" s="25" t="str">
        <f>IF(VLOOKUP($A726,Merchants!$A$2:$D$1757,4,0)&lt;10,"NO FRAUD",IF(VLOOKUP('Behaviors Merchants'!$A726,Merchants!$A$2:$H$1757,7,0)&gt;=20%,"FRAUD","NO FRAUD"))</f>
        <v>NO FRAUD</v>
      </c>
    </row>
    <row r="727" spans="1:3" hidden="1" x14ac:dyDescent="0.25">
      <c r="A727" s="33">
        <v>15503</v>
      </c>
      <c r="B727" s="25" t="str">
        <f>IF(VLOOKUP($A727,Merchants!$A$2:$H$1757,4,0)&lt;10,"NO FRAUD",IF(VLOOKUP($A727,Merchants!$A$2:$H$1757,8,0)&gt;=60%,"FRAUD","NO FRAUD"))</f>
        <v>NO FRAUD</v>
      </c>
      <c r="C727" s="25" t="str">
        <f>IF(VLOOKUP($A727,Merchants!$A$2:$D$1757,4,0)&lt;10,"NO FRAUD",IF(VLOOKUP('Behaviors Merchants'!$A727,Merchants!$A$2:$H$1757,7,0)&gt;=20%,"FRAUD","NO FRAUD"))</f>
        <v>NO FRAUD</v>
      </c>
    </row>
    <row r="728" spans="1:3" hidden="1" x14ac:dyDescent="0.25">
      <c r="A728" s="33">
        <v>15506</v>
      </c>
      <c r="B728" s="25" t="str">
        <f>IF(VLOOKUP($A728,Merchants!$A$2:$H$1757,4,0)&lt;10,"NO FRAUD",IF(VLOOKUP($A728,Merchants!$A$2:$H$1757,8,0)&gt;=60%,"FRAUD","NO FRAUD"))</f>
        <v>NO FRAUD</v>
      </c>
      <c r="C728" s="25" t="str">
        <f>IF(VLOOKUP($A728,Merchants!$A$2:$D$1757,4,0)&lt;10,"NO FRAUD",IF(VLOOKUP('Behaviors Merchants'!$A728,Merchants!$A$2:$H$1757,7,0)&gt;=20%,"FRAUD","NO FRAUD"))</f>
        <v>NO FRAUD</v>
      </c>
    </row>
    <row r="729" spans="1:3" hidden="1" x14ac:dyDescent="0.25">
      <c r="A729" s="33">
        <v>15572</v>
      </c>
      <c r="B729" s="25" t="str">
        <f>IF(VLOOKUP($A729,Merchants!$A$2:$H$1757,4,0)&lt;10,"NO FRAUD",IF(VLOOKUP($A729,Merchants!$A$2:$H$1757,8,0)&gt;=60%,"FRAUD","NO FRAUD"))</f>
        <v>NO FRAUD</v>
      </c>
      <c r="C729" s="25" t="str">
        <f>IF(VLOOKUP($A729,Merchants!$A$2:$D$1757,4,0)&lt;10,"NO FRAUD",IF(VLOOKUP('Behaviors Merchants'!$A729,Merchants!$A$2:$H$1757,7,0)&gt;=20%,"FRAUD","NO FRAUD"))</f>
        <v>NO FRAUD</v>
      </c>
    </row>
    <row r="730" spans="1:3" hidden="1" x14ac:dyDescent="0.25">
      <c r="A730" s="33">
        <v>15576</v>
      </c>
      <c r="B730" s="25" t="str">
        <f>IF(VLOOKUP($A730,Merchants!$A$2:$H$1757,4,0)&lt;10,"NO FRAUD",IF(VLOOKUP($A730,Merchants!$A$2:$H$1757,8,0)&gt;=60%,"FRAUD","NO FRAUD"))</f>
        <v>NO FRAUD</v>
      </c>
      <c r="C730" s="25" t="str">
        <f>IF(VLOOKUP($A730,Merchants!$A$2:$D$1757,4,0)&lt;10,"NO FRAUD",IF(VLOOKUP('Behaviors Merchants'!$A730,Merchants!$A$2:$H$1757,7,0)&gt;=20%,"FRAUD","NO FRAUD"))</f>
        <v>NO FRAUD</v>
      </c>
    </row>
    <row r="731" spans="1:3" hidden="1" x14ac:dyDescent="0.25">
      <c r="A731" s="33">
        <v>15676</v>
      </c>
      <c r="B731" s="25" t="str">
        <f>IF(VLOOKUP($A731,Merchants!$A$2:$H$1757,4,0)&lt;10,"NO FRAUD",IF(VLOOKUP($A731,Merchants!$A$2:$H$1757,8,0)&gt;=60%,"FRAUD","NO FRAUD"))</f>
        <v>NO FRAUD</v>
      </c>
      <c r="C731" s="25" t="str">
        <f>IF(VLOOKUP($A731,Merchants!$A$2:$D$1757,4,0)&lt;10,"NO FRAUD",IF(VLOOKUP('Behaviors Merchants'!$A731,Merchants!$A$2:$H$1757,7,0)&gt;=20%,"FRAUD","NO FRAUD"))</f>
        <v>NO FRAUD</v>
      </c>
    </row>
    <row r="732" spans="1:3" hidden="1" x14ac:dyDescent="0.25">
      <c r="A732" s="33">
        <v>15718</v>
      </c>
      <c r="B732" s="25" t="str">
        <f>IF(VLOOKUP($A732,Merchants!$A$2:$H$1757,4,0)&lt;10,"NO FRAUD",IF(VLOOKUP($A732,Merchants!$A$2:$H$1757,8,0)&gt;=60%,"FRAUD","NO FRAUD"))</f>
        <v>NO FRAUD</v>
      </c>
      <c r="C732" s="25" t="str">
        <f>IF(VLOOKUP($A732,Merchants!$A$2:$D$1757,4,0)&lt;10,"NO FRAUD",IF(VLOOKUP('Behaviors Merchants'!$A732,Merchants!$A$2:$H$1757,7,0)&gt;=20%,"FRAUD","NO FRAUD"))</f>
        <v>NO FRAUD</v>
      </c>
    </row>
    <row r="733" spans="1:3" hidden="1" x14ac:dyDescent="0.25">
      <c r="A733" s="33">
        <v>15778</v>
      </c>
      <c r="B733" s="25" t="str">
        <f>IF(VLOOKUP($A733,Merchants!$A$2:$H$1757,4,0)&lt;10,"NO FRAUD",IF(VLOOKUP($A733,Merchants!$A$2:$H$1757,8,0)&gt;=60%,"FRAUD","NO FRAUD"))</f>
        <v>NO FRAUD</v>
      </c>
      <c r="C733" s="25" t="str">
        <f>IF(VLOOKUP($A733,Merchants!$A$2:$D$1757,4,0)&lt;10,"NO FRAUD",IF(VLOOKUP('Behaviors Merchants'!$A733,Merchants!$A$2:$H$1757,7,0)&gt;=20%,"FRAUD","NO FRAUD"))</f>
        <v>NO FRAUD</v>
      </c>
    </row>
    <row r="734" spans="1:3" hidden="1" x14ac:dyDescent="0.25">
      <c r="A734" s="33">
        <v>15872</v>
      </c>
      <c r="B734" s="25" t="str">
        <f>IF(VLOOKUP($A734,Merchants!$A$2:$H$1757,4,0)&lt;10,"NO FRAUD",IF(VLOOKUP($A734,Merchants!$A$2:$H$1757,8,0)&gt;=60%,"FRAUD","NO FRAUD"))</f>
        <v>NO FRAUD</v>
      </c>
      <c r="C734" s="25" t="str">
        <f>IF(VLOOKUP($A734,Merchants!$A$2:$D$1757,4,0)&lt;10,"NO FRAUD",IF(VLOOKUP('Behaviors Merchants'!$A734,Merchants!$A$2:$H$1757,7,0)&gt;=20%,"FRAUD","NO FRAUD"))</f>
        <v>NO FRAUD</v>
      </c>
    </row>
    <row r="735" spans="1:3" hidden="1" x14ac:dyDescent="0.25">
      <c r="A735" s="33">
        <v>15944</v>
      </c>
      <c r="B735" s="25" t="str">
        <f>IF(VLOOKUP($A735,Merchants!$A$2:$H$1757,4,0)&lt;10,"NO FRAUD",IF(VLOOKUP($A735,Merchants!$A$2:$H$1757,8,0)&gt;=60%,"FRAUD","NO FRAUD"))</f>
        <v>NO FRAUD</v>
      </c>
      <c r="C735" s="25" t="str">
        <f>IF(VLOOKUP($A735,Merchants!$A$2:$D$1757,4,0)&lt;10,"NO FRAUD",IF(VLOOKUP('Behaviors Merchants'!$A735,Merchants!$A$2:$H$1757,7,0)&gt;=20%,"FRAUD","NO FRAUD"))</f>
        <v>NO FRAUD</v>
      </c>
    </row>
    <row r="736" spans="1:3" hidden="1" x14ac:dyDescent="0.25">
      <c r="A736" s="33">
        <v>16069</v>
      </c>
      <c r="B736" s="25" t="str">
        <f>IF(VLOOKUP($A736,Merchants!$A$2:$H$1757,4,0)&lt;10,"NO FRAUD",IF(VLOOKUP($A736,Merchants!$A$2:$H$1757,8,0)&gt;=60%,"FRAUD","NO FRAUD"))</f>
        <v>NO FRAUD</v>
      </c>
      <c r="C736" s="25" t="str">
        <f>IF(VLOOKUP($A736,Merchants!$A$2:$D$1757,4,0)&lt;10,"NO FRAUD",IF(VLOOKUP('Behaviors Merchants'!$A736,Merchants!$A$2:$H$1757,7,0)&gt;=20%,"FRAUD","NO FRAUD"))</f>
        <v>NO FRAUD</v>
      </c>
    </row>
    <row r="737" spans="1:3" hidden="1" x14ac:dyDescent="0.25">
      <c r="A737" s="33">
        <v>16136</v>
      </c>
      <c r="B737" s="25" t="str">
        <f>IF(VLOOKUP($A737,Merchants!$A$2:$H$1757,4,0)&lt;10,"NO FRAUD",IF(VLOOKUP($A737,Merchants!$A$2:$H$1757,8,0)&gt;=60%,"FRAUD","NO FRAUD"))</f>
        <v>NO FRAUD</v>
      </c>
      <c r="C737" s="25" t="str">
        <f>IF(VLOOKUP($A737,Merchants!$A$2:$D$1757,4,0)&lt;10,"NO FRAUD",IF(VLOOKUP('Behaviors Merchants'!$A737,Merchants!$A$2:$H$1757,7,0)&gt;=20%,"FRAUD","NO FRAUD"))</f>
        <v>NO FRAUD</v>
      </c>
    </row>
    <row r="738" spans="1:3" hidden="1" x14ac:dyDescent="0.25">
      <c r="A738" s="33">
        <v>16146</v>
      </c>
      <c r="B738" s="25" t="str">
        <f>IF(VLOOKUP($A738,Merchants!$A$2:$H$1757,4,0)&lt;10,"NO FRAUD",IF(VLOOKUP($A738,Merchants!$A$2:$H$1757,8,0)&gt;=60%,"FRAUD","NO FRAUD"))</f>
        <v>NO FRAUD</v>
      </c>
      <c r="C738" s="25" t="str">
        <f>IF(VLOOKUP($A738,Merchants!$A$2:$D$1757,4,0)&lt;10,"NO FRAUD",IF(VLOOKUP('Behaviors Merchants'!$A738,Merchants!$A$2:$H$1757,7,0)&gt;=20%,"FRAUD","NO FRAUD"))</f>
        <v>NO FRAUD</v>
      </c>
    </row>
    <row r="739" spans="1:3" hidden="1" x14ac:dyDescent="0.25">
      <c r="A739" s="33">
        <v>16221</v>
      </c>
      <c r="B739" s="25" t="str">
        <f>IF(VLOOKUP($A739,Merchants!$A$2:$H$1757,4,0)&lt;10,"NO FRAUD",IF(VLOOKUP($A739,Merchants!$A$2:$H$1757,8,0)&gt;=60%,"FRAUD","NO FRAUD"))</f>
        <v>NO FRAUD</v>
      </c>
      <c r="C739" s="25" t="str">
        <f>IF(VLOOKUP($A739,Merchants!$A$2:$D$1757,4,0)&lt;10,"NO FRAUD",IF(VLOOKUP('Behaviors Merchants'!$A739,Merchants!$A$2:$H$1757,7,0)&gt;=20%,"FRAUD","NO FRAUD"))</f>
        <v>NO FRAUD</v>
      </c>
    </row>
    <row r="740" spans="1:3" hidden="1" x14ac:dyDescent="0.25">
      <c r="A740" s="33">
        <v>16231</v>
      </c>
      <c r="B740" s="25" t="str">
        <f>IF(VLOOKUP($A740,Merchants!$A$2:$H$1757,4,0)&lt;10,"NO FRAUD",IF(VLOOKUP($A740,Merchants!$A$2:$H$1757,8,0)&gt;=60%,"FRAUD","NO FRAUD"))</f>
        <v>NO FRAUD</v>
      </c>
      <c r="C740" s="25" t="str">
        <f>IF(VLOOKUP($A740,Merchants!$A$2:$D$1757,4,0)&lt;10,"NO FRAUD",IF(VLOOKUP('Behaviors Merchants'!$A740,Merchants!$A$2:$H$1757,7,0)&gt;=20%,"FRAUD","NO FRAUD"))</f>
        <v>NO FRAUD</v>
      </c>
    </row>
    <row r="741" spans="1:3" hidden="1" x14ac:dyDescent="0.25">
      <c r="A741" s="33">
        <v>16298</v>
      </c>
      <c r="B741" s="25" t="str">
        <f>IF(VLOOKUP($A741,Merchants!$A$2:$H$1757,4,0)&lt;10,"NO FRAUD",IF(VLOOKUP($A741,Merchants!$A$2:$H$1757,8,0)&gt;=60%,"FRAUD","NO FRAUD"))</f>
        <v>NO FRAUD</v>
      </c>
      <c r="C741" s="25" t="str">
        <f>IF(VLOOKUP($A741,Merchants!$A$2:$D$1757,4,0)&lt;10,"NO FRAUD",IF(VLOOKUP('Behaviors Merchants'!$A741,Merchants!$A$2:$H$1757,7,0)&gt;=20%,"FRAUD","NO FRAUD"))</f>
        <v>NO FRAUD</v>
      </c>
    </row>
    <row r="742" spans="1:3" hidden="1" x14ac:dyDescent="0.25">
      <c r="A742" s="33">
        <v>16420</v>
      </c>
      <c r="B742" s="25" t="str">
        <f>IF(VLOOKUP($A742,Merchants!$A$2:$H$1757,4,0)&lt;10,"NO FRAUD",IF(VLOOKUP($A742,Merchants!$A$2:$H$1757,8,0)&gt;=60%,"FRAUD","NO FRAUD"))</f>
        <v>NO FRAUD</v>
      </c>
      <c r="C742" s="25" t="str">
        <f>IF(VLOOKUP($A742,Merchants!$A$2:$D$1757,4,0)&lt;10,"NO FRAUD",IF(VLOOKUP('Behaviors Merchants'!$A742,Merchants!$A$2:$H$1757,7,0)&gt;=20%,"FRAUD","NO FRAUD"))</f>
        <v>NO FRAUD</v>
      </c>
    </row>
    <row r="743" spans="1:3" hidden="1" x14ac:dyDescent="0.25">
      <c r="A743" s="33">
        <v>16433</v>
      </c>
      <c r="B743" s="25" t="str">
        <f>IF(VLOOKUP($A743,Merchants!$A$2:$H$1757,4,0)&lt;10,"NO FRAUD",IF(VLOOKUP($A743,Merchants!$A$2:$H$1757,8,0)&gt;=60%,"FRAUD","NO FRAUD"))</f>
        <v>NO FRAUD</v>
      </c>
      <c r="C743" s="25" t="str">
        <f>IF(VLOOKUP($A743,Merchants!$A$2:$D$1757,4,0)&lt;10,"NO FRAUD",IF(VLOOKUP('Behaviors Merchants'!$A743,Merchants!$A$2:$H$1757,7,0)&gt;=20%,"FRAUD","NO FRAUD"))</f>
        <v>NO FRAUD</v>
      </c>
    </row>
    <row r="744" spans="1:3" hidden="1" x14ac:dyDescent="0.25">
      <c r="A744" s="33">
        <v>16495</v>
      </c>
      <c r="B744" s="25" t="str">
        <f>IF(VLOOKUP($A744,Merchants!$A$2:$H$1757,4,0)&lt;10,"NO FRAUD",IF(VLOOKUP($A744,Merchants!$A$2:$H$1757,8,0)&gt;=60%,"FRAUD","NO FRAUD"))</f>
        <v>NO FRAUD</v>
      </c>
      <c r="C744" s="25" t="str">
        <f>IF(VLOOKUP($A744,Merchants!$A$2:$D$1757,4,0)&lt;10,"NO FRAUD",IF(VLOOKUP('Behaviors Merchants'!$A744,Merchants!$A$2:$H$1757,7,0)&gt;=20%,"FRAUD","NO FRAUD"))</f>
        <v>NO FRAUD</v>
      </c>
    </row>
    <row r="745" spans="1:3" hidden="1" x14ac:dyDescent="0.25">
      <c r="A745" s="33">
        <v>16532</v>
      </c>
      <c r="B745" s="25" t="str">
        <f>IF(VLOOKUP($A745,Merchants!$A$2:$H$1757,4,0)&lt;10,"NO FRAUD",IF(VLOOKUP($A745,Merchants!$A$2:$H$1757,8,0)&gt;=60%,"FRAUD","NO FRAUD"))</f>
        <v>NO FRAUD</v>
      </c>
      <c r="C745" s="25" t="str">
        <f>IF(VLOOKUP($A745,Merchants!$A$2:$D$1757,4,0)&lt;10,"NO FRAUD",IF(VLOOKUP('Behaviors Merchants'!$A745,Merchants!$A$2:$H$1757,7,0)&gt;=20%,"FRAUD","NO FRAUD"))</f>
        <v>NO FRAUD</v>
      </c>
    </row>
    <row r="746" spans="1:3" hidden="1" x14ac:dyDescent="0.25">
      <c r="A746" s="33">
        <v>16544</v>
      </c>
      <c r="B746" s="25" t="str">
        <f>IF(VLOOKUP($A746,Merchants!$A$2:$H$1757,4,0)&lt;10,"NO FRAUD",IF(VLOOKUP($A746,Merchants!$A$2:$H$1757,8,0)&gt;=60%,"FRAUD","NO FRAUD"))</f>
        <v>NO FRAUD</v>
      </c>
      <c r="C746" s="25" t="str">
        <f>IF(VLOOKUP($A746,Merchants!$A$2:$D$1757,4,0)&lt;10,"NO FRAUD",IF(VLOOKUP('Behaviors Merchants'!$A746,Merchants!$A$2:$H$1757,7,0)&gt;=20%,"FRAUD","NO FRAUD"))</f>
        <v>NO FRAUD</v>
      </c>
    </row>
    <row r="747" spans="1:3" hidden="1" x14ac:dyDescent="0.25">
      <c r="A747" s="33">
        <v>16584</v>
      </c>
      <c r="B747" s="25" t="str">
        <f>IF(VLOOKUP($A747,Merchants!$A$2:$H$1757,4,0)&lt;10,"NO FRAUD",IF(VLOOKUP($A747,Merchants!$A$2:$H$1757,8,0)&gt;=60%,"FRAUD","NO FRAUD"))</f>
        <v>NO FRAUD</v>
      </c>
      <c r="C747" s="25" t="str">
        <f>IF(VLOOKUP($A747,Merchants!$A$2:$D$1757,4,0)&lt;10,"NO FRAUD",IF(VLOOKUP('Behaviors Merchants'!$A747,Merchants!$A$2:$H$1757,7,0)&gt;=20%,"FRAUD","NO FRAUD"))</f>
        <v>NO FRAUD</v>
      </c>
    </row>
    <row r="748" spans="1:3" hidden="1" x14ac:dyDescent="0.25">
      <c r="A748" s="33">
        <v>16740</v>
      </c>
      <c r="B748" s="25" t="str">
        <f>IF(VLOOKUP($A748,Merchants!$A$2:$H$1757,4,0)&lt;10,"NO FRAUD",IF(VLOOKUP($A748,Merchants!$A$2:$H$1757,8,0)&gt;=60%,"FRAUD","NO FRAUD"))</f>
        <v>NO FRAUD</v>
      </c>
      <c r="C748" s="25" t="str">
        <f>IF(VLOOKUP($A748,Merchants!$A$2:$D$1757,4,0)&lt;10,"NO FRAUD",IF(VLOOKUP('Behaviors Merchants'!$A748,Merchants!$A$2:$H$1757,7,0)&gt;=20%,"FRAUD","NO FRAUD"))</f>
        <v>NO FRAUD</v>
      </c>
    </row>
    <row r="749" spans="1:3" hidden="1" x14ac:dyDescent="0.25">
      <c r="A749" s="33">
        <v>17031</v>
      </c>
      <c r="B749" s="25" t="str">
        <f>IF(VLOOKUP($A749,Merchants!$A$2:$H$1757,4,0)&lt;10,"NO FRAUD",IF(VLOOKUP($A749,Merchants!$A$2:$H$1757,8,0)&gt;=60%,"FRAUD","NO FRAUD"))</f>
        <v>NO FRAUD</v>
      </c>
      <c r="C749" s="25" t="str">
        <f>IF(VLOOKUP($A749,Merchants!$A$2:$D$1757,4,0)&lt;10,"NO FRAUD",IF(VLOOKUP('Behaviors Merchants'!$A749,Merchants!$A$2:$H$1757,7,0)&gt;=20%,"FRAUD","NO FRAUD"))</f>
        <v>NO FRAUD</v>
      </c>
    </row>
    <row r="750" spans="1:3" hidden="1" x14ac:dyDescent="0.25">
      <c r="A750" s="33">
        <v>17057</v>
      </c>
      <c r="B750" s="25" t="str">
        <f>IF(VLOOKUP($A750,Merchants!$A$2:$H$1757,4,0)&lt;10,"NO FRAUD",IF(VLOOKUP($A750,Merchants!$A$2:$H$1757,8,0)&gt;=60%,"FRAUD","NO FRAUD"))</f>
        <v>NO FRAUD</v>
      </c>
      <c r="C750" s="25" t="str">
        <f>IF(VLOOKUP($A750,Merchants!$A$2:$D$1757,4,0)&lt;10,"NO FRAUD",IF(VLOOKUP('Behaviors Merchants'!$A750,Merchants!$A$2:$H$1757,7,0)&gt;=20%,"FRAUD","NO FRAUD"))</f>
        <v>NO FRAUD</v>
      </c>
    </row>
    <row r="751" spans="1:3" hidden="1" x14ac:dyDescent="0.25">
      <c r="A751" s="33">
        <v>17163</v>
      </c>
      <c r="B751" s="25" t="str">
        <f>IF(VLOOKUP($A751,Merchants!$A$2:$H$1757,4,0)&lt;10,"NO FRAUD",IF(VLOOKUP($A751,Merchants!$A$2:$H$1757,8,0)&gt;=60%,"FRAUD","NO FRAUD"))</f>
        <v>NO FRAUD</v>
      </c>
      <c r="C751" s="25" t="str">
        <f>IF(VLOOKUP($A751,Merchants!$A$2:$D$1757,4,0)&lt;10,"NO FRAUD",IF(VLOOKUP('Behaviors Merchants'!$A751,Merchants!$A$2:$H$1757,7,0)&gt;=20%,"FRAUD","NO FRAUD"))</f>
        <v>NO FRAUD</v>
      </c>
    </row>
    <row r="752" spans="1:3" hidden="1" x14ac:dyDescent="0.25">
      <c r="A752" s="33">
        <v>17218</v>
      </c>
      <c r="B752" s="25" t="str">
        <f>IF(VLOOKUP($A752,Merchants!$A$2:$H$1757,4,0)&lt;10,"NO FRAUD",IF(VLOOKUP($A752,Merchants!$A$2:$H$1757,8,0)&gt;=60%,"FRAUD","NO FRAUD"))</f>
        <v>NO FRAUD</v>
      </c>
      <c r="C752" s="25" t="str">
        <f>IF(VLOOKUP($A752,Merchants!$A$2:$D$1757,4,0)&lt;10,"NO FRAUD",IF(VLOOKUP('Behaviors Merchants'!$A752,Merchants!$A$2:$H$1757,7,0)&gt;=20%,"FRAUD","NO FRAUD"))</f>
        <v>NO FRAUD</v>
      </c>
    </row>
    <row r="753" spans="1:3" hidden="1" x14ac:dyDescent="0.25">
      <c r="A753" s="33">
        <v>17232</v>
      </c>
      <c r="B753" s="25" t="str">
        <f>IF(VLOOKUP($A753,Merchants!$A$2:$H$1757,4,0)&lt;10,"NO FRAUD",IF(VLOOKUP($A753,Merchants!$A$2:$H$1757,8,0)&gt;=60%,"FRAUD","NO FRAUD"))</f>
        <v>NO FRAUD</v>
      </c>
      <c r="C753" s="25" t="str">
        <f>IF(VLOOKUP($A753,Merchants!$A$2:$D$1757,4,0)&lt;10,"NO FRAUD",IF(VLOOKUP('Behaviors Merchants'!$A753,Merchants!$A$2:$H$1757,7,0)&gt;=20%,"FRAUD","NO FRAUD"))</f>
        <v>NO FRAUD</v>
      </c>
    </row>
    <row r="754" spans="1:3" hidden="1" x14ac:dyDescent="0.25">
      <c r="A754" s="33">
        <v>17366</v>
      </c>
      <c r="B754" s="25" t="str">
        <f>IF(VLOOKUP($A754,Merchants!$A$2:$H$1757,4,0)&lt;10,"NO FRAUD",IF(VLOOKUP($A754,Merchants!$A$2:$H$1757,8,0)&gt;=60%,"FRAUD","NO FRAUD"))</f>
        <v>NO FRAUD</v>
      </c>
      <c r="C754" s="25" t="str">
        <f>IF(VLOOKUP($A754,Merchants!$A$2:$D$1757,4,0)&lt;10,"NO FRAUD",IF(VLOOKUP('Behaviors Merchants'!$A754,Merchants!$A$2:$H$1757,7,0)&gt;=20%,"FRAUD","NO FRAUD"))</f>
        <v>NO FRAUD</v>
      </c>
    </row>
    <row r="755" spans="1:3" hidden="1" x14ac:dyDescent="0.25">
      <c r="A755" s="33">
        <v>17591</v>
      </c>
      <c r="B755" s="25" t="str">
        <f>IF(VLOOKUP($A755,Merchants!$A$2:$H$1757,4,0)&lt;10,"NO FRAUD",IF(VLOOKUP($A755,Merchants!$A$2:$H$1757,8,0)&gt;=60%,"FRAUD","NO FRAUD"))</f>
        <v>NO FRAUD</v>
      </c>
      <c r="C755" s="25" t="str">
        <f>IF(VLOOKUP($A755,Merchants!$A$2:$D$1757,4,0)&lt;10,"NO FRAUD",IF(VLOOKUP('Behaviors Merchants'!$A755,Merchants!$A$2:$H$1757,7,0)&gt;=20%,"FRAUD","NO FRAUD"))</f>
        <v>NO FRAUD</v>
      </c>
    </row>
    <row r="756" spans="1:3" hidden="1" x14ac:dyDescent="0.25">
      <c r="A756" s="33">
        <v>17682</v>
      </c>
      <c r="B756" s="25" t="str">
        <f>IF(VLOOKUP($A756,Merchants!$A$2:$H$1757,4,0)&lt;10,"NO FRAUD",IF(VLOOKUP($A756,Merchants!$A$2:$H$1757,8,0)&gt;=60%,"FRAUD","NO FRAUD"))</f>
        <v>NO FRAUD</v>
      </c>
      <c r="C756" s="25" t="str">
        <f>IF(VLOOKUP($A756,Merchants!$A$2:$D$1757,4,0)&lt;10,"NO FRAUD",IF(VLOOKUP('Behaviors Merchants'!$A756,Merchants!$A$2:$H$1757,7,0)&gt;=20%,"FRAUD","NO FRAUD"))</f>
        <v>NO FRAUD</v>
      </c>
    </row>
    <row r="757" spans="1:3" hidden="1" x14ac:dyDescent="0.25">
      <c r="A757" s="33">
        <v>18007</v>
      </c>
      <c r="B757" s="25" t="str">
        <f>IF(VLOOKUP($A757,Merchants!$A$2:$H$1757,4,0)&lt;10,"NO FRAUD",IF(VLOOKUP($A757,Merchants!$A$2:$H$1757,8,0)&gt;=60%,"FRAUD","NO FRAUD"))</f>
        <v>NO FRAUD</v>
      </c>
      <c r="C757" s="25" t="str">
        <f>IF(VLOOKUP($A757,Merchants!$A$2:$D$1757,4,0)&lt;10,"NO FRAUD",IF(VLOOKUP('Behaviors Merchants'!$A757,Merchants!$A$2:$H$1757,7,0)&gt;=20%,"FRAUD","NO FRAUD"))</f>
        <v>NO FRAUD</v>
      </c>
    </row>
    <row r="758" spans="1:3" hidden="1" x14ac:dyDescent="0.25">
      <c r="A758" s="33">
        <v>18044</v>
      </c>
      <c r="B758" s="25" t="str">
        <f>IF(VLOOKUP($A758,Merchants!$A$2:$H$1757,4,0)&lt;10,"NO FRAUD",IF(VLOOKUP($A758,Merchants!$A$2:$H$1757,8,0)&gt;=60%,"FRAUD","NO FRAUD"))</f>
        <v>NO FRAUD</v>
      </c>
      <c r="C758" s="25" t="str">
        <f>IF(VLOOKUP($A758,Merchants!$A$2:$D$1757,4,0)&lt;10,"NO FRAUD",IF(VLOOKUP('Behaviors Merchants'!$A758,Merchants!$A$2:$H$1757,7,0)&gt;=20%,"FRAUD","NO FRAUD"))</f>
        <v>NO FRAUD</v>
      </c>
    </row>
    <row r="759" spans="1:3" hidden="1" x14ac:dyDescent="0.25">
      <c r="A759" s="33">
        <v>18137</v>
      </c>
      <c r="B759" s="25" t="str">
        <f>IF(VLOOKUP($A759,Merchants!$A$2:$H$1757,4,0)&lt;10,"NO FRAUD",IF(VLOOKUP($A759,Merchants!$A$2:$H$1757,8,0)&gt;=60%,"FRAUD","NO FRAUD"))</f>
        <v>NO FRAUD</v>
      </c>
      <c r="C759" s="25" t="str">
        <f>IF(VLOOKUP($A759,Merchants!$A$2:$D$1757,4,0)&lt;10,"NO FRAUD",IF(VLOOKUP('Behaviors Merchants'!$A759,Merchants!$A$2:$H$1757,7,0)&gt;=20%,"FRAUD","NO FRAUD"))</f>
        <v>NO FRAUD</v>
      </c>
    </row>
    <row r="760" spans="1:3" hidden="1" x14ac:dyDescent="0.25">
      <c r="A760" s="33">
        <v>18149</v>
      </c>
      <c r="B760" s="25" t="str">
        <f>IF(VLOOKUP($A760,Merchants!$A$2:$H$1757,4,0)&lt;10,"NO FRAUD",IF(VLOOKUP($A760,Merchants!$A$2:$H$1757,8,0)&gt;=60%,"FRAUD","NO FRAUD"))</f>
        <v>NO FRAUD</v>
      </c>
      <c r="C760" s="25" t="str">
        <f>IF(VLOOKUP($A760,Merchants!$A$2:$D$1757,4,0)&lt;10,"NO FRAUD",IF(VLOOKUP('Behaviors Merchants'!$A760,Merchants!$A$2:$H$1757,7,0)&gt;=20%,"FRAUD","NO FRAUD"))</f>
        <v>NO FRAUD</v>
      </c>
    </row>
    <row r="761" spans="1:3" hidden="1" x14ac:dyDescent="0.25">
      <c r="A761" s="33">
        <v>18236</v>
      </c>
      <c r="B761" s="25" t="str">
        <f>IF(VLOOKUP($A761,Merchants!$A$2:$H$1757,4,0)&lt;10,"NO FRAUD",IF(VLOOKUP($A761,Merchants!$A$2:$H$1757,8,0)&gt;=60%,"FRAUD","NO FRAUD"))</f>
        <v>NO FRAUD</v>
      </c>
      <c r="C761" s="25" t="str">
        <f>IF(VLOOKUP($A761,Merchants!$A$2:$D$1757,4,0)&lt;10,"NO FRAUD",IF(VLOOKUP('Behaviors Merchants'!$A761,Merchants!$A$2:$H$1757,7,0)&gt;=20%,"FRAUD","NO FRAUD"))</f>
        <v>NO FRAUD</v>
      </c>
    </row>
    <row r="762" spans="1:3" hidden="1" x14ac:dyDescent="0.25">
      <c r="A762" s="33">
        <v>18244</v>
      </c>
      <c r="B762" s="25" t="str">
        <f>IF(VLOOKUP($A762,Merchants!$A$2:$H$1757,4,0)&lt;10,"NO FRAUD",IF(VLOOKUP($A762,Merchants!$A$2:$H$1757,8,0)&gt;=60%,"FRAUD","NO FRAUD"))</f>
        <v>NO FRAUD</v>
      </c>
      <c r="C762" s="25" t="str">
        <f>IF(VLOOKUP($A762,Merchants!$A$2:$D$1757,4,0)&lt;10,"NO FRAUD",IF(VLOOKUP('Behaviors Merchants'!$A762,Merchants!$A$2:$H$1757,7,0)&gt;=20%,"FRAUD","NO FRAUD"))</f>
        <v>NO FRAUD</v>
      </c>
    </row>
    <row r="763" spans="1:3" hidden="1" x14ac:dyDescent="0.25">
      <c r="A763" s="33">
        <v>18276</v>
      </c>
      <c r="B763" s="25" t="str">
        <f>IF(VLOOKUP($A763,Merchants!$A$2:$H$1757,4,0)&lt;10,"NO FRAUD",IF(VLOOKUP($A763,Merchants!$A$2:$H$1757,8,0)&gt;=60%,"FRAUD","NO FRAUD"))</f>
        <v>NO FRAUD</v>
      </c>
      <c r="C763" s="25" t="str">
        <f>IF(VLOOKUP($A763,Merchants!$A$2:$D$1757,4,0)&lt;10,"NO FRAUD",IF(VLOOKUP('Behaviors Merchants'!$A763,Merchants!$A$2:$H$1757,7,0)&gt;=20%,"FRAUD","NO FRAUD"))</f>
        <v>NO FRAUD</v>
      </c>
    </row>
    <row r="764" spans="1:3" hidden="1" x14ac:dyDescent="0.25">
      <c r="A764" s="33">
        <v>18381</v>
      </c>
      <c r="B764" s="25" t="str">
        <f>IF(VLOOKUP($A764,Merchants!$A$2:$H$1757,4,0)&lt;10,"NO FRAUD",IF(VLOOKUP($A764,Merchants!$A$2:$H$1757,8,0)&gt;=60%,"FRAUD","NO FRAUD"))</f>
        <v>NO FRAUD</v>
      </c>
      <c r="C764" s="25" t="str">
        <f>IF(VLOOKUP($A764,Merchants!$A$2:$D$1757,4,0)&lt;10,"NO FRAUD",IF(VLOOKUP('Behaviors Merchants'!$A764,Merchants!$A$2:$H$1757,7,0)&gt;=20%,"FRAUD","NO FRAUD"))</f>
        <v>NO FRAUD</v>
      </c>
    </row>
    <row r="765" spans="1:3" hidden="1" x14ac:dyDescent="0.25">
      <c r="A765" s="33">
        <v>18390</v>
      </c>
      <c r="B765" s="25" t="str">
        <f>IF(VLOOKUP($A765,Merchants!$A$2:$H$1757,4,0)&lt;10,"NO FRAUD",IF(VLOOKUP($A765,Merchants!$A$2:$H$1757,8,0)&gt;=60%,"FRAUD","NO FRAUD"))</f>
        <v>NO FRAUD</v>
      </c>
      <c r="C765" s="25" t="str">
        <f>IF(VLOOKUP($A765,Merchants!$A$2:$D$1757,4,0)&lt;10,"NO FRAUD",IF(VLOOKUP('Behaviors Merchants'!$A765,Merchants!$A$2:$H$1757,7,0)&gt;=20%,"FRAUD","NO FRAUD"))</f>
        <v>NO FRAUD</v>
      </c>
    </row>
    <row r="766" spans="1:3" hidden="1" x14ac:dyDescent="0.25">
      <c r="A766" s="33">
        <v>18415</v>
      </c>
      <c r="B766" s="25" t="str">
        <f>IF(VLOOKUP($A766,Merchants!$A$2:$H$1757,4,0)&lt;10,"NO FRAUD",IF(VLOOKUP($A766,Merchants!$A$2:$H$1757,8,0)&gt;=60%,"FRAUD","NO FRAUD"))</f>
        <v>NO FRAUD</v>
      </c>
      <c r="C766" s="25" t="str">
        <f>IF(VLOOKUP($A766,Merchants!$A$2:$D$1757,4,0)&lt;10,"NO FRAUD",IF(VLOOKUP('Behaviors Merchants'!$A766,Merchants!$A$2:$H$1757,7,0)&gt;=20%,"FRAUD","NO FRAUD"))</f>
        <v>NO FRAUD</v>
      </c>
    </row>
    <row r="767" spans="1:3" hidden="1" x14ac:dyDescent="0.25">
      <c r="A767" s="33">
        <v>18428</v>
      </c>
      <c r="B767" s="25" t="str">
        <f>IF(VLOOKUP($A767,Merchants!$A$2:$H$1757,4,0)&lt;10,"NO FRAUD",IF(VLOOKUP($A767,Merchants!$A$2:$H$1757,8,0)&gt;=60%,"FRAUD","NO FRAUD"))</f>
        <v>NO FRAUD</v>
      </c>
      <c r="C767" s="25" t="str">
        <f>IF(VLOOKUP($A767,Merchants!$A$2:$D$1757,4,0)&lt;10,"NO FRAUD",IF(VLOOKUP('Behaviors Merchants'!$A767,Merchants!$A$2:$H$1757,7,0)&gt;=20%,"FRAUD","NO FRAUD"))</f>
        <v>NO FRAUD</v>
      </c>
    </row>
    <row r="768" spans="1:3" hidden="1" x14ac:dyDescent="0.25">
      <c r="A768" s="33">
        <v>18455</v>
      </c>
      <c r="B768" s="25" t="str">
        <f>IF(VLOOKUP($A768,Merchants!$A$2:$H$1757,4,0)&lt;10,"NO FRAUD",IF(VLOOKUP($A768,Merchants!$A$2:$H$1757,8,0)&gt;=60%,"FRAUD","NO FRAUD"))</f>
        <v>NO FRAUD</v>
      </c>
      <c r="C768" s="25" t="str">
        <f>IF(VLOOKUP($A768,Merchants!$A$2:$D$1757,4,0)&lt;10,"NO FRAUD",IF(VLOOKUP('Behaviors Merchants'!$A768,Merchants!$A$2:$H$1757,7,0)&gt;=20%,"FRAUD","NO FRAUD"))</f>
        <v>NO FRAUD</v>
      </c>
    </row>
    <row r="769" spans="1:3" hidden="1" x14ac:dyDescent="0.25">
      <c r="A769" s="33">
        <v>18493</v>
      </c>
      <c r="B769" s="25" t="str">
        <f>IF(VLOOKUP($A769,Merchants!$A$2:$H$1757,4,0)&lt;10,"NO FRAUD",IF(VLOOKUP($A769,Merchants!$A$2:$H$1757,8,0)&gt;=60%,"FRAUD","NO FRAUD"))</f>
        <v>NO FRAUD</v>
      </c>
      <c r="C769" s="25" t="str">
        <f>IF(VLOOKUP($A769,Merchants!$A$2:$D$1757,4,0)&lt;10,"NO FRAUD",IF(VLOOKUP('Behaviors Merchants'!$A769,Merchants!$A$2:$H$1757,7,0)&gt;=20%,"FRAUD","NO FRAUD"))</f>
        <v>NO FRAUD</v>
      </c>
    </row>
    <row r="770" spans="1:3" hidden="1" x14ac:dyDescent="0.25">
      <c r="A770" s="33">
        <v>18768</v>
      </c>
      <c r="B770" s="25" t="str">
        <f>IF(VLOOKUP($A770,Merchants!$A$2:$H$1757,4,0)&lt;10,"NO FRAUD",IF(VLOOKUP($A770,Merchants!$A$2:$H$1757,8,0)&gt;=60%,"FRAUD","NO FRAUD"))</f>
        <v>NO FRAUD</v>
      </c>
      <c r="C770" s="25" t="str">
        <f>IF(VLOOKUP($A770,Merchants!$A$2:$D$1757,4,0)&lt;10,"NO FRAUD",IF(VLOOKUP('Behaviors Merchants'!$A770,Merchants!$A$2:$H$1757,7,0)&gt;=20%,"FRAUD","NO FRAUD"))</f>
        <v>NO FRAUD</v>
      </c>
    </row>
    <row r="771" spans="1:3" hidden="1" x14ac:dyDescent="0.25">
      <c r="A771" s="33">
        <v>18795</v>
      </c>
      <c r="B771" s="25" t="str">
        <f>IF(VLOOKUP($A771,Merchants!$A$2:$H$1757,4,0)&lt;10,"NO FRAUD",IF(VLOOKUP($A771,Merchants!$A$2:$H$1757,8,0)&gt;=60%,"FRAUD","NO FRAUD"))</f>
        <v>NO FRAUD</v>
      </c>
      <c r="C771" s="25" t="str">
        <f>IF(VLOOKUP($A771,Merchants!$A$2:$D$1757,4,0)&lt;10,"NO FRAUD",IF(VLOOKUP('Behaviors Merchants'!$A771,Merchants!$A$2:$H$1757,7,0)&gt;=20%,"FRAUD","NO FRAUD"))</f>
        <v>NO FRAUD</v>
      </c>
    </row>
    <row r="772" spans="1:3" hidden="1" x14ac:dyDescent="0.25">
      <c r="A772" s="33">
        <v>18848</v>
      </c>
      <c r="B772" s="25" t="str">
        <f>IF(VLOOKUP($A772,Merchants!$A$2:$H$1757,4,0)&lt;10,"NO FRAUD",IF(VLOOKUP($A772,Merchants!$A$2:$H$1757,8,0)&gt;=60%,"FRAUD","NO FRAUD"))</f>
        <v>NO FRAUD</v>
      </c>
      <c r="C772" s="25" t="str">
        <f>IF(VLOOKUP($A772,Merchants!$A$2:$D$1757,4,0)&lt;10,"NO FRAUD",IF(VLOOKUP('Behaviors Merchants'!$A772,Merchants!$A$2:$H$1757,7,0)&gt;=20%,"FRAUD","NO FRAUD"))</f>
        <v>NO FRAUD</v>
      </c>
    </row>
    <row r="773" spans="1:3" hidden="1" x14ac:dyDescent="0.25">
      <c r="A773" s="33">
        <v>18892</v>
      </c>
      <c r="B773" s="25" t="str">
        <f>IF(VLOOKUP($A773,Merchants!$A$2:$H$1757,4,0)&lt;10,"NO FRAUD",IF(VLOOKUP($A773,Merchants!$A$2:$H$1757,8,0)&gt;=60%,"FRAUD","NO FRAUD"))</f>
        <v>NO FRAUD</v>
      </c>
      <c r="C773" s="25" t="str">
        <f>IF(VLOOKUP($A773,Merchants!$A$2:$D$1757,4,0)&lt;10,"NO FRAUD",IF(VLOOKUP('Behaviors Merchants'!$A773,Merchants!$A$2:$H$1757,7,0)&gt;=20%,"FRAUD","NO FRAUD"))</f>
        <v>NO FRAUD</v>
      </c>
    </row>
    <row r="774" spans="1:3" hidden="1" x14ac:dyDescent="0.25">
      <c r="A774" s="33">
        <v>18906</v>
      </c>
      <c r="B774" s="25" t="str">
        <f>IF(VLOOKUP($A774,Merchants!$A$2:$H$1757,4,0)&lt;10,"NO FRAUD",IF(VLOOKUP($A774,Merchants!$A$2:$H$1757,8,0)&gt;=60%,"FRAUD","NO FRAUD"))</f>
        <v>NO FRAUD</v>
      </c>
      <c r="C774" s="25" t="str">
        <f>IF(VLOOKUP($A774,Merchants!$A$2:$D$1757,4,0)&lt;10,"NO FRAUD",IF(VLOOKUP('Behaviors Merchants'!$A774,Merchants!$A$2:$H$1757,7,0)&gt;=20%,"FRAUD","NO FRAUD"))</f>
        <v>NO FRAUD</v>
      </c>
    </row>
    <row r="775" spans="1:3" hidden="1" x14ac:dyDescent="0.25">
      <c r="A775" s="33">
        <v>18980</v>
      </c>
      <c r="B775" s="25" t="str">
        <f>IF(VLOOKUP($A775,Merchants!$A$2:$H$1757,4,0)&lt;10,"NO FRAUD",IF(VLOOKUP($A775,Merchants!$A$2:$H$1757,8,0)&gt;=60%,"FRAUD","NO FRAUD"))</f>
        <v>NO FRAUD</v>
      </c>
      <c r="C775" s="25" t="str">
        <f>IF(VLOOKUP($A775,Merchants!$A$2:$D$1757,4,0)&lt;10,"NO FRAUD",IF(VLOOKUP('Behaviors Merchants'!$A775,Merchants!$A$2:$H$1757,7,0)&gt;=20%,"FRAUD","NO FRAUD"))</f>
        <v>NO FRAUD</v>
      </c>
    </row>
    <row r="776" spans="1:3" hidden="1" x14ac:dyDescent="0.25">
      <c r="A776" s="33">
        <v>19223</v>
      </c>
      <c r="B776" s="25" t="str">
        <f>IF(VLOOKUP($A776,Merchants!$A$2:$H$1757,4,0)&lt;10,"NO FRAUD",IF(VLOOKUP($A776,Merchants!$A$2:$H$1757,8,0)&gt;=60%,"FRAUD","NO FRAUD"))</f>
        <v>NO FRAUD</v>
      </c>
      <c r="C776" s="25" t="str">
        <f>IF(VLOOKUP($A776,Merchants!$A$2:$D$1757,4,0)&lt;10,"NO FRAUD",IF(VLOOKUP('Behaviors Merchants'!$A776,Merchants!$A$2:$H$1757,7,0)&gt;=20%,"FRAUD","NO FRAUD"))</f>
        <v>NO FRAUD</v>
      </c>
    </row>
    <row r="777" spans="1:3" hidden="1" x14ac:dyDescent="0.25">
      <c r="A777" s="33">
        <v>19376</v>
      </c>
      <c r="B777" s="25" t="str">
        <f>IF(VLOOKUP($A777,Merchants!$A$2:$H$1757,4,0)&lt;10,"NO FRAUD",IF(VLOOKUP($A777,Merchants!$A$2:$H$1757,8,0)&gt;=60%,"FRAUD","NO FRAUD"))</f>
        <v>NO FRAUD</v>
      </c>
      <c r="C777" s="25" t="str">
        <f>IF(VLOOKUP($A777,Merchants!$A$2:$D$1757,4,0)&lt;10,"NO FRAUD",IF(VLOOKUP('Behaviors Merchants'!$A777,Merchants!$A$2:$H$1757,7,0)&gt;=20%,"FRAUD","NO FRAUD"))</f>
        <v>NO FRAUD</v>
      </c>
    </row>
    <row r="778" spans="1:3" hidden="1" x14ac:dyDescent="0.25">
      <c r="A778" s="33">
        <v>19378</v>
      </c>
      <c r="B778" s="25" t="str">
        <f>IF(VLOOKUP($A778,Merchants!$A$2:$H$1757,4,0)&lt;10,"NO FRAUD",IF(VLOOKUP($A778,Merchants!$A$2:$H$1757,8,0)&gt;=60%,"FRAUD","NO FRAUD"))</f>
        <v>NO FRAUD</v>
      </c>
      <c r="C778" s="25" t="str">
        <f>IF(VLOOKUP($A778,Merchants!$A$2:$D$1757,4,0)&lt;10,"NO FRAUD",IF(VLOOKUP('Behaviors Merchants'!$A778,Merchants!$A$2:$H$1757,7,0)&gt;=20%,"FRAUD","NO FRAUD"))</f>
        <v>NO FRAUD</v>
      </c>
    </row>
    <row r="779" spans="1:3" hidden="1" x14ac:dyDescent="0.25">
      <c r="A779" s="33">
        <v>19444</v>
      </c>
      <c r="B779" s="25" t="str">
        <f>IF(VLOOKUP($A779,Merchants!$A$2:$H$1757,4,0)&lt;10,"NO FRAUD",IF(VLOOKUP($A779,Merchants!$A$2:$H$1757,8,0)&gt;=60%,"FRAUD","NO FRAUD"))</f>
        <v>NO FRAUD</v>
      </c>
      <c r="C779" s="25" t="str">
        <f>IF(VLOOKUP($A779,Merchants!$A$2:$D$1757,4,0)&lt;10,"NO FRAUD",IF(VLOOKUP('Behaviors Merchants'!$A779,Merchants!$A$2:$H$1757,7,0)&gt;=20%,"FRAUD","NO FRAUD"))</f>
        <v>NO FRAUD</v>
      </c>
    </row>
    <row r="780" spans="1:3" hidden="1" x14ac:dyDescent="0.25">
      <c r="A780" s="33">
        <v>19528</v>
      </c>
      <c r="B780" s="25" t="str">
        <f>IF(VLOOKUP($A780,Merchants!$A$2:$H$1757,4,0)&lt;10,"NO FRAUD",IF(VLOOKUP($A780,Merchants!$A$2:$H$1757,8,0)&gt;=60%,"FRAUD","NO FRAUD"))</f>
        <v>NO FRAUD</v>
      </c>
      <c r="C780" s="25" t="str">
        <f>IF(VLOOKUP($A780,Merchants!$A$2:$D$1757,4,0)&lt;10,"NO FRAUD",IF(VLOOKUP('Behaviors Merchants'!$A780,Merchants!$A$2:$H$1757,7,0)&gt;=20%,"FRAUD","NO FRAUD"))</f>
        <v>NO FRAUD</v>
      </c>
    </row>
    <row r="781" spans="1:3" hidden="1" x14ac:dyDescent="0.25">
      <c r="A781" s="33">
        <v>19612</v>
      </c>
      <c r="B781" s="25" t="str">
        <f>IF(VLOOKUP($A781,Merchants!$A$2:$H$1757,4,0)&lt;10,"NO FRAUD",IF(VLOOKUP($A781,Merchants!$A$2:$H$1757,8,0)&gt;=60%,"FRAUD","NO FRAUD"))</f>
        <v>NO FRAUD</v>
      </c>
      <c r="C781" s="25" t="str">
        <f>IF(VLOOKUP($A781,Merchants!$A$2:$D$1757,4,0)&lt;10,"NO FRAUD",IF(VLOOKUP('Behaviors Merchants'!$A781,Merchants!$A$2:$H$1757,7,0)&gt;=20%,"FRAUD","NO FRAUD"))</f>
        <v>NO FRAUD</v>
      </c>
    </row>
    <row r="782" spans="1:3" hidden="1" x14ac:dyDescent="0.25">
      <c r="A782" s="33">
        <v>19656</v>
      </c>
      <c r="B782" s="25" t="str">
        <f>IF(VLOOKUP($A782,Merchants!$A$2:$H$1757,4,0)&lt;10,"NO FRAUD",IF(VLOOKUP($A782,Merchants!$A$2:$H$1757,8,0)&gt;=60%,"FRAUD","NO FRAUD"))</f>
        <v>NO FRAUD</v>
      </c>
      <c r="C782" s="25" t="str">
        <f>IF(VLOOKUP($A782,Merchants!$A$2:$D$1757,4,0)&lt;10,"NO FRAUD",IF(VLOOKUP('Behaviors Merchants'!$A782,Merchants!$A$2:$H$1757,7,0)&gt;=20%,"FRAUD","NO FRAUD"))</f>
        <v>NO FRAUD</v>
      </c>
    </row>
    <row r="783" spans="1:3" hidden="1" x14ac:dyDescent="0.25">
      <c r="A783" s="33">
        <v>19737</v>
      </c>
      <c r="B783" s="25" t="str">
        <f>IF(VLOOKUP($A783,Merchants!$A$2:$H$1757,4,0)&lt;10,"NO FRAUD",IF(VLOOKUP($A783,Merchants!$A$2:$H$1757,8,0)&gt;=60%,"FRAUD","NO FRAUD"))</f>
        <v>NO FRAUD</v>
      </c>
      <c r="C783" s="25" t="str">
        <f>IF(VLOOKUP($A783,Merchants!$A$2:$D$1757,4,0)&lt;10,"NO FRAUD",IF(VLOOKUP('Behaviors Merchants'!$A783,Merchants!$A$2:$H$1757,7,0)&gt;=20%,"FRAUD","NO FRAUD"))</f>
        <v>NO FRAUD</v>
      </c>
    </row>
    <row r="784" spans="1:3" hidden="1" x14ac:dyDescent="0.25">
      <c r="A784" s="33">
        <v>19812</v>
      </c>
      <c r="B784" s="25" t="str">
        <f>IF(VLOOKUP($A784,Merchants!$A$2:$H$1757,4,0)&lt;10,"NO FRAUD",IF(VLOOKUP($A784,Merchants!$A$2:$H$1757,8,0)&gt;=60%,"FRAUD","NO FRAUD"))</f>
        <v>NO FRAUD</v>
      </c>
      <c r="C784" s="25" t="str">
        <f>IF(VLOOKUP($A784,Merchants!$A$2:$D$1757,4,0)&lt;10,"NO FRAUD",IF(VLOOKUP('Behaviors Merchants'!$A784,Merchants!$A$2:$H$1757,7,0)&gt;=20%,"FRAUD","NO FRAUD"))</f>
        <v>NO FRAUD</v>
      </c>
    </row>
    <row r="785" spans="1:3" hidden="1" x14ac:dyDescent="0.25">
      <c r="A785" s="33">
        <v>20046</v>
      </c>
      <c r="B785" s="25" t="str">
        <f>IF(VLOOKUP($A785,Merchants!$A$2:$H$1757,4,0)&lt;10,"NO FRAUD",IF(VLOOKUP($A785,Merchants!$A$2:$H$1757,8,0)&gt;=60%,"FRAUD","NO FRAUD"))</f>
        <v>NO FRAUD</v>
      </c>
      <c r="C785" s="25" t="str">
        <f>IF(VLOOKUP($A785,Merchants!$A$2:$D$1757,4,0)&lt;10,"NO FRAUD",IF(VLOOKUP('Behaviors Merchants'!$A785,Merchants!$A$2:$H$1757,7,0)&gt;=20%,"FRAUD","NO FRAUD"))</f>
        <v>NO FRAUD</v>
      </c>
    </row>
    <row r="786" spans="1:3" hidden="1" x14ac:dyDescent="0.25">
      <c r="A786" s="33">
        <v>20198</v>
      </c>
      <c r="B786" s="25" t="str">
        <f>IF(VLOOKUP($A786,Merchants!$A$2:$H$1757,4,0)&lt;10,"NO FRAUD",IF(VLOOKUP($A786,Merchants!$A$2:$H$1757,8,0)&gt;=60%,"FRAUD","NO FRAUD"))</f>
        <v>NO FRAUD</v>
      </c>
      <c r="C786" s="25" t="str">
        <f>IF(VLOOKUP($A786,Merchants!$A$2:$D$1757,4,0)&lt;10,"NO FRAUD",IF(VLOOKUP('Behaviors Merchants'!$A786,Merchants!$A$2:$H$1757,7,0)&gt;=20%,"FRAUD","NO FRAUD"))</f>
        <v>NO FRAUD</v>
      </c>
    </row>
    <row r="787" spans="1:3" hidden="1" x14ac:dyDescent="0.25">
      <c r="A787" s="33">
        <v>20263</v>
      </c>
      <c r="B787" s="25" t="str">
        <f>IF(VLOOKUP($A787,Merchants!$A$2:$H$1757,4,0)&lt;10,"NO FRAUD",IF(VLOOKUP($A787,Merchants!$A$2:$H$1757,8,0)&gt;=60%,"FRAUD","NO FRAUD"))</f>
        <v>NO FRAUD</v>
      </c>
      <c r="C787" s="25" t="str">
        <f>IF(VLOOKUP($A787,Merchants!$A$2:$D$1757,4,0)&lt;10,"NO FRAUD",IF(VLOOKUP('Behaviors Merchants'!$A787,Merchants!$A$2:$H$1757,7,0)&gt;=20%,"FRAUD","NO FRAUD"))</f>
        <v>NO FRAUD</v>
      </c>
    </row>
    <row r="788" spans="1:3" hidden="1" x14ac:dyDescent="0.25">
      <c r="A788" s="33">
        <v>20302</v>
      </c>
      <c r="B788" s="25" t="str">
        <f>IF(VLOOKUP($A788,Merchants!$A$2:$H$1757,4,0)&lt;10,"NO FRAUD",IF(VLOOKUP($A788,Merchants!$A$2:$H$1757,8,0)&gt;=60%,"FRAUD","NO FRAUD"))</f>
        <v>NO FRAUD</v>
      </c>
      <c r="C788" s="25" t="str">
        <f>IF(VLOOKUP($A788,Merchants!$A$2:$D$1757,4,0)&lt;10,"NO FRAUD",IF(VLOOKUP('Behaviors Merchants'!$A788,Merchants!$A$2:$H$1757,7,0)&gt;=20%,"FRAUD","NO FRAUD"))</f>
        <v>NO FRAUD</v>
      </c>
    </row>
    <row r="789" spans="1:3" hidden="1" x14ac:dyDescent="0.25">
      <c r="A789" s="33">
        <v>20376</v>
      </c>
      <c r="B789" s="25" t="str">
        <f>IF(VLOOKUP($A789,Merchants!$A$2:$H$1757,4,0)&lt;10,"NO FRAUD",IF(VLOOKUP($A789,Merchants!$A$2:$H$1757,8,0)&gt;=60%,"FRAUD","NO FRAUD"))</f>
        <v>NO FRAUD</v>
      </c>
      <c r="C789" s="25" t="str">
        <f>IF(VLOOKUP($A789,Merchants!$A$2:$D$1757,4,0)&lt;10,"NO FRAUD",IF(VLOOKUP('Behaviors Merchants'!$A789,Merchants!$A$2:$H$1757,7,0)&gt;=20%,"FRAUD","NO FRAUD"))</f>
        <v>NO FRAUD</v>
      </c>
    </row>
    <row r="790" spans="1:3" hidden="1" x14ac:dyDescent="0.25">
      <c r="A790" s="33">
        <v>20416</v>
      </c>
      <c r="B790" s="25" t="str">
        <f>IF(VLOOKUP($A790,Merchants!$A$2:$H$1757,4,0)&lt;10,"NO FRAUD",IF(VLOOKUP($A790,Merchants!$A$2:$H$1757,8,0)&gt;=60%,"FRAUD","NO FRAUD"))</f>
        <v>NO FRAUD</v>
      </c>
      <c r="C790" s="25" t="str">
        <f>IF(VLOOKUP($A790,Merchants!$A$2:$D$1757,4,0)&lt;10,"NO FRAUD",IF(VLOOKUP('Behaviors Merchants'!$A790,Merchants!$A$2:$H$1757,7,0)&gt;=20%,"FRAUD","NO FRAUD"))</f>
        <v>NO FRAUD</v>
      </c>
    </row>
    <row r="791" spans="1:3" hidden="1" x14ac:dyDescent="0.25">
      <c r="A791" s="33">
        <v>20498</v>
      </c>
      <c r="B791" s="25" t="str">
        <f>IF(VLOOKUP($A791,Merchants!$A$2:$H$1757,4,0)&lt;10,"NO FRAUD",IF(VLOOKUP($A791,Merchants!$A$2:$H$1757,8,0)&gt;=60%,"FRAUD","NO FRAUD"))</f>
        <v>NO FRAUD</v>
      </c>
      <c r="C791" s="25" t="str">
        <f>IF(VLOOKUP($A791,Merchants!$A$2:$D$1757,4,0)&lt;10,"NO FRAUD",IF(VLOOKUP('Behaviors Merchants'!$A791,Merchants!$A$2:$H$1757,7,0)&gt;=20%,"FRAUD","NO FRAUD"))</f>
        <v>NO FRAUD</v>
      </c>
    </row>
    <row r="792" spans="1:3" hidden="1" x14ac:dyDescent="0.25">
      <c r="A792" s="33">
        <v>20912</v>
      </c>
      <c r="B792" s="25" t="str">
        <f>IF(VLOOKUP($A792,Merchants!$A$2:$H$1757,4,0)&lt;10,"NO FRAUD",IF(VLOOKUP($A792,Merchants!$A$2:$H$1757,8,0)&gt;=60%,"FRAUD","NO FRAUD"))</f>
        <v>NO FRAUD</v>
      </c>
      <c r="C792" s="25" t="str">
        <f>IF(VLOOKUP($A792,Merchants!$A$2:$D$1757,4,0)&lt;10,"NO FRAUD",IF(VLOOKUP('Behaviors Merchants'!$A792,Merchants!$A$2:$H$1757,7,0)&gt;=20%,"FRAUD","NO FRAUD"))</f>
        <v>NO FRAUD</v>
      </c>
    </row>
    <row r="793" spans="1:3" hidden="1" x14ac:dyDescent="0.25">
      <c r="A793" s="33">
        <v>20917</v>
      </c>
      <c r="B793" s="25" t="str">
        <f>IF(VLOOKUP($A793,Merchants!$A$2:$H$1757,4,0)&lt;10,"NO FRAUD",IF(VLOOKUP($A793,Merchants!$A$2:$H$1757,8,0)&gt;=60%,"FRAUD","NO FRAUD"))</f>
        <v>NO FRAUD</v>
      </c>
      <c r="C793" s="25" t="str">
        <f>IF(VLOOKUP($A793,Merchants!$A$2:$D$1757,4,0)&lt;10,"NO FRAUD",IF(VLOOKUP('Behaviors Merchants'!$A793,Merchants!$A$2:$H$1757,7,0)&gt;=20%,"FRAUD","NO FRAUD"))</f>
        <v>NO FRAUD</v>
      </c>
    </row>
    <row r="794" spans="1:3" hidden="1" x14ac:dyDescent="0.25">
      <c r="A794" s="33">
        <v>20953</v>
      </c>
      <c r="B794" s="25" t="str">
        <f>IF(VLOOKUP($A794,Merchants!$A$2:$H$1757,4,0)&lt;10,"NO FRAUD",IF(VLOOKUP($A794,Merchants!$A$2:$H$1757,8,0)&gt;=60%,"FRAUD","NO FRAUD"))</f>
        <v>NO FRAUD</v>
      </c>
      <c r="C794" s="25" t="str">
        <f>IF(VLOOKUP($A794,Merchants!$A$2:$D$1757,4,0)&lt;10,"NO FRAUD",IF(VLOOKUP('Behaviors Merchants'!$A794,Merchants!$A$2:$H$1757,7,0)&gt;=20%,"FRAUD","NO FRAUD"))</f>
        <v>NO FRAUD</v>
      </c>
    </row>
    <row r="795" spans="1:3" hidden="1" x14ac:dyDescent="0.25">
      <c r="A795" s="33">
        <v>20959</v>
      </c>
      <c r="B795" s="25" t="str">
        <f>IF(VLOOKUP($A795,Merchants!$A$2:$H$1757,4,0)&lt;10,"NO FRAUD",IF(VLOOKUP($A795,Merchants!$A$2:$H$1757,8,0)&gt;=60%,"FRAUD","NO FRAUD"))</f>
        <v>NO FRAUD</v>
      </c>
      <c r="C795" s="25" t="str">
        <f>IF(VLOOKUP($A795,Merchants!$A$2:$D$1757,4,0)&lt;10,"NO FRAUD",IF(VLOOKUP('Behaviors Merchants'!$A795,Merchants!$A$2:$H$1757,7,0)&gt;=20%,"FRAUD","NO FRAUD"))</f>
        <v>NO FRAUD</v>
      </c>
    </row>
    <row r="796" spans="1:3" hidden="1" x14ac:dyDescent="0.25">
      <c r="A796" s="33">
        <v>21034</v>
      </c>
      <c r="B796" s="25" t="str">
        <f>IF(VLOOKUP($A796,Merchants!$A$2:$H$1757,4,0)&lt;10,"NO FRAUD",IF(VLOOKUP($A796,Merchants!$A$2:$H$1757,8,0)&gt;=60%,"FRAUD","NO FRAUD"))</f>
        <v>NO FRAUD</v>
      </c>
      <c r="C796" s="25" t="str">
        <f>IF(VLOOKUP($A796,Merchants!$A$2:$D$1757,4,0)&lt;10,"NO FRAUD",IF(VLOOKUP('Behaviors Merchants'!$A796,Merchants!$A$2:$H$1757,7,0)&gt;=20%,"FRAUD","NO FRAUD"))</f>
        <v>NO FRAUD</v>
      </c>
    </row>
    <row r="797" spans="1:3" hidden="1" x14ac:dyDescent="0.25">
      <c r="A797" s="33">
        <v>21036</v>
      </c>
      <c r="B797" s="25" t="str">
        <f>IF(VLOOKUP($A797,Merchants!$A$2:$H$1757,4,0)&lt;10,"NO FRAUD",IF(VLOOKUP($A797,Merchants!$A$2:$H$1757,8,0)&gt;=60%,"FRAUD","NO FRAUD"))</f>
        <v>NO FRAUD</v>
      </c>
      <c r="C797" s="25" t="str">
        <f>IF(VLOOKUP($A797,Merchants!$A$2:$D$1757,4,0)&lt;10,"NO FRAUD",IF(VLOOKUP('Behaviors Merchants'!$A797,Merchants!$A$2:$H$1757,7,0)&gt;=20%,"FRAUD","NO FRAUD"))</f>
        <v>NO FRAUD</v>
      </c>
    </row>
    <row r="798" spans="1:3" hidden="1" x14ac:dyDescent="0.25">
      <c r="A798" s="33">
        <v>21156</v>
      </c>
      <c r="B798" s="25" t="str">
        <f>IF(VLOOKUP($A798,Merchants!$A$2:$H$1757,4,0)&lt;10,"NO FRAUD",IF(VLOOKUP($A798,Merchants!$A$2:$H$1757,8,0)&gt;=60%,"FRAUD","NO FRAUD"))</f>
        <v>NO FRAUD</v>
      </c>
      <c r="C798" s="25" t="str">
        <f>IF(VLOOKUP($A798,Merchants!$A$2:$D$1757,4,0)&lt;10,"NO FRAUD",IF(VLOOKUP('Behaviors Merchants'!$A798,Merchants!$A$2:$H$1757,7,0)&gt;=20%,"FRAUD","NO FRAUD"))</f>
        <v>NO FRAUD</v>
      </c>
    </row>
    <row r="799" spans="1:3" hidden="1" x14ac:dyDescent="0.25">
      <c r="A799" s="33">
        <v>21223</v>
      </c>
      <c r="B799" s="25" t="str">
        <f>IF(VLOOKUP($A799,Merchants!$A$2:$H$1757,4,0)&lt;10,"NO FRAUD",IF(VLOOKUP($A799,Merchants!$A$2:$H$1757,8,0)&gt;=60%,"FRAUD","NO FRAUD"))</f>
        <v>NO FRAUD</v>
      </c>
      <c r="C799" s="25" t="str">
        <f>IF(VLOOKUP($A799,Merchants!$A$2:$D$1757,4,0)&lt;10,"NO FRAUD",IF(VLOOKUP('Behaviors Merchants'!$A799,Merchants!$A$2:$H$1757,7,0)&gt;=20%,"FRAUD","NO FRAUD"))</f>
        <v>NO FRAUD</v>
      </c>
    </row>
    <row r="800" spans="1:3" hidden="1" x14ac:dyDescent="0.25">
      <c r="A800" s="33">
        <v>21281</v>
      </c>
      <c r="B800" s="25" t="str">
        <f>IF(VLOOKUP($A800,Merchants!$A$2:$H$1757,4,0)&lt;10,"NO FRAUD",IF(VLOOKUP($A800,Merchants!$A$2:$H$1757,8,0)&gt;=60%,"FRAUD","NO FRAUD"))</f>
        <v>NO FRAUD</v>
      </c>
      <c r="C800" s="25" t="str">
        <f>IF(VLOOKUP($A800,Merchants!$A$2:$D$1757,4,0)&lt;10,"NO FRAUD",IF(VLOOKUP('Behaviors Merchants'!$A800,Merchants!$A$2:$H$1757,7,0)&gt;=20%,"FRAUD","NO FRAUD"))</f>
        <v>NO FRAUD</v>
      </c>
    </row>
    <row r="801" spans="1:3" hidden="1" x14ac:dyDescent="0.25">
      <c r="A801" s="33">
        <v>21368</v>
      </c>
      <c r="B801" s="25" t="str">
        <f>IF(VLOOKUP($A801,Merchants!$A$2:$H$1757,4,0)&lt;10,"NO FRAUD",IF(VLOOKUP($A801,Merchants!$A$2:$H$1757,8,0)&gt;=60%,"FRAUD","NO FRAUD"))</f>
        <v>NO FRAUD</v>
      </c>
      <c r="C801" s="25" t="str">
        <f>IF(VLOOKUP($A801,Merchants!$A$2:$D$1757,4,0)&lt;10,"NO FRAUD",IF(VLOOKUP('Behaviors Merchants'!$A801,Merchants!$A$2:$H$1757,7,0)&gt;=20%,"FRAUD","NO FRAUD"))</f>
        <v>NO FRAUD</v>
      </c>
    </row>
    <row r="802" spans="1:3" hidden="1" x14ac:dyDescent="0.25">
      <c r="A802" s="33">
        <v>21387</v>
      </c>
      <c r="B802" s="25" t="str">
        <f>IF(VLOOKUP($A802,Merchants!$A$2:$H$1757,4,0)&lt;10,"NO FRAUD",IF(VLOOKUP($A802,Merchants!$A$2:$H$1757,8,0)&gt;=60%,"FRAUD","NO FRAUD"))</f>
        <v>NO FRAUD</v>
      </c>
      <c r="C802" s="25" t="str">
        <f>IF(VLOOKUP($A802,Merchants!$A$2:$D$1757,4,0)&lt;10,"NO FRAUD",IF(VLOOKUP('Behaviors Merchants'!$A802,Merchants!$A$2:$H$1757,7,0)&gt;=20%,"FRAUD","NO FRAUD"))</f>
        <v>NO FRAUD</v>
      </c>
    </row>
    <row r="803" spans="1:3" hidden="1" x14ac:dyDescent="0.25">
      <c r="A803" s="33">
        <v>21531</v>
      </c>
      <c r="B803" s="25" t="str">
        <f>IF(VLOOKUP($A803,Merchants!$A$2:$H$1757,4,0)&lt;10,"NO FRAUD",IF(VLOOKUP($A803,Merchants!$A$2:$H$1757,8,0)&gt;=60%,"FRAUD","NO FRAUD"))</f>
        <v>NO FRAUD</v>
      </c>
      <c r="C803" s="25" t="str">
        <f>IF(VLOOKUP($A803,Merchants!$A$2:$D$1757,4,0)&lt;10,"NO FRAUD",IF(VLOOKUP('Behaviors Merchants'!$A803,Merchants!$A$2:$H$1757,7,0)&gt;=20%,"FRAUD","NO FRAUD"))</f>
        <v>NO FRAUD</v>
      </c>
    </row>
    <row r="804" spans="1:3" hidden="1" x14ac:dyDescent="0.25">
      <c r="A804" s="33">
        <v>21549</v>
      </c>
      <c r="B804" s="25" t="str">
        <f>IF(VLOOKUP($A804,Merchants!$A$2:$H$1757,4,0)&lt;10,"NO FRAUD",IF(VLOOKUP($A804,Merchants!$A$2:$H$1757,8,0)&gt;=60%,"FRAUD","NO FRAUD"))</f>
        <v>NO FRAUD</v>
      </c>
      <c r="C804" s="25" t="str">
        <f>IF(VLOOKUP($A804,Merchants!$A$2:$D$1757,4,0)&lt;10,"NO FRAUD",IF(VLOOKUP('Behaviors Merchants'!$A804,Merchants!$A$2:$H$1757,7,0)&gt;=20%,"FRAUD","NO FRAUD"))</f>
        <v>NO FRAUD</v>
      </c>
    </row>
    <row r="805" spans="1:3" hidden="1" x14ac:dyDescent="0.25">
      <c r="A805" s="33">
        <v>21560</v>
      </c>
      <c r="B805" s="25" t="str">
        <f>IF(VLOOKUP($A805,Merchants!$A$2:$H$1757,4,0)&lt;10,"NO FRAUD",IF(VLOOKUP($A805,Merchants!$A$2:$H$1757,8,0)&gt;=60%,"FRAUD","NO FRAUD"))</f>
        <v>NO FRAUD</v>
      </c>
      <c r="C805" s="25" t="str">
        <f>IF(VLOOKUP($A805,Merchants!$A$2:$D$1757,4,0)&lt;10,"NO FRAUD",IF(VLOOKUP('Behaviors Merchants'!$A805,Merchants!$A$2:$H$1757,7,0)&gt;=20%,"FRAUD","NO FRAUD"))</f>
        <v>NO FRAUD</v>
      </c>
    </row>
    <row r="806" spans="1:3" hidden="1" x14ac:dyDescent="0.25">
      <c r="A806" s="33">
        <v>21761</v>
      </c>
      <c r="B806" s="25" t="str">
        <f>IF(VLOOKUP($A806,Merchants!$A$2:$H$1757,4,0)&lt;10,"NO FRAUD",IF(VLOOKUP($A806,Merchants!$A$2:$H$1757,8,0)&gt;=60%,"FRAUD","NO FRAUD"))</f>
        <v>NO FRAUD</v>
      </c>
      <c r="C806" s="25" t="str">
        <f>IF(VLOOKUP($A806,Merchants!$A$2:$D$1757,4,0)&lt;10,"NO FRAUD",IF(VLOOKUP('Behaviors Merchants'!$A806,Merchants!$A$2:$H$1757,7,0)&gt;=20%,"FRAUD","NO FRAUD"))</f>
        <v>NO FRAUD</v>
      </c>
    </row>
    <row r="807" spans="1:3" hidden="1" x14ac:dyDescent="0.25">
      <c r="A807" s="33">
        <v>21769</v>
      </c>
      <c r="B807" s="25" t="str">
        <f>IF(VLOOKUP($A807,Merchants!$A$2:$H$1757,4,0)&lt;10,"NO FRAUD",IF(VLOOKUP($A807,Merchants!$A$2:$H$1757,8,0)&gt;=60%,"FRAUD","NO FRAUD"))</f>
        <v>NO FRAUD</v>
      </c>
      <c r="C807" s="25" t="str">
        <f>IF(VLOOKUP($A807,Merchants!$A$2:$D$1757,4,0)&lt;10,"NO FRAUD",IF(VLOOKUP('Behaviors Merchants'!$A807,Merchants!$A$2:$H$1757,7,0)&gt;=20%,"FRAUD","NO FRAUD"))</f>
        <v>NO FRAUD</v>
      </c>
    </row>
    <row r="808" spans="1:3" hidden="1" x14ac:dyDescent="0.25">
      <c r="A808" s="33">
        <v>21796</v>
      </c>
      <c r="B808" s="25" t="str">
        <f>IF(VLOOKUP($A808,Merchants!$A$2:$H$1757,4,0)&lt;10,"NO FRAUD",IF(VLOOKUP($A808,Merchants!$A$2:$H$1757,8,0)&gt;=60%,"FRAUD","NO FRAUD"))</f>
        <v>NO FRAUD</v>
      </c>
      <c r="C808" s="25" t="str">
        <f>IF(VLOOKUP($A808,Merchants!$A$2:$D$1757,4,0)&lt;10,"NO FRAUD",IF(VLOOKUP('Behaviors Merchants'!$A808,Merchants!$A$2:$H$1757,7,0)&gt;=20%,"FRAUD","NO FRAUD"))</f>
        <v>NO FRAUD</v>
      </c>
    </row>
    <row r="809" spans="1:3" hidden="1" x14ac:dyDescent="0.25">
      <c r="A809" s="33">
        <v>21945</v>
      </c>
      <c r="B809" s="25" t="str">
        <f>IF(VLOOKUP($A809,Merchants!$A$2:$H$1757,4,0)&lt;10,"NO FRAUD",IF(VLOOKUP($A809,Merchants!$A$2:$H$1757,8,0)&gt;=60%,"FRAUD","NO FRAUD"))</f>
        <v>NO FRAUD</v>
      </c>
      <c r="C809" s="25" t="str">
        <f>IF(VLOOKUP($A809,Merchants!$A$2:$D$1757,4,0)&lt;10,"NO FRAUD",IF(VLOOKUP('Behaviors Merchants'!$A809,Merchants!$A$2:$H$1757,7,0)&gt;=20%,"FRAUD","NO FRAUD"))</f>
        <v>NO FRAUD</v>
      </c>
    </row>
    <row r="810" spans="1:3" hidden="1" x14ac:dyDescent="0.25">
      <c r="A810" s="33">
        <v>22011</v>
      </c>
      <c r="B810" s="25" t="str">
        <f>IF(VLOOKUP($A810,Merchants!$A$2:$H$1757,4,0)&lt;10,"NO FRAUD",IF(VLOOKUP($A810,Merchants!$A$2:$H$1757,8,0)&gt;=60%,"FRAUD","NO FRAUD"))</f>
        <v>NO FRAUD</v>
      </c>
      <c r="C810" s="25" t="str">
        <f>IF(VLOOKUP($A810,Merchants!$A$2:$D$1757,4,0)&lt;10,"NO FRAUD",IF(VLOOKUP('Behaviors Merchants'!$A810,Merchants!$A$2:$H$1757,7,0)&gt;=20%,"FRAUD","NO FRAUD"))</f>
        <v>NO FRAUD</v>
      </c>
    </row>
    <row r="811" spans="1:3" hidden="1" x14ac:dyDescent="0.25">
      <c r="A811" s="33">
        <v>22142</v>
      </c>
      <c r="B811" s="25" t="str">
        <f>IF(VLOOKUP($A811,Merchants!$A$2:$H$1757,4,0)&lt;10,"NO FRAUD",IF(VLOOKUP($A811,Merchants!$A$2:$H$1757,8,0)&gt;=60%,"FRAUD","NO FRAUD"))</f>
        <v>NO FRAUD</v>
      </c>
      <c r="C811" s="25" t="str">
        <f>IF(VLOOKUP($A811,Merchants!$A$2:$D$1757,4,0)&lt;10,"NO FRAUD",IF(VLOOKUP('Behaviors Merchants'!$A811,Merchants!$A$2:$H$1757,7,0)&gt;=20%,"FRAUD","NO FRAUD"))</f>
        <v>NO FRAUD</v>
      </c>
    </row>
    <row r="812" spans="1:3" hidden="1" x14ac:dyDescent="0.25">
      <c r="A812" s="33">
        <v>22244</v>
      </c>
      <c r="B812" s="25" t="str">
        <f>IF(VLOOKUP($A812,Merchants!$A$2:$H$1757,4,0)&lt;10,"NO FRAUD",IF(VLOOKUP($A812,Merchants!$A$2:$H$1757,8,0)&gt;=60%,"FRAUD","NO FRAUD"))</f>
        <v>NO FRAUD</v>
      </c>
      <c r="C812" s="25" t="str">
        <f>IF(VLOOKUP($A812,Merchants!$A$2:$D$1757,4,0)&lt;10,"NO FRAUD",IF(VLOOKUP('Behaviors Merchants'!$A812,Merchants!$A$2:$H$1757,7,0)&gt;=20%,"FRAUD","NO FRAUD"))</f>
        <v>NO FRAUD</v>
      </c>
    </row>
    <row r="813" spans="1:3" hidden="1" x14ac:dyDescent="0.25">
      <c r="A813" s="33">
        <v>22385</v>
      </c>
      <c r="B813" s="25" t="str">
        <f>IF(VLOOKUP($A813,Merchants!$A$2:$H$1757,4,0)&lt;10,"NO FRAUD",IF(VLOOKUP($A813,Merchants!$A$2:$H$1757,8,0)&gt;=60%,"FRAUD","NO FRAUD"))</f>
        <v>NO FRAUD</v>
      </c>
      <c r="C813" s="25" t="str">
        <f>IF(VLOOKUP($A813,Merchants!$A$2:$D$1757,4,0)&lt;10,"NO FRAUD",IF(VLOOKUP('Behaviors Merchants'!$A813,Merchants!$A$2:$H$1757,7,0)&gt;=20%,"FRAUD","NO FRAUD"))</f>
        <v>NO FRAUD</v>
      </c>
    </row>
    <row r="814" spans="1:3" hidden="1" x14ac:dyDescent="0.25">
      <c r="A814" s="33">
        <v>22415</v>
      </c>
      <c r="B814" s="25" t="str">
        <f>IF(VLOOKUP($A814,Merchants!$A$2:$H$1757,4,0)&lt;10,"NO FRAUD",IF(VLOOKUP($A814,Merchants!$A$2:$H$1757,8,0)&gt;=60%,"FRAUD","NO FRAUD"))</f>
        <v>NO FRAUD</v>
      </c>
      <c r="C814" s="25" t="str">
        <f>IF(VLOOKUP($A814,Merchants!$A$2:$D$1757,4,0)&lt;10,"NO FRAUD",IF(VLOOKUP('Behaviors Merchants'!$A814,Merchants!$A$2:$H$1757,7,0)&gt;=20%,"FRAUD","NO FRAUD"))</f>
        <v>NO FRAUD</v>
      </c>
    </row>
    <row r="815" spans="1:3" hidden="1" x14ac:dyDescent="0.25">
      <c r="A815" s="33">
        <v>22484</v>
      </c>
      <c r="B815" s="25" t="str">
        <f>IF(VLOOKUP($A815,Merchants!$A$2:$H$1757,4,0)&lt;10,"NO FRAUD",IF(VLOOKUP($A815,Merchants!$A$2:$H$1757,8,0)&gt;=60%,"FRAUD","NO FRAUD"))</f>
        <v>NO FRAUD</v>
      </c>
      <c r="C815" s="25" t="str">
        <f>IF(VLOOKUP($A815,Merchants!$A$2:$D$1757,4,0)&lt;10,"NO FRAUD",IF(VLOOKUP('Behaviors Merchants'!$A815,Merchants!$A$2:$H$1757,7,0)&gt;=20%,"FRAUD","NO FRAUD"))</f>
        <v>NO FRAUD</v>
      </c>
    </row>
    <row r="816" spans="1:3" hidden="1" x14ac:dyDescent="0.25">
      <c r="A816" s="33">
        <v>22552</v>
      </c>
      <c r="B816" s="25" t="str">
        <f>IF(VLOOKUP($A816,Merchants!$A$2:$H$1757,4,0)&lt;10,"NO FRAUD",IF(VLOOKUP($A816,Merchants!$A$2:$H$1757,8,0)&gt;=60%,"FRAUD","NO FRAUD"))</f>
        <v>NO FRAUD</v>
      </c>
      <c r="C816" s="25" t="str">
        <f>IF(VLOOKUP($A816,Merchants!$A$2:$D$1757,4,0)&lt;10,"NO FRAUD",IF(VLOOKUP('Behaviors Merchants'!$A816,Merchants!$A$2:$H$1757,7,0)&gt;=20%,"FRAUD","NO FRAUD"))</f>
        <v>NO FRAUD</v>
      </c>
    </row>
    <row r="817" spans="1:3" hidden="1" x14ac:dyDescent="0.25">
      <c r="A817" s="33">
        <v>22700</v>
      </c>
      <c r="B817" s="25" t="str">
        <f>IF(VLOOKUP($A817,Merchants!$A$2:$H$1757,4,0)&lt;10,"NO FRAUD",IF(VLOOKUP($A817,Merchants!$A$2:$H$1757,8,0)&gt;=60%,"FRAUD","NO FRAUD"))</f>
        <v>NO FRAUD</v>
      </c>
      <c r="C817" s="25" t="str">
        <f>IF(VLOOKUP($A817,Merchants!$A$2:$D$1757,4,0)&lt;10,"NO FRAUD",IF(VLOOKUP('Behaviors Merchants'!$A817,Merchants!$A$2:$H$1757,7,0)&gt;=20%,"FRAUD","NO FRAUD"))</f>
        <v>NO FRAUD</v>
      </c>
    </row>
    <row r="818" spans="1:3" hidden="1" x14ac:dyDescent="0.25">
      <c r="A818" s="33">
        <v>22712</v>
      </c>
      <c r="B818" s="25" t="str">
        <f>IF(VLOOKUP($A818,Merchants!$A$2:$H$1757,4,0)&lt;10,"NO FRAUD",IF(VLOOKUP($A818,Merchants!$A$2:$H$1757,8,0)&gt;=60%,"FRAUD","NO FRAUD"))</f>
        <v>NO FRAUD</v>
      </c>
      <c r="C818" s="25" t="str">
        <f>IF(VLOOKUP($A818,Merchants!$A$2:$D$1757,4,0)&lt;10,"NO FRAUD",IF(VLOOKUP('Behaviors Merchants'!$A818,Merchants!$A$2:$H$1757,7,0)&gt;=20%,"FRAUD","NO FRAUD"))</f>
        <v>NO FRAUD</v>
      </c>
    </row>
    <row r="819" spans="1:3" hidden="1" x14ac:dyDescent="0.25">
      <c r="A819" s="33">
        <v>22777</v>
      </c>
      <c r="B819" s="25" t="str">
        <f>IF(VLOOKUP($A819,Merchants!$A$2:$H$1757,4,0)&lt;10,"NO FRAUD",IF(VLOOKUP($A819,Merchants!$A$2:$H$1757,8,0)&gt;=60%,"FRAUD","NO FRAUD"))</f>
        <v>NO FRAUD</v>
      </c>
      <c r="C819" s="25" t="str">
        <f>IF(VLOOKUP($A819,Merchants!$A$2:$D$1757,4,0)&lt;10,"NO FRAUD",IF(VLOOKUP('Behaviors Merchants'!$A819,Merchants!$A$2:$H$1757,7,0)&gt;=20%,"FRAUD","NO FRAUD"))</f>
        <v>NO FRAUD</v>
      </c>
    </row>
    <row r="820" spans="1:3" hidden="1" x14ac:dyDescent="0.25">
      <c r="A820" s="33">
        <v>22855</v>
      </c>
      <c r="B820" s="25" t="str">
        <f>IF(VLOOKUP($A820,Merchants!$A$2:$H$1757,4,0)&lt;10,"NO FRAUD",IF(VLOOKUP($A820,Merchants!$A$2:$H$1757,8,0)&gt;=60%,"FRAUD","NO FRAUD"))</f>
        <v>NO FRAUD</v>
      </c>
      <c r="C820" s="25" t="str">
        <f>IF(VLOOKUP($A820,Merchants!$A$2:$D$1757,4,0)&lt;10,"NO FRAUD",IF(VLOOKUP('Behaviors Merchants'!$A820,Merchants!$A$2:$H$1757,7,0)&gt;=20%,"FRAUD","NO FRAUD"))</f>
        <v>NO FRAUD</v>
      </c>
    </row>
    <row r="821" spans="1:3" hidden="1" x14ac:dyDescent="0.25">
      <c r="A821" s="33">
        <v>22905</v>
      </c>
      <c r="B821" s="25" t="str">
        <f>IF(VLOOKUP($A821,Merchants!$A$2:$H$1757,4,0)&lt;10,"NO FRAUD",IF(VLOOKUP($A821,Merchants!$A$2:$H$1757,8,0)&gt;=60%,"FRAUD","NO FRAUD"))</f>
        <v>NO FRAUD</v>
      </c>
      <c r="C821" s="25" t="str">
        <f>IF(VLOOKUP($A821,Merchants!$A$2:$D$1757,4,0)&lt;10,"NO FRAUD",IF(VLOOKUP('Behaviors Merchants'!$A821,Merchants!$A$2:$H$1757,7,0)&gt;=20%,"FRAUD","NO FRAUD"))</f>
        <v>NO FRAUD</v>
      </c>
    </row>
    <row r="822" spans="1:3" hidden="1" x14ac:dyDescent="0.25">
      <c r="A822" s="33">
        <v>22921</v>
      </c>
      <c r="B822" s="25" t="str">
        <f>IF(VLOOKUP($A822,Merchants!$A$2:$H$1757,4,0)&lt;10,"NO FRAUD",IF(VLOOKUP($A822,Merchants!$A$2:$H$1757,8,0)&gt;=60%,"FRAUD","NO FRAUD"))</f>
        <v>NO FRAUD</v>
      </c>
      <c r="C822" s="25" t="str">
        <f>IF(VLOOKUP($A822,Merchants!$A$2:$D$1757,4,0)&lt;10,"NO FRAUD",IF(VLOOKUP('Behaviors Merchants'!$A822,Merchants!$A$2:$H$1757,7,0)&gt;=20%,"FRAUD","NO FRAUD"))</f>
        <v>NO FRAUD</v>
      </c>
    </row>
    <row r="823" spans="1:3" hidden="1" x14ac:dyDescent="0.25">
      <c r="A823" s="33">
        <v>22986</v>
      </c>
      <c r="B823" s="25" t="str">
        <f>IF(VLOOKUP($A823,Merchants!$A$2:$H$1757,4,0)&lt;10,"NO FRAUD",IF(VLOOKUP($A823,Merchants!$A$2:$H$1757,8,0)&gt;=60%,"FRAUD","NO FRAUD"))</f>
        <v>NO FRAUD</v>
      </c>
      <c r="C823" s="25" t="str">
        <f>IF(VLOOKUP($A823,Merchants!$A$2:$D$1757,4,0)&lt;10,"NO FRAUD",IF(VLOOKUP('Behaviors Merchants'!$A823,Merchants!$A$2:$H$1757,7,0)&gt;=20%,"FRAUD","NO FRAUD"))</f>
        <v>NO FRAUD</v>
      </c>
    </row>
    <row r="824" spans="1:3" hidden="1" x14ac:dyDescent="0.25">
      <c r="A824" s="33">
        <v>22995</v>
      </c>
      <c r="B824" s="25" t="str">
        <f>IF(VLOOKUP($A824,Merchants!$A$2:$H$1757,4,0)&lt;10,"NO FRAUD",IF(VLOOKUP($A824,Merchants!$A$2:$H$1757,8,0)&gt;=60%,"FRAUD","NO FRAUD"))</f>
        <v>NO FRAUD</v>
      </c>
      <c r="C824" s="25" t="str">
        <f>IF(VLOOKUP($A824,Merchants!$A$2:$D$1757,4,0)&lt;10,"NO FRAUD",IF(VLOOKUP('Behaviors Merchants'!$A824,Merchants!$A$2:$H$1757,7,0)&gt;=20%,"FRAUD","NO FRAUD"))</f>
        <v>NO FRAUD</v>
      </c>
    </row>
    <row r="825" spans="1:3" hidden="1" x14ac:dyDescent="0.25">
      <c r="A825" s="33">
        <v>23159</v>
      </c>
      <c r="B825" s="25" t="str">
        <f>IF(VLOOKUP($A825,Merchants!$A$2:$H$1757,4,0)&lt;10,"NO FRAUD",IF(VLOOKUP($A825,Merchants!$A$2:$H$1757,8,0)&gt;=60%,"FRAUD","NO FRAUD"))</f>
        <v>NO FRAUD</v>
      </c>
      <c r="C825" s="25" t="str">
        <f>IF(VLOOKUP($A825,Merchants!$A$2:$D$1757,4,0)&lt;10,"NO FRAUD",IF(VLOOKUP('Behaviors Merchants'!$A825,Merchants!$A$2:$H$1757,7,0)&gt;=20%,"FRAUD","NO FRAUD"))</f>
        <v>NO FRAUD</v>
      </c>
    </row>
    <row r="826" spans="1:3" hidden="1" x14ac:dyDescent="0.25">
      <c r="A826" s="33">
        <v>23243</v>
      </c>
      <c r="B826" s="25" t="str">
        <f>IF(VLOOKUP($A826,Merchants!$A$2:$H$1757,4,0)&lt;10,"NO FRAUD",IF(VLOOKUP($A826,Merchants!$A$2:$H$1757,8,0)&gt;=60%,"FRAUD","NO FRAUD"))</f>
        <v>NO FRAUD</v>
      </c>
      <c r="C826" s="25" t="str">
        <f>IF(VLOOKUP($A826,Merchants!$A$2:$D$1757,4,0)&lt;10,"NO FRAUD",IF(VLOOKUP('Behaviors Merchants'!$A826,Merchants!$A$2:$H$1757,7,0)&gt;=20%,"FRAUD","NO FRAUD"))</f>
        <v>NO FRAUD</v>
      </c>
    </row>
    <row r="827" spans="1:3" hidden="1" x14ac:dyDescent="0.25">
      <c r="A827" s="33">
        <v>23256</v>
      </c>
      <c r="B827" s="25" t="str">
        <f>IF(VLOOKUP($A827,Merchants!$A$2:$H$1757,4,0)&lt;10,"NO FRAUD",IF(VLOOKUP($A827,Merchants!$A$2:$H$1757,8,0)&gt;=60%,"FRAUD","NO FRAUD"))</f>
        <v>NO FRAUD</v>
      </c>
      <c r="C827" s="25" t="str">
        <f>IF(VLOOKUP($A827,Merchants!$A$2:$D$1757,4,0)&lt;10,"NO FRAUD",IF(VLOOKUP('Behaviors Merchants'!$A827,Merchants!$A$2:$H$1757,7,0)&gt;=20%,"FRAUD","NO FRAUD"))</f>
        <v>NO FRAUD</v>
      </c>
    </row>
    <row r="828" spans="1:3" hidden="1" x14ac:dyDescent="0.25">
      <c r="A828" s="33">
        <v>23327</v>
      </c>
      <c r="B828" s="25" t="str">
        <f>IF(VLOOKUP($A828,Merchants!$A$2:$H$1757,4,0)&lt;10,"NO FRAUD",IF(VLOOKUP($A828,Merchants!$A$2:$H$1757,8,0)&gt;=60%,"FRAUD","NO FRAUD"))</f>
        <v>NO FRAUD</v>
      </c>
      <c r="C828" s="25" t="str">
        <f>IF(VLOOKUP($A828,Merchants!$A$2:$D$1757,4,0)&lt;10,"NO FRAUD",IF(VLOOKUP('Behaviors Merchants'!$A828,Merchants!$A$2:$H$1757,7,0)&gt;=20%,"FRAUD","NO FRAUD"))</f>
        <v>NO FRAUD</v>
      </c>
    </row>
    <row r="829" spans="1:3" hidden="1" x14ac:dyDescent="0.25">
      <c r="A829" s="33">
        <v>23401</v>
      </c>
      <c r="B829" s="25" t="str">
        <f>IF(VLOOKUP($A829,Merchants!$A$2:$H$1757,4,0)&lt;10,"NO FRAUD",IF(VLOOKUP($A829,Merchants!$A$2:$H$1757,8,0)&gt;=60%,"FRAUD","NO FRAUD"))</f>
        <v>NO FRAUD</v>
      </c>
      <c r="C829" s="25" t="str">
        <f>IF(VLOOKUP($A829,Merchants!$A$2:$D$1757,4,0)&lt;10,"NO FRAUD",IF(VLOOKUP('Behaviors Merchants'!$A829,Merchants!$A$2:$H$1757,7,0)&gt;=20%,"FRAUD","NO FRAUD"))</f>
        <v>NO FRAUD</v>
      </c>
    </row>
    <row r="830" spans="1:3" hidden="1" x14ac:dyDescent="0.25">
      <c r="A830" s="33">
        <v>23451</v>
      </c>
      <c r="B830" s="25" t="str">
        <f>IF(VLOOKUP($A830,Merchants!$A$2:$H$1757,4,0)&lt;10,"NO FRAUD",IF(VLOOKUP($A830,Merchants!$A$2:$H$1757,8,0)&gt;=60%,"FRAUD","NO FRAUD"))</f>
        <v>NO FRAUD</v>
      </c>
      <c r="C830" s="25" t="str">
        <f>IF(VLOOKUP($A830,Merchants!$A$2:$D$1757,4,0)&lt;10,"NO FRAUD",IF(VLOOKUP('Behaviors Merchants'!$A830,Merchants!$A$2:$H$1757,7,0)&gt;=20%,"FRAUD","NO FRAUD"))</f>
        <v>NO FRAUD</v>
      </c>
    </row>
    <row r="831" spans="1:3" hidden="1" x14ac:dyDescent="0.25">
      <c r="A831" s="33">
        <v>23457</v>
      </c>
      <c r="B831" s="25" t="str">
        <f>IF(VLOOKUP($A831,Merchants!$A$2:$H$1757,4,0)&lt;10,"NO FRAUD",IF(VLOOKUP($A831,Merchants!$A$2:$H$1757,8,0)&gt;=60%,"FRAUD","NO FRAUD"))</f>
        <v>NO FRAUD</v>
      </c>
      <c r="C831" s="25" t="str">
        <f>IF(VLOOKUP($A831,Merchants!$A$2:$D$1757,4,0)&lt;10,"NO FRAUD",IF(VLOOKUP('Behaviors Merchants'!$A831,Merchants!$A$2:$H$1757,7,0)&gt;=20%,"FRAUD","NO FRAUD"))</f>
        <v>NO FRAUD</v>
      </c>
    </row>
    <row r="832" spans="1:3" hidden="1" x14ac:dyDescent="0.25">
      <c r="A832" s="33">
        <v>23459</v>
      </c>
      <c r="B832" s="25" t="str">
        <f>IF(VLOOKUP($A832,Merchants!$A$2:$H$1757,4,0)&lt;10,"NO FRAUD",IF(VLOOKUP($A832,Merchants!$A$2:$H$1757,8,0)&gt;=60%,"FRAUD","NO FRAUD"))</f>
        <v>NO FRAUD</v>
      </c>
      <c r="C832" s="25" t="str">
        <f>IF(VLOOKUP($A832,Merchants!$A$2:$D$1757,4,0)&lt;10,"NO FRAUD",IF(VLOOKUP('Behaviors Merchants'!$A832,Merchants!$A$2:$H$1757,7,0)&gt;=20%,"FRAUD","NO FRAUD"))</f>
        <v>NO FRAUD</v>
      </c>
    </row>
    <row r="833" spans="1:3" hidden="1" x14ac:dyDescent="0.25">
      <c r="A833" s="33">
        <v>23531</v>
      </c>
      <c r="B833" s="25" t="str">
        <f>IF(VLOOKUP($A833,Merchants!$A$2:$H$1757,4,0)&lt;10,"NO FRAUD",IF(VLOOKUP($A833,Merchants!$A$2:$H$1757,8,0)&gt;=60%,"FRAUD","NO FRAUD"))</f>
        <v>NO FRAUD</v>
      </c>
      <c r="C833" s="25" t="str">
        <f>IF(VLOOKUP($A833,Merchants!$A$2:$D$1757,4,0)&lt;10,"NO FRAUD",IF(VLOOKUP('Behaviors Merchants'!$A833,Merchants!$A$2:$H$1757,7,0)&gt;=20%,"FRAUD","NO FRAUD"))</f>
        <v>NO FRAUD</v>
      </c>
    </row>
    <row r="834" spans="1:3" hidden="1" x14ac:dyDescent="0.25">
      <c r="A834" s="33">
        <v>23582</v>
      </c>
      <c r="B834" s="25" t="str">
        <f>IF(VLOOKUP($A834,Merchants!$A$2:$H$1757,4,0)&lt;10,"NO FRAUD",IF(VLOOKUP($A834,Merchants!$A$2:$H$1757,8,0)&gt;=60%,"FRAUD","NO FRAUD"))</f>
        <v>NO FRAUD</v>
      </c>
      <c r="C834" s="25" t="str">
        <f>IF(VLOOKUP($A834,Merchants!$A$2:$D$1757,4,0)&lt;10,"NO FRAUD",IF(VLOOKUP('Behaviors Merchants'!$A834,Merchants!$A$2:$H$1757,7,0)&gt;=20%,"FRAUD","NO FRAUD"))</f>
        <v>NO FRAUD</v>
      </c>
    </row>
    <row r="835" spans="1:3" hidden="1" x14ac:dyDescent="0.25">
      <c r="A835" s="33">
        <v>23694</v>
      </c>
      <c r="B835" s="25" t="str">
        <f>IF(VLOOKUP($A835,Merchants!$A$2:$H$1757,4,0)&lt;10,"NO FRAUD",IF(VLOOKUP($A835,Merchants!$A$2:$H$1757,8,0)&gt;=60%,"FRAUD","NO FRAUD"))</f>
        <v>NO FRAUD</v>
      </c>
      <c r="C835" s="25" t="str">
        <f>IF(VLOOKUP($A835,Merchants!$A$2:$D$1757,4,0)&lt;10,"NO FRAUD",IF(VLOOKUP('Behaviors Merchants'!$A835,Merchants!$A$2:$H$1757,7,0)&gt;=20%,"FRAUD","NO FRAUD"))</f>
        <v>NO FRAUD</v>
      </c>
    </row>
    <row r="836" spans="1:3" hidden="1" x14ac:dyDescent="0.25">
      <c r="A836" s="33">
        <v>23744</v>
      </c>
      <c r="B836" s="25" t="str">
        <f>IF(VLOOKUP($A836,Merchants!$A$2:$H$1757,4,0)&lt;10,"NO FRAUD",IF(VLOOKUP($A836,Merchants!$A$2:$H$1757,8,0)&gt;=60%,"FRAUD","NO FRAUD"))</f>
        <v>NO FRAUD</v>
      </c>
      <c r="C836" s="25" t="str">
        <f>IF(VLOOKUP($A836,Merchants!$A$2:$D$1757,4,0)&lt;10,"NO FRAUD",IF(VLOOKUP('Behaviors Merchants'!$A836,Merchants!$A$2:$H$1757,7,0)&gt;=20%,"FRAUD","NO FRAUD"))</f>
        <v>NO FRAUD</v>
      </c>
    </row>
    <row r="837" spans="1:3" hidden="1" x14ac:dyDescent="0.25">
      <c r="A837" s="33">
        <v>24092</v>
      </c>
      <c r="B837" s="25" t="str">
        <f>IF(VLOOKUP($A837,Merchants!$A$2:$H$1757,4,0)&lt;10,"NO FRAUD",IF(VLOOKUP($A837,Merchants!$A$2:$H$1757,8,0)&gt;=60%,"FRAUD","NO FRAUD"))</f>
        <v>NO FRAUD</v>
      </c>
      <c r="C837" s="25" t="str">
        <f>IF(VLOOKUP($A837,Merchants!$A$2:$D$1757,4,0)&lt;10,"NO FRAUD",IF(VLOOKUP('Behaviors Merchants'!$A837,Merchants!$A$2:$H$1757,7,0)&gt;=20%,"FRAUD","NO FRAUD"))</f>
        <v>NO FRAUD</v>
      </c>
    </row>
    <row r="838" spans="1:3" hidden="1" x14ac:dyDescent="0.25">
      <c r="A838" s="33">
        <v>24094</v>
      </c>
      <c r="B838" s="25" t="str">
        <f>IF(VLOOKUP($A838,Merchants!$A$2:$H$1757,4,0)&lt;10,"NO FRAUD",IF(VLOOKUP($A838,Merchants!$A$2:$H$1757,8,0)&gt;=60%,"FRAUD","NO FRAUD"))</f>
        <v>NO FRAUD</v>
      </c>
      <c r="C838" s="25" t="str">
        <f>IF(VLOOKUP($A838,Merchants!$A$2:$D$1757,4,0)&lt;10,"NO FRAUD",IF(VLOOKUP('Behaviors Merchants'!$A838,Merchants!$A$2:$H$1757,7,0)&gt;=20%,"FRAUD","NO FRAUD"))</f>
        <v>NO FRAUD</v>
      </c>
    </row>
    <row r="839" spans="1:3" hidden="1" x14ac:dyDescent="0.25">
      <c r="A839" s="33">
        <v>24335</v>
      </c>
      <c r="B839" s="25" t="str">
        <f>IF(VLOOKUP($A839,Merchants!$A$2:$H$1757,4,0)&lt;10,"NO FRAUD",IF(VLOOKUP($A839,Merchants!$A$2:$H$1757,8,0)&gt;=60%,"FRAUD","NO FRAUD"))</f>
        <v>NO FRAUD</v>
      </c>
      <c r="C839" s="25" t="str">
        <f>IF(VLOOKUP($A839,Merchants!$A$2:$D$1757,4,0)&lt;10,"NO FRAUD",IF(VLOOKUP('Behaviors Merchants'!$A839,Merchants!$A$2:$H$1757,7,0)&gt;=20%,"FRAUD","NO FRAUD"))</f>
        <v>NO FRAUD</v>
      </c>
    </row>
    <row r="840" spans="1:3" hidden="1" x14ac:dyDescent="0.25">
      <c r="A840" s="33">
        <v>24427</v>
      </c>
      <c r="B840" s="25" t="str">
        <f>IF(VLOOKUP($A840,Merchants!$A$2:$H$1757,4,0)&lt;10,"NO FRAUD",IF(VLOOKUP($A840,Merchants!$A$2:$H$1757,8,0)&gt;=60%,"FRAUD","NO FRAUD"))</f>
        <v>NO FRAUD</v>
      </c>
      <c r="C840" s="25" t="str">
        <f>IF(VLOOKUP($A840,Merchants!$A$2:$D$1757,4,0)&lt;10,"NO FRAUD",IF(VLOOKUP('Behaviors Merchants'!$A840,Merchants!$A$2:$H$1757,7,0)&gt;=20%,"FRAUD","NO FRAUD"))</f>
        <v>NO FRAUD</v>
      </c>
    </row>
    <row r="841" spans="1:3" hidden="1" x14ac:dyDescent="0.25">
      <c r="A841" s="33">
        <v>24487</v>
      </c>
      <c r="B841" s="25" t="str">
        <f>IF(VLOOKUP($A841,Merchants!$A$2:$H$1757,4,0)&lt;10,"NO FRAUD",IF(VLOOKUP($A841,Merchants!$A$2:$H$1757,8,0)&gt;=60%,"FRAUD","NO FRAUD"))</f>
        <v>NO FRAUD</v>
      </c>
      <c r="C841" s="25" t="str">
        <f>IF(VLOOKUP($A841,Merchants!$A$2:$D$1757,4,0)&lt;10,"NO FRAUD",IF(VLOOKUP('Behaviors Merchants'!$A841,Merchants!$A$2:$H$1757,7,0)&gt;=20%,"FRAUD","NO FRAUD"))</f>
        <v>NO FRAUD</v>
      </c>
    </row>
    <row r="842" spans="1:3" hidden="1" x14ac:dyDescent="0.25">
      <c r="A842" s="33">
        <v>24688</v>
      </c>
      <c r="B842" s="25" t="str">
        <f>IF(VLOOKUP($A842,Merchants!$A$2:$H$1757,4,0)&lt;10,"NO FRAUD",IF(VLOOKUP($A842,Merchants!$A$2:$H$1757,8,0)&gt;=60%,"FRAUD","NO FRAUD"))</f>
        <v>NO FRAUD</v>
      </c>
      <c r="C842" s="25" t="str">
        <f>IF(VLOOKUP($A842,Merchants!$A$2:$D$1757,4,0)&lt;10,"NO FRAUD",IF(VLOOKUP('Behaviors Merchants'!$A842,Merchants!$A$2:$H$1757,7,0)&gt;=20%,"FRAUD","NO FRAUD"))</f>
        <v>NO FRAUD</v>
      </c>
    </row>
    <row r="843" spans="1:3" hidden="1" x14ac:dyDescent="0.25">
      <c r="A843" s="33">
        <v>24812</v>
      </c>
      <c r="B843" s="25" t="str">
        <f>IF(VLOOKUP($A843,Merchants!$A$2:$H$1757,4,0)&lt;10,"NO FRAUD",IF(VLOOKUP($A843,Merchants!$A$2:$H$1757,8,0)&gt;=60%,"FRAUD","NO FRAUD"))</f>
        <v>NO FRAUD</v>
      </c>
      <c r="C843" s="25" t="str">
        <f>IF(VLOOKUP($A843,Merchants!$A$2:$D$1757,4,0)&lt;10,"NO FRAUD",IF(VLOOKUP('Behaviors Merchants'!$A843,Merchants!$A$2:$H$1757,7,0)&gt;=20%,"FRAUD","NO FRAUD"))</f>
        <v>NO FRAUD</v>
      </c>
    </row>
    <row r="844" spans="1:3" hidden="1" x14ac:dyDescent="0.25">
      <c r="A844" s="33">
        <v>24902</v>
      </c>
      <c r="B844" s="25" t="str">
        <f>IF(VLOOKUP($A844,Merchants!$A$2:$H$1757,4,0)&lt;10,"NO FRAUD",IF(VLOOKUP($A844,Merchants!$A$2:$H$1757,8,0)&gt;=60%,"FRAUD","NO FRAUD"))</f>
        <v>NO FRAUD</v>
      </c>
      <c r="C844" s="25" t="str">
        <f>IF(VLOOKUP($A844,Merchants!$A$2:$D$1757,4,0)&lt;10,"NO FRAUD",IF(VLOOKUP('Behaviors Merchants'!$A844,Merchants!$A$2:$H$1757,7,0)&gt;=20%,"FRAUD","NO FRAUD"))</f>
        <v>NO FRAUD</v>
      </c>
    </row>
    <row r="845" spans="1:3" hidden="1" x14ac:dyDescent="0.25">
      <c r="A845" s="33">
        <v>24954</v>
      </c>
      <c r="B845" s="25" t="str">
        <f>IF(VLOOKUP($A845,Merchants!$A$2:$H$1757,4,0)&lt;10,"NO FRAUD",IF(VLOOKUP($A845,Merchants!$A$2:$H$1757,8,0)&gt;=60%,"FRAUD","NO FRAUD"))</f>
        <v>NO FRAUD</v>
      </c>
      <c r="C845" s="25" t="str">
        <f>IF(VLOOKUP($A845,Merchants!$A$2:$D$1757,4,0)&lt;10,"NO FRAUD",IF(VLOOKUP('Behaviors Merchants'!$A845,Merchants!$A$2:$H$1757,7,0)&gt;=20%,"FRAUD","NO FRAUD"))</f>
        <v>NO FRAUD</v>
      </c>
    </row>
    <row r="846" spans="1:3" hidden="1" x14ac:dyDescent="0.25">
      <c r="A846" s="33">
        <v>25035</v>
      </c>
      <c r="B846" s="25" t="str">
        <f>IF(VLOOKUP($A846,Merchants!$A$2:$H$1757,4,0)&lt;10,"NO FRAUD",IF(VLOOKUP($A846,Merchants!$A$2:$H$1757,8,0)&gt;=60%,"FRAUD","NO FRAUD"))</f>
        <v>NO FRAUD</v>
      </c>
      <c r="C846" s="25" t="str">
        <f>IF(VLOOKUP($A846,Merchants!$A$2:$D$1757,4,0)&lt;10,"NO FRAUD",IF(VLOOKUP('Behaviors Merchants'!$A846,Merchants!$A$2:$H$1757,7,0)&gt;=20%,"FRAUD","NO FRAUD"))</f>
        <v>NO FRAUD</v>
      </c>
    </row>
    <row r="847" spans="1:3" hidden="1" x14ac:dyDescent="0.25">
      <c r="A847" s="33">
        <v>25083</v>
      </c>
      <c r="B847" s="25" t="str">
        <f>IF(VLOOKUP($A847,Merchants!$A$2:$H$1757,4,0)&lt;10,"NO FRAUD",IF(VLOOKUP($A847,Merchants!$A$2:$H$1757,8,0)&gt;=60%,"FRAUD","NO FRAUD"))</f>
        <v>NO FRAUD</v>
      </c>
      <c r="C847" s="25" t="str">
        <f>IF(VLOOKUP($A847,Merchants!$A$2:$D$1757,4,0)&lt;10,"NO FRAUD",IF(VLOOKUP('Behaviors Merchants'!$A847,Merchants!$A$2:$H$1757,7,0)&gt;=20%,"FRAUD","NO FRAUD"))</f>
        <v>NO FRAUD</v>
      </c>
    </row>
    <row r="848" spans="1:3" hidden="1" x14ac:dyDescent="0.25">
      <c r="A848" s="33">
        <v>25103</v>
      </c>
      <c r="B848" s="25" t="str">
        <f>IF(VLOOKUP($A848,Merchants!$A$2:$H$1757,4,0)&lt;10,"NO FRAUD",IF(VLOOKUP($A848,Merchants!$A$2:$H$1757,8,0)&gt;=60%,"FRAUD","NO FRAUD"))</f>
        <v>NO FRAUD</v>
      </c>
      <c r="C848" s="25" t="str">
        <f>IF(VLOOKUP($A848,Merchants!$A$2:$D$1757,4,0)&lt;10,"NO FRAUD",IF(VLOOKUP('Behaviors Merchants'!$A848,Merchants!$A$2:$H$1757,7,0)&gt;=20%,"FRAUD","NO FRAUD"))</f>
        <v>NO FRAUD</v>
      </c>
    </row>
    <row r="849" spans="1:3" hidden="1" x14ac:dyDescent="0.25">
      <c r="A849" s="33">
        <v>25149</v>
      </c>
      <c r="B849" s="25" t="str">
        <f>IF(VLOOKUP($A849,Merchants!$A$2:$H$1757,4,0)&lt;10,"NO FRAUD",IF(VLOOKUP($A849,Merchants!$A$2:$H$1757,8,0)&gt;=60%,"FRAUD","NO FRAUD"))</f>
        <v>NO FRAUD</v>
      </c>
      <c r="C849" s="25" t="str">
        <f>IF(VLOOKUP($A849,Merchants!$A$2:$D$1757,4,0)&lt;10,"NO FRAUD",IF(VLOOKUP('Behaviors Merchants'!$A849,Merchants!$A$2:$H$1757,7,0)&gt;=20%,"FRAUD","NO FRAUD"))</f>
        <v>NO FRAUD</v>
      </c>
    </row>
    <row r="850" spans="1:3" hidden="1" x14ac:dyDescent="0.25">
      <c r="A850" s="33">
        <v>25199</v>
      </c>
      <c r="B850" s="25" t="str">
        <f>IF(VLOOKUP($A850,Merchants!$A$2:$H$1757,4,0)&lt;10,"NO FRAUD",IF(VLOOKUP($A850,Merchants!$A$2:$H$1757,8,0)&gt;=60%,"FRAUD","NO FRAUD"))</f>
        <v>NO FRAUD</v>
      </c>
      <c r="C850" s="25" t="str">
        <f>IF(VLOOKUP($A850,Merchants!$A$2:$D$1757,4,0)&lt;10,"NO FRAUD",IF(VLOOKUP('Behaviors Merchants'!$A850,Merchants!$A$2:$H$1757,7,0)&gt;=20%,"FRAUD","NO FRAUD"))</f>
        <v>NO FRAUD</v>
      </c>
    </row>
    <row r="851" spans="1:3" hidden="1" x14ac:dyDescent="0.25">
      <c r="A851" s="33">
        <v>25271</v>
      </c>
      <c r="B851" s="25" t="str">
        <f>IF(VLOOKUP($A851,Merchants!$A$2:$H$1757,4,0)&lt;10,"NO FRAUD",IF(VLOOKUP($A851,Merchants!$A$2:$H$1757,8,0)&gt;=60%,"FRAUD","NO FRAUD"))</f>
        <v>NO FRAUD</v>
      </c>
      <c r="C851" s="25" t="str">
        <f>IF(VLOOKUP($A851,Merchants!$A$2:$D$1757,4,0)&lt;10,"NO FRAUD",IF(VLOOKUP('Behaviors Merchants'!$A851,Merchants!$A$2:$H$1757,7,0)&gt;=20%,"FRAUD","NO FRAUD"))</f>
        <v>NO FRAUD</v>
      </c>
    </row>
    <row r="852" spans="1:3" hidden="1" x14ac:dyDescent="0.25">
      <c r="A852" s="33">
        <v>25361</v>
      </c>
      <c r="B852" s="25" t="str">
        <f>IF(VLOOKUP($A852,Merchants!$A$2:$H$1757,4,0)&lt;10,"NO FRAUD",IF(VLOOKUP($A852,Merchants!$A$2:$H$1757,8,0)&gt;=60%,"FRAUD","NO FRAUD"))</f>
        <v>NO FRAUD</v>
      </c>
      <c r="C852" s="25" t="str">
        <f>IF(VLOOKUP($A852,Merchants!$A$2:$D$1757,4,0)&lt;10,"NO FRAUD",IF(VLOOKUP('Behaviors Merchants'!$A852,Merchants!$A$2:$H$1757,7,0)&gt;=20%,"FRAUD","NO FRAUD"))</f>
        <v>NO FRAUD</v>
      </c>
    </row>
    <row r="853" spans="1:3" hidden="1" x14ac:dyDescent="0.25">
      <c r="A853" s="33">
        <v>25373</v>
      </c>
      <c r="B853" s="25" t="str">
        <f>IF(VLOOKUP($A853,Merchants!$A$2:$H$1757,4,0)&lt;10,"NO FRAUD",IF(VLOOKUP($A853,Merchants!$A$2:$H$1757,8,0)&gt;=60%,"FRAUD","NO FRAUD"))</f>
        <v>NO FRAUD</v>
      </c>
      <c r="C853" s="25" t="str">
        <f>IF(VLOOKUP($A853,Merchants!$A$2:$D$1757,4,0)&lt;10,"NO FRAUD",IF(VLOOKUP('Behaviors Merchants'!$A853,Merchants!$A$2:$H$1757,7,0)&gt;=20%,"FRAUD","NO FRAUD"))</f>
        <v>NO FRAUD</v>
      </c>
    </row>
    <row r="854" spans="1:3" hidden="1" x14ac:dyDescent="0.25">
      <c r="A854" s="33">
        <v>25580</v>
      </c>
      <c r="B854" s="25" t="str">
        <f>IF(VLOOKUP($A854,Merchants!$A$2:$H$1757,4,0)&lt;10,"NO FRAUD",IF(VLOOKUP($A854,Merchants!$A$2:$H$1757,8,0)&gt;=60%,"FRAUD","NO FRAUD"))</f>
        <v>NO FRAUD</v>
      </c>
      <c r="C854" s="25" t="str">
        <f>IF(VLOOKUP($A854,Merchants!$A$2:$D$1757,4,0)&lt;10,"NO FRAUD",IF(VLOOKUP('Behaviors Merchants'!$A854,Merchants!$A$2:$H$1757,7,0)&gt;=20%,"FRAUD","NO FRAUD"))</f>
        <v>NO FRAUD</v>
      </c>
    </row>
    <row r="855" spans="1:3" hidden="1" x14ac:dyDescent="0.25">
      <c r="A855" s="33">
        <v>25632</v>
      </c>
      <c r="B855" s="25" t="str">
        <f>IF(VLOOKUP($A855,Merchants!$A$2:$H$1757,4,0)&lt;10,"NO FRAUD",IF(VLOOKUP($A855,Merchants!$A$2:$H$1757,8,0)&gt;=60%,"FRAUD","NO FRAUD"))</f>
        <v>NO FRAUD</v>
      </c>
      <c r="C855" s="25" t="str">
        <f>IF(VLOOKUP($A855,Merchants!$A$2:$D$1757,4,0)&lt;10,"NO FRAUD",IF(VLOOKUP('Behaviors Merchants'!$A855,Merchants!$A$2:$H$1757,7,0)&gt;=20%,"FRAUD","NO FRAUD"))</f>
        <v>NO FRAUD</v>
      </c>
    </row>
    <row r="856" spans="1:3" hidden="1" x14ac:dyDescent="0.25">
      <c r="A856" s="33">
        <v>25653</v>
      </c>
      <c r="B856" s="25" t="str">
        <f>IF(VLOOKUP($A856,Merchants!$A$2:$H$1757,4,0)&lt;10,"NO FRAUD",IF(VLOOKUP($A856,Merchants!$A$2:$H$1757,8,0)&gt;=60%,"FRAUD","NO FRAUD"))</f>
        <v>NO FRAUD</v>
      </c>
      <c r="C856" s="25" t="str">
        <f>IF(VLOOKUP($A856,Merchants!$A$2:$D$1757,4,0)&lt;10,"NO FRAUD",IF(VLOOKUP('Behaviors Merchants'!$A856,Merchants!$A$2:$H$1757,7,0)&gt;=20%,"FRAUD","NO FRAUD"))</f>
        <v>NO FRAUD</v>
      </c>
    </row>
    <row r="857" spans="1:3" hidden="1" x14ac:dyDescent="0.25">
      <c r="A857" s="33">
        <v>25732</v>
      </c>
      <c r="B857" s="25" t="str">
        <f>IF(VLOOKUP($A857,Merchants!$A$2:$H$1757,4,0)&lt;10,"NO FRAUD",IF(VLOOKUP($A857,Merchants!$A$2:$H$1757,8,0)&gt;=60%,"FRAUD","NO FRAUD"))</f>
        <v>NO FRAUD</v>
      </c>
      <c r="C857" s="25" t="str">
        <f>IF(VLOOKUP($A857,Merchants!$A$2:$D$1757,4,0)&lt;10,"NO FRAUD",IF(VLOOKUP('Behaviors Merchants'!$A857,Merchants!$A$2:$H$1757,7,0)&gt;=20%,"FRAUD","NO FRAUD"))</f>
        <v>NO FRAUD</v>
      </c>
    </row>
    <row r="858" spans="1:3" hidden="1" x14ac:dyDescent="0.25">
      <c r="A858" s="33">
        <v>25807</v>
      </c>
      <c r="B858" s="25" t="str">
        <f>IF(VLOOKUP($A858,Merchants!$A$2:$H$1757,4,0)&lt;10,"NO FRAUD",IF(VLOOKUP($A858,Merchants!$A$2:$H$1757,8,0)&gt;=60%,"FRAUD","NO FRAUD"))</f>
        <v>NO FRAUD</v>
      </c>
      <c r="C858" s="25" t="str">
        <f>IF(VLOOKUP($A858,Merchants!$A$2:$D$1757,4,0)&lt;10,"NO FRAUD",IF(VLOOKUP('Behaviors Merchants'!$A858,Merchants!$A$2:$H$1757,7,0)&gt;=20%,"FRAUD","NO FRAUD"))</f>
        <v>NO FRAUD</v>
      </c>
    </row>
    <row r="859" spans="1:3" hidden="1" x14ac:dyDescent="0.25">
      <c r="A859" s="33">
        <v>25844</v>
      </c>
      <c r="B859" s="25" t="str">
        <f>IF(VLOOKUP($A859,Merchants!$A$2:$H$1757,4,0)&lt;10,"NO FRAUD",IF(VLOOKUP($A859,Merchants!$A$2:$H$1757,8,0)&gt;=60%,"FRAUD","NO FRAUD"))</f>
        <v>NO FRAUD</v>
      </c>
      <c r="C859" s="25" t="str">
        <f>IF(VLOOKUP($A859,Merchants!$A$2:$D$1757,4,0)&lt;10,"NO FRAUD",IF(VLOOKUP('Behaviors Merchants'!$A859,Merchants!$A$2:$H$1757,7,0)&gt;=20%,"FRAUD","NO FRAUD"))</f>
        <v>NO FRAUD</v>
      </c>
    </row>
    <row r="860" spans="1:3" hidden="1" x14ac:dyDescent="0.25">
      <c r="A860" s="33">
        <v>25978</v>
      </c>
      <c r="B860" s="25" t="str">
        <f>IF(VLOOKUP($A860,Merchants!$A$2:$H$1757,4,0)&lt;10,"NO FRAUD",IF(VLOOKUP($A860,Merchants!$A$2:$H$1757,8,0)&gt;=60%,"FRAUD","NO FRAUD"))</f>
        <v>NO FRAUD</v>
      </c>
      <c r="C860" s="25" t="str">
        <f>IF(VLOOKUP($A860,Merchants!$A$2:$D$1757,4,0)&lt;10,"NO FRAUD",IF(VLOOKUP('Behaviors Merchants'!$A860,Merchants!$A$2:$H$1757,7,0)&gt;=20%,"FRAUD","NO FRAUD"))</f>
        <v>NO FRAUD</v>
      </c>
    </row>
    <row r="861" spans="1:3" hidden="1" x14ac:dyDescent="0.25">
      <c r="A861" s="33">
        <v>26077</v>
      </c>
      <c r="B861" s="25" t="str">
        <f>IF(VLOOKUP($A861,Merchants!$A$2:$H$1757,4,0)&lt;10,"NO FRAUD",IF(VLOOKUP($A861,Merchants!$A$2:$H$1757,8,0)&gt;=60%,"FRAUD","NO FRAUD"))</f>
        <v>NO FRAUD</v>
      </c>
      <c r="C861" s="25" t="str">
        <f>IF(VLOOKUP($A861,Merchants!$A$2:$D$1757,4,0)&lt;10,"NO FRAUD",IF(VLOOKUP('Behaviors Merchants'!$A861,Merchants!$A$2:$H$1757,7,0)&gt;=20%,"FRAUD","NO FRAUD"))</f>
        <v>NO FRAUD</v>
      </c>
    </row>
    <row r="862" spans="1:3" hidden="1" x14ac:dyDescent="0.25">
      <c r="A862" s="33">
        <v>26086</v>
      </c>
      <c r="B862" s="25" t="str">
        <f>IF(VLOOKUP($A862,Merchants!$A$2:$H$1757,4,0)&lt;10,"NO FRAUD",IF(VLOOKUP($A862,Merchants!$A$2:$H$1757,8,0)&gt;=60%,"FRAUD","NO FRAUD"))</f>
        <v>NO FRAUD</v>
      </c>
      <c r="C862" s="25" t="str">
        <f>IF(VLOOKUP($A862,Merchants!$A$2:$D$1757,4,0)&lt;10,"NO FRAUD",IF(VLOOKUP('Behaviors Merchants'!$A862,Merchants!$A$2:$H$1757,7,0)&gt;=20%,"FRAUD","NO FRAUD"))</f>
        <v>NO FRAUD</v>
      </c>
    </row>
    <row r="863" spans="1:3" hidden="1" x14ac:dyDescent="0.25">
      <c r="A863" s="33">
        <v>26130</v>
      </c>
      <c r="B863" s="25" t="str">
        <f>IF(VLOOKUP($A863,Merchants!$A$2:$H$1757,4,0)&lt;10,"NO FRAUD",IF(VLOOKUP($A863,Merchants!$A$2:$H$1757,8,0)&gt;=60%,"FRAUD","NO FRAUD"))</f>
        <v>NO FRAUD</v>
      </c>
      <c r="C863" s="25" t="str">
        <f>IF(VLOOKUP($A863,Merchants!$A$2:$D$1757,4,0)&lt;10,"NO FRAUD",IF(VLOOKUP('Behaviors Merchants'!$A863,Merchants!$A$2:$H$1757,7,0)&gt;=20%,"FRAUD","NO FRAUD"))</f>
        <v>NO FRAUD</v>
      </c>
    </row>
    <row r="864" spans="1:3" hidden="1" x14ac:dyDescent="0.25">
      <c r="A864" s="33">
        <v>26247</v>
      </c>
      <c r="B864" s="25" t="str">
        <f>IF(VLOOKUP($A864,Merchants!$A$2:$H$1757,4,0)&lt;10,"NO FRAUD",IF(VLOOKUP($A864,Merchants!$A$2:$H$1757,8,0)&gt;=60%,"FRAUD","NO FRAUD"))</f>
        <v>NO FRAUD</v>
      </c>
      <c r="C864" s="25" t="str">
        <f>IF(VLOOKUP($A864,Merchants!$A$2:$D$1757,4,0)&lt;10,"NO FRAUD",IF(VLOOKUP('Behaviors Merchants'!$A864,Merchants!$A$2:$H$1757,7,0)&gt;=20%,"FRAUD","NO FRAUD"))</f>
        <v>NO FRAUD</v>
      </c>
    </row>
    <row r="865" spans="1:3" hidden="1" x14ac:dyDescent="0.25">
      <c r="A865" s="33">
        <v>26306</v>
      </c>
      <c r="B865" s="25" t="str">
        <f>IF(VLOOKUP($A865,Merchants!$A$2:$H$1757,4,0)&lt;10,"NO FRAUD",IF(VLOOKUP($A865,Merchants!$A$2:$H$1757,8,0)&gt;=60%,"FRAUD","NO FRAUD"))</f>
        <v>NO FRAUD</v>
      </c>
      <c r="C865" s="25" t="str">
        <f>IF(VLOOKUP($A865,Merchants!$A$2:$D$1757,4,0)&lt;10,"NO FRAUD",IF(VLOOKUP('Behaviors Merchants'!$A865,Merchants!$A$2:$H$1757,7,0)&gt;=20%,"FRAUD","NO FRAUD"))</f>
        <v>NO FRAUD</v>
      </c>
    </row>
    <row r="866" spans="1:3" hidden="1" x14ac:dyDescent="0.25">
      <c r="A866" s="33">
        <v>26361</v>
      </c>
      <c r="B866" s="25" t="str">
        <f>IF(VLOOKUP($A866,Merchants!$A$2:$H$1757,4,0)&lt;10,"NO FRAUD",IF(VLOOKUP($A866,Merchants!$A$2:$H$1757,8,0)&gt;=60%,"FRAUD","NO FRAUD"))</f>
        <v>NO FRAUD</v>
      </c>
      <c r="C866" s="25" t="str">
        <f>IF(VLOOKUP($A866,Merchants!$A$2:$D$1757,4,0)&lt;10,"NO FRAUD",IF(VLOOKUP('Behaviors Merchants'!$A866,Merchants!$A$2:$H$1757,7,0)&gt;=20%,"FRAUD","NO FRAUD"))</f>
        <v>NO FRAUD</v>
      </c>
    </row>
    <row r="867" spans="1:3" hidden="1" x14ac:dyDescent="0.25">
      <c r="A867" s="33">
        <v>26403</v>
      </c>
      <c r="B867" s="25" t="str">
        <f>IF(VLOOKUP($A867,Merchants!$A$2:$H$1757,4,0)&lt;10,"NO FRAUD",IF(VLOOKUP($A867,Merchants!$A$2:$H$1757,8,0)&gt;=60%,"FRAUD","NO FRAUD"))</f>
        <v>NO FRAUD</v>
      </c>
      <c r="C867" s="25" t="str">
        <f>IF(VLOOKUP($A867,Merchants!$A$2:$D$1757,4,0)&lt;10,"NO FRAUD",IF(VLOOKUP('Behaviors Merchants'!$A867,Merchants!$A$2:$H$1757,7,0)&gt;=20%,"FRAUD","NO FRAUD"))</f>
        <v>NO FRAUD</v>
      </c>
    </row>
    <row r="868" spans="1:3" hidden="1" x14ac:dyDescent="0.25">
      <c r="A868" s="33">
        <v>26502</v>
      </c>
      <c r="B868" s="25" t="str">
        <f>IF(VLOOKUP($A868,Merchants!$A$2:$H$1757,4,0)&lt;10,"NO FRAUD",IF(VLOOKUP($A868,Merchants!$A$2:$H$1757,8,0)&gt;=60%,"FRAUD","NO FRAUD"))</f>
        <v>NO FRAUD</v>
      </c>
      <c r="C868" s="25" t="str">
        <f>IF(VLOOKUP($A868,Merchants!$A$2:$D$1757,4,0)&lt;10,"NO FRAUD",IF(VLOOKUP('Behaviors Merchants'!$A868,Merchants!$A$2:$H$1757,7,0)&gt;=20%,"FRAUD","NO FRAUD"))</f>
        <v>NO FRAUD</v>
      </c>
    </row>
    <row r="869" spans="1:3" hidden="1" x14ac:dyDescent="0.25">
      <c r="A869" s="33">
        <v>26576</v>
      </c>
      <c r="B869" s="25" t="str">
        <f>IF(VLOOKUP($A869,Merchants!$A$2:$H$1757,4,0)&lt;10,"NO FRAUD",IF(VLOOKUP($A869,Merchants!$A$2:$H$1757,8,0)&gt;=60%,"FRAUD","NO FRAUD"))</f>
        <v>NO FRAUD</v>
      </c>
      <c r="C869" s="25" t="str">
        <f>IF(VLOOKUP($A869,Merchants!$A$2:$D$1757,4,0)&lt;10,"NO FRAUD",IF(VLOOKUP('Behaviors Merchants'!$A869,Merchants!$A$2:$H$1757,7,0)&gt;=20%,"FRAUD","NO FRAUD"))</f>
        <v>NO FRAUD</v>
      </c>
    </row>
    <row r="870" spans="1:3" hidden="1" x14ac:dyDescent="0.25">
      <c r="A870" s="33">
        <v>26868</v>
      </c>
      <c r="B870" s="25" t="str">
        <f>IF(VLOOKUP($A870,Merchants!$A$2:$H$1757,4,0)&lt;10,"NO FRAUD",IF(VLOOKUP($A870,Merchants!$A$2:$H$1757,8,0)&gt;=60%,"FRAUD","NO FRAUD"))</f>
        <v>NO FRAUD</v>
      </c>
      <c r="C870" s="25" t="str">
        <f>IF(VLOOKUP($A870,Merchants!$A$2:$D$1757,4,0)&lt;10,"NO FRAUD",IF(VLOOKUP('Behaviors Merchants'!$A870,Merchants!$A$2:$H$1757,7,0)&gt;=20%,"FRAUD","NO FRAUD"))</f>
        <v>NO FRAUD</v>
      </c>
    </row>
    <row r="871" spans="1:3" hidden="1" x14ac:dyDescent="0.25">
      <c r="A871" s="33">
        <v>27327</v>
      </c>
      <c r="B871" s="25" t="str">
        <f>IF(VLOOKUP($A871,Merchants!$A$2:$H$1757,4,0)&lt;10,"NO FRAUD",IF(VLOOKUP($A871,Merchants!$A$2:$H$1757,8,0)&gt;=60%,"FRAUD","NO FRAUD"))</f>
        <v>NO FRAUD</v>
      </c>
      <c r="C871" s="25" t="str">
        <f>IF(VLOOKUP($A871,Merchants!$A$2:$D$1757,4,0)&lt;10,"NO FRAUD",IF(VLOOKUP('Behaviors Merchants'!$A871,Merchants!$A$2:$H$1757,7,0)&gt;=20%,"FRAUD","NO FRAUD"))</f>
        <v>NO FRAUD</v>
      </c>
    </row>
    <row r="872" spans="1:3" hidden="1" x14ac:dyDescent="0.25">
      <c r="A872" s="33">
        <v>27356</v>
      </c>
      <c r="B872" s="25" t="str">
        <f>IF(VLOOKUP($A872,Merchants!$A$2:$H$1757,4,0)&lt;10,"NO FRAUD",IF(VLOOKUP($A872,Merchants!$A$2:$H$1757,8,0)&gt;=60%,"FRAUD","NO FRAUD"))</f>
        <v>NO FRAUD</v>
      </c>
      <c r="C872" s="25" t="str">
        <f>IF(VLOOKUP($A872,Merchants!$A$2:$D$1757,4,0)&lt;10,"NO FRAUD",IF(VLOOKUP('Behaviors Merchants'!$A872,Merchants!$A$2:$H$1757,7,0)&gt;=20%,"FRAUD","NO FRAUD"))</f>
        <v>NO FRAUD</v>
      </c>
    </row>
    <row r="873" spans="1:3" hidden="1" x14ac:dyDescent="0.25">
      <c r="A873" s="33">
        <v>27444</v>
      </c>
      <c r="B873" s="25" t="str">
        <f>IF(VLOOKUP($A873,Merchants!$A$2:$H$1757,4,0)&lt;10,"NO FRAUD",IF(VLOOKUP($A873,Merchants!$A$2:$H$1757,8,0)&gt;=60%,"FRAUD","NO FRAUD"))</f>
        <v>NO FRAUD</v>
      </c>
      <c r="C873" s="25" t="str">
        <f>IF(VLOOKUP($A873,Merchants!$A$2:$D$1757,4,0)&lt;10,"NO FRAUD",IF(VLOOKUP('Behaviors Merchants'!$A873,Merchants!$A$2:$H$1757,7,0)&gt;=20%,"FRAUD","NO FRAUD"))</f>
        <v>NO FRAUD</v>
      </c>
    </row>
    <row r="874" spans="1:3" hidden="1" x14ac:dyDescent="0.25">
      <c r="A874" s="33">
        <v>27633</v>
      </c>
      <c r="B874" s="25" t="str">
        <f>IF(VLOOKUP($A874,Merchants!$A$2:$H$1757,4,0)&lt;10,"NO FRAUD",IF(VLOOKUP($A874,Merchants!$A$2:$H$1757,8,0)&gt;=60%,"FRAUD","NO FRAUD"))</f>
        <v>NO FRAUD</v>
      </c>
      <c r="C874" s="25" t="str">
        <f>IF(VLOOKUP($A874,Merchants!$A$2:$D$1757,4,0)&lt;10,"NO FRAUD",IF(VLOOKUP('Behaviors Merchants'!$A874,Merchants!$A$2:$H$1757,7,0)&gt;=20%,"FRAUD","NO FRAUD"))</f>
        <v>NO FRAUD</v>
      </c>
    </row>
    <row r="875" spans="1:3" hidden="1" x14ac:dyDescent="0.25">
      <c r="A875" s="33">
        <v>27762</v>
      </c>
      <c r="B875" s="25" t="str">
        <f>IF(VLOOKUP($A875,Merchants!$A$2:$H$1757,4,0)&lt;10,"NO FRAUD",IF(VLOOKUP($A875,Merchants!$A$2:$H$1757,8,0)&gt;=60%,"FRAUD","NO FRAUD"))</f>
        <v>NO FRAUD</v>
      </c>
      <c r="C875" s="25" t="str">
        <f>IF(VLOOKUP($A875,Merchants!$A$2:$D$1757,4,0)&lt;10,"NO FRAUD",IF(VLOOKUP('Behaviors Merchants'!$A875,Merchants!$A$2:$H$1757,7,0)&gt;=20%,"FRAUD","NO FRAUD"))</f>
        <v>NO FRAUD</v>
      </c>
    </row>
    <row r="876" spans="1:3" hidden="1" x14ac:dyDescent="0.25">
      <c r="A876" s="33">
        <v>27973</v>
      </c>
      <c r="B876" s="25" t="str">
        <f>IF(VLOOKUP($A876,Merchants!$A$2:$H$1757,4,0)&lt;10,"NO FRAUD",IF(VLOOKUP($A876,Merchants!$A$2:$H$1757,8,0)&gt;=60%,"FRAUD","NO FRAUD"))</f>
        <v>NO FRAUD</v>
      </c>
      <c r="C876" s="25" t="str">
        <f>IF(VLOOKUP($A876,Merchants!$A$2:$D$1757,4,0)&lt;10,"NO FRAUD",IF(VLOOKUP('Behaviors Merchants'!$A876,Merchants!$A$2:$H$1757,7,0)&gt;=20%,"FRAUD","NO FRAUD"))</f>
        <v>NO FRAUD</v>
      </c>
    </row>
    <row r="877" spans="1:3" hidden="1" x14ac:dyDescent="0.25">
      <c r="A877" s="33">
        <v>28103</v>
      </c>
      <c r="B877" s="25" t="str">
        <f>IF(VLOOKUP($A877,Merchants!$A$2:$H$1757,4,0)&lt;10,"NO FRAUD",IF(VLOOKUP($A877,Merchants!$A$2:$H$1757,8,0)&gt;=60%,"FRAUD","NO FRAUD"))</f>
        <v>NO FRAUD</v>
      </c>
      <c r="C877" s="25" t="str">
        <f>IF(VLOOKUP($A877,Merchants!$A$2:$D$1757,4,0)&lt;10,"NO FRAUD",IF(VLOOKUP('Behaviors Merchants'!$A877,Merchants!$A$2:$H$1757,7,0)&gt;=20%,"FRAUD","NO FRAUD"))</f>
        <v>NO FRAUD</v>
      </c>
    </row>
    <row r="878" spans="1:3" hidden="1" x14ac:dyDescent="0.25">
      <c r="A878" s="33">
        <v>28172</v>
      </c>
      <c r="B878" s="25" t="str">
        <f>IF(VLOOKUP($A878,Merchants!$A$2:$H$1757,4,0)&lt;10,"NO FRAUD",IF(VLOOKUP($A878,Merchants!$A$2:$H$1757,8,0)&gt;=60%,"FRAUD","NO FRAUD"))</f>
        <v>NO FRAUD</v>
      </c>
      <c r="C878" s="25" t="str">
        <f>IF(VLOOKUP($A878,Merchants!$A$2:$D$1757,4,0)&lt;10,"NO FRAUD",IF(VLOOKUP('Behaviors Merchants'!$A878,Merchants!$A$2:$H$1757,7,0)&gt;=20%,"FRAUD","NO FRAUD"))</f>
        <v>NO FRAUD</v>
      </c>
    </row>
    <row r="879" spans="1:3" hidden="1" x14ac:dyDescent="0.25">
      <c r="A879" s="33">
        <v>28212</v>
      </c>
      <c r="B879" s="25" t="str">
        <f>IF(VLOOKUP($A879,Merchants!$A$2:$H$1757,4,0)&lt;10,"NO FRAUD",IF(VLOOKUP($A879,Merchants!$A$2:$H$1757,8,0)&gt;=60%,"FRAUD","NO FRAUD"))</f>
        <v>NO FRAUD</v>
      </c>
      <c r="C879" s="25" t="str">
        <f>IF(VLOOKUP($A879,Merchants!$A$2:$D$1757,4,0)&lt;10,"NO FRAUD",IF(VLOOKUP('Behaviors Merchants'!$A879,Merchants!$A$2:$H$1757,7,0)&gt;=20%,"FRAUD","NO FRAUD"))</f>
        <v>NO FRAUD</v>
      </c>
    </row>
    <row r="880" spans="1:3" hidden="1" x14ac:dyDescent="0.25">
      <c r="A880" s="33">
        <v>28265</v>
      </c>
      <c r="B880" s="25" t="str">
        <f>IF(VLOOKUP($A880,Merchants!$A$2:$H$1757,4,0)&lt;10,"NO FRAUD",IF(VLOOKUP($A880,Merchants!$A$2:$H$1757,8,0)&gt;=60%,"FRAUD","NO FRAUD"))</f>
        <v>NO FRAUD</v>
      </c>
      <c r="C880" s="25" t="str">
        <f>IF(VLOOKUP($A880,Merchants!$A$2:$D$1757,4,0)&lt;10,"NO FRAUD",IF(VLOOKUP('Behaviors Merchants'!$A880,Merchants!$A$2:$H$1757,7,0)&gt;=20%,"FRAUD","NO FRAUD"))</f>
        <v>NO FRAUD</v>
      </c>
    </row>
    <row r="881" spans="1:3" hidden="1" x14ac:dyDescent="0.25">
      <c r="A881" s="33">
        <v>28269</v>
      </c>
      <c r="B881" s="25" t="str">
        <f>IF(VLOOKUP($A881,Merchants!$A$2:$H$1757,4,0)&lt;10,"NO FRAUD",IF(VLOOKUP($A881,Merchants!$A$2:$H$1757,8,0)&gt;=60%,"FRAUD","NO FRAUD"))</f>
        <v>NO FRAUD</v>
      </c>
      <c r="C881" s="25" t="str">
        <f>IF(VLOOKUP($A881,Merchants!$A$2:$D$1757,4,0)&lt;10,"NO FRAUD",IF(VLOOKUP('Behaviors Merchants'!$A881,Merchants!$A$2:$H$1757,7,0)&gt;=20%,"FRAUD","NO FRAUD"))</f>
        <v>NO FRAUD</v>
      </c>
    </row>
    <row r="882" spans="1:3" hidden="1" x14ac:dyDescent="0.25">
      <c r="A882" s="33">
        <v>28279</v>
      </c>
      <c r="B882" s="25" t="str">
        <f>IF(VLOOKUP($A882,Merchants!$A$2:$H$1757,4,0)&lt;10,"NO FRAUD",IF(VLOOKUP($A882,Merchants!$A$2:$H$1757,8,0)&gt;=60%,"FRAUD","NO FRAUD"))</f>
        <v>NO FRAUD</v>
      </c>
      <c r="C882" s="25" t="str">
        <f>IF(VLOOKUP($A882,Merchants!$A$2:$D$1757,4,0)&lt;10,"NO FRAUD",IF(VLOOKUP('Behaviors Merchants'!$A882,Merchants!$A$2:$H$1757,7,0)&gt;=20%,"FRAUD","NO FRAUD"))</f>
        <v>NO FRAUD</v>
      </c>
    </row>
    <row r="883" spans="1:3" hidden="1" x14ac:dyDescent="0.25">
      <c r="A883" s="33">
        <v>28336</v>
      </c>
      <c r="B883" s="25" t="str">
        <f>IF(VLOOKUP($A883,Merchants!$A$2:$H$1757,4,0)&lt;10,"NO FRAUD",IF(VLOOKUP($A883,Merchants!$A$2:$H$1757,8,0)&gt;=60%,"FRAUD","NO FRAUD"))</f>
        <v>NO FRAUD</v>
      </c>
      <c r="C883" s="25" t="str">
        <f>IF(VLOOKUP($A883,Merchants!$A$2:$D$1757,4,0)&lt;10,"NO FRAUD",IF(VLOOKUP('Behaviors Merchants'!$A883,Merchants!$A$2:$H$1757,7,0)&gt;=20%,"FRAUD","NO FRAUD"))</f>
        <v>NO FRAUD</v>
      </c>
    </row>
    <row r="884" spans="1:3" hidden="1" x14ac:dyDescent="0.25">
      <c r="A884" s="33">
        <v>28362</v>
      </c>
      <c r="B884" s="25" t="str">
        <f>IF(VLOOKUP($A884,Merchants!$A$2:$H$1757,4,0)&lt;10,"NO FRAUD",IF(VLOOKUP($A884,Merchants!$A$2:$H$1757,8,0)&gt;=60%,"FRAUD","NO FRAUD"))</f>
        <v>NO FRAUD</v>
      </c>
      <c r="C884" s="25" t="str">
        <f>IF(VLOOKUP($A884,Merchants!$A$2:$D$1757,4,0)&lt;10,"NO FRAUD",IF(VLOOKUP('Behaviors Merchants'!$A884,Merchants!$A$2:$H$1757,7,0)&gt;=20%,"FRAUD","NO FRAUD"))</f>
        <v>NO FRAUD</v>
      </c>
    </row>
    <row r="885" spans="1:3" hidden="1" x14ac:dyDescent="0.25">
      <c r="A885" s="33">
        <v>28573</v>
      </c>
      <c r="B885" s="25" t="str">
        <f>IF(VLOOKUP($A885,Merchants!$A$2:$H$1757,4,0)&lt;10,"NO FRAUD",IF(VLOOKUP($A885,Merchants!$A$2:$H$1757,8,0)&gt;=60%,"FRAUD","NO FRAUD"))</f>
        <v>NO FRAUD</v>
      </c>
      <c r="C885" s="25" t="str">
        <f>IF(VLOOKUP($A885,Merchants!$A$2:$D$1757,4,0)&lt;10,"NO FRAUD",IF(VLOOKUP('Behaviors Merchants'!$A885,Merchants!$A$2:$H$1757,7,0)&gt;=20%,"FRAUD","NO FRAUD"))</f>
        <v>NO FRAUD</v>
      </c>
    </row>
    <row r="886" spans="1:3" hidden="1" x14ac:dyDescent="0.25">
      <c r="A886" s="33">
        <v>28639</v>
      </c>
      <c r="B886" s="25" t="str">
        <f>IF(VLOOKUP($A886,Merchants!$A$2:$H$1757,4,0)&lt;10,"NO FRAUD",IF(VLOOKUP($A886,Merchants!$A$2:$H$1757,8,0)&gt;=60%,"FRAUD","NO FRAUD"))</f>
        <v>NO FRAUD</v>
      </c>
      <c r="C886" s="25" t="str">
        <f>IF(VLOOKUP($A886,Merchants!$A$2:$D$1757,4,0)&lt;10,"NO FRAUD",IF(VLOOKUP('Behaviors Merchants'!$A886,Merchants!$A$2:$H$1757,7,0)&gt;=20%,"FRAUD","NO FRAUD"))</f>
        <v>NO FRAUD</v>
      </c>
    </row>
    <row r="887" spans="1:3" hidden="1" x14ac:dyDescent="0.25">
      <c r="A887" s="33">
        <v>28673</v>
      </c>
      <c r="B887" s="25" t="str">
        <f>IF(VLOOKUP($A887,Merchants!$A$2:$H$1757,4,0)&lt;10,"NO FRAUD",IF(VLOOKUP($A887,Merchants!$A$2:$H$1757,8,0)&gt;=60%,"FRAUD","NO FRAUD"))</f>
        <v>NO FRAUD</v>
      </c>
      <c r="C887" s="25" t="str">
        <f>IF(VLOOKUP($A887,Merchants!$A$2:$D$1757,4,0)&lt;10,"NO FRAUD",IF(VLOOKUP('Behaviors Merchants'!$A887,Merchants!$A$2:$H$1757,7,0)&gt;=20%,"FRAUD","NO FRAUD"))</f>
        <v>NO FRAUD</v>
      </c>
    </row>
    <row r="888" spans="1:3" hidden="1" x14ac:dyDescent="0.25">
      <c r="A888" s="33">
        <v>28675</v>
      </c>
      <c r="B888" s="25" t="str">
        <f>IF(VLOOKUP($A888,Merchants!$A$2:$H$1757,4,0)&lt;10,"NO FRAUD",IF(VLOOKUP($A888,Merchants!$A$2:$H$1757,8,0)&gt;=60%,"FRAUD","NO FRAUD"))</f>
        <v>NO FRAUD</v>
      </c>
      <c r="C888" s="25" t="str">
        <f>IF(VLOOKUP($A888,Merchants!$A$2:$D$1757,4,0)&lt;10,"NO FRAUD",IF(VLOOKUP('Behaviors Merchants'!$A888,Merchants!$A$2:$H$1757,7,0)&gt;=20%,"FRAUD","NO FRAUD"))</f>
        <v>NO FRAUD</v>
      </c>
    </row>
    <row r="889" spans="1:3" hidden="1" x14ac:dyDescent="0.25">
      <c r="A889" s="33">
        <v>28708</v>
      </c>
      <c r="B889" s="25" t="str">
        <f>IF(VLOOKUP($A889,Merchants!$A$2:$H$1757,4,0)&lt;10,"NO FRAUD",IF(VLOOKUP($A889,Merchants!$A$2:$H$1757,8,0)&gt;=60%,"FRAUD","NO FRAUD"))</f>
        <v>NO FRAUD</v>
      </c>
      <c r="C889" s="25" t="str">
        <f>IF(VLOOKUP($A889,Merchants!$A$2:$D$1757,4,0)&lt;10,"NO FRAUD",IF(VLOOKUP('Behaviors Merchants'!$A889,Merchants!$A$2:$H$1757,7,0)&gt;=20%,"FRAUD","NO FRAUD"))</f>
        <v>NO FRAUD</v>
      </c>
    </row>
    <row r="890" spans="1:3" hidden="1" x14ac:dyDescent="0.25">
      <c r="A890" s="33">
        <v>28721</v>
      </c>
      <c r="B890" s="25" t="str">
        <f>IF(VLOOKUP($A890,Merchants!$A$2:$H$1757,4,0)&lt;10,"NO FRAUD",IF(VLOOKUP($A890,Merchants!$A$2:$H$1757,8,0)&gt;=60%,"FRAUD","NO FRAUD"))</f>
        <v>NO FRAUD</v>
      </c>
      <c r="C890" s="25" t="str">
        <f>IF(VLOOKUP($A890,Merchants!$A$2:$D$1757,4,0)&lt;10,"NO FRAUD",IF(VLOOKUP('Behaviors Merchants'!$A890,Merchants!$A$2:$H$1757,7,0)&gt;=20%,"FRAUD","NO FRAUD"))</f>
        <v>NO FRAUD</v>
      </c>
    </row>
    <row r="891" spans="1:3" hidden="1" x14ac:dyDescent="0.25">
      <c r="A891" s="33">
        <v>28798</v>
      </c>
      <c r="B891" s="25" t="str">
        <f>IF(VLOOKUP($A891,Merchants!$A$2:$H$1757,4,0)&lt;10,"NO FRAUD",IF(VLOOKUP($A891,Merchants!$A$2:$H$1757,8,0)&gt;=60%,"FRAUD","NO FRAUD"))</f>
        <v>NO FRAUD</v>
      </c>
      <c r="C891" s="25" t="str">
        <f>IF(VLOOKUP($A891,Merchants!$A$2:$D$1757,4,0)&lt;10,"NO FRAUD",IF(VLOOKUP('Behaviors Merchants'!$A891,Merchants!$A$2:$H$1757,7,0)&gt;=20%,"FRAUD","NO FRAUD"))</f>
        <v>NO FRAUD</v>
      </c>
    </row>
    <row r="892" spans="1:3" hidden="1" x14ac:dyDescent="0.25">
      <c r="A892" s="33">
        <v>28933</v>
      </c>
      <c r="B892" s="25" t="str">
        <f>IF(VLOOKUP($A892,Merchants!$A$2:$H$1757,4,0)&lt;10,"NO FRAUD",IF(VLOOKUP($A892,Merchants!$A$2:$H$1757,8,0)&gt;=60%,"FRAUD","NO FRAUD"))</f>
        <v>NO FRAUD</v>
      </c>
      <c r="C892" s="25" t="str">
        <f>IF(VLOOKUP($A892,Merchants!$A$2:$D$1757,4,0)&lt;10,"NO FRAUD",IF(VLOOKUP('Behaviors Merchants'!$A892,Merchants!$A$2:$H$1757,7,0)&gt;=20%,"FRAUD","NO FRAUD"))</f>
        <v>NO FRAUD</v>
      </c>
    </row>
    <row r="893" spans="1:3" hidden="1" x14ac:dyDescent="0.25">
      <c r="A893" s="33">
        <v>29074</v>
      </c>
      <c r="B893" s="25" t="str">
        <f>IF(VLOOKUP($A893,Merchants!$A$2:$H$1757,4,0)&lt;10,"NO FRAUD",IF(VLOOKUP($A893,Merchants!$A$2:$H$1757,8,0)&gt;=60%,"FRAUD","NO FRAUD"))</f>
        <v>NO FRAUD</v>
      </c>
      <c r="C893" s="25" t="str">
        <f>IF(VLOOKUP($A893,Merchants!$A$2:$D$1757,4,0)&lt;10,"NO FRAUD",IF(VLOOKUP('Behaviors Merchants'!$A893,Merchants!$A$2:$H$1757,7,0)&gt;=20%,"FRAUD","NO FRAUD"))</f>
        <v>NO FRAUD</v>
      </c>
    </row>
    <row r="894" spans="1:3" hidden="1" x14ac:dyDescent="0.25">
      <c r="A894" s="33">
        <v>29120</v>
      </c>
      <c r="B894" s="25" t="str">
        <f>IF(VLOOKUP($A894,Merchants!$A$2:$H$1757,4,0)&lt;10,"NO FRAUD",IF(VLOOKUP($A894,Merchants!$A$2:$H$1757,8,0)&gt;=60%,"FRAUD","NO FRAUD"))</f>
        <v>NO FRAUD</v>
      </c>
      <c r="C894" s="25" t="str">
        <f>IF(VLOOKUP($A894,Merchants!$A$2:$D$1757,4,0)&lt;10,"NO FRAUD",IF(VLOOKUP('Behaviors Merchants'!$A894,Merchants!$A$2:$H$1757,7,0)&gt;=20%,"FRAUD","NO FRAUD"))</f>
        <v>NO FRAUD</v>
      </c>
    </row>
    <row r="895" spans="1:3" hidden="1" x14ac:dyDescent="0.25">
      <c r="A895" s="33">
        <v>29168</v>
      </c>
      <c r="B895" s="25" t="str">
        <f>IF(VLOOKUP($A895,Merchants!$A$2:$H$1757,4,0)&lt;10,"NO FRAUD",IF(VLOOKUP($A895,Merchants!$A$2:$H$1757,8,0)&gt;=60%,"FRAUD","NO FRAUD"))</f>
        <v>NO FRAUD</v>
      </c>
      <c r="C895" s="25" t="str">
        <f>IF(VLOOKUP($A895,Merchants!$A$2:$D$1757,4,0)&lt;10,"NO FRAUD",IF(VLOOKUP('Behaviors Merchants'!$A895,Merchants!$A$2:$H$1757,7,0)&gt;=20%,"FRAUD","NO FRAUD"))</f>
        <v>NO FRAUD</v>
      </c>
    </row>
    <row r="896" spans="1:3" hidden="1" x14ac:dyDescent="0.25">
      <c r="A896" s="33">
        <v>29280</v>
      </c>
      <c r="B896" s="25" t="str">
        <f>IF(VLOOKUP($A896,Merchants!$A$2:$H$1757,4,0)&lt;10,"NO FRAUD",IF(VLOOKUP($A896,Merchants!$A$2:$H$1757,8,0)&gt;=60%,"FRAUD","NO FRAUD"))</f>
        <v>NO FRAUD</v>
      </c>
      <c r="C896" s="25" t="str">
        <f>IF(VLOOKUP($A896,Merchants!$A$2:$D$1757,4,0)&lt;10,"NO FRAUD",IF(VLOOKUP('Behaviors Merchants'!$A896,Merchants!$A$2:$H$1757,7,0)&gt;=20%,"FRAUD","NO FRAUD"))</f>
        <v>NO FRAUD</v>
      </c>
    </row>
    <row r="897" spans="1:3" hidden="1" x14ac:dyDescent="0.25">
      <c r="A897" s="33">
        <v>29386</v>
      </c>
      <c r="B897" s="25" t="str">
        <f>IF(VLOOKUP($A897,Merchants!$A$2:$H$1757,4,0)&lt;10,"NO FRAUD",IF(VLOOKUP($A897,Merchants!$A$2:$H$1757,8,0)&gt;=60%,"FRAUD","NO FRAUD"))</f>
        <v>NO FRAUD</v>
      </c>
      <c r="C897" s="25" t="str">
        <f>IF(VLOOKUP($A897,Merchants!$A$2:$D$1757,4,0)&lt;10,"NO FRAUD",IF(VLOOKUP('Behaviors Merchants'!$A897,Merchants!$A$2:$H$1757,7,0)&gt;=20%,"FRAUD","NO FRAUD"))</f>
        <v>NO FRAUD</v>
      </c>
    </row>
    <row r="898" spans="1:3" hidden="1" x14ac:dyDescent="0.25">
      <c r="A898" s="33">
        <v>29463</v>
      </c>
      <c r="B898" s="25" t="str">
        <f>IF(VLOOKUP($A898,Merchants!$A$2:$H$1757,4,0)&lt;10,"NO FRAUD",IF(VLOOKUP($A898,Merchants!$A$2:$H$1757,8,0)&gt;=60%,"FRAUD","NO FRAUD"))</f>
        <v>NO FRAUD</v>
      </c>
      <c r="C898" s="25" t="str">
        <f>IF(VLOOKUP($A898,Merchants!$A$2:$D$1757,4,0)&lt;10,"NO FRAUD",IF(VLOOKUP('Behaviors Merchants'!$A898,Merchants!$A$2:$H$1757,7,0)&gt;=20%,"FRAUD","NO FRAUD"))</f>
        <v>NO FRAUD</v>
      </c>
    </row>
    <row r="899" spans="1:3" hidden="1" x14ac:dyDescent="0.25">
      <c r="A899" s="33">
        <v>29476</v>
      </c>
      <c r="B899" s="25" t="str">
        <f>IF(VLOOKUP($A899,Merchants!$A$2:$H$1757,4,0)&lt;10,"NO FRAUD",IF(VLOOKUP($A899,Merchants!$A$2:$H$1757,8,0)&gt;=60%,"FRAUD","NO FRAUD"))</f>
        <v>NO FRAUD</v>
      </c>
      <c r="C899" s="25" t="str">
        <f>IF(VLOOKUP($A899,Merchants!$A$2:$D$1757,4,0)&lt;10,"NO FRAUD",IF(VLOOKUP('Behaviors Merchants'!$A899,Merchants!$A$2:$H$1757,7,0)&gt;=20%,"FRAUD","NO FRAUD"))</f>
        <v>NO FRAUD</v>
      </c>
    </row>
    <row r="900" spans="1:3" hidden="1" x14ac:dyDescent="0.25">
      <c r="A900" s="33">
        <v>29568</v>
      </c>
      <c r="B900" s="25" t="str">
        <f>IF(VLOOKUP($A900,Merchants!$A$2:$H$1757,4,0)&lt;10,"NO FRAUD",IF(VLOOKUP($A900,Merchants!$A$2:$H$1757,8,0)&gt;=60%,"FRAUD","NO FRAUD"))</f>
        <v>NO FRAUD</v>
      </c>
      <c r="C900" s="25" t="str">
        <f>IF(VLOOKUP($A900,Merchants!$A$2:$D$1757,4,0)&lt;10,"NO FRAUD",IF(VLOOKUP('Behaviors Merchants'!$A900,Merchants!$A$2:$H$1757,7,0)&gt;=20%,"FRAUD","NO FRAUD"))</f>
        <v>NO FRAUD</v>
      </c>
    </row>
    <row r="901" spans="1:3" hidden="1" x14ac:dyDescent="0.25">
      <c r="A901" s="33">
        <v>29620</v>
      </c>
      <c r="B901" s="25" t="str">
        <f>IF(VLOOKUP($A901,Merchants!$A$2:$H$1757,4,0)&lt;10,"NO FRAUD",IF(VLOOKUP($A901,Merchants!$A$2:$H$1757,8,0)&gt;=60%,"FRAUD","NO FRAUD"))</f>
        <v>NO FRAUD</v>
      </c>
      <c r="C901" s="25" t="str">
        <f>IF(VLOOKUP($A901,Merchants!$A$2:$D$1757,4,0)&lt;10,"NO FRAUD",IF(VLOOKUP('Behaviors Merchants'!$A901,Merchants!$A$2:$H$1757,7,0)&gt;=20%,"FRAUD","NO FRAUD"))</f>
        <v>NO FRAUD</v>
      </c>
    </row>
    <row r="902" spans="1:3" hidden="1" x14ac:dyDescent="0.25">
      <c r="A902" s="33">
        <v>29661</v>
      </c>
      <c r="B902" s="25" t="str">
        <f>IF(VLOOKUP($A902,Merchants!$A$2:$H$1757,4,0)&lt;10,"NO FRAUD",IF(VLOOKUP($A902,Merchants!$A$2:$H$1757,8,0)&gt;=60%,"FRAUD","NO FRAUD"))</f>
        <v>NO FRAUD</v>
      </c>
      <c r="C902" s="25" t="str">
        <f>IF(VLOOKUP($A902,Merchants!$A$2:$D$1757,4,0)&lt;10,"NO FRAUD",IF(VLOOKUP('Behaviors Merchants'!$A902,Merchants!$A$2:$H$1757,7,0)&gt;=20%,"FRAUD","NO FRAUD"))</f>
        <v>NO FRAUD</v>
      </c>
    </row>
    <row r="903" spans="1:3" hidden="1" x14ac:dyDescent="0.25">
      <c r="A903" s="33">
        <v>29681</v>
      </c>
      <c r="B903" s="25" t="str">
        <f>IF(VLOOKUP($A903,Merchants!$A$2:$H$1757,4,0)&lt;10,"NO FRAUD",IF(VLOOKUP($A903,Merchants!$A$2:$H$1757,8,0)&gt;=60%,"FRAUD","NO FRAUD"))</f>
        <v>NO FRAUD</v>
      </c>
      <c r="C903" s="25" t="str">
        <f>IF(VLOOKUP($A903,Merchants!$A$2:$D$1757,4,0)&lt;10,"NO FRAUD",IF(VLOOKUP('Behaviors Merchants'!$A903,Merchants!$A$2:$H$1757,7,0)&gt;=20%,"FRAUD","NO FRAUD"))</f>
        <v>NO FRAUD</v>
      </c>
    </row>
    <row r="904" spans="1:3" hidden="1" x14ac:dyDescent="0.25">
      <c r="A904" s="33">
        <v>29719</v>
      </c>
      <c r="B904" s="25" t="str">
        <f>IF(VLOOKUP($A904,Merchants!$A$2:$H$1757,4,0)&lt;10,"NO FRAUD",IF(VLOOKUP($A904,Merchants!$A$2:$H$1757,8,0)&gt;=60%,"FRAUD","NO FRAUD"))</f>
        <v>NO FRAUD</v>
      </c>
      <c r="C904" s="25" t="str">
        <f>IF(VLOOKUP($A904,Merchants!$A$2:$D$1757,4,0)&lt;10,"NO FRAUD",IF(VLOOKUP('Behaviors Merchants'!$A904,Merchants!$A$2:$H$1757,7,0)&gt;=20%,"FRAUD","NO FRAUD"))</f>
        <v>NO FRAUD</v>
      </c>
    </row>
    <row r="905" spans="1:3" hidden="1" x14ac:dyDescent="0.25">
      <c r="A905" s="33">
        <v>29766</v>
      </c>
      <c r="B905" s="25" t="str">
        <f>IF(VLOOKUP($A905,Merchants!$A$2:$H$1757,4,0)&lt;10,"NO FRAUD",IF(VLOOKUP($A905,Merchants!$A$2:$H$1757,8,0)&gt;=60%,"FRAUD","NO FRAUD"))</f>
        <v>NO FRAUD</v>
      </c>
      <c r="C905" s="25" t="str">
        <f>IF(VLOOKUP($A905,Merchants!$A$2:$D$1757,4,0)&lt;10,"NO FRAUD",IF(VLOOKUP('Behaviors Merchants'!$A905,Merchants!$A$2:$H$1757,7,0)&gt;=20%,"FRAUD","NO FRAUD"))</f>
        <v>NO FRAUD</v>
      </c>
    </row>
    <row r="906" spans="1:3" hidden="1" x14ac:dyDescent="0.25">
      <c r="A906" s="33">
        <v>29817</v>
      </c>
      <c r="B906" s="25" t="str">
        <f>IF(VLOOKUP($A906,Merchants!$A$2:$H$1757,4,0)&lt;10,"NO FRAUD",IF(VLOOKUP($A906,Merchants!$A$2:$H$1757,8,0)&gt;=60%,"FRAUD","NO FRAUD"))</f>
        <v>NO FRAUD</v>
      </c>
      <c r="C906" s="25" t="str">
        <f>IF(VLOOKUP($A906,Merchants!$A$2:$D$1757,4,0)&lt;10,"NO FRAUD",IF(VLOOKUP('Behaviors Merchants'!$A906,Merchants!$A$2:$H$1757,7,0)&gt;=20%,"FRAUD","NO FRAUD"))</f>
        <v>NO FRAUD</v>
      </c>
    </row>
    <row r="907" spans="1:3" hidden="1" x14ac:dyDescent="0.25">
      <c r="A907" s="33">
        <v>29830</v>
      </c>
      <c r="B907" s="25" t="str">
        <f>IF(VLOOKUP($A907,Merchants!$A$2:$H$1757,4,0)&lt;10,"NO FRAUD",IF(VLOOKUP($A907,Merchants!$A$2:$H$1757,8,0)&gt;=60%,"FRAUD","NO FRAUD"))</f>
        <v>NO FRAUD</v>
      </c>
      <c r="C907" s="25" t="str">
        <f>IF(VLOOKUP($A907,Merchants!$A$2:$D$1757,4,0)&lt;10,"NO FRAUD",IF(VLOOKUP('Behaviors Merchants'!$A907,Merchants!$A$2:$H$1757,7,0)&gt;=20%,"FRAUD","NO FRAUD"))</f>
        <v>NO FRAUD</v>
      </c>
    </row>
    <row r="908" spans="1:3" hidden="1" x14ac:dyDescent="0.25">
      <c r="A908" s="33">
        <v>29842</v>
      </c>
      <c r="B908" s="25" t="str">
        <f>IF(VLOOKUP($A908,Merchants!$A$2:$H$1757,4,0)&lt;10,"NO FRAUD",IF(VLOOKUP($A908,Merchants!$A$2:$H$1757,8,0)&gt;=60%,"FRAUD","NO FRAUD"))</f>
        <v>NO FRAUD</v>
      </c>
      <c r="C908" s="25" t="str">
        <f>IF(VLOOKUP($A908,Merchants!$A$2:$D$1757,4,0)&lt;10,"NO FRAUD",IF(VLOOKUP('Behaviors Merchants'!$A908,Merchants!$A$2:$H$1757,7,0)&gt;=20%,"FRAUD","NO FRAUD"))</f>
        <v>NO FRAUD</v>
      </c>
    </row>
    <row r="909" spans="1:3" hidden="1" x14ac:dyDescent="0.25">
      <c r="A909" s="33">
        <v>29904</v>
      </c>
      <c r="B909" s="25" t="str">
        <f>IF(VLOOKUP($A909,Merchants!$A$2:$H$1757,4,0)&lt;10,"NO FRAUD",IF(VLOOKUP($A909,Merchants!$A$2:$H$1757,8,0)&gt;=60%,"FRAUD","NO FRAUD"))</f>
        <v>NO FRAUD</v>
      </c>
      <c r="C909" s="25" t="str">
        <f>IF(VLOOKUP($A909,Merchants!$A$2:$D$1757,4,0)&lt;10,"NO FRAUD",IF(VLOOKUP('Behaviors Merchants'!$A909,Merchants!$A$2:$H$1757,7,0)&gt;=20%,"FRAUD","NO FRAUD"))</f>
        <v>NO FRAUD</v>
      </c>
    </row>
    <row r="910" spans="1:3" hidden="1" x14ac:dyDescent="0.25">
      <c r="A910" s="33">
        <v>29910</v>
      </c>
      <c r="B910" s="25" t="str">
        <f>IF(VLOOKUP($A910,Merchants!$A$2:$H$1757,4,0)&lt;10,"NO FRAUD",IF(VLOOKUP($A910,Merchants!$A$2:$H$1757,8,0)&gt;=60%,"FRAUD","NO FRAUD"))</f>
        <v>NO FRAUD</v>
      </c>
      <c r="C910" s="25" t="str">
        <f>IF(VLOOKUP($A910,Merchants!$A$2:$D$1757,4,0)&lt;10,"NO FRAUD",IF(VLOOKUP('Behaviors Merchants'!$A910,Merchants!$A$2:$H$1757,7,0)&gt;=20%,"FRAUD","NO FRAUD"))</f>
        <v>NO FRAUD</v>
      </c>
    </row>
    <row r="911" spans="1:3" hidden="1" x14ac:dyDescent="0.25">
      <c r="A911" s="33">
        <v>30032</v>
      </c>
      <c r="B911" s="25" t="str">
        <f>IF(VLOOKUP($A911,Merchants!$A$2:$H$1757,4,0)&lt;10,"NO FRAUD",IF(VLOOKUP($A911,Merchants!$A$2:$H$1757,8,0)&gt;=60%,"FRAUD","NO FRAUD"))</f>
        <v>NO FRAUD</v>
      </c>
      <c r="C911" s="25" t="str">
        <f>IF(VLOOKUP($A911,Merchants!$A$2:$D$1757,4,0)&lt;10,"NO FRAUD",IF(VLOOKUP('Behaviors Merchants'!$A911,Merchants!$A$2:$H$1757,7,0)&gt;=20%,"FRAUD","NO FRAUD"))</f>
        <v>NO FRAUD</v>
      </c>
    </row>
    <row r="912" spans="1:3" hidden="1" x14ac:dyDescent="0.25">
      <c r="A912" s="33">
        <v>30156</v>
      </c>
      <c r="B912" s="25" t="str">
        <f>IF(VLOOKUP($A912,Merchants!$A$2:$H$1757,4,0)&lt;10,"NO FRAUD",IF(VLOOKUP($A912,Merchants!$A$2:$H$1757,8,0)&gt;=60%,"FRAUD","NO FRAUD"))</f>
        <v>NO FRAUD</v>
      </c>
      <c r="C912" s="25" t="str">
        <f>IF(VLOOKUP($A912,Merchants!$A$2:$D$1757,4,0)&lt;10,"NO FRAUD",IF(VLOOKUP('Behaviors Merchants'!$A912,Merchants!$A$2:$H$1757,7,0)&gt;=20%,"FRAUD","NO FRAUD"))</f>
        <v>NO FRAUD</v>
      </c>
    </row>
    <row r="913" spans="1:3" hidden="1" x14ac:dyDescent="0.25">
      <c r="A913" s="33">
        <v>30264</v>
      </c>
      <c r="B913" s="25" t="str">
        <f>IF(VLOOKUP($A913,Merchants!$A$2:$H$1757,4,0)&lt;10,"NO FRAUD",IF(VLOOKUP($A913,Merchants!$A$2:$H$1757,8,0)&gt;=60%,"FRAUD","NO FRAUD"))</f>
        <v>NO FRAUD</v>
      </c>
      <c r="C913" s="25" t="str">
        <f>IF(VLOOKUP($A913,Merchants!$A$2:$D$1757,4,0)&lt;10,"NO FRAUD",IF(VLOOKUP('Behaviors Merchants'!$A913,Merchants!$A$2:$H$1757,7,0)&gt;=20%,"FRAUD","NO FRAUD"))</f>
        <v>NO FRAUD</v>
      </c>
    </row>
    <row r="914" spans="1:3" hidden="1" x14ac:dyDescent="0.25">
      <c r="A914" s="33">
        <v>30308</v>
      </c>
      <c r="B914" s="25" t="str">
        <f>IF(VLOOKUP($A914,Merchants!$A$2:$H$1757,4,0)&lt;10,"NO FRAUD",IF(VLOOKUP($A914,Merchants!$A$2:$H$1757,8,0)&gt;=60%,"FRAUD","NO FRAUD"))</f>
        <v>NO FRAUD</v>
      </c>
      <c r="C914" s="25" t="str">
        <f>IF(VLOOKUP($A914,Merchants!$A$2:$D$1757,4,0)&lt;10,"NO FRAUD",IF(VLOOKUP('Behaviors Merchants'!$A914,Merchants!$A$2:$H$1757,7,0)&gt;=20%,"FRAUD","NO FRAUD"))</f>
        <v>NO FRAUD</v>
      </c>
    </row>
    <row r="915" spans="1:3" hidden="1" x14ac:dyDescent="0.25">
      <c r="A915" s="33">
        <v>30365</v>
      </c>
      <c r="B915" s="25" t="str">
        <f>IF(VLOOKUP($A915,Merchants!$A$2:$H$1757,4,0)&lt;10,"NO FRAUD",IF(VLOOKUP($A915,Merchants!$A$2:$H$1757,8,0)&gt;=60%,"FRAUD","NO FRAUD"))</f>
        <v>NO FRAUD</v>
      </c>
      <c r="C915" s="25" t="str">
        <f>IF(VLOOKUP($A915,Merchants!$A$2:$D$1757,4,0)&lt;10,"NO FRAUD",IF(VLOOKUP('Behaviors Merchants'!$A915,Merchants!$A$2:$H$1757,7,0)&gt;=20%,"FRAUD","NO FRAUD"))</f>
        <v>NO FRAUD</v>
      </c>
    </row>
    <row r="916" spans="1:3" hidden="1" x14ac:dyDescent="0.25">
      <c r="A916" s="33">
        <v>30370</v>
      </c>
      <c r="B916" s="25" t="str">
        <f>IF(VLOOKUP($A916,Merchants!$A$2:$H$1757,4,0)&lt;10,"NO FRAUD",IF(VLOOKUP($A916,Merchants!$A$2:$H$1757,8,0)&gt;=60%,"FRAUD","NO FRAUD"))</f>
        <v>NO FRAUD</v>
      </c>
      <c r="C916" s="25" t="str">
        <f>IF(VLOOKUP($A916,Merchants!$A$2:$D$1757,4,0)&lt;10,"NO FRAUD",IF(VLOOKUP('Behaviors Merchants'!$A916,Merchants!$A$2:$H$1757,7,0)&gt;=20%,"FRAUD","NO FRAUD"))</f>
        <v>NO FRAUD</v>
      </c>
    </row>
    <row r="917" spans="1:3" hidden="1" x14ac:dyDescent="0.25">
      <c r="A917" s="33">
        <v>30555</v>
      </c>
      <c r="B917" s="25" t="str">
        <f>IF(VLOOKUP($A917,Merchants!$A$2:$H$1757,4,0)&lt;10,"NO FRAUD",IF(VLOOKUP($A917,Merchants!$A$2:$H$1757,8,0)&gt;=60%,"FRAUD","NO FRAUD"))</f>
        <v>NO FRAUD</v>
      </c>
      <c r="C917" s="25" t="str">
        <f>IF(VLOOKUP($A917,Merchants!$A$2:$D$1757,4,0)&lt;10,"NO FRAUD",IF(VLOOKUP('Behaviors Merchants'!$A917,Merchants!$A$2:$H$1757,7,0)&gt;=20%,"FRAUD","NO FRAUD"))</f>
        <v>NO FRAUD</v>
      </c>
    </row>
    <row r="918" spans="1:3" hidden="1" x14ac:dyDescent="0.25">
      <c r="A918" s="33">
        <v>30643</v>
      </c>
      <c r="B918" s="25" t="str">
        <f>IF(VLOOKUP($A918,Merchants!$A$2:$H$1757,4,0)&lt;10,"NO FRAUD",IF(VLOOKUP($A918,Merchants!$A$2:$H$1757,8,0)&gt;=60%,"FRAUD","NO FRAUD"))</f>
        <v>NO FRAUD</v>
      </c>
      <c r="C918" s="25" t="str">
        <f>IF(VLOOKUP($A918,Merchants!$A$2:$D$1757,4,0)&lt;10,"NO FRAUD",IF(VLOOKUP('Behaviors Merchants'!$A918,Merchants!$A$2:$H$1757,7,0)&gt;=20%,"FRAUD","NO FRAUD"))</f>
        <v>NO FRAUD</v>
      </c>
    </row>
    <row r="919" spans="1:3" hidden="1" x14ac:dyDescent="0.25">
      <c r="A919" s="33">
        <v>30659</v>
      </c>
      <c r="B919" s="25" t="str">
        <f>IF(VLOOKUP($A919,Merchants!$A$2:$H$1757,4,0)&lt;10,"NO FRAUD",IF(VLOOKUP($A919,Merchants!$A$2:$H$1757,8,0)&gt;=60%,"FRAUD","NO FRAUD"))</f>
        <v>NO FRAUD</v>
      </c>
      <c r="C919" s="25" t="str">
        <f>IF(VLOOKUP($A919,Merchants!$A$2:$D$1757,4,0)&lt;10,"NO FRAUD",IF(VLOOKUP('Behaviors Merchants'!$A919,Merchants!$A$2:$H$1757,7,0)&gt;=20%,"FRAUD","NO FRAUD"))</f>
        <v>NO FRAUD</v>
      </c>
    </row>
    <row r="920" spans="1:3" hidden="1" x14ac:dyDescent="0.25">
      <c r="A920" s="33">
        <v>30681</v>
      </c>
      <c r="B920" s="25" t="str">
        <f>IF(VLOOKUP($A920,Merchants!$A$2:$H$1757,4,0)&lt;10,"NO FRAUD",IF(VLOOKUP($A920,Merchants!$A$2:$H$1757,8,0)&gt;=60%,"FRAUD","NO FRAUD"))</f>
        <v>NO FRAUD</v>
      </c>
      <c r="C920" s="25" t="str">
        <f>IF(VLOOKUP($A920,Merchants!$A$2:$D$1757,4,0)&lt;10,"NO FRAUD",IF(VLOOKUP('Behaviors Merchants'!$A920,Merchants!$A$2:$H$1757,7,0)&gt;=20%,"FRAUD","NO FRAUD"))</f>
        <v>NO FRAUD</v>
      </c>
    </row>
    <row r="921" spans="1:3" hidden="1" x14ac:dyDescent="0.25">
      <c r="A921" s="33">
        <v>30688</v>
      </c>
      <c r="B921" s="25" t="str">
        <f>IF(VLOOKUP($A921,Merchants!$A$2:$H$1757,4,0)&lt;10,"NO FRAUD",IF(VLOOKUP($A921,Merchants!$A$2:$H$1757,8,0)&gt;=60%,"FRAUD","NO FRAUD"))</f>
        <v>NO FRAUD</v>
      </c>
      <c r="C921" s="25" t="str">
        <f>IF(VLOOKUP($A921,Merchants!$A$2:$D$1757,4,0)&lt;10,"NO FRAUD",IF(VLOOKUP('Behaviors Merchants'!$A921,Merchants!$A$2:$H$1757,7,0)&gt;=20%,"FRAUD","NO FRAUD"))</f>
        <v>NO FRAUD</v>
      </c>
    </row>
    <row r="922" spans="1:3" hidden="1" x14ac:dyDescent="0.25">
      <c r="A922" s="33">
        <v>30727</v>
      </c>
      <c r="B922" s="25" t="str">
        <f>IF(VLOOKUP($A922,Merchants!$A$2:$H$1757,4,0)&lt;10,"NO FRAUD",IF(VLOOKUP($A922,Merchants!$A$2:$H$1757,8,0)&gt;=60%,"FRAUD","NO FRAUD"))</f>
        <v>NO FRAUD</v>
      </c>
      <c r="C922" s="25" t="str">
        <f>IF(VLOOKUP($A922,Merchants!$A$2:$D$1757,4,0)&lt;10,"NO FRAUD",IF(VLOOKUP('Behaviors Merchants'!$A922,Merchants!$A$2:$H$1757,7,0)&gt;=20%,"FRAUD","NO FRAUD"))</f>
        <v>NO FRAUD</v>
      </c>
    </row>
    <row r="923" spans="1:3" hidden="1" x14ac:dyDescent="0.25">
      <c r="A923" s="33">
        <v>30753</v>
      </c>
      <c r="B923" s="25" t="str">
        <f>IF(VLOOKUP($A923,Merchants!$A$2:$H$1757,4,0)&lt;10,"NO FRAUD",IF(VLOOKUP($A923,Merchants!$A$2:$H$1757,8,0)&gt;=60%,"FRAUD","NO FRAUD"))</f>
        <v>NO FRAUD</v>
      </c>
      <c r="C923" s="25" t="str">
        <f>IF(VLOOKUP($A923,Merchants!$A$2:$D$1757,4,0)&lt;10,"NO FRAUD",IF(VLOOKUP('Behaviors Merchants'!$A923,Merchants!$A$2:$H$1757,7,0)&gt;=20%,"FRAUD","NO FRAUD"))</f>
        <v>NO FRAUD</v>
      </c>
    </row>
    <row r="924" spans="1:3" hidden="1" x14ac:dyDescent="0.25">
      <c r="A924" s="33">
        <v>31030</v>
      </c>
      <c r="B924" s="25" t="str">
        <f>IF(VLOOKUP($A924,Merchants!$A$2:$H$1757,4,0)&lt;10,"NO FRAUD",IF(VLOOKUP($A924,Merchants!$A$2:$H$1757,8,0)&gt;=60%,"FRAUD","NO FRAUD"))</f>
        <v>NO FRAUD</v>
      </c>
      <c r="C924" s="25" t="str">
        <f>IF(VLOOKUP($A924,Merchants!$A$2:$D$1757,4,0)&lt;10,"NO FRAUD",IF(VLOOKUP('Behaviors Merchants'!$A924,Merchants!$A$2:$H$1757,7,0)&gt;=20%,"FRAUD","NO FRAUD"))</f>
        <v>NO FRAUD</v>
      </c>
    </row>
    <row r="925" spans="1:3" hidden="1" x14ac:dyDescent="0.25">
      <c r="A925" s="33">
        <v>31154</v>
      </c>
      <c r="B925" s="25" t="str">
        <f>IF(VLOOKUP($A925,Merchants!$A$2:$H$1757,4,0)&lt;10,"NO FRAUD",IF(VLOOKUP($A925,Merchants!$A$2:$H$1757,8,0)&gt;=60%,"FRAUD","NO FRAUD"))</f>
        <v>NO FRAUD</v>
      </c>
      <c r="C925" s="25" t="str">
        <f>IF(VLOOKUP($A925,Merchants!$A$2:$D$1757,4,0)&lt;10,"NO FRAUD",IF(VLOOKUP('Behaviors Merchants'!$A925,Merchants!$A$2:$H$1757,7,0)&gt;=20%,"FRAUD","NO FRAUD"))</f>
        <v>NO FRAUD</v>
      </c>
    </row>
    <row r="926" spans="1:3" hidden="1" x14ac:dyDescent="0.25">
      <c r="A926" s="33">
        <v>31309</v>
      </c>
      <c r="B926" s="25" t="str">
        <f>IF(VLOOKUP($A926,Merchants!$A$2:$H$1757,4,0)&lt;10,"NO FRAUD",IF(VLOOKUP($A926,Merchants!$A$2:$H$1757,8,0)&gt;=60%,"FRAUD","NO FRAUD"))</f>
        <v>NO FRAUD</v>
      </c>
      <c r="C926" s="25" t="str">
        <f>IF(VLOOKUP($A926,Merchants!$A$2:$D$1757,4,0)&lt;10,"NO FRAUD",IF(VLOOKUP('Behaviors Merchants'!$A926,Merchants!$A$2:$H$1757,7,0)&gt;=20%,"FRAUD","NO FRAUD"))</f>
        <v>NO FRAUD</v>
      </c>
    </row>
    <row r="927" spans="1:3" hidden="1" x14ac:dyDescent="0.25">
      <c r="A927" s="33">
        <v>31403</v>
      </c>
      <c r="B927" s="25" t="str">
        <f>IF(VLOOKUP($A927,Merchants!$A$2:$H$1757,4,0)&lt;10,"NO FRAUD",IF(VLOOKUP($A927,Merchants!$A$2:$H$1757,8,0)&gt;=60%,"FRAUD","NO FRAUD"))</f>
        <v>NO FRAUD</v>
      </c>
      <c r="C927" s="25" t="str">
        <f>IF(VLOOKUP($A927,Merchants!$A$2:$D$1757,4,0)&lt;10,"NO FRAUD",IF(VLOOKUP('Behaviors Merchants'!$A927,Merchants!$A$2:$H$1757,7,0)&gt;=20%,"FRAUD","NO FRAUD"))</f>
        <v>NO FRAUD</v>
      </c>
    </row>
    <row r="928" spans="1:3" hidden="1" x14ac:dyDescent="0.25">
      <c r="A928" s="33">
        <v>31497</v>
      </c>
      <c r="B928" s="25" t="str">
        <f>IF(VLOOKUP($A928,Merchants!$A$2:$H$1757,4,0)&lt;10,"NO FRAUD",IF(VLOOKUP($A928,Merchants!$A$2:$H$1757,8,0)&gt;=60%,"FRAUD","NO FRAUD"))</f>
        <v>NO FRAUD</v>
      </c>
      <c r="C928" s="25" t="str">
        <f>IF(VLOOKUP($A928,Merchants!$A$2:$D$1757,4,0)&lt;10,"NO FRAUD",IF(VLOOKUP('Behaviors Merchants'!$A928,Merchants!$A$2:$H$1757,7,0)&gt;=20%,"FRAUD","NO FRAUD"))</f>
        <v>NO FRAUD</v>
      </c>
    </row>
    <row r="929" spans="1:3" hidden="1" x14ac:dyDescent="0.25">
      <c r="A929" s="33">
        <v>31659</v>
      </c>
      <c r="B929" s="25" t="str">
        <f>IF(VLOOKUP($A929,Merchants!$A$2:$H$1757,4,0)&lt;10,"NO FRAUD",IF(VLOOKUP($A929,Merchants!$A$2:$H$1757,8,0)&gt;=60%,"FRAUD","NO FRAUD"))</f>
        <v>NO FRAUD</v>
      </c>
      <c r="C929" s="25" t="str">
        <f>IF(VLOOKUP($A929,Merchants!$A$2:$D$1757,4,0)&lt;10,"NO FRAUD",IF(VLOOKUP('Behaviors Merchants'!$A929,Merchants!$A$2:$H$1757,7,0)&gt;=20%,"FRAUD","NO FRAUD"))</f>
        <v>NO FRAUD</v>
      </c>
    </row>
    <row r="930" spans="1:3" hidden="1" x14ac:dyDescent="0.25">
      <c r="A930" s="33">
        <v>31663</v>
      </c>
      <c r="B930" s="25" t="str">
        <f>IF(VLOOKUP($A930,Merchants!$A$2:$H$1757,4,0)&lt;10,"NO FRAUD",IF(VLOOKUP($A930,Merchants!$A$2:$H$1757,8,0)&gt;=60%,"FRAUD","NO FRAUD"))</f>
        <v>NO FRAUD</v>
      </c>
      <c r="C930" s="25" t="str">
        <f>IF(VLOOKUP($A930,Merchants!$A$2:$D$1757,4,0)&lt;10,"NO FRAUD",IF(VLOOKUP('Behaviors Merchants'!$A930,Merchants!$A$2:$H$1757,7,0)&gt;=20%,"FRAUD","NO FRAUD"))</f>
        <v>NO FRAUD</v>
      </c>
    </row>
    <row r="931" spans="1:3" hidden="1" x14ac:dyDescent="0.25">
      <c r="A931" s="33">
        <v>31716</v>
      </c>
      <c r="B931" s="25" t="str">
        <f>IF(VLOOKUP($A931,Merchants!$A$2:$H$1757,4,0)&lt;10,"NO FRAUD",IF(VLOOKUP($A931,Merchants!$A$2:$H$1757,8,0)&gt;=60%,"FRAUD","NO FRAUD"))</f>
        <v>NO FRAUD</v>
      </c>
      <c r="C931" s="25" t="str">
        <f>IF(VLOOKUP($A931,Merchants!$A$2:$D$1757,4,0)&lt;10,"NO FRAUD",IF(VLOOKUP('Behaviors Merchants'!$A931,Merchants!$A$2:$H$1757,7,0)&gt;=20%,"FRAUD","NO FRAUD"))</f>
        <v>NO FRAUD</v>
      </c>
    </row>
    <row r="932" spans="1:3" hidden="1" x14ac:dyDescent="0.25">
      <c r="A932" s="33">
        <v>31761</v>
      </c>
      <c r="B932" s="25" t="str">
        <f>IF(VLOOKUP($A932,Merchants!$A$2:$H$1757,4,0)&lt;10,"NO FRAUD",IF(VLOOKUP($A932,Merchants!$A$2:$H$1757,8,0)&gt;=60%,"FRAUD","NO FRAUD"))</f>
        <v>NO FRAUD</v>
      </c>
      <c r="C932" s="25" t="str">
        <f>IF(VLOOKUP($A932,Merchants!$A$2:$D$1757,4,0)&lt;10,"NO FRAUD",IF(VLOOKUP('Behaviors Merchants'!$A932,Merchants!$A$2:$H$1757,7,0)&gt;=20%,"FRAUD","NO FRAUD"))</f>
        <v>NO FRAUD</v>
      </c>
    </row>
    <row r="933" spans="1:3" hidden="1" x14ac:dyDescent="0.25">
      <c r="A933" s="33">
        <v>31810</v>
      </c>
      <c r="B933" s="25" t="str">
        <f>IF(VLOOKUP($A933,Merchants!$A$2:$H$1757,4,0)&lt;10,"NO FRAUD",IF(VLOOKUP($A933,Merchants!$A$2:$H$1757,8,0)&gt;=60%,"FRAUD","NO FRAUD"))</f>
        <v>NO FRAUD</v>
      </c>
      <c r="C933" s="25" t="str">
        <f>IF(VLOOKUP($A933,Merchants!$A$2:$D$1757,4,0)&lt;10,"NO FRAUD",IF(VLOOKUP('Behaviors Merchants'!$A933,Merchants!$A$2:$H$1757,7,0)&gt;=20%,"FRAUD","NO FRAUD"))</f>
        <v>NO FRAUD</v>
      </c>
    </row>
    <row r="934" spans="1:3" hidden="1" x14ac:dyDescent="0.25">
      <c r="A934" s="33">
        <v>32076</v>
      </c>
      <c r="B934" s="25" t="str">
        <f>IF(VLOOKUP($A934,Merchants!$A$2:$H$1757,4,0)&lt;10,"NO FRAUD",IF(VLOOKUP($A934,Merchants!$A$2:$H$1757,8,0)&gt;=60%,"FRAUD","NO FRAUD"))</f>
        <v>NO FRAUD</v>
      </c>
      <c r="C934" s="25" t="str">
        <f>IF(VLOOKUP($A934,Merchants!$A$2:$D$1757,4,0)&lt;10,"NO FRAUD",IF(VLOOKUP('Behaviors Merchants'!$A934,Merchants!$A$2:$H$1757,7,0)&gt;=20%,"FRAUD","NO FRAUD"))</f>
        <v>NO FRAUD</v>
      </c>
    </row>
    <row r="935" spans="1:3" hidden="1" x14ac:dyDescent="0.25">
      <c r="A935" s="33">
        <v>32287</v>
      </c>
      <c r="B935" s="25" t="str">
        <f>IF(VLOOKUP($A935,Merchants!$A$2:$H$1757,4,0)&lt;10,"NO FRAUD",IF(VLOOKUP($A935,Merchants!$A$2:$H$1757,8,0)&gt;=60%,"FRAUD","NO FRAUD"))</f>
        <v>NO FRAUD</v>
      </c>
      <c r="C935" s="25" t="str">
        <f>IF(VLOOKUP($A935,Merchants!$A$2:$D$1757,4,0)&lt;10,"NO FRAUD",IF(VLOOKUP('Behaviors Merchants'!$A935,Merchants!$A$2:$H$1757,7,0)&gt;=20%,"FRAUD","NO FRAUD"))</f>
        <v>NO FRAUD</v>
      </c>
    </row>
    <row r="936" spans="1:3" hidden="1" x14ac:dyDescent="0.25">
      <c r="A936" s="33">
        <v>32355</v>
      </c>
      <c r="B936" s="25" t="str">
        <f>IF(VLOOKUP($A936,Merchants!$A$2:$H$1757,4,0)&lt;10,"NO FRAUD",IF(VLOOKUP($A936,Merchants!$A$2:$H$1757,8,0)&gt;=60%,"FRAUD","NO FRAUD"))</f>
        <v>NO FRAUD</v>
      </c>
      <c r="C936" s="25" t="str">
        <f>IF(VLOOKUP($A936,Merchants!$A$2:$D$1757,4,0)&lt;10,"NO FRAUD",IF(VLOOKUP('Behaviors Merchants'!$A936,Merchants!$A$2:$H$1757,7,0)&gt;=20%,"FRAUD","NO FRAUD"))</f>
        <v>NO FRAUD</v>
      </c>
    </row>
    <row r="937" spans="1:3" hidden="1" x14ac:dyDescent="0.25">
      <c r="A937" s="33">
        <v>32458</v>
      </c>
      <c r="B937" s="25" t="str">
        <f>IF(VLOOKUP($A937,Merchants!$A$2:$H$1757,4,0)&lt;10,"NO FRAUD",IF(VLOOKUP($A937,Merchants!$A$2:$H$1757,8,0)&gt;=60%,"FRAUD","NO FRAUD"))</f>
        <v>NO FRAUD</v>
      </c>
      <c r="C937" s="25" t="str">
        <f>IF(VLOOKUP($A937,Merchants!$A$2:$D$1757,4,0)&lt;10,"NO FRAUD",IF(VLOOKUP('Behaviors Merchants'!$A937,Merchants!$A$2:$H$1757,7,0)&gt;=20%,"FRAUD","NO FRAUD"))</f>
        <v>NO FRAUD</v>
      </c>
    </row>
    <row r="938" spans="1:3" hidden="1" x14ac:dyDescent="0.25">
      <c r="A938" s="33">
        <v>32620</v>
      </c>
      <c r="B938" s="25" t="str">
        <f>IF(VLOOKUP($A938,Merchants!$A$2:$H$1757,4,0)&lt;10,"NO FRAUD",IF(VLOOKUP($A938,Merchants!$A$2:$H$1757,8,0)&gt;=60%,"FRAUD","NO FRAUD"))</f>
        <v>NO FRAUD</v>
      </c>
      <c r="C938" s="25" t="str">
        <f>IF(VLOOKUP($A938,Merchants!$A$2:$D$1757,4,0)&lt;10,"NO FRAUD",IF(VLOOKUP('Behaviors Merchants'!$A938,Merchants!$A$2:$H$1757,7,0)&gt;=20%,"FRAUD","NO FRAUD"))</f>
        <v>NO FRAUD</v>
      </c>
    </row>
    <row r="939" spans="1:3" hidden="1" x14ac:dyDescent="0.25">
      <c r="A939" s="33">
        <v>32690</v>
      </c>
      <c r="B939" s="25" t="str">
        <f>IF(VLOOKUP($A939,Merchants!$A$2:$H$1757,4,0)&lt;10,"NO FRAUD",IF(VLOOKUP($A939,Merchants!$A$2:$H$1757,8,0)&gt;=60%,"FRAUD","NO FRAUD"))</f>
        <v>NO FRAUD</v>
      </c>
      <c r="C939" s="25" t="str">
        <f>IF(VLOOKUP($A939,Merchants!$A$2:$D$1757,4,0)&lt;10,"NO FRAUD",IF(VLOOKUP('Behaviors Merchants'!$A939,Merchants!$A$2:$H$1757,7,0)&gt;=20%,"FRAUD","NO FRAUD"))</f>
        <v>NO FRAUD</v>
      </c>
    </row>
    <row r="940" spans="1:3" hidden="1" x14ac:dyDescent="0.25">
      <c r="A940" s="33">
        <v>32763</v>
      </c>
      <c r="B940" s="25" t="str">
        <f>IF(VLOOKUP($A940,Merchants!$A$2:$H$1757,4,0)&lt;10,"NO FRAUD",IF(VLOOKUP($A940,Merchants!$A$2:$H$1757,8,0)&gt;=60%,"FRAUD","NO FRAUD"))</f>
        <v>NO FRAUD</v>
      </c>
      <c r="C940" s="25" t="str">
        <f>IF(VLOOKUP($A940,Merchants!$A$2:$D$1757,4,0)&lt;10,"NO FRAUD",IF(VLOOKUP('Behaviors Merchants'!$A940,Merchants!$A$2:$H$1757,7,0)&gt;=20%,"FRAUD","NO FRAUD"))</f>
        <v>NO FRAUD</v>
      </c>
    </row>
    <row r="941" spans="1:3" hidden="1" x14ac:dyDescent="0.25">
      <c r="A941" s="33">
        <v>32808</v>
      </c>
      <c r="B941" s="25" t="str">
        <f>IF(VLOOKUP($A941,Merchants!$A$2:$H$1757,4,0)&lt;10,"NO FRAUD",IF(VLOOKUP($A941,Merchants!$A$2:$H$1757,8,0)&gt;=60%,"FRAUD","NO FRAUD"))</f>
        <v>NO FRAUD</v>
      </c>
      <c r="C941" s="25" t="str">
        <f>IF(VLOOKUP($A941,Merchants!$A$2:$D$1757,4,0)&lt;10,"NO FRAUD",IF(VLOOKUP('Behaviors Merchants'!$A941,Merchants!$A$2:$H$1757,7,0)&gt;=20%,"FRAUD","NO FRAUD"))</f>
        <v>NO FRAUD</v>
      </c>
    </row>
    <row r="942" spans="1:3" hidden="1" x14ac:dyDescent="0.25">
      <c r="A942" s="33">
        <v>32810</v>
      </c>
      <c r="B942" s="25" t="str">
        <f>IF(VLOOKUP($A942,Merchants!$A$2:$H$1757,4,0)&lt;10,"NO FRAUD",IF(VLOOKUP($A942,Merchants!$A$2:$H$1757,8,0)&gt;=60%,"FRAUD","NO FRAUD"))</f>
        <v>NO FRAUD</v>
      </c>
      <c r="C942" s="25" t="str">
        <f>IF(VLOOKUP($A942,Merchants!$A$2:$D$1757,4,0)&lt;10,"NO FRAUD",IF(VLOOKUP('Behaviors Merchants'!$A942,Merchants!$A$2:$H$1757,7,0)&gt;=20%,"FRAUD","NO FRAUD"))</f>
        <v>NO FRAUD</v>
      </c>
    </row>
    <row r="943" spans="1:3" hidden="1" x14ac:dyDescent="0.25">
      <c r="A943" s="33">
        <v>32954</v>
      </c>
      <c r="B943" s="25" t="str">
        <f>IF(VLOOKUP($A943,Merchants!$A$2:$H$1757,4,0)&lt;10,"NO FRAUD",IF(VLOOKUP($A943,Merchants!$A$2:$H$1757,8,0)&gt;=60%,"FRAUD","NO FRAUD"))</f>
        <v>NO FRAUD</v>
      </c>
      <c r="C943" s="25" t="str">
        <f>IF(VLOOKUP($A943,Merchants!$A$2:$D$1757,4,0)&lt;10,"NO FRAUD",IF(VLOOKUP('Behaviors Merchants'!$A943,Merchants!$A$2:$H$1757,7,0)&gt;=20%,"FRAUD","NO FRAUD"))</f>
        <v>NO FRAUD</v>
      </c>
    </row>
    <row r="944" spans="1:3" hidden="1" x14ac:dyDescent="0.25">
      <c r="A944" s="33">
        <v>33006</v>
      </c>
      <c r="B944" s="25" t="str">
        <f>IF(VLOOKUP($A944,Merchants!$A$2:$H$1757,4,0)&lt;10,"NO FRAUD",IF(VLOOKUP($A944,Merchants!$A$2:$H$1757,8,0)&gt;=60%,"FRAUD","NO FRAUD"))</f>
        <v>NO FRAUD</v>
      </c>
      <c r="C944" s="25" t="str">
        <f>IF(VLOOKUP($A944,Merchants!$A$2:$D$1757,4,0)&lt;10,"NO FRAUD",IF(VLOOKUP('Behaviors Merchants'!$A944,Merchants!$A$2:$H$1757,7,0)&gt;=20%,"FRAUD","NO FRAUD"))</f>
        <v>NO FRAUD</v>
      </c>
    </row>
    <row r="945" spans="1:3" hidden="1" x14ac:dyDescent="0.25">
      <c r="A945" s="33">
        <v>33045</v>
      </c>
      <c r="B945" s="25" t="str">
        <f>IF(VLOOKUP($A945,Merchants!$A$2:$H$1757,4,0)&lt;10,"NO FRAUD",IF(VLOOKUP($A945,Merchants!$A$2:$H$1757,8,0)&gt;=60%,"FRAUD","NO FRAUD"))</f>
        <v>NO FRAUD</v>
      </c>
      <c r="C945" s="25" t="str">
        <f>IF(VLOOKUP($A945,Merchants!$A$2:$D$1757,4,0)&lt;10,"NO FRAUD",IF(VLOOKUP('Behaviors Merchants'!$A945,Merchants!$A$2:$H$1757,7,0)&gt;=20%,"FRAUD","NO FRAUD"))</f>
        <v>NO FRAUD</v>
      </c>
    </row>
    <row r="946" spans="1:3" hidden="1" x14ac:dyDescent="0.25">
      <c r="A946" s="33">
        <v>33086</v>
      </c>
      <c r="B946" s="25" t="str">
        <f>IF(VLOOKUP($A946,Merchants!$A$2:$H$1757,4,0)&lt;10,"NO FRAUD",IF(VLOOKUP($A946,Merchants!$A$2:$H$1757,8,0)&gt;=60%,"FRAUD","NO FRAUD"))</f>
        <v>NO FRAUD</v>
      </c>
      <c r="C946" s="25" t="str">
        <f>IF(VLOOKUP($A946,Merchants!$A$2:$D$1757,4,0)&lt;10,"NO FRAUD",IF(VLOOKUP('Behaviors Merchants'!$A946,Merchants!$A$2:$H$1757,7,0)&gt;=20%,"FRAUD","NO FRAUD"))</f>
        <v>NO FRAUD</v>
      </c>
    </row>
    <row r="947" spans="1:3" hidden="1" x14ac:dyDescent="0.25">
      <c r="A947" s="33">
        <v>33116</v>
      </c>
      <c r="B947" s="25" t="str">
        <f>IF(VLOOKUP($A947,Merchants!$A$2:$H$1757,4,0)&lt;10,"NO FRAUD",IF(VLOOKUP($A947,Merchants!$A$2:$H$1757,8,0)&gt;=60%,"FRAUD","NO FRAUD"))</f>
        <v>NO FRAUD</v>
      </c>
      <c r="C947" s="25" t="str">
        <f>IF(VLOOKUP($A947,Merchants!$A$2:$D$1757,4,0)&lt;10,"NO FRAUD",IF(VLOOKUP('Behaviors Merchants'!$A947,Merchants!$A$2:$H$1757,7,0)&gt;=20%,"FRAUD","NO FRAUD"))</f>
        <v>NO FRAUD</v>
      </c>
    </row>
    <row r="948" spans="1:3" hidden="1" x14ac:dyDescent="0.25">
      <c r="A948" s="33">
        <v>33158</v>
      </c>
      <c r="B948" s="25" t="str">
        <f>IF(VLOOKUP($A948,Merchants!$A$2:$H$1757,4,0)&lt;10,"NO FRAUD",IF(VLOOKUP($A948,Merchants!$A$2:$H$1757,8,0)&gt;=60%,"FRAUD","NO FRAUD"))</f>
        <v>NO FRAUD</v>
      </c>
      <c r="C948" s="25" t="str">
        <f>IF(VLOOKUP($A948,Merchants!$A$2:$D$1757,4,0)&lt;10,"NO FRAUD",IF(VLOOKUP('Behaviors Merchants'!$A948,Merchants!$A$2:$H$1757,7,0)&gt;=20%,"FRAUD","NO FRAUD"))</f>
        <v>NO FRAUD</v>
      </c>
    </row>
    <row r="949" spans="1:3" hidden="1" x14ac:dyDescent="0.25">
      <c r="A949" s="33">
        <v>33173</v>
      </c>
      <c r="B949" s="25" t="str">
        <f>IF(VLOOKUP($A949,Merchants!$A$2:$H$1757,4,0)&lt;10,"NO FRAUD",IF(VLOOKUP($A949,Merchants!$A$2:$H$1757,8,0)&gt;=60%,"FRAUD","NO FRAUD"))</f>
        <v>NO FRAUD</v>
      </c>
      <c r="C949" s="25" t="str">
        <f>IF(VLOOKUP($A949,Merchants!$A$2:$D$1757,4,0)&lt;10,"NO FRAUD",IF(VLOOKUP('Behaviors Merchants'!$A949,Merchants!$A$2:$H$1757,7,0)&gt;=20%,"FRAUD","NO FRAUD"))</f>
        <v>NO FRAUD</v>
      </c>
    </row>
    <row r="950" spans="1:3" hidden="1" x14ac:dyDescent="0.25">
      <c r="A950" s="33">
        <v>33367</v>
      </c>
      <c r="B950" s="25" t="str">
        <f>IF(VLOOKUP($A950,Merchants!$A$2:$H$1757,4,0)&lt;10,"NO FRAUD",IF(VLOOKUP($A950,Merchants!$A$2:$H$1757,8,0)&gt;=60%,"FRAUD","NO FRAUD"))</f>
        <v>NO FRAUD</v>
      </c>
      <c r="C950" s="25" t="str">
        <f>IF(VLOOKUP($A950,Merchants!$A$2:$D$1757,4,0)&lt;10,"NO FRAUD",IF(VLOOKUP('Behaviors Merchants'!$A950,Merchants!$A$2:$H$1757,7,0)&gt;=20%,"FRAUD","NO FRAUD"))</f>
        <v>NO FRAUD</v>
      </c>
    </row>
    <row r="951" spans="1:3" hidden="1" x14ac:dyDescent="0.25">
      <c r="A951" s="33">
        <v>33510</v>
      </c>
      <c r="B951" s="25" t="str">
        <f>IF(VLOOKUP($A951,Merchants!$A$2:$H$1757,4,0)&lt;10,"NO FRAUD",IF(VLOOKUP($A951,Merchants!$A$2:$H$1757,8,0)&gt;=60%,"FRAUD","NO FRAUD"))</f>
        <v>NO FRAUD</v>
      </c>
      <c r="C951" s="25" t="str">
        <f>IF(VLOOKUP($A951,Merchants!$A$2:$D$1757,4,0)&lt;10,"NO FRAUD",IF(VLOOKUP('Behaviors Merchants'!$A951,Merchants!$A$2:$H$1757,7,0)&gt;=20%,"FRAUD","NO FRAUD"))</f>
        <v>NO FRAUD</v>
      </c>
    </row>
    <row r="952" spans="1:3" hidden="1" x14ac:dyDescent="0.25">
      <c r="A952" s="33">
        <v>33528</v>
      </c>
      <c r="B952" s="25" t="str">
        <f>IF(VLOOKUP($A952,Merchants!$A$2:$H$1757,4,0)&lt;10,"NO FRAUD",IF(VLOOKUP($A952,Merchants!$A$2:$H$1757,8,0)&gt;=60%,"FRAUD","NO FRAUD"))</f>
        <v>NO FRAUD</v>
      </c>
      <c r="C952" s="25" t="str">
        <f>IF(VLOOKUP($A952,Merchants!$A$2:$D$1757,4,0)&lt;10,"NO FRAUD",IF(VLOOKUP('Behaviors Merchants'!$A952,Merchants!$A$2:$H$1757,7,0)&gt;=20%,"FRAUD","NO FRAUD"))</f>
        <v>NO FRAUD</v>
      </c>
    </row>
    <row r="953" spans="1:3" hidden="1" x14ac:dyDescent="0.25">
      <c r="A953" s="33">
        <v>33605</v>
      </c>
      <c r="B953" s="25" t="str">
        <f>IF(VLOOKUP($A953,Merchants!$A$2:$H$1757,4,0)&lt;10,"NO FRAUD",IF(VLOOKUP($A953,Merchants!$A$2:$H$1757,8,0)&gt;=60%,"FRAUD","NO FRAUD"))</f>
        <v>NO FRAUD</v>
      </c>
      <c r="C953" s="25" t="str">
        <f>IF(VLOOKUP($A953,Merchants!$A$2:$D$1757,4,0)&lt;10,"NO FRAUD",IF(VLOOKUP('Behaviors Merchants'!$A953,Merchants!$A$2:$H$1757,7,0)&gt;=20%,"FRAUD","NO FRAUD"))</f>
        <v>NO FRAUD</v>
      </c>
    </row>
    <row r="954" spans="1:3" hidden="1" x14ac:dyDescent="0.25">
      <c r="A954" s="33">
        <v>33790</v>
      </c>
      <c r="B954" s="25" t="str">
        <f>IF(VLOOKUP($A954,Merchants!$A$2:$H$1757,4,0)&lt;10,"NO FRAUD",IF(VLOOKUP($A954,Merchants!$A$2:$H$1757,8,0)&gt;=60%,"FRAUD","NO FRAUD"))</f>
        <v>NO FRAUD</v>
      </c>
      <c r="C954" s="25" t="str">
        <f>IF(VLOOKUP($A954,Merchants!$A$2:$D$1757,4,0)&lt;10,"NO FRAUD",IF(VLOOKUP('Behaviors Merchants'!$A954,Merchants!$A$2:$H$1757,7,0)&gt;=20%,"FRAUD","NO FRAUD"))</f>
        <v>NO FRAUD</v>
      </c>
    </row>
    <row r="955" spans="1:3" hidden="1" x14ac:dyDescent="0.25">
      <c r="A955" s="33">
        <v>33862</v>
      </c>
      <c r="B955" s="25" t="str">
        <f>IF(VLOOKUP($A955,Merchants!$A$2:$H$1757,4,0)&lt;10,"NO FRAUD",IF(VLOOKUP($A955,Merchants!$A$2:$H$1757,8,0)&gt;=60%,"FRAUD","NO FRAUD"))</f>
        <v>NO FRAUD</v>
      </c>
      <c r="C955" s="25" t="str">
        <f>IF(VLOOKUP($A955,Merchants!$A$2:$D$1757,4,0)&lt;10,"NO FRAUD",IF(VLOOKUP('Behaviors Merchants'!$A955,Merchants!$A$2:$H$1757,7,0)&gt;=20%,"FRAUD","NO FRAUD"))</f>
        <v>NO FRAUD</v>
      </c>
    </row>
    <row r="956" spans="1:3" hidden="1" x14ac:dyDescent="0.25">
      <c r="A956" s="33">
        <v>33903</v>
      </c>
      <c r="B956" s="25" t="str">
        <f>IF(VLOOKUP($A956,Merchants!$A$2:$H$1757,4,0)&lt;10,"NO FRAUD",IF(VLOOKUP($A956,Merchants!$A$2:$H$1757,8,0)&gt;=60%,"FRAUD","NO FRAUD"))</f>
        <v>NO FRAUD</v>
      </c>
      <c r="C956" s="25" t="str">
        <f>IF(VLOOKUP($A956,Merchants!$A$2:$D$1757,4,0)&lt;10,"NO FRAUD",IF(VLOOKUP('Behaviors Merchants'!$A956,Merchants!$A$2:$H$1757,7,0)&gt;=20%,"FRAUD","NO FRAUD"))</f>
        <v>NO FRAUD</v>
      </c>
    </row>
    <row r="957" spans="1:3" hidden="1" x14ac:dyDescent="0.25">
      <c r="A957" s="33">
        <v>33938</v>
      </c>
      <c r="B957" s="25" t="str">
        <f>IF(VLOOKUP($A957,Merchants!$A$2:$H$1757,4,0)&lt;10,"NO FRAUD",IF(VLOOKUP($A957,Merchants!$A$2:$H$1757,8,0)&gt;=60%,"FRAUD","NO FRAUD"))</f>
        <v>NO FRAUD</v>
      </c>
      <c r="C957" s="25" t="str">
        <f>IF(VLOOKUP($A957,Merchants!$A$2:$D$1757,4,0)&lt;10,"NO FRAUD",IF(VLOOKUP('Behaviors Merchants'!$A957,Merchants!$A$2:$H$1757,7,0)&gt;=20%,"FRAUD","NO FRAUD"))</f>
        <v>NO FRAUD</v>
      </c>
    </row>
    <row r="958" spans="1:3" hidden="1" x14ac:dyDescent="0.25">
      <c r="A958" s="33">
        <v>33952</v>
      </c>
      <c r="B958" s="25" t="str">
        <f>IF(VLOOKUP($A958,Merchants!$A$2:$H$1757,4,0)&lt;10,"NO FRAUD",IF(VLOOKUP($A958,Merchants!$A$2:$H$1757,8,0)&gt;=60%,"FRAUD","NO FRAUD"))</f>
        <v>NO FRAUD</v>
      </c>
      <c r="C958" s="25" t="str">
        <f>IF(VLOOKUP($A958,Merchants!$A$2:$D$1757,4,0)&lt;10,"NO FRAUD",IF(VLOOKUP('Behaviors Merchants'!$A958,Merchants!$A$2:$H$1757,7,0)&gt;=20%,"FRAUD","NO FRAUD"))</f>
        <v>NO FRAUD</v>
      </c>
    </row>
    <row r="959" spans="1:3" hidden="1" x14ac:dyDescent="0.25">
      <c r="A959" s="33">
        <v>34122</v>
      </c>
      <c r="B959" s="25" t="str">
        <f>IF(VLOOKUP($A959,Merchants!$A$2:$H$1757,4,0)&lt;10,"NO FRAUD",IF(VLOOKUP($A959,Merchants!$A$2:$H$1757,8,0)&gt;=60%,"FRAUD","NO FRAUD"))</f>
        <v>NO FRAUD</v>
      </c>
      <c r="C959" s="25" t="str">
        <f>IF(VLOOKUP($A959,Merchants!$A$2:$D$1757,4,0)&lt;10,"NO FRAUD",IF(VLOOKUP('Behaviors Merchants'!$A959,Merchants!$A$2:$H$1757,7,0)&gt;=20%,"FRAUD","NO FRAUD"))</f>
        <v>NO FRAUD</v>
      </c>
    </row>
    <row r="960" spans="1:3" hidden="1" x14ac:dyDescent="0.25">
      <c r="A960" s="33">
        <v>34188</v>
      </c>
      <c r="B960" s="25" t="str">
        <f>IF(VLOOKUP($A960,Merchants!$A$2:$H$1757,4,0)&lt;10,"NO FRAUD",IF(VLOOKUP($A960,Merchants!$A$2:$H$1757,8,0)&gt;=60%,"FRAUD","NO FRAUD"))</f>
        <v>NO FRAUD</v>
      </c>
      <c r="C960" s="25" t="str">
        <f>IF(VLOOKUP($A960,Merchants!$A$2:$D$1757,4,0)&lt;10,"NO FRAUD",IF(VLOOKUP('Behaviors Merchants'!$A960,Merchants!$A$2:$H$1757,7,0)&gt;=20%,"FRAUD","NO FRAUD"))</f>
        <v>NO FRAUD</v>
      </c>
    </row>
    <row r="961" spans="1:3" hidden="1" x14ac:dyDescent="0.25">
      <c r="A961" s="33">
        <v>34246</v>
      </c>
      <c r="B961" s="25" t="str">
        <f>IF(VLOOKUP($A961,Merchants!$A$2:$H$1757,4,0)&lt;10,"NO FRAUD",IF(VLOOKUP($A961,Merchants!$A$2:$H$1757,8,0)&gt;=60%,"FRAUD","NO FRAUD"))</f>
        <v>NO FRAUD</v>
      </c>
      <c r="C961" s="25" t="str">
        <f>IF(VLOOKUP($A961,Merchants!$A$2:$D$1757,4,0)&lt;10,"NO FRAUD",IF(VLOOKUP('Behaviors Merchants'!$A961,Merchants!$A$2:$H$1757,7,0)&gt;=20%,"FRAUD","NO FRAUD"))</f>
        <v>NO FRAUD</v>
      </c>
    </row>
    <row r="962" spans="1:3" hidden="1" x14ac:dyDescent="0.25">
      <c r="A962" s="33">
        <v>34566</v>
      </c>
      <c r="B962" s="25" t="str">
        <f>IF(VLOOKUP($A962,Merchants!$A$2:$H$1757,4,0)&lt;10,"NO FRAUD",IF(VLOOKUP($A962,Merchants!$A$2:$H$1757,8,0)&gt;=60%,"FRAUD","NO FRAUD"))</f>
        <v>NO FRAUD</v>
      </c>
      <c r="C962" s="25" t="str">
        <f>IF(VLOOKUP($A962,Merchants!$A$2:$D$1757,4,0)&lt;10,"NO FRAUD",IF(VLOOKUP('Behaviors Merchants'!$A962,Merchants!$A$2:$H$1757,7,0)&gt;=20%,"FRAUD","NO FRAUD"))</f>
        <v>NO FRAUD</v>
      </c>
    </row>
    <row r="963" spans="1:3" hidden="1" x14ac:dyDescent="0.25">
      <c r="A963" s="33">
        <v>34799</v>
      </c>
      <c r="B963" s="25" t="str">
        <f>IF(VLOOKUP($A963,Merchants!$A$2:$H$1757,4,0)&lt;10,"NO FRAUD",IF(VLOOKUP($A963,Merchants!$A$2:$H$1757,8,0)&gt;=60%,"FRAUD","NO FRAUD"))</f>
        <v>NO FRAUD</v>
      </c>
      <c r="C963" s="25" t="str">
        <f>IF(VLOOKUP($A963,Merchants!$A$2:$D$1757,4,0)&lt;10,"NO FRAUD",IF(VLOOKUP('Behaviors Merchants'!$A963,Merchants!$A$2:$H$1757,7,0)&gt;=20%,"FRAUD","NO FRAUD"))</f>
        <v>NO FRAUD</v>
      </c>
    </row>
    <row r="964" spans="1:3" hidden="1" x14ac:dyDescent="0.25">
      <c r="A964" s="33">
        <v>35132</v>
      </c>
      <c r="B964" s="25" t="str">
        <f>IF(VLOOKUP($A964,Merchants!$A$2:$H$1757,4,0)&lt;10,"NO FRAUD",IF(VLOOKUP($A964,Merchants!$A$2:$H$1757,8,0)&gt;=60%,"FRAUD","NO FRAUD"))</f>
        <v>NO FRAUD</v>
      </c>
      <c r="C964" s="25" t="str">
        <f>IF(VLOOKUP($A964,Merchants!$A$2:$D$1757,4,0)&lt;10,"NO FRAUD",IF(VLOOKUP('Behaviors Merchants'!$A964,Merchants!$A$2:$H$1757,7,0)&gt;=20%,"FRAUD","NO FRAUD"))</f>
        <v>NO FRAUD</v>
      </c>
    </row>
    <row r="965" spans="1:3" hidden="1" x14ac:dyDescent="0.25">
      <c r="A965" s="33">
        <v>35174</v>
      </c>
      <c r="B965" s="25" t="str">
        <f>IF(VLOOKUP($A965,Merchants!$A$2:$H$1757,4,0)&lt;10,"NO FRAUD",IF(VLOOKUP($A965,Merchants!$A$2:$H$1757,8,0)&gt;=60%,"FRAUD","NO FRAUD"))</f>
        <v>NO FRAUD</v>
      </c>
      <c r="C965" s="25" t="str">
        <f>IF(VLOOKUP($A965,Merchants!$A$2:$D$1757,4,0)&lt;10,"NO FRAUD",IF(VLOOKUP('Behaviors Merchants'!$A965,Merchants!$A$2:$H$1757,7,0)&gt;=20%,"FRAUD","NO FRAUD"))</f>
        <v>NO FRAUD</v>
      </c>
    </row>
    <row r="966" spans="1:3" hidden="1" x14ac:dyDescent="0.25">
      <c r="A966" s="33">
        <v>35249</v>
      </c>
      <c r="B966" s="25" t="str">
        <f>IF(VLOOKUP($A966,Merchants!$A$2:$H$1757,4,0)&lt;10,"NO FRAUD",IF(VLOOKUP($A966,Merchants!$A$2:$H$1757,8,0)&gt;=60%,"FRAUD","NO FRAUD"))</f>
        <v>NO FRAUD</v>
      </c>
      <c r="C966" s="25" t="str">
        <f>IF(VLOOKUP($A966,Merchants!$A$2:$D$1757,4,0)&lt;10,"NO FRAUD",IF(VLOOKUP('Behaviors Merchants'!$A966,Merchants!$A$2:$H$1757,7,0)&gt;=20%,"FRAUD","NO FRAUD"))</f>
        <v>NO FRAUD</v>
      </c>
    </row>
    <row r="967" spans="1:3" hidden="1" x14ac:dyDescent="0.25">
      <c r="A967" s="33">
        <v>35333</v>
      </c>
      <c r="B967" s="25" t="str">
        <f>IF(VLOOKUP($A967,Merchants!$A$2:$H$1757,4,0)&lt;10,"NO FRAUD",IF(VLOOKUP($A967,Merchants!$A$2:$H$1757,8,0)&gt;=60%,"FRAUD","NO FRAUD"))</f>
        <v>NO FRAUD</v>
      </c>
      <c r="C967" s="25" t="str">
        <f>IF(VLOOKUP($A967,Merchants!$A$2:$D$1757,4,0)&lt;10,"NO FRAUD",IF(VLOOKUP('Behaviors Merchants'!$A967,Merchants!$A$2:$H$1757,7,0)&gt;=20%,"FRAUD","NO FRAUD"))</f>
        <v>NO FRAUD</v>
      </c>
    </row>
    <row r="968" spans="1:3" hidden="1" x14ac:dyDescent="0.25">
      <c r="A968" s="33">
        <v>35379</v>
      </c>
      <c r="B968" s="25" t="str">
        <f>IF(VLOOKUP($A968,Merchants!$A$2:$H$1757,4,0)&lt;10,"NO FRAUD",IF(VLOOKUP($A968,Merchants!$A$2:$H$1757,8,0)&gt;=60%,"FRAUD","NO FRAUD"))</f>
        <v>NO FRAUD</v>
      </c>
      <c r="C968" s="25" t="str">
        <f>IF(VLOOKUP($A968,Merchants!$A$2:$D$1757,4,0)&lt;10,"NO FRAUD",IF(VLOOKUP('Behaviors Merchants'!$A968,Merchants!$A$2:$H$1757,7,0)&gt;=20%,"FRAUD","NO FRAUD"))</f>
        <v>NO FRAUD</v>
      </c>
    </row>
    <row r="969" spans="1:3" hidden="1" x14ac:dyDescent="0.25">
      <c r="A969" s="33">
        <v>35398</v>
      </c>
      <c r="B969" s="25" t="str">
        <f>IF(VLOOKUP($A969,Merchants!$A$2:$H$1757,4,0)&lt;10,"NO FRAUD",IF(VLOOKUP($A969,Merchants!$A$2:$H$1757,8,0)&gt;=60%,"FRAUD","NO FRAUD"))</f>
        <v>NO FRAUD</v>
      </c>
      <c r="C969" s="25" t="str">
        <f>IF(VLOOKUP($A969,Merchants!$A$2:$D$1757,4,0)&lt;10,"NO FRAUD",IF(VLOOKUP('Behaviors Merchants'!$A969,Merchants!$A$2:$H$1757,7,0)&gt;=20%,"FRAUD","NO FRAUD"))</f>
        <v>NO FRAUD</v>
      </c>
    </row>
    <row r="970" spans="1:3" hidden="1" x14ac:dyDescent="0.25">
      <c r="A970" s="33">
        <v>35437</v>
      </c>
      <c r="B970" s="25" t="str">
        <f>IF(VLOOKUP($A970,Merchants!$A$2:$H$1757,4,0)&lt;10,"NO FRAUD",IF(VLOOKUP($A970,Merchants!$A$2:$H$1757,8,0)&gt;=60%,"FRAUD","NO FRAUD"))</f>
        <v>NO FRAUD</v>
      </c>
      <c r="C970" s="25" t="str">
        <f>IF(VLOOKUP($A970,Merchants!$A$2:$D$1757,4,0)&lt;10,"NO FRAUD",IF(VLOOKUP('Behaviors Merchants'!$A970,Merchants!$A$2:$H$1757,7,0)&gt;=20%,"FRAUD","NO FRAUD"))</f>
        <v>NO FRAUD</v>
      </c>
    </row>
    <row r="971" spans="1:3" hidden="1" x14ac:dyDescent="0.25">
      <c r="A971" s="33">
        <v>35512</v>
      </c>
      <c r="B971" s="25" t="str">
        <f>IF(VLOOKUP($A971,Merchants!$A$2:$H$1757,4,0)&lt;10,"NO FRAUD",IF(VLOOKUP($A971,Merchants!$A$2:$H$1757,8,0)&gt;=60%,"FRAUD","NO FRAUD"))</f>
        <v>NO FRAUD</v>
      </c>
      <c r="C971" s="25" t="str">
        <f>IF(VLOOKUP($A971,Merchants!$A$2:$D$1757,4,0)&lt;10,"NO FRAUD",IF(VLOOKUP('Behaviors Merchants'!$A971,Merchants!$A$2:$H$1757,7,0)&gt;=20%,"FRAUD","NO FRAUD"))</f>
        <v>NO FRAUD</v>
      </c>
    </row>
    <row r="972" spans="1:3" hidden="1" x14ac:dyDescent="0.25">
      <c r="A972" s="33">
        <v>35530</v>
      </c>
      <c r="B972" s="25" t="str">
        <f>IF(VLOOKUP($A972,Merchants!$A$2:$H$1757,4,0)&lt;10,"NO FRAUD",IF(VLOOKUP($A972,Merchants!$A$2:$H$1757,8,0)&gt;=60%,"FRAUD","NO FRAUD"))</f>
        <v>NO FRAUD</v>
      </c>
      <c r="C972" s="25" t="str">
        <f>IF(VLOOKUP($A972,Merchants!$A$2:$D$1757,4,0)&lt;10,"NO FRAUD",IF(VLOOKUP('Behaviors Merchants'!$A972,Merchants!$A$2:$H$1757,7,0)&gt;=20%,"FRAUD","NO FRAUD"))</f>
        <v>NO FRAUD</v>
      </c>
    </row>
    <row r="973" spans="1:3" hidden="1" x14ac:dyDescent="0.25">
      <c r="A973" s="33">
        <v>35679</v>
      </c>
      <c r="B973" s="25" t="str">
        <f>IF(VLOOKUP($A973,Merchants!$A$2:$H$1757,4,0)&lt;10,"NO FRAUD",IF(VLOOKUP($A973,Merchants!$A$2:$H$1757,8,0)&gt;=60%,"FRAUD","NO FRAUD"))</f>
        <v>NO FRAUD</v>
      </c>
      <c r="C973" s="25" t="str">
        <f>IF(VLOOKUP($A973,Merchants!$A$2:$D$1757,4,0)&lt;10,"NO FRAUD",IF(VLOOKUP('Behaviors Merchants'!$A973,Merchants!$A$2:$H$1757,7,0)&gt;=20%,"FRAUD","NO FRAUD"))</f>
        <v>NO FRAUD</v>
      </c>
    </row>
    <row r="974" spans="1:3" hidden="1" x14ac:dyDescent="0.25">
      <c r="A974" s="33">
        <v>35743</v>
      </c>
      <c r="B974" s="25" t="str">
        <f>IF(VLOOKUP($A974,Merchants!$A$2:$H$1757,4,0)&lt;10,"NO FRAUD",IF(VLOOKUP($A974,Merchants!$A$2:$H$1757,8,0)&gt;=60%,"FRAUD","NO FRAUD"))</f>
        <v>NO FRAUD</v>
      </c>
      <c r="C974" s="25" t="str">
        <f>IF(VLOOKUP($A974,Merchants!$A$2:$D$1757,4,0)&lt;10,"NO FRAUD",IF(VLOOKUP('Behaviors Merchants'!$A974,Merchants!$A$2:$H$1757,7,0)&gt;=20%,"FRAUD","NO FRAUD"))</f>
        <v>NO FRAUD</v>
      </c>
    </row>
    <row r="975" spans="1:3" hidden="1" x14ac:dyDescent="0.25">
      <c r="A975" s="33">
        <v>35769</v>
      </c>
      <c r="B975" s="25" t="str">
        <f>IF(VLOOKUP($A975,Merchants!$A$2:$H$1757,4,0)&lt;10,"NO FRAUD",IF(VLOOKUP($A975,Merchants!$A$2:$H$1757,8,0)&gt;=60%,"FRAUD","NO FRAUD"))</f>
        <v>NO FRAUD</v>
      </c>
      <c r="C975" s="25" t="str">
        <f>IF(VLOOKUP($A975,Merchants!$A$2:$D$1757,4,0)&lt;10,"NO FRAUD",IF(VLOOKUP('Behaviors Merchants'!$A975,Merchants!$A$2:$H$1757,7,0)&gt;=20%,"FRAUD","NO FRAUD"))</f>
        <v>NO FRAUD</v>
      </c>
    </row>
    <row r="976" spans="1:3" hidden="1" x14ac:dyDescent="0.25">
      <c r="A976" s="33">
        <v>35895</v>
      </c>
      <c r="B976" s="25" t="str">
        <f>IF(VLOOKUP($A976,Merchants!$A$2:$H$1757,4,0)&lt;10,"NO FRAUD",IF(VLOOKUP($A976,Merchants!$A$2:$H$1757,8,0)&gt;=60%,"FRAUD","NO FRAUD"))</f>
        <v>NO FRAUD</v>
      </c>
      <c r="C976" s="25" t="str">
        <f>IF(VLOOKUP($A976,Merchants!$A$2:$D$1757,4,0)&lt;10,"NO FRAUD",IF(VLOOKUP('Behaviors Merchants'!$A976,Merchants!$A$2:$H$1757,7,0)&gt;=20%,"FRAUD","NO FRAUD"))</f>
        <v>NO FRAUD</v>
      </c>
    </row>
    <row r="977" spans="1:3" hidden="1" x14ac:dyDescent="0.25">
      <c r="A977" s="33">
        <v>36107</v>
      </c>
      <c r="B977" s="25" t="str">
        <f>IF(VLOOKUP($A977,Merchants!$A$2:$H$1757,4,0)&lt;10,"NO FRAUD",IF(VLOOKUP($A977,Merchants!$A$2:$H$1757,8,0)&gt;=60%,"FRAUD","NO FRAUD"))</f>
        <v>NO FRAUD</v>
      </c>
      <c r="C977" s="25" t="str">
        <f>IF(VLOOKUP($A977,Merchants!$A$2:$D$1757,4,0)&lt;10,"NO FRAUD",IF(VLOOKUP('Behaviors Merchants'!$A977,Merchants!$A$2:$H$1757,7,0)&gt;=20%,"FRAUD","NO FRAUD"))</f>
        <v>NO FRAUD</v>
      </c>
    </row>
    <row r="978" spans="1:3" hidden="1" x14ac:dyDescent="0.25">
      <c r="A978" s="33">
        <v>36115</v>
      </c>
      <c r="B978" s="25" t="str">
        <f>IF(VLOOKUP($A978,Merchants!$A$2:$H$1757,4,0)&lt;10,"NO FRAUD",IF(VLOOKUP($A978,Merchants!$A$2:$H$1757,8,0)&gt;=60%,"FRAUD","NO FRAUD"))</f>
        <v>NO FRAUD</v>
      </c>
      <c r="C978" s="25" t="str">
        <f>IF(VLOOKUP($A978,Merchants!$A$2:$D$1757,4,0)&lt;10,"NO FRAUD",IF(VLOOKUP('Behaviors Merchants'!$A978,Merchants!$A$2:$H$1757,7,0)&gt;=20%,"FRAUD","NO FRAUD"))</f>
        <v>NO FRAUD</v>
      </c>
    </row>
    <row r="979" spans="1:3" hidden="1" x14ac:dyDescent="0.25">
      <c r="A979" s="33">
        <v>36146</v>
      </c>
      <c r="B979" s="25" t="str">
        <f>IF(VLOOKUP($A979,Merchants!$A$2:$H$1757,4,0)&lt;10,"NO FRAUD",IF(VLOOKUP($A979,Merchants!$A$2:$H$1757,8,0)&gt;=60%,"FRAUD","NO FRAUD"))</f>
        <v>NO FRAUD</v>
      </c>
      <c r="C979" s="25" t="str">
        <f>IF(VLOOKUP($A979,Merchants!$A$2:$D$1757,4,0)&lt;10,"NO FRAUD",IF(VLOOKUP('Behaviors Merchants'!$A979,Merchants!$A$2:$H$1757,7,0)&gt;=20%,"FRAUD","NO FRAUD"))</f>
        <v>NO FRAUD</v>
      </c>
    </row>
    <row r="980" spans="1:3" hidden="1" x14ac:dyDescent="0.25">
      <c r="A980" s="33">
        <v>36154</v>
      </c>
      <c r="B980" s="25" t="str">
        <f>IF(VLOOKUP($A980,Merchants!$A$2:$H$1757,4,0)&lt;10,"NO FRAUD",IF(VLOOKUP($A980,Merchants!$A$2:$H$1757,8,0)&gt;=60%,"FRAUD","NO FRAUD"))</f>
        <v>NO FRAUD</v>
      </c>
      <c r="C980" s="25" t="str">
        <f>IF(VLOOKUP($A980,Merchants!$A$2:$D$1757,4,0)&lt;10,"NO FRAUD",IF(VLOOKUP('Behaviors Merchants'!$A980,Merchants!$A$2:$H$1757,7,0)&gt;=20%,"FRAUD","NO FRAUD"))</f>
        <v>NO FRAUD</v>
      </c>
    </row>
    <row r="981" spans="1:3" hidden="1" x14ac:dyDescent="0.25">
      <c r="A981" s="33">
        <v>36159</v>
      </c>
      <c r="B981" s="25" t="str">
        <f>IF(VLOOKUP($A981,Merchants!$A$2:$H$1757,4,0)&lt;10,"NO FRAUD",IF(VLOOKUP($A981,Merchants!$A$2:$H$1757,8,0)&gt;=60%,"FRAUD","NO FRAUD"))</f>
        <v>NO FRAUD</v>
      </c>
      <c r="C981" s="25" t="str">
        <f>IF(VLOOKUP($A981,Merchants!$A$2:$D$1757,4,0)&lt;10,"NO FRAUD",IF(VLOOKUP('Behaviors Merchants'!$A981,Merchants!$A$2:$H$1757,7,0)&gt;=20%,"FRAUD","NO FRAUD"))</f>
        <v>NO FRAUD</v>
      </c>
    </row>
    <row r="982" spans="1:3" hidden="1" x14ac:dyDescent="0.25">
      <c r="A982" s="33">
        <v>36218</v>
      </c>
      <c r="B982" s="25" t="str">
        <f>IF(VLOOKUP($A982,Merchants!$A$2:$H$1757,4,0)&lt;10,"NO FRAUD",IF(VLOOKUP($A982,Merchants!$A$2:$H$1757,8,0)&gt;=60%,"FRAUD","NO FRAUD"))</f>
        <v>NO FRAUD</v>
      </c>
      <c r="C982" s="25" t="str">
        <f>IF(VLOOKUP($A982,Merchants!$A$2:$D$1757,4,0)&lt;10,"NO FRAUD",IF(VLOOKUP('Behaviors Merchants'!$A982,Merchants!$A$2:$H$1757,7,0)&gt;=20%,"FRAUD","NO FRAUD"))</f>
        <v>NO FRAUD</v>
      </c>
    </row>
    <row r="983" spans="1:3" hidden="1" x14ac:dyDescent="0.25">
      <c r="A983" s="33">
        <v>36258</v>
      </c>
      <c r="B983" s="25" t="str">
        <f>IF(VLOOKUP($A983,Merchants!$A$2:$H$1757,4,0)&lt;10,"NO FRAUD",IF(VLOOKUP($A983,Merchants!$A$2:$H$1757,8,0)&gt;=60%,"FRAUD","NO FRAUD"))</f>
        <v>NO FRAUD</v>
      </c>
      <c r="C983" s="25" t="str">
        <f>IF(VLOOKUP($A983,Merchants!$A$2:$D$1757,4,0)&lt;10,"NO FRAUD",IF(VLOOKUP('Behaviors Merchants'!$A983,Merchants!$A$2:$H$1757,7,0)&gt;=20%,"FRAUD","NO FRAUD"))</f>
        <v>NO FRAUD</v>
      </c>
    </row>
    <row r="984" spans="1:3" hidden="1" x14ac:dyDescent="0.25">
      <c r="A984" s="33">
        <v>36278</v>
      </c>
      <c r="B984" s="25" t="str">
        <f>IF(VLOOKUP($A984,Merchants!$A$2:$H$1757,4,0)&lt;10,"NO FRAUD",IF(VLOOKUP($A984,Merchants!$A$2:$H$1757,8,0)&gt;=60%,"FRAUD","NO FRAUD"))</f>
        <v>NO FRAUD</v>
      </c>
      <c r="C984" s="25" t="str">
        <f>IF(VLOOKUP($A984,Merchants!$A$2:$D$1757,4,0)&lt;10,"NO FRAUD",IF(VLOOKUP('Behaviors Merchants'!$A984,Merchants!$A$2:$H$1757,7,0)&gt;=20%,"FRAUD","NO FRAUD"))</f>
        <v>NO FRAUD</v>
      </c>
    </row>
    <row r="985" spans="1:3" hidden="1" x14ac:dyDescent="0.25">
      <c r="A985" s="33">
        <v>36311</v>
      </c>
      <c r="B985" s="25" t="str">
        <f>IF(VLOOKUP($A985,Merchants!$A$2:$H$1757,4,0)&lt;10,"NO FRAUD",IF(VLOOKUP($A985,Merchants!$A$2:$H$1757,8,0)&gt;=60%,"FRAUD","NO FRAUD"))</f>
        <v>NO FRAUD</v>
      </c>
      <c r="C985" s="25" t="str">
        <f>IF(VLOOKUP($A985,Merchants!$A$2:$D$1757,4,0)&lt;10,"NO FRAUD",IF(VLOOKUP('Behaviors Merchants'!$A985,Merchants!$A$2:$H$1757,7,0)&gt;=20%,"FRAUD","NO FRAUD"))</f>
        <v>NO FRAUD</v>
      </c>
    </row>
    <row r="986" spans="1:3" hidden="1" x14ac:dyDescent="0.25">
      <c r="A986" s="33">
        <v>36455</v>
      </c>
      <c r="B986" s="25" t="str">
        <f>IF(VLOOKUP($A986,Merchants!$A$2:$H$1757,4,0)&lt;10,"NO FRAUD",IF(VLOOKUP($A986,Merchants!$A$2:$H$1757,8,0)&gt;=60%,"FRAUD","NO FRAUD"))</f>
        <v>NO FRAUD</v>
      </c>
      <c r="C986" s="25" t="str">
        <f>IF(VLOOKUP($A986,Merchants!$A$2:$D$1757,4,0)&lt;10,"NO FRAUD",IF(VLOOKUP('Behaviors Merchants'!$A986,Merchants!$A$2:$H$1757,7,0)&gt;=20%,"FRAUD","NO FRAUD"))</f>
        <v>NO FRAUD</v>
      </c>
    </row>
    <row r="987" spans="1:3" hidden="1" x14ac:dyDescent="0.25">
      <c r="A987" s="33">
        <v>36605</v>
      </c>
      <c r="B987" s="25" t="str">
        <f>IF(VLOOKUP($A987,Merchants!$A$2:$H$1757,4,0)&lt;10,"NO FRAUD",IF(VLOOKUP($A987,Merchants!$A$2:$H$1757,8,0)&gt;=60%,"FRAUD","NO FRAUD"))</f>
        <v>NO FRAUD</v>
      </c>
      <c r="C987" s="25" t="str">
        <f>IF(VLOOKUP($A987,Merchants!$A$2:$D$1757,4,0)&lt;10,"NO FRAUD",IF(VLOOKUP('Behaviors Merchants'!$A987,Merchants!$A$2:$H$1757,7,0)&gt;=20%,"FRAUD","NO FRAUD"))</f>
        <v>NO FRAUD</v>
      </c>
    </row>
    <row r="988" spans="1:3" hidden="1" x14ac:dyDescent="0.25">
      <c r="A988" s="33">
        <v>36622</v>
      </c>
      <c r="B988" s="25" t="str">
        <f>IF(VLOOKUP($A988,Merchants!$A$2:$H$1757,4,0)&lt;10,"NO FRAUD",IF(VLOOKUP($A988,Merchants!$A$2:$H$1757,8,0)&gt;=60%,"FRAUD","NO FRAUD"))</f>
        <v>NO FRAUD</v>
      </c>
      <c r="C988" s="25" t="str">
        <f>IF(VLOOKUP($A988,Merchants!$A$2:$D$1757,4,0)&lt;10,"NO FRAUD",IF(VLOOKUP('Behaviors Merchants'!$A988,Merchants!$A$2:$H$1757,7,0)&gt;=20%,"FRAUD","NO FRAUD"))</f>
        <v>NO FRAUD</v>
      </c>
    </row>
    <row r="989" spans="1:3" hidden="1" x14ac:dyDescent="0.25">
      <c r="A989" s="33">
        <v>36825</v>
      </c>
      <c r="B989" s="25" t="str">
        <f>IF(VLOOKUP($A989,Merchants!$A$2:$H$1757,4,0)&lt;10,"NO FRAUD",IF(VLOOKUP($A989,Merchants!$A$2:$H$1757,8,0)&gt;=60%,"FRAUD","NO FRAUD"))</f>
        <v>NO FRAUD</v>
      </c>
      <c r="C989" s="25" t="str">
        <f>IF(VLOOKUP($A989,Merchants!$A$2:$D$1757,4,0)&lt;10,"NO FRAUD",IF(VLOOKUP('Behaviors Merchants'!$A989,Merchants!$A$2:$H$1757,7,0)&gt;=20%,"FRAUD","NO FRAUD"))</f>
        <v>NO FRAUD</v>
      </c>
    </row>
    <row r="990" spans="1:3" hidden="1" x14ac:dyDescent="0.25">
      <c r="A990" s="33">
        <v>36830</v>
      </c>
      <c r="B990" s="25" t="str">
        <f>IF(VLOOKUP($A990,Merchants!$A$2:$H$1757,4,0)&lt;10,"NO FRAUD",IF(VLOOKUP($A990,Merchants!$A$2:$H$1757,8,0)&gt;=60%,"FRAUD","NO FRAUD"))</f>
        <v>NO FRAUD</v>
      </c>
      <c r="C990" s="25" t="str">
        <f>IF(VLOOKUP($A990,Merchants!$A$2:$D$1757,4,0)&lt;10,"NO FRAUD",IF(VLOOKUP('Behaviors Merchants'!$A990,Merchants!$A$2:$H$1757,7,0)&gt;=20%,"FRAUD","NO FRAUD"))</f>
        <v>NO FRAUD</v>
      </c>
    </row>
    <row r="991" spans="1:3" hidden="1" x14ac:dyDescent="0.25">
      <c r="A991" s="33">
        <v>36884</v>
      </c>
      <c r="B991" s="25" t="str">
        <f>IF(VLOOKUP($A991,Merchants!$A$2:$H$1757,4,0)&lt;10,"NO FRAUD",IF(VLOOKUP($A991,Merchants!$A$2:$H$1757,8,0)&gt;=60%,"FRAUD","NO FRAUD"))</f>
        <v>NO FRAUD</v>
      </c>
      <c r="C991" s="25" t="str">
        <f>IF(VLOOKUP($A991,Merchants!$A$2:$D$1757,4,0)&lt;10,"NO FRAUD",IF(VLOOKUP('Behaviors Merchants'!$A991,Merchants!$A$2:$H$1757,7,0)&gt;=20%,"FRAUD","NO FRAUD"))</f>
        <v>NO FRAUD</v>
      </c>
    </row>
    <row r="992" spans="1:3" hidden="1" x14ac:dyDescent="0.25">
      <c r="A992" s="33">
        <v>36991</v>
      </c>
      <c r="B992" s="25" t="str">
        <f>IF(VLOOKUP($A992,Merchants!$A$2:$H$1757,4,0)&lt;10,"NO FRAUD",IF(VLOOKUP($A992,Merchants!$A$2:$H$1757,8,0)&gt;=60%,"FRAUD","NO FRAUD"))</f>
        <v>NO FRAUD</v>
      </c>
      <c r="C992" s="25" t="str">
        <f>IF(VLOOKUP($A992,Merchants!$A$2:$D$1757,4,0)&lt;10,"NO FRAUD",IF(VLOOKUP('Behaviors Merchants'!$A992,Merchants!$A$2:$H$1757,7,0)&gt;=20%,"FRAUD","NO FRAUD"))</f>
        <v>NO FRAUD</v>
      </c>
    </row>
    <row r="993" spans="1:3" hidden="1" x14ac:dyDescent="0.25">
      <c r="A993" s="33">
        <v>37052</v>
      </c>
      <c r="B993" s="25" t="str">
        <f>IF(VLOOKUP($A993,Merchants!$A$2:$H$1757,4,0)&lt;10,"NO FRAUD",IF(VLOOKUP($A993,Merchants!$A$2:$H$1757,8,0)&gt;=60%,"FRAUD","NO FRAUD"))</f>
        <v>NO FRAUD</v>
      </c>
      <c r="C993" s="25" t="str">
        <f>IF(VLOOKUP($A993,Merchants!$A$2:$D$1757,4,0)&lt;10,"NO FRAUD",IF(VLOOKUP('Behaviors Merchants'!$A993,Merchants!$A$2:$H$1757,7,0)&gt;=20%,"FRAUD","NO FRAUD"))</f>
        <v>NO FRAUD</v>
      </c>
    </row>
    <row r="994" spans="1:3" hidden="1" x14ac:dyDescent="0.25">
      <c r="A994" s="33">
        <v>37132</v>
      </c>
      <c r="B994" s="25" t="str">
        <f>IF(VLOOKUP($A994,Merchants!$A$2:$H$1757,4,0)&lt;10,"NO FRAUD",IF(VLOOKUP($A994,Merchants!$A$2:$H$1757,8,0)&gt;=60%,"FRAUD","NO FRAUD"))</f>
        <v>NO FRAUD</v>
      </c>
      <c r="C994" s="25" t="str">
        <f>IF(VLOOKUP($A994,Merchants!$A$2:$D$1757,4,0)&lt;10,"NO FRAUD",IF(VLOOKUP('Behaviors Merchants'!$A994,Merchants!$A$2:$H$1757,7,0)&gt;=20%,"FRAUD","NO FRAUD"))</f>
        <v>NO FRAUD</v>
      </c>
    </row>
    <row r="995" spans="1:3" hidden="1" x14ac:dyDescent="0.25">
      <c r="A995" s="33">
        <v>37172</v>
      </c>
      <c r="B995" s="25" t="str">
        <f>IF(VLOOKUP($A995,Merchants!$A$2:$H$1757,4,0)&lt;10,"NO FRAUD",IF(VLOOKUP($A995,Merchants!$A$2:$H$1757,8,0)&gt;=60%,"FRAUD","NO FRAUD"))</f>
        <v>NO FRAUD</v>
      </c>
      <c r="C995" s="25" t="str">
        <f>IF(VLOOKUP($A995,Merchants!$A$2:$D$1757,4,0)&lt;10,"NO FRAUD",IF(VLOOKUP('Behaviors Merchants'!$A995,Merchants!$A$2:$H$1757,7,0)&gt;=20%,"FRAUD","NO FRAUD"))</f>
        <v>NO FRAUD</v>
      </c>
    </row>
    <row r="996" spans="1:3" hidden="1" x14ac:dyDescent="0.25">
      <c r="A996" s="33">
        <v>37229</v>
      </c>
      <c r="B996" s="25" t="str">
        <f>IF(VLOOKUP($A996,Merchants!$A$2:$H$1757,4,0)&lt;10,"NO FRAUD",IF(VLOOKUP($A996,Merchants!$A$2:$H$1757,8,0)&gt;=60%,"FRAUD","NO FRAUD"))</f>
        <v>NO FRAUD</v>
      </c>
      <c r="C996" s="25" t="str">
        <f>IF(VLOOKUP($A996,Merchants!$A$2:$D$1757,4,0)&lt;10,"NO FRAUD",IF(VLOOKUP('Behaviors Merchants'!$A996,Merchants!$A$2:$H$1757,7,0)&gt;=20%,"FRAUD","NO FRAUD"))</f>
        <v>NO FRAUD</v>
      </c>
    </row>
    <row r="997" spans="1:3" hidden="1" x14ac:dyDescent="0.25">
      <c r="A997" s="33">
        <v>37267</v>
      </c>
      <c r="B997" s="25" t="str">
        <f>IF(VLOOKUP($A997,Merchants!$A$2:$H$1757,4,0)&lt;10,"NO FRAUD",IF(VLOOKUP($A997,Merchants!$A$2:$H$1757,8,0)&gt;=60%,"FRAUD","NO FRAUD"))</f>
        <v>NO FRAUD</v>
      </c>
      <c r="C997" s="25" t="str">
        <f>IF(VLOOKUP($A997,Merchants!$A$2:$D$1757,4,0)&lt;10,"NO FRAUD",IF(VLOOKUP('Behaviors Merchants'!$A997,Merchants!$A$2:$H$1757,7,0)&gt;=20%,"FRAUD","NO FRAUD"))</f>
        <v>NO FRAUD</v>
      </c>
    </row>
    <row r="998" spans="1:3" hidden="1" x14ac:dyDescent="0.25">
      <c r="A998" s="33">
        <v>37339</v>
      </c>
      <c r="B998" s="25" t="str">
        <f>IF(VLOOKUP($A998,Merchants!$A$2:$H$1757,4,0)&lt;10,"NO FRAUD",IF(VLOOKUP($A998,Merchants!$A$2:$H$1757,8,0)&gt;=60%,"FRAUD","NO FRAUD"))</f>
        <v>NO FRAUD</v>
      </c>
      <c r="C998" s="25" t="str">
        <f>IF(VLOOKUP($A998,Merchants!$A$2:$D$1757,4,0)&lt;10,"NO FRAUD",IF(VLOOKUP('Behaviors Merchants'!$A998,Merchants!$A$2:$H$1757,7,0)&gt;=20%,"FRAUD","NO FRAUD"))</f>
        <v>NO FRAUD</v>
      </c>
    </row>
    <row r="999" spans="1:3" hidden="1" x14ac:dyDescent="0.25">
      <c r="A999" s="33">
        <v>37432</v>
      </c>
      <c r="B999" s="25" t="str">
        <f>IF(VLOOKUP($A999,Merchants!$A$2:$H$1757,4,0)&lt;10,"NO FRAUD",IF(VLOOKUP($A999,Merchants!$A$2:$H$1757,8,0)&gt;=60%,"FRAUD","NO FRAUD"))</f>
        <v>NO FRAUD</v>
      </c>
      <c r="C999" s="25" t="str">
        <f>IF(VLOOKUP($A999,Merchants!$A$2:$D$1757,4,0)&lt;10,"NO FRAUD",IF(VLOOKUP('Behaviors Merchants'!$A999,Merchants!$A$2:$H$1757,7,0)&gt;=20%,"FRAUD","NO FRAUD"))</f>
        <v>NO FRAUD</v>
      </c>
    </row>
    <row r="1000" spans="1:3" hidden="1" x14ac:dyDescent="0.25">
      <c r="A1000" s="33">
        <v>37593</v>
      </c>
      <c r="B1000" s="25" t="str">
        <f>IF(VLOOKUP($A1000,Merchants!$A$2:$H$1757,4,0)&lt;10,"NO FRAUD",IF(VLOOKUP($A1000,Merchants!$A$2:$H$1757,8,0)&gt;=60%,"FRAUD","NO FRAUD"))</f>
        <v>NO FRAUD</v>
      </c>
      <c r="C1000" s="25" t="str">
        <f>IF(VLOOKUP($A1000,Merchants!$A$2:$D$1757,4,0)&lt;10,"NO FRAUD",IF(VLOOKUP('Behaviors Merchants'!$A1000,Merchants!$A$2:$H$1757,7,0)&gt;=20%,"FRAUD","NO FRAUD"))</f>
        <v>NO FRAUD</v>
      </c>
    </row>
    <row r="1001" spans="1:3" hidden="1" x14ac:dyDescent="0.25">
      <c r="A1001" s="33">
        <v>37651</v>
      </c>
      <c r="B1001" s="25" t="str">
        <f>IF(VLOOKUP($A1001,Merchants!$A$2:$H$1757,4,0)&lt;10,"NO FRAUD",IF(VLOOKUP($A1001,Merchants!$A$2:$H$1757,8,0)&gt;=60%,"FRAUD","NO FRAUD"))</f>
        <v>NO FRAUD</v>
      </c>
      <c r="C1001" s="25" t="str">
        <f>IF(VLOOKUP($A1001,Merchants!$A$2:$D$1757,4,0)&lt;10,"NO FRAUD",IF(VLOOKUP('Behaviors Merchants'!$A1001,Merchants!$A$2:$H$1757,7,0)&gt;=20%,"FRAUD","NO FRAUD"))</f>
        <v>NO FRAUD</v>
      </c>
    </row>
    <row r="1002" spans="1:3" hidden="1" x14ac:dyDescent="0.25">
      <c r="A1002" s="33">
        <v>37654</v>
      </c>
      <c r="B1002" s="25" t="str">
        <f>IF(VLOOKUP($A1002,Merchants!$A$2:$H$1757,4,0)&lt;10,"NO FRAUD",IF(VLOOKUP($A1002,Merchants!$A$2:$H$1757,8,0)&gt;=60%,"FRAUD","NO FRAUD"))</f>
        <v>NO FRAUD</v>
      </c>
      <c r="C1002" s="25" t="str">
        <f>IF(VLOOKUP($A1002,Merchants!$A$2:$D$1757,4,0)&lt;10,"NO FRAUD",IF(VLOOKUP('Behaviors Merchants'!$A1002,Merchants!$A$2:$H$1757,7,0)&gt;=20%,"FRAUD","NO FRAUD"))</f>
        <v>NO FRAUD</v>
      </c>
    </row>
    <row r="1003" spans="1:3" hidden="1" x14ac:dyDescent="0.25">
      <c r="A1003" s="33">
        <v>37712</v>
      </c>
      <c r="B1003" s="25" t="str">
        <f>IF(VLOOKUP($A1003,Merchants!$A$2:$H$1757,4,0)&lt;10,"NO FRAUD",IF(VLOOKUP($A1003,Merchants!$A$2:$H$1757,8,0)&gt;=60%,"FRAUD","NO FRAUD"))</f>
        <v>NO FRAUD</v>
      </c>
      <c r="C1003" s="25" t="str">
        <f>IF(VLOOKUP($A1003,Merchants!$A$2:$D$1757,4,0)&lt;10,"NO FRAUD",IF(VLOOKUP('Behaviors Merchants'!$A1003,Merchants!$A$2:$H$1757,7,0)&gt;=20%,"FRAUD","NO FRAUD"))</f>
        <v>NO FRAUD</v>
      </c>
    </row>
    <row r="1004" spans="1:3" hidden="1" x14ac:dyDescent="0.25">
      <c r="A1004" s="33">
        <v>37760</v>
      </c>
      <c r="B1004" s="25" t="str">
        <f>IF(VLOOKUP($A1004,Merchants!$A$2:$H$1757,4,0)&lt;10,"NO FRAUD",IF(VLOOKUP($A1004,Merchants!$A$2:$H$1757,8,0)&gt;=60%,"FRAUD","NO FRAUD"))</f>
        <v>NO FRAUD</v>
      </c>
      <c r="C1004" s="25" t="str">
        <f>IF(VLOOKUP($A1004,Merchants!$A$2:$D$1757,4,0)&lt;10,"NO FRAUD",IF(VLOOKUP('Behaviors Merchants'!$A1004,Merchants!$A$2:$H$1757,7,0)&gt;=20%,"FRAUD","NO FRAUD"))</f>
        <v>NO FRAUD</v>
      </c>
    </row>
    <row r="1005" spans="1:3" hidden="1" x14ac:dyDescent="0.25">
      <c r="A1005" s="33">
        <v>37931</v>
      </c>
      <c r="B1005" s="25" t="str">
        <f>IF(VLOOKUP($A1005,Merchants!$A$2:$H$1757,4,0)&lt;10,"NO FRAUD",IF(VLOOKUP($A1005,Merchants!$A$2:$H$1757,8,0)&gt;=60%,"FRAUD","NO FRAUD"))</f>
        <v>NO FRAUD</v>
      </c>
      <c r="C1005" s="25" t="str">
        <f>IF(VLOOKUP($A1005,Merchants!$A$2:$D$1757,4,0)&lt;10,"NO FRAUD",IF(VLOOKUP('Behaviors Merchants'!$A1005,Merchants!$A$2:$H$1757,7,0)&gt;=20%,"FRAUD","NO FRAUD"))</f>
        <v>NO FRAUD</v>
      </c>
    </row>
    <row r="1006" spans="1:3" hidden="1" x14ac:dyDescent="0.25">
      <c r="A1006" s="33">
        <v>37980</v>
      </c>
      <c r="B1006" s="25" t="str">
        <f>IF(VLOOKUP($A1006,Merchants!$A$2:$H$1757,4,0)&lt;10,"NO FRAUD",IF(VLOOKUP($A1006,Merchants!$A$2:$H$1757,8,0)&gt;=60%,"FRAUD","NO FRAUD"))</f>
        <v>NO FRAUD</v>
      </c>
      <c r="C1006" s="25" t="str">
        <f>IF(VLOOKUP($A1006,Merchants!$A$2:$D$1757,4,0)&lt;10,"NO FRAUD",IF(VLOOKUP('Behaviors Merchants'!$A1006,Merchants!$A$2:$H$1757,7,0)&gt;=20%,"FRAUD","NO FRAUD"))</f>
        <v>NO FRAUD</v>
      </c>
    </row>
    <row r="1007" spans="1:3" hidden="1" x14ac:dyDescent="0.25">
      <c r="A1007" s="33">
        <v>38131</v>
      </c>
      <c r="B1007" s="25" t="str">
        <f>IF(VLOOKUP($A1007,Merchants!$A$2:$H$1757,4,0)&lt;10,"NO FRAUD",IF(VLOOKUP($A1007,Merchants!$A$2:$H$1757,8,0)&gt;=60%,"FRAUD","NO FRAUD"))</f>
        <v>NO FRAUD</v>
      </c>
      <c r="C1007" s="25" t="str">
        <f>IF(VLOOKUP($A1007,Merchants!$A$2:$D$1757,4,0)&lt;10,"NO FRAUD",IF(VLOOKUP('Behaviors Merchants'!$A1007,Merchants!$A$2:$H$1757,7,0)&gt;=20%,"FRAUD","NO FRAUD"))</f>
        <v>NO FRAUD</v>
      </c>
    </row>
    <row r="1008" spans="1:3" hidden="1" x14ac:dyDescent="0.25">
      <c r="A1008" s="33">
        <v>38142</v>
      </c>
      <c r="B1008" s="25" t="str">
        <f>IF(VLOOKUP($A1008,Merchants!$A$2:$H$1757,4,0)&lt;10,"NO FRAUD",IF(VLOOKUP($A1008,Merchants!$A$2:$H$1757,8,0)&gt;=60%,"FRAUD","NO FRAUD"))</f>
        <v>NO FRAUD</v>
      </c>
      <c r="C1008" s="25" t="str">
        <f>IF(VLOOKUP($A1008,Merchants!$A$2:$D$1757,4,0)&lt;10,"NO FRAUD",IF(VLOOKUP('Behaviors Merchants'!$A1008,Merchants!$A$2:$H$1757,7,0)&gt;=20%,"FRAUD","NO FRAUD"))</f>
        <v>NO FRAUD</v>
      </c>
    </row>
    <row r="1009" spans="1:3" hidden="1" x14ac:dyDescent="0.25">
      <c r="A1009" s="33">
        <v>38221</v>
      </c>
      <c r="B1009" s="25" t="str">
        <f>IF(VLOOKUP($A1009,Merchants!$A$2:$H$1757,4,0)&lt;10,"NO FRAUD",IF(VLOOKUP($A1009,Merchants!$A$2:$H$1757,8,0)&gt;=60%,"FRAUD","NO FRAUD"))</f>
        <v>NO FRAUD</v>
      </c>
      <c r="C1009" s="25" t="str">
        <f>IF(VLOOKUP($A1009,Merchants!$A$2:$D$1757,4,0)&lt;10,"NO FRAUD",IF(VLOOKUP('Behaviors Merchants'!$A1009,Merchants!$A$2:$H$1757,7,0)&gt;=20%,"FRAUD","NO FRAUD"))</f>
        <v>NO FRAUD</v>
      </c>
    </row>
    <row r="1010" spans="1:3" hidden="1" x14ac:dyDescent="0.25">
      <c r="A1010" s="33">
        <v>38274</v>
      </c>
      <c r="B1010" s="25" t="str">
        <f>IF(VLOOKUP($A1010,Merchants!$A$2:$H$1757,4,0)&lt;10,"NO FRAUD",IF(VLOOKUP($A1010,Merchants!$A$2:$H$1757,8,0)&gt;=60%,"FRAUD","NO FRAUD"))</f>
        <v>NO FRAUD</v>
      </c>
      <c r="C1010" s="25" t="str">
        <f>IF(VLOOKUP($A1010,Merchants!$A$2:$D$1757,4,0)&lt;10,"NO FRAUD",IF(VLOOKUP('Behaviors Merchants'!$A1010,Merchants!$A$2:$H$1757,7,0)&gt;=20%,"FRAUD","NO FRAUD"))</f>
        <v>NO FRAUD</v>
      </c>
    </row>
    <row r="1011" spans="1:3" hidden="1" x14ac:dyDescent="0.25">
      <c r="A1011" s="33">
        <v>38302</v>
      </c>
      <c r="B1011" s="25" t="str">
        <f>IF(VLOOKUP($A1011,Merchants!$A$2:$H$1757,4,0)&lt;10,"NO FRAUD",IF(VLOOKUP($A1011,Merchants!$A$2:$H$1757,8,0)&gt;=60%,"FRAUD","NO FRAUD"))</f>
        <v>NO FRAUD</v>
      </c>
      <c r="C1011" s="25" t="str">
        <f>IF(VLOOKUP($A1011,Merchants!$A$2:$D$1757,4,0)&lt;10,"NO FRAUD",IF(VLOOKUP('Behaviors Merchants'!$A1011,Merchants!$A$2:$H$1757,7,0)&gt;=20%,"FRAUD","NO FRAUD"))</f>
        <v>NO FRAUD</v>
      </c>
    </row>
    <row r="1012" spans="1:3" hidden="1" x14ac:dyDescent="0.25">
      <c r="A1012" s="33">
        <v>38327</v>
      </c>
      <c r="B1012" s="25" t="str">
        <f>IF(VLOOKUP($A1012,Merchants!$A$2:$H$1757,4,0)&lt;10,"NO FRAUD",IF(VLOOKUP($A1012,Merchants!$A$2:$H$1757,8,0)&gt;=60%,"FRAUD","NO FRAUD"))</f>
        <v>NO FRAUD</v>
      </c>
      <c r="C1012" s="25" t="str">
        <f>IF(VLOOKUP($A1012,Merchants!$A$2:$D$1757,4,0)&lt;10,"NO FRAUD",IF(VLOOKUP('Behaviors Merchants'!$A1012,Merchants!$A$2:$H$1757,7,0)&gt;=20%,"FRAUD","NO FRAUD"))</f>
        <v>NO FRAUD</v>
      </c>
    </row>
    <row r="1013" spans="1:3" hidden="1" x14ac:dyDescent="0.25">
      <c r="A1013" s="33">
        <v>38353</v>
      </c>
      <c r="B1013" s="25" t="str">
        <f>IF(VLOOKUP($A1013,Merchants!$A$2:$H$1757,4,0)&lt;10,"NO FRAUD",IF(VLOOKUP($A1013,Merchants!$A$2:$H$1757,8,0)&gt;=60%,"FRAUD","NO FRAUD"))</f>
        <v>NO FRAUD</v>
      </c>
      <c r="C1013" s="25" t="str">
        <f>IF(VLOOKUP($A1013,Merchants!$A$2:$D$1757,4,0)&lt;10,"NO FRAUD",IF(VLOOKUP('Behaviors Merchants'!$A1013,Merchants!$A$2:$H$1757,7,0)&gt;=20%,"FRAUD","NO FRAUD"))</f>
        <v>NO FRAUD</v>
      </c>
    </row>
    <row r="1014" spans="1:3" hidden="1" x14ac:dyDescent="0.25">
      <c r="A1014" s="33">
        <v>38455</v>
      </c>
      <c r="B1014" s="25" t="str">
        <f>IF(VLOOKUP($A1014,Merchants!$A$2:$H$1757,4,0)&lt;10,"NO FRAUD",IF(VLOOKUP($A1014,Merchants!$A$2:$H$1757,8,0)&gt;=60%,"FRAUD","NO FRAUD"))</f>
        <v>NO FRAUD</v>
      </c>
      <c r="C1014" s="25" t="str">
        <f>IF(VLOOKUP($A1014,Merchants!$A$2:$D$1757,4,0)&lt;10,"NO FRAUD",IF(VLOOKUP('Behaviors Merchants'!$A1014,Merchants!$A$2:$H$1757,7,0)&gt;=20%,"FRAUD","NO FRAUD"))</f>
        <v>NO FRAUD</v>
      </c>
    </row>
    <row r="1015" spans="1:3" hidden="1" x14ac:dyDescent="0.25">
      <c r="A1015" s="33">
        <v>38513</v>
      </c>
      <c r="B1015" s="25" t="str">
        <f>IF(VLOOKUP($A1015,Merchants!$A$2:$H$1757,4,0)&lt;10,"NO FRAUD",IF(VLOOKUP($A1015,Merchants!$A$2:$H$1757,8,0)&gt;=60%,"FRAUD","NO FRAUD"))</f>
        <v>NO FRAUD</v>
      </c>
      <c r="C1015" s="25" t="str">
        <f>IF(VLOOKUP($A1015,Merchants!$A$2:$D$1757,4,0)&lt;10,"NO FRAUD",IF(VLOOKUP('Behaviors Merchants'!$A1015,Merchants!$A$2:$H$1757,7,0)&gt;=20%,"FRAUD","NO FRAUD"))</f>
        <v>NO FRAUD</v>
      </c>
    </row>
    <row r="1016" spans="1:3" hidden="1" x14ac:dyDescent="0.25">
      <c r="A1016" s="33">
        <v>38644</v>
      </c>
      <c r="B1016" s="25" t="str">
        <f>IF(VLOOKUP($A1016,Merchants!$A$2:$H$1757,4,0)&lt;10,"NO FRAUD",IF(VLOOKUP($A1016,Merchants!$A$2:$H$1757,8,0)&gt;=60%,"FRAUD","NO FRAUD"))</f>
        <v>NO FRAUD</v>
      </c>
      <c r="C1016" s="25" t="str">
        <f>IF(VLOOKUP($A1016,Merchants!$A$2:$D$1757,4,0)&lt;10,"NO FRAUD",IF(VLOOKUP('Behaviors Merchants'!$A1016,Merchants!$A$2:$H$1757,7,0)&gt;=20%,"FRAUD","NO FRAUD"))</f>
        <v>NO FRAUD</v>
      </c>
    </row>
    <row r="1017" spans="1:3" hidden="1" x14ac:dyDescent="0.25">
      <c r="A1017" s="33">
        <v>38648</v>
      </c>
      <c r="B1017" s="25" t="str">
        <f>IF(VLOOKUP($A1017,Merchants!$A$2:$H$1757,4,0)&lt;10,"NO FRAUD",IF(VLOOKUP($A1017,Merchants!$A$2:$H$1757,8,0)&gt;=60%,"FRAUD","NO FRAUD"))</f>
        <v>NO FRAUD</v>
      </c>
      <c r="C1017" s="25" t="str">
        <f>IF(VLOOKUP($A1017,Merchants!$A$2:$D$1757,4,0)&lt;10,"NO FRAUD",IF(VLOOKUP('Behaviors Merchants'!$A1017,Merchants!$A$2:$H$1757,7,0)&gt;=20%,"FRAUD","NO FRAUD"))</f>
        <v>NO FRAUD</v>
      </c>
    </row>
    <row r="1018" spans="1:3" hidden="1" x14ac:dyDescent="0.25">
      <c r="A1018" s="33">
        <v>38710</v>
      </c>
      <c r="B1018" s="25" t="str">
        <f>IF(VLOOKUP($A1018,Merchants!$A$2:$H$1757,4,0)&lt;10,"NO FRAUD",IF(VLOOKUP($A1018,Merchants!$A$2:$H$1757,8,0)&gt;=60%,"FRAUD","NO FRAUD"))</f>
        <v>NO FRAUD</v>
      </c>
      <c r="C1018" s="25" t="str">
        <f>IF(VLOOKUP($A1018,Merchants!$A$2:$D$1757,4,0)&lt;10,"NO FRAUD",IF(VLOOKUP('Behaviors Merchants'!$A1018,Merchants!$A$2:$H$1757,7,0)&gt;=20%,"FRAUD","NO FRAUD"))</f>
        <v>NO FRAUD</v>
      </c>
    </row>
    <row r="1019" spans="1:3" hidden="1" x14ac:dyDescent="0.25">
      <c r="A1019" s="33">
        <v>38764</v>
      </c>
      <c r="B1019" s="25" t="str">
        <f>IF(VLOOKUP($A1019,Merchants!$A$2:$H$1757,4,0)&lt;10,"NO FRAUD",IF(VLOOKUP($A1019,Merchants!$A$2:$H$1757,8,0)&gt;=60%,"FRAUD","NO FRAUD"))</f>
        <v>NO FRAUD</v>
      </c>
      <c r="C1019" s="25" t="str">
        <f>IF(VLOOKUP($A1019,Merchants!$A$2:$D$1757,4,0)&lt;10,"NO FRAUD",IF(VLOOKUP('Behaviors Merchants'!$A1019,Merchants!$A$2:$H$1757,7,0)&gt;=20%,"FRAUD","NO FRAUD"))</f>
        <v>NO FRAUD</v>
      </c>
    </row>
    <row r="1020" spans="1:3" hidden="1" x14ac:dyDescent="0.25">
      <c r="A1020" s="33">
        <v>38783</v>
      </c>
      <c r="B1020" s="25" t="str">
        <f>IF(VLOOKUP($A1020,Merchants!$A$2:$H$1757,4,0)&lt;10,"NO FRAUD",IF(VLOOKUP($A1020,Merchants!$A$2:$H$1757,8,0)&gt;=60%,"FRAUD","NO FRAUD"))</f>
        <v>NO FRAUD</v>
      </c>
      <c r="C1020" s="25" t="str">
        <f>IF(VLOOKUP($A1020,Merchants!$A$2:$D$1757,4,0)&lt;10,"NO FRAUD",IF(VLOOKUP('Behaviors Merchants'!$A1020,Merchants!$A$2:$H$1757,7,0)&gt;=20%,"FRAUD","NO FRAUD"))</f>
        <v>NO FRAUD</v>
      </c>
    </row>
    <row r="1021" spans="1:3" hidden="1" x14ac:dyDescent="0.25">
      <c r="A1021" s="33">
        <v>38891</v>
      </c>
      <c r="B1021" s="25" t="str">
        <f>IF(VLOOKUP($A1021,Merchants!$A$2:$H$1757,4,0)&lt;10,"NO FRAUD",IF(VLOOKUP($A1021,Merchants!$A$2:$H$1757,8,0)&gt;=60%,"FRAUD","NO FRAUD"))</f>
        <v>NO FRAUD</v>
      </c>
      <c r="C1021" s="25" t="str">
        <f>IF(VLOOKUP($A1021,Merchants!$A$2:$D$1757,4,0)&lt;10,"NO FRAUD",IF(VLOOKUP('Behaviors Merchants'!$A1021,Merchants!$A$2:$H$1757,7,0)&gt;=20%,"FRAUD","NO FRAUD"))</f>
        <v>NO FRAUD</v>
      </c>
    </row>
    <row r="1022" spans="1:3" hidden="1" x14ac:dyDescent="0.25">
      <c r="A1022" s="33">
        <v>38970</v>
      </c>
      <c r="B1022" s="25" t="str">
        <f>IF(VLOOKUP($A1022,Merchants!$A$2:$H$1757,4,0)&lt;10,"NO FRAUD",IF(VLOOKUP($A1022,Merchants!$A$2:$H$1757,8,0)&gt;=60%,"FRAUD","NO FRAUD"))</f>
        <v>NO FRAUD</v>
      </c>
      <c r="C1022" s="25" t="str">
        <f>IF(VLOOKUP($A1022,Merchants!$A$2:$D$1757,4,0)&lt;10,"NO FRAUD",IF(VLOOKUP('Behaviors Merchants'!$A1022,Merchants!$A$2:$H$1757,7,0)&gt;=20%,"FRAUD","NO FRAUD"))</f>
        <v>NO FRAUD</v>
      </c>
    </row>
    <row r="1023" spans="1:3" hidden="1" x14ac:dyDescent="0.25">
      <c r="A1023" s="33">
        <v>38984</v>
      </c>
      <c r="B1023" s="25" t="str">
        <f>IF(VLOOKUP($A1023,Merchants!$A$2:$H$1757,4,0)&lt;10,"NO FRAUD",IF(VLOOKUP($A1023,Merchants!$A$2:$H$1757,8,0)&gt;=60%,"FRAUD","NO FRAUD"))</f>
        <v>NO FRAUD</v>
      </c>
      <c r="C1023" s="25" t="str">
        <f>IF(VLOOKUP($A1023,Merchants!$A$2:$D$1757,4,0)&lt;10,"NO FRAUD",IF(VLOOKUP('Behaviors Merchants'!$A1023,Merchants!$A$2:$H$1757,7,0)&gt;=20%,"FRAUD","NO FRAUD"))</f>
        <v>NO FRAUD</v>
      </c>
    </row>
    <row r="1024" spans="1:3" hidden="1" x14ac:dyDescent="0.25">
      <c r="A1024" s="33">
        <v>39028</v>
      </c>
      <c r="B1024" s="25" t="str">
        <f>IF(VLOOKUP($A1024,Merchants!$A$2:$H$1757,4,0)&lt;10,"NO FRAUD",IF(VLOOKUP($A1024,Merchants!$A$2:$H$1757,8,0)&gt;=60%,"FRAUD","NO FRAUD"))</f>
        <v>NO FRAUD</v>
      </c>
      <c r="C1024" s="25" t="str">
        <f>IF(VLOOKUP($A1024,Merchants!$A$2:$D$1757,4,0)&lt;10,"NO FRAUD",IF(VLOOKUP('Behaviors Merchants'!$A1024,Merchants!$A$2:$H$1757,7,0)&gt;=20%,"FRAUD","NO FRAUD"))</f>
        <v>NO FRAUD</v>
      </c>
    </row>
    <row r="1025" spans="1:3" hidden="1" x14ac:dyDescent="0.25">
      <c r="A1025" s="33">
        <v>39051</v>
      </c>
      <c r="B1025" s="25" t="str">
        <f>IF(VLOOKUP($A1025,Merchants!$A$2:$H$1757,4,0)&lt;10,"NO FRAUD",IF(VLOOKUP($A1025,Merchants!$A$2:$H$1757,8,0)&gt;=60%,"FRAUD","NO FRAUD"))</f>
        <v>NO FRAUD</v>
      </c>
      <c r="C1025" s="25" t="str">
        <f>IF(VLOOKUP($A1025,Merchants!$A$2:$D$1757,4,0)&lt;10,"NO FRAUD",IF(VLOOKUP('Behaviors Merchants'!$A1025,Merchants!$A$2:$H$1757,7,0)&gt;=20%,"FRAUD","NO FRAUD"))</f>
        <v>NO FRAUD</v>
      </c>
    </row>
    <row r="1026" spans="1:3" hidden="1" x14ac:dyDescent="0.25">
      <c r="A1026" s="33">
        <v>39273</v>
      </c>
      <c r="B1026" s="25" t="str">
        <f>IF(VLOOKUP($A1026,Merchants!$A$2:$H$1757,4,0)&lt;10,"NO FRAUD",IF(VLOOKUP($A1026,Merchants!$A$2:$H$1757,8,0)&gt;=60%,"FRAUD","NO FRAUD"))</f>
        <v>NO FRAUD</v>
      </c>
      <c r="C1026" s="25" t="str">
        <f>IF(VLOOKUP($A1026,Merchants!$A$2:$D$1757,4,0)&lt;10,"NO FRAUD",IF(VLOOKUP('Behaviors Merchants'!$A1026,Merchants!$A$2:$H$1757,7,0)&gt;=20%,"FRAUD","NO FRAUD"))</f>
        <v>NO FRAUD</v>
      </c>
    </row>
    <row r="1027" spans="1:3" hidden="1" x14ac:dyDescent="0.25">
      <c r="A1027" s="33">
        <v>39360</v>
      </c>
      <c r="B1027" s="25" t="str">
        <f>IF(VLOOKUP($A1027,Merchants!$A$2:$H$1757,4,0)&lt;10,"NO FRAUD",IF(VLOOKUP($A1027,Merchants!$A$2:$H$1757,8,0)&gt;=60%,"FRAUD","NO FRAUD"))</f>
        <v>NO FRAUD</v>
      </c>
      <c r="C1027" s="25" t="str">
        <f>IF(VLOOKUP($A1027,Merchants!$A$2:$D$1757,4,0)&lt;10,"NO FRAUD",IF(VLOOKUP('Behaviors Merchants'!$A1027,Merchants!$A$2:$H$1757,7,0)&gt;=20%,"FRAUD","NO FRAUD"))</f>
        <v>NO FRAUD</v>
      </c>
    </row>
    <row r="1028" spans="1:3" hidden="1" x14ac:dyDescent="0.25">
      <c r="A1028" s="33">
        <v>39477</v>
      </c>
      <c r="B1028" s="25" t="str">
        <f>IF(VLOOKUP($A1028,Merchants!$A$2:$H$1757,4,0)&lt;10,"NO FRAUD",IF(VLOOKUP($A1028,Merchants!$A$2:$H$1757,8,0)&gt;=60%,"FRAUD","NO FRAUD"))</f>
        <v>NO FRAUD</v>
      </c>
      <c r="C1028" s="25" t="str">
        <f>IF(VLOOKUP($A1028,Merchants!$A$2:$D$1757,4,0)&lt;10,"NO FRAUD",IF(VLOOKUP('Behaviors Merchants'!$A1028,Merchants!$A$2:$H$1757,7,0)&gt;=20%,"FRAUD","NO FRAUD"))</f>
        <v>NO FRAUD</v>
      </c>
    </row>
    <row r="1029" spans="1:3" hidden="1" x14ac:dyDescent="0.25">
      <c r="A1029" s="33">
        <v>39502</v>
      </c>
      <c r="B1029" s="25" t="str">
        <f>IF(VLOOKUP($A1029,Merchants!$A$2:$H$1757,4,0)&lt;10,"NO FRAUD",IF(VLOOKUP($A1029,Merchants!$A$2:$H$1757,8,0)&gt;=60%,"FRAUD","NO FRAUD"))</f>
        <v>NO FRAUD</v>
      </c>
      <c r="C1029" s="25" t="str">
        <f>IF(VLOOKUP($A1029,Merchants!$A$2:$D$1757,4,0)&lt;10,"NO FRAUD",IF(VLOOKUP('Behaviors Merchants'!$A1029,Merchants!$A$2:$H$1757,7,0)&gt;=20%,"FRAUD","NO FRAUD"))</f>
        <v>NO FRAUD</v>
      </c>
    </row>
    <row r="1030" spans="1:3" hidden="1" x14ac:dyDescent="0.25">
      <c r="A1030" s="33">
        <v>39522</v>
      </c>
      <c r="B1030" s="25" t="str">
        <f>IF(VLOOKUP($A1030,Merchants!$A$2:$H$1757,4,0)&lt;10,"NO FRAUD",IF(VLOOKUP($A1030,Merchants!$A$2:$H$1757,8,0)&gt;=60%,"FRAUD","NO FRAUD"))</f>
        <v>NO FRAUD</v>
      </c>
      <c r="C1030" s="25" t="str">
        <f>IF(VLOOKUP($A1030,Merchants!$A$2:$D$1757,4,0)&lt;10,"NO FRAUD",IF(VLOOKUP('Behaviors Merchants'!$A1030,Merchants!$A$2:$H$1757,7,0)&gt;=20%,"FRAUD","NO FRAUD"))</f>
        <v>NO FRAUD</v>
      </c>
    </row>
    <row r="1031" spans="1:3" hidden="1" x14ac:dyDescent="0.25">
      <c r="A1031" s="33">
        <v>39535</v>
      </c>
      <c r="B1031" s="25" t="str">
        <f>IF(VLOOKUP($A1031,Merchants!$A$2:$H$1757,4,0)&lt;10,"NO FRAUD",IF(VLOOKUP($A1031,Merchants!$A$2:$H$1757,8,0)&gt;=60%,"FRAUD","NO FRAUD"))</f>
        <v>NO FRAUD</v>
      </c>
      <c r="C1031" s="25" t="str">
        <f>IF(VLOOKUP($A1031,Merchants!$A$2:$D$1757,4,0)&lt;10,"NO FRAUD",IF(VLOOKUP('Behaviors Merchants'!$A1031,Merchants!$A$2:$H$1757,7,0)&gt;=20%,"FRAUD","NO FRAUD"))</f>
        <v>NO FRAUD</v>
      </c>
    </row>
    <row r="1032" spans="1:3" hidden="1" x14ac:dyDescent="0.25">
      <c r="A1032" s="33">
        <v>39677</v>
      </c>
      <c r="B1032" s="25" t="str">
        <f>IF(VLOOKUP($A1032,Merchants!$A$2:$H$1757,4,0)&lt;10,"NO FRAUD",IF(VLOOKUP($A1032,Merchants!$A$2:$H$1757,8,0)&gt;=60%,"FRAUD","NO FRAUD"))</f>
        <v>NO FRAUD</v>
      </c>
      <c r="C1032" s="25" t="str">
        <f>IF(VLOOKUP($A1032,Merchants!$A$2:$D$1757,4,0)&lt;10,"NO FRAUD",IF(VLOOKUP('Behaviors Merchants'!$A1032,Merchants!$A$2:$H$1757,7,0)&gt;=20%,"FRAUD","NO FRAUD"))</f>
        <v>NO FRAUD</v>
      </c>
    </row>
    <row r="1033" spans="1:3" hidden="1" x14ac:dyDescent="0.25">
      <c r="A1033" s="33">
        <v>39791</v>
      </c>
      <c r="B1033" s="25" t="str">
        <f>IF(VLOOKUP($A1033,Merchants!$A$2:$H$1757,4,0)&lt;10,"NO FRAUD",IF(VLOOKUP($A1033,Merchants!$A$2:$H$1757,8,0)&gt;=60%,"FRAUD","NO FRAUD"))</f>
        <v>NO FRAUD</v>
      </c>
      <c r="C1033" s="25" t="str">
        <f>IF(VLOOKUP($A1033,Merchants!$A$2:$D$1757,4,0)&lt;10,"NO FRAUD",IF(VLOOKUP('Behaviors Merchants'!$A1033,Merchants!$A$2:$H$1757,7,0)&gt;=20%,"FRAUD","NO FRAUD"))</f>
        <v>NO FRAUD</v>
      </c>
    </row>
    <row r="1034" spans="1:3" hidden="1" x14ac:dyDescent="0.25">
      <c r="A1034" s="33">
        <v>39933</v>
      </c>
      <c r="B1034" s="25" t="str">
        <f>IF(VLOOKUP($A1034,Merchants!$A$2:$H$1757,4,0)&lt;10,"NO FRAUD",IF(VLOOKUP($A1034,Merchants!$A$2:$H$1757,8,0)&gt;=60%,"FRAUD","NO FRAUD"))</f>
        <v>NO FRAUD</v>
      </c>
      <c r="C1034" s="25" t="str">
        <f>IF(VLOOKUP($A1034,Merchants!$A$2:$D$1757,4,0)&lt;10,"NO FRAUD",IF(VLOOKUP('Behaviors Merchants'!$A1034,Merchants!$A$2:$H$1757,7,0)&gt;=20%,"FRAUD","NO FRAUD"))</f>
        <v>NO FRAUD</v>
      </c>
    </row>
    <row r="1035" spans="1:3" hidden="1" x14ac:dyDescent="0.25">
      <c r="A1035" s="33">
        <v>39971</v>
      </c>
      <c r="B1035" s="25" t="str">
        <f>IF(VLOOKUP($A1035,Merchants!$A$2:$H$1757,4,0)&lt;10,"NO FRAUD",IF(VLOOKUP($A1035,Merchants!$A$2:$H$1757,8,0)&gt;=60%,"FRAUD","NO FRAUD"))</f>
        <v>NO FRAUD</v>
      </c>
      <c r="C1035" s="25" t="str">
        <f>IF(VLOOKUP($A1035,Merchants!$A$2:$D$1757,4,0)&lt;10,"NO FRAUD",IF(VLOOKUP('Behaviors Merchants'!$A1035,Merchants!$A$2:$H$1757,7,0)&gt;=20%,"FRAUD","NO FRAUD"))</f>
        <v>NO FRAUD</v>
      </c>
    </row>
    <row r="1036" spans="1:3" hidden="1" x14ac:dyDescent="0.25">
      <c r="A1036" s="33">
        <v>40238</v>
      </c>
      <c r="B1036" s="25" t="str">
        <f>IF(VLOOKUP($A1036,Merchants!$A$2:$H$1757,4,0)&lt;10,"NO FRAUD",IF(VLOOKUP($A1036,Merchants!$A$2:$H$1757,8,0)&gt;=60%,"FRAUD","NO FRAUD"))</f>
        <v>NO FRAUD</v>
      </c>
      <c r="C1036" s="25" t="str">
        <f>IF(VLOOKUP($A1036,Merchants!$A$2:$D$1757,4,0)&lt;10,"NO FRAUD",IF(VLOOKUP('Behaviors Merchants'!$A1036,Merchants!$A$2:$H$1757,7,0)&gt;=20%,"FRAUD","NO FRAUD"))</f>
        <v>NO FRAUD</v>
      </c>
    </row>
    <row r="1037" spans="1:3" hidden="1" x14ac:dyDescent="0.25">
      <c r="A1037" s="33">
        <v>40332</v>
      </c>
      <c r="B1037" s="25" t="str">
        <f>IF(VLOOKUP($A1037,Merchants!$A$2:$H$1757,4,0)&lt;10,"NO FRAUD",IF(VLOOKUP($A1037,Merchants!$A$2:$H$1757,8,0)&gt;=60%,"FRAUD","NO FRAUD"))</f>
        <v>NO FRAUD</v>
      </c>
      <c r="C1037" s="25" t="str">
        <f>IF(VLOOKUP($A1037,Merchants!$A$2:$D$1757,4,0)&lt;10,"NO FRAUD",IF(VLOOKUP('Behaviors Merchants'!$A1037,Merchants!$A$2:$H$1757,7,0)&gt;=20%,"FRAUD","NO FRAUD"))</f>
        <v>NO FRAUD</v>
      </c>
    </row>
    <row r="1038" spans="1:3" hidden="1" x14ac:dyDescent="0.25">
      <c r="A1038" s="33">
        <v>40373</v>
      </c>
      <c r="B1038" s="25" t="str">
        <f>IF(VLOOKUP($A1038,Merchants!$A$2:$H$1757,4,0)&lt;10,"NO FRAUD",IF(VLOOKUP($A1038,Merchants!$A$2:$H$1757,8,0)&gt;=60%,"FRAUD","NO FRAUD"))</f>
        <v>NO FRAUD</v>
      </c>
      <c r="C1038" s="25" t="str">
        <f>IF(VLOOKUP($A1038,Merchants!$A$2:$D$1757,4,0)&lt;10,"NO FRAUD",IF(VLOOKUP('Behaviors Merchants'!$A1038,Merchants!$A$2:$H$1757,7,0)&gt;=20%,"FRAUD","NO FRAUD"))</f>
        <v>NO FRAUD</v>
      </c>
    </row>
    <row r="1039" spans="1:3" hidden="1" x14ac:dyDescent="0.25">
      <c r="A1039" s="33">
        <v>40406</v>
      </c>
      <c r="B1039" s="25" t="str">
        <f>IF(VLOOKUP($A1039,Merchants!$A$2:$H$1757,4,0)&lt;10,"NO FRAUD",IF(VLOOKUP($A1039,Merchants!$A$2:$H$1757,8,0)&gt;=60%,"FRAUD","NO FRAUD"))</f>
        <v>NO FRAUD</v>
      </c>
      <c r="C1039" s="25" t="str">
        <f>IF(VLOOKUP($A1039,Merchants!$A$2:$D$1757,4,0)&lt;10,"NO FRAUD",IF(VLOOKUP('Behaviors Merchants'!$A1039,Merchants!$A$2:$H$1757,7,0)&gt;=20%,"FRAUD","NO FRAUD"))</f>
        <v>NO FRAUD</v>
      </c>
    </row>
    <row r="1040" spans="1:3" hidden="1" x14ac:dyDescent="0.25">
      <c r="A1040" s="33">
        <v>40616</v>
      </c>
      <c r="B1040" s="25" t="str">
        <f>IF(VLOOKUP($A1040,Merchants!$A$2:$H$1757,4,0)&lt;10,"NO FRAUD",IF(VLOOKUP($A1040,Merchants!$A$2:$H$1757,8,0)&gt;=60%,"FRAUD","NO FRAUD"))</f>
        <v>NO FRAUD</v>
      </c>
      <c r="C1040" s="25" t="str">
        <f>IF(VLOOKUP($A1040,Merchants!$A$2:$D$1757,4,0)&lt;10,"NO FRAUD",IF(VLOOKUP('Behaviors Merchants'!$A1040,Merchants!$A$2:$H$1757,7,0)&gt;=20%,"FRAUD","NO FRAUD"))</f>
        <v>NO FRAUD</v>
      </c>
    </row>
    <row r="1041" spans="1:3" hidden="1" x14ac:dyDescent="0.25">
      <c r="A1041" s="33">
        <v>40728</v>
      </c>
      <c r="B1041" s="25" t="str">
        <f>IF(VLOOKUP($A1041,Merchants!$A$2:$H$1757,4,0)&lt;10,"NO FRAUD",IF(VLOOKUP($A1041,Merchants!$A$2:$H$1757,8,0)&gt;=60%,"FRAUD","NO FRAUD"))</f>
        <v>NO FRAUD</v>
      </c>
      <c r="C1041" s="25" t="str">
        <f>IF(VLOOKUP($A1041,Merchants!$A$2:$D$1757,4,0)&lt;10,"NO FRAUD",IF(VLOOKUP('Behaviors Merchants'!$A1041,Merchants!$A$2:$H$1757,7,0)&gt;=20%,"FRAUD","NO FRAUD"))</f>
        <v>NO FRAUD</v>
      </c>
    </row>
    <row r="1042" spans="1:3" hidden="1" x14ac:dyDescent="0.25">
      <c r="A1042" s="33">
        <v>40983</v>
      </c>
      <c r="B1042" s="25" t="str">
        <f>IF(VLOOKUP($A1042,Merchants!$A$2:$H$1757,4,0)&lt;10,"NO FRAUD",IF(VLOOKUP($A1042,Merchants!$A$2:$H$1757,8,0)&gt;=60%,"FRAUD","NO FRAUD"))</f>
        <v>NO FRAUD</v>
      </c>
      <c r="C1042" s="25" t="str">
        <f>IF(VLOOKUP($A1042,Merchants!$A$2:$D$1757,4,0)&lt;10,"NO FRAUD",IF(VLOOKUP('Behaviors Merchants'!$A1042,Merchants!$A$2:$H$1757,7,0)&gt;=20%,"FRAUD","NO FRAUD"))</f>
        <v>NO FRAUD</v>
      </c>
    </row>
    <row r="1043" spans="1:3" hidden="1" x14ac:dyDescent="0.25">
      <c r="A1043" s="33">
        <v>41032</v>
      </c>
      <c r="B1043" s="25" t="str">
        <f>IF(VLOOKUP($A1043,Merchants!$A$2:$H$1757,4,0)&lt;10,"NO FRAUD",IF(VLOOKUP($A1043,Merchants!$A$2:$H$1757,8,0)&gt;=60%,"FRAUD","NO FRAUD"))</f>
        <v>NO FRAUD</v>
      </c>
      <c r="C1043" s="25" t="str">
        <f>IF(VLOOKUP($A1043,Merchants!$A$2:$D$1757,4,0)&lt;10,"NO FRAUD",IF(VLOOKUP('Behaviors Merchants'!$A1043,Merchants!$A$2:$H$1757,7,0)&gt;=20%,"FRAUD","NO FRAUD"))</f>
        <v>NO FRAUD</v>
      </c>
    </row>
    <row r="1044" spans="1:3" hidden="1" x14ac:dyDescent="0.25">
      <c r="A1044" s="33">
        <v>41067</v>
      </c>
      <c r="B1044" s="25" t="str">
        <f>IF(VLOOKUP($A1044,Merchants!$A$2:$H$1757,4,0)&lt;10,"NO FRAUD",IF(VLOOKUP($A1044,Merchants!$A$2:$H$1757,8,0)&gt;=60%,"FRAUD","NO FRAUD"))</f>
        <v>NO FRAUD</v>
      </c>
      <c r="C1044" s="25" t="str">
        <f>IF(VLOOKUP($A1044,Merchants!$A$2:$D$1757,4,0)&lt;10,"NO FRAUD",IF(VLOOKUP('Behaviors Merchants'!$A1044,Merchants!$A$2:$H$1757,7,0)&gt;=20%,"FRAUD","NO FRAUD"))</f>
        <v>NO FRAUD</v>
      </c>
    </row>
    <row r="1045" spans="1:3" hidden="1" x14ac:dyDescent="0.25">
      <c r="A1045" s="33">
        <v>41212</v>
      </c>
      <c r="B1045" s="25" t="str">
        <f>IF(VLOOKUP($A1045,Merchants!$A$2:$H$1757,4,0)&lt;10,"NO FRAUD",IF(VLOOKUP($A1045,Merchants!$A$2:$H$1757,8,0)&gt;=60%,"FRAUD","NO FRAUD"))</f>
        <v>NO FRAUD</v>
      </c>
      <c r="C1045" s="25" t="str">
        <f>IF(VLOOKUP($A1045,Merchants!$A$2:$D$1757,4,0)&lt;10,"NO FRAUD",IF(VLOOKUP('Behaviors Merchants'!$A1045,Merchants!$A$2:$H$1757,7,0)&gt;=20%,"FRAUD","NO FRAUD"))</f>
        <v>NO FRAUD</v>
      </c>
    </row>
    <row r="1046" spans="1:3" hidden="1" x14ac:dyDescent="0.25">
      <c r="A1046" s="33">
        <v>41264</v>
      </c>
      <c r="B1046" s="25" t="str">
        <f>IF(VLOOKUP($A1046,Merchants!$A$2:$H$1757,4,0)&lt;10,"NO FRAUD",IF(VLOOKUP($A1046,Merchants!$A$2:$H$1757,8,0)&gt;=60%,"FRAUD","NO FRAUD"))</f>
        <v>NO FRAUD</v>
      </c>
      <c r="C1046" s="25" t="str">
        <f>IF(VLOOKUP($A1046,Merchants!$A$2:$D$1757,4,0)&lt;10,"NO FRAUD",IF(VLOOKUP('Behaviors Merchants'!$A1046,Merchants!$A$2:$H$1757,7,0)&gt;=20%,"FRAUD","NO FRAUD"))</f>
        <v>NO FRAUD</v>
      </c>
    </row>
    <row r="1047" spans="1:3" hidden="1" x14ac:dyDescent="0.25">
      <c r="A1047" s="33">
        <v>41267</v>
      </c>
      <c r="B1047" s="25" t="str">
        <f>IF(VLOOKUP($A1047,Merchants!$A$2:$H$1757,4,0)&lt;10,"NO FRAUD",IF(VLOOKUP($A1047,Merchants!$A$2:$H$1757,8,0)&gt;=60%,"FRAUD","NO FRAUD"))</f>
        <v>NO FRAUD</v>
      </c>
      <c r="C1047" s="25" t="str">
        <f>IF(VLOOKUP($A1047,Merchants!$A$2:$D$1757,4,0)&lt;10,"NO FRAUD",IF(VLOOKUP('Behaviors Merchants'!$A1047,Merchants!$A$2:$H$1757,7,0)&gt;=20%,"FRAUD","NO FRAUD"))</f>
        <v>NO FRAUD</v>
      </c>
    </row>
    <row r="1048" spans="1:3" hidden="1" x14ac:dyDescent="0.25">
      <c r="A1048" s="33">
        <v>41286</v>
      </c>
      <c r="B1048" s="25" t="str">
        <f>IF(VLOOKUP($A1048,Merchants!$A$2:$H$1757,4,0)&lt;10,"NO FRAUD",IF(VLOOKUP($A1048,Merchants!$A$2:$H$1757,8,0)&gt;=60%,"FRAUD","NO FRAUD"))</f>
        <v>NO FRAUD</v>
      </c>
      <c r="C1048" s="25" t="str">
        <f>IF(VLOOKUP($A1048,Merchants!$A$2:$D$1757,4,0)&lt;10,"NO FRAUD",IF(VLOOKUP('Behaviors Merchants'!$A1048,Merchants!$A$2:$H$1757,7,0)&gt;=20%,"FRAUD","NO FRAUD"))</f>
        <v>NO FRAUD</v>
      </c>
    </row>
    <row r="1049" spans="1:3" hidden="1" x14ac:dyDescent="0.25">
      <c r="A1049" s="33">
        <v>41525</v>
      </c>
      <c r="B1049" s="25" t="str">
        <f>IF(VLOOKUP($A1049,Merchants!$A$2:$H$1757,4,0)&lt;10,"NO FRAUD",IF(VLOOKUP($A1049,Merchants!$A$2:$H$1757,8,0)&gt;=60%,"FRAUD","NO FRAUD"))</f>
        <v>NO FRAUD</v>
      </c>
      <c r="C1049" s="25" t="str">
        <f>IF(VLOOKUP($A1049,Merchants!$A$2:$D$1757,4,0)&lt;10,"NO FRAUD",IF(VLOOKUP('Behaviors Merchants'!$A1049,Merchants!$A$2:$H$1757,7,0)&gt;=20%,"FRAUD","NO FRAUD"))</f>
        <v>NO FRAUD</v>
      </c>
    </row>
    <row r="1050" spans="1:3" hidden="1" x14ac:dyDescent="0.25">
      <c r="A1050" s="33">
        <v>41537</v>
      </c>
      <c r="B1050" s="25" t="str">
        <f>IF(VLOOKUP($A1050,Merchants!$A$2:$H$1757,4,0)&lt;10,"NO FRAUD",IF(VLOOKUP($A1050,Merchants!$A$2:$H$1757,8,0)&gt;=60%,"FRAUD","NO FRAUD"))</f>
        <v>NO FRAUD</v>
      </c>
      <c r="C1050" s="25" t="str">
        <f>IF(VLOOKUP($A1050,Merchants!$A$2:$D$1757,4,0)&lt;10,"NO FRAUD",IF(VLOOKUP('Behaviors Merchants'!$A1050,Merchants!$A$2:$H$1757,7,0)&gt;=20%,"FRAUD","NO FRAUD"))</f>
        <v>NO FRAUD</v>
      </c>
    </row>
    <row r="1051" spans="1:3" hidden="1" x14ac:dyDescent="0.25">
      <c r="A1051" s="33">
        <v>41548</v>
      </c>
      <c r="B1051" s="25" t="str">
        <f>IF(VLOOKUP($A1051,Merchants!$A$2:$H$1757,4,0)&lt;10,"NO FRAUD",IF(VLOOKUP($A1051,Merchants!$A$2:$H$1757,8,0)&gt;=60%,"FRAUD","NO FRAUD"))</f>
        <v>NO FRAUD</v>
      </c>
      <c r="C1051" s="25" t="str">
        <f>IF(VLOOKUP($A1051,Merchants!$A$2:$D$1757,4,0)&lt;10,"NO FRAUD",IF(VLOOKUP('Behaviors Merchants'!$A1051,Merchants!$A$2:$H$1757,7,0)&gt;=20%,"FRAUD","NO FRAUD"))</f>
        <v>NO FRAUD</v>
      </c>
    </row>
    <row r="1052" spans="1:3" hidden="1" x14ac:dyDescent="0.25">
      <c r="A1052" s="33">
        <v>41634</v>
      </c>
      <c r="B1052" s="25" t="str">
        <f>IF(VLOOKUP($A1052,Merchants!$A$2:$H$1757,4,0)&lt;10,"NO FRAUD",IF(VLOOKUP($A1052,Merchants!$A$2:$H$1757,8,0)&gt;=60%,"FRAUD","NO FRAUD"))</f>
        <v>NO FRAUD</v>
      </c>
      <c r="C1052" s="25" t="str">
        <f>IF(VLOOKUP($A1052,Merchants!$A$2:$D$1757,4,0)&lt;10,"NO FRAUD",IF(VLOOKUP('Behaviors Merchants'!$A1052,Merchants!$A$2:$H$1757,7,0)&gt;=20%,"FRAUD","NO FRAUD"))</f>
        <v>NO FRAUD</v>
      </c>
    </row>
    <row r="1053" spans="1:3" hidden="1" x14ac:dyDescent="0.25">
      <c r="A1053" s="33">
        <v>41700</v>
      </c>
      <c r="B1053" s="25" t="str">
        <f>IF(VLOOKUP($A1053,Merchants!$A$2:$H$1757,4,0)&lt;10,"NO FRAUD",IF(VLOOKUP($A1053,Merchants!$A$2:$H$1757,8,0)&gt;=60%,"FRAUD","NO FRAUD"))</f>
        <v>NO FRAUD</v>
      </c>
      <c r="C1053" s="25" t="str">
        <f>IF(VLOOKUP($A1053,Merchants!$A$2:$D$1757,4,0)&lt;10,"NO FRAUD",IF(VLOOKUP('Behaviors Merchants'!$A1053,Merchants!$A$2:$H$1757,7,0)&gt;=20%,"FRAUD","NO FRAUD"))</f>
        <v>NO FRAUD</v>
      </c>
    </row>
    <row r="1054" spans="1:3" hidden="1" x14ac:dyDescent="0.25">
      <c r="A1054" s="33">
        <v>41786</v>
      </c>
      <c r="B1054" s="25" t="str">
        <f>IF(VLOOKUP($A1054,Merchants!$A$2:$H$1757,4,0)&lt;10,"NO FRAUD",IF(VLOOKUP($A1054,Merchants!$A$2:$H$1757,8,0)&gt;=60%,"FRAUD","NO FRAUD"))</f>
        <v>NO FRAUD</v>
      </c>
      <c r="C1054" s="25" t="str">
        <f>IF(VLOOKUP($A1054,Merchants!$A$2:$D$1757,4,0)&lt;10,"NO FRAUD",IF(VLOOKUP('Behaviors Merchants'!$A1054,Merchants!$A$2:$H$1757,7,0)&gt;=20%,"FRAUD","NO FRAUD"))</f>
        <v>NO FRAUD</v>
      </c>
    </row>
    <row r="1055" spans="1:3" hidden="1" x14ac:dyDescent="0.25">
      <c r="A1055" s="33">
        <v>41809</v>
      </c>
      <c r="B1055" s="25" t="str">
        <f>IF(VLOOKUP($A1055,Merchants!$A$2:$H$1757,4,0)&lt;10,"NO FRAUD",IF(VLOOKUP($A1055,Merchants!$A$2:$H$1757,8,0)&gt;=60%,"FRAUD","NO FRAUD"))</f>
        <v>NO FRAUD</v>
      </c>
      <c r="C1055" s="25" t="str">
        <f>IF(VLOOKUP($A1055,Merchants!$A$2:$D$1757,4,0)&lt;10,"NO FRAUD",IF(VLOOKUP('Behaviors Merchants'!$A1055,Merchants!$A$2:$H$1757,7,0)&gt;=20%,"FRAUD","NO FRAUD"))</f>
        <v>NO FRAUD</v>
      </c>
    </row>
    <row r="1056" spans="1:3" hidden="1" x14ac:dyDescent="0.25">
      <c r="A1056" s="33">
        <v>41828</v>
      </c>
      <c r="B1056" s="25" t="str">
        <f>IF(VLOOKUP($A1056,Merchants!$A$2:$H$1757,4,0)&lt;10,"NO FRAUD",IF(VLOOKUP($A1056,Merchants!$A$2:$H$1757,8,0)&gt;=60%,"FRAUD","NO FRAUD"))</f>
        <v>NO FRAUD</v>
      </c>
      <c r="C1056" s="25" t="str">
        <f>IF(VLOOKUP($A1056,Merchants!$A$2:$D$1757,4,0)&lt;10,"NO FRAUD",IF(VLOOKUP('Behaviors Merchants'!$A1056,Merchants!$A$2:$H$1757,7,0)&gt;=20%,"FRAUD","NO FRAUD"))</f>
        <v>NO FRAUD</v>
      </c>
    </row>
    <row r="1057" spans="1:3" hidden="1" x14ac:dyDescent="0.25">
      <c r="A1057" s="33">
        <v>41862</v>
      </c>
      <c r="B1057" s="25" t="str">
        <f>IF(VLOOKUP($A1057,Merchants!$A$2:$H$1757,4,0)&lt;10,"NO FRAUD",IF(VLOOKUP($A1057,Merchants!$A$2:$H$1757,8,0)&gt;=60%,"FRAUD","NO FRAUD"))</f>
        <v>NO FRAUD</v>
      </c>
      <c r="C1057" s="25" t="str">
        <f>IF(VLOOKUP($A1057,Merchants!$A$2:$D$1757,4,0)&lt;10,"NO FRAUD",IF(VLOOKUP('Behaviors Merchants'!$A1057,Merchants!$A$2:$H$1757,7,0)&gt;=20%,"FRAUD","NO FRAUD"))</f>
        <v>NO FRAUD</v>
      </c>
    </row>
    <row r="1058" spans="1:3" hidden="1" x14ac:dyDescent="0.25">
      <c r="A1058" s="33">
        <v>41891</v>
      </c>
      <c r="B1058" s="25" t="str">
        <f>IF(VLOOKUP($A1058,Merchants!$A$2:$H$1757,4,0)&lt;10,"NO FRAUD",IF(VLOOKUP($A1058,Merchants!$A$2:$H$1757,8,0)&gt;=60%,"FRAUD","NO FRAUD"))</f>
        <v>NO FRAUD</v>
      </c>
      <c r="C1058" s="25" t="str">
        <f>IF(VLOOKUP($A1058,Merchants!$A$2:$D$1757,4,0)&lt;10,"NO FRAUD",IF(VLOOKUP('Behaviors Merchants'!$A1058,Merchants!$A$2:$H$1757,7,0)&gt;=20%,"FRAUD","NO FRAUD"))</f>
        <v>NO FRAUD</v>
      </c>
    </row>
    <row r="1059" spans="1:3" hidden="1" x14ac:dyDescent="0.25">
      <c r="A1059" s="33">
        <v>41916</v>
      </c>
      <c r="B1059" s="25" t="str">
        <f>IF(VLOOKUP($A1059,Merchants!$A$2:$H$1757,4,0)&lt;10,"NO FRAUD",IF(VLOOKUP($A1059,Merchants!$A$2:$H$1757,8,0)&gt;=60%,"FRAUD","NO FRAUD"))</f>
        <v>NO FRAUD</v>
      </c>
      <c r="C1059" s="25" t="str">
        <f>IF(VLOOKUP($A1059,Merchants!$A$2:$D$1757,4,0)&lt;10,"NO FRAUD",IF(VLOOKUP('Behaviors Merchants'!$A1059,Merchants!$A$2:$H$1757,7,0)&gt;=20%,"FRAUD","NO FRAUD"))</f>
        <v>NO FRAUD</v>
      </c>
    </row>
    <row r="1060" spans="1:3" hidden="1" x14ac:dyDescent="0.25">
      <c r="A1060" s="33">
        <v>42060</v>
      </c>
      <c r="B1060" s="25" t="str">
        <f>IF(VLOOKUP($A1060,Merchants!$A$2:$H$1757,4,0)&lt;10,"NO FRAUD",IF(VLOOKUP($A1060,Merchants!$A$2:$H$1757,8,0)&gt;=60%,"FRAUD","NO FRAUD"))</f>
        <v>NO FRAUD</v>
      </c>
      <c r="C1060" s="25" t="str">
        <f>IF(VLOOKUP($A1060,Merchants!$A$2:$D$1757,4,0)&lt;10,"NO FRAUD",IF(VLOOKUP('Behaviors Merchants'!$A1060,Merchants!$A$2:$H$1757,7,0)&gt;=20%,"FRAUD","NO FRAUD"))</f>
        <v>NO FRAUD</v>
      </c>
    </row>
    <row r="1061" spans="1:3" hidden="1" x14ac:dyDescent="0.25">
      <c r="A1061" s="33">
        <v>42075</v>
      </c>
      <c r="B1061" s="25" t="str">
        <f>IF(VLOOKUP($A1061,Merchants!$A$2:$H$1757,4,0)&lt;10,"NO FRAUD",IF(VLOOKUP($A1061,Merchants!$A$2:$H$1757,8,0)&gt;=60%,"FRAUD","NO FRAUD"))</f>
        <v>NO FRAUD</v>
      </c>
      <c r="C1061" s="25" t="str">
        <f>IF(VLOOKUP($A1061,Merchants!$A$2:$D$1757,4,0)&lt;10,"NO FRAUD",IF(VLOOKUP('Behaviors Merchants'!$A1061,Merchants!$A$2:$H$1757,7,0)&gt;=20%,"FRAUD","NO FRAUD"))</f>
        <v>NO FRAUD</v>
      </c>
    </row>
    <row r="1062" spans="1:3" hidden="1" x14ac:dyDescent="0.25">
      <c r="A1062" s="33">
        <v>42170</v>
      </c>
      <c r="B1062" s="25" t="str">
        <f>IF(VLOOKUP($A1062,Merchants!$A$2:$H$1757,4,0)&lt;10,"NO FRAUD",IF(VLOOKUP($A1062,Merchants!$A$2:$H$1757,8,0)&gt;=60%,"FRAUD","NO FRAUD"))</f>
        <v>NO FRAUD</v>
      </c>
      <c r="C1062" s="25" t="str">
        <f>IF(VLOOKUP($A1062,Merchants!$A$2:$D$1757,4,0)&lt;10,"NO FRAUD",IF(VLOOKUP('Behaviors Merchants'!$A1062,Merchants!$A$2:$H$1757,7,0)&gt;=20%,"FRAUD","NO FRAUD"))</f>
        <v>NO FRAUD</v>
      </c>
    </row>
    <row r="1063" spans="1:3" hidden="1" x14ac:dyDescent="0.25">
      <c r="A1063" s="33">
        <v>42191</v>
      </c>
      <c r="B1063" s="25" t="str">
        <f>IF(VLOOKUP($A1063,Merchants!$A$2:$H$1757,4,0)&lt;10,"NO FRAUD",IF(VLOOKUP($A1063,Merchants!$A$2:$H$1757,8,0)&gt;=60%,"FRAUD","NO FRAUD"))</f>
        <v>NO FRAUD</v>
      </c>
      <c r="C1063" s="25" t="str">
        <f>IF(VLOOKUP($A1063,Merchants!$A$2:$D$1757,4,0)&lt;10,"NO FRAUD",IF(VLOOKUP('Behaviors Merchants'!$A1063,Merchants!$A$2:$H$1757,7,0)&gt;=20%,"FRAUD","NO FRAUD"))</f>
        <v>NO FRAUD</v>
      </c>
    </row>
    <row r="1064" spans="1:3" hidden="1" x14ac:dyDescent="0.25">
      <c r="A1064" s="33">
        <v>42214</v>
      </c>
      <c r="B1064" s="25" t="str">
        <f>IF(VLOOKUP($A1064,Merchants!$A$2:$H$1757,4,0)&lt;10,"NO FRAUD",IF(VLOOKUP($A1064,Merchants!$A$2:$H$1757,8,0)&gt;=60%,"FRAUD","NO FRAUD"))</f>
        <v>NO FRAUD</v>
      </c>
      <c r="C1064" s="25" t="str">
        <f>IF(VLOOKUP($A1064,Merchants!$A$2:$D$1757,4,0)&lt;10,"NO FRAUD",IF(VLOOKUP('Behaviors Merchants'!$A1064,Merchants!$A$2:$H$1757,7,0)&gt;=20%,"FRAUD","NO FRAUD"))</f>
        <v>NO FRAUD</v>
      </c>
    </row>
    <row r="1065" spans="1:3" hidden="1" x14ac:dyDescent="0.25">
      <c r="A1065" s="33">
        <v>42227</v>
      </c>
      <c r="B1065" s="25" t="str">
        <f>IF(VLOOKUP($A1065,Merchants!$A$2:$H$1757,4,0)&lt;10,"NO FRAUD",IF(VLOOKUP($A1065,Merchants!$A$2:$H$1757,8,0)&gt;=60%,"FRAUD","NO FRAUD"))</f>
        <v>NO FRAUD</v>
      </c>
      <c r="C1065" s="25" t="str">
        <f>IF(VLOOKUP($A1065,Merchants!$A$2:$D$1757,4,0)&lt;10,"NO FRAUD",IF(VLOOKUP('Behaviors Merchants'!$A1065,Merchants!$A$2:$H$1757,7,0)&gt;=20%,"FRAUD","NO FRAUD"))</f>
        <v>NO FRAUD</v>
      </c>
    </row>
    <row r="1066" spans="1:3" hidden="1" x14ac:dyDescent="0.25">
      <c r="A1066" s="33">
        <v>42230</v>
      </c>
      <c r="B1066" s="25" t="str">
        <f>IF(VLOOKUP($A1066,Merchants!$A$2:$H$1757,4,0)&lt;10,"NO FRAUD",IF(VLOOKUP($A1066,Merchants!$A$2:$H$1757,8,0)&gt;=60%,"FRAUD","NO FRAUD"))</f>
        <v>NO FRAUD</v>
      </c>
      <c r="C1066" s="25" t="str">
        <f>IF(VLOOKUP($A1066,Merchants!$A$2:$D$1757,4,0)&lt;10,"NO FRAUD",IF(VLOOKUP('Behaviors Merchants'!$A1066,Merchants!$A$2:$H$1757,7,0)&gt;=20%,"FRAUD","NO FRAUD"))</f>
        <v>NO FRAUD</v>
      </c>
    </row>
    <row r="1067" spans="1:3" hidden="1" x14ac:dyDescent="0.25">
      <c r="A1067" s="33">
        <v>42250</v>
      </c>
      <c r="B1067" s="25" t="str">
        <f>IF(VLOOKUP($A1067,Merchants!$A$2:$H$1757,4,0)&lt;10,"NO FRAUD",IF(VLOOKUP($A1067,Merchants!$A$2:$H$1757,8,0)&gt;=60%,"FRAUD","NO FRAUD"))</f>
        <v>NO FRAUD</v>
      </c>
      <c r="C1067" s="25" t="str">
        <f>IF(VLOOKUP($A1067,Merchants!$A$2:$D$1757,4,0)&lt;10,"NO FRAUD",IF(VLOOKUP('Behaviors Merchants'!$A1067,Merchants!$A$2:$H$1757,7,0)&gt;=20%,"FRAUD","NO FRAUD"))</f>
        <v>NO FRAUD</v>
      </c>
    </row>
    <row r="1068" spans="1:3" hidden="1" x14ac:dyDescent="0.25">
      <c r="A1068" s="33">
        <v>42316</v>
      </c>
      <c r="B1068" s="25" t="str">
        <f>IF(VLOOKUP($A1068,Merchants!$A$2:$H$1757,4,0)&lt;10,"NO FRAUD",IF(VLOOKUP($A1068,Merchants!$A$2:$H$1757,8,0)&gt;=60%,"FRAUD","NO FRAUD"))</f>
        <v>NO FRAUD</v>
      </c>
      <c r="C1068" s="25" t="str">
        <f>IF(VLOOKUP($A1068,Merchants!$A$2:$D$1757,4,0)&lt;10,"NO FRAUD",IF(VLOOKUP('Behaviors Merchants'!$A1068,Merchants!$A$2:$H$1757,7,0)&gt;=20%,"FRAUD","NO FRAUD"))</f>
        <v>NO FRAUD</v>
      </c>
    </row>
    <row r="1069" spans="1:3" hidden="1" x14ac:dyDescent="0.25">
      <c r="A1069" s="33">
        <v>42319</v>
      </c>
      <c r="B1069" s="25" t="str">
        <f>IF(VLOOKUP($A1069,Merchants!$A$2:$H$1757,4,0)&lt;10,"NO FRAUD",IF(VLOOKUP($A1069,Merchants!$A$2:$H$1757,8,0)&gt;=60%,"FRAUD","NO FRAUD"))</f>
        <v>NO FRAUD</v>
      </c>
      <c r="C1069" s="25" t="str">
        <f>IF(VLOOKUP($A1069,Merchants!$A$2:$D$1757,4,0)&lt;10,"NO FRAUD",IF(VLOOKUP('Behaviors Merchants'!$A1069,Merchants!$A$2:$H$1757,7,0)&gt;=20%,"FRAUD","NO FRAUD"))</f>
        <v>NO FRAUD</v>
      </c>
    </row>
    <row r="1070" spans="1:3" hidden="1" x14ac:dyDescent="0.25">
      <c r="A1070" s="33">
        <v>42333</v>
      </c>
      <c r="B1070" s="25" t="str">
        <f>IF(VLOOKUP($A1070,Merchants!$A$2:$H$1757,4,0)&lt;10,"NO FRAUD",IF(VLOOKUP($A1070,Merchants!$A$2:$H$1757,8,0)&gt;=60%,"FRAUD","NO FRAUD"))</f>
        <v>NO FRAUD</v>
      </c>
      <c r="C1070" s="25" t="str">
        <f>IF(VLOOKUP($A1070,Merchants!$A$2:$D$1757,4,0)&lt;10,"NO FRAUD",IF(VLOOKUP('Behaviors Merchants'!$A1070,Merchants!$A$2:$H$1757,7,0)&gt;=20%,"FRAUD","NO FRAUD"))</f>
        <v>NO FRAUD</v>
      </c>
    </row>
    <row r="1071" spans="1:3" hidden="1" x14ac:dyDescent="0.25">
      <c r="A1071" s="33">
        <v>42476</v>
      </c>
      <c r="B1071" s="25" t="str">
        <f>IF(VLOOKUP($A1071,Merchants!$A$2:$H$1757,4,0)&lt;10,"NO FRAUD",IF(VLOOKUP($A1071,Merchants!$A$2:$H$1757,8,0)&gt;=60%,"FRAUD","NO FRAUD"))</f>
        <v>NO FRAUD</v>
      </c>
      <c r="C1071" s="25" t="str">
        <f>IF(VLOOKUP($A1071,Merchants!$A$2:$D$1757,4,0)&lt;10,"NO FRAUD",IF(VLOOKUP('Behaviors Merchants'!$A1071,Merchants!$A$2:$H$1757,7,0)&gt;=20%,"FRAUD","NO FRAUD"))</f>
        <v>NO FRAUD</v>
      </c>
    </row>
    <row r="1072" spans="1:3" hidden="1" x14ac:dyDescent="0.25">
      <c r="A1072" s="33">
        <v>42526</v>
      </c>
      <c r="B1072" s="25" t="str">
        <f>IF(VLOOKUP($A1072,Merchants!$A$2:$H$1757,4,0)&lt;10,"NO FRAUD",IF(VLOOKUP($A1072,Merchants!$A$2:$H$1757,8,0)&gt;=60%,"FRAUD","NO FRAUD"))</f>
        <v>NO FRAUD</v>
      </c>
      <c r="C1072" s="25" t="str">
        <f>IF(VLOOKUP($A1072,Merchants!$A$2:$D$1757,4,0)&lt;10,"NO FRAUD",IF(VLOOKUP('Behaviors Merchants'!$A1072,Merchants!$A$2:$H$1757,7,0)&gt;=20%,"FRAUD","NO FRAUD"))</f>
        <v>NO FRAUD</v>
      </c>
    </row>
    <row r="1073" spans="1:3" hidden="1" x14ac:dyDescent="0.25">
      <c r="A1073" s="33">
        <v>42560</v>
      </c>
      <c r="B1073" s="25" t="str">
        <f>IF(VLOOKUP($A1073,Merchants!$A$2:$H$1757,4,0)&lt;10,"NO FRAUD",IF(VLOOKUP($A1073,Merchants!$A$2:$H$1757,8,0)&gt;=60%,"FRAUD","NO FRAUD"))</f>
        <v>NO FRAUD</v>
      </c>
      <c r="C1073" s="25" t="str">
        <f>IF(VLOOKUP($A1073,Merchants!$A$2:$D$1757,4,0)&lt;10,"NO FRAUD",IF(VLOOKUP('Behaviors Merchants'!$A1073,Merchants!$A$2:$H$1757,7,0)&gt;=20%,"FRAUD","NO FRAUD"))</f>
        <v>NO FRAUD</v>
      </c>
    </row>
    <row r="1074" spans="1:3" hidden="1" x14ac:dyDescent="0.25">
      <c r="A1074" s="33">
        <v>42668</v>
      </c>
      <c r="B1074" s="25" t="str">
        <f>IF(VLOOKUP($A1074,Merchants!$A$2:$H$1757,4,0)&lt;10,"NO FRAUD",IF(VLOOKUP($A1074,Merchants!$A$2:$H$1757,8,0)&gt;=60%,"FRAUD","NO FRAUD"))</f>
        <v>NO FRAUD</v>
      </c>
      <c r="C1074" s="25" t="str">
        <f>IF(VLOOKUP($A1074,Merchants!$A$2:$D$1757,4,0)&lt;10,"NO FRAUD",IF(VLOOKUP('Behaviors Merchants'!$A1074,Merchants!$A$2:$H$1757,7,0)&gt;=20%,"FRAUD","NO FRAUD"))</f>
        <v>NO FRAUD</v>
      </c>
    </row>
    <row r="1075" spans="1:3" hidden="1" x14ac:dyDescent="0.25">
      <c r="A1075" s="33">
        <v>42711</v>
      </c>
      <c r="B1075" s="25" t="str">
        <f>IF(VLOOKUP($A1075,Merchants!$A$2:$H$1757,4,0)&lt;10,"NO FRAUD",IF(VLOOKUP($A1075,Merchants!$A$2:$H$1757,8,0)&gt;=60%,"FRAUD","NO FRAUD"))</f>
        <v>NO FRAUD</v>
      </c>
      <c r="C1075" s="25" t="str">
        <f>IF(VLOOKUP($A1075,Merchants!$A$2:$D$1757,4,0)&lt;10,"NO FRAUD",IF(VLOOKUP('Behaviors Merchants'!$A1075,Merchants!$A$2:$H$1757,7,0)&gt;=20%,"FRAUD","NO FRAUD"))</f>
        <v>NO FRAUD</v>
      </c>
    </row>
    <row r="1076" spans="1:3" hidden="1" x14ac:dyDescent="0.25">
      <c r="A1076" s="33">
        <v>42747</v>
      </c>
      <c r="B1076" s="25" t="str">
        <f>IF(VLOOKUP($A1076,Merchants!$A$2:$H$1757,4,0)&lt;10,"NO FRAUD",IF(VLOOKUP($A1076,Merchants!$A$2:$H$1757,8,0)&gt;=60%,"FRAUD","NO FRAUD"))</f>
        <v>NO FRAUD</v>
      </c>
      <c r="C1076" s="25" t="str">
        <f>IF(VLOOKUP($A1076,Merchants!$A$2:$D$1757,4,0)&lt;10,"NO FRAUD",IF(VLOOKUP('Behaviors Merchants'!$A1076,Merchants!$A$2:$H$1757,7,0)&gt;=20%,"FRAUD","NO FRAUD"))</f>
        <v>NO FRAUD</v>
      </c>
    </row>
    <row r="1077" spans="1:3" hidden="1" x14ac:dyDescent="0.25">
      <c r="A1077" s="33">
        <v>42760</v>
      </c>
      <c r="B1077" s="25" t="str">
        <f>IF(VLOOKUP($A1077,Merchants!$A$2:$H$1757,4,0)&lt;10,"NO FRAUD",IF(VLOOKUP($A1077,Merchants!$A$2:$H$1757,8,0)&gt;=60%,"FRAUD","NO FRAUD"))</f>
        <v>NO FRAUD</v>
      </c>
      <c r="C1077" s="25" t="str">
        <f>IF(VLOOKUP($A1077,Merchants!$A$2:$D$1757,4,0)&lt;10,"NO FRAUD",IF(VLOOKUP('Behaviors Merchants'!$A1077,Merchants!$A$2:$H$1757,7,0)&gt;=20%,"FRAUD","NO FRAUD"))</f>
        <v>NO FRAUD</v>
      </c>
    </row>
    <row r="1078" spans="1:3" hidden="1" x14ac:dyDescent="0.25">
      <c r="A1078" s="33">
        <v>42812</v>
      </c>
      <c r="B1078" s="25" t="str">
        <f>IF(VLOOKUP($A1078,Merchants!$A$2:$H$1757,4,0)&lt;10,"NO FRAUD",IF(VLOOKUP($A1078,Merchants!$A$2:$H$1757,8,0)&gt;=60%,"FRAUD","NO FRAUD"))</f>
        <v>NO FRAUD</v>
      </c>
      <c r="C1078" s="25" t="str">
        <f>IF(VLOOKUP($A1078,Merchants!$A$2:$D$1757,4,0)&lt;10,"NO FRAUD",IF(VLOOKUP('Behaviors Merchants'!$A1078,Merchants!$A$2:$H$1757,7,0)&gt;=20%,"FRAUD","NO FRAUD"))</f>
        <v>NO FRAUD</v>
      </c>
    </row>
    <row r="1079" spans="1:3" hidden="1" x14ac:dyDescent="0.25">
      <c r="A1079" s="33">
        <v>42880</v>
      </c>
      <c r="B1079" s="25" t="str">
        <f>IF(VLOOKUP($A1079,Merchants!$A$2:$H$1757,4,0)&lt;10,"NO FRAUD",IF(VLOOKUP($A1079,Merchants!$A$2:$H$1757,8,0)&gt;=60%,"FRAUD","NO FRAUD"))</f>
        <v>NO FRAUD</v>
      </c>
      <c r="C1079" s="25" t="str">
        <f>IF(VLOOKUP($A1079,Merchants!$A$2:$D$1757,4,0)&lt;10,"NO FRAUD",IF(VLOOKUP('Behaviors Merchants'!$A1079,Merchants!$A$2:$H$1757,7,0)&gt;=20%,"FRAUD","NO FRAUD"))</f>
        <v>NO FRAUD</v>
      </c>
    </row>
    <row r="1080" spans="1:3" hidden="1" x14ac:dyDescent="0.25">
      <c r="A1080" s="33">
        <v>43143</v>
      </c>
      <c r="B1080" s="25" t="str">
        <f>IF(VLOOKUP($A1080,Merchants!$A$2:$H$1757,4,0)&lt;10,"NO FRAUD",IF(VLOOKUP($A1080,Merchants!$A$2:$H$1757,8,0)&gt;=60%,"FRAUD","NO FRAUD"))</f>
        <v>NO FRAUD</v>
      </c>
      <c r="C1080" s="25" t="str">
        <f>IF(VLOOKUP($A1080,Merchants!$A$2:$D$1757,4,0)&lt;10,"NO FRAUD",IF(VLOOKUP('Behaviors Merchants'!$A1080,Merchants!$A$2:$H$1757,7,0)&gt;=20%,"FRAUD","NO FRAUD"))</f>
        <v>NO FRAUD</v>
      </c>
    </row>
    <row r="1081" spans="1:3" hidden="1" x14ac:dyDescent="0.25">
      <c r="A1081" s="33">
        <v>43275</v>
      </c>
      <c r="B1081" s="25" t="str">
        <f>IF(VLOOKUP($A1081,Merchants!$A$2:$H$1757,4,0)&lt;10,"NO FRAUD",IF(VLOOKUP($A1081,Merchants!$A$2:$H$1757,8,0)&gt;=60%,"FRAUD","NO FRAUD"))</f>
        <v>NO FRAUD</v>
      </c>
      <c r="C1081" s="25" t="str">
        <f>IF(VLOOKUP($A1081,Merchants!$A$2:$D$1757,4,0)&lt;10,"NO FRAUD",IF(VLOOKUP('Behaviors Merchants'!$A1081,Merchants!$A$2:$H$1757,7,0)&gt;=20%,"FRAUD","NO FRAUD"))</f>
        <v>NO FRAUD</v>
      </c>
    </row>
    <row r="1082" spans="1:3" hidden="1" x14ac:dyDescent="0.25">
      <c r="A1082" s="33">
        <v>43410</v>
      </c>
      <c r="B1082" s="25" t="str">
        <f>IF(VLOOKUP($A1082,Merchants!$A$2:$H$1757,4,0)&lt;10,"NO FRAUD",IF(VLOOKUP($A1082,Merchants!$A$2:$H$1757,8,0)&gt;=60%,"FRAUD","NO FRAUD"))</f>
        <v>NO FRAUD</v>
      </c>
      <c r="C1082" s="25" t="str">
        <f>IF(VLOOKUP($A1082,Merchants!$A$2:$D$1757,4,0)&lt;10,"NO FRAUD",IF(VLOOKUP('Behaviors Merchants'!$A1082,Merchants!$A$2:$H$1757,7,0)&gt;=20%,"FRAUD","NO FRAUD"))</f>
        <v>NO FRAUD</v>
      </c>
    </row>
    <row r="1083" spans="1:3" hidden="1" x14ac:dyDescent="0.25">
      <c r="A1083" s="33">
        <v>43432</v>
      </c>
      <c r="B1083" s="25" t="str">
        <f>IF(VLOOKUP($A1083,Merchants!$A$2:$H$1757,4,0)&lt;10,"NO FRAUD",IF(VLOOKUP($A1083,Merchants!$A$2:$H$1757,8,0)&gt;=60%,"FRAUD","NO FRAUD"))</f>
        <v>NO FRAUD</v>
      </c>
      <c r="C1083" s="25" t="str">
        <f>IF(VLOOKUP($A1083,Merchants!$A$2:$D$1757,4,0)&lt;10,"NO FRAUD",IF(VLOOKUP('Behaviors Merchants'!$A1083,Merchants!$A$2:$H$1757,7,0)&gt;=20%,"FRAUD","NO FRAUD"))</f>
        <v>NO FRAUD</v>
      </c>
    </row>
    <row r="1084" spans="1:3" hidden="1" x14ac:dyDescent="0.25">
      <c r="A1084" s="33">
        <v>43509</v>
      </c>
      <c r="B1084" s="25" t="str">
        <f>IF(VLOOKUP($A1084,Merchants!$A$2:$H$1757,4,0)&lt;10,"NO FRAUD",IF(VLOOKUP($A1084,Merchants!$A$2:$H$1757,8,0)&gt;=60%,"FRAUD","NO FRAUD"))</f>
        <v>NO FRAUD</v>
      </c>
      <c r="C1084" s="25" t="str">
        <f>IF(VLOOKUP($A1084,Merchants!$A$2:$D$1757,4,0)&lt;10,"NO FRAUD",IF(VLOOKUP('Behaviors Merchants'!$A1084,Merchants!$A$2:$H$1757,7,0)&gt;=20%,"FRAUD","NO FRAUD"))</f>
        <v>NO FRAUD</v>
      </c>
    </row>
    <row r="1085" spans="1:3" hidden="1" x14ac:dyDescent="0.25">
      <c r="A1085" s="33">
        <v>43652</v>
      </c>
      <c r="B1085" s="25" t="str">
        <f>IF(VLOOKUP($A1085,Merchants!$A$2:$H$1757,4,0)&lt;10,"NO FRAUD",IF(VLOOKUP($A1085,Merchants!$A$2:$H$1757,8,0)&gt;=60%,"FRAUD","NO FRAUD"))</f>
        <v>NO FRAUD</v>
      </c>
      <c r="C1085" s="25" t="str">
        <f>IF(VLOOKUP($A1085,Merchants!$A$2:$D$1757,4,0)&lt;10,"NO FRAUD",IF(VLOOKUP('Behaviors Merchants'!$A1085,Merchants!$A$2:$H$1757,7,0)&gt;=20%,"FRAUD","NO FRAUD"))</f>
        <v>NO FRAUD</v>
      </c>
    </row>
    <row r="1086" spans="1:3" hidden="1" x14ac:dyDescent="0.25">
      <c r="A1086" s="33">
        <v>43700</v>
      </c>
      <c r="B1086" s="25" t="str">
        <f>IF(VLOOKUP($A1086,Merchants!$A$2:$H$1757,4,0)&lt;10,"NO FRAUD",IF(VLOOKUP($A1086,Merchants!$A$2:$H$1757,8,0)&gt;=60%,"FRAUD","NO FRAUD"))</f>
        <v>NO FRAUD</v>
      </c>
      <c r="C1086" s="25" t="str">
        <f>IF(VLOOKUP($A1086,Merchants!$A$2:$D$1757,4,0)&lt;10,"NO FRAUD",IF(VLOOKUP('Behaviors Merchants'!$A1086,Merchants!$A$2:$H$1757,7,0)&gt;=20%,"FRAUD","NO FRAUD"))</f>
        <v>NO FRAUD</v>
      </c>
    </row>
    <row r="1087" spans="1:3" hidden="1" x14ac:dyDescent="0.25">
      <c r="A1087" s="33">
        <v>43771</v>
      </c>
      <c r="B1087" s="25" t="str">
        <f>IF(VLOOKUP($A1087,Merchants!$A$2:$H$1757,4,0)&lt;10,"NO FRAUD",IF(VLOOKUP($A1087,Merchants!$A$2:$H$1757,8,0)&gt;=60%,"FRAUD","NO FRAUD"))</f>
        <v>NO FRAUD</v>
      </c>
      <c r="C1087" s="25" t="str">
        <f>IF(VLOOKUP($A1087,Merchants!$A$2:$D$1757,4,0)&lt;10,"NO FRAUD",IF(VLOOKUP('Behaviors Merchants'!$A1087,Merchants!$A$2:$H$1757,7,0)&gt;=20%,"FRAUD","NO FRAUD"))</f>
        <v>NO FRAUD</v>
      </c>
    </row>
    <row r="1088" spans="1:3" hidden="1" x14ac:dyDescent="0.25">
      <c r="A1088" s="33">
        <v>44037</v>
      </c>
      <c r="B1088" s="25" t="str">
        <f>IF(VLOOKUP($A1088,Merchants!$A$2:$H$1757,4,0)&lt;10,"NO FRAUD",IF(VLOOKUP($A1088,Merchants!$A$2:$H$1757,8,0)&gt;=60%,"FRAUD","NO FRAUD"))</f>
        <v>NO FRAUD</v>
      </c>
      <c r="C1088" s="25" t="str">
        <f>IF(VLOOKUP($A1088,Merchants!$A$2:$D$1757,4,0)&lt;10,"NO FRAUD",IF(VLOOKUP('Behaviors Merchants'!$A1088,Merchants!$A$2:$H$1757,7,0)&gt;=20%,"FRAUD","NO FRAUD"))</f>
        <v>NO FRAUD</v>
      </c>
    </row>
    <row r="1089" spans="1:3" hidden="1" x14ac:dyDescent="0.25">
      <c r="A1089" s="33">
        <v>44079</v>
      </c>
      <c r="B1089" s="25" t="str">
        <f>IF(VLOOKUP($A1089,Merchants!$A$2:$H$1757,4,0)&lt;10,"NO FRAUD",IF(VLOOKUP($A1089,Merchants!$A$2:$H$1757,8,0)&gt;=60%,"FRAUD","NO FRAUD"))</f>
        <v>NO FRAUD</v>
      </c>
      <c r="C1089" s="25" t="str">
        <f>IF(VLOOKUP($A1089,Merchants!$A$2:$D$1757,4,0)&lt;10,"NO FRAUD",IF(VLOOKUP('Behaviors Merchants'!$A1089,Merchants!$A$2:$H$1757,7,0)&gt;=20%,"FRAUD","NO FRAUD"))</f>
        <v>NO FRAUD</v>
      </c>
    </row>
    <row r="1090" spans="1:3" hidden="1" x14ac:dyDescent="0.25">
      <c r="A1090" s="33">
        <v>44093</v>
      </c>
      <c r="B1090" s="25" t="str">
        <f>IF(VLOOKUP($A1090,Merchants!$A$2:$H$1757,4,0)&lt;10,"NO FRAUD",IF(VLOOKUP($A1090,Merchants!$A$2:$H$1757,8,0)&gt;=60%,"FRAUD","NO FRAUD"))</f>
        <v>NO FRAUD</v>
      </c>
      <c r="C1090" s="25" t="str">
        <f>IF(VLOOKUP($A1090,Merchants!$A$2:$D$1757,4,0)&lt;10,"NO FRAUD",IF(VLOOKUP('Behaviors Merchants'!$A1090,Merchants!$A$2:$H$1757,7,0)&gt;=20%,"FRAUD","NO FRAUD"))</f>
        <v>NO FRAUD</v>
      </c>
    </row>
    <row r="1091" spans="1:3" hidden="1" x14ac:dyDescent="0.25">
      <c r="A1091" s="33">
        <v>44242</v>
      </c>
      <c r="B1091" s="25" t="str">
        <f>IF(VLOOKUP($A1091,Merchants!$A$2:$H$1757,4,0)&lt;10,"NO FRAUD",IF(VLOOKUP($A1091,Merchants!$A$2:$H$1757,8,0)&gt;=60%,"FRAUD","NO FRAUD"))</f>
        <v>NO FRAUD</v>
      </c>
      <c r="C1091" s="25" t="str">
        <f>IF(VLOOKUP($A1091,Merchants!$A$2:$D$1757,4,0)&lt;10,"NO FRAUD",IF(VLOOKUP('Behaviors Merchants'!$A1091,Merchants!$A$2:$H$1757,7,0)&gt;=20%,"FRAUD","NO FRAUD"))</f>
        <v>NO FRAUD</v>
      </c>
    </row>
    <row r="1092" spans="1:3" hidden="1" x14ac:dyDescent="0.25">
      <c r="A1092" s="33">
        <v>44287</v>
      </c>
      <c r="B1092" s="25" t="str">
        <f>IF(VLOOKUP($A1092,Merchants!$A$2:$H$1757,4,0)&lt;10,"NO FRAUD",IF(VLOOKUP($A1092,Merchants!$A$2:$H$1757,8,0)&gt;=60%,"FRAUD","NO FRAUD"))</f>
        <v>NO FRAUD</v>
      </c>
      <c r="C1092" s="25" t="str">
        <f>IF(VLOOKUP($A1092,Merchants!$A$2:$D$1757,4,0)&lt;10,"NO FRAUD",IF(VLOOKUP('Behaviors Merchants'!$A1092,Merchants!$A$2:$H$1757,7,0)&gt;=20%,"FRAUD","NO FRAUD"))</f>
        <v>NO FRAUD</v>
      </c>
    </row>
    <row r="1093" spans="1:3" hidden="1" x14ac:dyDescent="0.25">
      <c r="A1093" s="33">
        <v>44336</v>
      </c>
      <c r="B1093" s="25" t="str">
        <f>IF(VLOOKUP($A1093,Merchants!$A$2:$H$1757,4,0)&lt;10,"NO FRAUD",IF(VLOOKUP($A1093,Merchants!$A$2:$H$1757,8,0)&gt;=60%,"FRAUD","NO FRAUD"))</f>
        <v>NO FRAUD</v>
      </c>
      <c r="C1093" s="25" t="str">
        <f>IF(VLOOKUP($A1093,Merchants!$A$2:$D$1757,4,0)&lt;10,"NO FRAUD",IF(VLOOKUP('Behaviors Merchants'!$A1093,Merchants!$A$2:$H$1757,7,0)&gt;=20%,"FRAUD","NO FRAUD"))</f>
        <v>NO FRAUD</v>
      </c>
    </row>
    <row r="1094" spans="1:3" hidden="1" x14ac:dyDescent="0.25">
      <c r="A1094" s="33">
        <v>44379</v>
      </c>
      <c r="B1094" s="25" t="str">
        <f>IF(VLOOKUP($A1094,Merchants!$A$2:$H$1757,4,0)&lt;10,"NO FRAUD",IF(VLOOKUP($A1094,Merchants!$A$2:$H$1757,8,0)&gt;=60%,"FRAUD","NO FRAUD"))</f>
        <v>NO FRAUD</v>
      </c>
      <c r="C1094" s="25" t="str">
        <f>IF(VLOOKUP($A1094,Merchants!$A$2:$D$1757,4,0)&lt;10,"NO FRAUD",IF(VLOOKUP('Behaviors Merchants'!$A1094,Merchants!$A$2:$H$1757,7,0)&gt;=20%,"FRAUD","NO FRAUD"))</f>
        <v>NO FRAUD</v>
      </c>
    </row>
    <row r="1095" spans="1:3" hidden="1" x14ac:dyDescent="0.25">
      <c r="A1095" s="33">
        <v>44464</v>
      </c>
      <c r="B1095" s="25" t="str">
        <f>IF(VLOOKUP($A1095,Merchants!$A$2:$H$1757,4,0)&lt;10,"NO FRAUD",IF(VLOOKUP($A1095,Merchants!$A$2:$H$1757,8,0)&gt;=60%,"FRAUD","NO FRAUD"))</f>
        <v>NO FRAUD</v>
      </c>
      <c r="C1095" s="25" t="str">
        <f>IF(VLOOKUP($A1095,Merchants!$A$2:$D$1757,4,0)&lt;10,"NO FRAUD",IF(VLOOKUP('Behaviors Merchants'!$A1095,Merchants!$A$2:$H$1757,7,0)&gt;=20%,"FRAUD","NO FRAUD"))</f>
        <v>NO FRAUD</v>
      </c>
    </row>
    <row r="1096" spans="1:3" hidden="1" x14ac:dyDescent="0.25">
      <c r="A1096" s="33">
        <v>44519</v>
      </c>
      <c r="B1096" s="25" t="str">
        <f>IF(VLOOKUP($A1096,Merchants!$A$2:$H$1757,4,0)&lt;10,"NO FRAUD",IF(VLOOKUP($A1096,Merchants!$A$2:$H$1757,8,0)&gt;=60%,"FRAUD","NO FRAUD"))</f>
        <v>NO FRAUD</v>
      </c>
      <c r="C1096" s="25" t="str">
        <f>IF(VLOOKUP($A1096,Merchants!$A$2:$D$1757,4,0)&lt;10,"NO FRAUD",IF(VLOOKUP('Behaviors Merchants'!$A1096,Merchants!$A$2:$H$1757,7,0)&gt;=20%,"FRAUD","NO FRAUD"))</f>
        <v>NO FRAUD</v>
      </c>
    </row>
    <row r="1097" spans="1:3" hidden="1" x14ac:dyDescent="0.25">
      <c r="A1097" s="33">
        <v>44599</v>
      </c>
      <c r="B1097" s="25" t="str">
        <f>IF(VLOOKUP($A1097,Merchants!$A$2:$H$1757,4,0)&lt;10,"NO FRAUD",IF(VLOOKUP($A1097,Merchants!$A$2:$H$1757,8,0)&gt;=60%,"FRAUD","NO FRAUD"))</f>
        <v>NO FRAUD</v>
      </c>
      <c r="C1097" s="25" t="str">
        <f>IF(VLOOKUP($A1097,Merchants!$A$2:$D$1757,4,0)&lt;10,"NO FRAUD",IF(VLOOKUP('Behaviors Merchants'!$A1097,Merchants!$A$2:$H$1757,7,0)&gt;=20%,"FRAUD","NO FRAUD"))</f>
        <v>NO FRAUD</v>
      </c>
    </row>
    <row r="1098" spans="1:3" hidden="1" x14ac:dyDescent="0.25">
      <c r="A1098" s="33">
        <v>44668</v>
      </c>
      <c r="B1098" s="25" t="str">
        <f>IF(VLOOKUP($A1098,Merchants!$A$2:$H$1757,4,0)&lt;10,"NO FRAUD",IF(VLOOKUP($A1098,Merchants!$A$2:$H$1757,8,0)&gt;=60%,"FRAUD","NO FRAUD"))</f>
        <v>NO FRAUD</v>
      </c>
      <c r="C1098" s="25" t="str">
        <f>IF(VLOOKUP($A1098,Merchants!$A$2:$D$1757,4,0)&lt;10,"NO FRAUD",IF(VLOOKUP('Behaviors Merchants'!$A1098,Merchants!$A$2:$H$1757,7,0)&gt;=20%,"FRAUD","NO FRAUD"))</f>
        <v>NO FRAUD</v>
      </c>
    </row>
    <row r="1099" spans="1:3" hidden="1" x14ac:dyDescent="0.25">
      <c r="A1099" s="33">
        <v>44825</v>
      </c>
      <c r="B1099" s="25" t="str">
        <f>IF(VLOOKUP($A1099,Merchants!$A$2:$H$1757,4,0)&lt;10,"NO FRAUD",IF(VLOOKUP($A1099,Merchants!$A$2:$H$1757,8,0)&gt;=60%,"FRAUD","NO FRAUD"))</f>
        <v>NO FRAUD</v>
      </c>
      <c r="C1099" s="25" t="str">
        <f>IF(VLOOKUP($A1099,Merchants!$A$2:$D$1757,4,0)&lt;10,"NO FRAUD",IF(VLOOKUP('Behaviors Merchants'!$A1099,Merchants!$A$2:$H$1757,7,0)&gt;=20%,"FRAUD","NO FRAUD"))</f>
        <v>NO FRAUD</v>
      </c>
    </row>
    <row r="1100" spans="1:3" hidden="1" x14ac:dyDescent="0.25">
      <c r="A1100" s="33">
        <v>44870</v>
      </c>
      <c r="B1100" s="25" t="str">
        <f>IF(VLOOKUP($A1100,Merchants!$A$2:$H$1757,4,0)&lt;10,"NO FRAUD",IF(VLOOKUP($A1100,Merchants!$A$2:$H$1757,8,0)&gt;=60%,"FRAUD","NO FRAUD"))</f>
        <v>NO FRAUD</v>
      </c>
      <c r="C1100" s="25" t="str">
        <f>IF(VLOOKUP($A1100,Merchants!$A$2:$D$1757,4,0)&lt;10,"NO FRAUD",IF(VLOOKUP('Behaviors Merchants'!$A1100,Merchants!$A$2:$H$1757,7,0)&gt;=20%,"FRAUD","NO FRAUD"))</f>
        <v>NO FRAUD</v>
      </c>
    </row>
    <row r="1101" spans="1:3" hidden="1" x14ac:dyDescent="0.25">
      <c r="A1101" s="33">
        <v>45188</v>
      </c>
      <c r="B1101" s="25" t="str">
        <f>IF(VLOOKUP($A1101,Merchants!$A$2:$H$1757,4,0)&lt;10,"NO FRAUD",IF(VLOOKUP($A1101,Merchants!$A$2:$H$1757,8,0)&gt;=60%,"FRAUD","NO FRAUD"))</f>
        <v>NO FRAUD</v>
      </c>
      <c r="C1101" s="25" t="str">
        <f>IF(VLOOKUP($A1101,Merchants!$A$2:$D$1757,4,0)&lt;10,"NO FRAUD",IF(VLOOKUP('Behaviors Merchants'!$A1101,Merchants!$A$2:$H$1757,7,0)&gt;=20%,"FRAUD","NO FRAUD"))</f>
        <v>NO FRAUD</v>
      </c>
    </row>
    <row r="1102" spans="1:3" hidden="1" x14ac:dyDescent="0.25">
      <c r="A1102" s="33">
        <v>45399</v>
      </c>
      <c r="B1102" s="25" t="str">
        <f>IF(VLOOKUP($A1102,Merchants!$A$2:$H$1757,4,0)&lt;10,"NO FRAUD",IF(VLOOKUP($A1102,Merchants!$A$2:$H$1757,8,0)&gt;=60%,"FRAUD","NO FRAUD"))</f>
        <v>NO FRAUD</v>
      </c>
      <c r="C1102" s="25" t="str">
        <f>IF(VLOOKUP($A1102,Merchants!$A$2:$D$1757,4,0)&lt;10,"NO FRAUD",IF(VLOOKUP('Behaviors Merchants'!$A1102,Merchants!$A$2:$H$1757,7,0)&gt;=20%,"FRAUD","NO FRAUD"))</f>
        <v>NO FRAUD</v>
      </c>
    </row>
    <row r="1103" spans="1:3" hidden="1" x14ac:dyDescent="0.25">
      <c r="A1103" s="33">
        <v>45421</v>
      </c>
      <c r="B1103" s="25" t="str">
        <f>IF(VLOOKUP($A1103,Merchants!$A$2:$H$1757,4,0)&lt;10,"NO FRAUD",IF(VLOOKUP($A1103,Merchants!$A$2:$H$1757,8,0)&gt;=60%,"FRAUD","NO FRAUD"))</f>
        <v>NO FRAUD</v>
      </c>
      <c r="C1103" s="25" t="str">
        <f>IF(VLOOKUP($A1103,Merchants!$A$2:$D$1757,4,0)&lt;10,"NO FRAUD",IF(VLOOKUP('Behaviors Merchants'!$A1103,Merchants!$A$2:$H$1757,7,0)&gt;=20%,"FRAUD","NO FRAUD"))</f>
        <v>NO FRAUD</v>
      </c>
    </row>
    <row r="1104" spans="1:3" hidden="1" x14ac:dyDescent="0.25">
      <c r="A1104" s="33">
        <v>45488</v>
      </c>
      <c r="B1104" s="25" t="str">
        <f>IF(VLOOKUP($A1104,Merchants!$A$2:$H$1757,4,0)&lt;10,"NO FRAUD",IF(VLOOKUP($A1104,Merchants!$A$2:$H$1757,8,0)&gt;=60%,"FRAUD","NO FRAUD"))</f>
        <v>NO FRAUD</v>
      </c>
      <c r="C1104" s="25" t="str">
        <f>IF(VLOOKUP($A1104,Merchants!$A$2:$D$1757,4,0)&lt;10,"NO FRAUD",IF(VLOOKUP('Behaviors Merchants'!$A1104,Merchants!$A$2:$H$1757,7,0)&gt;=20%,"FRAUD","NO FRAUD"))</f>
        <v>NO FRAUD</v>
      </c>
    </row>
    <row r="1105" spans="1:3" hidden="1" x14ac:dyDescent="0.25">
      <c r="A1105" s="33">
        <v>45637</v>
      </c>
      <c r="B1105" s="25" t="str">
        <f>IF(VLOOKUP($A1105,Merchants!$A$2:$H$1757,4,0)&lt;10,"NO FRAUD",IF(VLOOKUP($A1105,Merchants!$A$2:$H$1757,8,0)&gt;=60%,"FRAUD","NO FRAUD"))</f>
        <v>NO FRAUD</v>
      </c>
      <c r="C1105" s="25" t="str">
        <f>IF(VLOOKUP($A1105,Merchants!$A$2:$D$1757,4,0)&lt;10,"NO FRAUD",IF(VLOOKUP('Behaviors Merchants'!$A1105,Merchants!$A$2:$H$1757,7,0)&gt;=20%,"FRAUD","NO FRAUD"))</f>
        <v>NO FRAUD</v>
      </c>
    </row>
    <row r="1106" spans="1:3" hidden="1" x14ac:dyDescent="0.25">
      <c r="A1106" s="33">
        <v>46006</v>
      </c>
      <c r="B1106" s="25" t="str">
        <f>IF(VLOOKUP($A1106,Merchants!$A$2:$H$1757,4,0)&lt;10,"NO FRAUD",IF(VLOOKUP($A1106,Merchants!$A$2:$H$1757,8,0)&gt;=60%,"FRAUD","NO FRAUD"))</f>
        <v>NO FRAUD</v>
      </c>
      <c r="C1106" s="25" t="str">
        <f>IF(VLOOKUP($A1106,Merchants!$A$2:$D$1757,4,0)&lt;10,"NO FRAUD",IF(VLOOKUP('Behaviors Merchants'!$A1106,Merchants!$A$2:$H$1757,7,0)&gt;=20%,"FRAUD","NO FRAUD"))</f>
        <v>NO FRAUD</v>
      </c>
    </row>
    <row r="1107" spans="1:3" hidden="1" x14ac:dyDescent="0.25">
      <c r="A1107" s="33">
        <v>46008</v>
      </c>
      <c r="B1107" s="25" t="str">
        <f>IF(VLOOKUP($A1107,Merchants!$A$2:$H$1757,4,0)&lt;10,"NO FRAUD",IF(VLOOKUP($A1107,Merchants!$A$2:$H$1757,8,0)&gt;=60%,"FRAUD","NO FRAUD"))</f>
        <v>NO FRAUD</v>
      </c>
      <c r="C1107" s="25" t="str">
        <f>IF(VLOOKUP($A1107,Merchants!$A$2:$D$1757,4,0)&lt;10,"NO FRAUD",IF(VLOOKUP('Behaviors Merchants'!$A1107,Merchants!$A$2:$H$1757,7,0)&gt;=20%,"FRAUD","NO FRAUD"))</f>
        <v>NO FRAUD</v>
      </c>
    </row>
    <row r="1108" spans="1:3" hidden="1" x14ac:dyDescent="0.25">
      <c r="A1108" s="33">
        <v>46103</v>
      </c>
      <c r="B1108" s="25" t="str">
        <f>IF(VLOOKUP($A1108,Merchants!$A$2:$H$1757,4,0)&lt;10,"NO FRAUD",IF(VLOOKUP($A1108,Merchants!$A$2:$H$1757,8,0)&gt;=60%,"FRAUD","NO FRAUD"))</f>
        <v>NO FRAUD</v>
      </c>
      <c r="C1108" s="25" t="str">
        <f>IF(VLOOKUP($A1108,Merchants!$A$2:$D$1757,4,0)&lt;10,"NO FRAUD",IF(VLOOKUP('Behaviors Merchants'!$A1108,Merchants!$A$2:$H$1757,7,0)&gt;=20%,"FRAUD","NO FRAUD"))</f>
        <v>NO FRAUD</v>
      </c>
    </row>
    <row r="1109" spans="1:3" hidden="1" x14ac:dyDescent="0.25">
      <c r="A1109" s="33">
        <v>46157</v>
      </c>
      <c r="B1109" s="25" t="str">
        <f>IF(VLOOKUP($A1109,Merchants!$A$2:$H$1757,4,0)&lt;10,"NO FRAUD",IF(VLOOKUP($A1109,Merchants!$A$2:$H$1757,8,0)&gt;=60%,"FRAUD","NO FRAUD"))</f>
        <v>NO FRAUD</v>
      </c>
      <c r="C1109" s="25" t="str">
        <f>IF(VLOOKUP($A1109,Merchants!$A$2:$D$1757,4,0)&lt;10,"NO FRAUD",IF(VLOOKUP('Behaviors Merchants'!$A1109,Merchants!$A$2:$H$1757,7,0)&gt;=20%,"FRAUD","NO FRAUD"))</f>
        <v>NO FRAUD</v>
      </c>
    </row>
    <row r="1110" spans="1:3" hidden="1" x14ac:dyDescent="0.25">
      <c r="A1110" s="33">
        <v>46182</v>
      </c>
      <c r="B1110" s="25" t="str">
        <f>IF(VLOOKUP($A1110,Merchants!$A$2:$H$1757,4,0)&lt;10,"NO FRAUD",IF(VLOOKUP($A1110,Merchants!$A$2:$H$1757,8,0)&gt;=60%,"FRAUD","NO FRAUD"))</f>
        <v>NO FRAUD</v>
      </c>
      <c r="C1110" s="25" t="str">
        <f>IF(VLOOKUP($A1110,Merchants!$A$2:$D$1757,4,0)&lt;10,"NO FRAUD",IF(VLOOKUP('Behaviors Merchants'!$A1110,Merchants!$A$2:$H$1757,7,0)&gt;=20%,"FRAUD","NO FRAUD"))</f>
        <v>NO FRAUD</v>
      </c>
    </row>
    <row r="1111" spans="1:3" hidden="1" x14ac:dyDescent="0.25">
      <c r="A1111" s="33">
        <v>46214</v>
      </c>
      <c r="B1111" s="25" t="str">
        <f>IF(VLOOKUP($A1111,Merchants!$A$2:$H$1757,4,0)&lt;10,"NO FRAUD",IF(VLOOKUP($A1111,Merchants!$A$2:$H$1757,8,0)&gt;=60%,"FRAUD","NO FRAUD"))</f>
        <v>NO FRAUD</v>
      </c>
      <c r="C1111" s="25" t="str">
        <f>IF(VLOOKUP($A1111,Merchants!$A$2:$D$1757,4,0)&lt;10,"NO FRAUD",IF(VLOOKUP('Behaviors Merchants'!$A1111,Merchants!$A$2:$H$1757,7,0)&gt;=20%,"FRAUD","NO FRAUD"))</f>
        <v>NO FRAUD</v>
      </c>
    </row>
    <row r="1112" spans="1:3" hidden="1" x14ac:dyDescent="0.25">
      <c r="A1112" s="33">
        <v>46335</v>
      </c>
      <c r="B1112" s="25" t="str">
        <f>IF(VLOOKUP($A1112,Merchants!$A$2:$H$1757,4,0)&lt;10,"NO FRAUD",IF(VLOOKUP($A1112,Merchants!$A$2:$H$1757,8,0)&gt;=60%,"FRAUD","NO FRAUD"))</f>
        <v>NO FRAUD</v>
      </c>
      <c r="C1112" s="25" t="str">
        <f>IF(VLOOKUP($A1112,Merchants!$A$2:$D$1757,4,0)&lt;10,"NO FRAUD",IF(VLOOKUP('Behaviors Merchants'!$A1112,Merchants!$A$2:$H$1757,7,0)&gt;=20%,"FRAUD","NO FRAUD"))</f>
        <v>NO FRAUD</v>
      </c>
    </row>
    <row r="1113" spans="1:3" hidden="1" x14ac:dyDescent="0.25">
      <c r="A1113" s="33">
        <v>46464</v>
      </c>
      <c r="B1113" s="25" t="str">
        <f>IF(VLOOKUP($A1113,Merchants!$A$2:$H$1757,4,0)&lt;10,"NO FRAUD",IF(VLOOKUP($A1113,Merchants!$A$2:$H$1757,8,0)&gt;=60%,"FRAUD","NO FRAUD"))</f>
        <v>NO FRAUD</v>
      </c>
      <c r="C1113" s="25" t="str">
        <f>IF(VLOOKUP($A1113,Merchants!$A$2:$D$1757,4,0)&lt;10,"NO FRAUD",IF(VLOOKUP('Behaviors Merchants'!$A1113,Merchants!$A$2:$H$1757,7,0)&gt;=20%,"FRAUD","NO FRAUD"))</f>
        <v>NO FRAUD</v>
      </c>
    </row>
    <row r="1114" spans="1:3" hidden="1" x14ac:dyDescent="0.25">
      <c r="A1114" s="33">
        <v>46510</v>
      </c>
      <c r="B1114" s="25" t="str">
        <f>IF(VLOOKUP($A1114,Merchants!$A$2:$H$1757,4,0)&lt;10,"NO FRAUD",IF(VLOOKUP($A1114,Merchants!$A$2:$H$1757,8,0)&gt;=60%,"FRAUD","NO FRAUD"))</f>
        <v>NO FRAUD</v>
      </c>
      <c r="C1114" s="25" t="str">
        <f>IF(VLOOKUP($A1114,Merchants!$A$2:$D$1757,4,0)&lt;10,"NO FRAUD",IF(VLOOKUP('Behaviors Merchants'!$A1114,Merchants!$A$2:$H$1757,7,0)&gt;=20%,"FRAUD","NO FRAUD"))</f>
        <v>NO FRAUD</v>
      </c>
    </row>
    <row r="1115" spans="1:3" hidden="1" x14ac:dyDescent="0.25">
      <c r="A1115" s="33">
        <v>46581</v>
      </c>
      <c r="B1115" s="25" t="str">
        <f>IF(VLOOKUP($A1115,Merchants!$A$2:$H$1757,4,0)&lt;10,"NO FRAUD",IF(VLOOKUP($A1115,Merchants!$A$2:$H$1757,8,0)&gt;=60%,"FRAUD","NO FRAUD"))</f>
        <v>NO FRAUD</v>
      </c>
      <c r="C1115" s="25" t="str">
        <f>IF(VLOOKUP($A1115,Merchants!$A$2:$D$1757,4,0)&lt;10,"NO FRAUD",IF(VLOOKUP('Behaviors Merchants'!$A1115,Merchants!$A$2:$H$1757,7,0)&gt;=20%,"FRAUD","NO FRAUD"))</f>
        <v>NO FRAUD</v>
      </c>
    </row>
    <row r="1116" spans="1:3" hidden="1" x14ac:dyDescent="0.25">
      <c r="A1116" s="33">
        <v>46619</v>
      </c>
      <c r="B1116" s="25" t="str">
        <f>IF(VLOOKUP($A1116,Merchants!$A$2:$H$1757,4,0)&lt;10,"NO FRAUD",IF(VLOOKUP($A1116,Merchants!$A$2:$H$1757,8,0)&gt;=60%,"FRAUD","NO FRAUD"))</f>
        <v>NO FRAUD</v>
      </c>
      <c r="C1116" s="25" t="str">
        <f>IF(VLOOKUP($A1116,Merchants!$A$2:$D$1757,4,0)&lt;10,"NO FRAUD",IF(VLOOKUP('Behaviors Merchants'!$A1116,Merchants!$A$2:$H$1757,7,0)&gt;=20%,"FRAUD","NO FRAUD"))</f>
        <v>NO FRAUD</v>
      </c>
    </row>
    <row r="1117" spans="1:3" hidden="1" x14ac:dyDescent="0.25">
      <c r="A1117" s="33">
        <v>46790</v>
      </c>
      <c r="B1117" s="25" t="str">
        <f>IF(VLOOKUP($A1117,Merchants!$A$2:$H$1757,4,0)&lt;10,"NO FRAUD",IF(VLOOKUP($A1117,Merchants!$A$2:$H$1757,8,0)&gt;=60%,"FRAUD","NO FRAUD"))</f>
        <v>NO FRAUD</v>
      </c>
      <c r="C1117" s="25" t="str">
        <f>IF(VLOOKUP($A1117,Merchants!$A$2:$D$1757,4,0)&lt;10,"NO FRAUD",IF(VLOOKUP('Behaviors Merchants'!$A1117,Merchants!$A$2:$H$1757,7,0)&gt;=20%,"FRAUD","NO FRAUD"))</f>
        <v>NO FRAUD</v>
      </c>
    </row>
    <row r="1118" spans="1:3" hidden="1" x14ac:dyDescent="0.25">
      <c r="A1118" s="33">
        <v>46835</v>
      </c>
      <c r="B1118" s="25" t="str">
        <f>IF(VLOOKUP($A1118,Merchants!$A$2:$H$1757,4,0)&lt;10,"NO FRAUD",IF(VLOOKUP($A1118,Merchants!$A$2:$H$1757,8,0)&gt;=60%,"FRAUD","NO FRAUD"))</f>
        <v>NO FRAUD</v>
      </c>
      <c r="C1118" s="25" t="str">
        <f>IF(VLOOKUP($A1118,Merchants!$A$2:$D$1757,4,0)&lt;10,"NO FRAUD",IF(VLOOKUP('Behaviors Merchants'!$A1118,Merchants!$A$2:$H$1757,7,0)&gt;=20%,"FRAUD","NO FRAUD"))</f>
        <v>NO FRAUD</v>
      </c>
    </row>
    <row r="1119" spans="1:3" hidden="1" x14ac:dyDescent="0.25">
      <c r="A1119" s="33">
        <v>46859</v>
      </c>
      <c r="B1119" s="25" t="str">
        <f>IF(VLOOKUP($A1119,Merchants!$A$2:$H$1757,4,0)&lt;10,"NO FRAUD",IF(VLOOKUP($A1119,Merchants!$A$2:$H$1757,8,0)&gt;=60%,"FRAUD","NO FRAUD"))</f>
        <v>NO FRAUD</v>
      </c>
      <c r="C1119" s="25" t="str">
        <f>IF(VLOOKUP($A1119,Merchants!$A$2:$D$1757,4,0)&lt;10,"NO FRAUD",IF(VLOOKUP('Behaviors Merchants'!$A1119,Merchants!$A$2:$H$1757,7,0)&gt;=20%,"FRAUD","NO FRAUD"))</f>
        <v>NO FRAUD</v>
      </c>
    </row>
    <row r="1120" spans="1:3" hidden="1" x14ac:dyDescent="0.25">
      <c r="A1120" s="33">
        <v>46910</v>
      </c>
      <c r="B1120" s="25" t="str">
        <f>IF(VLOOKUP($A1120,Merchants!$A$2:$H$1757,4,0)&lt;10,"NO FRAUD",IF(VLOOKUP($A1120,Merchants!$A$2:$H$1757,8,0)&gt;=60%,"FRAUD","NO FRAUD"))</f>
        <v>NO FRAUD</v>
      </c>
      <c r="C1120" s="25" t="str">
        <f>IF(VLOOKUP($A1120,Merchants!$A$2:$D$1757,4,0)&lt;10,"NO FRAUD",IF(VLOOKUP('Behaviors Merchants'!$A1120,Merchants!$A$2:$H$1757,7,0)&gt;=20%,"FRAUD","NO FRAUD"))</f>
        <v>NO FRAUD</v>
      </c>
    </row>
    <row r="1121" spans="1:3" hidden="1" x14ac:dyDescent="0.25">
      <c r="A1121" s="33">
        <v>46920</v>
      </c>
      <c r="B1121" s="25" t="str">
        <f>IF(VLOOKUP($A1121,Merchants!$A$2:$H$1757,4,0)&lt;10,"NO FRAUD",IF(VLOOKUP($A1121,Merchants!$A$2:$H$1757,8,0)&gt;=60%,"FRAUD","NO FRAUD"))</f>
        <v>NO FRAUD</v>
      </c>
      <c r="C1121" s="25" t="str">
        <f>IF(VLOOKUP($A1121,Merchants!$A$2:$D$1757,4,0)&lt;10,"NO FRAUD",IF(VLOOKUP('Behaviors Merchants'!$A1121,Merchants!$A$2:$H$1757,7,0)&gt;=20%,"FRAUD","NO FRAUD"))</f>
        <v>NO FRAUD</v>
      </c>
    </row>
    <row r="1122" spans="1:3" hidden="1" x14ac:dyDescent="0.25">
      <c r="A1122" s="33">
        <v>47183</v>
      </c>
      <c r="B1122" s="25" t="str">
        <f>IF(VLOOKUP($A1122,Merchants!$A$2:$H$1757,4,0)&lt;10,"NO FRAUD",IF(VLOOKUP($A1122,Merchants!$A$2:$H$1757,8,0)&gt;=60%,"FRAUD","NO FRAUD"))</f>
        <v>NO FRAUD</v>
      </c>
      <c r="C1122" s="25" t="str">
        <f>IF(VLOOKUP($A1122,Merchants!$A$2:$D$1757,4,0)&lt;10,"NO FRAUD",IF(VLOOKUP('Behaviors Merchants'!$A1122,Merchants!$A$2:$H$1757,7,0)&gt;=20%,"FRAUD","NO FRAUD"))</f>
        <v>NO FRAUD</v>
      </c>
    </row>
    <row r="1123" spans="1:3" hidden="1" x14ac:dyDescent="0.25">
      <c r="A1123" s="33">
        <v>47242</v>
      </c>
      <c r="B1123" s="25" t="str">
        <f>IF(VLOOKUP($A1123,Merchants!$A$2:$H$1757,4,0)&lt;10,"NO FRAUD",IF(VLOOKUP($A1123,Merchants!$A$2:$H$1757,8,0)&gt;=60%,"FRAUD","NO FRAUD"))</f>
        <v>NO FRAUD</v>
      </c>
      <c r="C1123" s="25" t="str">
        <f>IF(VLOOKUP($A1123,Merchants!$A$2:$D$1757,4,0)&lt;10,"NO FRAUD",IF(VLOOKUP('Behaviors Merchants'!$A1123,Merchants!$A$2:$H$1757,7,0)&gt;=20%,"FRAUD","NO FRAUD"))</f>
        <v>NO FRAUD</v>
      </c>
    </row>
    <row r="1124" spans="1:3" hidden="1" x14ac:dyDescent="0.25">
      <c r="A1124" s="33">
        <v>47302</v>
      </c>
      <c r="B1124" s="25" t="str">
        <f>IF(VLOOKUP($A1124,Merchants!$A$2:$H$1757,4,0)&lt;10,"NO FRAUD",IF(VLOOKUP($A1124,Merchants!$A$2:$H$1757,8,0)&gt;=60%,"FRAUD","NO FRAUD"))</f>
        <v>NO FRAUD</v>
      </c>
      <c r="C1124" s="25" t="str">
        <f>IF(VLOOKUP($A1124,Merchants!$A$2:$D$1757,4,0)&lt;10,"NO FRAUD",IF(VLOOKUP('Behaviors Merchants'!$A1124,Merchants!$A$2:$H$1757,7,0)&gt;=20%,"FRAUD","NO FRAUD"))</f>
        <v>NO FRAUD</v>
      </c>
    </row>
    <row r="1125" spans="1:3" hidden="1" x14ac:dyDescent="0.25">
      <c r="A1125" s="33">
        <v>47304</v>
      </c>
      <c r="B1125" s="25" t="str">
        <f>IF(VLOOKUP($A1125,Merchants!$A$2:$H$1757,4,0)&lt;10,"NO FRAUD",IF(VLOOKUP($A1125,Merchants!$A$2:$H$1757,8,0)&gt;=60%,"FRAUD","NO FRAUD"))</f>
        <v>NO FRAUD</v>
      </c>
      <c r="C1125" s="25" t="str">
        <f>IF(VLOOKUP($A1125,Merchants!$A$2:$D$1757,4,0)&lt;10,"NO FRAUD",IF(VLOOKUP('Behaviors Merchants'!$A1125,Merchants!$A$2:$H$1757,7,0)&gt;=20%,"FRAUD","NO FRAUD"))</f>
        <v>NO FRAUD</v>
      </c>
    </row>
    <row r="1126" spans="1:3" hidden="1" x14ac:dyDescent="0.25">
      <c r="A1126" s="33">
        <v>47344</v>
      </c>
      <c r="B1126" s="25" t="str">
        <f>IF(VLOOKUP($A1126,Merchants!$A$2:$H$1757,4,0)&lt;10,"NO FRAUD",IF(VLOOKUP($A1126,Merchants!$A$2:$H$1757,8,0)&gt;=60%,"FRAUD","NO FRAUD"))</f>
        <v>NO FRAUD</v>
      </c>
      <c r="C1126" s="25" t="str">
        <f>IF(VLOOKUP($A1126,Merchants!$A$2:$D$1757,4,0)&lt;10,"NO FRAUD",IF(VLOOKUP('Behaviors Merchants'!$A1126,Merchants!$A$2:$H$1757,7,0)&gt;=20%,"FRAUD","NO FRAUD"))</f>
        <v>NO FRAUD</v>
      </c>
    </row>
    <row r="1127" spans="1:3" hidden="1" x14ac:dyDescent="0.25">
      <c r="A1127" s="33">
        <v>47360</v>
      </c>
      <c r="B1127" s="25" t="str">
        <f>IF(VLOOKUP($A1127,Merchants!$A$2:$H$1757,4,0)&lt;10,"NO FRAUD",IF(VLOOKUP($A1127,Merchants!$A$2:$H$1757,8,0)&gt;=60%,"FRAUD","NO FRAUD"))</f>
        <v>NO FRAUD</v>
      </c>
      <c r="C1127" s="25" t="str">
        <f>IF(VLOOKUP($A1127,Merchants!$A$2:$D$1757,4,0)&lt;10,"NO FRAUD",IF(VLOOKUP('Behaviors Merchants'!$A1127,Merchants!$A$2:$H$1757,7,0)&gt;=20%,"FRAUD","NO FRAUD"))</f>
        <v>NO FRAUD</v>
      </c>
    </row>
    <row r="1128" spans="1:3" hidden="1" x14ac:dyDescent="0.25">
      <c r="A1128" s="33">
        <v>47537</v>
      </c>
      <c r="B1128" s="25" t="str">
        <f>IF(VLOOKUP($A1128,Merchants!$A$2:$H$1757,4,0)&lt;10,"NO FRAUD",IF(VLOOKUP($A1128,Merchants!$A$2:$H$1757,8,0)&gt;=60%,"FRAUD","NO FRAUD"))</f>
        <v>NO FRAUD</v>
      </c>
      <c r="C1128" s="25" t="str">
        <f>IF(VLOOKUP($A1128,Merchants!$A$2:$D$1757,4,0)&lt;10,"NO FRAUD",IF(VLOOKUP('Behaviors Merchants'!$A1128,Merchants!$A$2:$H$1757,7,0)&gt;=20%,"FRAUD","NO FRAUD"))</f>
        <v>NO FRAUD</v>
      </c>
    </row>
    <row r="1129" spans="1:3" hidden="1" x14ac:dyDescent="0.25">
      <c r="A1129" s="33">
        <v>47703</v>
      </c>
      <c r="B1129" s="25" t="str">
        <f>IF(VLOOKUP($A1129,Merchants!$A$2:$H$1757,4,0)&lt;10,"NO FRAUD",IF(VLOOKUP($A1129,Merchants!$A$2:$H$1757,8,0)&gt;=60%,"FRAUD","NO FRAUD"))</f>
        <v>NO FRAUD</v>
      </c>
      <c r="C1129" s="25" t="str">
        <f>IF(VLOOKUP($A1129,Merchants!$A$2:$D$1757,4,0)&lt;10,"NO FRAUD",IF(VLOOKUP('Behaviors Merchants'!$A1129,Merchants!$A$2:$H$1757,7,0)&gt;=20%,"FRAUD","NO FRAUD"))</f>
        <v>NO FRAUD</v>
      </c>
    </row>
    <row r="1130" spans="1:3" hidden="1" x14ac:dyDescent="0.25">
      <c r="A1130" s="33">
        <v>47771</v>
      </c>
      <c r="B1130" s="25" t="str">
        <f>IF(VLOOKUP($A1130,Merchants!$A$2:$H$1757,4,0)&lt;10,"NO FRAUD",IF(VLOOKUP($A1130,Merchants!$A$2:$H$1757,8,0)&gt;=60%,"FRAUD","NO FRAUD"))</f>
        <v>NO FRAUD</v>
      </c>
      <c r="C1130" s="25" t="str">
        <f>IF(VLOOKUP($A1130,Merchants!$A$2:$D$1757,4,0)&lt;10,"NO FRAUD",IF(VLOOKUP('Behaviors Merchants'!$A1130,Merchants!$A$2:$H$1757,7,0)&gt;=20%,"FRAUD","NO FRAUD"))</f>
        <v>NO FRAUD</v>
      </c>
    </row>
    <row r="1131" spans="1:3" hidden="1" x14ac:dyDescent="0.25">
      <c r="A1131" s="33">
        <v>47801</v>
      </c>
      <c r="B1131" s="25" t="str">
        <f>IF(VLOOKUP($A1131,Merchants!$A$2:$H$1757,4,0)&lt;10,"NO FRAUD",IF(VLOOKUP($A1131,Merchants!$A$2:$H$1757,8,0)&gt;=60%,"FRAUD","NO FRAUD"))</f>
        <v>NO FRAUD</v>
      </c>
      <c r="C1131" s="25" t="str">
        <f>IF(VLOOKUP($A1131,Merchants!$A$2:$D$1757,4,0)&lt;10,"NO FRAUD",IF(VLOOKUP('Behaviors Merchants'!$A1131,Merchants!$A$2:$H$1757,7,0)&gt;=20%,"FRAUD","NO FRAUD"))</f>
        <v>NO FRAUD</v>
      </c>
    </row>
    <row r="1132" spans="1:3" hidden="1" x14ac:dyDescent="0.25">
      <c r="A1132" s="33">
        <v>47860</v>
      </c>
      <c r="B1132" s="25" t="str">
        <f>IF(VLOOKUP($A1132,Merchants!$A$2:$H$1757,4,0)&lt;10,"NO FRAUD",IF(VLOOKUP($A1132,Merchants!$A$2:$H$1757,8,0)&gt;=60%,"FRAUD","NO FRAUD"))</f>
        <v>NO FRAUD</v>
      </c>
      <c r="C1132" s="25" t="str">
        <f>IF(VLOOKUP($A1132,Merchants!$A$2:$D$1757,4,0)&lt;10,"NO FRAUD",IF(VLOOKUP('Behaviors Merchants'!$A1132,Merchants!$A$2:$H$1757,7,0)&gt;=20%,"FRAUD","NO FRAUD"))</f>
        <v>NO FRAUD</v>
      </c>
    </row>
    <row r="1133" spans="1:3" hidden="1" x14ac:dyDescent="0.25">
      <c r="A1133" s="33">
        <v>47863</v>
      </c>
      <c r="B1133" s="25" t="str">
        <f>IF(VLOOKUP($A1133,Merchants!$A$2:$H$1757,4,0)&lt;10,"NO FRAUD",IF(VLOOKUP($A1133,Merchants!$A$2:$H$1757,8,0)&gt;=60%,"FRAUD","NO FRAUD"))</f>
        <v>NO FRAUD</v>
      </c>
      <c r="C1133" s="25" t="str">
        <f>IF(VLOOKUP($A1133,Merchants!$A$2:$D$1757,4,0)&lt;10,"NO FRAUD",IF(VLOOKUP('Behaviors Merchants'!$A1133,Merchants!$A$2:$H$1757,7,0)&gt;=20%,"FRAUD","NO FRAUD"))</f>
        <v>NO FRAUD</v>
      </c>
    </row>
    <row r="1134" spans="1:3" hidden="1" x14ac:dyDescent="0.25">
      <c r="A1134" s="33">
        <v>47954</v>
      </c>
      <c r="B1134" s="25" t="str">
        <f>IF(VLOOKUP($A1134,Merchants!$A$2:$H$1757,4,0)&lt;10,"NO FRAUD",IF(VLOOKUP($A1134,Merchants!$A$2:$H$1757,8,0)&gt;=60%,"FRAUD","NO FRAUD"))</f>
        <v>NO FRAUD</v>
      </c>
      <c r="C1134" s="25" t="str">
        <f>IF(VLOOKUP($A1134,Merchants!$A$2:$D$1757,4,0)&lt;10,"NO FRAUD",IF(VLOOKUP('Behaviors Merchants'!$A1134,Merchants!$A$2:$H$1757,7,0)&gt;=20%,"FRAUD","NO FRAUD"))</f>
        <v>NO FRAUD</v>
      </c>
    </row>
    <row r="1135" spans="1:3" hidden="1" x14ac:dyDescent="0.25">
      <c r="A1135" s="33">
        <v>48056</v>
      </c>
      <c r="B1135" s="25" t="str">
        <f>IF(VLOOKUP($A1135,Merchants!$A$2:$H$1757,4,0)&lt;10,"NO FRAUD",IF(VLOOKUP($A1135,Merchants!$A$2:$H$1757,8,0)&gt;=60%,"FRAUD","NO FRAUD"))</f>
        <v>NO FRAUD</v>
      </c>
      <c r="C1135" s="25" t="str">
        <f>IF(VLOOKUP($A1135,Merchants!$A$2:$D$1757,4,0)&lt;10,"NO FRAUD",IF(VLOOKUP('Behaviors Merchants'!$A1135,Merchants!$A$2:$H$1757,7,0)&gt;=20%,"FRAUD","NO FRAUD"))</f>
        <v>NO FRAUD</v>
      </c>
    </row>
    <row r="1136" spans="1:3" hidden="1" x14ac:dyDescent="0.25">
      <c r="A1136" s="33">
        <v>48213</v>
      </c>
      <c r="B1136" s="25" t="str">
        <f>IF(VLOOKUP($A1136,Merchants!$A$2:$H$1757,4,0)&lt;10,"NO FRAUD",IF(VLOOKUP($A1136,Merchants!$A$2:$H$1757,8,0)&gt;=60%,"FRAUD","NO FRAUD"))</f>
        <v>NO FRAUD</v>
      </c>
      <c r="C1136" s="25" t="str">
        <f>IF(VLOOKUP($A1136,Merchants!$A$2:$D$1757,4,0)&lt;10,"NO FRAUD",IF(VLOOKUP('Behaviors Merchants'!$A1136,Merchants!$A$2:$H$1757,7,0)&gt;=20%,"FRAUD","NO FRAUD"))</f>
        <v>NO FRAUD</v>
      </c>
    </row>
    <row r="1137" spans="1:3" hidden="1" x14ac:dyDescent="0.25">
      <c r="A1137" s="33">
        <v>48276</v>
      </c>
      <c r="B1137" s="25" t="str">
        <f>IF(VLOOKUP($A1137,Merchants!$A$2:$H$1757,4,0)&lt;10,"NO FRAUD",IF(VLOOKUP($A1137,Merchants!$A$2:$H$1757,8,0)&gt;=60%,"FRAUD","NO FRAUD"))</f>
        <v>NO FRAUD</v>
      </c>
      <c r="C1137" s="25" t="str">
        <f>IF(VLOOKUP($A1137,Merchants!$A$2:$D$1757,4,0)&lt;10,"NO FRAUD",IF(VLOOKUP('Behaviors Merchants'!$A1137,Merchants!$A$2:$H$1757,7,0)&gt;=20%,"FRAUD","NO FRAUD"))</f>
        <v>NO FRAUD</v>
      </c>
    </row>
    <row r="1138" spans="1:3" hidden="1" x14ac:dyDescent="0.25">
      <c r="A1138" s="33">
        <v>48515</v>
      </c>
      <c r="B1138" s="25" t="str">
        <f>IF(VLOOKUP($A1138,Merchants!$A$2:$H$1757,4,0)&lt;10,"NO FRAUD",IF(VLOOKUP($A1138,Merchants!$A$2:$H$1757,8,0)&gt;=60%,"FRAUD","NO FRAUD"))</f>
        <v>NO FRAUD</v>
      </c>
      <c r="C1138" s="25" t="str">
        <f>IF(VLOOKUP($A1138,Merchants!$A$2:$D$1757,4,0)&lt;10,"NO FRAUD",IF(VLOOKUP('Behaviors Merchants'!$A1138,Merchants!$A$2:$H$1757,7,0)&gt;=20%,"FRAUD","NO FRAUD"))</f>
        <v>NO FRAUD</v>
      </c>
    </row>
    <row r="1139" spans="1:3" hidden="1" x14ac:dyDescent="0.25">
      <c r="A1139" s="33">
        <v>48524</v>
      </c>
      <c r="B1139" s="25" t="str">
        <f>IF(VLOOKUP($A1139,Merchants!$A$2:$H$1757,4,0)&lt;10,"NO FRAUD",IF(VLOOKUP($A1139,Merchants!$A$2:$H$1757,8,0)&gt;=60%,"FRAUD","NO FRAUD"))</f>
        <v>NO FRAUD</v>
      </c>
      <c r="C1139" s="25" t="str">
        <f>IF(VLOOKUP($A1139,Merchants!$A$2:$D$1757,4,0)&lt;10,"NO FRAUD",IF(VLOOKUP('Behaviors Merchants'!$A1139,Merchants!$A$2:$H$1757,7,0)&gt;=20%,"FRAUD","NO FRAUD"))</f>
        <v>NO FRAUD</v>
      </c>
    </row>
    <row r="1140" spans="1:3" hidden="1" x14ac:dyDescent="0.25">
      <c r="A1140" s="33">
        <v>48645</v>
      </c>
      <c r="B1140" s="25" t="str">
        <f>IF(VLOOKUP($A1140,Merchants!$A$2:$H$1757,4,0)&lt;10,"NO FRAUD",IF(VLOOKUP($A1140,Merchants!$A$2:$H$1757,8,0)&gt;=60%,"FRAUD","NO FRAUD"))</f>
        <v>NO FRAUD</v>
      </c>
      <c r="C1140" s="25" t="str">
        <f>IF(VLOOKUP($A1140,Merchants!$A$2:$D$1757,4,0)&lt;10,"NO FRAUD",IF(VLOOKUP('Behaviors Merchants'!$A1140,Merchants!$A$2:$H$1757,7,0)&gt;=20%,"FRAUD","NO FRAUD"))</f>
        <v>NO FRAUD</v>
      </c>
    </row>
    <row r="1141" spans="1:3" hidden="1" x14ac:dyDescent="0.25">
      <c r="A1141" s="33">
        <v>48732</v>
      </c>
      <c r="B1141" s="25" t="str">
        <f>IF(VLOOKUP($A1141,Merchants!$A$2:$H$1757,4,0)&lt;10,"NO FRAUD",IF(VLOOKUP($A1141,Merchants!$A$2:$H$1757,8,0)&gt;=60%,"FRAUD","NO FRAUD"))</f>
        <v>NO FRAUD</v>
      </c>
      <c r="C1141" s="25" t="str">
        <f>IF(VLOOKUP($A1141,Merchants!$A$2:$D$1757,4,0)&lt;10,"NO FRAUD",IF(VLOOKUP('Behaviors Merchants'!$A1141,Merchants!$A$2:$H$1757,7,0)&gt;=20%,"FRAUD","NO FRAUD"))</f>
        <v>NO FRAUD</v>
      </c>
    </row>
    <row r="1142" spans="1:3" hidden="1" x14ac:dyDescent="0.25">
      <c r="A1142" s="33">
        <v>48784</v>
      </c>
      <c r="B1142" s="25" t="str">
        <f>IF(VLOOKUP($A1142,Merchants!$A$2:$H$1757,4,0)&lt;10,"NO FRAUD",IF(VLOOKUP($A1142,Merchants!$A$2:$H$1757,8,0)&gt;=60%,"FRAUD","NO FRAUD"))</f>
        <v>NO FRAUD</v>
      </c>
      <c r="C1142" s="25" t="str">
        <f>IF(VLOOKUP($A1142,Merchants!$A$2:$D$1757,4,0)&lt;10,"NO FRAUD",IF(VLOOKUP('Behaviors Merchants'!$A1142,Merchants!$A$2:$H$1757,7,0)&gt;=20%,"FRAUD","NO FRAUD"))</f>
        <v>NO FRAUD</v>
      </c>
    </row>
    <row r="1143" spans="1:3" hidden="1" x14ac:dyDescent="0.25">
      <c r="A1143" s="33">
        <v>48812</v>
      </c>
      <c r="B1143" s="25" t="str">
        <f>IF(VLOOKUP($A1143,Merchants!$A$2:$H$1757,4,0)&lt;10,"NO FRAUD",IF(VLOOKUP($A1143,Merchants!$A$2:$H$1757,8,0)&gt;=60%,"FRAUD","NO FRAUD"))</f>
        <v>NO FRAUD</v>
      </c>
      <c r="C1143" s="25" t="str">
        <f>IF(VLOOKUP($A1143,Merchants!$A$2:$D$1757,4,0)&lt;10,"NO FRAUD",IF(VLOOKUP('Behaviors Merchants'!$A1143,Merchants!$A$2:$H$1757,7,0)&gt;=20%,"FRAUD","NO FRAUD"))</f>
        <v>NO FRAUD</v>
      </c>
    </row>
    <row r="1144" spans="1:3" hidden="1" x14ac:dyDescent="0.25">
      <c r="A1144" s="33">
        <v>48833</v>
      </c>
      <c r="B1144" s="25" t="str">
        <f>IF(VLOOKUP($A1144,Merchants!$A$2:$H$1757,4,0)&lt;10,"NO FRAUD",IF(VLOOKUP($A1144,Merchants!$A$2:$H$1757,8,0)&gt;=60%,"FRAUD","NO FRAUD"))</f>
        <v>NO FRAUD</v>
      </c>
      <c r="C1144" s="25" t="str">
        <f>IF(VLOOKUP($A1144,Merchants!$A$2:$D$1757,4,0)&lt;10,"NO FRAUD",IF(VLOOKUP('Behaviors Merchants'!$A1144,Merchants!$A$2:$H$1757,7,0)&gt;=20%,"FRAUD","NO FRAUD"))</f>
        <v>NO FRAUD</v>
      </c>
    </row>
    <row r="1145" spans="1:3" hidden="1" x14ac:dyDescent="0.25">
      <c r="A1145" s="33">
        <v>48866</v>
      </c>
      <c r="B1145" s="25" t="str">
        <f>IF(VLOOKUP($A1145,Merchants!$A$2:$H$1757,4,0)&lt;10,"NO FRAUD",IF(VLOOKUP($A1145,Merchants!$A$2:$H$1757,8,0)&gt;=60%,"FRAUD","NO FRAUD"))</f>
        <v>NO FRAUD</v>
      </c>
      <c r="C1145" s="25" t="str">
        <f>IF(VLOOKUP($A1145,Merchants!$A$2:$D$1757,4,0)&lt;10,"NO FRAUD",IF(VLOOKUP('Behaviors Merchants'!$A1145,Merchants!$A$2:$H$1757,7,0)&gt;=20%,"FRAUD","NO FRAUD"))</f>
        <v>NO FRAUD</v>
      </c>
    </row>
    <row r="1146" spans="1:3" hidden="1" x14ac:dyDescent="0.25">
      <c r="A1146" s="33">
        <v>48888</v>
      </c>
      <c r="B1146" s="25" t="str">
        <f>IF(VLOOKUP($A1146,Merchants!$A$2:$H$1757,4,0)&lt;10,"NO FRAUD",IF(VLOOKUP($A1146,Merchants!$A$2:$H$1757,8,0)&gt;=60%,"FRAUD","NO FRAUD"))</f>
        <v>NO FRAUD</v>
      </c>
      <c r="C1146" s="25" t="str">
        <f>IF(VLOOKUP($A1146,Merchants!$A$2:$D$1757,4,0)&lt;10,"NO FRAUD",IF(VLOOKUP('Behaviors Merchants'!$A1146,Merchants!$A$2:$H$1757,7,0)&gt;=20%,"FRAUD","NO FRAUD"))</f>
        <v>NO FRAUD</v>
      </c>
    </row>
    <row r="1147" spans="1:3" hidden="1" x14ac:dyDescent="0.25">
      <c r="A1147" s="33">
        <v>49014</v>
      </c>
      <c r="B1147" s="25" t="str">
        <f>IF(VLOOKUP($A1147,Merchants!$A$2:$H$1757,4,0)&lt;10,"NO FRAUD",IF(VLOOKUP($A1147,Merchants!$A$2:$H$1757,8,0)&gt;=60%,"FRAUD","NO FRAUD"))</f>
        <v>NO FRAUD</v>
      </c>
      <c r="C1147" s="25" t="str">
        <f>IF(VLOOKUP($A1147,Merchants!$A$2:$D$1757,4,0)&lt;10,"NO FRAUD",IF(VLOOKUP('Behaviors Merchants'!$A1147,Merchants!$A$2:$H$1757,7,0)&gt;=20%,"FRAUD","NO FRAUD"))</f>
        <v>NO FRAUD</v>
      </c>
    </row>
    <row r="1148" spans="1:3" hidden="1" x14ac:dyDescent="0.25">
      <c r="A1148" s="33">
        <v>49440</v>
      </c>
      <c r="B1148" s="25" t="str">
        <f>IF(VLOOKUP($A1148,Merchants!$A$2:$H$1757,4,0)&lt;10,"NO FRAUD",IF(VLOOKUP($A1148,Merchants!$A$2:$H$1757,8,0)&gt;=60%,"FRAUD","NO FRAUD"))</f>
        <v>NO FRAUD</v>
      </c>
      <c r="C1148" s="25" t="str">
        <f>IF(VLOOKUP($A1148,Merchants!$A$2:$D$1757,4,0)&lt;10,"NO FRAUD",IF(VLOOKUP('Behaviors Merchants'!$A1148,Merchants!$A$2:$H$1757,7,0)&gt;=20%,"FRAUD","NO FRAUD"))</f>
        <v>NO FRAUD</v>
      </c>
    </row>
    <row r="1149" spans="1:3" hidden="1" x14ac:dyDescent="0.25">
      <c r="A1149" s="33">
        <v>49527</v>
      </c>
      <c r="B1149" s="25" t="str">
        <f>IF(VLOOKUP($A1149,Merchants!$A$2:$H$1757,4,0)&lt;10,"NO FRAUD",IF(VLOOKUP($A1149,Merchants!$A$2:$H$1757,8,0)&gt;=60%,"FRAUD","NO FRAUD"))</f>
        <v>NO FRAUD</v>
      </c>
      <c r="C1149" s="25" t="str">
        <f>IF(VLOOKUP($A1149,Merchants!$A$2:$D$1757,4,0)&lt;10,"NO FRAUD",IF(VLOOKUP('Behaviors Merchants'!$A1149,Merchants!$A$2:$H$1757,7,0)&gt;=20%,"FRAUD","NO FRAUD"))</f>
        <v>NO FRAUD</v>
      </c>
    </row>
    <row r="1150" spans="1:3" hidden="1" x14ac:dyDescent="0.25">
      <c r="A1150" s="33">
        <v>49542</v>
      </c>
      <c r="B1150" s="25" t="str">
        <f>IF(VLOOKUP($A1150,Merchants!$A$2:$H$1757,4,0)&lt;10,"NO FRAUD",IF(VLOOKUP($A1150,Merchants!$A$2:$H$1757,8,0)&gt;=60%,"FRAUD","NO FRAUD"))</f>
        <v>NO FRAUD</v>
      </c>
      <c r="C1150" s="25" t="str">
        <f>IF(VLOOKUP($A1150,Merchants!$A$2:$D$1757,4,0)&lt;10,"NO FRAUD",IF(VLOOKUP('Behaviors Merchants'!$A1150,Merchants!$A$2:$H$1757,7,0)&gt;=20%,"FRAUD","NO FRAUD"))</f>
        <v>NO FRAUD</v>
      </c>
    </row>
    <row r="1151" spans="1:3" hidden="1" x14ac:dyDescent="0.25">
      <c r="A1151" s="33">
        <v>49710</v>
      </c>
      <c r="B1151" s="25" t="str">
        <f>IF(VLOOKUP($A1151,Merchants!$A$2:$H$1757,4,0)&lt;10,"NO FRAUD",IF(VLOOKUP($A1151,Merchants!$A$2:$H$1757,8,0)&gt;=60%,"FRAUD","NO FRAUD"))</f>
        <v>NO FRAUD</v>
      </c>
      <c r="C1151" s="25" t="str">
        <f>IF(VLOOKUP($A1151,Merchants!$A$2:$D$1757,4,0)&lt;10,"NO FRAUD",IF(VLOOKUP('Behaviors Merchants'!$A1151,Merchants!$A$2:$H$1757,7,0)&gt;=20%,"FRAUD","NO FRAUD"))</f>
        <v>NO FRAUD</v>
      </c>
    </row>
    <row r="1152" spans="1:3" hidden="1" x14ac:dyDescent="0.25">
      <c r="A1152" s="33">
        <v>49716</v>
      </c>
      <c r="B1152" s="25" t="str">
        <f>IF(VLOOKUP($A1152,Merchants!$A$2:$H$1757,4,0)&lt;10,"NO FRAUD",IF(VLOOKUP($A1152,Merchants!$A$2:$H$1757,8,0)&gt;=60%,"FRAUD","NO FRAUD"))</f>
        <v>NO FRAUD</v>
      </c>
      <c r="C1152" s="25" t="str">
        <f>IF(VLOOKUP($A1152,Merchants!$A$2:$D$1757,4,0)&lt;10,"NO FRAUD",IF(VLOOKUP('Behaviors Merchants'!$A1152,Merchants!$A$2:$H$1757,7,0)&gt;=20%,"FRAUD","NO FRAUD"))</f>
        <v>NO FRAUD</v>
      </c>
    </row>
    <row r="1153" spans="1:3" hidden="1" x14ac:dyDescent="0.25">
      <c r="A1153" s="33">
        <v>49719</v>
      </c>
      <c r="B1153" s="25" t="str">
        <f>IF(VLOOKUP($A1153,Merchants!$A$2:$H$1757,4,0)&lt;10,"NO FRAUD",IF(VLOOKUP($A1153,Merchants!$A$2:$H$1757,8,0)&gt;=60%,"FRAUD","NO FRAUD"))</f>
        <v>NO FRAUD</v>
      </c>
      <c r="C1153" s="25" t="str">
        <f>IF(VLOOKUP($A1153,Merchants!$A$2:$D$1757,4,0)&lt;10,"NO FRAUD",IF(VLOOKUP('Behaviors Merchants'!$A1153,Merchants!$A$2:$H$1757,7,0)&gt;=20%,"FRAUD","NO FRAUD"))</f>
        <v>NO FRAUD</v>
      </c>
    </row>
    <row r="1154" spans="1:3" hidden="1" x14ac:dyDescent="0.25">
      <c r="A1154" s="33">
        <v>49801</v>
      </c>
      <c r="B1154" s="25" t="str">
        <f>IF(VLOOKUP($A1154,Merchants!$A$2:$H$1757,4,0)&lt;10,"NO FRAUD",IF(VLOOKUP($A1154,Merchants!$A$2:$H$1757,8,0)&gt;=60%,"FRAUD","NO FRAUD"))</f>
        <v>NO FRAUD</v>
      </c>
      <c r="C1154" s="25" t="str">
        <f>IF(VLOOKUP($A1154,Merchants!$A$2:$D$1757,4,0)&lt;10,"NO FRAUD",IF(VLOOKUP('Behaviors Merchants'!$A1154,Merchants!$A$2:$H$1757,7,0)&gt;=20%,"FRAUD","NO FRAUD"))</f>
        <v>NO FRAUD</v>
      </c>
    </row>
    <row r="1155" spans="1:3" hidden="1" x14ac:dyDescent="0.25">
      <c r="A1155" s="33">
        <v>49815</v>
      </c>
      <c r="B1155" s="25" t="str">
        <f>IF(VLOOKUP($A1155,Merchants!$A$2:$H$1757,4,0)&lt;10,"NO FRAUD",IF(VLOOKUP($A1155,Merchants!$A$2:$H$1757,8,0)&gt;=60%,"FRAUD","NO FRAUD"))</f>
        <v>NO FRAUD</v>
      </c>
      <c r="C1155" s="25" t="str">
        <f>IF(VLOOKUP($A1155,Merchants!$A$2:$D$1757,4,0)&lt;10,"NO FRAUD",IF(VLOOKUP('Behaviors Merchants'!$A1155,Merchants!$A$2:$H$1757,7,0)&gt;=20%,"FRAUD","NO FRAUD"))</f>
        <v>NO FRAUD</v>
      </c>
    </row>
    <row r="1156" spans="1:3" hidden="1" x14ac:dyDescent="0.25">
      <c r="A1156" s="33">
        <v>49817</v>
      </c>
      <c r="B1156" s="25" t="str">
        <f>IF(VLOOKUP($A1156,Merchants!$A$2:$H$1757,4,0)&lt;10,"NO FRAUD",IF(VLOOKUP($A1156,Merchants!$A$2:$H$1757,8,0)&gt;=60%,"FRAUD","NO FRAUD"))</f>
        <v>NO FRAUD</v>
      </c>
      <c r="C1156" s="25" t="str">
        <f>IF(VLOOKUP($A1156,Merchants!$A$2:$D$1757,4,0)&lt;10,"NO FRAUD",IF(VLOOKUP('Behaviors Merchants'!$A1156,Merchants!$A$2:$H$1757,7,0)&gt;=20%,"FRAUD","NO FRAUD"))</f>
        <v>NO FRAUD</v>
      </c>
    </row>
    <row r="1157" spans="1:3" hidden="1" x14ac:dyDescent="0.25">
      <c r="A1157" s="33">
        <v>49912</v>
      </c>
      <c r="B1157" s="25" t="str">
        <f>IF(VLOOKUP($A1157,Merchants!$A$2:$H$1757,4,0)&lt;10,"NO FRAUD",IF(VLOOKUP($A1157,Merchants!$A$2:$H$1757,8,0)&gt;=60%,"FRAUD","NO FRAUD"))</f>
        <v>NO FRAUD</v>
      </c>
      <c r="C1157" s="25" t="str">
        <f>IF(VLOOKUP($A1157,Merchants!$A$2:$D$1757,4,0)&lt;10,"NO FRAUD",IF(VLOOKUP('Behaviors Merchants'!$A1157,Merchants!$A$2:$H$1757,7,0)&gt;=20%,"FRAUD","NO FRAUD"))</f>
        <v>NO FRAUD</v>
      </c>
    </row>
    <row r="1158" spans="1:3" hidden="1" x14ac:dyDescent="0.25">
      <c r="A1158" s="33">
        <v>49957</v>
      </c>
      <c r="B1158" s="25" t="str">
        <f>IF(VLOOKUP($A1158,Merchants!$A$2:$H$1757,4,0)&lt;10,"NO FRAUD",IF(VLOOKUP($A1158,Merchants!$A$2:$H$1757,8,0)&gt;=60%,"FRAUD","NO FRAUD"))</f>
        <v>NO FRAUD</v>
      </c>
      <c r="C1158" s="25" t="str">
        <f>IF(VLOOKUP($A1158,Merchants!$A$2:$D$1757,4,0)&lt;10,"NO FRAUD",IF(VLOOKUP('Behaviors Merchants'!$A1158,Merchants!$A$2:$H$1757,7,0)&gt;=20%,"FRAUD","NO FRAUD"))</f>
        <v>NO FRAUD</v>
      </c>
    </row>
    <row r="1159" spans="1:3" hidden="1" x14ac:dyDescent="0.25">
      <c r="A1159" s="33">
        <v>50004</v>
      </c>
      <c r="B1159" s="25" t="str">
        <f>IF(VLOOKUP($A1159,Merchants!$A$2:$H$1757,4,0)&lt;10,"NO FRAUD",IF(VLOOKUP($A1159,Merchants!$A$2:$H$1757,8,0)&gt;=60%,"FRAUD","NO FRAUD"))</f>
        <v>NO FRAUD</v>
      </c>
      <c r="C1159" s="25" t="str">
        <f>IF(VLOOKUP($A1159,Merchants!$A$2:$D$1757,4,0)&lt;10,"NO FRAUD",IF(VLOOKUP('Behaviors Merchants'!$A1159,Merchants!$A$2:$H$1757,7,0)&gt;=20%,"FRAUD","NO FRAUD"))</f>
        <v>NO FRAUD</v>
      </c>
    </row>
    <row r="1160" spans="1:3" hidden="1" x14ac:dyDescent="0.25">
      <c r="A1160" s="33">
        <v>50185</v>
      </c>
      <c r="B1160" s="25" t="str">
        <f>IF(VLOOKUP($A1160,Merchants!$A$2:$H$1757,4,0)&lt;10,"NO FRAUD",IF(VLOOKUP($A1160,Merchants!$A$2:$H$1757,8,0)&gt;=60%,"FRAUD","NO FRAUD"))</f>
        <v>NO FRAUD</v>
      </c>
      <c r="C1160" s="25" t="str">
        <f>IF(VLOOKUP($A1160,Merchants!$A$2:$D$1757,4,0)&lt;10,"NO FRAUD",IF(VLOOKUP('Behaviors Merchants'!$A1160,Merchants!$A$2:$H$1757,7,0)&gt;=20%,"FRAUD","NO FRAUD"))</f>
        <v>NO FRAUD</v>
      </c>
    </row>
    <row r="1161" spans="1:3" hidden="1" x14ac:dyDescent="0.25">
      <c r="A1161" s="33">
        <v>50227</v>
      </c>
      <c r="B1161" s="25" t="str">
        <f>IF(VLOOKUP($A1161,Merchants!$A$2:$H$1757,4,0)&lt;10,"NO FRAUD",IF(VLOOKUP($A1161,Merchants!$A$2:$H$1757,8,0)&gt;=60%,"FRAUD","NO FRAUD"))</f>
        <v>NO FRAUD</v>
      </c>
      <c r="C1161" s="25" t="str">
        <f>IF(VLOOKUP($A1161,Merchants!$A$2:$D$1757,4,0)&lt;10,"NO FRAUD",IF(VLOOKUP('Behaviors Merchants'!$A1161,Merchants!$A$2:$H$1757,7,0)&gt;=20%,"FRAUD","NO FRAUD"))</f>
        <v>NO FRAUD</v>
      </c>
    </row>
    <row r="1162" spans="1:3" hidden="1" x14ac:dyDescent="0.25">
      <c r="A1162" s="33">
        <v>50487</v>
      </c>
      <c r="B1162" s="25" t="str">
        <f>IF(VLOOKUP($A1162,Merchants!$A$2:$H$1757,4,0)&lt;10,"NO FRAUD",IF(VLOOKUP($A1162,Merchants!$A$2:$H$1757,8,0)&gt;=60%,"FRAUD","NO FRAUD"))</f>
        <v>NO FRAUD</v>
      </c>
      <c r="C1162" s="25" t="str">
        <f>IF(VLOOKUP($A1162,Merchants!$A$2:$D$1757,4,0)&lt;10,"NO FRAUD",IF(VLOOKUP('Behaviors Merchants'!$A1162,Merchants!$A$2:$H$1757,7,0)&gt;=20%,"FRAUD","NO FRAUD"))</f>
        <v>NO FRAUD</v>
      </c>
    </row>
    <row r="1163" spans="1:3" hidden="1" x14ac:dyDescent="0.25">
      <c r="A1163" s="33">
        <v>50504</v>
      </c>
      <c r="B1163" s="25" t="str">
        <f>IF(VLOOKUP($A1163,Merchants!$A$2:$H$1757,4,0)&lt;10,"NO FRAUD",IF(VLOOKUP($A1163,Merchants!$A$2:$H$1757,8,0)&gt;=60%,"FRAUD","NO FRAUD"))</f>
        <v>NO FRAUD</v>
      </c>
      <c r="C1163" s="25" t="str">
        <f>IF(VLOOKUP($A1163,Merchants!$A$2:$D$1757,4,0)&lt;10,"NO FRAUD",IF(VLOOKUP('Behaviors Merchants'!$A1163,Merchants!$A$2:$H$1757,7,0)&gt;=20%,"FRAUD","NO FRAUD"))</f>
        <v>NO FRAUD</v>
      </c>
    </row>
    <row r="1164" spans="1:3" hidden="1" x14ac:dyDescent="0.25">
      <c r="A1164" s="33">
        <v>50537</v>
      </c>
      <c r="B1164" s="25" t="str">
        <f>IF(VLOOKUP($A1164,Merchants!$A$2:$H$1757,4,0)&lt;10,"NO FRAUD",IF(VLOOKUP($A1164,Merchants!$A$2:$H$1757,8,0)&gt;=60%,"FRAUD","NO FRAUD"))</f>
        <v>NO FRAUD</v>
      </c>
      <c r="C1164" s="25" t="str">
        <f>IF(VLOOKUP($A1164,Merchants!$A$2:$D$1757,4,0)&lt;10,"NO FRAUD",IF(VLOOKUP('Behaviors Merchants'!$A1164,Merchants!$A$2:$H$1757,7,0)&gt;=20%,"FRAUD","NO FRAUD"))</f>
        <v>NO FRAUD</v>
      </c>
    </row>
    <row r="1165" spans="1:3" hidden="1" x14ac:dyDescent="0.25">
      <c r="A1165" s="33">
        <v>50563</v>
      </c>
      <c r="B1165" s="25" t="str">
        <f>IF(VLOOKUP($A1165,Merchants!$A$2:$H$1757,4,0)&lt;10,"NO FRAUD",IF(VLOOKUP($A1165,Merchants!$A$2:$H$1757,8,0)&gt;=60%,"FRAUD","NO FRAUD"))</f>
        <v>NO FRAUD</v>
      </c>
      <c r="C1165" s="25" t="str">
        <f>IF(VLOOKUP($A1165,Merchants!$A$2:$D$1757,4,0)&lt;10,"NO FRAUD",IF(VLOOKUP('Behaviors Merchants'!$A1165,Merchants!$A$2:$H$1757,7,0)&gt;=20%,"FRAUD","NO FRAUD"))</f>
        <v>NO FRAUD</v>
      </c>
    </row>
    <row r="1166" spans="1:3" hidden="1" x14ac:dyDescent="0.25">
      <c r="A1166" s="33">
        <v>50584</v>
      </c>
      <c r="B1166" s="25" t="str">
        <f>IF(VLOOKUP($A1166,Merchants!$A$2:$H$1757,4,0)&lt;10,"NO FRAUD",IF(VLOOKUP($A1166,Merchants!$A$2:$H$1757,8,0)&gt;=60%,"FRAUD","NO FRAUD"))</f>
        <v>NO FRAUD</v>
      </c>
      <c r="C1166" s="25" t="str">
        <f>IF(VLOOKUP($A1166,Merchants!$A$2:$D$1757,4,0)&lt;10,"NO FRAUD",IF(VLOOKUP('Behaviors Merchants'!$A1166,Merchants!$A$2:$H$1757,7,0)&gt;=20%,"FRAUD","NO FRAUD"))</f>
        <v>NO FRAUD</v>
      </c>
    </row>
    <row r="1167" spans="1:3" hidden="1" x14ac:dyDescent="0.25">
      <c r="A1167" s="33">
        <v>50616</v>
      </c>
      <c r="B1167" s="25" t="str">
        <f>IF(VLOOKUP($A1167,Merchants!$A$2:$H$1757,4,0)&lt;10,"NO FRAUD",IF(VLOOKUP($A1167,Merchants!$A$2:$H$1757,8,0)&gt;=60%,"FRAUD","NO FRAUD"))</f>
        <v>NO FRAUD</v>
      </c>
      <c r="C1167" s="25" t="str">
        <f>IF(VLOOKUP($A1167,Merchants!$A$2:$D$1757,4,0)&lt;10,"NO FRAUD",IF(VLOOKUP('Behaviors Merchants'!$A1167,Merchants!$A$2:$H$1757,7,0)&gt;=20%,"FRAUD","NO FRAUD"))</f>
        <v>NO FRAUD</v>
      </c>
    </row>
    <row r="1168" spans="1:3" hidden="1" x14ac:dyDescent="0.25">
      <c r="A1168" s="33">
        <v>50839</v>
      </c>
      <c r="B1168" s="25" t="str">
        <f>IF(VLOOKUP($A1168,Merchants!$A$2:$H$1757,4,0)&lt;10,"NO FRAUD",IF(VLOOKUP($A1168,Merchants!$A$2:$H$1757,8,0)&gt;=60%,"FRAUD","NO FRAUD"))</f>
        <v>NO FRAUD</v>
      </c>
      <c r="C1168" s="25" t="str">
        <f>IF(VLOOKUP($A1168,Merchants!$A$2:$D$1757,4,0)&lt;10,"NO FRAUD",IF(VLOOKUP('Behaviors Merchants'!$A1168,Merchants!$A$2:$H$1757,7,0)&gt;=20%,"FRAUD","NO FRAUD"))</f>
        <v>NO FRAUD</v>
      </c>
    </row>
    <row r="1169" spans="1:3" hidden="1" x14ac:dyDescent="0.25">
      <c r="A1169" s="33">
        <v>51046</v>
      </c>
      <c r="B1169" s="25" t="str">
        <f>IF(VLOOKUP($A1169,Merchants!$A$2:$H$1757,4,0)&lt;10,"NO FRAUD",IF(VLOOKUP($A1169,Merchants!$A$2:$H$1757,8,0)&gt;=60%,"FRAUD","NO FRAUD"))</f>
        <v>NO FRAUD</v>
      </c>
      <c r="C1169" s="25" t="str">
        <f>IF(VLOOKUP($A1169,Merchants!$A$2:$D$1757,4,0)&lt;10,"NO FRAUD",IF(VLOOKUP('Behaviors Merchants'!$A1169,Merchants!$A$2:$H$1757,7,0)&gt;=20%,"FRAUD","NO FRAUD"))</f>
        <v>NO FRAUD</v>
      </c>
    </row>
    <row r="1170" spans="1:3" hidden="1" x14ac:dyDescent="0.25">
      <c r="A1170" s="33">
        <v>51052</v>
      </c>
      <c r="B1170" s="25" t="str">
        <f>IF(VLOOKUP($A1170,Merchants!$A$2:$H$1757,4,0)&lt;10,"NO FRAUD",IF(VLOOKUP($A1170,Merchants!$A$2:$H$1757,8,0)&gt;=60%,"FRAUD","NO FRAUD"))</f>
        <v>NO FRAUD</v>
      </c>
      <c r="C1170" s="25" t="str">
        <f>IF(VLOOKUP($A1170,Merchants!$A$2:$D$1757,4,0)&lt;10,"NO FRAUD",IF(VLOOKUP('Behaviors Merchants'!$A1170,Merchants!$A$2:$H$1757,7,0)&gt;=20%,"FRAUD","NO FRAUD"))</f>
        <v>NO FRAUD</v>
      </c>
    </row>
    <row r="1171" spans="1:3" hidden="1" x14ac:dyDescent="0.25">
      <c r="A1171" s="33">
        <v>51133</v>
      </c>
      <c r="B1171" s="25" t="str">
        <f>IF(VLOOKUP($A1171,Merchants!$A$2:$H$1757,4,0)&lt;10,"NO FRAUD",IF(VLOOKUP($A1171,Merchants!$A$2:$H$1757,8,0)&gt;=60%,"FRAUD","NO FRAUD"))</f>
        <v>NO FRAUD</v>
      </c>
      <c r="C1171" s="25" t="str">
        <f>IF(VLOOKUP($A1171,Merchants!$A$2:$D$1757,4,0)&lt;10,"NO FRAUD",IF(VLOOKUP('Behaviors Merchants'!$A1171,Merchants!$A$2:$H$1757,7,0)&gt;=20%,"FRAUD","NO FRAUD"))</f>
        <v>NO FRAUD</v>
      </c>
    </row>
    <row r="1172" spans="1:3" hidden="1" x14ac:dyDescent="0.25">
      <c r="A1172" s="33">
        <v>51350</v>
      </c>
      <c r="B1172" s="25" t="str">
        <f>IF(VLOOKUP($A1172,Merchants!$A$2:$H$1757,4,0)&lt;10,"NO FRAUD",IF(VLOOKUP($A1172,Merchants!$A$2:$H$1757,8,0)&gt;=60%,"FRAUD","NO FRAUD"))</f>
        <v>NO FRAUD</v>
      </c>
      <c r="C1172" s="25" t="str">
        <f>IF(VLOOKUP($A1172,Merchants!$A$2:$D$1757,4,0)&lt;10,"NO FRAUD",IF(VLOOKUP('Behaviors Merchants'!$A1172,Merchants!$A$2:$H$1757,7,0)&gt;=20%,"FRAUD","NO FRAUD"))</f>
        <v>NO FRAUD</v>
      </c>
    </row>
    <row r="1173" spans="1:3" hidden="1" x14ac:dyDescent="0.25">
      <c r="A1173" s="33">
        <v>51381</v>
      </c>
      <c r="B1173" s="25" t="str">
        <f>IF(VLOOKUP($A1173,Merchants!$A$2:$H$1757,4,0)&lt;10,"NO FRAUD",IF(VLOOKUP($A1173,Merchants!$A$2:$H$1757,8,0)&gt;=60%,"FRAUD","NO FRAUD"))</f>
        <v>NO FRAUD</v>
      </c>
      <c r="C1173" s="25" t="str">
        <f>IF(VLOOKUP($A1173,Merchants!$A$2:$D$1757,4,0)&lt;10,"NO FRAUD",IF(VLOOKUP('Behaviors Merchants'!$A1173,Merchants!$A$2:$H$1757,7,0)&gt;=20%,"FRAUD","NO FRAUD"))</f>
        <v>NO FRAUD</v>
      </c>
    </row>
    <row r="1174" spans="1:3" hidden="1" x14ac:dyDescent="0.25">
      <c r="A1174" s="33">
        <v>51474</v>
      </c>
      <c r="B1174" s="25" t="str">
        <f>IF(VLOOKUP($A1174,Merchants!$A$2:$H$1757,4,0)&lt;10,"NO FRAUD",IF(VLOOKUP($A1174,Merchants!$A$2:$H$1757,8,0)&gt;=60%,"FRAUD","NO FRAUD"))</f>
        <v>NO FRAUD</v>
      </c>
      <c r="C1174" s="25" t="str">
        <f>IF(VLOOKUP($A1174,Merchants!$A$2:$D$1757,4,0)&lt;10,"NO FRAUD",IF(VLOOKUP('Behaviors Merchants'!$A1174,Merchants!$A$2:$H$1757,7,0)&gt;=20%,"FRAUD","NO FRAUD"))</f>
        <v>NO FRAUD</v>
      </c>
    </row>
    <row r="1175" spans="1:3" hidden="1" x14ac:dyDescent="0.25">
      <c r="A1175" s="33">
        <v>51481</v>
      </c>
      <c r="B1175" s="25" t="str">
        <f>IF(VLOOKUP($A1175,Merchants!$A$2:$H$1757,4,0)&lt;10,"NO FRAUD",IF(VLOOKUP($A1175,Merchants!$A$2:$H$1757,8,0)&gt;=60%,"FRAUD","NO FRAUD"))</f>
        <v>NO FRAUD</v>
      </c>
      <c r="C1175" s="25" t="str">
        <f>IF(VLOOKUP($A1175,Merchants!$A$2:$D$1757,4,0)&lt;10,"NO FRAUD",IF(VLOOKUP('Behaviors Merchants'!$A1175,Merchants!$A$2:$H$1757,7,0)&gt;=20%,"FRAUD","NO FRAUD"))</f>
        <v>NO FRAUD</v>
      </c>
    </row>
    <row r="1176" spans="1:3" hidden="1" x14ac:dyDescent="0.25">
      <c r="A1176" s="33">
        <v>51615</v>
      </c>
      <c r="B1176" s="25" t="str">
        <f>IF(VLOOKUP($A1176,Merchants!$A$2:$H$1757,4,0)&lt;10,"NO FRAUD",IF(VLOOKUP($A1176,Merchants!$A$2:$H$1757,8,0)&gt;=60%,"FRAUD","NO FRAUD"))</f>
        <v>NO FRAUD</v>
      </c>
      <c r="C1176" s="25" t="str">
        <f>IF(VLOOKUP($A1176,Merchants!$A$2:$D$1757,4,0)&lt;10,"NO FRAUD",IF(VLOOKUP('Behaviors Merchants'!$A1176,Merchants!$A$2:$H$1757,7,0)&gt;=20%,"FRAUD","NO FRAUD"))</f>
        <v>NO FRAUD</v>
      </c>
    </row>
    <row r="1177" spans="1:3" hidden="1" x14ac:dyDescent="0.25">
      <c r="A1177" s="33">
        <v>51634</v>
      </c>
      <c r="B1177" s="25" t="str">
        <f>IF(VLOOKUP($A1177,Merchants!$A$2:$H$1757,4,0)&lt;10,"NO FRAUD",IF(VLOOKUP($A1177,Merchants!$A$2:$H$1757,8,0)&gt;=60%,"FRAUD","NO FRAUD"))</f>
        <v>NO FRAUD</v>
      </c>
      <c r="C1177" s="25" t="str">
        <f>IF(VLOOKUP($A1177,Merchants!$A$2:$D$1757,4,0)&lt;10,"NO FRAUD",IF(VLOOKUP('Behaviors Merchants'!$A1177,Merchants!$A$2:$H$1757,7,0)&gt;=20%,"FRAUD","NO FRAUD"))</f>
        <v>NO FRAUD</v>
      </c>
    </row>
    <row r="1178" spans="1:3" hidden="1" x14ac:dyDescent="0.25">
      <c r="A1178" s="33">
        <v>51676</v>
      </c>
      <c r="B1178" s="25" t="str">
        <f>IF(VLOOKUP($A1178,Merchants!$A$2:$H$1757,4,0)&lt;10,"NO FRAUD",IF(VLOOKUP($A1178,Merchants!$A$2:$H$1757,8,0)&gt;=60%,"FRAUD","NO FRAUD"))</f>
        <v>NO FRAUD</v>
      </c>
      <c r="C1178" s="25" t="str">
        <f>IF(VLOOKUP($A1178,Merchants!$A$2:$D$1757,4,0)&lt;10,"NO FRAUD",IF(VLOOKUP('Behaviors Merchants'!$A1178,Merchants!$A$2:$H$1757,7,0)&gt;=20%,"FRAUD","NO FRAUD"))</f>
        <v>NO FRAUD</v>
      </c>
    </row>
    <row r="1179" spans="1:3" hidden="1" x14ac:dyDescent="0.25">
      <c r="A1179" s="33">
        <v>51744</v>
      </c>
      <c r="B1179" s="25" t="str">
        <f>IF(VLOOKUP($A1179,Merchants!$A$2:$H$1757,4,0)&lt;10,"NO FRAUD",IF(VLOOKUP($A1179,Merchants!$A$2:$H$1757,8,0)&gt;=60%,"FRAUD","NO FRAUD"))</f>
        <v>NO FRAUD</v>
      </c>
      <c r="C1179" s="25" t="str">
        <f>IF(VLOOKUP($A1179,Merchants!$A$2:$D$1757,4,0)&lt;10,"NO FRAUD",IF(VLOOKUP('Behaviors Merchants'!$A1179,Merchants!$A$2:$H$1757,7,0)&gt;=20%,"FRAUD","NO FRAUD"))</f>
        <v>NO FRAUD</v>
      </c>
    </row>
    <row r="1180" spans="1:3" hidden="1" x14ac:dyDescent="0.25">
      <c r="A1180" s="33">
        <v>51797</v>
      </c>
      <c r="B1180" s="25" t="str">
        <f>IF(VLOOKUP($A1180,Merchants!$A$2:$H$1757,4,0)&lt;10,"NO FRAUD",IF(VLOOKUP($A1180,Merchants!$A$2:$H$1757,8,0)&gt;=60%,"FRAUD","NO FRAUD"))</f>
        <v>NO FRAUD</v>
      </c>
      <c r="C1180" s="25" t="str">
        <f>IF(VLOOKUP($A1180,Merchants!$A$2:$D$1757,4,0)&lt;10,"NO FRAUD",IF(VLOOKUP('Behaviors Merchants'!$A1180,Merchants!$A$2:$H$1757,7,0)&gt;=20%,"FRAUD","NO FRAUD"))</f>
        <v>NO FRAUD</v>
      </c>
    </row>
    <row r="1181" spans="1:3" hidden="1" x14ac:dyDescent="0.25">
      <c r="A1181" s="33">
        <v>52088</v>
      </c>
      <c r="B1181" s="25" t="str">
        <f>IF(VLOOKUP($A1181,Merchants!$A$2:$H$1757,4,0)&lt;10,"NO FRAUD",IF(VLOOKUP($A1181,Merchants!$A$2:$H$1757,8,0)&gt;=60%,"FRAUD","NO FRAUD"))</f>
        <v>NO FRAUD</v>
      </c>
      <c r="C1181" s="25" t="str">
        <f>IF(VLOOKUP($A1181,Merchants!$A$2:$D$1757,4,0)&lt;10,"NO FRAUD",IF(VLOOKUP('Behaviors Merchants'!$A1181,Merchants!$A$2:$H$1757,7,0)&gt;=20%,"FRAUD","NO FRAUD"))</f>
        <v>NO FRAUD</v>
      </c>
    </row>
    <row r="1182" spans="1:3" hidden="1" x14ac:dyDescent="0.25">
      <c r="A1182" s="33">
        <v>52192</v>
      </c>
      <c r="B1182" s="25" t="str">
        <f>IF(VLOOKUP($A1182,Merchants!$A$2:$H$1757,4,0)&lt;10,"NO FRAUD",IF(VLOOKUP($A1182,Merchants!$A$2:$H$1757,8,0)&gt;=60%,"FRAUD","NO FRAUD"))</f>
        <v>NO FRAUD</v>
      </c>
      <c r="C1182" s="25" t="str">
        <f>IF(VLOOKUP($A1182,Merchants!$A$2:$D$1757,4,0)&lt;10,"NO FRAUD",IF(VLOOKUP('Behaviors Merchants'!$A1182,Merchants!$A$2:$H$1757,7,0)&gt;=20%,"FRAUD","NO FRAUD"))</f>
        <v>NO FRAUD</v>
      </c>
    </row>
    <row r="1183" spans="1:3" hidden="1" x14ac:dyDescent="0.25">
      <c r="A1183" s="33">
        <v>52212</v>
      </c>
      <c r="B1183" s="25" t="str">
        <f>IF(VLOOKUP($A1183,Merchants!$A$2:$H$1757,4,0)&lt;10,"NO FRAUD",IF(VLOOKUP($A1183,Merchants!$A$2:$H$1757,8,0)&gt;=60%,"FRAUD","NO FRAUD"))</f>
        <v>NO FRAUD</v>
      </c>
      <c r="C1183" s="25" t="str">
        <f>IF(VLOOKUP($A1183,Merchants!$A$2:$D$1757,4,0)&lt;10,"NO FRAUD",IF(VLOOKUP('Behaviors Merchants'!$A1183,Merchants!$A$2:$H$1757,7,0)&gt;=20%,"FRAUD","NO FRAUD"))</f>
        <v>NO FRAUD</v>
      </c>
    </row>
    <row r="1184" spans="1:3" hidden="1" x14ac:dyDescent="0.25">
      <c r="A1184" s="33">
        <v>52359</v>
      </c>
      <c r="B1184" s="25" t="str">
        <f>IF(VLOOKUP($A1184,Merchants!$A$2:$H$1757,4,0)&lt;10,"NO FRAUD",IF(VLOOKUP($A1184,Merchants!$A$2:$H$1757,8,0)&gt;=60%,"FRAUD","NO FRAUD"))</f>
        <v>NO FRAUD</v>
      </c>
      <c r="C1184" s="25" t="str">
        <f>IF(VLOOKUP($A1184,Merchants!$A$2:$D$1757,4,0)&lt;10,"NO FRAUD",IF(VLOOKUP('Behaviors Merchants'!$A1184,Merchants!$A$2:$H$1757,7,0)&gt;=20%,"FRAUD","NO FRAUD"))</f>
        <v>NO FRAUD</v>
      </c>
    </row>
    <row r="1185" spans="1:3" hidden="1" x14ac:dyDescent="0.25">
      <c r="A1185" s="33">
        <v>52458</v>
      </c>
      <c r="B1185" s="25" t="str">
        <f>IF(VLOOKUP($A1185,Merchants!$A$2:$H$1757,4,0)&lt;10,"NO FRAUD",IF(VLOOKUP($A1185,Merchants!$A$2:$H$1757,8,0)&gt;=60%,"FRAUD","NO FRAUD"))</f>
        <v>NO FRAUD</v>
      </c>
      <c r="C1185" s="25" t="str">
        <f>IF(VLOOKUP($A1185,Merchants!$A$2:$D$1757,4,0)&lt;10,"NO FRAUD",IF(VLOOKUP('Behaviors Merchants'!$A1185,Merchants!$A$2:$H$1757,7,0)&gt;=20%,"FRAUD","NO FRAUD"))</f>
        <v>NO FRAUD</v>
      </c>
    </row>
    <row r="1186" spans="1:3" hidden="1" x14ac:dyDescent="0.25">
      <c r="A1186" s="33">
        <v>52493</v>
      </c>
      <c r="B1186" s="25" t="str">
        <f>IF(VLOOKUP($A1186,Merchants!$A$2:$H$1757,4,0)&lt;10,"NO FRAUD",IF(VLOOKUP($A1186,Merchants!$A$2:$H$1757,8,0)&gt;=60%,"FRAUD","NO FRAUD"))</f>
        <v>NO FRAUD</v>
      </c>
      <c r="C1186" s="25" t="str">
        <f>IF(VLOOKUP($A1186,Merchants!$A$2:$D$1757,4,0)&lt;10,"NO FRAUD",IF(VLOOKUP('Behaviors Merchants'!$A1186,Merchants!$A$2:$H$1757,7,0)&gt;=20%,"FRAUD","NO FRAUD"))</f>
        <v>NO FRAUD</v>
      </c>
    </row>
    <row r="1187" spans="1:3" hidden="1" x14ac:dyDescent="0.25">
      <c r="A1187" s="33">
        <v>52554</v>
      </c>
      <c r="B1187" s="25" t="str">
        <f>IF(VLOOKUP($A1187,Merchants!$A$2:$H$1757,4,0)&lt;10,"NO FRAUD",IF(VLOOKUP($A1187,Merchants!$A$2:$H$1757,8,0)&gt;=60%,"FRAUD","NO FRAUD"))</f>
        <v>NO FRAUD</v>
      </c>
      <c r="C1187" s="25" t="str">
        <f>IF(VLOOKUP($A1187,Merchants!$A$2:$D$1757,4,0)&lt;10,"NO FRAUD",IF(VLOOKUP('Behaviors Merchants'!$A1187,Merchants!$A$2:$H$1757,7,0)&gt;=20%,"FRAUD","NO FRAUD"))</f>
        <v>NO FRAUD</v>
      </c>
    </row>
    <row r="1188" spans="1:3" hidden="1" x14ac:dyDescent="0.25">
      <c r="A1188" s="33">
        <v>52571</v>
      </c>
      <c r="B1188" s="25" t="str">
        <f>IF(VLOOKUP($A1188,Merchants!$A$2:$H$1757,4,0)&lt;10,"NO FRAUD",IF(VLOOKUP($A1188,Merchants!$A$2:$H$1757,8,0)&gt;=60%,"FRAUD","NO FRAUD"))</f>
        <v>NO FRAUD</v>
      </c>
      <c r="C1188" s="25" t="str">
        <f>IF(VLOOKUP($A1188,Merchants!$A$2:$D$1757,4,0)&lt;10,"NO FRAUD",IF(VLOOKUP('Behaviors Merchants'!$A1188,Merchants!$A$2:$H$1757,7,0)&gt;=20%,"FRAUD","NO FRAUD"))</f>
        <v>NO FRAUD</v>
      </c>
    </row>
    <row r="1189" spans="1:3" hidden="1" x14ac:dyDescent="0.25">
      <c r="A1189" s="33">
        <v>52666</v>
      </c>
      <c r="B1189" s="25" t="str">
        <f>IF(VLOOKUP($A1189,Merchants!$A$2:$H$1757,4,0)&lt;10,"NO FRAUD",IF(VLOOKUP($A1189,Merchants!$A$2:$H$1757,8,0)&gt;=60%,"FRAUD","NO FRAUD"))</f>
        <v>NO FRAUD</v>
      </c>
      <c r="C1189" s="25" t="str">
        <f>IF(VLOOKUP($A1189,Merchants!$A$2:$D$1757,4,0)&lt;10,"NO FRAUD",IF(VLOOKUP('Behaviors Merchants'!$A1189,Merchants!$A$2:$H$1757,7,0)&gt;=20%,"FRAUD","NO FRAUD"))</f>
        <v>NO FRAUD</v>
      </c>
    </row>
    <row r="1190" spans="1:3" hidden="1" x14ac:dyDescent="0.25">
      <c r="A1190" s="33">
        <v>52717</v>
      </c>
      <c r="B1190" s="25" t="str">
        <f>IF(VLOOKUP($A1190,Merchants!$A$2:$H$1757,4,0)&lt;10,"NO FRAUD",IF(VLOOKUP($A1190,Merchants!$A$2:$H$1757,8,0)&gt;=60%,"FRAUD","NO FRAUD"))</f>
        <v>NO FRAUD</v>
      </c>
      <c r="C1190" s="25" t="str">
        <f>IF(VLOOKUP($A1190,Merchants!$A$2:$D$1757,4,0)&lt;10,"NO FRAUD",IF(VLOOKUP('Behaviors Merchants'!$A1190,Merchants!$A$2:$H$1757,7,0)&gt;=20%,"FRAUD","NO FRAUD"))</f>
        <v>NO FRAUD</v>
      </c>
    </row>
    <row r="1191" spans="1:3" hidden="1" x14ac:dyDescent="0.25">
      <c r="A1191" s="33">
        <v>52841</v>
      </c>
      <c r="B1191" s="25" t="str">
        <f>IF(VLOOKUP($A1191,Merchants!$A$2:$H$1757,4,0)&lt;10,"NO FRAUD",IF(VLOOKUP($A1191,Merchants!$A$2:$H$1757,8,0)&gt;=60%,"FRAUD","NO FRAUD"))</f>
        <v>NO FRAUD</v>
      </c>
      <c r="C1191" s="25" t="str">
        <f>IF(VLOOKUP($A1191,Merchants!$A$2:$D$1757,4,0)&lt;10,"NO FRAUD",IF(VLOOKUP('Behaviors Merchants'!$A1191,Merchants!$A$2:$H$1757,7,0)&gt;=20%,"FRAUD","NO FRAUD"))</f>
        <v>NO FRAUD</v>
      </c>
    </row>
    <row r="1192" spans="1:3" hidden="1" x14ac:dyDescent="0.25">
      <c r="A1192" s="33">
        <v>53016</v>
      </c>
      <c r="B1192" s="25" t="str">
        <f>IF(VLOOKUP($A1192,Merchants!$A$2:$H$1757,4,0)&lt;10,"NO FRAUD",IF(VLOOKUP($A1192,Merchants!$A$2:$H$1757,8,0)&gt;=60%,"FRAUD","NO FRAUD"))</f>
        <v>NO FRAUD</v>
      </c>
      <c r="C1192" s="25" t="str">
        <f>IF(VLOOKUP($A1192,Merchants!$A$2:$D$1757,4,0)&lt;10,"NO FRAUD",IF(VLOOKUP('Behaviors Merchants'!$A1192,Merchants!$A$2:$H$1757,7,0)&gt;=20%,"FRAUD","NO FRAUD"))</f>
        <v>NO FRAUD</v>
      </c>
    </row>
    <row r="1193" spans="1:3" hidden="1" x14ac:dyDescent="0.25">
      <c r="A1193" s="33">
        <v>53202</v>
      </c>
      <c r="B1193" s="25" t="str">
        <f>IF(VLOOKUP($A1193,Merchants!$A$2:$H$1757,4,0)&lt;10,"NO FRAUD",IF(VLOOKUP($A1193,Merchants!$A$2:$H$1757,8,0)&gt;=60%,"FRAUD","NO FRAUD"))</f>
        <v>NO FRAUD</v>
      </c>
      <c r="C1193" s="25" t="str">
        <f>IF(VLOOKUP($A1193,Merchants!$A$2:$D$1757,4,0)&lt;10,"NO FRAUD",IF(VLOOKUP('Behaviors Merchants'!$A1193,Merchants!$A$2:$H$1757,7,0)&gt;=20%,"FRAUD","NO FRAUD"))</f>
        <v>NO FRAUD</v>
      </c>
    </row>
    <row r="1194" spans="1:3" hidden="1" x14ac:dyDescent="0.25">
      <c r="A1194" s="33">
        <v>53270</v>
      </c>
      <c r="B1194" s="25" t="str">
        <f>IF(VLOOKUP($A1194,Merchants!$A$2:$H$1757,4,0)&lt;10,"NO FRAUD",IF(VLOOKUP($A1194,Merchants!$A$2:$H$1757,8,0)&gt;=60%,"FRAUD","NO FRAUD"))</f>
        <v>NO FRAUD</v>
      </c>
      <c r="C1194" s="25" t="str">
        <f>IF(VLOOKUP($A1194,Merchants!$A$2:$D$1757,4,0)&lt;10,"NO FRAUD",IF(VLOOKUP('Behaviors Merchants'!$A1194,Merchants!$A$2:$H$1757,7,0)&gt;=20%,"FRAUD","NO FRAUD"))</f>
        <v>NO FRAUD</v>
      </c>
    </row>
    <row r="1195" spans="1:3" hidden="1" x14ac:dyDescent="0.25">
      <c r="A1195" s="33">
        <v>53303</v>
      </c>
      <c r="B1195" s="25" t="str">
        <f>IF(VLOOKUP($A1195,Merchants!$A$2:$H$1757,4,0)&lt;10,"NO FRAUD",IF(VLOOKUP($A1195,Merchants!$A$2:$H$1757,8,0)&gt;=60%,"FRAUD","NO FRAUD"))</f>
        <v>NO FRAUD</v>
      </c>
      <c r="C1195" s="25" t="str">
        <f>IF(VLOOKUP($A1195,Merchants!$A$2:$D$1757,4,0)&lt;10,"NO FRAUD",IF(VLOOKUP('Behaviors Merchants'!$A1195,Merchants!$A$2:$H$1757,7,0)&gt;=20%,"FRAUD","NO FRAUD"))</f>
        <v>NO FRAUD</v>
      </c>
    </row>
    <row r="1196" spans="1:3" hidden="1" x14ac:dyDescent="0.25">
      <c r="A1196" s="33">
        <v>53360</v>
      </c>
      <c r="B1196" s="25" t="str">
        <f>IF(VLOOKUP($A1196,Merchants!$A$2:$H$1757,4,0)&lt;10,"NO FRAUD",IF(VLOOKUP($A1196,Merchants!$A$2:$H$1757,8,0)&gt;=60%,"FRAUD","NO FRAUD"))</f>
        <v>NO FRAUD</v>
      </c>
      <c r="C1196" s="25" t="str">
        <f>IF(VLOOKUP($A1196,Merchants!$A$2:$D$1757,4,0)&lt;10,"NO FRAUD",IF(VLOOKUP('Behaviors Merchants'!$A1196,Merchants!$A$2:$H$1757,7,0)&gt;=20%,"FRAUD","NO FRAUD"))</f>
        <v>NO FRAUD</v>
      </c>
    </row>
    <row r="1197" spans="1:3" hidden="1" x14ac:dyDescent="0.25">
      <c r="A1197" s="33">
        <v>53417</v>
      </c>
      <c r="B1197" s="25" t="str">
        <f>IF(VLOOKUP($A1197,Merchants!$A$2:$H$1757,4,0)&lt;10,"NO FRAUD",IF(VLOOKUP($A1197,Merchants!$A$2:$H$1757,8,0)&gt;=60%,"FRAUD","NO FRAUD"))</f>
        <v>NO FRAUD</v>
      </c>
      <c r="C1197" s="25" t="str">
        <f>IF(VLOOKUP($A1197,Merchants!$A$2:$D$1757,4,0)&lt;10,"NO FRAUD",IF(VLOOKUP('Behaviors Merchants'!$A1197,Merchants!$A$2:$H$1757,7,0)&gt;=20%,"FRAUD","NO FRAUD"))</f>
        <v>NO FRAUD</v>
      </c>
    </row>
    <row r="1198" spans="1:3" hidden="1" x14ac:dyDescent="0.25">
      <c r="A1198" s="33">
        <v>53501</v>
      </c>
      <c r="B1198" s="25" t="str">
        <f>IF(VLOOKUP($A1198,Merchants!$A$2:$H$1757,4,0)&lt;10,"NO FRAUD",IF(VLOOKUP($A1198,Merchants!$A$2:$H$1757,8,0)&gt;=60%,"FRAUD","NO FRAUD"))</f>
        <v>NO FRAUD</v>
      </c>
      <c r="C1198" s="25" t="str">
        <f>IF(VLOOKUP($A1198,Merchants!$A$2:$D$1757,4,0)&lt;10,"NO FRAUD",IF(VLOOKUP('Behaviors Merchants'!$A1198,Merchants!$A$2:$H$1757,7,0)&gt;=20%,"FRAUD","NO FRAUD"))</f>
        <v>NO FRAUD</v>
      </c>
    </row>
    <row r="1199" spans="1:3" hidden="1" x14ac:dyDescent="0.25">
      <c r="A1199" s="33">
        <v>53539</v>
      </c>
      <c r="B1199" s="25" t="str">
        <f>IF(VLOOKUP($A1199,Merchants!$A$2:$H$1757,4,0)&lt;10,"NO FRAUD",IF(VLOOKUP($A1199,Merchants!$A$2:$H$1757,8,0)&gt;=60%,"FRAUD","NO FRAUD"))</f>
        <v>NO FRAUD</v>
      </c>
      <c r="C1199" s="25" t="str">
        <f>IF(VLOOKUP($A1199,Merchants!$A$2:$D$1757,4,0)&lt;10,"NO FRAUD",IF(VLOOKUP('Behaviors Merchants'!$A1199,Merchants!$A$2:$H$1757,7,0)&gt;=20%,"FRAUD","NO FRAUD"))</f>
        <v>NO FRAUD</v>
      </c>
    </row>
    <row r="1200" spans="1:3" hidden="1" x14ac:dyDescent="0.25">
      <c r="A1200" s="33">
        <v>53565</v>
      </c>
      <c r="B1200" s="25" t="str">
        <f>IF(VLOOKUP($A1200,Merchants!$A$2:$H$1757,4,0)&lt;10,"NO FRAUD",IF(VLOOKUP($A1200,Merchants!$A$2:$H$1757,8,0)&gt;=60%,"FRAUD","NO FRAUD"))</f>
        <v>NO FRAUD</v>
      </c>
      <c r="C1200" s="25" t="str">
        <f>IF(VLOOKUP($A1200,Merchants!$A$2:$D$1757,4,0)&lt;10,"NO FRAUD",IF(VLOOKUP('Behaviors Merchants'!$A1200,Merchants!$A$2:$H$1757,7,0)&gt;=20%,"FRAUD","NO FRAUD"))</f>
        <v>NO FRAUD</v>
      </c>
    </row>
    <row r="1201" spans="1:3" hidden="1" x14ac:dyDescent="0.25">
      <c r="A1201" s="33">
        <v>53593</v>
      </c>
      <c r="B1201" s="25" t="str">
        <f>IF(VLOOKUP($A1201,Merchants!$A$2:$H$1757,4,0)&lt;10,"NO FRAUD",IF(VLOOKUP($A1201,Merchants!$A$2:$H$1757,8,0)&gt;=60%,"FRAUD","NO FRAUD"))</f>
        <v>NO FRAUD</v>
      </c>
      <c r="C1201" s="25" t="str">
        <f>IF(VLOOKUP($A1201,Merchants!$A$2:$D$1757,4,0)&lt;10,"NO FRAUD",IF(VLOOKUP('Behaviors Merchants'!$A1201,Merchants!$A$2:$H$1757,7,0)&gt;=20%,"FRAUD","NO FRAUD"))</f>
        <v>NO FRAUD</v>
      </c>
    </row>
    <row r="1202" spans="1:3" hidden="1" x14ac:dyDescent="0.25">
      <c r="A1202" s="33">
        <v>53599</v>
      </c>
      <c r="B1202" s="25" t="str">
        <f>IF(VLOOKUP($A1202,Merchants!$A$2:$H$1757,4,0)&lt;10,"NO FRAUD",IF(VLOOKUP($A1202,Merchants!$A$2:$H$1757,8,0)&gt;=60%,"FRAUD","NO FRAUD"))</f>
        <v>NO FRAUD</v>
      </c>
      <c r="C1202" s="25" t="str">
        <f>IF(VLOOKUP($A1202,Merchants!$A$2:$D$1757,4,0)&lt;10,"NO FRAUD",IF(VLOOKUP('Behaviors Merchants'!$A1202,Merchants!$A$2:$H$1757,7,0)&gt;=20%,"FRAUD","NO FRAUD"))</f>
        <v>NO FRAUD</v>
      </c>
    </row>
    <row r="1203" spans="1:3" hidden="1" x14ac:dyDescent="0.25">
      <c r="A1203" s="33">
        <v>53644</v>
      </c>
      <c r="B1203" s="25" t="str">
        <f>IF(VLOOKUP($A1203,Merchants!$A$2:$H$1757,4,0)&lt;10,"NO FRAUD",IF(VLOOKUP($A1203,Merchants!$A$2:$H$1757,8,0)&gt;=60%,"FRAUD","NO FRAUD"))</f>
        <v>NO FRAUD</v>
      </c>
      <c r="C1203" s="25" t="str">
        <f>IF(VLOOKUP($A1203,Merchants!$A$2:$D$1757,4,0)&lt;10,"NO FRAUD",IF(VLOOKUP('Behaviors Merchants'!$A1203,Merchants!$A$2:$H$1757,7,0)&gt;=20%,"FRAUD","NO FRAUD"))</f>
        <v>NO FRAUD</v>
      </c>
    </row>
    <row r="1204" spans="1:3" hidden="1" x14ac:dyDescent="0.25">
      <c r="A1204" s="33">
        <v>53649</v>
      </c>
      <c r="B1204" s="25" t="str">
        <f>IF(VLOOKUP($A1204,Merchants!$A$2:$H$1757,4,0)&lt;10,"NO FRAUD",IF(VLOOKUP($A1204,Merchants!$A$2:$H$1757,8,0)&gt;=60%,"FRAUD","NO FRAUD"))</f>
        <v>NO FRAUD</v>
      </c>
      <c r="C1204" s="25" t="str">
        <f>IF(VLOOKUP($A1204,Merchants!$A$2:$D$1757,4,0)&lt;10,"NO FRAUD",IF(VLOOKUP('Behaviors Merchants'!$A1204,Merchants!$A$2:$H$1757,7,0)&gt;=20%,"FRAUD","NO FRAUD"))</f>
        <v>NO FRAUD</v>
      </c>
    </row>
    <row r="1205" spans="1:3" hidden="1" x14ac:dyDescent="0.25">
      <c r="A1205" s="33">
        <v>53816</v>
      </c>
      <c r="B1205" s="25" t="str">
        <f>IF(VLOOKUP($A1205,Merchants!$A$2:$H$1757,4,0)&lt;10,"NO FRAUD",IF(VLOOKUP($A1205,Merchants!$A$2:$H$1757,8,0)&gt;=60%,"FRAUD","NO FRAUD"))</f>
        <v>NO FRAUD</v>
      </c>
      <c r="C1205" s="25" t="str">
        <f>IF(VLOOKUP($A1205,Merchants!$A$2:$D$1757,4,0)&lt;10,"NO FRAUD",IF(VLOOKUP('Behaviors Merchants'!$A1205,Merchants!$A$2:$H$1757,7,0)&gt;=20%,"FRAUD","NO FRAUD"))</f>
        <v>NO FRAUD</v>
      </c>
    </row>
    <row r="1206" spans="1:3" hidden="1" x14ac:dyDescent="0.25">
      <c r="A1206" s="33">
        <v>53842</v>
      </c>
      <c r="B1206" s="25" t="str">
        <f>IF(VLOOKUP($A1206,Merchants!$A$2:$H$1757,4,0)&lt;10,"NO FRAUD",IF(VLOOKUP($A1206,Merchants!$A$2:$H$1757,8,0)&gt;=60%,"FRAUD","NO FRAUD"))</f>
        <v>NO FRAUD</v>
      </c>
      <c r="C1206" s="25" t="str">
        <f>IF(VLOOKUP($A1206,Merchants!$A$2:$D$1757,4,0)&lt;10,"NO FRAUD",IF(VLOOKUP('Behaviors Merchants'!$A1206,Merchants!$A$2:$H$1757,7,0)&gt;=20%,"FRAUD","NO FRAUD"))</f>
        <v>NO FRAUD</v>
      </c>
    </row>
    <row r="1207" spans="1:3" hidden="1" x14ac:dyDescent="0.25">
      <c r="A1207" s="33">
        <v>53871</v>
      </c>
      <c r="B1207" s="25" t="str">
        <f>IF(VLOOKUP($A1207,Merchants!$A$2:$H$1757,4,0)&lt;10,"NO FRAUD",IF(VLOOKUP($A1207,Merchants!$A$2:$H$1757,8,0)&gt;=60%,"FRAUD","NO FRAUD"))</f>
        <v>NO FRAUD</v>
      </c>
      <c r="C1207" s="25" t="str">
        <f>IF(VLOOKUP($A1207,Merchants!$A$2:$D$1757,4,0)&lt;10,"NO FRAUD",IF(VLOOKUP('Behaviors Merchants'!$A1207,Merchants!$A$2:$H$1757,7,0)&gt;=20%,"FRAUD","NO FRAUD"))</f>
        <v>NO FRAUD</v>
      </c>
    </row>
    <row r="1208" spans="1:3" hidden="1" x14ac:dyDescent="0.25">
      <c r="A1208" s="33">
        <v>53881</v>
      </c>
      <c r="B1208" s="25" t="str">
        <f>IF(VLOOKUP($A1208,Merchants!$A$2:$H$1757,4,0)&lt;10,"NO FRAUD",IF(VLOOKUP($A1208,Merchants!$A$2:$H$1757,8,0)&gt;=60%,"FRAUD","NO FRAUD"))</f>
        <v>NO FRAUD</v>
      </c>
      <c r="C1208" s="25" t="str">
        <f>IF(VLOOKUP($A1208,Merchants!$A$2:$D$1757,4,0)&lt;10,"NO FRAUD",IF(VLOOKUP('Behaviors Merchants'!$A1208,Merchants!$A$2:$H$1757,7,0)&gt;=20%,"FRAUD","NO FRAUD"))</f>
        <v>NO FRAUD</v>
      </c>
    </row>
    <row r="1209" spans="1:3" hidden="1" x14ac:dyDescent="0.25">
      <c r="A1209" s="33">
        <v>53882</v>
      </c>
      <c r="B1209" s="25" t="str">
        <f>IF(VLOOKUP($A1209,Merchants!$A$2:$H$1757,4,0)&lt;10,"NO FRAUD",IF(VLOOKUP($A1209,Merchants!$A$2:$H$1757,8,0)&gt;=60%,"FRAUD","NO FRAUD"))</f>
        <v>NO FRAUD</v>
      </c>
      <c r="C1209" s="25" t="str">
        <f>IF(VLOOKUP($A1209,Merchants!$A$2:$D$1757,4,0)&lt;10,"NO FRAUD",IF(VLOOKUP('Behaviors Merchants'!$A1209,Merchants!$A$2:$H$1757,7,0)&gt;=20%,"FRAUD","NO FRAUD"))</f>
        <v>NO FRAUD</v>
      </c>
    </row>
    <row r="1210" spans="1:3" hidden="1" x14ac:dyDescent="0.25">
      <c r="A1210" s="33">
        <v>53886</v>
      </c>
      <c r="B1210" s="25" t="str">
        <f>IF(VLOOKUP($A1210,Merchants!$A$2:$H$1757,4,0)&lt;10,"NO FRAUD",IF(VLOOKUP($A1210,Merchants!$A$2:$H$1757,8,0)&gt;=60%,"FRAUD","NO FRAUD"))</f>
        <v>NO FRAUD</v>
      </c>
      <c r="C1210" s="25" t="str">
        <f>IF(VLOOKUP($A1210,Merchants!$A$2:$D$1757,4,0)&lt;10,"NO FRAUD",IF(VLOOKUP('Behaviors Merchants'!$A1210,Merchants!$A$2:$H$1757,7,0)&gt;=20%,"FRAUD","NO FRAUD"))</f>
        <v>NO FRAUD</v>
      </c>
    </row>
    <row r="1211" spans="1:3" hidden="1" x14ac:dyDescent="0.25">
      <c r="A1211" s="33">
        <v>54009</v>
      </c>
      <c r="B1211" s="25" t="str">
        <f>IF(VLOOKUP($A1211,Merchants!$A$2:$H$1757,4,0)&lt;10,"NO FRAUD",IF(VLOOKUP($A1211,Merchants!$A$2:$H$1757,8,0)&gt;=60%,"FRAUD","NO FRAUD"))</f>
        <v>NO FRAUD</v>
      </c>
      <c r="C1211" s="25" t="str">
        <f>IF(VLOOKUP($A1211,Merchants!$A$2:$D$1757,4,0)&lt;10,"NO FRAUD",IF(VLOOKUP('Behaviors Merchants'!$A1211,Merchants!$A$2:$H$1757,7,0)&gt;=20%,"FRAUD","NO FRAUD"))</f>
        <v>NO FRAUD</v>
      </c>
    </row>
    <row r="1212" spans="1:3" hidden="1" x14ac:dyDescent="0.25">
      <c r="A1212" s="33">
        <v>54029</v>
      </c>
      <c r="B1212" s="25" t="str">
        <f>IF(VLOOKUP($A1212,Merchants!$A$2:$H$1757,4,0)&lt;10,"NO FRAUD",IF(VLOOKUP($A1212,Merchants!$A$2:$H$1757,8,0)&gt;=60%,"FRAUD","NO FRAUD"))</f>
        <v>NO FRAUD</v>
      </c>
      <c r="C1212" s="25" t="str">
        <f>IF(VLOOKUP($A1212,Merchants!$A$2:$D$1757,4,0)&lt;10,"NO FRAUD",IF(VLOOKUP('Behaviors Merchants'!$A1212,Merchants!$A$2:$H$1757,7,0)&gt;=20%,"FRAUD","NO FRAUD"))</f>
        <v>NO FRAUD</v>
      </c>
    </row>
    <row r="1213" spans="1:3" hidden="1" x14ac:dyDescent="0.25">
      <c r="A1213" s="33">
        <v>54075</v>
      </c>
      <c r="B1213" s="25" t="str">
        <f>IF(VLOOKUP($A1213,Merchants!$A$2:$H$1757,4,0)&lt;10,"NO FRAUD",IF(VLOOKUP($A1213,Merchants!$A$2:$H$1757,8,0)&gt;=60%,"FRAUD","NO FRAUD"))</f>
        <v>NO FRAUD</v>
      </c>
      <c r="C1213" s="25" t="str">
        <f>IF(VLOOKUP($A1213,Merchants!$A$2:$D$1757,4,0)&lt;10,"NO FRAUD",IF(VLOOKUP('Behaviors Merchants'!$A1213,Merchants!$A$2:$H$1757,7,0)&gt;=20%,"FRAUD","NO FRAUD"))</f>
        <v>NO FRAUD</v>
      </c>
    </row>
    <row r="1214" spans="1:3" hidden="1" x14ac:dyDescent="0.25">
      <c r="A1214" s="33">
        <v>54218</v>
      </c>
      <c r="B1214" s="25" t="str">
        <f>IF(VLOOKUP($A1214,Merchants!$A$2:$H$1757,4,0)&lt;10,"NO FRAUD",IF(VLOOKUP($A1214,Merchants!$A$2:$H$1757,8,0)&gt;=60%,"FRAUD","NO FRAUD"))</f>
        <v>NO FRAUD</v>
      </c>
      <c r="C1214" s="25" t="str">
        <f>IF(VLOOKUP($A1214,Merchants!$A$2:$D$1757,4,0)&lt;10,"NO FRAUD",IF(VLOOKUP('Behaviors Merchants'!$A1214,Merchants!$A$2:$H$1757,7,0)&gt;=20%,"FRAUD","NO FRAUD"))</f>
        <v>NO FRAUD</v>
      </c>
    </row>
    <row r="1215" spans="1:3" hidden="1" x14ac:dyDescent="0.25">
      <c r="A1215" s="33">
        <v>54288</v>
      </c>
      <c r="B1215" s="25" t="str">
        <f>IF(VLOOKUP($A1215,Merchants!$A$2:$H$1757,4,0)&lt;10,"NO FRAUD",IF(VLOOKUP($A1215,Merchants!$A$2:$H$1757,8,0)&gt;=60%,"FRAUD","NO FRAUD"))</f>
        <v>NO FRAUD</v>
      </c>
      <c r="C1215" s="25" t="str">
        <f>IF(VLOOKUP($A1215,Merchants!$A$2:$D$1757,4,0)&lt;10,"NO FRAUD",IF(VLOOKUP('Behaviors Merchants'!$A1215,Merchants!$A$2:$H$1757,7,0)&gt;=20%,"FRAUD","NO FRAUD"))</f>
        <v>NO FRAUD</v>
      </c>
    </row>
    <row r="1216" spans="1:3" hidden="1" x14ac:dyDescent="0.25">
      <c r="A1216" s="33">
        <v>54363</v>
      </c>
      <c r="B1216" s="25" t="str">
        <f>IF(VLOOKUP($A1216,Merchants!$A$2:$H$1757,4,0)&lt;10,"NO FRAUD",IF(VLOOKUP($A1216,Merchants!$A$2:$H$1757,8,0)&gt;=60%,"FRAUD","NO FRAUD"))</f>
        <v>NO FRAUD</v>
      </c>
      <c r="C1216" s="25" t="str">
        <f>IF(VLOOKUP($A1216,Merchants!$A$2:$D$1757,4,0)&lt;10,"NO FRAUD",IF(VLOOKUP('Behaviors Merchants'!$A1216,Merchants!$A$2:$H$1757,7,0)&gt;=20%,"FRAUD","NO FRAUD"))</f>
        <v>NO FRAUD</v>
      </c>
    </row>
    <row r="1217" spans="1:3" hidden="1" x14ac:dyDescent="0.25">
      <c r="A1217" s="33">
        <v>54433</v>
      </c>
      <c r="B1217" s="25" t="str">
        <f>IF(VLOOKUP($A1217,Merchants!$A$2:$H$1757,4,0)&lt;10,"NO FRAUD",IF(VLOOKUP($A1217,Merchants!$A$2:$H$1757,8,0)&gt;=60%,"FRAUD","NO FRAUD"))</f>
        <v>NO FRAUD</v>
      </c>
      <c r="C1217" s="25" t="str">
        <f>IF(VLOOKUP($A1217,Merchants!$A$2:$D$1757,4,0)&lt;10,"NO FRAUD",IF(VLOOKUP('Behaviors Merchants'!$A1217,Merchants!$A$2:$H$1757,7,0)&gt;=20%,"FRAUD","NO FRAUD"))</f>
        <v>NO FRAUD</v>
      </c>
    </row>
    <row r="1218" spans="1:3" hidden="1" x14ac:dyDescent="0.25">
      <c r="A1218" s="33">
        <v>54483</v>
      </c>
      <c r="B1218" s="25" t="str">
        <f>IF(VLOOKUP($A1218,Merchants!$A$2:$H$1757,4,0)&lt;10,"NO FRAUD",IF(VLOOKUP($A1218,Merchants!$A$2:$H$1757,8,0)&gt;=60%,"FRAUD","NO FRAUD"))</f>
        <v>NO FRAUD</v>
      </c>
      <c r="C1218" s="25" t="str">
        <f>IF(VLOOKUP($A1218,Merchants!$A$2:$D$1757,4,0)&lt;10,"NO FRAUD",IF(VLOOKUP('Behaviors Merchants'!$A1218,Merchants!$A$2:$H$1757,7,0)&gt;=20%,"FRAUD","NO FRAUD"))</f>
        <v>NO FRAUD</v>
      </c>
    </row>
    <row r="1219" spans="1:3" hidden="1" x14ac:dyDescent="0.25">
      <c r="A1219" s="33">
        <v>54702</v>
      </c>
      <c r="B1219" s="25" t="str">
        <f>IF(VLOOKUP($A1219,Merchants!$A$2:$H$1757,4,0)&lt;10,"NO FRAUD",IF(VLOOKUP($A1219,Merchants!$A$2:$H$1757,8,0)&gt;=60%,"FRAUD","NO FRAUD"))</f>
        <v>NO FRAUD</v>
      </c>
      <c r="C1219" s="25" t="str">
        <f>IF(VLOOKUP($A1219,Merchants!$A$2:$D$1757,4,0)&lt;10,"NO FRAUD",IF(VLOOKUP('Behaviors Merchants'!$A1219,Merchants!$A$2:$H$1757,7,0)&gt;=20%,"FRAUD","NO FRAUD"))</f>
        <v>NO FRAUD</v>
      </c>
    </row>
    <row r="1220" spans="1:3" hidden="1" x14ac:dyDescent="0.25">
      <c r="A1220" s="33">
        <v>54826</v>
      </c>
      <c r="B1220" s="25" t="str">
        <f>IF(VLOOKUP($A1220,Merchants!$A$2:$H$1757,4,0)&lt;10,"NO FRAUD",IF(VLOOKUP($A1220,Merchants!$A$2:$H$1757,8,0)&gt;=60%,"FRAUD","NO FRAUD"))</f>
        <v>NO FRAUD</v>
      </c>
      <c r="C1220" s="25" t="str">
        <f>IF(VLOOKUP($A1220,Merchants!$A$2:$D$1757,4,0)&lt;10,"NO FRAUD",IF(VLOOKUP('Behaviors Merchants'!$A1220,Merchants!$A$2:$H$1757,7,0)&gt;=20%,"FRAUD","NO FRAUD"))</f>
        <v>NO FRAUD</v>
      </c>
    </row>
    <row r="1221" spans="1:3" hidden="1" x14ac:dyDescent="0.25">
      <c r="A1221" s="33">
        <v>54860</v>
      </c>
      <c r="B1221" s="25" t="str">
        <f>IF(VLOOKUP($A1221,Merchants!$A$2:$H$1757,4,0)&lt;10,"NO FRAUD",IF(VLOOKUP($A1221,Merchants!$A$2:$H$1757,8,0)&gt;=60%,"FRAUD","NO FRAUD"))</f>
        <v>NO FRAUD</v>
      </c>
      <c r="C1221" s="25" t="str">
        <f>IF(VLOOKUP($A1221,Merchants!$A$2:$D$1757,4,0)&lt;10,"NO FRAUD",IF(VLOOKUP('Behaviors Merchants'!$A1221,Merchants!$A$2:$H$1757,7,0)&gt;=20%,"FRAUD","NO FRAUD"))</f>
        <v>NO FRAUD</v>
      </c>
    </row>
    <row r="1222" spans="1:3" hidden="1" x14ac:dyDescent="0.25">
      <c r="A1222" s="33">
        <v>54892</v>
      </c>
      <c r="B1222" s="25" t="str">
        <f>IF(VLOOKUP($A1222,Merchants!$A$2:$H$1757,4,0)&lt;10,"NO FRAUD",IF(VLOOKUP($A1222,Merchants!$A$2:$H$1757,8,0)&gt;=60%,"FRAUD","NO FRAUD"))</f>
        <v>NO FRAUD</v>
      </c>
      <c r="C1222" s="25" t="str">
        <f>IF(VLOOKUP($A1222,Merchants!$A$2:$D$1757,4,0)&lt;10,"NO FRAUD",IF(VLOOKUP('Behaviors Merchants'!$A1222,Merchants!$A$2:$H$1757,7,0)&gt;=20%,"FRAUD","NO FRAUD"))</f>
        <v>NO FRAUD</v>
      </c>
    </row>
    <row r="1223" spans="1:3" hidden="1" x14ac:dyDescent="0.25">
      <c r="A1223" s="33">
        <v>54959</v>
      </c>
      <c r="B1223" s="25" t="str">
        <f>IF(VLOOKUP($A1223,Merchants!$A$2:$H$1757,4,0)&lt;10,"NO FRAUD",IF(VLOOKUP($A1223,Merchants!$A$2:$H$1757,8,0)&gt;=60%,"FRAUD","NO FRAUD"))</f>
        <v>NO FRAUD</v>
      </c>
      <c r="C1223" s="25" t="str">
        <f>IF(VLOOKUP($A1223,Merchants!$A$2:$D$1757,4,0)&lt;10,"NO FRAUD",IF(VLOOKUP('Behaviors Merchants'!$A1223,Merchants!$A$2:$H$1757,7,0)&gt;=20%,"FRAUD","NO FRAUD"))</f>
        <v>NO FRAUD</v>
      </c>
    </row>
    <row r="1224" spans="1:3" hidden="1" x14ac:dyDescent="0.25">
      <c r="A1224" s="33">
        <v>55127</v>
      </c>
      <c r="B1224" s="25" t="str">
        <f>IF(VLOOKUP($A1224,Merchants!$A$2:$H$1757,4,0)&lt;10,"NO FRAUD",IF(VLOOKUP($A1224,Merchants!$A$2:$H$1757,8,0)&gt;=60%,"FRAUD","NO FRAUD"))</f>
        <v>NO FRAUD</v>
      </c>
      <c r="C1224" s="25" t="str">
        <f>IF(VLOOKUP($A1224,Merchants!$A$2:$D$1757,4,0)&lt;10,"NO FRAUD",IF(VLOOKUP('Behaviors Merchants'!$A1224,Merchants!$A$2:$H$1757,7,0)&gt;=20%,"FRAUD","NO FRAUD"))</f>
        <v>NO FRAUD</v>
      </c>
    </row>
    <row r="1225" spans="1:3" hidden="1" x14ac:dyDescent="0.25">
      <c r="A1225" s="33">
        <v>55156</v>
      </c>
      <c r="B1225" s="25" t="str">
        <f>IF(VLOOKUP($A1225,Merchants!$A$2:$H$1757,4,0)&lt;10,"NO FRAUD",IF(VLOOKUP($A1225,Merchants!$A$2:$H$1757,8,0)&gt;=60%,"FRAUD","NO FRAUD"))</f>
        <v>NO FRAUD</v>
      </c>
      <c r="C1225" s="25" t="str">
        <f>IF(VLOOKUP($A1225,Merchants!$A$2:$D$1757,4,0)&lt;10,"NO FRAUD",IF(VLOOKUP('Behaviors Merchants'!$A1225,Merchants!$A$2:$H$1757,7,0)&gt;=20%,"FRAUD","NO FRAUD"))</f>
        <v>NO FRAUD</v>
      </c>
    </row>
    <row r="1226" spans="1:3" hidden="1" x14ac:dyDescent="0.25">
      <c r="A1226" s="33">
        <v>55315</v>
      </c>
      <c r="B1226" s="25" t="str">
        <f>IF(VLOOKUP($A1226,Merchants!$A$2:$H$1757,4,0)&lt;10,"NO FRAUD",IF(VLOOKUP($A1226,Merchants!$A$2:$H$1757,8,0)&gt;=60%,"FRAUD","NO FRAUD"))</f>
        <v>NO FRAUD</v>
      </c>
      <c r="C1226" s="25" t="str">
        <f>IF(VLOOKUP($A1226,Merchants!$A$2:$D$1757,4,0)&lt;10,"NO FRAUD",IF(VLOOKUP('Behaviors Merchants'!$A1226,Merchants!$A$2:$H$1757,7,0)&gt;=20%,"FRAUD","NO FRAUD"))</f>
        <v>NO FRAUD</v>
      </c>
    </row>
    <row r="1227" spans="1:3" hidden="1" x14ac:dyDescent="0.25">
      <c r="A1227" s="33">
        <v>55379</v>
      </c>
      <c r="B1227" s="25" t="str">
        <f>IF(VLOOKUP($A1227,Merchants!$A$2:$H$1757,4,0)&lt;10,"NO FRAUD",IF(VLOOKUP($A1227,Merchants!$A$2:$H$1757,8,0)&gt;=60%,"FRAUD","NO FRAUD"))</f>
        <v>NO FRAUD</v>
      </c>
      <c r="C1227" s="25" t="str">
        <f>IF(VLOOKUP($A1227,Merchants!$A$2:$D$1757,4,0)&lt;10,"NO FRAUD",IF(VLOOKUP('Behaviors Merchants'!$A1227,Merchants!$A$2:$H$1757,7,0)&gt;=20%,"FRAUD","NO FRAUD"))</f>
        <v>NO FRAUD</v>
      </c>
    </row>
    <row r="1228" spans="1:3" hidden="1" x14ac:dyDescent="0.25">
      <c r="A1228" s="33">
        <v>55650</v>
      </c>
      <c r="B1228" s="25" t="str">
        <f>IF(VLOOKUP($A1228,Merchants!$A$2:$H$1757,4,0)&lt;10,"NO FRAUD",IF(VLOOKUP($A1228,Merchants!$A$2:$H$1757,8,0)&gt;=60%,"FRAUD","NO FRAUD"))</f>
        <v>NO FRAUD</v>
      </c>
      <c r="C1228" s="25" t="str">
        <f>IF(VLOOKUP($A1228,Merchants!$A$2:$D$1757,4,0)&lt;10,"NO FRAUD",IF(VLOOKUP('Behaviors Merchants'!$A1228,Merchants!$A$2:$H$1757,7,0)&gt;=20%,"FRAUD","NO FRAUD"))</f>
        <v>NO FRAUD</v>
      </c>
    </row>
    <row r="1229" spans="1:3" hidden="1" x14ac:dyDescent="0.25">
      <c r="A1229" s="33">
        <v>55738</v>
      </c>
      <c r="B1229" s="25" t="str">
        <f>IF(VLOOKUP($A1229,Merchants!$A$2:$H$1757,4,0)&lt;10,"NO FRAUD",IF(VLOOKUP($A1229,Merchants!$A$2:$H$1757,8,0)&gt;=60%,"FRAUD","NO FRAUD"))</f>
        <v>NO FRAUD</v>
      </c>
      <c r="C1229" s="25" t="str">
        <f>IF(VLOOKUP($A1229,Merchants!$A$2:$D$1757,4,0)&lt;10,"NO FRAUD",IF(VLOOKUP('Behaviors Merchants'!$A1229,Merchants!$A$2:$H$1757,7,0)&gt;=20%,"FRAUD","NO FRAUD"))</f>
        <v>NO FRAUD</v>
      </c>
    </row>
    <row r="1230" spans="1:3" hidden="1" x14ac:dyDescent="0.25">
      <c r="A1230" s="33">
        <v>55813</v>
      </c>
      <c r="B1230" s="25" t="str">
        <f>IF(VLOOKUP($A1230,Merchants!$A$2:$H$1757,4,0)&lt;10,"NO FRAUD",IF(VLOOKUP($A1230,Merchants!$A$2:$H$1757,8,0)&gt;=60%,"FRAUD","NO FRAUD"))</f>
        <v>NO FRAUD</v>
      </c>
      <c r="C1230" s="25" t="str">
        <f>IF(VLOOKUP($A1230,Merchants!$A$2:$D$1757,4,0)&lt;10,"NO FRAUD",IF(VLOOKUP('Behaviors Merchants'!$A1230,Merchants!$A$2:$H$1757,7,0)&gt;=20%,"FRAUD","NO FRAUD"))</f>
        <v>NO FRAUD</v>
      </c>
    </row>
    <row r="1231" spans="1:3" hidden="1" x14ac:dyDescent="0.25">
      <c r="A1231" s="33">
        <v>55853</v>
      </c>
      <c r="B1231" s="25" t="str">
        <f>IF(VLOOKUP($A1231,Merchants!$A$2:$H$1757,4,0)&lt;10,"NO FRAUD",IF(VLOOKUP($A1231,Merchants!$A$2:$H$1757,8,0)&gt;=60%,"FRAUD","NO FRAUD"))</f>
        <v>NO FRAUD</v>
      </c>
      <c r="C1231" s="25" t="str">
        <f>IF(VLOOKUP($A1231,Merchants!$A$2:$D$1757,4,0)&lt;10,"NO FRAUD",IF(VLOOKUP('Behaviors Merchants'!$A1231,Merchants!$A$2:$H$1757,7,0)&gt;=20%,"FRAUD","NO FRAUD"))</f>
        <v>NO FRAUD</v>
      </c>
    </row>
    <row r="1232" spans="1:3" hidden="1" x14ac:dyDescent="0.25">
      <c r="A1232" s="33">
        <v>55972</v>
      </c>
      <c r="B1232" s="25" t="str">
        <f>IF(VLOOKUP($A1232,Merchants!$A$2:$H$1757,4,0)&lt;10,"NO FRAUD",IF(VLOOKUP($A1232,Merchants!$A$2:$H$1757,8,0)&gt;=60%,"FRAUD","NO FRAUD"))</f>
        <v>NO FRAUD</v>
      </c>
      <c r="C1232" s="25" t="str">
        <f>IF(VLOOKUP($A1232,Merchants!$A$2:$D$1757,4,0)&lt;10,"NO FRAUD",IF(VLOOKUP('Behaviors Merchants'!$A1232,Merchants!$A$2:$H$1757,7,0)&gt;=20%,"FRAUD","NO FRAUD"))</f>
        <v>NO FRAUD</v>
      </c>
    </row>
    <row r="1233" spans="1:3" hidden="1" x14ac:dyDescent="0.25">
      <c r="A1233" s="33">
        <v>55986</v>
      </c>
      <c r="B1233" s="25" t="str">
        <f>IF(VLOOKUP($A1233,Merchants!$A$2:$H$1757,4,0)&lt;10,"NO FRAUD",IF(VLOOKUP($A1233,Merchants!$A$2:$H$1757,8,0)&gt;=60%,"FRAUD","NO FRAUD"))</f>
        <v>NO FRAUD</v>
      </c>
      <c r="C1233" s="25" t="str">
        <f>IF(VLOOKUP($A1233,Merchants!$A$2:$D$1757,4,0)&lt;10,"NO FRAUD",IF(VLOOKUP('Behaviors Merchants'!$A1233,Merchants!$A$2:$H$1757,7,0)&gt;=20%,"FRAUD","NO FRAUD"))</f>
        <v>NO FRAUD</v>
      </c>
    </row>
    <row r="1234" spans="1:3" hidden="1" x14ac:dyDescent="0.25">
      <c r="A1234" s="33">
        <v>56163</v>
      </c>
      <c r="B1234" s="25" t="str">
        <f>IF(VLOOKUP($A1234,Merchants!$A$2:$H$1757,4,0)&lt;10,"NO FRAUD",IF(VLOOKUP($A1234,Merchants!$A$2:$H$1757,8,0)&gt;=60%,"FRAUD","NO FRAUD"))</f>
        <v>NO FRAUD</v>
      </c>
      <c r="C1234" s="25" t="str">
        <f>IF(VLOOKUP($A1234,Merchants!$A$2:$D$1757,4,0)&lt;10,"NO FRAUD",IF(VLOOKUP('Behaviors Merchants'!$A1234,Merchants!$A$2:$H$1757,7,0)&gt;=20%,"FRAUD","NO FRAUD"))</f>
        <v>NO FRAUD</v>
      </c>
    </row>
    <row r="1235" spans="1:3" hidden="1" x14ac:dyDescent="0.25">
      <c r="A1235" s="33">
        <v>56185</v>
      </c>
      <c r="B1235" s="25" t="str">
        <f>IF(VLOOKUP($A1235,Merchants!$A$2:$H$1757,4,0)&lt;10,"NO FRAUD",IF(VLOOKUP($A1235,Merchants!$A$2:$H$1757,8,0)&gt;=60%,"FRAUD","NO FRAUD"))</f>
        <v>NO FRAUD</v>
      </c>
      <c r="C1235" s="25" t="str">
        <f>IF(VLOOKUP($A1235,Merchants!$A$2:$D$1757,4,0)&lt;10,"NO FRAUD",IF(VLOOKUP('Behaviors Merchants'!$A1235,Merchants!$A$2:$H$1757,7,0)&gt;=20%,"FRAUD","NO FRAUD"))</f>
        <v>NO FRAUD</v>
      </c>
    </row>
    <row r="1236" spans="1:3" hidden="1" x14ac:dyDescent="0.25">
      <c r="A1236" s="33">
        <v>56242</v>
      </c>
      <c r="B1236" s="25" t="str">
        <f>IF(VLOOKUP($A1236,Merchants!$A$2:$H$1757,4,0)&lt;10,"NO FRAUD",IF(VLOOKUP($A1236,Merchants!$A$2:$H$1757,8,0)&gt;=60%,"FRAUD","NO FRAUD"))</f>
        <v>NO FRAUD</v>
      </c>
      <c r="C1236" s="25" t="str">
        <f>IF(VLOOKUP($A1236,Merchants!$A$2:$D$1757,4,0)&lt;10,"NO FRAUD",IF(VLOOKUP('Behaviors Merchants'!$A1236,Merchants!$A$2:$H$1757,7,0)&gt;=20%,"FRAUD","NO FRAUD"))</f>
        <v>NO FRAUD</v>
      </c>
    </row>
    <row r="1237" spans="1:3" hidden="1" x14ac:dyDescent="0.25">
      <c r="A1237" s="33">
        <v>56275</v>
      </c>
      <c r="B1237" s="25" t="str">
        <f>IF(VLOOKUP($A1237,Merchants!$A$2:$H$1757,4,0)&lt;10,"NO FRAUD",IF(VLOOKUP($A1237,Merchants!$A$2:$H$1757,8,0)&gt;=60%,"FRAUD","NO FRAUD"))</f>
        <v>NO FRAUD</v>
      </c>
      <c r="C1237" s="25" t="str">
        <f>IF(VLOOKUP($A1237,Merchants!$A$2:$D$1757,4,0)&lt;10,"NO FRAUD",IF(VLOOKUP('Behaviors Merchants'!$A1237,Merchants!$A$2:$H$1757,7,0)&gt;=20%,"FRAUD","NO FRAUD"))</f>
        <v>NO FRAUD</v>
      </c>
    </row>
    <row r="1238" spans="1:3" hidden="1" x14ac:dyDescent="0.25">
      <c r="A1238" s="33">
        <v>56318</v>
      </c>
      <c r="B1238" s="25" t="str">
        <f>IF(VLOOKUP($A1238,Merchants!$A$2:$H$1757,4,0)&lt;10,"NO FRAUD",IF(VLOOKUP($A1238,Merchants!$A$2:$H$1757,8,0)&gt;=60%,"FRAUD","NO FRAUD"))</f>
        <v>NO FRAUD</v>
      </c>
      <c r="C1238" s="25" t="str">
        <f>IF(VLOOKUP($A1238,Merchants!$A$2:$D$1757,4,0)&lt;10,"NO FRAUD",IF(VLOOKUP('Behaviors Merchants'!$A1238,Merchants!$A$2:$H$1757,7,0)&gt;=20%,"FRAUD","NO FRAUD"))</f>
        <v>NO FRAUD</v>
      </c>
    </row>
    <row r="1239" spans="1:3" hidden="1" x14ac:dyDescent="0.25">
      <c r="A1239" s="33">
        <v>56355</v>
      </c>
      <c r="B1239" s="25" t="str">
        <f>IF(VLOOKUP($A1239,Merchants!$A$2:$H$1757,4,0)&lt;10,"NO FRAUD",IF(VLOOKUP($A1239,Merchants!$A$2:$H$1757,8,0)&gt;=60%,"FRAUD","NO FRAUD"))</f>
        <v>NO FRAUD</v>
      </c>
      <c r="C1239" s="25" t="str">
        <f>IF(VLOOKUP($A1239,Merchants!$A$2:$D$1757,4,0)&lt;10,"NO FRAUD",IF(VLOOKUP('Behaviors Merchants'!$A1239,Merchants!$A$2:$H$1757,7,0)&gt;=20%,"FRAUD","NO FRAUD"))</f>
        <v>NO FRAUD</v>
      </c>
    </row>
    <row r="1240" spans="1:3" hidden="1" x14ac:dyDescent="0.25">
      <c r="A1240" s="33">
        <v>56500</v>
      </c>
      <c r="B1240" s="25" t="str">
        <f>IF(VLOOKUP($A1240,Merchants!$A$2:$H$1757,4,0)&lt;10,"NO FRAUD",IF(VLOOKUP($A1240,Merchants!$A$2:$H$1757,8,0)&gt;=60%,"FRAUD","NO FRAUD"))</f>
        <v>NO FRAUD</v>
      </c>
      <c r="C1240" s="25" t="str">
        <f>IF(VLOOKUP($A1240,Merchants!$A$2:$D$1757,4,0)&lt;10,"NO FRAUD",IF(VLOOKUP('Behaviors Merchants'!$A1240,Merchants!$A$2:$H$1757,7,0)&gt;=20%,"FRAUD","NO FRAUD"))</f>
        <v>NO FRAUD</v>
      </c>
    </row>
    <row r="1241" spans="1:3" hidden="1" x14ac:dyDescent="0.25">
      <c r="A1241" s="33">
        <v>56502</v>
      </c>
      <c r="B1241" s="25" t="str">
        <f>IF(VLOOKUP($A1241,Merchants!$A$2:$H$1757,4,0)&lt;10,"NO FRAUD",IF(VLOOKUP($A1241,Merchants!$A$2:$H$1757,8,0)&gt;=60%,"FRAUD","NO FRAUD"))</f>
        <v>NO FRAUD</v>
      </c>
      <c r="C1241" s="25" t="str">
        <f>IF(VLOOKUP($A1241,Merchants!$A$2:$D$1757,4,0)&lt;10,"NO FRAUD",IF(VLOOKUP('Behaviors Merchants'!$A1241,Merchants!$A$2:$H$1757,7,0)&gt;=20%,"FRAUD","NO FRAUD"))</f>
        <v>NO FRAUD</v>
      </c>
    </row>
    <row r="1242" spans="1:3" hidden="1" x14ac:dyDescent="0.25">
      <c r="A1242" s="33">
        <v>56564</v>
      </c>
      <c r="B1242" s="25" t="str">
        <f>IF(VLOOKUP($A1242,Merchants!$A$2:$H$1757,4,0)&lt;10,"NO FRAUD",IF(VLOOKUP($A1242,Merchants!$A$2:$H$1757,8,0)&gt;=60%,"FRAUD","NO FRAUD"))</f>
        <v>NO FRAUD</v>
      </c>
      <c r="C1242" s="25" t="str">
        <f>IF(VLOOKUP($A1242,Merchants!$A$2:$D$1757,4,0)&lt;10,"NO FRAUD",IF(VLOOKUP('Behaviors Merchants'!$A1242,Merchants!$A$2:$H$1757,7,0)&gt;=20%,"FRAUD","NO FRAUD"))</f>
        <v>NO FRAUD</v>
      </c>
    </row>
    <row r="1243" spans="1:3" hidden="1" x14ac:dyDescent="0.25">
      <c r="A1243" s="33">
        <v>56618</v>
      </c>
      <c r="B1243" s="25" t="str">
        <f>IF(VLOOKUP($A1243,Merchants!$A$2:$H$1757,4,0)&lt;10,"NO FRAUD",IF(VLOOKUP($A1243,Merchants!$A$2:$H$1757,8,0)&gt;=60%,"FRAUD","NO FRAUD"))</f>
        <v>NO FRAUD</v>
      </c>
      <c r="C1243" s="25" t="str">
        <f>IF(VLOOKUP($A1243,Merchants!$A$2:$D$1757,4,0)&lt;10,"NO FRAUD",IF(VLOOKUP('Behaviors Merchants'!$A1243,Merchants!$A$2:$H$1757,7,0)&gt;=20%,"FRAUD","NO FRAUD"))</f>
        <v>NO FRAUD</v>
      </c>
    </row>
    <row r="1244" spans="1:3" hidden="1" x14ac:dyDescent="0.25">
      <c r="A1244" s="33">
        <v>56692</v>
      </c>
      <c r="B1244" s="25" t="str">
        <f>IF(VLOOKUP($A1244,Merchants!$A$2:$H$1757,4,0)&lt;10,"NO FRAUD",IF(VLOOKUP($A1244,Merchants!$A$2:$H$1757,8,0)&gt;=60%,"FRAUD","NO FRAUD"))</f>
        <v>NO FRAUD</v>
      </c>
      <c r="C1244" s="25" t="str">
        <f>IF(VLOOKUP($A1244,Merchants!$A$2:$D$1757,4,0)&lt;10,"NO FRAUD",IF(VLOOKUP('Behaviors Merchants'!$A1244,Merchants!$A$2:$H$1757,7,0)&gt;=20%,"FRAUD","NO FRAUD"))</f>
        <v>NO FRAUD</v>
      </c>
    </row>
    <row r="1245" spans="1:3" hidden="1" x14ac:dyDescent="0.25">
      <c r="A1245" s="33">
        <v>56791</v>
      </c>
      <c r="B1245" s="25" t="str">
        <f>IF(VLOOKUP($A1245,Merchants!$A$2:$H$1757,4,0)&lt;10,"NO FRAUD",IF(VLOOKUP($A1245,Merchants!$A$2:$H$1757,8,0)&gt;=60%,"FRAUD","NO FRAUD"))</f>
        <v>NO FRAUD</v>
      </c>
      <c r="C1245" s="25" t="str">
        <f>IF(VLOOKUP($A1245,Merchants!$A$2:$D$1757,4,0)&lt;10,"NO FRAUD",IF(VLOOKUP('Behaviors Merchants'!$A1245,Merchants!$A$2:$H$1757,7,0)&gt;=20%,"FRAUD","NO FRAUD"))</f>
        <v>NO FRAUD</v>
      </c>
    </row>
    <row r="1246" spans="1:3" hidden="1" x14ac:dyDescent="0.25">
      <c r="A1246" s="33">
        <v>56857</v>
      </c>
      <c r="B1246" s="25" t="str">
        <f>IF(VLOOKUP($A1246,Merchants!$A$2:$H$1757,4,0)&lt;10,"NO FRAUD",IF(VLOOKUP($A1246,Merchants!$A$2:$H$1757,8,0)&gt;=60%,"FRAUD","NO FRAUD"))</f>
        <v>NO FRAUD</v>
      </c>
      <c r="C1246" s="25" t="str">
        <f>IF(VLOOKUP($A1246,Merchants!$A$2:$D$1757,4,0)&lt;10,"NO FRAUD",IF(VLOOKUP('Behaviors Merchants'!$A1246,Merchants!$A$2:$H$1757,7,0)&gt;=20%,"FRAUD","NO FRAUD"))</f>
        <v>NO FRAUD</v>
      </c>
    </row>
    <row r="1247" spans="1:3" hidden="1" x14ac:dyDescent="0.25">
      <c r="A1247" s="33">
        <v>56977</v>
      </c>
      <c r="B1247" s="25" t="str">
        <f>IF(VLOOKUP($A1247,Merchants!$A$2:$H$1757,4,0)&lt;10,"NO FRAUD",IF(VLOOKUP($A1247,Merchants!$A$2:$H$1757,8,0)&gt;=60%,"FRAUD","NO FRAUD"))</f>
        <v>NO FRAUD</v>
      </c>
      <c r="C1247" s="25" t="str">
        <f>IF(VLOOKUP($A1247,Merchants!$A$2:$D$1757,4,0)&lt;10,"NO FRAUD",IF(VLOOKUP('Behaviors Merchants'!$A1247,Merchants!$A$2:$H$1757,7,0)&gt;=20%,"FRAUD","NO FRAUD"))</f>
        <v>NO FRAUD</v>
      </c>
    </row>
    <row r="1248" spans="1:3" hidden="1" x14ac:dyDescent="0.25">
      <c r="A1248" s="33">
        <v>57387</v>
      </c>
      <c r="B1248" s="25" t="str">
        <f>IF(VLOOKUP($A1248,Merchants!$A$2:$H$1757,4,0)&lt;10,"NO FRAUD",IF(VLOOKUP($A1248,Merchants!$A$2:$H$1757,8,0)&gt;=60%,"FRAUD","NO FRAUD"))</f>
        <v>NO FRAUD</v>
      </c>
      <c r="C1248" s="25" t="str">
        <f>IF(VLOOKUP($A1248,Merchants!$A$2:$D$1757,4,0)&lt;10,"NO FRAUD",IF(VLOOKUP('Behaviors Merchants'!$A1248,Merchants!$A$2:$H$1757,7,0)&gt;=20%,"FRAUD","NO FRAUD"))</f>
        <v>NO FRAUD</v>
      </c>
    </row>
    <row r="1249" spans="1:3" hidden="1" x14ac:dyDescent="0.25">
      <c r="A1249" s="33">
        <v>57420</v>
      </c>
      <c r="B1249" s="25" t="str">
        <f>IF(VLOOKUP($A1249,Merchants!$A$2:$H$1757,4,0)&lt;10,"NO FRAUD",IF(VLOOKUP($A1249,Merchants!$A$2:$H$1757,8,0)&gt;=60%,"FRAUD","NO FRAUD"))</f>
        <v>NO FRAUD</v>
      </c>
      <c r="C1249" s="25" t="str">
        <f>IF(VLOOKUP($A1249,Merchants!$A$2:$D$1757,4,0)&lt;10,"NO FRAUD",IF(VLOOKUP('Behaviors Merchants'!$A1249,Merchants!$A$2:$H$1757,7,0)&gt;=20%,"FRAUD","NO FRAUD"))</f>
        <v>NO FRAUD</v>
      </c>
    </row>
    <row r="1250" spans="1:3" hidden="1" x14ac:dyDescent="0.25">
      <c r="A1250" s="33">
        <v>57589</v>
      </c>
      <c r="B1250" s="25" t="str">
        <f>IF(VLOOKUP($A1250,Merchants!$A$2:$H$1757,4,0)&lt;10,"NO FRAUD",IF(VLOOKUP($A1250,Merchants!$A$2:$H$1757,8,0)&gt;=60%,"FRAUD","NO FRAUD"))</f>
        <v>NO FRAUD</v>
      </c>
      <c r="C1250" s="25" t="str">
        <f>IF(VLOOKUP($A1250,Merchants!$A$2:$D$1757,4,0)&lt;10,"NO FRAUD",IF(VLOOKUP('Behaviors Merchants'!$A1250,Merchants!$A$2:$H$1757,7,0)&gt;=20%,"FRAUD","NO FRAUD"))</f>
        <v>NO FRAUD</v>
      </c>
    </row>
    <row r="1251" spans="1:3" hidden="1" x14ac:dyDescent="0.25">
      <c r="A1251" s="33">
        <v>57668</v>
      </c>
      <c r="B1251" s="25" t="str">
        <f>IF(VLOOKUP($A1251,Merchants!$A$2:$H$1757,4,0)&lt;10,"NO FRAUD",IF(VLOOKUP($A1251,Merchants!$A$2:$H$1757,8,0)&gt;=60%,"FRAUD","NO FRAUD"))</f>
        <v>NO FRAUD</v>
      </c>
      <c r="C1251" s="25" t="str">
        <f>IF(VLOOKUP($A1251,Merchants!$A$2:$D$1757,4,0)&lt;10,"NO FRAUD",IF(VLOOKUP('Behaviors Merchants'!$A1251,Merchants!$A$2:$H$1757,7,0)&gt;=20%,"FRAUD","NO FRAUD"))</f>
        <v>NO FRAUD</v>
      </c>
    </row>
    <row r="1252" spans="1:3" hidden="1" x14ac:dyDescent="0.25">
      <c r="A1252" s="33">
        <v>57710</v>
      </c>
      <c r="B1252" s="25" t="str">
        <f>IF(VLOOKUP($A1252,Merchants!$A$2:$H$1757,4,0)&lt;10,"NO FRAUD",IF(VLOOKUP($A1252,Merchants!$A$2:$H$1757,8,0)&gt;=60%,"FRAUD","NO FRAUD"))</f>
        <v>NO FRAUD</v>
      </c>
      <c r="C1252" s="25" t="str">
        <f>IF(VLOOKUP($A1252,Merchants!$A$2:$D$1757,4,0)&lt;10,"NO FRAUD",IF(VLOOKUP('Behaviors Merchants'!$A1252,Merchants!$A$2:$H$1757,7,0)&gt;=20%,"FRAUD","NO FRAUD"))</f>
        <v>NO FRAUD</v>
      </c>
    </row>
    <row r="1253" spans="1:3" hidden="1" x14ac:dyDescent="0.25">
      <c r="A1253" s="33">
        <v>57787</v>
      </c>
      <c r="B1253" s="25" t="str">
        <f>IF(VLOOKUP($A1253,Merchants!$A$2:$H$1757,4,0)&lt;10,"NO FRAUD",IF(VLOOKUP($A1253,Merchants!$A$2:$H$1757,8,0)&gt;=60%,"FRAUD","NO FRAUD"))</f>
        <v>NO FRAUD</v>
      </c>
      <c r="C1253" s="25" t="str">
        <f>IF(VLOOKUP($A1253,Merchants!$A$2:$D$1757,4,0)&lt;10,"NO FRAUD",IF(VLOOKUP('Behaviors Merchants'!$A1253,Merchants!$A$2:$H$1757,7,0)&gt;=20%,"FRAUD","NO FRAUD"))</f>
        <v>NO FRAUD</v>
      </c>
    </row>
    <row r="1254" spans="1:3" hidden="1" x14ac:dyDescent="0.25">
      <c r="A1254" s="33">
        <v>57854</v>
      </c>
      <c r="B1254" s="25" t="str">
        <f>IF(VLOOKUP($A1254,Merchants!$A$2:$H$1757,4,0)&lt;10,"NO FRAUD",IF(VLOOKUP($A1254,Merchants!$A$2:$H$1757,8,0)&gt;=60%,"FRAUD","NO FRAUD"))</f>
        <v>NO FRAUD</v>
      </c>
      <c r="C1254" s="25" t="str">
        <f>IF(VLOOKUP($A1254,Merchants!$A$2:$D$1757,4,0)&lt;10,"NO FRAUD",IF(VLOOKUP('Behaviors Merchants'!$A1254,Merchants!$A$2:$H$1757,7,0)&gt;=20%,"FRAUD","NO FRAUD"))</f>
        <v>NO FRAUD</v>
      </c>
    </row>
    <row r="1255" spans="1:3" hidden="1" x14ac:dyDescent="0.25">
      <c r="A1255" s="33">
        <v>57885</v>
      </c>
      <c r="B1255" s="25" t="str">
        <f>IF(VLOOKUP($A1255,Merchants!$A$2:$H$1757,4,0)&lt;10,"NO FRAUD",IF(VLOOKUP($A1255,Merchants!$A$2:$H$1757,8,0)&gt;=60%,"FRAUD","NO FRAUD"))</f>
        <v>NO FRAUD</v>
      </c>
      <c r="C1255" s="25" t="str">
        <f>IF(VLOOKUP($A1255,Merchants!$A$2:$D$1757,4,0)&lt;10,"NO FRAUD",IF(VLOOKUP('Behaviors Merchants'!$A1255,Merchants!$A$2:$H$1757,7,0)&gt;=20%,"FRAUD","NO FRAUD"))</f>
        <v>NO FRAUD</v>
      </c>
    </row>
    <row r="1256" spans="1:3" hidden="1" x14ac:dyDescent="0.25">
      <c r="A1256" s="33">
        <v>57902</v>
      </c>
      <c r="B1256" s="25" t="str">
        <f>IF(VLOOKUP($A1256,Merchants!$A$2:$H$1757,4,0)&lt;10,"NO FRAUD",IF(VLOOKUP($A1256,Merchants!$A$2:$H$1757,8,0)&gt;=60%,"FRAUD","NO FRAUD"))</f>
        <v>NO FRAUD</v>
      </c>
      <c r="C1256" s="25" t="str">
        <f>IF(VLOOKUP($A1256,Merchants!$A$2:$D$1757,4,0)&lt;10,"NO FRAUD",IF(VLOOKUP('Behaviors Merchants'!$A1256,Merchants!$A$2:$H$1757,7,0)&gt;=20%,"FRAUD","NO FRAUD"))</f>
        <v>NO FRAUD</v>
      </c>
    </row>
    <row r="1257" spans="1:3" hidden="1" x14ac:dyDescent="0.25">
      <c r="A1257" s="33">
        <v>57925</v>
      </c>
      <c r="B1257" s="25" t="str">
        <f>IF(VLOOKUP($A1257,Merchants!$A$2:$H$1757,4,0)&lt;10,"NO FRAUD",IF(VLOOKUP($A1257,Merchants!$A$2:$H$1757,8,0)&gt;=60%,"FRAUD","NO FRAUD"))</f>
        <v>NO FRAUD</v>
      </c>
      <c r="C1257" s="25" t="str">
        <f>IF(VLOOKUP($A1257,Merchants!$A$2:$D$1757,4,0)&lt;10,"NO FRAUD",IF(VLOOKUP('Behaviors Merchants'!$A1257,Merchants!$A$2:$H$1757,7,0)&gt;=20%,"FRAUD","NO FRAUD"))</f>
        <v>NO FRAUD</v>
      </c>
    </row>
    <row r="1258" spans="1:3" hidden="1" x14ac:dyDescent="0.25">
      <c r="A1258" s="33">
        <v>57935</v>
      </c>
      <c r="B1258" s="25" t="str">
        <f>IF(VLOOKUP($A1258,Merchants!$A$2:$H$1757,4,0)&lt;10,"NO FRAUD",IF(VLOOKUP($A1258,Merchants!$A$2:$H$1757,8,0)&gt;=60%,"FRAUD","NO FRAUD"))</f>
        <v>NO FRAUD</v>
      </c>
      <c r="C1258" s="25" t="str">
        <f>IF(VLOOKUP($A1258,Merchants!$A$2:$D$1757,4,0)&lt;10,"NO FRAUD",IF(VLOOKUP('Behaviors Merchants'!$A1258,Merchants!$A$2:$H$1757,7,0)&gt;=20%,"FRAUD","NO FRAUD"))</f>
        <v>NO FRAUD</v>
      </c>
    </row>
    <row r="1259" spans="1:3" hidden="1" x14ac:dyDescent="0.25">
      <c r="A1259" s="33">
        <v>57939</v>
      </c>
      <c r="B1259" s="25" t="str">
        <f>IF(VLOOKUP($A1259,Merchants!$A$2:$H$1757,4,0)&lt;10,"NO FRAUD",IF(VLOOKUP($A1259,Merchants!$A$2:$H$1757,8,0)&gt;=60%,"FRAUD","NO FRAUD"))</f>
        <v>NO FRAUD</v>
      </c>
      <c r="C1259" s="25" t="str">
        <f>IF(VLOOKUP($A1259,Merchants!$A$2:$D$1757,4,0)&lt;10,"NO FRAUD",IF(VLOOKUP('Behaviors Merchants'!$A1259,Merchants!$A$2:$H$1757,7,0)&gt;=20%,"FRAUD","NO FRAUD"))</f>
        <v>NO FRAUD</v>
      </c>
    </row>
    <row r="1260" spans="1:3" hidden="1" x14ac:dyDescent="0.25">
      <c r="A1260" s="33">
        <v>58014</v>
      </c>
      <c r="B1260" s="25" t="str">
        <f>IF(VLOOKUP($A1260,Merchants!$A$2:$H$1757,4,0)&lt;10,"NO FRAUD",IF(VLOOKUP($A1260,Merchants!$A$2:$H$1757,8,0)&gt;=60%,"FRAUD","NO FRAUD"))</f>
        <v>NO FRAUD</v>
      </c>
      <c r="C1260" s="25" t="str">
        <f>IF(VLOOKUP($A1260,Merchants!$A$2:$D$1757,4,0)&lt;10,"NO FRAUD",IF(VLOOKUP('Behaviors Merchants'!$A1260,Merchants!$A$2:$H$1757,7,0)&gt;=20%,"FRAUD","NO FRAUD"))</f>
        <v>NO FRAUD</v>
      </c>
    </row>
    <row r="1261" spans="1:3" hidden="1" x14ac:dyDescent="0.25">
      <c r="A1261" s="33">
        <v>58069</v>
      </c>
      <c r="B1261" s="25" t="str">
        <f>IF(VLOOKUP($A1261,Merchants!$A$2:$H$1757,4,0)&lt;10,"NO FRAUD",IF(VLOOKUP($A1261,Merchants!$A$2:$H$1757,8,0)&gt;=60%,"FRAUD","NO FRAUD"))</f>
        <v>NO FRAUD</v>
      </c>
      <c r="C1261" s="25" t="str">
        <f>IF(VLOOKUP($A1261,Merchants!$A$2:$D$1757,4,0)&lt;10,"NO FRAUD",IF(VLOOKUP('Behaviors Merchants'!$A1261,Merchants!$A$2:$H$1757,7,0)&gt;=20%,"FRAUD","NO FRAUD"))</f>
        <v>NO FRAUD</v>
      </c>
    </row>
    <row r="1262" spans="1:3" hidden="1" x14ac:dyDescent="0.25">
      <c r="A1262" s="33">
        <v>58185</v>
      </c>
      <c r="B1262" s="25" t="str">
        <f>IF(VLOOKUP($A1262,Merchants!$A$2:$H$1757,4,0)&lt;10,"NO FRAUD",IF(VLOOKUP($A1262,Merchants!$A$2:$H$1757,8,0)&gt;=60%,"FRAUD","NO FRAUD"))</f>
        <v>NO FRAUD</v>
      </c>
      <c r="C1262" s="25" t="str">
        <f>IF(VLOOKUP($A1262,Merchants!$A$2:$D$1757,4,0)&lt;10,"NO FRAUD",IF(VLOOKUP('Behaviors Merchants'!$A1262,Merchants!$A$2:$H$1757,7,0)&gt;=20%,"FRAUD","NO FRAUD"))</f>
        <v>NO FRAUD</v>
      </c>
    </row>
    <row r="1263" spans="1:3" hidden="1" x14ac:dyDescent="0.25">
      <c r="A1263" s="33">
        <v>58280</v>
      </c>
      <c r="B1263" s="25" t="str">
        <f>IF(VLOOKUP($A1263,Merchants!$A$2:$H$1757,4,0)&lt;10,"NO FRAUD",IF(VLOOKUP($A1263,Merchants!$A$2:$H$1757,8,0)&gt;=60%,"FRAUD","NO FRAUD"))</f>
        <v>NO FRAUD</v>
      </c>
      <c r="C1263" s="25" t="str">
        <f>IF(VLOOKUP($A1263,Merchants!$A$2:$D$1757,4,0)&lt;10,"NO FRAUD",IF(VLOOKUP('Behaviors Merchants'!$A1263,Merchants!$A$2:$H$1757,7,0)&gt;=20%,"FRAUD","NO FRAUD"))</f>
        <v>NO FRAUD</v>
      </c>
    </row>
    <row r="1264" spans="1:3" hidden="1" x14ac:dyDescent="0.25">
      <c r="A1264" s="33">
        <v>58284</v>
      </c>
      <c r="B1264" s="25" t="str">
        <f>IF(VLOOKUP($A1264,Merchants!$A$2:$H$1757,4,0)&lt;10,"NO FRAUD",IF(VLOOKUP($A1264,Merchants!$A$2:$H$1757,8,0)&gt;=60%,"FRAUD","NO FRAUD"))</f>
        <v>NO FRAUD</v>
      </c>
      <c r="C1264" s="25" t="str">
        <f>IF(VLOOKUP($A1264,Merchants!$A$2:$D$1757,4,0)&lt;10,"NO FRAUD",IF(VLOOKUP('Behaviors Merchants'!$A1264,Merchants!$A$2:$H$1757,7,0)&gt;=20%,"FRAUD","NO FRAUD"))</f>
        <v>NO FRAUD</v>
      </c>
    </row>
    <row r="1265" spans="1:3" hidden="1" x14ac:dyDescent="0.25">
      <c r="A1265" s="33">
        <v>58341</v>
      </c>
      <c r="B1265" s="25" t="str">
        <f>IF(VLOOKUP($A1265,Merchants!$A$2:$H$1757,4,0)&lt;10,"NO FRAUD",IF(VLOOKUP($A1265,Merchants!$A$2:$H$1757,8,0)&gt;=60%,"FRAUD","NO FRAUD"))</f>
        <v>NO FRAUD</v>
      </c>
      <c r="C1265" s="25" t="str">
        <f>IF(VLOOKUP($A1265,Merchants!$A$2:$D$1757,4,0)&lt;10,"NO FRAUD",IF(VLOOKUP('Behaviors Merchants'!$A1265,Merchants!$A$2:$H$1757,7,0)&gt;=20%,"FRAUD","NO FRAUD"))</f>
        <v>NO FRAUD</v>
      </c>
    </row>
    <row r="1266" spans="1:3" hidden="1" x14ac:dyDescent="0.25">
      <c r="A1266" s="33">
        <v>58690</v>
      </c>
      <c r="B1266" s="25" t="str">
        <f>IF(VLOOKUP($A1266,Merchants!$A$2:$H$1757,4,0)&lt;10,"NO FRAUD",IF(VLOOKUP($A1266,Merchants!$A$2:$H$1757,8,0)&gt;=60%,"FRAUD","NO FRAUD"))</f>
        <v>NO FRAUD</v>
      </c>
      <c r="C1266" s="25" t="str">
        <f>IF(VLOOKUP($A1266,Merchants!$A$2:$D$1757,4,0)&lt;10,"NO FRAUD",IF(VLOOKUP('Behaviors Merchants'!$A1266,Merchants!$A$2:$H$1757,7,0)&gt;=20%,"FRAUD","NO FRAUD"))</f>
        <v>NO FRAUD</v>
      </c>
    </row>
    <row r="1267" spans="1:3" hidden="1" x14ac:dyDescent="0.25">
      <c r="A1267" s="33">
        <v>58691</v>
      </c>
      <c r="B1267" s="25" t="str">
        <f>IF(VLOOKUP($A1267,Merchants!$A$2:$H$1757,4,0)&lt;10,"NO FRAUD",IF(VLOOKUP($A1267,Merchants!$A$2:$H$1757,8,0)&gt;=60%,"FRAUD","NO FRAUD"))</f>
        <v>NO FRAUD</v>
      </c>
      <c r="C1267" s="25" t="str">
        <f>IF(VLOOKUP($A1267,Merchants!$A$2:$D$1757,4,0)&lt;10,"NO FRAUD",IF(VLOOKUP('Behaviors Merchants'!$A1267,Merchants!$A$2:$H$1757,7,0)&gt;=20%,"FRAUD","NO FRAUD"))</f>
        <v>NO FRAUD</v>
      </c>
    </row>
    <row r="1268" spans="1:3" hidden="1" x14ac:dyDescent="0.25">
      <c r="A1268" s="33">
        <v>58749</v>
      </c>
      <c r="B1268" s="25" t="str">
        <f>IF(VLOOKUP($A1268,Merchants!$A$2:$H$1757,4,0)&lt;10,"NO FRAUD",IF(VLOOKUP($A1268,Merchants!$A$2:$H$1757,8,0)&gt;=60%,"FRAUD","NO FRAUD"))</f>
        <v>NO FRAUD</v>
      </c>
      <c r="C1268" s="25" t="str">
        <f>IF(VLOOKUP($A1268,Merchants!$A$2:$D$1757,4,0)&lt;10,"NO FRAUD",IF(VLOOKUP('Behaviors Merchants'!$A1268,Merchants!$A$2:$H$1757,7,0)&gt;=20%,"FRAUD","NO FRAUD"))</f>
        <v>NO FRAUD</v>
      </c>
    </row>
    <row r="1269" spans="1:3" hidden="1" x14ac:dyDescent="0.25">
      <c r="A1269" s="33">
        <v>58773</v>
      </c>
      <c r="B1269" s="25" t="str">
        <f>IF(VLOOKUP($A1269,Merchants!$A$2:$H$1757,4,0)&lt;10,"NO FRAUD",IF(VLOOKUP($A1269,Merchants!$A$2:$H$1757,8,0)&gt;=60%,"FRAUD","NO FRAUD"))</f>
        <v>NO FRAUD</v>
      </c>
      <c r="C1269" s="25" t="str">
        <f>IF(VLOOKUP($A1269,Merchants!$A$2:$D$1757,4,0)&lt;10,"NO FRAUD",IF(VLOOKUP('Behaviors Merchants'!$A1269,Merchants!$A$2:$H$1757,7,0)&gt;=20%,"FRAUD","NO FRAUD"))</f>
        <v>NO FRAUD</v>
      </c>
    </row>
    <row r="1270" spans="1:3" hidden="1" x14ac:dyDescent="0.25">
      <c r="A1270" s="33">
        <v>58816</v>
      </c>
      <c r="B1270" s="25" t="str">
        <f>IF(VLOOKUP($A1270,Merchants!$A$2:$H$1757,4,0)&lt;10,"NO FRAUD",IF(VLOOKUP($A1270,Merchants!$A$2:$H$1757,8,0)&gt;=60%,"FRAUD","NO FRAUD"))</f>
        <v>NO FRAUD</v>
      </c>
      <c r="C1270" s="25" t="str">
        <f>IF(VLOOKUP($A1270,Merchants!$A$2:$D$1757,4,0)&lt;10,"NO FRAUD",IF(VLOOKUP('Behaviors Merchants'!$A1270,Merchants!$A$2:$H$1757,7,0)&gt;=20%,"FRAUD","NO FRAUD"))</f>
        <v>NO FRAUD</v>
      </c>
    </row>
    <row r="1271" spans="1:3" hidden="1" x14ac:dyDescent="0.25">
      <c r="A1271" s="33">
        <v>58938</v>
      </c>
      <c r="B1271" s="25" t="str">
        <f>IF(VLOOKUP($A1271,Merchants!$A$2:$H$1757,4,0)&lt;10,"NO FRAUD",IF(VLOOKUP($A1271,Merchants!$A$2:$H$1757,8,0)&gt;=60%,"FRAUD","NO FRAUD"))</f>
        <v>NO FRAUD</v>
      </c>
      <c r="C1271" s="25" t="str">
        <f>IF(VLOOKUP($A1271,Merchants!$A$2:$D$1757,4,0)&lt;10,"NO FRAUD",IF(VLOOKUP('Behaviors Merchants'!$A1271,Merchants!$A$2:$H$1757,7,0)&gt;=20%,"FRAUD","NO FRAUD"))</f>
        <v>NO FRAUD</v>
      </c>
    </row>
    <row r="1272" spans="1:3" hidden="1" x14ac:dyDescent="0.25">
      <c r="A1272" s="33">
        <v>58973</v>
      </c>
      <c r="B1272" s="25" t="str">
        <f>IF(VLOOKUP($A1272,Merchants!$A$2:$H$1757,4,0)&lt;10,"NO FRAUD",IF(VLOOKUP($A1272,Merchants!$A$2:$H$1757,8,0)&gt;=60%,"FRAUD","NO FRAUD"))</f>
        <v>NO FRAUD</v>
      </c>
      <c r="C1272" s="25" t="str">
        <f>IF(VLOOKUP($A1272,Merchants!$A$2:$D$1757,4,0)&lt;10,"NO FRAUD",IF(VLOOKUP('Behaviors Merchants'!$A1272,Merchants!$A$2:$H$1757,7,0)&gt;=20%,"FRAUD","NO FRAUD"))</f>
        <v>NO FRAUD</v>
      </c>
    </row>
    <row r="1273" spans="1:3" hidden="1" x14ac:dyDescent="0.25">
      <c r="A1273" s="33">
        <v>59021</v>
      </c>
      <c r="B1273" s="25" t="str">
        <f>IF(VLOOKUP($A1273,Merchants!$A$2:$H$1757,4,0)&lt;10,"NO FRAUD",IF(VLOOKUP($A1273,Merchants!$A$2:$H$1757,8,0)&gt;=60%,"FRAUD","NO FRAUD"))</f>
        <v>NO FRAUD</v>
      </c>
      <c r="C1273" s="25" t="str">
        <f>IF(VLOOKUP($A1273,Merchants!$A$2:$D$1757,4,0)&lt;10,"NO FRAUD",IF(VLOOKUP('Behaviors Merchants'!$A1273,Merchants!$A$2:$H$1757,7,0)&gt;=20%,"FRAUD","NO FRAUD"))</f>
        <v>NO FRAUD</v>
      </c>
    </row>
    <row r="1274" spans="1:3" hidden="1" x14ac:dyDescent="0.25">
      <c r="A1274" s="33">
        <v>59033</v>
      </c>
      <c r="B1274" s="25" t="str">
        <f>IF(VLOOKUP($A1274,Merchants!$A$2:$H$1757,4,0)&lt;10,"NO FRAUD",IF(VLOOKUP($A1274,Merchants!$A$2:$H$1757,8,0)&gt;=60%,"FRAUD","NO FRAUD"))</f>
        <v>NO FRAUD</v>
      </c>
      <c r="C1274" s="25" t="str">
        <f>IF(VLOOKUP($A1274,Merchants!$A$2:$D$1757,4,0)&lt;10,"NO FRAUD",IF(VLOOKUP('Behaviors Merchants'!$A1274,Merchants!$A$2:$H$1757,7,0)&gt;=20%,"FRAUD","NO FRAUD"))</f>
        <v>NO FRAUD</v>
      </c>
    </row>
    <row r="1275" spans="1:3" hidden="1" x14ac:dyDescent="0.25">
      <c r="A1275" s="33">
        <v>59110</v>
      </c>
      <c r="B1275" s="25" t="str">
        <f>IF(VLOOKUP($A1275,Merchants!$A$2:$H$1757,4,0)&lt;10,"NO FRAUD",IF(VLOOKUP($A1275,Merchants!$A$2:$H$1757,8,0)&gt;=60%,"FRAUD","NO FRAUD"))</f>
        <v>NO FRAUD</v>
      </c>
      <c r="C1275" s="25" t="str">
        <f>IF(VLOOKUP($A1275,Merchants!$A$2:$D$1757,4,0)&lt;10,"NO FRAUD",IF(VLOOKUP('Behaviors Merchants'!$A1275,Merchants!$A$2:$H$1757,7,0)&gt;=20%,"FRAUD","NO FRAUD"))</f>
        <v>NO FRAUD</v>
      </c>
    </row>
    <row r="1276" spans="1:3" hidden="1" x14ac:dyDescent="0.25">
      <c r="A1276" s="33">
        <v>59117</v>
      </c>
      <c r="B1276" s="25" t="str">
        <f>IF(VLOOKUP($A1276,Merchants!$A$2:$H$1757,4,0)&lt;10,"NO FRAUD",IF(VLOOKUP($A1276,Merchants!$A$2:$H$1757,8,0)&gt;=60%,"FRAUD","NO FRAUD"))</f>
        <v>NO FRAUD</v>
      </c>
      <c r="C1276" s="25" t="str">
        <f>IF(VLOOKUP($A1276,Merchants!$A$2:$D$1757,4,0)&lt;10,"NO FRAUD",IF(VLOOKUP('Behaviors Merchants'!$A1276,Merchants!$A$2:$H$1757,7,0)&gt;=20%,"FRAUD","NO FRAUD"))</f>
        <v>NO FRAUD</v>
      </c>
    </row>
    <row r="1277" spans="1:3" hidden="1" x14ac:dyDescent="0.25">
      <c r="A1277" s="33">
        <v>59150</v>
      </c>
      <c r="B1277" s="25" t="str">
        <f>IF(VLOOKUP($A1277,Merchants!$A$2:$H$1757,4,0)&lt;10,"NO FRAUD",IF(VLOOKUP($A1277,Merchants!$A$2:$H$1757,8,0)&gt;=60%,"FRAUD","NO FRAUD"))</f>
        <v>NO FRAUD</v>
      </c>
      <c r="C1277" s="25" t="str">
        <f>IF(VLOOKUP($A1277,Merchants!$A$2:$D$1757,4,0)&lt;10,"NO FRAUD",IF(VLOOKUP('Behaviors Merchants'!$A1277,Merchants!$A$2:$H$1757,7,0)&gt;=20%,"FRAUD","NO FRAUD"))</f>
        <v>NO FRAUD</v>
      </c>
    </row>
    <row r="1278" spans="1:3" hidden="1" x14ac:dyDescent="0.25">
      <c r="A1278" s="33">
        <v>59220</v>
      </c>
      <c r="B1278" s="25" t="str">
        <f>IF(VLOOKUP($A1278,Merchants!$A$2:$H$1757,4,0)&lt;10,"NO FRAUD",IF(VLOOKUP($A1278,Merchants!$A$2:$H$1757,8,0)&gt;=60%,"FRAUD","NO FRAUD"))</f>
        <v>NO FRAUD</v>
      </c>
      <c r="C1278" s="25" t="str">
        <f>IF(VLOOKUP($A1278,Merchants!$A$2:$D$1757,4,0)&lt;10,"NO FRAUD",IF(VLOOKUP('Behaviors Merchants'!$A1278,Merchants!$A$2:$H$1757,7,0)&gt;=20%,"FRAUD","NO FRAUD"))</f>
        <v>NO FRAUD</v>
      </c>
    </row>
    <row r="1279" spans="1:3" hidden="1" x14ac:dyDescent="0.25">
      <c r="A1279" s="33">
        <v>59248</v>
      </c>
      <c r="B1279" s="25" t="str">
        <f>IF(VLOOKUP($A1279,Merchants!$A$2:$H$1757,4,0)&lt;10,"NO FRAUD",IF(VLOOKUP($A1279,Merchants!$A$2:$H$1757,8,0)&gt;=60%,"FRAUD","NO FRAUD"))</f>
        <v>NO FRAUD</v>
      </c>
      <c r="C1279" s="25" t="str">
        <f>IF(VLOOKUP($A1279,Merchants!$A$2:$D$1757,4,0)&lt;10,"NO FRAUD",IF(VLOOKUP('Behaviors Merchants'!$A1279,Merchants!$A$2:$H$1757,7,0)&gt;=20%,"FRAUD","NO FRAUD"))</f>
        <v>NO FRAUD</v>
      </c>
    </row>
    <row r="1280" spans="1:3" hidden="1" x14ac:dyDescent="0.25">
      <c r="A1280" s="33">
        <v>59287</v>
      </c>
      <c r="B1280" s="25" t="str">
        <f>IF(VLOOKUP($A1280,Merchants!$A$2:$H$1757,4,0)&lt;10,"NO FRAUD",IF(VLOOKUP($A1280,Merchants!$A$2:$H$1757,8,0)&gt;=60%,"FRAUD","NO FRAUD"))</f>
        <v>NO FRAUD</v>
      </c>
      <c r="C1280" s="25" t="str">
        <f>IF(VLOOKUP($A1280,Merchants!$A$2:$D$1757,4,0)&lt;10,"NO FRAUD",IF(VLOOKUP('Behaviors Merchants'!$A1280,Merchants!$A$2:$H$1757,7,0)&gt;=20%,"FRAUD","NO FRAUD"))</f>
        <v>NO FRAUD</v>
      </c>
    </row>
    <row r="1281" spans="1:3" hidden="1" x14ac:dyDescent="0.25">
      <c r="A1281" s="33">
        <v>59348</v>
      </c>
      <c r="B1281" s="25" t="str">
        <f>IF(VLOOKUP($A1281,Merchants!$A$2:$H$1757,4,0)&lt;10,"NO FRAUD",IF(VLOOKUP($A1281,Merchants!$A$2:$H$1757,8,0)&gt;=60%,"FRAUD","NO FRAUD"))</f>
        <v>NO FRAUD</v>
      </c>
      <c r="C1281" s="25" t="str">
        <f>IF(VLOOKUP($A1281,Merchants!$A$2:$D$1757,4,0)&lt;10,"NO FRAUD",IF(VLOOKUP('Behaviors Merchants'!$A1281,Merchants!$A$2:$H$1757,7,0)&gt;=20%,"FRAUD","NO FRAUD"))</f>
        <v>NO FRAUD</v>
      </c>
    </row>
    <row r="1282" spans="1:3" hidden="1" x14ac:dyDescent="0.25">
      <c r="A1282" s="33">
        <v>59539</v>
      </c>
      <c r="B1282" s="25" t="str">
        <f>IF(VLOOKUP($A1282,Merchants!$A$2:$H$1757,4,0)&lt;10,"NO FRAUD",IF(VLOOKUP($A1282,Merchants!$A$2:$H$1757,8,0)&gt;=60%,"FRAUD","NO FRAUD"))</f>
        <v>NO FRAUD</v>
      </c>
      <c r="C1282" s="25" t="str">
        <f>IF(VLOOKUP($A1282,Merchants!$A$2:$D$1757,4,0)&lt;10,"NO FRAUD",IF(VLOOKUP('Behaviors Merchants'!$A1282,Merchants!$A$2:$H$1757,7,0)&gt;=20%,"FRAUD","NO FRAUD"))</f>
        <v>NO FRAUD</v>
      </c>
    </row>
    <row r="1283" spans="1:3" hidden="1" x14ac:dyDescent="0.25">
      <c r="A1283" s="33">
        <v>59574</v>
      </c>
      <c r="B1283" s="25" t="str">
        <f>IF(VLOOKUP($A1283,Merchants!$A$2:$H$1757,4,0)&lt;10,"NO FRAUD",IF(VLOOKUP($A1283,Merchants!$A$2:$H$1757,8,0)&gt;=60%,"FRAUD","NO FRAUD"))</f>
        <v>NO FRAUD</v>
      </c>
      <c r="C1283" s="25" t="str">
        <f>IF(VLOOKUP($A1283,Merchants!$A$2:$D$1757,4,0)&lt;10,"NO FRAUD",IF(VLOOKUP('Behaviors Merchants'!$A1283,Merchants!$A$2:$H$1757,7,0)&gt;=20%,"FRAUD","NO FRAUD"))</f>
        <v>NO FRAUD</v>
      </c>
    </row>
    <row r="1284" spans="1:3" hidden="1" x14ac:dyDescent="0.25">
      <c r="A1284" s="33">
        <v>59577</v>
      </c>
      <c r="B1284" s="25" t="str">
        <f>IF(VLOOKUP($A1284,Merchants!$A$2:$H$1757,4,0)&lt;10,"NO FRAUD",IF(VLOOKUP($A1284,Merchants!$A$2:$H$1757,8,0)&gt;=60%,"FRAUD","NO FRAUD"))</f>
        <v>NO FRAUD</v>
      </c>
      <c r="C1284" s="25" t="str">
        <f>IF(VLOOKUP($A1284,Merchants!$A$2:$D$1757,4,0)&lt;10,"NO FRAUD",IF(VLOOKUP('Behaviors Merchants'!$A1284,Merchants!$A$2:$H$1757,7,0)&gt;=20%,"FRAUD","NO FRAUD"))</f>
        <v>NO FRAUD</v>
      </c>
    </row>
    <row r="1285" spans="1:3" hidden="1" x14ac:dyDescent="0.25">
      <c r="A1285" s="33">
        <v>59799</v>
      </c>
      <c r="B1285" s="25" t="str">
        <f>IF(VLOOKUP($A1285,Merchants!$A$2:$H$1757,4,0)&lt;10,"NO FRAUD",IF(VLOOKUP($A1285,Merchants!$A$2:$H$1757,8,0)&gt;=60%,"FRAUD","NO FRAUD"))</f>
        <v>NO FRAUD</v>
      </c>
      <c r="C1285" s="25" t="str">
        <f>IF(VLOOKUP($A1285,Merchants!$A$2:$D$1757,4,0)&lt;10,"NO FRAUD",IF(VLOOKUP('Behaviors Merchants'!$A1285,Merchants!$A$2:$H$1757,7,0)&gt;=20%,"FRAUD","NO FRAUD"))</f>
        <v>NO FRAUD</v>
      </c>
    </row>
    <row r="1286" spans="1:3" hidden="1" x14ac:dyDescent="0.25">
      <c r="A1286" s="33">
        <v>59804</v>
      </c>
      <c r="B1286" s="25" t="str">
        <f>IF(VLOOKUP($A1286,Merchants!$A$2:$H$1757,4,0)&lt;10,"NO FRAUD",IF(VLOOKUP($A1286,Merchants!$A$2:$H$1757,8,0)&gt;=60%,"FRAUD","NO FRAUD"))</f>
        <v>NO FRAUD</v>
      </c>
      <c r="C1286" s="25" t="str">
        <f>IF(VLOOKUP($A1286,Merchants!$A$2:$D$1757,4,0)&lt;10,"NO FRAUD",IF(VLOOKUP('Behaviors Merchants'!$A1286,Merchants!$A$2:$H$1757,7,0)&gt;=20%,"FRAUD","NO FRAUD"))</f>
        <v>NO FRAUD</v>
      </c>
    </row>
    <row r="1287" spans="1:3" hidden="1" x14ac:dyDescent="0.25">
      <c r="A1287" s="33">
        <v>60296</v>
      </c>
      <c r="B1287" s="25" t="str">
        <f>IF(VLOOKUP($A1287,Merchants!$A$2:$H$1757,4,0)&lt;10,"NO FRAUD",IF(VLOOKUP($A1287,Merchants!$A$2:$H$1757,8,0)&gt;=60%,"FRAUD","NO FRAUD"))</f>
        <v>NO FRAUD</v>
      </c>
      <c r="C1287" s="25" t="str">
        <f>IF(VLOOKUP($A1287,Merchants!$A$2:$D$1757,4,0)&lt;10,"NO FRAUD",IF(VLOOKUP('Behaviors Merchants'!$A1287,Merchants!$A$2:$H$1757,7,0)&gt;=20%,"FRAUD","NO FRAUD"))</f>
        <v>NO FRAUD</v>
      </c>
    </row>
    <row r="1288" spans="1:3" hidden="1" x14ac:dyDescent="0.25">
      <c r="A1288" s="33">
        <v>60381</v>
      </c>
      <c r="B1288" s="25" t="str">
        <f>IF(VLOOKUP($A1288,Merchants!$A$2:$H$1757,4,0)&lt;10,"NO FRAUD",IF(VLOOKUP($A1288,Merchants!$A$2:$H$1757,8,0)&gt;=60%,"FRAUD","NO FRAUD"))</f>
        <v>NO FRAUD</v>
      </c>
      <c r="C1288" s="25" t="str">
        <f>IF(VLOOKUP($A1288,Merchants!$A$2:$D$1757,4,0)&lt;10,"NO FRAUD",IF(VLOOKUP('Behaviors Merchants'!$A1288,Merchants!$A$2:$H$1757,7,0)&gt;=20%,"FRAUD","NO FRAUD"))</f>
        <v>NO FRAUD</v>
      </c>
    </row>
    <row r="1289" spans="1:3" hidden="1" x14ac:dyDescent="0.25">
      <c r="A1289" s="33">
        <v>60399</v>
      </c>
      <c r="B1289" s="25" t="str">
        <f>IF(VLOOKUP($A1289,Merchants!$A$2:$H$1757,4,0)&lt;10,"NO FRAUD",IF(VLOOKUP($A1289,Merchants!$A$2:$H$1757,8,0)&gt;=60%,"FRAUD","NO FRAUD"))</f>
        <v>NO FRAUD</v>
      </c>
      <c r="C1289" s="25" t="str">
        <f>IF(VLOOKUP($A1289,Merchants!$A$2:$D$1757,4,0)&lt;10,"NO FRAUD",IF(VLOOKUP('Behaviors Merchants'!$A1289,Merchants!$A$2:$H$1757,7,0)&gt;=20%,"FRAUD","NO FRAUD"))</f>
        <v>NO FRAUD</v>
      </c>
    </row>
    <row r="1290" spans="1:3" hidden="1" x14ac:dyDescent="0.25">
      <c r="A1290" s="33">
        <v>60418</v>
      </c>
      <c r="B1290" s="25" t="str">
        <f>IF(VLOOKUP($A1290,Merchants!$A$2:$H$1757,4,0)&lt;10,"NO FRAUD",IF(VLOOKUP($A1290,Merchants!$A$2:$H$1757,8,0)&gt;=60%,"FRAUD","NO FRAUD"))</f>
        <v>NO FRAUD</v>
      </c>
      <c r="C1290" s="25" t="str">
        <f>IF(VLOOKUP($A1290,Merchants!$A$2:$D$1757,4,0)&lt;10,"NO FRAUD",IF(VLOOKUP('Behaviors Merchants'!$A1290,Merchants!$A$2:$H$1757,7,0)&gt;=20%,"FRAUD","NO FRAUD"))</f>
        <v>NO FRAUD</v>
      </c>
    </row>
    <row r="1291" spans="1:3" hidden="1" x14ac:dyDescent="0.25">
      <c r="A1291" s="33">
        <v>60569</v>
      </c>
      <c r="B1291" s="25" t="str">
        <f>IF(VLOOKUP($A1291,Merchants!$A$2:$H$1757,4,0)&lt;10,"NO FRAUD",IF(VLOOKUP($A1291,Merchants!$A$2:$H$1757,8,0)&gt;=60%,"FRAUD","NO FRAUD"))</f>
        <v>NO FRAUD</v>
      </c>
      <c r="C1291" s="25" t="str">
        <f>IF(VLOOKUP($A1291,Merchants!$A$2:$D$1757,4,0)&lt;10,"NO FRAUD",IF(VLOOKUP('Behaviors Merchants'!$A1291,Merchants!$A$2:$H$1757,7,0)&gt;=20%,"FRAUD","NO FRAUD"))</f>
        <v>NO FRAUD</v>
      </c>
    </row>
    <row r="1292" spans="1:3" hidden="1" x14ac:dyDescent="0.25">
      <c r="A1292" s="33">
        <v>60813</v>
      </c>
      <c r="B1292" s="25" t="str">
        <f>IF(VLOOKUP($A1292,Merchants!$A$2:$H$1757,4,0)&lt;10,"NO FRAUD",IF(VLOOKUP($A1292,Merchants!$A$2:$H$1757,8,0)&gt;=60%,"FRAUD","NO FRAUD"))</f>
        <v>NO FRAUD</v>
      </c>
      <c r="C1292" s="25" t="str">
        <f>IF(VLOOKUP($A1292,Merchants!$A$2:$D$1757,4,0)&lt;10,"NO FRAUD",IF(VLOOKUP('Behaviors Merchants'!$A1292,Merchants!$A$2:$H$1757,7,0)&gt;=20%,"FRAUD","NO FRAUD"))</f>
        <v>NO FRAUD</v>
      </c>
    </row>
    <row r="1293" spans="1:3" hidden="1" x14ac:dyDescent="0.25">
      <c r="A1293" s="33">
        <v>60849</v>
      </c>
      <c r="B1293" s="25" t="str">
        <f>IF(VLOOKUP($A1293,Merchants!$A$2:$H$1757,4,0)&lt;10,"NO FRAUD",IF(VLOOKUP($A1293,Merchants!$A$2:$H$1757,8,0)&gt;=60%,"FRAUD","NO FRAUD"))</f>
        <v>NO FRAUD</v>
      </c>
      <c r="C1293" s="25" t="str">
        <f>IF(VLOOKUP($A1293,Merchants!$A$2:$D$1757,4,0)&lt;10,"NO FRAUD",IF(VLOOKUP('Behaviors Merchants'!$A1293,Merchants!$A$2:$H$1757,7,0)&gt;=20%,"FRAUD","NO FRAUD"))</f>
        <v>NO FRAUD</v>
      </c>
    </row>
    <row r="1294" spans="1:3" hidden="1" x14ac:dyDescent="0.25">
      <c r="A1294" s="33">
        <v>60920</v>
      </c>
      <c r="B1294" s="25" t="str">
        <f>IF(VLOOKUP($A1294,Merchants!$A$2:$H$1757,4,0)&lt;10,"NO FRAUD",IF(VLOOKUP($A1294,Merchants!$A$2:$H$1757,8,0)&gt;=60%,"FRAUD","NO FRAUD"))</f>
        <v>NO FRAUD</v>
      </c>
      <c r="C1294" s="25" t="str">
        <f>IF(VLOOKUP($A1294,Merchants!$A$2:$D$1757,4,0)&lt;10,"NO FRAUD",IF(VLOOKUP('Behaviors Merchants'!$A1294,Merchants!$A$2:$H$1757,7,0)&gt;=20%,"FRAUD","NO FRAUD"))</f>
        <v>NO FRAUD</v>
      </c>
    </row>
    <row r="1295" spans="1:3" hidden="1" x14ac:dyDescent="0.25">
      <c r="A1295" s="33">
        <v>61111</v>
      </c>
      <c r="B1295" s="25" t="str">
        <f>IF(VLOOKUP($A1295,Merchants!$A$2:$H$1757,4,0)&lt;10,"NO FRAUD",IF(VLOOKUP($A1295,Merchants!$A$2:$H$1757,8,0)&gt;=60%,"FRAUD","NO FRAUD"))</f>
        <v>NO FRAUD</v>
      </c>
      <c r="C1295" s="25" t="str">
        <f>IF(VLOOKUP($A1295,Merchants!$A$2:$D$1757,4,0)&lt;10,"NO FRAUD",IF(VLOOKUP('Behaviors Merchants'!$A1295,Merchants!$A$2:$H$1757,7,0)&gt;=20%,"FRAUD","NO FRAUD"))</f>
        <v>NO FRAUD</v>
      </c>
    </row>
    <row r="1296" spans="1:3" hidden="1" x14ac:dyDescent="0.25">
      <c r="A1296" s="33">
        <v>61326</v>
      </c>
      <c r="B1296" s="25" t="str">
        <f>IF(VLOOKUP($A1296,Merchants!$A$2:$H$1757,4,0)&lt;10,"NO FRAUD",IF(VLOOKUP($A1296,Merchants!$A$2:$H$1757,8,0)&gt;=60%,"FRAUD","NO FRAUD"))</f>
        <v>NO FRAUD</v>
      </c>
      <c r="C1296" s="25" t="str">
        <f>IF(VLOOKUP($A1296,Merchants!$A$2:$D$1757,4,0)&lt;10,"NO FRAUD",IF(VLOOKUP('Behaviors Merchants'!$A1296,Merchants!$A$2:$H$1757,7,0)&gt;=20%,"FRAUD","NO FRAUD"))</f>
        <v>NO FRAUD</v>
      </c>
    </row>
    <row r="1297" spans="1:3" hidden="1" x14ac:dyDescent="0.25">
      <c r="A1297" s="33">
        <v>61353</v>
      </c>
      <c r="B1297" s="25" t="str">
        <f>IF(VLOOKUP($A1297,Merchants!$A$2:$H$1757,4,0)&lt;10,"NO FRAUD",IF(VLOOKUP($A1297,Merchants!$A$2:$H$1757,8,0)&gt;=60%,"FRAUD","NO FRAUD"))</f>
        <v>NO FRAUD</v>
      </c>
      <c r="C1297" s="25" t="str">
        <f>IF(VLOOKUP($A1297,Merchants!$A$2:$D$1757,4,0)&lt;10,"NO FRAUD",IF(VLOOKUP('Behaviors Merchants'!$A1297,Merchants!$A$2:$H$1757,7,0)&gt;=20%,"FRAUD","NO FRAUD"))</f>
        <v>NO FRAUD</v>
      </c>
    </row>
    <row r="1298" spans="1:3" hidden="1" x14ac:dyDescent="0.25">
      <c r="A1298" s="33">
        <v>61382</v>
      </c>
      <c r="B1298" s="25" t="str">
        <f>IF(VLOOKUP($A1298,Merchants!$A$2:$H$1757,4,0)&lt;10,"NO FRAUD",IF(VLOOKUP($A1298,Merchants!$A$2:$H$1757,8,0)&gt;=60%,"FRAUD","NO FRAUD"))</f>
        <v>NO FRAUD</v>
      </c>
      <c r="C1298" s="25" t="str">
        <f>IF(VLOOKUP($A1298,Merchants!$A$2:$D$1757,4,0)&lt;10,"NO FRAUD",IF(VLOOKUP('Behaviors Merchants'!$A1298,Merchants!$A$2:$H$1757,7,0)&gt;=20%,"FRAUD","NO FRAUD"))</f>
        <v>NO FRAUD</v>
      </c>
    </row>
    <row r="1299" spans="1:3" hidden="1" x14ac:dyDescent="0.25">
      <c r="A1299" s="33">
        <v>61481</v>
      </c>
      <c r="B1299" s="25" t="str">
        <f>IF(VLOOKUP($A1299,Merchants!$A$2:$H$1757,4,0)&lt;10,"NO FRAUD",IF(VLOOKUP($A1299,Merchants!$A$2:$H$1757,8,0)&gt;=60%,"FRAUD","NO FRAUD"))</f>
        <v>NO FRAUD</v>
      </c>
      <c r="C1299" s="25" t="str">
        <f>IF(VLOOKUP($A1299,Merchants!$A$2:$D$1757,4,0)&lt;10,"NO FRAUD",IF(VLOOKUP('Behaviors Merchants'!$A1299,Merchants!$A$2:$H$1757,7,0)&gt;=20%,"FRAUD","NO FRAUD"))</f>
        <v>NO FRAUD</v>
      </c>
    </row>
    <row r="1300" spans="1:3" hidden="1" x14ac:dyDescent="0.25">
      <c r="A1300" s="33">
        <v>61530</v>
      </c>
      <c r="B1300" s="25" t="str">
        <f>IF(VLOOKUP($A1300,Merchants!$A$2:$H$1757,4,0)&lt;10,"NO FRAUD",IF(VLOOKUP($A1300,Merchants!$A$2:$H$1757,8,0)&gt;=60%,"FRAUD","NO FRAUD"))</f>
        <v>NO FRAUD</v>
      </c>
      <c r="C1300" s="25" t="str">
        <f>IF(VLOOKUP($A1300,Merchants!$A$2:$D$1757,4,0)&lt;10,"NO FRAUD",IF(VLOOKUP('Behaviors Merchants'!$A1300,Merchants!$A$2:$H$1757,7,0)&gt;=20%,"FRAUD","NO FRAUD"))</f>
        <v>NO FRAUD</v>
      </c>
    </row>
    <row r="1301" spans="1:3" hidden="1" x14ac:dyDescent="0.25">
      <c r="A1301" s="33">
        <v>61669</v>
      </c>
      <c r="B1301" s="25" t="str">
        <f>IF(VLOOKUP($A1301,Merchants!$A$2:$H$1757,4,0)&lt;10,"NO FRAUD",IF(VLOOKUP($A1301,Merchants!$A$2:$H$1757,8,0)&gt;=60%,"FRAUD","NO FRAUD"))</f>
        <v>NO FRAUD</v>
      </c>
      <c r="C1301" s="25" t="str">
        <f>IF(VLOOKUP($A1301,Merchants!$A$2:$D$1757,4,0)&lt;10,"NO FRAUD",IF(VLOOKUP('Behaviors Merchants'!$A1301,Merchants!$A$2:$H$1757,7,0)&gt;=20%,"FRAUD","NO FRAUD"))</f>
        <v>NO FRAUD</v>
      </c>
    </row>
    <row r="1302" spans="1:3" hidden="1" x14ac:dyDescent="0.25">
      <c r="A1302" s="33">
        <v>61857</v>
      </c>
      <c r="B1302" s="25" t="str">
        <f>IF(VLOOKUP($A1302,Merchants!$A$2:$H$1757,4,0)&lt;10,"NO FRAUD",IF(VLOOKUP($A1302,Merchants!$A$2:$H$1757,8,0)&gt;=60%,"FRAUD","NO FRAUD"))</f>
        <v>NO FRAUD</v>
      </c>
      <c r="C1302" s="25" t="str">
        <f>IF(VLOOKUP($A1302,Merchants!$A$2:$D$1757,4,0)&lt;10,"NO FRAUD",IF(VLOOKUP('Behaviors Merchants'!$A1302,Merchants!$A$2:$H$1757,7,0)&gt;=20%,"FRAUD","NO FRAUD"))</f>
        <v>NO FRAUD</v>
      </c>
    </row>
    <row r="1303" spans="1:3" hidden="1" x14ac:dyDescent="0.25">
      <c r="A1303" s="33">
        <v>61935</v>
      </c>
      <c r="B1303" s="25" t="str">
        <f>IF(VLOOKUP($A1303,Merchants!$A$2:$H$1757,4,0)&lt;10,"NO FRAUD",IF(VLOOKUP($A1303,Merchants!$A$2:$H$1757,8,0)&gt;=60%,"FRAUD","NO FRAUD"))</f>
        <v>NO FRAUD</v>
      </c>
      <c r="C1303" s="25" t="str">
        <f>IF(VLOOKUP($A1303,Merchants!$A$2:$D$1757,4,0)&lt;10,"NO FRAUD",IF(VLOOKUP('Behaviors Merchants'!$A1303,Merchants!$A$2:$H$1757,7,0)&gt;=20%,"FRAUD","NO FRAUD"))</f>
        <v>NO FRAUD</v>
      </c>
    </row>
    <row r="1304" spans="1:3" hidden="1" x14ac:dyDescent="0.25">
      <c r="A1304" s="33">
        <v>62194</v>
      </c>
      <c r="B1304" s="25" t="str">
        <f>IF(VLOOKUP($A1304,Merchants!$A$2:$H$1757,4,0)&lt;10,"NO FRAUD",IF(VLOOKUP($A1304,Merchants!$A$2:$H$1757,8,0)&gt;=60%,"FRAUD","NO FRAUD"))</f>
        <v>NO FRAUD</v>
      </c>
      <c r="C1304" s="25" t="str">
        <f>IF(VLOOKUP($A1304,Merchants!$A$2:$D$1757,4,0)&lt;10,"NO FRAUD",IF(VLOOKUP('Behaviors Merchants'!$A1304,Merchants!$A$2:$H$1757,7,0)&gt;=20%,"FRAUD","NO FRAUD"))</f>
        <v>NO FRAUD</v>
      </c>
    </row>
    <row r="1305" spans="1:3" hidden="1" x14ac:dyDescent="0.25">
      <c r="A1305" s="33">
        <v>62337</v>
      </c>
      <c r="B1305" s="25" t="str">
        <f>IF(VLOOKUP($A1305,Merchants!$A$2:$H$1757,4,0)&lt;10,"NO FRAUD",IF(VLOOKUP($A1305,Merchants!$A$2:$H$1757,8,0)&gt;=60%,"FRAUD","NO FRAUD"))</f>
        <v>NO FRAUD</v>
      </c>
      <c r="C1305" s="25" t="str">
        <f>IF(VLOOKUP($A1305,Merchants!$A$2:$D$1757,4,0)&lt;10,"NO FRAUD",IF(VLOOKUP('Behaviors Merchants'!$A1305,Merchants!$A$2:$H$1757,7,0)&gt;=20%,"FRAUD","NO FRAUD"))</f>
        <v>NO FRAUD</v>
      </c>
    </row>
    <row r="1306" spans="1:3" hidden="1" x14ac:dyDescent="0.25">
      <c r="A1306" s="33">
        <v>62494</v>
      </c>
      <c r="B1306" s="25" t="str">
        <f>IF(VLOOKUP($A1306,Merchants!$A$2:$H$1757,4,0)&lt;10,"NO FRAUD",IF(VLOOKUP($A1306,Merchants!$A$2:$H$1757,8,0)&gt;=60%,"FRAUD","NO FRAUD"))</f>
        <v>NO FRAUD</v>
      </c>
      <c r="C1306" s="25" t="str">
        <f>IF(VLOOKUP($A1306,Merchants!$A$2:$D$1757,4,0)&lt;10,"NO FRAUD",IF(VLOOKUP('Behaviors Merchants'!$A1306,Merchants!$A$2:$H$1757,7,0)&gt;=20%,"FRAUD","NO FRAUD"))</f>
        <v>NO FRAUD</v>
      </c>
    </row>
    <row r="1307" spans="1:3" hidden="1" x14ac:dyDescent="0.25">
      <c r="A1307" s="33">
        <v>62613</v>
      </c>
      <c r="B1307" s="25" t="str">
        <f>IF(VLOOKUP($A1307,Merchants!$A$2:$H$1757,4,0)&lt;10,"NO FRAUD",IF(VLOOKUP($A1307,Merchants!$A$2:$H$1757,8,0)&gt;=60%,"FRAUD","NO FRAUD"))</f>
        <v>NO FRAUD</v>
      </c>
      <c r="C1307" s="25" t="str">
        <f>IF(VLOOKUP($A1307,Merchants!$A$2:$D$1757,4,0)&lt;10,"NO FRAUD",IF(VLOOKUP('Behaviors Merchants'!$A1307,Merchants!$A$2:$H$1757,7,0)&gt;=20%,"FRAUD","NO FRAUD"))</f>
        <v>NO FRAUD</v>
      </c>
    </row>
    <row r="1308" spans="1:3" hidden="1" x14ac:dyDescent="0.25">
      <c r="A1308" s="33">
        <v>62719</v>
      </c>
      <c r="B1308" s="25" t="str">
        <f>IF(VLOOKUP($A1308,Merchants!$A$2:$H$1757,4,0)&lt;10,"NO FRAUD",IF(VLOOKUP($A1308,Merchants!$A$2:$H$1757,8,0)&gt;=60%,"FRAUD","NO FRAUD"))</f>
        <v>NO FRAUD</v>
      </c>
      <c r="C1308" s="25" t="str">
        <f>IF(VLOOKUP($A1308,Merchants!$A$2:$D$1757,4,0)&lt;10,"NO FRAUD",IF(VLOOKUP('Behaviors Merchants'!$A1308,Merchants!$A$2:$H$1757,7,0)&gt;=20%,"FRAUD","NO FRAUD"))</f>
        <v>NO FRAUD</v>
      </c>
    </row>
    <row r="1309" spans="1:3" hidden="1" x14ac:dyDescent="0.25">
      <c r="A1309" s="33">
        <v>62746</v>
      </c>
      <c r="B1309" s="25" t="str">
        <f>IF(VLOOKUP($A1309,Merchants!$A$2:$H$1757,4,0)&lt;10,"NO FRAUD",IF(VLOOKUP($A1309,Merchants!$A$2:$H$1757,8,0)&gt;=60%,"FRAUD","NO FRAUD"))</f>
        <v>NO FRAUD</v>
      </c>
      <c r="C1309" s="25" t="str">
        <f>IF(VLOOKUP($A1309,Merchants!$A$2:$D$1757,4,0)&lt;10,"NO FRAUD",IF(VLOOKUP('Behaviors Merchants'!$A1309,Merchants!$A$2:$H$1757,7,0)&gt;=20%,"FRAUD","NO FRAUD"))</f>
        <v>NO FRAUD</v>
      </c>
    </row>
    <row r="1310" spans="1:3" hidden="1" x14ac:dyDescent="0.25">
      <c r="A1310" s="33">
        <v>62818</v>
      </c>
      <c r="B1310" s="25" t="str">
        <f>IF(VLOOKUP($A1310,Merchants!$A$2:$H$1757,4,0)&lt;10,"NO FRAUD",IF(VLOOKUP($A1310,Merchants!$A$2:$H$1757,8,0)&gt;=60%,"FRAUD","NO FRAUD"))</f>
        <v>NO FRAUD</v>
      </c>
      <c r="C1310" s="25" t="str">
        <f>IF(VLOOKUP($A1310,Merchants!$A$2:$D$1757,4,0)&lt;10,"NO FRAUD",IF(VLOOKUP('Behaviors Merchants'!$A1310,Merchants!$A$2:$H$1757,7,0)&gt;=20%,"FRAUD","NO FRAUD"))</f>
        <v>NO FRAUD</v>
      </c>
    </row>
    <row r="1311" spans="1:3" hidden="1" x14ac:dyDescent="0.25">
      <c r="A1311" s="33">
        <v>62836</v>
      </c>
      <c r="B1311" s="25" t="str">
        <f>IF(VLOOKUP($A1311,Merchants!$A$2:$H$1757,4,0)&lt;10,"NO FRAUD",IF(VLOOKUP($A1311,Merchants!$A$2:$H$1757,8,0)&gt;=60%,"FRAUD","NO FRAUD"))</f>
        <v>NO FRAUD</v>
      </c>
      <c r="C1311" s="25" t="str">
        <f>IF(VLOOKUP($A1311,Merchants!$A$2:$D$1757,4,0)&lt;10,"NO FRAUD",IF(VLOOKUP('Behaviors Merchants'!$A1311,Merchants!$A$2:$H$1757,7,0)&gt;=20%,"FRAUD","NO FRAUD"))</f>
        <v>NO FRAUD</v>
      </c>
    </row>
    <row r="1312" spans="1:3" hidden="1" x14ac:dyDescent="0.25">
      <c r="A1312" s="33">
        <v>62853</v>
      </c>
      <c r="B1312" s="25" t="str">
        <f>IF(VLOOKUP($A1312,Merchants!$A$2:$H$1757,4,0)&lt;10,"NO FRAUD",IF(VLOOKUP($A1312,Merchants!$A$2:$H$1757,8,0)&gt;=60%,"FRAUD","NO FRAUD"))</f>
        <v>NO FRAUD</v>
      </c>
      <c r="C1312" s="25" t="str">
        <f>IF(VLOOKUP($A1312,Merchants!$A$2:$D$1757,4,0)&lt;10,"NO FRAUD",IF(VLOOKUP('Behaviors Merchants'!$A1312,Merchants!$A$2:$H$1757,7,0)&gt;=20%,"FRAUD","NO FRAUD"))</f>
        <v>NO FRAUD</v>
      </c>
    </row>
    <row r="1313" spans="1:3" hidden="1" x14ac:dyDescent="0.25">
      <c r="A1313" s="33">
        <v>62875</v>
      </c>
      <c r="B1313" s="25" t="str">
        <f>IF(VLOOKUP($A1313,Merchants!$A$2:$H$1757,4,0)&lt;10,"NO FRAUD",IF(VLOOKUP($A1313,Merchants!$A$2:$H$1757,8,0)&gt;=60%,"FRAUD","NO FRAUD"))</f>
        <v>NO FRAUD</v>
      </c>
      <c r="C1313" s="25" t="str">
        <f>IF(VLOOKUP($A1313,Merchants!$A$2:$D$1757,4,0)&lt;10,"NO FRAUD",IF(VLOOKUP('Behaviors Merchants'!$A1313,Merchants!$A$2:$H$1757,7,0)&gt;=20%,"FRAUD","NO FRAUD"))</f>
        <v>NO FRAUD</v>
      </c>
    </row>
    <row r="1314" spans="1:3" hidden="1" x14ac:dyDescent="0.25">
      <c r="A1314" s="33">
        <v>62889</v>
      </c>
      <c r="B1314" s="25" t="str">
        <f>IF(VLOOKUP($A1314,Merchants!$A$2:$H$1757,4,0)&lt;10,"NO FRAUD",IF(VLOOKUP($A1314,Merchants!$A$2:$H$1757,8,0)&gt;=60%,"FRAUD","NO FRAUD"))</f>
        <v>NO FRAUD</v>
      </c>
      <c r="C1314" s="25" t="str">
        <f>IF(VLOOKUP($A1314,Merchants!$A$2:$D$1757,4,0)&lt;10,"NO FRAUD",IF(VLOOKUP('Behaviors Merchants'!$A1314,Merchants!$A$2:$H$1757,7,0)&gt;=20%,"FRAUD","NO FRAUD"))</f>
        <v>NO FRAUD</v>
      </c>
    </row>
    <row r="1315" spans="1:3" hidden="1" x14ac:dyDescent="0.25">
      <c r="A1315" s="33">
        <v>62937</v>
      </c>
      <c r="B1315" s="25" t="str">
        <f>IF(VLOOKUP($A1315,Merchants!$A$2:$H$1757,4,0)&lt;10,"NO FRAUD",IF(VLOOKUP($A1315,Merchants!$A$2:$H$1757,8,0)&gt;=60%,"FRAUD","NO FRAUD"))</f>
        <v>NO FRAUD</v>
      </c>
      <c r="C1315" s="25" t="str">
        <f>IF(VLOOKUP($A1315,Merchants!$A$2:$D$1757,4,0)&lt;10,"NO FRAUD",IF(VLOOKUP('Behaviors Merchants'!$A1315,Merchants!$A$2:$H$1757,7,0)&gt;=20%,"FRAUD","NO FRAUD"))</f>
        <v>NO FRAUD</v>
      </c>
    </row>
    <row r="1316" spans="1:3" hidden="1" x14ac:dyDescent="0.25">
      <c r="A1316" s="33">
        <v>62956</v>
      </c>
      <c r="B1316" s="25" t="str">
        <f>IF(VLOOKUP($A1316,Merchants!$A$2:$H$1757,4,0)&lt;10,"NO FRAUD",IF(VLOOKUP($A1316,Merchants!$A$2:$H$1757,8,0)&gt;=60%,"FRAUD","NO FRAUD"))</f>
        <v>NO FRAUD</v>
      </c>
      <c r="C1316" s="25" t="str">
        <f>IF(VLOOKUP($A1316,Merchants!$A$2:$D$1757,4,0)&lt;10,"NO FRAUD",IF(VLOOKUP('Behaviors Merchants'!$A1316,Merchants!$A$2:$H$1757,7,0)&gt;=20%,"FRAUD","NO FRAUD"))</f>
        <v>NO FRAUD</v>
      </c>
    </row>
    <row r="1317" spans="1:3" hidden="1" x14ac:dyDescent="0.25">
      <c r="A1317" s="33">
        <v>62966</v>
      </c>
      <c r="B1317" s="25" t="str">
        <f>IF(VLOOKUP($A1317,Merchants!$A$2:$H$1757,4,0)&lt;10,"NO FRAUD",IF(VLOOKUP($A1317,Merchants!$A$2:$H$1757,8,0)&gt;=60%,"FRAUD","NO FRAUD"))</f>
        <v>NO FRAUD</v>
      </c>
      <c r="C1317" s="25" t="str">
        <f>IF(VLOOKUP($A1317,Merchants!$A$2:$D$1757,4,0)&lt;10,"NO FRAUD",IF(VLOOKUP('Behaviors Merchants'!$A1317,Merchants!$A$2:$H$1757,7,0)&gt;=20%,"FRAUD","NO FRAUD"))</f>
        <v>NO FRAUD</v>
      </c>
    </row>
    <row r="1318" spans="1:3" hidden="1" x14ac:dyDescent="0.25">
      <c r="A1318" s="33">
        <v>63000</v>
      </c>
      <c r="B1318" s="25" t="str">
        <f>IF(VLOOKUP($A1318,Merchants!$A$2:$H$1757,4,0)&lt;10,"NO FRAUD",IF(VLOOKUP($A1318,Merchants!$A$2:$H$1757,8,0)&gt;=60%,"FRAUD","NO FRAUD"))</f>
        <v>NO FRAUD</v>
      </c>
      <c r="C1318" s="25" t="str">
        <f>IF(VLOOKUP($A1318,Merchants!$A$2:$D$1757,4,0)&lt;10,"NO FRAUD",IF(VLOOKUP('Behaviors Merchants'!$A1318,Merchants!$A$2:$H$1757,7,0)&gt;=20%,"FRAUD","NO FRAUD"))</f>
        <v>NO FRAUD</v>
      </c>
    </row>
    <row r="1319" spans="1:3" hidden="1" x14ac:dyDescent="0.25">
      <c r="A1319" s="33">
        <v>63016</v>
      </c>
      <c r="B1319" s="25" t="str">
        <f>IF(VLOOKUP($A1319,Merchants!$A$2:$H$1757,4,0)&lt;10,"NO FRAUD",IF(VLOOKUP($A1319,Merchants!$A$2:$H$1757,8,0)&gt;=60%,"FRAUD","NO FRAUD"))</f>
        <v>NO FRAUD</v>
      </c>
      <c r="C1319" s="25" t="str">
        <f>IF(VLOOKUP($A1319,Merchants!$A$2:$D$1757,4,0)&lt;10,"NO FRAUD",IF(VLOOKUP('Behaviors Merchants'!$A1319,Merchants!$A$2:$H$1757,7,0)&gt;=20%,"FRAUD","NO FRAUD"))</f>
        <v>NO FRAUD</v>
      </c>
    </row>
    <row r="1320" spans="1:3" hidden="1" x14ac:dyDescent="0.25">
      <c r="A1320" s="33">
        <v>63111</v>
      </c>
      <c r="B1320" s="25" t="str">
        <f>IF(VLOOKUP($A1320,Merchants!$A$2:$H$1757,4,0)&lt;10,"NO FRAUD",IF(VLOOKUP($A1320,Merchants!$A$2:$H$1757,8,0)&gt;=60%,"FRAUD","NO FRAUD"))</f>
        <v>NO FRAUD</v>
      </c>
      <c r="C1320" s="25" t="str">
        <f>IF(VLOOKUP($A1320,Merchants!$A$2:$D$1757,4,0)&lt;10,"NO FRAUD",IF(VLOOKUP('Behaviors Merchants'!$A1320,Merchants!$A$2:$H$1757,7,0)&gt;=20%,"FRAUD","NO FRAUD"))</f>
        <v>NO FRAUD</v>
      </c>
    </row>
    <row r="1321" spans="1:3" hidden="1" x14ac:dyDescent="0.25">
      <c r="A1321" s="33">
        <v>63131</v>
      </c>
      <c r="B1321" s="25" t="str">
        <f>IF(VLOOKUP($A1321,Merchants!$A$2:$H$1757,4,0)&lt;10,"NO FRAUD",IF(VLOOKUP($A1321,Merchants!$A$2:$H$1757,8,0)&gt;=60%,"FRAUD","NO FRAUD"))</f>
        <v>NO FRAUD</v>
      </c>
      <c r="C1321" s="25" t="str">
        <f>IF(VLOOKUP($A1321,Merchants!$A$2:$D$1757,4,0)&lt;10,"NO FRAUD",IF(VLOOKUP('Behaviors Merchants'!$A1321,Merchants!$A$2:$H$1757,7,0)&gt;=20%,"FRAUD","NO FRAUD"))</f>
        <v>NO FRAUD</v>
      </c>
    </row>
    <row r="1322" spans="1:3" hidden="1" x14ac:dyDescent="0.25">
      <c r="A1322" s="33">
        <v>63160</v>
      </c>
      <c r="B1322" s="25" t="str">
        <f>IF(VLOOKUP($A1322,Merchants!$A$2:$H$1757,4,0)&lt;10,"NO FRAUD",IF(VLOOKUP($A1322,Merchants!$A$2:$H$1757,8,0)&gt;=60%,"FRAUD","NO FRAUD"))</f>
        <v>NO FRAUD</v>
      </c>
      <c r="C1322" s="25" t="str">
        <f>IF(VLOOKUP($A1322,Merchants!$A$2:$D$1757,4,0)&lt;10,"NO FRAUD",IF(VLOOKUP('Behaviors Merchants'!$A1322,Merchants!$A$2:$H$1757,7,0)&gt;=20%,"FRAUD","NO FRAUD"))</f>
        <v>NO FRAUD</v>
      </c>
    </row>
    <row r="1323" spans="1:3" hidden="1" x14ac:dyDescent="0.25">
      <c r="A1323" s="33">
        <v>63453</v>
      </c>
      <c r="B1323" s="25" t="str">
        <f>IF(VLOOKUP($A1323,Merchants!$A$2:$H$1757,4,0)&lt;10,"NO FRAUD",IF(VLOOKUP($A1323,Merchants!$A$2:$H$1757,8,0)&gt;=60%,"FRAUD","NO FRAUD"))</f>
        <v>NO FRAUD</v>
      </c>
      <c r="C1323" s="25" t="str">
        <f>IF(VLOOKUP($A1323,Merchants!$A$2:$D$1757,4,0)&lt;10,"NO FRAUD",IF(VLOOKUP('Behaviors Merchants'!$A1323,Merchants!$A$2:$H$1757,7,0)&gt;=20%,"FRAUD","NO FRAUD"))</f>
        <v>NO FRAUD</v>
      </c>
    </row>
    <row r="1324" spans="1:3" hidden="1" x14ac:dyDescent="0.25">
      <c r="A1324" s="33">
        <v>63621</v>
      </c>
      <c r="B1324" s="25" t="str">
        <f>IF(VLOOKUP($A1324,Merchants!$A$2:$H$1757,4,0)&lt;10,"NO FRAUD",IF(VLOOKUP($A1324,Merchants!$A$2:$H$1757,8,0)&gt;=60%,"FRAUD","NO FRAUD"))</f>
        <v>NO FRAUD</v>
      </c>
      <c r="C1324" s="25" t="str">
        <f>IF(VLOOKUP($A1324,Merchants!$A$2:$D$1757,4,0)&lt;10,"NO FRAUD",IF(VLOOKUP('Behaviors Merchants'!$A1324,Merchants!$A$2:$H$1757,7,0)&gt;=20%,"FRAUD","NO FRAUD"))</f>
        <v>NO FRAUD</v>
      </c>
    </row>
    <row r="1325" spans="1:3" hidden="1" x14ac:dyDescent="0.25">
      <c r="A1325" s="33">
        <v>63646</v>
      </c>
      <c r="B1325" s="25" t="str">
        <f>IF(VLOOKUP($A1325,Merchants!$A$2:$H$1757,4,0)&lt;10,"NO FRAUD",IF(VLOOKUP($A1325,Merchants!$A$2:$H$1757,8,0)&gt;=60%,"FRAUD","NO FRAUD"))</f>
        <v>NO FRAUD</v>
      </c>
      <c r="C1325" s="25" t="str">
        <f>IF(VLOOKUP($A1325,Merchants!$A$2:$D$1757,4,0)&lt;10,"NO FRAUD",IF(VLOOKUP('Behaviors Merchants'!$A1325,Merchants!$A$2:$H$1757,7,0)&gt;=20%,"FRAUD","NO FRAUD"))</f>
        <v>NO FRAUD</v>
      </c>
    </row>
    <row r="1326" spans="1:3" hidden="1" x14ac:dyDescent="0.25">
      <c r="A1326" s="33">
        <v>63837</v>
      </c>
      <c r="B1326" s="25" t="str">
        <f>IF(VLOOKUP($A1326,Merchants!$A$2:$H$1757,4,0)&lt;10,"NO FRAUD",IF(VLOOKUP($A1326,Merchants!$A$2:$H$1757,8,0)&gt;=60%,"FRAUD","NO FRAUD"))</f>
        <v>NO FRAUD</v>
      </c>
      <c r="C1326" s="25" t="str">
        <f>IF(VLOOKUP($A1326,Merchants!$A$2:$D$1757,4,0)&lt;10,"NO FRAUD",IF(VLOOKUP('Behaviors Merchants'!$A1326,Merchants!$A$2:$H$1757,7,0)&gt;=20%,"FRAUD","NO FRAUD"))</f>
        <v>NO FRAUD</v>
      </c>
    </row>
    <row r="1327" spans="1:3" hidden="1" x14ac:dyDescent="0.25">
      <c r="A1327" s="33">
        <v>63916</v>
      </c>
      <c r="B1327" s="25" t="str">
        <f>IF(VLOOKUP($A1327,Merchants!$A$2:$H$1757,4,0)&lt;10,"NO FRAUD",IF(VLOOKUP($A1327,Merchants!$A$2:$H$1757,8,0)&gt;=60%,"FRAUD","NO FRAUD"))</f>
        <v>NO FRAUD</v>
      </c>
      <c r="C1327" s="25" t="str">
        <f>IF(VLOOKUP($A1327,Merchants!$A$2:$D$1757,4,0)&lt;10,"NO FRAUD",IF(VLOOKUP('Behaviors Merchants'!$A1327,Merchants!$A$2:$H$1757,7,0)&gt;=20%,"FRAUD","NO FRAUD"))</f>
        <v>NO FRAUD</v>
      </c>
    </row>
    <row r="1328" spans="1:3" hidden="1" x14ac:dyDescent="0.25">
      <c r="A1328" s="33">
        <v>63945</v>
      </c>
      <c r="B1328" s="25" t="str">
        <f>IF(VLOOKUP($A1328,Merchants!$A$2:$H$1757,4,0)&lt;10,"NO FRAUD",IF(VLOOKUP($A1328,Merchants!$A$2:$H$1757,8,0)&gt;=60%,"FRAUD","NO FRAUD"))</f>
        <v>NO FRAUD</v>
      </c>
      <c r="C1328" s="25" t="str">
        <f>IF(VLOOKUP($A1328,Merchants!$A$2:$D$1757,4,0)&lt;10,"NO FRAUD",IF(VLOOKUP('Behaviors Merchants'!$A1328,Merchants!$A$2:$H$1757,7,0)&gt;=20%,"FRAUD","NO FRAUD"))</f>
        <v>NO FRAUD</v>
      </c>
    </row>
    <row r="1329" spans="1:3" hidden="1" x14ac:dyDescent="0.25">
      <c r="A1329" s="33">
        <v>63983</v>
      </c>
      <c r="B1329" s="25" t="str">
        <f>IF(VLOOKUP($A1329,Merchants!$A$2:$H$1757,4,0)&lt;10,"NO FRAUD",IF(VLOOKUP($A1329,Merchants!$A$2:$H$1757,8,0)&gt;=60%,"FRAUD","NO FRAUD"))</f>
        <v>NO FRAUD</v>
      </c>
      <c r="C1329" s="25" t="str">
        <f>IF(VLOOKUP($A1329,Merchants!$A$2:$D$1757,4,0)&lt;10,"NO FRAUD",IF(VLOOKUP('Behaviors Merchants'!$A1329,Merchants!$A$2:$H$1757,7,0)&gt;=20%,"FRAUD","NO FRAUD"))</f>
        <v>NO FRAUD</v>
      </c>
    </row>
    <row r="1330" spans="1:3" hidden="1" x14ac:dyDescent="0.25">
      <c r="A1330" s="33">
        <v>64072</v>
      </c>
      <c r="B1330" s="25" t="str">
        <f>IF(VLOOKUP($A1330,Merchants!$A$2:$H$1757,4,0)&lt;10,"NO FRAUD",IF(VLOOKUP($A1330,Merchants!$A$2:$H$1757,8,0)&gt;=60%,"FRAUD","NO FRAUD"))</f>
        <v>NO FRAUD</v>
      </c>
      <c r="C1330" s="25" t="str">
        <f>IF(VLOOKUP($A1330,Merchants!$A$2:$D$1757,4,0)&lt;10,"NO FRAUD",IF(VLOOKUP('Behaviors Merchants'!$A1330,Merchants!$A$2:$H$1757,7,0)&gt;=20%,"FRAUD","NO FRAUD"))</f>
        <v>NO FRAUD</v>
      </c>
    </row>
    <row r="1331" spans="1:3" hidden="1" x14ac:dyDescent="0.25">
      <c r="A1331" s="33">
        <v>64167</v>
      </c>
      <c r="B1331" s="25" t="str">
        <f>IF(VLOOKUP($A1331,Merchants!$A$2:$H$1757,4,0)&lt;10,"NO FRAUD",IF(VLOOKUP($A1331,Merchants!$A$2:$H$1757,8,0)&gt;=60%,"FRAUD","NO FRAUD"))</f>
        <v>NO FRAUD</v>
      </c>
      <c r="C1331" s="25" t="str">
        <f>IF(VLOOKUP($A1331,Merchants!$A$2:$D$1757,4,0)&lt;10,"NO FRAUD",IF(VLOOKUP('Behaviors Merchants'!$A1331,Merchants!$A$2:$H$1757,7,0)&gt;=20%,"FRAUD","NO FRAUD"))</f>
        <v>NO FRAUD</v>
      </c>
    </row>
    <row r="1332" spans="1:3" hidden="1" x14ac:dyDescent="0.25">
      <c r="A1332" s="33">
        <v>64192</v>
      </c>
      <c r="B1332" s="25" t="str">
        <f>IF(VLOOKUP($A1332,Merchants!$A$2:$H$1757,4,0)&lt;10,"NO FRAUD",IF(VLOOKUP($A1332,Merchants!$A$2:$H$1757,8,0)&gt;=60%,"FRAUD","NO FRAUD"))</f>
        <v>NO FRAUD</v>
      </c>
      <c r="C1332" s="25" t="str">
        <f>IF(VLOOKUP($A1332,Merchants!$A$2:$D$1757,4,0)&lt;10,"NO FRAUD",IF(VLOOKUP('Behaviors Merchants'!$A1332,Merchants!$A$2:$H$1757,7,0)&gt;=20%,"FRAUD","NO FRAUD"))</f>
        <v>NO FRAUD</v>
      </c>
    </row>
    <row r="1333" spans="1:3" hidden="1" x14ac:dyDescent="0.25">
      <c r="A1333" s="33">
        <v>64311</v>
      </c>
      <c r="B1333" s="25" t="str">
        <f>IF(VLOOKUP($A1333,Merchants!$A$2:$H$1757,4,0)&lt;10,"NO FRAUD",IF(VLOOKUP($A1333,Merchants!$A$2:$H$1757,8,0)&gt;=60%,"FRAUD","NO FRAUD"))</f>
        <v>NO FRAUD</v>
      </c>
      <c r="C1333" s="25" t="str">
        <f>IF(VLOOKUP($A1333,Merchants!$A$2:$D$1757,4,0)&lt;10,"NO FRAUD",IF(VLOOKUP('Behaviors Merchants'!$A1333,Merchants!$A$2:$H$1757,7,0)&gt;=20%,"FRAUD","NO FRAUD"))</f>
        <v>NO FRAUD</v>
      </c>
    </row>
    <row r="1334" spans="1:3" hidden="1" x14ac:dyDescent="0.25">
      <c r="A1334" s="33">
        <v>64372</v>
      </c>
      <c r="B1334" s="25" t="str">
        <f>IF(VLOOKUP($A1334,Merchants!$A$2:$H$1757,4,0)&lt;10,"NO FRAUD",IF(VLOOKUP($A1334,Merchants!$A$2:$H$1757,8,0)&gt;=60%,"FRAUD","NO FRAUD"))</f>
        <v>NO FRAUD</v>
      </c>
      <c r="C1334" s="25" t="str">
        <f>IF(VLOOKUP($A1334,Merchants!$A$2:$D$1757,4,0)&lt;10,"NO FRAUD",IF(VLOOKUP('Behaviors Merchants'!$A1334,Merchants!$A$2:$H$1757,7,0)&gt;=20%,"FRAUD","NO FRAUD"))</f>
        <v>NO FRAUD</v>
      </c>
    </row>
    <row r="1335" spans="1:3" hidden="1" x14ac:dyDescent="0.25">
      <c r="A1335" s="33">
        <v>64433</v>
      </c>
      <c r="B1335" s="25" t="str">
        <f>IF(VLOOKUP($A1335,Merchants!$A$2:$H$1757,4,0)&lt;10,"NO FRAUD",IF(VLOOKUP($A1335,Merchants!$A$2:$H$1757,8,0)&gt;=60%,"FRAUD","NO FRAUD"))</f>
        <v>NO FRAUD</v>
      </c>
      <c r="C1335" s="25" t="str">
        <f>IF(VLOOKUP($A1335,Merchants!$A$2:$D$1757,4,0)&lt;10,"NO FRAUD",IF(VLOOKUP('Behaviors Merchants'!$A1335,Merchants!$A$2:$H$1757,7,0)&gt;=20%,"FRAUD","NO FRAUD"))</f>
        <v>NO FRAUD</v>
      </c>
    </row>
    <row r="1336" spans="1:3" hidden="1" x14ac:dyDescent="0.25">
      <c r="A1336" s="33">
        <v>64437</v>
      </c>
      <c r="B1336" s="25" t="str">
        <f>IF(VLOOKUP($A1336,Merchants!$A$2:$H$1757,4,0)&lt;10,"NO FRAUD",IF(VLOOKUP($A1336,Merchants!$A$2:$H$1757,8,0)&gt;=60%,"FRAUD","NO FRAUD"))</f>
        <v>NO FRAUD</v>
      </c>
      <c r="C1336" s="25" t="str">
        <f>IF(VLOOKUP($A1336,Merchants!$A$2:$D$1757,4,0)&lt;10,"NO FRAUD",IF(VLOOKUP('Behaviors Merchants'!$A1336,Merchants!$A$2:$H$1757,7,0)&gt;=20%,"FRAUD","NO FRAUD"))</f>
        <v>NO FRAUD</v>
      </c>
    </row>
    <row r="1337" spans="1:3" hidden="1" x14ac:dyDescent="0.25">
      <c r="A1337" s="33">
        <v>64479</v>
      </c>
      <c r="B1337" s="25" t="str">
        <f>IF(VLOOKUP($A1337,Merchants!$A$2:$H$1757,4,0)&lt;10,"NO FRAUD",IF(VLOOKUP($A1337,Merchants!$A$2:$H$1757,8,0)&gt;=60%,"FRAUD","NO FRAUD"))</f>
        <v>NO FRAUD</v>
      </c>
      <c r="C1337" s="25" t="str">
        <f>IF(VLOOKUP($A1337,Merchants!$A$2:$D$1757,4,0)&lt;10,"NO FRAUD",IF(VLOOKUP('Behaviors Merchants'!$A1337,Merchants!$A$2:$H$1757,7,0)&gt;=20%,"FRAUD","NO FRAUD"))</f>
        <v>NO FRAUD</v>
      </c>
    </row>
    <row r="1338" spans="1:3" hidden="1" x14ac:dyDescent="0.25">
      <c r="A1338" s="33">
        <v>64493</v>
      </c>
      <c r="B1338" s="25" t="str">
        <f>IF(VLOOKUP($A1338,Merchants!$A$2:$H$1757,4,0)&lt;10,"NO FRAUD",IF(VLOOKUP($A1338,Merchants!$A$2:$H$1757,8,0)&gt;=60%,"FRAUD","NO FRAUD"))</f>
        <v>NO FRAUD</v>
      </c>
      <c r="C1338" s="25" t="str">
        <f>IF(VLOOKUP($A1338,Merchants!$A$2:$D$1757,4,0)&lt;10,"NO FRAUD",IF(VLOOKUP('Behaviors Merchants'!$A1338,Merchants!$A$2:$H$1757,7,0)&gt;=20%,"FRAUD","NO FRAUD"))</f>
        <v>NO FRAUD</v>
      </c>
    </row>
    <row r="1339" spans="1:3" hidden="1" x14ac:dyDescent="0.25">
      <c r="A1339" s="33">
        <v>64535</v>
      </c>
      <c r="B1339" s="25" t="str">
        <f>IF(VLOOKUP($A1339,Merchants!$A$2:$H$1757,4,0)&lt;10,"NO FRAUD",IF(VLOOKUP($A1339,Merchants!$A$2:$H$1757,8,0)&gt;=60%,"FRAUD","NO FRAUD"))</f>
        <v>NO FRAUD</v>
      </c>
      <c r="C1339" s="25" t="str">
        <f>IF(VLOOKUP($A1339,Merchants!$A$2:$D$1757,4,0)&lt;10,"NO FRAUD",IF(VLOOKUP('Behaviors Merchants'!$A1339,Merchants!$A$2:$H$1757,7,0)&gt;=20%,"FRAUD","NO FRAUD"))</f>
        <v>NO FRAUD</v>
      </c>
    </row>
    <row r="1340" spans="1:3" hidden="1" x14ac:dyDescent="0.25">
      <c r="A1340" s="33">
        <v>64616</v>
      </c>
      <c r="B1340" s="25" t="str">
        <f>IF(VLOOKUP($A1340,Merchants!$A$2:$H$1757,4,0)&lt;10,"NO FRAUD",IF(VLOOKUP($A1340,Merchants!$A$2:$H$1757,8,0)&gt;=60%,"FRAUD","NO FRAUD"))</f>
        <v>NO FRAUD</v>
      </c>
      <c r="C1340" s="25" t="str">
        <f>IF(VLOOKUP($A1340,Merchants!$A$2:$D$1757,4,0)&lt;10,"NO FRAUD",IF(VLOOKUP('Behaviors Merchants'!$A1340,Merchants!$A$2:$H$1757,7,0)&gt;=20%,"FRAUD","NO FRAUD"))</f>
        <v>NO FRAUD</v>
      </c>
    </row>
    <row r="1341" spans="1:3" hidden="1" x14ac:dyDescent="0.25">
      <c r="A1341" s="33">
        <v>64641</v>
      </c>
      <c r="B1341" s="25" t="str">
        <f>IF(VLOOKUP($A1341,Merchants!$A$2:$H$1757,4,0)&lt;10,"NO FRAUD",IF(VLOOKUP($A1341,Merchants!$A$2:$H$1757,8,0)&gt;=60%,"FRAUD","NO FRAUD"))</f>
        <v>NO FRAUD</v>
      </c>
      <c r="C1341" s="25" t="str">
        <f>IF(VLOOKUP($A1341,Merchants!$A$2:$D$1757,4,0)&lt;10,"NO FRAUD",IF(VLOOKUP('Behaviors Merchants'!$A1341,Merchants!$A$2:$H$1757,7,0)&gt;=20%,"FRAUD","NO FRAUD"))</f>
        <v>NO FRAUD</v>
      </c>
    </row>
    <row r="1342" spans="1:3" hidden="1" x14ac:dyDescent="0.25">
      <c r="A1342" s="33">
        <v>64820</v>
      </c>
      <c r="B1342" s="25" t="str">
        <f>IF(VLOOKUP($A1342,Merchants!$A$2:$H$1757,4,0)&lt;10,"NO FRAUD",IF(VLOOKUP($A1342,Merchants!$A$2:$H$1757,8,0)&gt;=60%,"FRAUD","NO FRAUD"))</f>
        <v>NO FRAUD</v>
      </c>
      <c r="C1342" s="25" t="str">
        <f>IF(VLOOKUP($A1342,Merchants!$A$2:$D$1757,4,0)&lt;10,"NO FRAUD",IF(VLOOKUP('Behaviors Merchants'!$A1342,Merchants!$A$2:$H$1757,7,0)&gt;=20%,"FRAUD","NO FRAUD"))</f>
        <v>NO FRAUD</v>
      </c>
    </row>
    <row r="1343" spans="1:3" hidden="1" x14ac:dyDescent="0.25">
      <c r="A1343" s="33">
        <v>64830</v>
      </c>
      <c r="B1343" s="25" t="str">
        <f>IF(VLOOKUP($A1343,Merchants!$A$2:$H$1757,4,0)&lt;10,"NO FRAUD",IF(VLOOKUP($A1343,Merchants!$A$2:$H$1757,8,0)&gt;=60%,"FRAUD","NO FRAUD"))</f>
        <v>NO FRAUD</v>
      </c>
      <c r="C1343" s="25" t="str">
        <f>IF(VLOOKUP($A1343,Merchants!$A$2:$D$1757,4,0)&lt;10,"NO FRAUD",IF(VLOOKUP('Behaviors Merchants'!$A1343,Merchants!$A$2:$H$1757,7,0)&gt;=20%,"FRAUD","NO FRAUD"))</f>
        <v>NO FRAUD</v>
      </c>
    </row>
    <row r="1344" spans="1:3" hidden="1" x14ac:dyDescent="0.25">
      <c r="A1344" s="33">
        <v>64859</v>
      </c>
      <c r="B1344" s="25" t="str">
        <f>IF(VLOOKUP($A1344,Merchants!$A$2:$H$1757,4,0)&lt;10,"NO FRAUD",IF(VLOOKUP($A1344,Merchants!$A$2:$H$1757,8,0)&gt;=60%,"FRAUD","NO FRAUD"))</f>
        <v>NO FRAUD</v>
      </c>
      <c r="C1344" s="25" t="str">
        <f>IF(VLOOKUP($A1344,Merchants!$A$2:$D$1757,4,0)&lt;10,"NO FRAUD",IF(VLOOKUP('Behaviors Merchants'!$A1344,Merchants!$A$2:$H$1757,7,0)&gt;=20%,"FRAUD","NO FRAUD"))</f>
        <v>NO FRAUD</v>
      </c>
    </row>
    <row r="1345" spans="1:3" hidden="1" x14ac:dyDescent="0.25">
      <c r="A1345" s="33">
        <v>64910</v>
      </c>
      <c r="B1345" s="25" t="str">
        <f>IF(VLOOKUP($A1345,Merchants!$A$2:$H$1757,4,0)&lt;10,"NO FRAUD",IF(VLOOKUP($A1345,Merchants!$A$2:$H$1757,8,0)&gt;=60%,"FRAUD","NO FRAUD"))</f>
        <v>NO FRAUD</v>
      </c>
      <c r="C1345" s="25" t="str">
        <f>IF(VLOOKUP($A1345,Merchants!$A$2:$D$1757,4,0)&lt;10,"NO FRAUD",IF(VLOOKUP('Behaviors Merchants'!$A1345,Merchants!$A$2:$H$1757,7,0)&gt;=20%,"FRAUD","NO FRAUD"))</f>
        <v>NO FRAUD</v>
      </c>
    </row>
    <row r="1346" spans="1:3" hidden="1" x14ac:dyDescent="0.25">
      <c r="A1346" s="33">
        <v>64979</v>
      </c>
      <c r="B1346" s="25" t="str">
        <f>IF(VLOOKUP($A1346,Merchants!$A$2:$H$1757,4,0)&lt;10,"NO FRAUD",IF(VLOOKUP($A1346,Merchants!$A$2:$H$1757,8,0)&gt;=60%,"FRAUD","NO FRAUD"))</f>
        <v>NO FRAUD</v>
      </c>
      <c r="C1346" s="25" t="str">
        <f>IF(VLOOKUP($A1346,Merchants!$A$2:$D$1757,4,0)&lt;10,"NO FRAUD",IF(VLOOKUP('Behaviors Merchants'!$A1346,Merchants!$A$2:$H$1757,7,0)&gt;=20%,"FRAUD","NO FRAUD"))</f>
        <v>NO FRAUD</v>
      </c>
    </row>
    <row r="1347" spans="1:3" hidden="1" x14ac:dyDescent="0.25">
      <c r="A1347" s="33">
        <v>65041</v>
      </c>
      <c r="B1347" s="25" t="str">
        <f>IF(VLOOKUP($A1347,Merchants!$A$2:$H$1757,4,0)&lt;10,"NO FRAUD",IF(VLOOKUP($A1347,Merchants!$A$2:$H$1757,8,0)&gt;=60%,"FRAUD","NO FRAUD"))</f>
        <v>NO FRAUD</v>
      </c>
      <c r="C1347" s="25" t="str">
        <f>IF(VLOOKUP($A1347,Merchants!$A$2:$D$1757,4,0)&lt;10,"NO FRAUD",IF(VLOOKUP('Behaviors Merchants'!$A1347,Merchants!$A$2:$H$1757,7,0)&gt;=20%,"FRAUD","NO FRAUD"))</f>
        <v>NO FRAUD</v>
      </c>
    </row>
    <row r="1348" spans="1:3" hidden="1" x14ac:dyDescent="0.25">
      <c r="A1348" s="33">
        <v>65072</v>
      </c>
      <c r="B1348" s="25" t="str">
        <f>IF(VLOOKUP($A1348,Merchants!$A$2:$H$1757,4,0)&lt;10,"NO FRAUD",IF(VLOOKUP($A1348,Merchants!$A$2:$H$1757,8,0)&gt;=60%,"FRAUD","NO FRAUD"))</f>
        <v>NO FRAUD</v>
      </c>
      <c r="C1348" s="25" t="str">
        <f>IF(VLOOKUP($A1348,Merchants!$A$2:$D$1757,4,0)&lt;10,"NO FRAUD",IF(VLOOKUP('Behaviors Merchants'!$A1348,Merchants!$A$2:$H$1757,7,0)&gt;=20%,"FRAUD","NO FRAUD"))</f>
        <v>NO FRAUD</v>
      </c>
    </row>
    <row r="1349" spans="1:3" hidden="1" x14ac:dyDescent="0.25">
      <c r="A1349" s="33">
        <v>65211</v>
      </c>
      <c r="B1349" s="25" t="str">
        <f>IF(VLOOKUP($A1349,Merchants!$A$2:$H$1757,4,0)&lt;10,"NO FRAUD",IF(VLOOKUP($A1349,Merchants!$A$2:$H$1757,8,0)&gt;=60%,"FRAUD","NO FRAUD"))</f>
        <v>NO FRAUD</v>
      </c>
      <c r="C1349" s="25" t="str">
        <f>IF(VLOOKUP($A1349,Merchants!$A$2:$D$1757,4,0)&lt;10,"NO FRAUD",IF(VLOOKUP('Behaviors Merchants'!$A1349,Merchants!$A$2:$H$1757,7,0)&gt;=20%,"FRAUD","NO FRAUD"))</f>
        <v>NO FRAUD</v>
      </c>
    </row>
    <row r="1350" spans="1:3" hidden="1" x14ac:dyDescent="0.25">
      <c r="A1350" s="33">
        <v>65361</v>
      </c>
      <c r="B1350" s="25" t="str">
        <f>IF(VLOOKUP($A1350,Merchants!$A$2:$H$1757,4,0)&lt;10,"NO FRAUD",IF(VLOOKUP($A1350,Merchants!$A$2:$H$1757,8,0)&gt;=60%,"FRAUD","NO FRAUD"))</f>
        <v>NO FRAUD</v>
      </c>
      <c r="C1350" s="25" t="str">
        <f>IF(VLOOKUP($A1350,Merchants!$A$2:$D$1757,4,0)&lt;10,"NO FRAUD",IF(VLOOKUP('Behaviors Merchants'!$A1350,Merchants!$A$2:$H$1757,7,0)&gt;=20%,"FRAUD","NO FRAUD"))</f>
        <v>NO FRAUD</v>
      </c>
    </row>
    <row r="1351" spans="1:3" hidden="1" x14ac:dyDescent="0.25">
      <c r="A1351" s="33">
        <v>65640</v>
      </c>
      <c r="B1351" s="25" t="str">
        <f>IF(VLOOKUP($A1351,Merchants!$A$2:$H$1757,4,0)&lt;10,"NO FRAUD",IF(VLOOKUP($A1351,Merchants!$A$2:$H$1757,8,0)&gt;=60%,"FRAUD","NO FRAUD"))</f>
        <v>NO FRAUD</v>
      </c>
      <c r="C1351" s="25" t="str">
        <f>IF(VLOOKUP($A1351,Merchants!$A$2:$D$1757,4,0)&lt;10,"NO FRAUD",IF(VLOOKUP('Behaviors Merchants'!$A1351,Merchants!$A$2:$H$1757,7,0)&gt;=20%,"FRAUD","NO FRAUD"))</f>
        <v>NO FRAUD</v>
      </c>
    </row>
    <row r="1352" spans="1:3" hidden="1" x14ac:dyDescent="0.25">
      <c r="A1352" s="33">
        <v>65655</v>
      </c>
      <c r="B1352" s="25" t="str">
        <f>IF(VLOOKUP($A1352,Merchants!$A$2:$H$1757,4,0)&lt;10,"NO FRAUD",IF(VLOOKUP($A1352,Merchants!$A$2:$H$1757,8,0)&gt;=60%,"FRAUD","NO FRAUD"))</f>
        <v>NO FRAUD</v>
      </c>
      <c r="C1352" s="25" t="str">
        <f>IF(VLOOKUP($A1352,Merchants!$A$2:$D$1757,4,0)&lt;10,"NO FRAUD",IF(VLOOKUP('Behaviors Merchants'!$A1352,Merchants!$A$2:$H$1757,7,0)&gt;=20%,"FRAUD","NO FRAUD"))</f>
        <v>NO FRAUD</v>
      </c>
    </row>
    <row r="1353" spans="1:3" hidden="1" x14ac:dyDescent="0.25">
      <c r="A1353" s="33">
        <v>65702</v>
      </c>
      <c r="B1353" s="25" t="str">
        <f>IF(VLOOKUP($A1353,Merchants!$A$2:$H$1757,4,0)&lt;10,"NO FRAUD",IF(VLOOKUP($A1353,Merchants!$A$2:$H$1757,8,0)&gt;=60%,"FRAUD","NO FRAUD"))</f>
        <v>NO FRAUD</v>
      </c>
      <c r="C1353" s="25" t="str">
        <f>IF(VLOOKUP($A1353,Merchants!$A$2:$D$1757,4,0)&lt;10,"NO FRAUD",IF(VLOOKUP('Behaviors Merchants'!$A1353,Merchants!$A$2:$H$1757,7,0)&gt;=20%,"FRAUD","NO FRAUD"))</f>
        <v>NO FRAUD</v>
      </c>
    </row>
    <row r="1354" spans="1:3" hidden="1" x14ac:dyDescent="0.25">
      <c r="A1354" s="33">
        <v>65728</v>
      </c>
      <c r="B1354" s="25" t="str">
        <f>IF(VLOOKUP($A1354,Merchants!$A$2:$H$1757,4,0)&lt;10,"NO FRAUD",IF(VLOOKUP($A1354,Merchants!$A$2:$H$1757,8,0)&gt;=60%,"FRAUD","NO FRAUD"))</f>
        <v>NO FRAUD</v>
      </c>
      <c r="C1354" s="25" t="str">
        <f>IF(VLOOKUP($A1354,Merchants!$A$2:$D$1757,4,0)&lt;10,"NO FRAUD",IF(VLOOKUP('Behaviors Merchants'!$A1354,Merchants!$A$2:$H$1757,7,0)&gt;=20%,"FRAUD","NO FRAUD"))</f>
        <v>NO FRAUD</v>
      </c>
    </row>
    <row r="1355" spans="1:3" hidden="1" x14ac:dyDescent="0.25">
      <c r="A1355" s="33">
        <v>65767</v>
      </c>
      <c r="B1355" s="25" t="str">
        <f>IF(VLOOKUP($A1355,Merchants!$A$2:$H$1757,4,0)&lt;10,"NO FRAUD",IF(VLOOKUP($A1355,Merchants!$A$2:$H$1757,8,0)&gt;=60%,"FRAUD","NO FRAUD"))</f>
        <v>NO FRAUD</v>
      </c>
      <c r="C1355" s="25" t="str">
        <f>IF(VLOOKUP($A1355,Merchants!$A$2:$D$1757,4,0)&lt;10,"NO FRAUD",IF(VLOOKUP('Behaviors Merchants'!$A1355,Merchants!$A$2:$H$1757,7,0)&gt;=20%,"FRAUD","NO FRAUD"))</f>
        <v>NO FRAUD</v>
      </c>
    </row>
    <row r="1356" spans="1:3" hidden="1" x14ac:dyDescent="0.25">
      <c r="A1356" s="33">
        <v>65779</v>
      </c>
      <c r="B1356" s="25" t="str">
        <f>IF(VLOOKUP($A1356,Merchants!$A$2:$H$1757,4,0)&lt;10,"NO FRAUD",IF(VLOOKUP($A1356,Merchants!$A$2:$H$1757,8,0)&gt;=60%,"FRAUD","NO FRAUD"))</f>
        <v>NO FRAUD</v>
      </c>
      <c r="C1356" s="25" t="str">
        <f>IF(VLOOKUP($A1356,Merchants!$A$2:$D$1757,4,0)&lt;10,"NO FRAUD",IF(VLOOKUP('Behaviors Merchants'!$A1356,Merchants!$A$2:$H$1757,7,0)&gt;=20%,"FRAUD","NO FRAUD"))</f>
        <v>NO FRAUD</v>
      </c>
    </row>
    <row r="1357" spans="1:3" hidden="1" x14ac:dyDescent="0.25">
      <c r="A1357" s="33">
        <v>65807</v>
      </c>
      <c r="B1357" s="25" t="str">
        <f>IF(VLOOKUP($A1357,Merchants!$A$2:$H$1757,4,0)&lt;10,"NO FRAUD",IF(VLOOKUP($A1357,Merchants!$A$2:$H$1757,8,0)&gt;=60%,"FRAUD","NO FRAUD"))</f>
        <v>NO FRAUD</v>
      </c>
      <c r="C1357" s="25" t="str">
        <f>IF(VLOOKUP($A1357,Merchants!$A$2:$D$1757,4,0)&lt;10,"NO FRAUD",IF(VLOOKUP('Behaviors Merchants'!$A1357,Merchants!$A$2:$H$1757,7,0)&gt;=20%,"FRAUD","NO FRAUD"))</f>
        <v>NO FRAUD</v>
      </c>
    </row>
    <row r="1358" spans="1:3" hidden="1" x14ac:dyDescent="0.25">
      <c r="A1358" s="33">
        <v>65818</v>
      </c>
      <c r="B1358" s="25" t="str">
        <f>IF(VLOOKUP($A1358,Merchants!$A$2:$H$1757,4,0)&lt;10,"NO FRAUD",IF(VLOOKUP($A1358,Merchants!$A$2:$H$1757,8,0)&gt;=60%,"FRAUD","NO FRAUD"))</f>
        <v>NO FRAUD</v>
      </c>
      <c r="C1358" s="25" t="str">
        <f>IF(VLOOKUP($A1358,Merchants!$A$2:$D$1757,4,0)&lt;10,"NO FRAUD",IF(VLOOKUP('Behaviors Merchants'!$A1358,Merchants!$A$2:$H$1757,7,0)&gt;=20%,"FRAUD","NO FRAUD"))</f>
        <v>NO FRAUD</v>
      </c>
    </row>
    <row r="1359" spans="1:3" hidden="1" x14ac:dyDescent="0.25">
      <c r="A1359" s="33">
        <v>65855</v>
      </c>
      <c r="B1359" s="25" t="str">
        <f>IF(VLOOKUP($A1359,Merchants!$A$2:$H$1757,4,0)&lt;10,"NO FRAUD",IF(VLOOKUP($A1359,Merchants!$A$2:$H$1757,8,0)&gt;=60%,"FRAUD","NO FRAUD"))</f>
        <v>NO FRAUD</v>
      </c>
      <c r="C1359" s="25" t="str">
        <f>IF(VLOOKUP($A1359,Merchants!$A$2:$D$1757,4,0)&lt;10,"NO FRAUD",IF(VLOOKUP('Behaviors Merchants'!$A1359,Merchants!$A$2:$H$1757,7,0)&gt;=20%,"FRAUD","NO FRAUD"))</f>
        <v>NO FRAUD</v>
      </c>
    </row>
    <row r="1360" spans="1:3" hidden="1" x14ac:dyDescent="0.25">
      <c r="A1360" s="33">
        <v>65866</v>
      </c>
      <c r="B1360" s="25" t="str">
        <f>IF(VLOOKUP($A1360,Merchants!$A$2:$H$1757,4,0)&lt;10,"NO FRAUD",IF(VLOOKUP($A1360,Merchants!$A$2:$H$1757,8,0)&gt;=60%,"FRAUD","NO FRAUD"))</f>
        <v>NO FRAUD</v>
      </c>
      <c r="C1360" s="25" t="str">
        <f>IF(VLOOKUP($A1360,Merchants!$A$2:$D$1757,4,0)&lt;10,"NO FRAUD",IF(VLOOKUP('Behaviors Merchants'!$A1360,Merchants!$A$2:$H$1757,7,0)&gt;=20%,"FRAUD","NO FRAUD"))</f>
        <v>NO FRAUD</v>
      </c>
    </row>
    <row r="1361" spans="1:3" hidden="1" x14ac:dyDescent="0.25">
      <c r="A1361" s="33">
        <v>66332</v>
      </c>
      <c r="B1361" s="25" t="str">
        <f>IF(VLOOKUP($A1361,Merchants!$A$2:$H$1757,4,0)&lt;10,"NO FRAUD",IF(VLOOKUP($A1361,Merchants!$A$2:$H$1757,8,0)&gt;=60%,"FRAUD","NO FRAUD"))</f>
        <v>NO FRAUD</v>
      </c>
      <c r="C1361" s="25" t="str">
        <f>IF(VLOOKUP($A1361,Merchants!$A$2:$D$1757,4,0)&lt;10,"NO FRAUD",IF(VLOOKUP('Behaviors Merchants'!$A1361,Merchants!$A$2:$H$1757,7,0)&gt;=20%,"FRAUD","NO FRAUD"))</f>
        <v>NO FRAUD</v>
      </c>
    </row>
    <row r="1362" spans="1:3" hidden="1" x14ac:dyDescent="0.25">
      <c r="A1362" s="33">
        <v>66409</v>
      </c>
      <c r="B1362" s="25" t="str">
        <f>IF(VLOOKUP($A1362,Merchants!$A$2:$H$1757,4,0)&lt;10,"NO FRAUD",IF(VLOOKUP($A1362,Merchants!$A$2:$H$1757,8,0)&gt;=60%,"FRAUD","NO FRAUD"))</f>
        <v>NO FRAUD</v>
      </c>
      <c r="C1362" s="25" t="str">
        <f>IF(VLOOKUP($A1362,Merchants!$A$2:$D$1757,4,0)&lt;10,"NO FRAUD",IF(VLOOKUP('Behaviors Merchants'!$A1362,Merchants!$A$2:$H$1757,7,0)&gt;=20%,"FRAUD","NO FRAUD"))</f>
        <v>NO FRAUD</v>
      </c>
    </row>
    <row r="1363" spans="1:3" hidden="1" x14ac:dyDescent="0.25">
      <c r="A1363" s="33">
        <v>66430</v>
      </c>
      <c r="B1363" s="25" t="str">
        <f>IF(VLOOKUP($A1363,Merchants!$A$2:$H$1757,4,0)&lt;10,"NO FRAUD",IF(VLOOKUP($A1363,Merchants!$A$2:$H$1757,8,0)&gt;=60%,"FRAUD","NO FRAUD"))</f>
        <v>NO FRAUD</v>
      </c>
      <c r="C1363" s="25" t="str">
        <f>IF(VLOOKUP($A1363,Merchants!$A$2:$D$1757,4,0)&lt;10,"NO FRAUD",IF(VLOOKUP('Behaviors Merchants'!$A1363,Merchants!$A$2:$H$1757,7,0)&gt;=20%,"FRAUD","NO FRAUD"))</f>
        <v>NO FRAUD</v>
      </c>
    </row>
    <row r="1364" spans="1:3" hidden="1" x14ac:dyDescent="0.25">
      <c r="A1364" s="33">
        <v>66440</v>
      </c>
      <c r="B1364" s="25" t="str">
        <f>IF(VLOOKUP($A1364,Merchants!$A$2:$H$1757,4,0)&lt;10,"NO FRAUD",IF(VLOOKUP($A1364,Merchants!$A$2:$H$1757,8,0)&gt;=60%,"FRAUD","NO FRAUD"))</f>
        <v>NO FRAUD</v>
      </c>
      <c r="C1364" s="25" t="str">
        <f>IF(VLOOKUP($A1364,Merchants!$A$2:$D$1757,4,0)&lt;10,"NO FRAUD",IF(VLOOKUP('Behaviors Merchants'!$A1364,Merchants!$A$2:$H$1757,7,0)&gt;=20%,"FRAUD","NO FRAUD"))</f>
        <v>NO FRAUD</v>
      </c>
    </row>
    <row r="1365" spans="1:3" hidden="1" x14ac:dyDescent="0.25">
      <c r="A1365" s="33">
        <v>66442</v>
      </c>
      <c r="B1365" s="25" t="str">
        <f>IF(VLOOKUP($A1365,Merchants!$A$2:$H$1757,4,0)&lt;10,"NO FRAUD",IF(VLOOKUP($A1365,Merchants!$A$2:$H$1757,8,0)&gt;=60%,"FRAUD","NO FRAUD"))</f>
        <v>NO FRAUD</v>
      </c>
      <c r="C1365" s="25" t="str">
        <f>IF(VLOOKUP($A1365,Merchants!$A$2:$D$1757,4,0)&lt;10,"NO FRAUD",IF(VLOOKUP('Behaviors Merchants'!$A1365,Merchants!$A$2:$H$1757,7,0)&gt;=20%,"FRAUD","NO FRAUD"))</f>
        <v>NO FRAUD</v>
      </c>
    </row>
    <row r="1366" spans="1:3" hidden="1" x14ac:dyDescent="0.25">
      <c r="A1366" s="33">
        <v>66500</v>
      </c>
      <c r="B1366" s="25" t="str">
        <f>IF(VLOOKUP($A1366,Merchants!$A$2:$H$1757,4,0)&lt;10,"NO FRAUD",IF(VLOOKUP($A1366,Merchants!$A$2:$H$1757,8,0)&gt;=60%,"FRAUD","NO FRAUD"))</f>
        <v>NO FRAUD</v>
      </c>
      <c r="C1366" s="25" t="str">
        <f>IF(VLOOKUP($A1366,Merchants!$A$2:$D$1757,4,0)&lt;10,"NO FRAUD",IF(VLOOKUP('Behaviors Merchants'!$A1366,Merchants!$A$2:$H$1757,7,0)&gt;=20%,"FRAUD","NO FRAUD"))</f>
        <v>NO FRAUD</v>
      </c>
    </row>
    <row r="1367" spans="1:3" hidden="1" x14ac:dyDescent="0.25">
      <c r="A1367" s="33">
        <v>66605</v>
      </c>
      <c r="B1367" s="25" t="str">
        <f>IF(VLOOKUP($A1367,Merchants!$A$2:$H$1757,4,0)&lt;10,"NO FRAUD",IF(VLOOKUP($A1367,Merchants!$A$2:$H$1757,8,0)&gt;=60%,"FRAUD","NO FRAUD"))</f>
        <v>NO FRAUD</v>
      </c>
      <c r="C1367" s="25" t="str">
        <f>IF(VLOOKUP($A1367,Merchants!$A$2:$D$1757,4,0)&lt;10,"NO FRAUD",IF(VLOOKUP('Behaviors Merchants'!$A1367,Merchants!$A$2:$H$1757,7,0)&gt;=20%,"FRAUD","NO FRAUD"))</f>
        <v>NO FRAUD</v>
      </c>
    </row>
    <row r="1368" spans="1:3" hidden="1" x14ac:dyDescent="0.25">
      <c r="A1368" s="33">
        <v>66652</v>
      </c>
      <c r="B1368" s="25" t="str">
        <f>IF(VLOOKUP($A1368,Merchants!$A$2:$H$1757,4,0)&lt;10,"NO FRAUD",IF(VLOOKUP($A1368,Merchants!$A$2:$H$1757,8,0)&gt;=60%,"FRAUD","NO FRAUD"))</f>
        <v>NO FRAUD</v>
      </c>
      <c r="C1368" s="25" t="str">
        <f>IF(VLOOKUP($A1368,Merchants!$A$2:$D$1757,4,0)&lt;10,"NO FRAUD",IF(VLOOKUP('Behaviors Merchants'!$A1368,Merchants!$A$2:$H$1757,7,0)&gt;=20%,"FRAUD","NO FRAUD"))</f>
        <v>NO FRAUD</v>
      </c>
    </row>
    <row r="1369" spans="1:3" hidden="1" x14ac:dyDescent="0.25">
      <c r="A1369" s="33">
        <v>66875</v>
      </c>
      <c r="B1369" s="25" t="str">
        <f>IF(VLOOKUP($A1369,Merchants!$A$2:$H$1757,4,0)&lt;10,"NO FRAUD",IF(VLOOKUP($A1369,Merchants!$A$2:$H$1757,8,0)&gt;=60%,"FRAUD","NO FRAUD"))</f>
        <v>NO FRAUD</v>
      </c>
      <c r="C1369" s="25" t="str">
        <f>IF(VLOOKUP($A1369,Merchants!$A$2:$D$1757,4,0)&lt;10,"NO FRAUD",IF(VLOOKUP('Behaviors Merchants'!$A1369,Merchants!$A$2:$H$1757,7,0)&gt;=20%,"FRAUD","NO FRAUD"))</f>
        <v>NO FRAUD</v>
      </c>
    </row>
    <row r="1370" spans="1:3" hidden="1" x14ac:dyDescent="0.25">
      <c r="A1370" s="33">
        <v>66884</v>
      </c>
      <c r="B1370" s="25" t="str">
        <f>IF(VLOOKUP($A1370,Merchants!$A$2:$H$1757,4,0)&lt;10,"NO FRAUD",IF(VLOOKUP($A1370,Merchants!$A$2:$H$1757,8,0)&gt;=60%,"FRAUD","NO FRAUD"))</f>
        <v>NO FRAUD</v>
      </c>
      <c r="C1370" s="25" t="str">
        <f>IF(VLOOKUP($A1370,Merchants!$A$2:$D$1757,4,0)&lt;10,"NO FRAUD",IF(VLOOKUP('Behaviors Merchants'!$A1370,Merchants!$A$2:$H$1757,7,0)&gt;=20%,"FRAUD","NO FRAUD"))</f>
        <v>NO FRAUD</v>
      </c>
    </row>
    <row r="1371" spans="1:3" hidden="1" x14ac:dyDescent="0.25">
      <c r="A1371" s="33">
        <v>66916</v>
      </c>
      <c r="B1371" s="25" t="str">
        <f>IF(VLOOKUP($A1371,Merchants!$A$2:$H$1757,4,0)&lt;10,"NO FRAUD",IF(VLOOKUP($A1371,Merchants!$A$2:$H$1757,8,0)&gt;=60%,"FRAUD","NO FRAUD"))</f>
        <v>NO FRAUD</v>
      </c>
      <c r="C1371" s="25" t="str">
        <f>IF(VLOOKUP($A1371,Merchants!$A$2:$D$1757,4,0)&lt;10,"NO FRAUD",IF(VLOOKUP('Behaviors Merchants'!$A1371,Merchants!$A$2:$H$1757,7,0)&gt;=20%,"FRAUD","NO FRAUD"))</f>
        <v>NO FRAUD</v>
      </c>
    </row>
    <row r="1372" spans="1:3" hidden="1" x14ac:dyDescent="0.25">
      <c r="A1372" s="33">
        <v>66987</v>
      </c>
      <c r="B1372" s="25" t="str">
        <f>IF(VLOOKUP($A1372,Merchants!$A$2:$H$1757,4,0)&lt;10,"NO FRAUD",IF(VLOOKUP($A1372,Merchants!$A$2:$H$1757,8,0)&gt;=60%,"FRAUD","NO FRAUD"))</f>
        <v>NO FRAUD</v>
      </c>
      <c r="C1372" s="25" t="str">
        <f>IF(VLOOKUP($A1372,Merchants!$A$2:$D$1757,4,0)&lt;10,"NO FRAUD",IF(VLOOKUP('Behaviors Merchants'!$A1372,Merchants!$A$2:$H$1757,7,0)&gt;=20%,"FRAUD","NO FRAUD"))</f>
        <v>NO FRAUD</v>
      </c>
    </row>
    <row r="1373" spans="1:3" hidden="1" x14ac:dyDescent="0.25">
      <c r="A1373" s="33">
        <v>67075</v>
      </c>
      <c r="B1373" s="25" t="str">
        <f>IF(VLOOKUP($A1373,Merchants!$A$2:$H$1757,4,0)&lt;10,"NO FRAUD",IF(VLOOKUP($A1373,Merchants!$A$2:$H$1757,8,0)&gt;=60%,"FRAUD","NO FRAUD"))</f>
        <v>NO FRAUD</v>
      </c>
      <c r="C1373" s="25" t="str">
        <f>IF(VLOOKUP($A1373,Merchants!$A$2:$D$1757,4,0)&lt;10,"NO FRAUD",IF(VLOOKUP('Behaviors Merchants'!$A1373,Merchants!$A$2:$H$1757,7,0)&gt;=20%,"FRAUD","NO FRAUD"))</f>
        <v>NO FRAUD</v>
      </c>
    </row>
    <row r="1374" spans="1:3" hidden="1" x14ac:dyDescent="0.25">
      <c r="A1374" s="33">
        <v>67218</v>
      </c>
      <c r="B1374" s="25" t="str">
        <f>IF(VLOOKUP($A1374,Merchants!$A$2:$H$1757,4,0)&lt;10,"NO FRAUD",IF(VLOOKUP($A1374,Merchants!$A$2:$H$1757,8,0)&gt;=60%,"FRAUD","NO FRAUD"))</f>
        <v>NO FRAUD</v>
      </c>
      <c r="C1374" s="25" t="str">
        <f>IF(VLOOKUP($A1374,Merchants!$A$2:$D$1757,4,0)&lt;10,"NO FRAUD",IF(VLOOKUP('Behaviors Merchants'!$A1374,Merchants!$A$2:$H$1757,7,0)&gt;=20%,"FRAUD","NO FRAUD"))</f>
        <v>NO FRAUD</v>
      </c>
    </row>
    <row r="1375" spans="1:3" hidden="1" x14ac:dyDescent="0.25">
      <c r="A1375" s="33">
        <v>67282</v>
      </c>
      <c r="B1375" s="25" t="str">
        <f>IF(VLOOKUP($A1375,Merchants!$A$2:$H$1757,4,0)&lt;10,"NO FRAUD",IF(VLOOKUP($A1375,Merchants!$A$2:$H$1757,8,0)&gt;=60%,"FRAUD","NO FRAUD"))</f>
        <v>NO FRAUD</v>
      </c>
      <c r="C1375" s="25" t="str">
        <f>IF(VLOOKUP($A1375,Merchants!$A$2:$D$1757,4,0)&lt;10,"NO FRAUD",IF(VLOOKUP('Behaviors Merchants'!$A1375,Merchants!$A$2:$H$1757,7,0)&gt;=20%,"FRAUD","NO FRAUD"))</f>
        <v>NO FRAUD</v>
      </c>
    </row>
    <row r="1376" spans="1:3" hidden="1" x14ac:dyDescent="0.25">
      <c r="A1376" s="33">
        <v>67302</v>
      </c>
      <c r="B1376" s="25" t="str">
        <f>IF(VLOOKUP($A1376,Merchants!$A$2:$H$1757,4,0)&lt;10,"NO FRAUD",IF(VLOOKUP($A1376,Merchants!$A$2:$H$1757,8,0)&gt;=60%,"FRAUD","NO FRAUD"))</f>
        <v>NO FRAUD</v>
      </c>
      <c r="C1376" s="25" t="str">
        <f>IF(VLOOKUP($A1376,Merchants!$A$2:$D$1757,4,0)&lt;10,"NO FRAUD",IF(VLOOKUP('Behaviors Merchants'!$A1376,Merchants!$A$2:$H$1757,7,0)&gt;=20%,"FRAUD","NO FRAUD"))</f>
        <v>NO FRAUD</v>
      </c>
    </row>
    <row r="1377" spans="1:3" hidden="1" x14ac:dyDescent="0.25">
      <c r="A1377" s="33">
        <v>67306</v>
      </c>
      <c r="B1377" s="25" t="str">
        <f>IF(VLOOKUP($A1377,Merchants!$A$2:$H$1757,4,0)&lt;10,"NO FRAUD",IF(VLOOKUP($A1377,Merchants!$A$2:$H$1757,8,0)&gt;=60%,"FRAUD","NO FRAUD"))</f>
        <v>NO FRAUD</v>
      </c>
      <c r="C1377" s="25" t="str">
        <f>IF(VLOOKUP($A1377,Merchants!$A$2:$D$1757,4,0)&lt;10,"NO FRAUD",IF(VLOOKUP('Behaviors Merchants'!$A1377,Merchants!$A$2:$H$1757,7,0)&gt;=20%,"FRAUD","NO FRAUD"))</f>
        <v>NO FRAUD</v>
      </c>
    </row>
    <row r="1378" spans="1:3" hidden="1" x14ac:dyDescent="0.25">
      <c r="A1378" s="33">
        <v>67321</v>
      </c>
      <c r="B1378" s="25" t="str">
        <f>IF(VLOOKUP($A1378,Merchants!$A$2:$H$1757,4,0)&lt;10,"NO FRAUD",IF(VLOOKUP($A1378,Merchants!$A$2:$H$1757,8,0)&gt;=60%,"FRAUD","NO FRAUD"))</f>
        <v>NO FRAUD</v>
      </c>
      <c r="C1378" s="25" t="str">
        <f>IF(VLOOKUP($A1378,Merchants!$A$2:$D$1757,4,0)&lt;10,"NO FRAUD",IF(VLOOKUP('Behaviors Merchants'!$A1378,Merchants!$A$2:$H$1757,7,0)&gt;=20%,"FRAUD","NO FRAUD"))</f>
        <v>NO FRAUD</v>
      </c>
    </row>
    <row r="1379" spans="1:3" hidden="1" x14ac:dyDescent="0.25">
      <c r="A1379" s="33">
        <v>67327</v>
      </c>
      <c r="B1379" s="25" t="str">
        <f>IF(VLOOKUP($A1379,Merchants!$A$2:$H$1757,4,0)&lt;10,"NO FRAUD",IF(VLOOKUP($A1379,Merchants!$A$2:$H$1757,8,0)&gt;=60%,"FRAUD","NO FRAUD"))</f>
        <v>NO FRAUD</v>
      </c>
      <c r="C1379" s="25" t="str">
        <f>IF(VLOOKUP($A1379,Merchants!$A$2:$D$1757,4,0)&lt;10,"NO FRAUD",IF(VLOOKUP('Behaviors Merchants'!$A1379,Merchants!$A$2:$H$1757,7,0)&gt;=20%,"FRAUD","NO FRAUD"))</f>
        <v>NO FRAUD</v>
      </c>
    </row>
    <row r="1380" spans="1:3" hidden="1" x14ac:dyDescent="0.25">
      <c r="A1380" s="33">
        <v>67361</v>
      </c>
      <c r="B1380" s="25" t="str">
        <f>IF(VLOOKUP($A1380,Merchants!$A$2:$H$1757,4,0)&lt;10,"NO FRAUD",IF(VLOOKUP($A1380,Merchants!$A$2:$H$1757,8,0)&gt;=60%,"FRAUD","NO FRAUD"))</f>
        <v>NO FRAUD</v>
      </c>
      <c r="C1380" s="25" t="str">
        <f>IF(VLOOKUP($A1380,Merchants!$A$2:$D$1757,4,0)&lt;10,"NO FRAUD",IF(VLOOKUP('Behaviors Merchants'!$A1380,Merchants!$A$2:$H$1757,7,0)&gt;=20%,"FRAUD","NO FRAUD"))</f>
        <v>NO FRAUD</v>
      </c>
    </row>
    <row r="1381" spans="1:3" hidden="1" x14ac:dyDescent="0.25">
      <c r="A1381" s="33">
        <v>67370</v>
      </c>
      <c r="B1381" s="25" t="str">
        <f>IF(VLOOKUP($A1381,Merchants!$A$2:$H$1757,4,0)&lt;10,"NO FRAUD",IF(VLOOKUP($A1381,Merchants!$A$2:$H$1757,8,0)&gt;=60%,"FRAUD","NO FRAUD"))</f>
        <v>NO FRAUD</v>
      </c>
      <c r="C1381" s="25" t="str">
        <f>IF(VLOOKUP($A1381,Merchants!$A$2:$D$1757,4,0)&lt;10,"NO FRAUD",IF(VLOOKUP('Behaviors Merchants'!$A1381,Merchants!$A$2:$H$1757,7,0)&gt;=20%,"FRAUD","NO FRAUD"))</f>
        <v>NO FRAUD</v>
      </c>
    </row>
    <row r="1382" spans="1:3" hidden="1" x14ac:dyDescent="0.25">
      <c r="A1382" s="33">
        <v>67371</v>
      </c>
      <c r="B1382" s="25" t="str">
        <f>IF(VLOOKUP($A1382,Merchants!$A$2:$H$1757,4,0)&lt;10,"NO FRAUD",IF(VLOOKUP($A1382,Merchants!$A$2:$H$1757,8,0)&gt;=60%,"FRAUD","NO FRAUD"))</f>
        <v>NO FRAUD</v>
      </c>
      <c r="C1382" s="25" t="str">
        <f>IF(VLOOKUP($A1382,Merchants!$A$2:$D$1757,4,0)&lt;10,"NO FRAUD",IF(VLOOKUP('Behaviors Merchants'!$A1382,Merchants!$A$2:$H$1757,7,0)&gt;=20%,"FRAUD","NO FRAUD"))</f>
        <v>NO FRAUD</v>
      </c>
    </row>
    <row r="1383" spans="1:3" hidden="1" x14ac:dyDescent="0.25">
      <c r="A1383" s="33">
        <v>67468</v>
      </c>
      <c r="B1383" s="25" t="str">
        <f>IF(VLOOKUP($A1383,Merchants!$A$2:$H$1757,4,0)&lt;10,"NO FRAUD",IF(VLOOKUP($A1383,Merchants!$A$2:$H$1757,8,0)&gt;=60%,"FRAUD","NO FRAUD"))</f>
        <v>NO FRAUD</v>
      </c>
      <c r="C1383" s="25" t="str">
        <f>IF(VLOOKUP($A1383,Merchants!$A$2:$D$1757,4,0)&lt;10,"NO FRAUD",IF(VLOOKUP('Behaviors Merchants'!$A1383,Merchants!$A$2:$H$1757,7,0)&gt;=20%,"FRAUD","NO FRAUD"))</f>
        <v>NO FRAUD</v>
      </c>
    </row>
    <row r="1384" spans="1:3" hidden="1" x14ac:dyDescent="0.25">
      <c r="A1384" s="33">
        <v>67598</v>
      </c>
      <c r="B1384" s="25" t="str">
        <f>IF(VLOOKUP($A1384,Merchants!$A$2:$H$1757,4,0)&lt;10,"NO FRAUD",IF(VLOOKUP($A1384,Merchants!$A$2:$H$1757,8,0)&gt;=60%,"FRAUD","NO FRAUD"))</f>
        <v>NO FRAUD</v>
      </c>
      <c r="C1384" s="25" t="str">
        <f>IF(VLOOKUP($A1384,Merchants!$A$2:$D$1757,4,0)&lt;10,"NO FRAUD",IF(VLOOKUP('Behaviors Merchants'!$A1384,Merchants!$A$2:$H$1757,7,0)&gt;=20%,"FRAUD","NO FRAUD"))</f>
        <v>NO FRAUD</v>
      </c>
    </row>
    <row r="1385" spans="1:3" hidden="1" x14ac:dyDescent="0.25">
      <c r="A1385" s="33">
        <v>67675</v>
      </c>
      <c r="B1385" s="25" t="str">
        <f>IF(VLOOKUP($A1385,Merchants!$A$2:$H$1757,4,0)&lt;10,"NO FRAUD",IF(VLOOKUP($A1385,Merchants!$A$2:$H$1757,8,0)&gt;=60%,"FRAUD","NO FRAUD"))</f>
        <v>NO FRAUD</v>
      </c>
      <c r="C1385" s="25" t="str">
        <f>IF(VLOOKUP($A1385,Merchants!$A$2:$D$1757,4,0)&lt;10,"NO FRAUD",IF(VLOOKUP('Behaviors Merchants'!$A1385,Merchants!$A$2:$H$1757,7,0)&gt;=20%,"FRAUD","NO FRAUD"))</f>
        <v>NO FRAUD</v>
      </c>
    </row>
    <row r="1386" spans="1:3" hidden="1" x14ac:dyDescent="0.25">
      <c r="A1386" s="33">
        <v>67786</v>
      </c>
      <c r="B1386" s="25" t="str">
        <f>IF(VLOOKUP($A1386,Merchants!$A$2:$H$1757,4,0)&lt;10,"NO FRAUD",IF(VLOOKUP($A1386,Merchants!$A$2:$H$1757,8,0)&gt;=60%,"FRAUD","NO FRAUD"))</f>
        <v>NO FRAUD</v>
      </c>
      <c r="C1386" s="25" t="str">
        <f>IF(VLOOKUP($A1386,Merchants!$A$2:$D$1757,4,0)&lt;10,"NO FRAUD",IF(VLOOKUP('Behaviors Merchants'!$A1386,Merchants!$A$2:$H$1757,7,0)&gt;=20%,"FRAUD","NO FRAUD"))</f>
        <v>NO FRAUD</v>
      </c>
    </row>
    <row r="1387" spans="1:3" hidden="1" x14ac:dyDescent="0.25">
      <c r="A1387" s="33">
        <v>67928</v>
      </c>
      <c r="B1387" s="25" t="str">
        <f>IF(VLOOKUP($A1387,Merchants!$A$2:$H$1757,4,0)&lt;10,"NO FRAUD",IF(VLOOKUP($A1387,Merchants!$A$2:$H$1757,8,0)&gt;=60%,"FRAUD","NO FRAUD"))</f>
        <v>NO FRAUD</v>
      </c>
      <c r="C1387" s="25" t="str">
        <f>IF(VLOOKUP($A1387,Merchants!$A$2:$D$1757,4,0)&lt;10,"NO FRAUD",IF(VLOOKUP('Behaviors Merchants'!$A1387,Merchants!$A$2:$H$1757,7,0)&gt;=20%,"FRAUD","NO FRAUD"))</f>
        <v>NO FRAUD</v>
      </c>
    </row>
    <row r="1388" spans="1:3" hidden="1" x14ac:dyDescent="0.25">
      <c r="A1388" s="33">
        <v>68087</v>
      </c>
      <c r="B1388" s="25" t="str">
        <f>IF(VLOOKUP($A1388,Merchants!$A$2:$H$1757,4,0)&lt;10,"NO FRAUD",IF(VLOOKUP($A1388,Merchants!$A$2:$H$1757,8,0)&gt;=60%,"FRAUD","NO FRAUD"))</f>
        <v>NO FRAUD</v>
      </c>
      <c r="C1388" s="25" t="str">
        <f>IF(VLOOKUP($A1388,Merchants!$A$2:$D$1757,4,0)&lt;10,"NO FRAUD",IF(VLOOKUP('Behaviors Merchants'!$A1388,Merchants!$A$2:$H$1757,7,0)&gt;=20%,"FRAUD","NO FRAUD"))</f>
        <v>NO FRAUD</v>
      </c>
    </row>
    <row r="1389" spans="1:3" hidden="1" x14ac:dyDescent="0.25">
      <c r="A1389" s="33">
        <v>68151</v>
      </c>
      <c r="B1389" s="25" t="str">
        <f>IF(VLOOKUP($A1389,Merchants!$A$2:$H$1757,4,0)&lt;10,"NO FRAUD",IF(VLOOKUP($A1389,Merchants!$A$2:$H$1757,8,0)&gt;=60%,"FRAUD","NO FRAUD"))</f>
        <v>NO FRAUD</v>
      </c>
      <c r="C1389" s="25" t="str">
        <f>IF(VLOOKUP($A1389,Merchants!$A$2:$D$1757,4,0)&lt;10,"NO FRAUD",IF(VLOOKUP('Behaviors Merchants'!$A1389,Merchants!$A$2:$H$1757,7,0)&gt;=20%,"FRAUD","NO FRAUD"))</f>
        <v>NO FRAUD</v>
      </c>
    </row>
    <row r="1390" spans="1:3" hidden="1" x14ac:dyDescent="0.25">
      <c r="A1390" s="33">
        <v>68266</v>
      </c>
      <c r="B1390" s="25" t="str">
        <f>IF(VLOOKUP($A1390,Merchants!$A$2:$H$1757,4,0)&lt;10,"NO FRAUD",IF(VLOOKUP($A1390,Merchants!$A$2:$H$1757,8,0)&gt;=60%,"FRAUD","NO FRAUD"))</f>
        <v>NO FRAUD</v>
      </c>
      <c r="C1390" s="25" t="str">
        <f>IF(VLOOKUP($A1390,Merchants!$A$2:$D$1757,4,0)&lt;10,"NO FRAUD",IF(VLOOKUP('Behaviors Merchants'!$A1390,Merchants!$A$2:$H$1757,7,0)&gt;=20%,"FRAUD","NO FRAUD"))</f>
        <v>NO FRAUD</v>
      </c>
    </row>
    <row r="1391" spans="1:3" hidden="1" x14ac:dyDescent="0.25">
      <c r="A1391" s="33">
        <v>68327</v>
      </c>
      <c r="B1391" s="25" t="str">
        <f>IF(VLOOKUP($A1391,Merchants!$A$2:$H$1757,4,0)&lt;10,"NO FRAUD",IF(VLOOKUP($A1391,Merchants!$A$2:$H$1757,8,0)&gt;=60%,"FRAUD","NO FRAUD"))</f>
        <v>NO FRAUD</v>
      </c>
      <c r="C1391" s="25" t="str">
        <f>IF(VLOOKUP($A1391,Merchants!$A$2:$D$1757,4,0)&lt;10,"NO FRAUD",IF(VLOOKUP('Behaviors Merchants'!$A1391,Merchants!$A$2:$H$1757,7,0)&gt;=20%,"FRAUD","NO FRAUD"))</f>
        <v>NO FRAUD</v>
      </c>
    </row>
    <row r="1392" spans="1:3" hidden="1" x14ac:dyDescent="0.25">
      <c r="A1392" s="33">
        <v>68337</v>
      </c>
      <c r="B1392" s="25" t="str">
        <f>IF(VLOOKUP($A1392,Merchants!$A$2:$H$1757,4,0)&lt;10,"NO FRAUD",IF(VLOOKUP($A1392,Merchants!$A$2:$H$1757,8,0)&gt;=60%,"FRAUD","NO FRAUD"))</f>
        <v>NO FRAUD</v>
      </c>
      <c r="C1392" s="25" t="str">
        <f>IF(VLOOKUP($A1392,Merchants!$A$2:$D$1757,4,0)&lt;10,"NO FRAUD",IF(VLOOKUP('Behaviors Merchants'!$A1392,Merchants!$A$2:$H$1757,7,0)&gt;=20%,"FRAUD","NO FRAUD"))</f>
        <v>NO FRAUD</v>
      </c>
    </row>
    <row r="1393" spans="1:3" hidden="1" x14ac:dyDescent="0.25">
      <c r="A1393" s="33">
        <v>68396</v>
      </c>
      <c r="B1393" s="25" t="str">
        <f>IF(VLOOKUP($A1393,Merchants!$A$2:$H$1757,4,0)&lt;10,"NO FRAUD",IF(VLOOKUP($A1393,Merchants!$A$2:$H$1757,8,0)&gt;=60%,"FRAUD","NO FRAUD"))</f>
        <v>NO FRAUD</v>
      </c>
      <c r="C1393" s="25" t="str">
        <f>IF(VLOOKUP($A1393,Merchants!$A$2:$D$1757,4,0)&lt;10,"NO FRAUD",IF(VLOOKUP('Behaviors Merchants'!$A1393,Merchants!$A$2:$H$1757,7,0)&gt;=20%,"FRAUD","NO FRAUD"))</f>
        <v>NO FRAUD</v>
      </c>
    </row>
    <row r="1394" spans="1:3" hidden="1" x14ac:dyDescent="0.25">
      <c r="A1394" s="33">
        <v>68565</v>
      </c>
      <c r="B1394" s="25" t="str">
        <f>IF(VLOOKUP($A1394,Merchants!$A$2:$H$1757,4,0)&lt;10,"NO FRAUD",IF(VLOOKUP($A1394,Merchants!$A$2:$H$1757,8,0)&gt;=60%,"FRAUD","NO FRAUD"))</f>
        <v>NO FRAUD</v>
      </c>
      <c r="C1394" s="25" t="str">
        <f>IF(VLOOKUP($A1394,Merchants!$A$2:$D$1757,4,0)&lt;10,"NO FRAUD",IF(VLOOKUP('Behaviors Merchants'!$A1394,Merchants!$A$2:$H$1757,7,0)&gt;=20%,"FRAUD","NO FRAUD"))</f>
        <v>NO FRAUD</v>
      </c>
    </row>
    <row r="1395" spans="1:3" hidden="1" x14ac:dyDescent="0.25">
      <c r="A1395" s="33">
        <v>68578</v>
      </c>
      <c r="B1395" s="25" t="str">
        <f>IF(VLOOKUP($A1395,Merchants!$A$2:$H$1757,4,0)&lt;10,"NO FRAUD",IF(VLOOKUP($A1395,Merchants!$A$2:$H$1757,8,0)&gt;=60%,"FRAUD","NO FRAUD"))</f>
        <v>NO FRAUD</v>
      </c>
      <c r="C1395" s="25" t="str">
        <f>IF(VLOOKUP($A1395,Merchants!$A$2:$D$1757,4,0)&lt;10,"NO FRAUD",IF(VLOOKUP('Behaviors Merchants'!$A1395,Merchants!$A$2:$H$1757,7,0)&gt;=20%,"FRAUD","NO FRAUD"))</f>
        <v>NO FRAUD</v>
      </c>
    </row>
    <row r="1396" spans="1:3" hidden="1" x14ac:dyDescent="0.25">
      <c r="A1396" s="33">
        <v>68616</v>
      </c>
      <c r="B1396" s="25" t="str">
        <f>IF(VLOOKUP($A1396,Merchants!$A$2:$H$1757,4,0)&lt;10,"NO FRAUD",IF(VLOOKUP($A1396,Merchants!$A$2:$H$1757,8,0)&gt;=60%,"FRAUD","NO FRAUD"))</f>
        <v>NO FRAUD</v>
      </c>
      <c r="C1396" s="25" t="str">
        <f>IF(VLOOKUP($A1396,Merchants!$A$2:$D$1757,4,0)&lt;10,"NO FRAUD",IF(VLOOKUP('Behaviors Merchants'!$A1396,Merchants!$A$2:$H$1757,7,0)&gt;=20%,"FRAUD","NO FRAUD"))</f>
        <v>NO FRAUD</v>
      </c>
    </row>
    <row r="1397" spans="1:3" hidden="1" x14ac:dyDescent="0.25">
      <c r="A1397" s="33">
        <v>68657</v>
      </c>
      <c r="B1397" s="25" t="str">
        <f>IF(VLOOKUP($A1397,Merchants!$A$2:$H$1757,4,0)&lt;10,"NO FRAUD",IF(VLOOKUP($A1397,Merchants!$A$2:$H$1757,8,0)&gt;=60%,"FRAUD","NO FRAUD"))</f>
        <v>NO FRAUD</v>
      </c>
      <c r="C1397" s="25" t="str">
        <f>IF(VLOOKUP($A1397,Merchants!$A$2:$D$1757,4,0)&lt;10,"NO FRAUD",IF(VLOOKUP('Behaviors Merchants'!$A1397,Merchants!$A$2:$H$1757,7,0)&gt;=20%,"FRAUD","NO FRAUD"))</f>
        <v>NO FRAUD</v>
      </c>
    </row>
    <row r="1398" spans="1:3" hidden="1" x14ac:dyDescent="0.25">
      <c r="A1398" s="33">
        <v>68856</v>
      </c>
      <c r="B1398" s="25" t="str">
        <f>IF(VLOOKUP($A1398,Merchants!$A$2:$H$1757,4,0)&lt;10,"NO FRAUD",IF(VLOOKUP($A1398,Merchants!$A$2:$H$1757,8,0)&gt;=60%,"FRAUD","NO FRAUD"))</f>
        <v>NO FRAUD</v>
      </c>
      <c r="C1398" s="25" t="str">
        <f>IF(VLOOKUP($A1398,Merchants!$A$2:$D$1757,4,0)&lt;10,"NO FRAUD",IF(VLOOKUP('Behaviors Merchants'!$A1398,Merchants!$A$2:$H$1757,7,0)&gt;=20%,"FRAUD","NO FRAUD"))</f>
        <v>NO FRAUD</v>
      </c>
    </row>
    <row r="1399" spans="1:3" hidden="1" x14ac:dyDescent="0.25">
      <c r="A1399" s="33">
        <v>68875</v>
      </c>
      <c r="B1399" s="25" t="str">
        <f>IF(VLOOKUP($A1399,Merchants!$A$2:$H$1757,4,0)&lt;10,"NO FRAUD",IF(VLOOKUP($A1399,Merchants!$A$2:$H$1757,8,0)&gt;=60%,"FRAUD","NO FRAUD"))</f>
        <v>NO FRAUD</v>
      </c>
      <c r="C1399" s="25" t="str">
        <f>IF(VLOOKUP($A1399,Merchants!$A$2:$D$1757,4,0)&lt;10,"NO FRAUD",IF(VLOOKUP('Behaviors Merchants'!$A1399,Merchants!$A$2:$H$1757,7,0)&gt;=20%,"FRAUD","NO FRAUD"))</f>
        <v>NO FRAUD</v>
      </c>
    </row>
    <row r="1400" spans="1:3" hidden="1" x14ac:dyDescent="0.25">
      <c r="A1400" s="33">
        <v>68912</v>
      </c>
      <c r="B1400" s="25" t="str">
        <f>IF(VLOOKUP($A1400,Merchants!$A$2:$H$1757,4,0)&lt;10,"NO FRAUD",IF(VLOOKUP($A1400,Merchants!$A$2:$H$1757,8,0)&gt;=60%,"FRAUD","NO FRAUD"))</f>
        <v>NO FRAUD</v>
      </c>
      <c r="C1400" s="25" t="str">
        <f>IF(VLOOKUP($A1400,Merchants!$A$2:$D$1757,4,0)&lt;10,"NO FRAUD",IF(VLOOKUP('Behaviors Merchants'!$A1400,Merchants!$A$2:$H$1757,7,0)&gt;=20%,"FRAUD","NO FRAUD"))</f>
        <v>NO FRAUD</v>
      </c>
    </row>
    <row r="1401" spans="1:3" hidden="1" x14ac:dyDescent="0.25">
      <c r="A1401" s="33">
        <v>69117</v>
      </c>
      <c r="B1401" s="25" t="str">
        <f>IF(VLOOKUP($A1401,Merchants!$A$2:$H$1757,4,0)&lt;10,"NO FRAUD",IF(VLOOKUP($A1401,Merchants!$A$2:$H$1757,8,0)&gt;=60%,"FRAUD","NO FRAUD"))</f>
        <v>NO FRAUD</v>
      </c>
      <c r="C1401" s="25" t="str">
        <f>IF(VLOOKUP($A1401,Merchants!$A$2:$D$1757,4,0)&lt;10,"NO FRAUD",IF(VLOOKUP('Behaviors Merchants'!$A1401,Merchants!$A$2:$H$1757,7,0)&gt;=20%,"FRAUD","NO FRAUD"))</f>
        <v>NO FRAUD</v>
      </c>
    </row>
    <row r="1402" spans="1:3" hidden="1" x14ac:dyDescent="0.25">
      <c r="A1402" s="33">
        <v>69360</v>
      </c>
      <c r="B1402" s="25" t="str">
        <f>IF(VLOOKUP($A1402,Merchants!$A$2:$H$1757,4,0)&lt;10,"NO FRAUD",IF(VLOOKUP($A1402,Merchants!$A$2:$H$1757,8,0)&gt;=60%,"FRAUD","NO FRAUD"))</f>
        <v>NO FRAUD</v>
      </c>
      <c r="C1402" s="25" t="str">
        <f>IF(VLOOKUP($A1402,Merchants!$A$2:$D$1757,4,0)&lt;10,"NO FRAUD",IF(VLOOKUP('Behaviors Merchants'!$A1402,Merchants!$A$2:$H$1757,7,0)&gt;=20%,"FRAUD","NO FRAUD"))</f>
        <v>NO FRAUD</v>
      </c>
    </row>
    <row r="1403" spans="1:3" hidden="1" x14ac:dyDescent="0.25">
      <c r="A1403" s="33">
        <v>69392</v>
      </c>
      <c r="B1403" s="25" t="str">
        <f>IF(VLOOKUP($A1403,Merchants!$A$2:$H$1757,4,0)&lt;10,"NO FRAUD",IF(VLOOKUP($A1403,Merchants!$A$2:$H$1757,8,0)&gt;=60%,"FRAUD","NO FRAUD"))</f>
        <v>NO FRAUD</v>
      </c>
      <c r="C1403" s="25" t="str">
        <f>IF(VLOOKUP($A1403,Merchants!$A$2:$D$1757,4,0)&lt;10,"NO FRAUD",IF(VLOOKUP('Behaviors Merchants'!$A1403,Merchants!$A$2:$H$1757,7,0)&gt;=20%,"FRAUD","NO FRAUD"))</f>
        <v>NO FRAUD</v>
      </c>
    </row>
    <row r="1404" spans="1:3" hidden="1" x14ac:dyDescent="0.25">
      <c r="A1404" s="33">
        <v>69480</v>
      </c>
      <c r="B1404" s="25" t="str">
        <f>IF(VLOOKUP($A1404,Merchants!$A$2:$H$1757,4,0)&lt;10,"NO FRAUD",IF(VLOOKUP($A1404,Merchants!$A$2:$H$1757,8,0)&gt;=60%,"FRAUD","NO FRAUD"))</f>
        <v>NO FRAUD</v>
      </c>
      <c r="C1404" s="25" t="str">
        <f>IF(VLOOKUP($A1404,Merchants!$A$2:$D$1757,4,0)&lt;10,"NO FRAUD",IF(VLOOKUP('Behaviors Merchants'!$A1404,Merchants!$A$2:$H$1757,7,0)&gt;=20%,"FRAUD","NO FRAUD"))</f>
        <v>NO FRAUD</v>
      </c>
    </row>
    <row r="1405" spans="1:3" hidden="1" x14ac:dyDescent="0.25">
      <c r="A1405" s="33">
        <v>69515</v>
      </c>
      <c r="B1405" s="25" t="str">
        <f>IF(VLOOKUP($A1405,Merchants!$A$2:$H$1757,4,0)&lt;10,"NO FRAUD",IF(VLOOKUP($A1405,Merchants!$A$2:$H$1757,8,0)&gt;=60%,"FRAUD","NO FRAUD"))</f>
        <v>NO FRAUD</v>
      </c>
      <c r="C1405" s="25" t="str">
        <f>IF(VLOOKUP($A1405,Merchants!$A$2:$D$1757,4,0)&lt;10,"NO FRAUD",IF(VLOOKUP('Behaviors Merchants'!$A1405,Merchants!$A$2:$H$1757,7,0)&gt;=20%,"FRAUD","NO FRAUD"))</f>
        <v>NO FRAUD</v>
      </c>
    </row>
    <row r="1406" spans="1:3" hidden="1" x14ac:dyDescent="0.25">
      <c r="A1406" s="33">
        <v>69555</v>
      </c>
      <c r="B1406" s="25" t="str">
        <f>IF(VLOOKUP($A1406,Merchants!$A$2:$H$1757,4,0)&lt;10,"NO FRAUD",IF(VLOOKUP($A1406,Merchants!$A$2:$H$1757,8,0)&gt;=60%,"FRAUD","NO FRAUD"))</f>
        <v>NO FRAUD</v>
      </c>
      <c r="C1406" s="25" t="str">
        <f>IF(VLOOKUP($A1406,Merchants!$A$2:$D$1757,4,0)&lt;10,"NO FRAUD",IF(VLOOKUP('Behaviors Merchants'!$A1406,Merchants!$A$2:$H$1757,7,0)&gt;=20%,"FRAUD","NO FRAUD"))</f>
        <v>NO FRAUD</v>
      </c>
    </row>
    <row r="1407" spans="1:3" hidden="1" x14ac:dyDescent="0.25">
      <c r="A1407" s="33">
        <v>69584</v>
      </c>
      <c r="B1407" s="25" t="str">
        <f>IF(VLOOKUP($A1407,Merchants!$A$2:$H$1757,4,0)&lt;10,"NO FRAUD",IF(VLOOKUP($A1407,Merchants!$A$2:$H$1757,8,0)&gt;=60%,"FRAUD","NO FRAUD"))</f>
        <v>NO FRAUD</v>
      </c>
      <c r="C1407" s="25" t="str">
        <f>IF(VLOOKUP($A1407,Merchants!$A$2:$D$1757,4,0)&lt;10,"NO FRAUD",IF(VLOOKUP('Behaviors Merchants'!$A1407,Merchants!$A$2:$H$1757,7,0)&gt;=20%,"FRAUD","NO FRAUD"))</f>
        <v>NO FRAUD</v>
      </c>
    </row>
    <row r="1408" spans="1:3" hidden="1" x14ac:dyDescent="0.25">
      <c r="A1408" s="33">
        <v>69676</v>
      </c>
      <c r="B1408" s="25" t="str">
        <f>IF(VLOOKUP($A1408,Merchants!$A$2:$H$1757,4,0)&lt;10,"NO FRAUD",IF(VLOOKUP($A1408,Merchants!$A$2:$H$1757,8,0)&gt;=60%,"FRAUD","NO FRAUD"))</f>
        <v>NO FRAUD</v>
      </c>
      <c r="C1408" s="25" t="str">
        <f>IF(VLOOKUP($A1408,Merchants!$A$2:$D$1757,4,0)&lt;10,"NO FRAUD",IF(VLOOKUP('Behaviors Merchants'!$A1408,Merchants!$A$2:$H$1757,7,0)&gt;=20%,"FRAUD","NO FRAUD"))</f>
        <v>NO FRAUD</v>
      </c>
    </row>
    <row r="1409" spans="1:3" hidden="1" x14ac:dyDescent="0.25">
      <c r="A1409" s="33">
        <v>69713</v>
      </c>
      <c r="B1409" s="25" t="str">
        <f>IF(VLOOKUP($A1409,Merchants!$A$2:$H$1757,4,0)&lt;10,"NO FRAUD",IF(VLOOKUP($A1409,Merchants!$A$2:$H$1757,8,0)&gt;=60%,"FRAUD","NO FRAUD"))</f>
        <v>NO FRAUD</v>
      </c>
      <c r="C1409" s="25" t="str">
        <f>IF(VLOOKUP($A1409,Merchants!$A$2:$D$1757,4,0)&lt;10,"NO FRAUD",IF(VLOOKUP('Behaviors Merchants'!$A1409,Merchants!$A$2:$H$1757,7,0)&gt;=20%,"FRAUD","NO FRAUD"))</f>
        <v>NO FRAUD</v>
      </c>
    </row>
    <row r="1410" spans="1:3" hidden="1" x14ac:dyDescent="0.25">
      <c r="A1410" s="33">
        <v>69790</v>
      </c>
      <c r="B1410" s="25" t="str">
        <f>IF(VLOOKUP($A1410,Merchants!$A$2:$H$1757,4,0)&lt;10,"NO FRAUD",IF(VLOOKUP($A1410,Merchants!$A$2:$H$1757,8,0)&gt;=60%,"FRAUD","NO FRAUD"))</f>
        <v>NO FRAUD</v>
      </c>
      <c r="C1410" s="25" t="str">
        <f>IF(VLOOKUP($A1410,Merchants!$A$2:$D$1757,4,0)&lt;10,"NO FRAUD",IF(VLOOKUP('Behaviors Merchants'!$A1410,Merchants!$A$2:$H$1757,7,0)&gt;=20%,"FRAUD","NO FRAUD"))</f>
        <v>NO FRAUD</v>
      </c>
    </row>
    <row r="1411" spans="1:3" hidden="1" x14ac:dyDescent="0.25">
      <c r="A1411" s="33">
        <v>69825</v>
      </c>
      <c r="B1411" s="25" t="str">
        <f>IF(VLOOKUP($A1411,Merchants!$A$2:$H$1757,4,0)&lt;10,"NO FRAUD",IF(VLOOKUP($A1411,Merchants!$A$2:$H$1757,8,0)&gt;=60%,"FRAUD","NO FRAUD"))</f>
        <v>NO FRAUD</v>
      </c>
      <c r="C1411" s="25" t="str">
        <f>IF(VLOOKUP($A1411,Merchants!$A$2:$D$1757,4,0)&lt;10,"NO FRAUD",IF(VLOOKUP('Behaviors Merchants'!$A1411,Merchants!$A$2:$H$1757,7,0)&gt;=20%,"FRAUD","NO FRAUD"))</f>
        <v>NO FRAUD</v>
      </c>
    </row>
    <row r="1412" spans="1:3" hidden="1" x14ac:dyDescent="0.25">
      <c r="A1412" s="33">
        <v>70031</v>
      </c>
      <c r="B1412" s="25" t="str">
        <f>IF(VLOOKUP($A1412,Merchants!$A$2:$H$1757,4,0)&lt;10,"NO FRAUD",IF(VLOOKUP($A1412,Merchants!$A$2:$H$1757,8,0)&gt;=60%,"FRAUD","NO FRAUD"))</f>
        <v>NO FRAUD</v>
      </c>
      <c r="C1412" s="25" t="str">
        <f>IF(VLOOKUP($A1412,Merchants!$A$2:$D$1757,4,0)&lt;10,"NO FRAUD",IF(VLOOKUP('Behaviors Merchants'!$A1412,Merchants!$A$2:$H$1757,7,0)&gt;=20%,"FRAUD","NO FRAUD"))</f>
        <v>NO FRAUD</v>
      </c>
    </row>
    <row r="1413" spans="1:3" hidden="1" x14ac:dyDescent="0.25">
      <c r="A1413" s="33">
        <v>70076</v>
      </c>
      <c r="B1413" s="25" t="str">
        <f>IF(VLOOKUP($A1413,Merchants!$A$2:$H$1757,4,0)&lt;10,"NO FRAUD",IF(VLOOKUP($A1413,Merchants!$A$2:$H$1757,8,0)&gt;=60%,"FRAUD","NO FRAUD"))</f>
        <v>NO FRAUD</v>
      </c>
      <c r="C1413" s="25" t="str">
        <f>IF(VLOOKUP($A1413,Merchants!$A$2:$D$1757,4,0)&lt;10,"NO FRAUD",IF(VLOOKUP('Behaviors Merchants'!$A1413,Merchants!$A$2:$H$1757,7,0)&gt;=20%,"FRAUD","NO FRAUD"))</f>
        <v>NO FRAUD</v>
      </c>
    </row>
    <row r="1414" spans="1:3" hidden="1" x14ac:dyDescent="0.25">
      <c r="A1414" s="33">
        <v>70172</v>
      </c>
      <c r="B1414" s="25" t="str">
        <f>IF(VLOOKUP($A1414,Merchants!$A$2:$H$1757,4,0)&lt;10,"NO FRAUD",IF(VLOOKUP($A1414,Merchants!$A$2:$H$1757,8,0)&gt;=60%,"FRAUD","NO FRAUD"))</f>
        <v>NO FRAUD</v>
      </c>
      <c r="C1414" s="25" t="str">
        <f>IF(VLOOKUP($A1414,Merchants!$A$2:$D$1757,4,0)&lt;10,"NO FRAUD",IF(VLOOKUP('Behaviors Merchants'!$A1414,Merchants!$A$2:$H$1757,7,0)&gt;=20%,"FRAUD","NO FRAUD"))</f>
        <v>NO FRAUD</v>
      </c>
    </row>
    <row r="1415" spans="1:3" hidden="1" x14ac:dyDescent="0.25">
      <c r="A1415" s="33">
        <v>70211</v>
      </c>
      <c r="B1415" s="25" t="str">
        <f>IF(VLOOKUP($A1415,Merchants!$A$2:$H$1757,4,0)&lt;10,"NO FRAUD",IF(VLOOKUP($A1415,Merchants!$A$2:$H$1757,8,0)&gt;=60%,"FRAUD","NO FRAUD"))</f>
        <v>NO FRAUD</v>
      </c>
      <c r="C1415" s="25" t="str">
        <f>IF(VLOOKUP($A1415,Merchants!$A$2:$D$1757,4,0)&lt;10,"NO FRAUD",IF(VLOOKUP('Behaviors Merchants'!$A1415,Merchants!$A$2:$H$1757,7,0)&gt;=20%,"FRAUD","NO FRAUD"))</f>
        <v>NO FRAUD</v>
      </c>
    </row>
    <row r="1416" spans="1:3" hidden="1" x14ac:dyDescent="0.25">
      <c r="A1416" s="33">
        <v>70425</v>
      </c>
      <c r="B1416" s="25" t="str">
        <f>IF(VLOOKUP($A1416,Merchants!$A$2:$H$1757,4,0)&lt;10,"NO FRAUD",IF(VLOOKUP($A1416,Merchants!$A$2:$H$1757,8,0)&gt;=60%,"FRAUD","NO FRAUD"))</f>
        <v>NO FRAUD</v>
      </c>
      <c r="C1416" s="25" t="str">
        <f>IF(VLOOKUP($A1416,Merchants!$A$2:$D$1757,4,0)&lt;10,"NO FRAUD",IF(VLOOKUP('Behaviors Merchants'!$A1416,Merchants!$A$2:$H$1757,7,0)&gt;=20%,"FRAUD","NO FRAUD"))</f>
        <v>NO FRAUD</v>
      </c>
    </row>
    <row r="1417" spans="1:3" hidden="1" x14ac:dyDescent="0.25">
      <c r="A1417" s="33">
        <v>70469</v>
      </c>
      <c r="B1417" s="25" t="str">
        <f>IF(VLOOKUP($A1417,Merchants!$A$2:$H$1757,4,0)&lt;10,"NO FRAUD",IF(VLOOKUP($A1417,Merchants!$A$2:$H$1757,8,0)&gt;=60%,"FRAUD","NO FRAUD"))</f>
        <v>NO FRAUD</v>
      </c>
      <c r="C1417" s="25" t="str">
        <f>IF(VLOOKUP($A1417,Merchants!$A$2:$D$1757,4,0)&lt;10,"NO FRAUD",IF(VLOOKUP('Behaviors Merchants'!$A1417,Merchants!$A$2:$H$1757,7,0)&gt;=20%,"FRAUD","NO FRAUD"))</f>
        <v>NO FRAUD</v>
      </c>
    </row>
    <row r="1418" spans="1:3" hidden="1" x14ac:dyDescent="0.25">
      <c r="A1418" s="33">
        <v>70701</v>
      </c>
      <c r="B1418" s="25" t="str">
        <f>IF(VLOOKUP($A1418,Merchants!$A$2:$H$1757,4,0)&lt;10,"NO FRAUD",IF(VLOOKUP($A1418,Merchants!$A$2:$H$1757,8,0)&gt;=60%,"FRAUD","NO FRAUD"))</f>
        <v>NO FRAUD</v>
      </c>
      <c r="C1418" s="25" t="str">
        <f>IF(VLOOKUP($A1418,Merchants!$A$2:$D$1757,4,0)&lt;10,"NO FRAUD",IF(VLOOKUP('Behaviors Merchants'!$A1418,Merchants!$A$2:$H$1757,7,0)&gt;=20%,"FRAUD","NO FRAUD"))</f>
        <v>NO FRAUD</v>
      </c>
    </row>
    <row r="1419" spans="1:3" hidden="1" x14ac:dyDescent="0.25">
      <c r="A1419" s="33">
        <v>70729</v>
      </c>
      <c r="B1419" s="25" t="str">
        <f>IF(VLOOKUP($A1419,Merchants!$A$2:$H$1757,4,0)&lt;10,"NO FRAUD",IF(VLOOKUP($A1419,Merchants!$A$2:$H$1757,8,0)&gt;=60%,"FRAUD","NO FRAUD"))</f>
        <v>NO FRAUD</v>
      </c>
      <c r="C1419" s="25" t="str">
        <f>IF(VLOOKUP($A1419,Merchants!$A$2:$D$1757,4,0)&lt;10,"NO FRAUD",IF(VLOOKUP('Behaviors Merchants'!$A1419,Merchants!$A$2:$H$1757,7,0)&gt;=20%,"FRAUD","NO FRAUD"))</f>
        <v>NO FRAUD</v>
      </c>
    </row>
    <row r="1420" spans="1:3" hidden="1" x14ac:dyDescent="0.25">
      <c r="A1420" s="33">
        <v>70838</v>
      </c>
      <c r="B1420" s="25" t="str">
        <f>IF(VLOOKUP($A1420,Merchants!$A$2:$H$1757,4,0)&lt;10,"NO FRAUD",IF(VLOOKUP($A1420,Merchants!$A$2:$H$1757,8,0)&gt;=60%,"FRAUD","NO FRAUD"))</f>
        <v>NO FRAUD</v>
      </c>
      <c r="C1420" s="25" t="str">
        <f>IF(VLOOKUP($A1420,Merchants!$A$2:$D$1757,4,0)&lt;10,"NO FRAUD",IF(VLOOKUP('Behaviors Merchants'!$A1420,Merchants!$A$2:$H$1757,7,0)&gt;=20%,"FRAUD","NO FRAUD"))</f>
        <v>NO FRAUD</v>
      </c>
    </row>
    <row r="1421" spans="1:3" hidden="1" x14ac:dyDescent="0.25">
      <c r="A1421" s="33">
        <v>70899</v>
      </c>
      <c r="B1421" s="25" t="str">
        <f>IF(VLOOKUP($A1421,Merchants!$A$2:$H$1757,4,0)&lt;10,"NO FRAUD",IF(VLOOKUP($A1421,Merchants!$A$2:$H$1757,8,0)&gt;=60%,"FRAUD","NO FRAUD"))</f>
        <v>NO FRAUD</v>
      </c>
      <c r="C1421" s="25" t="str">
        <f>IF(VLOOKUP($A1421,Merchants!$A$2:$D$1757,4,0)&lt;10,"NO FRAUD",IF(VLOOKUP('Behaviors Merchants'!$A1421,Merchants!$A$2:$H$1757,7,0)&gt;=20%,"FRAUD","NO FRAUD"))</f>
        <v>NO FRAUD</v>
      </c>
    </row>
    <row r="1422" spans="1:3" hidden="1" x14ac:dyDescent="0.25">
      <c r="A1422" s="33">
        <v>71075</v>
      </c>
      <c r="B1422" s="25" t="str">
        <f>IF(VLOOKUP($A1422,Merchants!$A$2:$H$1757,4,0)&lt;10,"NO FRAUD",IF(VLOOKUP($A1422,Merchants!$A$2:$H$1757,8,0)&gt;=60%,"FRAUD","NO FRAUD"))</f>
        <v>NO FRAUD</v>
      </c>
      <c r="C1422" s="25" t="str">
        <f>IF(VLOOKUP($A1422,Merchants!$A$2:$D$1757,4,0)&lt;10,"NO FRAUD",IF(VLOOKUP('Behaviors Merchants'!$A1422,Merchants!$A$2:$H$1757,7,0)&gt;=20%,"FRAUD","NO FRAUD"))</f>
        <v>NO FRAUD</v>
      </c>
    </row>
    <row r="1423" spans="1:3" hidden="1" x14ac:dyDescent="0.25">
      <c r="A1423" s="33">
        <v>71094</v>
      </c>
      <c r="B1423" s="25" t="str">
        <f>IF(VLOOKUP($A1423,Merchants!$A$2:$H$1757,4,0)&lt;10,"NO FRAUD",IF(VLOOKUP($A1423,Merchants!$A$2:$H$1757,8,0)&gt;=60%,"FRAUD","NO FRAUD"))</f>
        <v>NO FRAUD</v>
      </c>
      <c r="C1423" s="25" t="str">
        <f>IF(VLOOKUP($A1423,Merchants!$A$2:$D$1757,4,0)&lt;10,"NO FRAUD",IF(VLOOKUP('Behaviors Merchants'!$A1423,Merchants!$A$2:$H$1757,7,0)&gt;=20%,"FRAUD","NO FRAUD"))</f>
        <v>NO FRAUD</v>
      </c>
    </row>
    <row r="1424" spans="1:3" hidden="1" x14ac:dyDescent="0.25">
      <c r="A1424" s="33">
        <v>71121</v>
      </c>
      <c r="B1424" s="25" t="str">
        <f>IF(VLOOKUP($A1424,Merchants!$A$2:$H$1757,4,0)&lt;10,"NO FRAUD",IF(VLOOKUP($A1424,Merchants!$A$2:$H$1757,8,0)&gt;=60%,"FRAUD","NO FRAUD"))</f>
        <v>NO FRAUD</v>
      </c>
      <c r="C1424" s="25" t="str">
        <f>IF(VLOOKUP($A1424,Merchants!$A$2:$D$1757,4,0)&lt;10,"NO FRAUD",IF(VLOOKUP('Behaviors Merchants'!$A1424,Merchants!$A$2:$H$1757,7,0)&gt;=20%,"FRAUD","NO FRAUD"))</f>
        <v>NO FRAUD</v>
      </c>
    </row>
    <row r="1425" spans="1:3" hidden="1" x14ac:dyDescent="0.25">
      <c r="A1425" s="33">
        <v>71175</v>
      </c>
      <c r="B1425" s="25" t="str">
        <f>IF(VLOOKUP($A1425,Merchants!$A$2:$H$1757,4,0)&lt;10,"NO FRAUD",IF(VLOOKUP($A1425,Merchants!$A$2:$H$1757,8,0)&gt;=60%,"FRAUD","NO FRAUD"))</f>
        <v>NO FRAUD</v>
      </c>
      <c r="C1425" s="25" t="str">
        <f>IF(VLOOKUP($A1425,Merchants!$A$2:$D$1757,4,0)&lt;10,"NO FRAUD",IF(VLOOKUP('Behaviors Merchants'!$A1425,Merchants!$A$2:$H$1757,7,0)&gt;=20%,"FRAUD","NO FRAUD"))</f>
        <v>NO FRAUD</v>
      </c>
    </row>
    <row r="1426" spans="1:3" hidden="1" x14ac:dyDescent="0.25">
      <c r="A1426" s="33">
        <v>71193</v>
      </c>
      <c r="B1426" s="25" t="str">
        <f>IF(VLOOKUP($A1426,Merchants!$A$2:$H$1757,4,0)&lt;10,"NO FRAUD",IF(VLOOKUP($A1426,Merchants!$A$2:$H$1757,8,0)&gt;=60%,"FRAUD","NO FRAUD"))</f>
        <v>NO FRAUD</v>
      </c>
      <c r="C1426" s="25" t="str">
        <f>IF(VLOOKUP($A1426,Merchants!$A$2:$D$1757,4,0)&lt;10,"NO FRAUD",IF(VLOOKUP('Behaviors Merchants'!$A1426,Merchants!$A$2:$H$1757,7,0)&gt;=20%,"FRAUD","NO FRAUD"))</f>
        <v>NO FRAUD</v>
      </c>
    </row>
    <row r="1427" spans="1:3" hidden="1" x14ac:dyDescent="0.25">
      <c r="A1427" s="33">
        <v>71256</v>
      </c>
      <c r="B1427" s="25" t="str">
        <f>IF(VLOOKUP($A1427,Merchants!$A$2:$H$1757,4,0)&lt;10,"NO FRAUD",IF(VLOOKUP($A1427,Merchants!$A$2:$H$1757,8,0)&gt;=60%,"FRAUD","NO FRAUD"))</f>
        <v>NO FRAUD</v>
      </c>
      <c r="C1427" s="25" t="str">
        <f>IF(VLOOKUP($A1427,Merchants!$A$2:$D$1757,4,0)&lt;10,"NO FRAUD",IF(VLOOKUP('Behaviors Merchants'!$A1427,Merchants!$A$2:$H$1757,7,0)&gt;=20%,"FRAUD","NO FRAUD"))</f>
        <v>NO FRAUD</v>
      </c>
    </row>
    <row r="1428" spans="1:3" hidden="1" x14ac:dyDescent="0.25">
      <c r="A1428" s="33">
        <v>71406</v>
      </c>
      <c r="B1428" s="25" t="str">
        <f>IF(VLOOKUP($A1428,Merchants!$A$2:$H$1757,4,0)&lt;10,"NO FRAUD",IF(VLOOKUP($A1428,Merchants!$A$2:$H$1757,8,0)&gt;=60%,"FRAUD","NO FRAUD"))</f>
        <v>NO FRAUD</v>
      </c>
      <c r="C1428" s="25" t="str">
        <f>IF(VLOOKUP($A1428,Merchants!$A$2:$D$1757,4,0)&lt;10,"NO FRAUD",IF(VLOOKUP('Behaviors Merchants'!$A1428,Merchants!$A$2:$H$1757,7,0)&gt;=20%,"FRAUD","NO FRAUD"))</f>
        <v>NO FRAUD</v>
      </c>
    </row>
    <row r="1429" spans="1:3" hidden="1" x14ac:dyDescent="0.25">
      <c r="A1429" s="33">
        <v>71441</v>
      </c>
      <c r="B1429" s="25" t="str">
        <f>IF(VLOOKUP($A1429,Merchants!$A$2:$H$1757,4,0)&lt;10,"NO FRAUD",IF(VLOOKUP($A1429,Merchants!$A$2:$H$1757,8,0)&gt;=60%,"FRAUD","NO FRAUD"))</f>
        <v>NO FRAUD</v>
      </c>
      <c r="C1429" s="25" t="str">
        <f>IF(VLOOKUP($A1429,Merchants!$A$2:$D$1757,4,0)&lt;10,"NO FRAUD",IF(VLOOKUP('Behaviors Merchants'!$A1429,Merchants!$A$2:$H$1757,7,0)&gt;=20%,"FRAUD","NO FRAUD"))</f>
        <v>NO FRAUD</v>
      </c>
    </row>
    <row r="1430" spans="1:3" hidden="1" x14ac:dyDescent="0.25">
      <c r="A1430" s="33">
        <v>71508</v>
      </c>
      <c r="B1430" s="25" t="str">
        <f>IF(VLOOKUP($A1430,Merchants!$A$2:$H$1757,4,0)&lt;10,"NO FRAUD",IF(VLOOKUP($A1430,Merchants!$A$2:$H$1757,8,0)&gt;=60%,"FRAUD","NO FRAUD"))</f>
        <v>NO FRAUD</v>
      </c>
      <c r="C1430" s="25" t="str">
        <f>IF(VLOOKUP($A1430,Merchants!$A$2:$D$1757,4,0)&lt;10,"NO FRAUD",IF(VLOOKUP('Behaviors Merchants'!$A1430,Merchants!$A$2:$H$1757,7,0)&gt;=20%,"FRAUD","NO FRAUD"))</f>
        <v>NO FRAUD</v>
      </c>
    </row>
    <row r="1431" spans="1:3" hidden="1" x14ac:dyDescent="0.25">
      <c r="A1431" s="33">
        <v>71577</v>
      </c>
      <c r="B1431" s="25" t="str">
        <f>IF(VLOOKUP($A1431,Merchants!$A$2:$H$1757,4,0)&lt;10,"NO FRAUD",IF(VLOOKUP($A1431,Merchants!$A$2:$H$1757,8,0)&gt;=60%,"FRAUD","NO FRAUD"))</f>
        <v>NO FRAUD</v>
      </c>
      <c r="C1431" s="25" t="str">
        <f>IF(VLOOKUP($A1431,Merchants!$A$2:$D$1757,4,0)&lt;10,"NO FRAUD",IF(VLOOKUP('Behaviors Merchants'!$A1431,Merchants!$A$2:$H$1757,7,0)&gt;=20%,"FRAUD","NO FRAUD"))</f>
        <v>NO FRAUD</v>
      </c>
    </row>
    <row r="1432" spans="1:3" hidden="1" x14ac:dyDescent="0.25">
      <c r="A1432" s="33">
        <v>71670</v>
      </c>
      <c r="B1432" s="25" t="str">
        <f>IF(VLOOKUP($A1432,Merchants!$A$2:$H$1757,4,0)&lt;10,"NO FRAUD",IF(VLOOKUP($A1432,Merchants!$A$2:$H$1757,8,0)&gt;=60%,"FRAUD","NO FRAUD"))</f>
        <v>NO FRAUD</v>
      </c>
      <c r="C1432" s="25" t="str">
        <f>IF(VLOOKUP($A1432,Merchants!$A$2:$D$1757,4,0)&lt;10,"NO FRAUD",IF(VLOOKUP('Behaviors Merchants'!$A1432,Merchants!$A$2:$H$1757,7,0)&gt;=20%,"FRAUD","NO FRAUD"))</f>
        <v>NO FRAUD</v>
      </c>
    </row>
    <row r="1433" spans="1:3" hidden="1" x14ac:dyDescent="0.25">
      <c r="A1433" s="33">
        <v>72026</v>
      </c>
      <c r="B1433" s="25" t="str">
        <f>IF(VLOOKUP($A1433,Merchants!$A$2:$H$1757,4,0)&lt;10,"NO FRAUD",IF(VLOOKUP($A1433,Merchants!$A$2:$H$1757,8,0)&gt;=60%,"FRAUD","NO FRAUD"))</f>
        <v>NO FRAUD</v>
      </c>
      <c r="C1433" s="25" t="str">
        <f>IF(VLOOKUP($A1433,Merchants!$A$2:$D$1757,4,0)&lt;10,"NO FRAUD",IF(VLOOKUP('Behaviors Merchants'!$A1433,Merchants!$A$2:$H$1757,7,0)&gt;=20%,"FRAUD","NO FRAUD"))</f>
        <v>NO FRAUD</v>
      </c>
    </row>
    <row r="1434" spans="1:3" hidden="1" x14ac:dyDescent="0.25">
      <c r="A1434" s="33">
        <v>72120</v>
      </c>
      <c r="B1434" s="25" t="str">
        <f>IF(VLOOKUP($A1434,Merchants!$A$2:$H$1757,4,0)&lt;10,"NO FRAUD",IF(VLOOKUP($A1434,Merchants!$A$2:$H$1757,8,0)&gt;=60%,"FRAUD","NO FRAUD"))</f>
        <v>NO FRAUD</v>
      </c>
      <c r="C1434" s="25" t="str">
        <f>IF(VLOOKUP($A1434,Merchants!$A$2:$D$1757,4,0)&lt;10,"NO FRAUD",IF(VLOOKUP('Behaviors Merchants'!$A1434,Merchants!$A$2:$H$1757,7,0)&gt;=20%,"FRAUD","NO FRAUD"))</f>
        <v>NO FRAUD</v>
      </c>
    </row>
    <row r="1435" spans="1:3" hidden="1" x14ac:dyDescent="0.25">
      <c r="A1435" s="33">
        <v>72196</v>
      </c>
      <c r="B1435" s="25" t="str">
        <f>IF(VLOOKUP($A1435,Merchants!$A$2:$H$1757,4,0)&lt;10,"NO FRAUD",IF(VLOOKUP($A1435,Merchants!$A$2:$H$1757,8,0)&gt;=60%,"FRAUD","NO FRAUD"))</f>
        <v>NO FRAUD</v>
      </c>
      <c r="C1435" s="25" t="str">
        <f>IF(VLOOKUP($A1435,Merchants!$A$2:$D$1757,4,0)&lt;10,"NO FRAUD",IF(VLOOKUP('Behaviors Merchants'!$A1435,Merchants!$A$2:$H$1757,7,0)&gt;=20%,"FRAUD","NO FRAUD"))</f>
        <v>NO FRAUD</v>
      </c>
    </row>
    <row r="1436" spans="1:3" hidden="1" x14ac:dyDescent="0.25">
      <c r="A1436" s="33">
        <v>72341</v>
      </c>
      <c r="B1436" s="25" t="str">
        <f>IF(VLOOKUP($A1436,Merchants!$A$2:$H$1757,4,0)&lt;10,"NO FRAUD",IF(VLOOKUP($A1436,Merchants!$A$2:$H$1757,8,0)&gt;=60%,"FRAUD","NO FRAUD"))</f>
        <v>NO FRAUD</v>
      </c>
      <c r="C1436" s="25" t="str">
        <f>IF(VLOOKUP($A1436,Merchants!$A$2:$D$1757,4,0)&lt;10,"NO FRAUD",IF(VLOOKUP('Behaviors Merchants'!$A1436,Merchants!$A$2:$H$1757,7,0)&gt;=20%,"FRAUD","NO FRAUD"))</f>
        <v>NO FRAUD</v>
      </c>
    </row>
    <row r="1437" spans="1:3" hidden="1" x14ac:dyDescent="0.25">
      <c r="A1437" s="33">
        <v>72376</v>
      </c>
      <c r="B1437" s="25" t="str">
        <f>IF(VLOOKUP($A1437,Merchants!$A$2:$H$1757,4,0)&lt;10,"NO FRAUD",IF(VLOOKUP($A1437,Merchants!$A$2:$H$1757,8,0)&gt;=60%,"FRAUD","NO FRAUD"))</f>
        <v>NO FRAUD</v>
      </c>
      <c r="C1437" s="25" t="str">
        <f>IF(VLOOKUP($A1437,Merchants!$A$2:$D$1757,4,0)&lt;10,"NO FRAUD",IF(VLOOKUP('Behaviors Merchants'!$A1437,Merchants!$A$2:$H$1757,7,0)&gt;=20%,"FRAUD","NO FRAUD"))</f>
        <v>NO FRAUD</v>
      </c>
    </row>
    <row r="1438" spans="1:3" hidden="1" x14ac:dyDescent="0.25">
      <c r="A1438" s="33">
        <v>72414</v>
      </c>
      <c r="B1438" s="25" t="str">
        <f>IF(VLOOKUP($A1438,Merchants!$A$2:$H$1757,4,0)&lt;10,"NO FRAUD",IF(VLOOKUP($A1438,Merchants!$A$2:$H$1757,8,0)&gt;=60%,"FRAUD","NO FRAUD"))</f>
        <v>NO FRAUD</v>
      </c>
      <c r="C1438" s="25" t="str">
        <f>IF(VLOOKUP($A1438,Merchants!$A$2:$D$1757,4,0)&lt;10,"NO FRAUD",IF(VLOOKUP('Behaviors Merchants'!$A1438,Merchants!$A$2:$H$1757,7,0)&gt;=20%,"FRAUD","NO FRAUD"))</f>
        <v>NO FRAUD</v>
      </c>
    </row>
    <row r="1439" spans="1:3" hidden="1" x14ac:dyDescent="0.25">
      <c r="A1439" s="33">
        <v>72662</v>
      </c>
      <c r="B1439" s="25" t="str">
        <f>IF(VLOOKUP($A1439,Merchants!$A$2:$H$1757,4,0)&lt;10,"NO FRAUD",IF(VLOOKUP($A1439,Merchants!$A$2:$H$1757,8,0)&gt;=60%,"FRAUD","NO FRAUD"))</f>
        <v>NO FRAUD</v>
      </c>
      <c r="C1439" s="25" t="str">
        <f>IF(VLOOKUP($A1439,Merchants!$A$2:$D$1757,4,0)&lt;10,"NO FRAUD",IF(VLOOKUP('Behaviors Merchants'!$A1439,Merchants!$A$2:$H$1757,7,0)&gt;=20%,"FRAUD","NO FRAUD"))</f>
        <v>NO FRAUD</v>
      </c>
    </row>
    <row r="1440" spans="1:3" hidden="1" x14ac:dyDescent="0.25">
      <c r="A1440" s="33">
        <v>72680</v>
      </c>
      <c r="B1440" s="25" t="str">
        <f>IF(VLOOKUP($A1440,Merchants!$A$2:$H$1757,4,0)&lt;10,"NO FRAUD",IF(VLOOKUP($A1440,Merchants!$A$2:$H$1757,8,0)&gt;=60%,"FRAUD","NO FRAUD"))</f>
        <v>NO FRAUD</v>
      </c>
      <c r="C1440" s="25" t="str">
        <f>IF(VLOOKUP($A1440,Merchants!$A$2:$D$1757,4,0)&lt;10,"NO FRAUD",IF(VLOOKUP('Behaviors Merchants'!$A1440,Merchants!$A$2:$H$1757,7,0)&gt;=20%,"FRAUD","NO FRAUD"))</f>
        <v>NO FRAUD</v>
      </c>
    </row>
    <row r="1441" spans="1:3" hidden="1" x14ac:dyDescent="0.25">
      <c r="A1441" s="33">
        <v>72784</v>
      </c>
      <c r="B1441" s="25" t="str">
        <f>IF(VLOOKUP($A1441,Merchants!$A$2:$H$1757,4,0)&lt;10,"NO FRAUD",IF(VLOOKUP($A1441,Merchants!$A$2:$H$1757,8,0)&gt;=60%,"FRAUD","NO FRAUD"))</f>
        <v>NO FRAUD</v>
      </c>
      <c r="C1441" s="25" t="str">
        <f>IF(VLOOKUP($A1441,Merchants!$A$2:$D$1757,4,0)&lt;10,"NO FRAUD",IF(VLOOKUP('Behaviors Merchants'!$A1441,Merchants!$A$2:$H$1757,7,0)&gt;=20%,"FRAUD","NO FRAUD"))</f>
        <v>NO FRAUD</v>
      </c>
    </row>
    <row r="1442" spans="1:3" hidden="1" x14ac:dyDescent="0.25">
      <c r="A1442" s="33">
        <v>72886</v>
      </c>
      <c r="B1442" s="25" t="str">
        <f>IF(VLOOKUP($A1442,Merchants!$A$2:$H$1757,4,0)&lt;10,"NO FRAUD",IF(VLOOKUP($A1442,Merchants!$A$2:$H$1757,8,0)&gt;=60%,"FRAUD","NO FRAUD"))</f>
        <v>NO FRAUD</v>
      </c>
      <c r="C1442" s="25" t="str">
        <f>IF(VLOOKUP($A1442,Merchants!$A$2:$D$1757,4,0)&lt;10,"NO FRAUD",IF(VLOOKUP('Behaviors Merchants'!$A1442,Merchants!$A$2:$H$1757,7,0)&gt;=20%,"FRAUD","NO FRAUD"))</f>
        <v>NO FRAUD</v>
      </c>
    </row>
    <row r="1443" spans="1:3" hidden="1" x14ac:dyDescent="0.25">
      <c r="A1443" s="33">
        <v>73119</v>
      </c>
      <c r="B1443" s="25" t="str">
        <f>IF(VLOOKUP($A1443,Merchants!$A$2:$H$1757,4,0)&lt;10,"NO FRAUD",IF(VLOOKUP($A1443,Merchants!$A$2:$H$1757,8,0)&gt;=60%,"FRAUD","NO FRAUD"))</f>
        <v>NO FRAUD</v>
      </c>
      <c r="C1443" s="25" t="str">
        <f>IF(VLOOKUP($A1443,Merchants!$A$2:$D$1757,4,0)&lt;10,"NO FRAUD",IF(VLOOKUP('Behaviors Merchants'!$A1443,Merchants!$A$2:$H$1757,7,0)&gt;=20%,"FRAUD","NO FRAUD"))</f>
        <v>NO FRAUD</v>
      </c>
    </row>
    <row r="1444" spans="1:3" hidden="1" x14ac:dyDescent="0.25">
      <c r="A1444" s="33">
        <v>73152</v>
      </c>
      <c r="B1444" s="25" t="str">
        <f>IF(VLOOKUP($A1444,Merchants!$A$2:$H$1757,4,0)&lt;10,"NO FRAUD",IF(VLOOKUP($A1444,Merchants!$A$2:$H$1757,8,0)&gt;=60%,"FRAUD","NO FRAUD"))</f>
        <v>NO FRAUD</v>
      </c>
      <c r="C1444" s="25" t="str">
        <f>IF(VLOOKUP($A1444,Merchants!$A$2:$D$1757,4,0)&lt;10,"NO FRAUD",IF(VLOOKUP('Behaviors Merchants'!$A1444,Merchants!$A$2:$H$1757,7,0)&gt;=20%,"FRAUD","NO FRAUD"))</f>
        <v>NO FRAUD</v>
      </c>
    </row>
    <row r="1445" spans="1:3" hidden="1" x14ac:dyDescent="0.25">
      <c r="A1445" s="33">
        <v>73171</v>
      </c>
      <c r="B1445" s="25" t="str">
        <f>IF(VLOOKUP($A1445,Merchants!$A$2:$H$1757,4,0)&lt;10,"NO FRAUD",IF(VLOOKUP($A1445,Merchants!$A$2:$H$1757,8,0)&gt;=60%,"FRAUD","NO FRAUD"))</f>
        <v>NO FRAUD</v>
      </c>
      <c r="C1445" s="25" t="str">
        <f>IF(VLOOKUP($A1445,Merchants!$A$2:$D$1757,4,0)&lt;10,"NO FRAUD",IF(VLOOKUP('Behaviors Merchants'!$A1445,Merchants!$A$2:$H$1757,7,0)&gt;=20%,"FRAUD","NO FRAUD"))</f>
        <v>NO FRAUD</v>
      </c>
    </row>
    <row r="1446" spans="1:3" hidden="1" x14ac:dyDescent="0.25">
      <c r="A1446" s="33">
        <v>73182</v>
      </c>
      <c r="B1446" s="25" t="str">
        <f>IF(VLOOKUP($A1446,Merchants!$A$2:$H$1757,4,0)&lt;10,"NO FRAUD",IF(VLOOKUP($A1446,Merchants!$A$2:$H$1757,8,0)&gt;=60%,"FRAUD","NO FRAUD"))</f>
        <v>NO FRAUD</v>
      </c>
      <c r="C1446" s="25" t="str">
        <f>IF(VLOOKUP($A1446,Merchants!$A$2:$D$1757,4,0)&lt;10,"NO FRAUD",IF(VLOOKUP('Behaviors Merchants'!$A1446,Merchants!$A$2:$H$1757,7,0)&gt;=20%,"FRAUD","NO FRAUD"))</f>
        <v>NO FRAUD</v>
      </c>
    </row>
    <row r="1447" spans="1:3" hidden="1" x14ac:dyDescent="0.25">
      <c r="A1447" s="33">
        <v>73215</v>
      </c>
      <c r="B1447" s="25" t="str">
        <f>IF(VLOOKUP($A1447,Merchants!$A$2:$H$1757,4,0)&lt;10,"NO FRAUD",IF(VLOOKUP($A1447,Merchants!$A$2:$H$1757,8,0)&gt;=60%,"FRAUD","NO FRAUD"))</f>
        <v>NO FRAUD</v>
      </c>
      <c r="C1447" s="25" t="str">
        <f>IF(VLOOKUP($A1447,Merchants!$A$2:$D$1757,4,0)&lt;10,"NO FRAUD",IF(VLOOKUP('Behaviors Merchants'!$A1447,Merchants!$A$2:$H$1757,7,0)&gt;=20%,"FRAUD","NO FRAUD"))</f>
        <v>NO FRAUD</v>
      </c>
    </row>
    <row r="1448" spans="1:3" hidden="1" x14ac:dyDescent="0.25">
      <c r="A1448" s="33">
        <v>73219</v>
      </c>
      <c r="B1448" s="25" t="str">
        <f>IF(VLOOKUP($A1448,Merchants!$A$2:$H$1757,4,0)&lt;10,"NO FRAUD",IF(VLOOKUP($A1448,Merchants!$A$2:$H$1757,8,0)&gt;=60%,"FRAUD","NO FRAUD"))</f>
        <v>NO FRAUD</v>
      </c>
      <c r="C1448" s="25" t="str">
        <f>IF(VLOOKUP($A1448,Merchants!$A$2:$D$1757,4,0)&lt;10,"NO FRAUD",IF(VLOOKUP('Behaviors Merchants'!$A1448,Merchants!$A$2:$H$1757,7,0)&gt;=20%,"FRAUD","NO FRAUD"))</f>
        <v>NO FRAUD</v>
      </c>
    </row>
    <row r="1449" spans="1:3" hidden="1" x14ac:dyDescent="0.25">
      <c r="A1449" s="33">
        <v>73234</v>
      </c>
      <c r="B1449" s="25" t="str">
        <f>IF(VLOOKUP($A1449,Merchants!$A$2:$H$1757,4,0)&lt;10,"NO FRAUD",IF(VLOOKUP($A1449,Merchants!$A$2:$H$1757,8,0)&gt;=60%,"FRAUD","NO FRAUD"))</f>
        <v>NO FRAUD</v>
      </c>
      <c r="C1449" s="25" t="str">
        <f>IF(VLOOKUP($A1449,Merchants!$A$2:$D$1757,4,0)&lt;10,"NO FRAUD",IF(VLOOKUP('Behaviors Merchants'!$A1449,Merchants!$A$2:$H$1757,7,0)&gt;=20%,"FRAUD","NO FRAUD"))</f>
        <v>NO FRAUD</v>
      </c>
    </row>
    <row r="1450" spans="1:3" hidden="1" x14ac:dyDescent="0.25">
      <c r="A1450" s="33">
        <v>73417</v>
      </c>
      <c r="B1450" s="25" t="str">
        <f>IF(VLOOKUP($A1450,Merchants!$A$2:$H$1757,4,0)&lt;10,"NO FRAUD",IF(VLOOKUP($A1450,Merchants!$A$2:$H$1757,8,0)&gt;=60%,"FRAUD","NO FRAUD"))</f>
        <v>NO FRAUD</v>
      </c>
      <c r="C1450" s="25" t="str">
        <f>IF(VLOOKUP($A1450,Merchants!$A$2:$D$1757,4,0)&lt;10,"NO FRAUD",IF(VLOOKUP('Behaviors Merchants'!$A1450,Merchants!$A$2:$H$1757,7,0)&gt;=20%,"FRAUD","NO FRAUD"))</f>
        <v>NO FRAUD</v>
      </c>
    </row>
    <row r="1451" spans="1:3" hidden="1" x14ac:dyDescent="0.25">
      <c r="A1451" s="33">
        <v>73480</v>
      </c>
      <c r="B1451" s="25" t="str">
        <f>IF(VLOOKUP($A1451,Merchants!$A$2:$H$1757,4,0)&lt;10,"NO FRAUD",IF(VLOOKUP($A1451,Merchants!$A$2:$H$1757,8,0)&gt;=60%,"FRAUD","NO FRAUD"))</f>
        <v>NO FRAUD</v>
      </c>
      <c r="C1451" s="25" t="str">
        <f>IF(VLOOKUP($A1451,Merchants!$A$2:$D$1757,4,0)&lt;10,"NO FRAUD",IF(VLOOKUP('Behaviors Merchants'!$A1451,Merchants!$A$2:$H$1757,7,0)&gt;=20%,"FRAUD","NO FRAUD"))</f>
        <v>NO FRAUD</v>
      </c>
    </row>
    <row r="1452" spans="1:3" hidden="1" x14ac:dyDescent="0.25">
      <c r="A1452" s="33">
        <v>73527</v>
      </c>
      <c r="B1452" s="25" t="str">
        <f>IF(VLOOKUP($A1452,Merchants!$A$2:$H$1757,4,0)&lt;10,"NO FRAUD",IF(VLOOKUP($A1452,Merchants!$A$2:$H$1757,8,0)&gt;=60%,"FRAUD","NO FRAUD"))</f>
        <v>NO FRAUD</v>
      </c>
      <c r="C1452" s="25" t="str">
        <f>IF(VLOOKUP($A1452,Merchants!$A$2:$D$1757,4,0)&lt;10,"NO FRAUD",IF(VLOOKUP('Behaviors Merchants'!$A1452,Merchants!$A$2:$H$1757,7,0)&gt;=20%,"FRAUD","NO FRAUD"))</f>
        <v>NO FRAUD</v>
      </c>
    </row>
    <row r="1453" spans="1:3" hidden="1" x14ac:dyDescent="0.25">
      <c r="A1453" s="33">
        <v>73853</v>
      </c>
      <c r="B1453" s="25" t="str">
        <f>IF(VLOOKUP($A1453,Merchants!$A$2:$H$1757,4,0)&lt;10,"NO FRAUD",IF(VLOOKUP($A1453,Merchants!$A$2:$H$1757,8,0)&gt;=60%,"FRAUD","NO FRAUD"))</f>
        <v>NO FRAUD</v>
      </c>
      <c r="C1453" s="25" t="str">
        <f>IF(VLOOKUP($A1453,Merchants!$A$2:$D$1757,4,0)&lt;10,"NO FRAUD",IF(VLOOKUP('Behaviors Merchants'!$A1453,Merchants!$A$2:$H$1757,7,0)&gt;=20%,"FRAUD","NO FRAUD"))</f>
        <v>NO FRAUD</v>
      </c>
    </row>
    <row r="1454" spans="1:3" hidden="1" x14ac:dyDescent="0.25">
      <c r="A1454" s="33">
        <v>73922</v>
      </c>
      <c r="B1454" s="25" t="str">
        <f>IF(VLOOKUP($A1454,Merchants!$A$2:$H$1757,4,0)&lt;10,"NO FRAUD",IF(VLOOKUP($A1454,Merchants!$A$2:$H$1757,8,0)&gt;=60%,"FRAUD","NO FRAUD"))</f>
        <v>NO FRAUD</v>
      </c>
      <c r="C1454" s="25" t="str">
        <f>IF(VLOOKUP($A1454,Merchants!$A$2:$D$1757,4,0)&lt;10,"NO FRAUD",IF(VLOOKUP('Behaviors Merchants'!$A1454,Merchants!$A$2:$H$1757,7,0)&gt;=20%,"FRAUD","NO FRAUD"))</f>
        <v>NO FRAUD</v>
      </c>
    </row>
    <row r="1455" spans="1:3" hidden="1" x14ac:dyDescent="0.25">
      <c r="A1455" s="33">
        <v>73933</v>
      </c>
      <c r="B1455" s="25" t="str">
        <f>IF(VLOOKUP($A1455,Merchants!$A$2:$H$1757,4,0)&lt;10,"NO FRAUD",IF(VLOOKUP($A1455,Merchants!$A$2:$H$1757,8,0)&gt;=60%,"FRAUD","NO FRAUD"))</f>
        <v>NO FRAUD</v>
      </c>
      <c r="C1455" s="25" t="str">
        <f>IF(VLOOKUP($A1455,Merchants!$A$2:$D$1757,4,0)&lt;10,"NO FRAUD",IF(VLOOKUP('Behaviors Merchants'!$A1455,Merchants!$A$2:$H$1757,7,0)&gt;=20%,"FRAUD","NO FRAUD"))</f>
        <v>NO FRAUD</v>
      </c>
    </row>
    <row r="1456" spans="1:3" hidden="1" x14ac:dyDescent="0.25">
      <c r="A1456" s="33">
        <v>73987</v>
      </c>
      <c r="B1456" s="25" t="str">
        <f>IF(VLOOKUP($A1456,Merchants!$A$2:$H$1757,4,0)&lt;10,"NO FRAUD",IF(VLOOKUP($A1456,Merchants!$A$2:$H$1757,8,0)&gt;=60%,"FRAUD","NO FRAUD"))</f>
        <v>NO FRAUD</v>
      </c>
      <c r="C1456" s="25" t="str">
        <f>IF(VLOOKUP($A1456,Merchants!$A$2:$D$1757,4,0)&lt;10,"NO FRAUD",IF(VLOOKUP('Behaviors Merchants'!$A1456,Merchants!$A$2:$H$1757,7,0)&gt;=20%,"FRAUD","NO FRAUD"))</f>
        <v>NO FRAUD</v>
      </c>
    </row>
    <row r="1457" spans="1:3" hidden="1" x14ac:dyDescent="0.25">
      <c r="A1457" s="33">
        <v>74119</v>
      </c>
      <c r="B1457" s="25" t="str">
        <f>IF(VLOOKUP($A1457,Merchants!$A$2:$H$1757,4,0)&lt;10,"NO FRAUD",IF(VLOOKUP($A1457,Merchants!$A$2:$H$1757,8,0)&gt;=60%,"FRAUD","NO FRAUD"))</f>
        <v>NO FRAUD</v>
      </c>
      <c r="C1457" s="25" t="str">
        <f>IF(VLOOKUP($A1457,Merchants!$A$2:$D$1757,4,0)&lt;10,"NO FRAUD",IF(VLOOKUP('Behaviors Merchants'!$A1457,Merchants!$A$2:$H$1757,7,0)&gt;=20%,"FRAUD","NO FRAUD"))</f>
        <v>NO FRAUD</v>
      </c>
    </row>
    <row r="1458" spans="1:3" hidden="1" x14ac:dyDescent="0.25">
      <c r="A1458" s="33">
        <v>74335</v>
      </c>
      <c r="B1458" s="25" t="str">
        <f>IF(VLOOKUP($A1458,Merchants!$A$2:$H$1757,4,0)&lt;10,"NO FRAUD",IF(VLOOKUP($A1458,Merchants!$A$2:$H$1757,8,0)&gt;=60%,"FRAUD","NO FRAUD"))</f>
        <v>NO FRAUD</v>
      </c>
      <c r="C1458" s="25" t="str">
        <f>IF(VLOOKUP($A1458,Merchants!$A$2:$D$1757,4,0)&lt;10,"NO FRAUD",IF(VLOOKUP('Behaviors Merchants'!$A1458,Merchants!$A$2:$H$1757,7,0)&gt;=20%,"FRAUD","NO FRAUD"))</f>
        <v>NO FRAUD</v>
      </c>
    </row>
    <row r="1459" spans="1:3" hidden="1" x14ac:dyDescent="0.25">
      <c r="A1459" s="33">
        <v>74433</v>
      </c>
      <c r="B1459" s="25" t="str">
        <f>IF(VLOOKUP($A1459,Merchants!$A$2:$H$1757,4,0)&lt;10,"NO FRAUD",IF(VLOOKUP($A1459,Merchants!$A$2:$H$1757,8,0)&gt;=60%,"FRAUD","NO FRAUD"))</f>
        <v>NO FRAUD</v>
      </c>
      <c r="C1459" s="25" t="str">
        <f>IF(VLOOKUP($A1459,Merchants!$A$2:$D$1757,4,0)&lt;10,"NO FRAUD",IF(VLOOKUP('Behaviors Merchants'!$A1459,Merchants!$A$2:$H$1757,7,0)&gt;=20%,"FRAUD","NO FRAUD"))</f>
        <v>NO FRAUD</v>
      </c>
    </row>
    <row r="1460" spans="1:3" hidden="1" x14ac:dyDescent="0.25">
      <c r="A1460" s="33">
        <v>74450</v>
      </c>
      <c r="B1460" s="25" t="str">
        <f>IF(VLOOKUP($A1460,Merchants!$A$2:$H$1757,4,0)&lt;10,"NO FRAUD",IF(VLOOKUP($A1460,Merchants!$A$2:$H$1757,8,0)&gt;=60%,"FRAUD","NO FRAUD"))</f>
        <v>NO FRAUD</v>
      </c>
      <c r="C1460" s="25" t="str">
        <f>IF(VLOOKUP($A1460,Merchants!$A$2:$D$1757,4,0)&lt;10,"NO FRAUD",IF(VLOOKUP('Behaviors Merchants'!$A1460,Merchants!$A$2:$H$1757,7,0)&gt;=20%,"FRAUD","NO FRAUD"))</f>
        <v>NO FRAUD</v>
      </c>
    </row>
    <row r="1461" spans="1:3" hidden="1" x14ac:dyDescent="0.25">
      <c r="A1461" s="33">
        <v>74453</v>
      </c>
      <c r="B1461" s="25" t="str">
        <f>IF(VLOOKUP($A1461,Merchants!$A$2:$H$1757,4,0)&lt;10,"NO FRAUD",IF(VLOOKUP($A1461,Merchants!$A$2:$H$1757,8,0)&gt;=60%,"FRAUD","NO FRAUD"))</f>
        <v>NO FRAUD</v>
      </c>
      <c r="C1461" s="25" t="str">
        <f>IF(VLOOKUP($A1461,Merchants!$A$2:$D$1757,4,0)&lt;10,"NO FRAUD",IF(VLOOKUP('Behaviors Merchants'!$A1461,Merchants!$A$2:$H$1757,7,0)&gt;=20%,"FRAUD","NO FRAUD"))</f>
        <v>NO FRAUD</v>
      </c>
    </row>
    <row r="1462" spans="1:3" hidden="1" x14ac:dyDescent="0.25">
      <c r="A1462" s="33">
        <v>74483</v>
      </c>
      <c r="B1462" s="25" t="str">
        <f>IF(VLOOKUP($A1462,Merchants!$A$2:$H$1757,4,0)&lt;10,"NO FRAUD",IF(VLOOKUP($A1462,Merchants!$A$2:$H$1757,8,0)&gt;=60%,"FRAUD","NO FRAUD"))</f>
        <v>NO FRAUD</v>
      </c>
      <c r="C1462" s="25" t="str">
        <f>IF(VLOOKUP($A1462,Merchants!$A$2:$D$1757,4,0)&lt;10,"NO FRAUD",IF(VLOOKUP('Behaviors Merchants'!$A1462,Merchants!$A$2:$H$1757,7,0)&gt;=20%,"FRAUD","NO FRAUD"))</f>
        <v>NO FRAUD</v>
      </c>
    </row>
    <row r="1463" spans="1:3" hidden="1" x14ac:dyDescent="0.25">
      <c r="A1463" s="33">
        <v>74702</v>
      </c>
      <c r="B1463" s="25" t="str">
        <f>IF(VLOOKUP($A1463,Merchants!$A$2:$H$1757,4,0)&lt;10,"NO FRAUD",IF(VLOOKUP($A1463,Merchants!$A$2:$H$1757,8,0)&gt;=60%,"FRAUD","NO FRAUD"))</f>
        <v>NO FRAUD</v>
      </c>
      <c r="C1463" s="25" t="str">
        <f>IF(VLOOKUP($A1463,Merchants!$A$2:$D$1757,4,0)&lt;10,"NO FRAUD",IF(VLOOKUP('Behaviors Merchants'!$A1463,Merchants!$A$2:$H$1757,7,0)&gt;=20%,"FRAUD","NO FRAUD"))</f>
        <v>NO FRAUD</v>
      </c>
    </row>
    <row r="1464" spans="1:3" hidden="1" x14ac:dyDescent="0.25">
      <c r="A1464" s="33">
        <v>74727</v>
      </c>
      <c r="B1464" s="25" t="str">
        <f>IF(VLOOKUP($A1464,Merchants!$A$2:$H$1757,4,0)&lt;10,"NO FRAUD",IF(VLOOKUP($A1464,Merchants!$A$2:$H$1757,8,0)&gt;=60%,"FRAUD","NO FRAUD"))</f>
        <v>NO FRAUD</v>
      </c>
      <c r="C1464" s="25" t="str">
        <f>IF(VLOOKUP($A1464,Merchants!$A$2:$D$1757,4,0)&lt;10,"NO FRAUD",IF(VLOOKUP('Behaviors Merchants'!$A1464,Merchants!$A$2:$H$1757,7,0)&gt;=20%,"FRAUD","NO FRAUD"))</f>
        <v>NO FRAUD</v>
      </c>
    </row>
    <row r="1465" spans="1:3" hidden="1" x14ac:dyDescent="0.25">
      <c r="A1465" s="33">
        <v>74774</v>
      </c>
      <c r="B1465" s="25" t="str">
        <f>IF(VLOOKUP($A1465,Merchants!$A$2:$H$1757,4,0)&lt;10,"NO FRAUD",IF(VLOOKUP($A1465,Merchants!$A$2:$H$1757,8,0)&gt;=60%,"FRAUD","NO FRAUD"))</f>
        <v>NO FRAUD</v>
      </c>
      <c r="C1465" s="25" t="str">
        <f>IF(VLOOKUP($A1465,Merchants!$A$2:$D$1757,4,0)&lt;10,"NO FRAUD",IF(VLOOKUP('Behaviors Merchants'!$A1465,Merchants!$A$2:$H$1757,7,0)&gt;=20%,"FRAUD","NO FRAUD"))</f>
        <v>NO FRAUD</v>
      </c>
    </row>
    <row r="1466" spans="1:3" hidden="1" x14ac:dyDescent="0.25">
      <c r="A1466" s="33">
        <v>74782</v>
      </c>
      <c r="B1466" s="25" t="str">
        <f>IF(VLOOKUP($A1466,Merchants!$A$2:$H$1757,4,0)&lt;10,"NO FRAUD",IF(VLOOKUP($A1466,Merchants!$A$2:$H$1757,8,0)&gt;=60%,"FRAUD","NO FRAUD"))</f>
        <v>NO FRAUD</v>
      </c>
      <c r="C1466" s="25" t="str">
        <f>IF(VLOOKUP($A1466,Merchants!$A$2:$D$1757,4,0)&lt;10,"NO FRAUD",IF(VLOOKUP('Behaviors Merchants'!$A1466,Merchants!$A$2:$H$1757,7,0)&gt;=20%,"FRAUD","NO FRAUD"))</f>
        <v>NO FRAUD</v>
      </c>
    </row>
    <row r="1467" spans="1:3" hidden="1" x14ac:dyDescent="0.25">
      <c r="A1467" s="33">
        <v>74790</v>
      </c>
      <c r="B1467" s="25" t="str">
        <f>IF(VLOOKUP($A1467,Merchants!$A$2:$H$1757,4,0)&lt;10,"NO FRAUD",IF(VLOOKUP($A1467,Merchants!$A$2:$H$1757,8,0)&gt;=60%,"FRAUD","NO FRAUD"))</f>
        <v>NO FRAUD</v>
      </c>
      <c r="C1467" s="25" t="str">
        <f>IF(VLOOKUP($A1467,Merchants!$A$2:$D$1757,4,0)&lt;10,"NO FRAUD",IF(VLOOKUP('Behaviors Merchants'!$A1467,Merchants!$A$2:$H$1757,7,0)&gt;=20%,"FRAUD","NO FRAUD"))</f>
        <v>NO FRAUD</v>
      </c>
    </row>
    <row r="1468" spans="1:3" hidden="1" x14ac:dyDescent="0.25">
      <c r="A1468" s="33">
        <v>74923</v>
      </c>
      <c r="B1468" s="25" t="str">
        <f>IF(VLOOKUP($A1468,Merchants!$A$2:$H$1757,4,0)&lt;10,"NO FRAUD",IF(VLOOKUP($A1468,Merchants!$A$2:$H$1757,8,0)&gt;=60%,"FRAUD","NO FRAUD"))</f>
        <v>NO FRAUD</v>
      </c>
      <c r="C1468" s="25" t="str">
        <f>IF(VLOOKUP($A1468,Merchants!$A$2:$D$1757,4,0)&lt;10,"NO FRAUD",IF(VLOOKUP('Behaviors Merchants'!$A1468,Merchants!$A$2:$H$1757,7,0)&gt;=20%,"FRAUD","NO FRAUD"))</f>
        <v>NO FRAUD</v>
      </c>
    </row>
    <row r="1469" spans="1:3" hidden="1" x14ac:dyDescent="0.25">
      <c r="A1469" s="33">
        <v>75378</v>
      </c>
      <c r="B1469" s="25" t="str">
        <f>IF(VLOOKUP($A1469,Merchants!$A$2:$H$1757,4,0)&lt;10,"NO FRAUD",IF(VLOOKUP($A1469,Merchants!$A$2:$H$1757,8,0)&gt;=60%,"FRAUD","NO FRAUD"))</f>
        <v>NO FRAUD</v>
      </c>
      <c r="C1469" s="25" t="str">
        <f>IF(VLOOKUP($A1469,Merchants!$A$2:$D$1757,4,0)&lt;10,"NO FRAUD",IF(VLOOKUP('Behaviors Merchants'!$A1469,Merchants!$A$2:$H$1757,7,0)&gt;=20%,"FRAUD","NO FRAUD"))</f>
        <v>NO FRAUD</v>
      </c>
    </row>
    <row r="1470" spans="1:3" hidden="1" x14ac:dyDescent="0.25">
      <c r="A1470" s="33">
        <v>75502</v>
      </c>
      <c r="B1470" s="25" t="str">
        <f>IF(VLOOKUP($A1470,Merchants!$A$2:$H$1757,4,0)&lt;10,"NO FRAUD",IF(VLOOKUP($A1470,Merchants!$A$2:$H$1757,8,0)&gt;=60%,"FRAUD","NO FRAUD"))</f>
        <v>NO FRAUD</v>
      </c>
      <c r="C1470" s="25" t="str">
        <f>IF(VLOOKUP($A1470,Merchants!$A$2:$D$1757,4,0)&lt;10,"NO FRAUD",IF(VLOOKUP('Behaviors Merchants'!$A1470,Merchants!$A$2:$H$1757,7,0)&gt;=20%,"FRAUD","NO FRAUD"))</f>
        <v>NO FRAUD</v>
      </c>
    </row>
    <row r="1471" spans="1:3" hidden="1" x14ac:dyDescent="0.25">
      <c r="A1471" s="33">
        <v>75670</v>
      </c>
      <c r="B1471" s="25" t="str">
        <f>IF(VLOOKUP($A1471,Merchants!$A$2:$H$1757,4,0)&lt;10,"NO FRAUD",IF(VLOOKUP($A1471,Merchants!$A$2:$H$1757,8,0)&gt;=60%,"FRAUD","NO FRAUD"))</f>
        <v>NO FRAUD</v>
      </c>
      <c r="C1471" s="25" t="str">
        <f>IF(VLOOKUP($A1471,Merchants!$A$2:$D$1757,4,0)&lt;10,"NO FRAUD",IF(VLOOKUP('Behaviors Merchants'!$A1471,Merchants!$A$2:$H$1757,7,0)&gt;=20%,"FRAUD","NO FRAUD"))</f>
        <v>NO FRAUD</v>
      </c>
    </row>
    <row r="1472" spans="1:3" hidden="1" x14ac:dyDescent="0.25">
      <c r="A1472" s="33">
        <v>75684</v>
      </c>
      <c r="B1472" s="25" t="str">
        <f>IF(VLOOKUP($A1472,Merchants!$A$2:$H$1757,4,0)&lt;10,"NO FRAUD",IF(VLOOKUP($A1472,Merchants!$A$2:$H$1757,8,0)&gt;=60%,"FRAUD","NO FRAUD"))</f>
        <v>NO FRAUD</v>
      </c>
      <c r="C1472" s="25" t="str">
        <f>IF(VLOOKUP($A1472,Merchants!$A$2:$D$1757,4,0)&lt;10,"NO FRAUD",IF(VLOOKUP('Behaviors Merchants'!$A1472,Merchants!$A$2:$H$1757,7,0)&gt;=20%,"FRAUD","NO FRAUD"))</f>
        <v>NO FRAUD</v>
      </c>
    </row>
    <row r="1473" spans="1:3" hidden="1" x14ac:dyDescent="0.25">
      <c r="A1473" s="33">
        <v>75874</v>
      </c>
      <c r="B1473" s="25" t="str">
        <f>IF(VLOOKUP($A1473,Merchants!$A$2:$H$1757,4,0)&lt;10,"NO FRAUD",IF(VLOOKUP($A1473,Merchants!$A$2:$H$1757,8,0)&gt;=60%,"FRAUD","NO FRAUD"))</f>
        <v>NO FRAUD</v>
      </c>
      <c r="C1473" s="25" t="str">
        <f>IF(VLOOKUP($A1473,Merchants!$A$2:$D$1757,4,0)&lt;10,"NO FRAUD",IF(VLOOKUP('Behaviors Merchants'!$A1473,Merchants!$A$2:$H$1757,7,0)&gt;=20%,"FRAUD","NO FRAUD"))</f>
        <v>NO FRAUD</v>
      </c>
    </row>
    <row r="1474" spans="1:3" hidden="1" x14ac:dyDescent="0.25">
      <c r="A1474" s="33">
        <v>75933</v>
      </c>
      <c r="B1474" s="25" t="str">
        <f>IF(VLOOKUP($A1474,Merchants!$A$2:$H$1757,4,0)&lt;10,"NO FRAUD",IF(VLOOKUP($A1474,Merchants!$A$2:$H$1757,8,0)&gt;=60%,"FRAUD","NO FRAUD"))</f>
        <v>NO FRAUD</v>
      </c>
      <c r="C1474" s="25" t="str">
        <f>IF(VLOOKUP($A1474,Merchants!$A$2:$D$1757,4,0)&lt;10,"NO FRAUD",IF(VLOOKUP('Behaviors Merchants'!$A1474,Merchants!$A$2:$H$1757,7,0)&gt;=20%,"FRAUD","NO FRAUD"))</f>
        <v>NO FRAUD</v>
      </c>
    </row>
    <row r="1475" spans="1:3" hidden="1" x14ac:dyDescent="0.25">
      <c r="A1475" s="33">
        <v>76038</v>
      </c>
      <c r="B1475" s="25" t="str">
        <f>IF(VLOOKUP($A1475,Merchants!$A$2:$H$1757,4,0)&lt;10,"NO FRAUD",IF(VLOOKUP($A1475,Merchants!$A$2:$H$1757,8,0)&gt;=60%,"FRAUD","NO FRAUD"))</f>
        <v>NO FRAUD</v>
      </c>
      <c r="C1475" s="25" t="str">
        <f>IF(VLOOKUP($A1475,Merchants!$A$2:$D$1757,4,0)&lt;10,"NO FRAUD",IF(VLOOKUP('Behaviors Merchants'!$A1475,Merchants!$A$2:$H$1757,7,0)&gt;=20%,"FRAUD","NO FRAUD"))</f>
        <v>NO FRAUD</v>
      </c>
    </row>
    <row r="1476" spans="1:3" hidden="1" x14ac:dyDescent="0.25">
      <c r="A1476" s="33">
        <v>76239</v>
      </c>
      <c r="B1476" s="25" t="str">
        <f>IF(VLOOKUP($A1476,Merchants!$A$2:$H$1757,4,0)&lt;10,"NO FRAUD",IF(VLOOKUP($A1476,Merchants!$A$2:$H$1757,8,0)&gt;=60%,"FRAUD","NO FRAUD"))</f>
        <v>NO FRAUD</v>
      </c>
      <c r="C1476" s="25" t="str">
        <f>IF(VLOOKUP($A1476,Merchants!$A$2:$D$1757,4,0)&lt;10,"NO FRAUD",IF(VLOOKUP('Behaviors Merchants'!$A1476,Merchants!$A$2:$H$1757,7,0)&gt;=20%,"FRAUD","NO FRAUD"))</f>
        <v>NO FRAUD</v>
      </c>
    </row>
    <row r="1477" spans="1:3" hidden="1" x14ac:dyDescent="0.25">
      <c r="A1477" s="33">
        <v>76334</v>
      </c>
      <c r="B1477" s="25" t="str">
        <f>IF(VLOOKUP($A1477,Merchants!$A$2:$H$1757,4,0)&lt;10,"NO FRAUD",IF(VLOOKUP($A1477,Merchants!$A$2:$H$1757,8,0)&gt;=60%,"FRAUD","NO FRAUD"))</f>
        <v>NO FRAUD</v>
      </c>
      <c r="C1477" s="25" t="str">
        <f>IF(VLOOKUP($A1477,Merchants!$A$2:$D$1757,4,0)&lt;10,"NO FRAUD",IF(VLOOKUP('Behaviors Merchants'!$A1477,Merchants!$A$2:$H$1757,7,0)&gt;=20%,"FRAUD","NO FRAUD"))</f>
        <v>NO FRAUD</v>
      </c>
    </row>
    <row r="1478" spans="1:3" hidden="1" x14ac:dyDescent="0.25">
      <c r="A1478" s="33">
        <v>76347</v>
      </c>
      <c r="B1478" s="25" t="str">
        <f>IF(VLOOKUP($A1478,Merchants!$A$2:$H$1757,4,0)&lt;10,"NO FRAUD",IF(VLOOKUP($A1478,Merchants!$A$2:$H$1757,8,0)&gt;=60%,"FRAUD","NO FRAUD"))</f>
        <v>NO FRAUD</v>
      </c>
      <c r="C1478" s="25" t="str">
        <f>IF(VLOOKUP($A1478,Merchants!$A$2:$D$1757,4,0)&lt;10,"NO FRAUD",IF(VLOOKUP('Behaviors Merchants'!$A1478,Merchants!$A$2:$H$1757,7,0)&gt;=20%,"FRAUD","NO FRAUD"))</f>
        <v>NO FRAUD</v>
      </c>
    </row>
    <row r="1479" spans="1:3" hidden="1" x14ac:dyDescent="0.25">
      <c r="A1479" s="33">
        <v>76473</v>
      </c>
      <c r="B1479" s="25" t="str">
        <f>IF(VLOOKUP($A1479,Merchants!$A$2:$H$1757,4,0)&lt;10,"NO FRAUD",IF(VLOOKUP($A1479,Merchants!$A$2:$H$1757,8,0)&gt;=60%,"FRAUD","NO FRAUD"))</f>
        <v>NO FRAUD</v>
      </c>
      <c r="C1479" s="25" t="str">
        <f>IF(VLOOKUP($A1479,Merchants!$A$2:$D$1757,4,0)&lt;10,"NO FRAUD",IF(VLOOKUP('Behaviors Merchants'!$A1479,Merchants!$A$2:$H$1757,7,0)&gt;=20%,"FRAUD","NO FRAUD"))</f>
        <v>NO FRAUD</v>
      </c>
    </row>
    <row r="1480" spans="1:3" hidden="1" x14ac:dyDescent="0.25">
      <c r="A1480" s="33">
        <v>76519</v>
      </c>
      <c r="B1480" s="25" t="str">
        <f>IF(VLOOKUP($A1480,Merchants!$A$2:$H$1757,4,0)&lt;10,"NO FRAUD",IF(VLOOKUP($A1480,Merchants!$A$2:$H$1757,8,0)&gt;=60%,"FRAUD","NO FRAUD"))</f>
        <v>NO FRAUD</v>
      </c>
      <c r="C1480" s="25" t="str">
        <f>IF(VLOOKUP($A1480,Merchants!$A$2:$D$1757,4,0)&lt;10,"NO FRAUD",IF(VLOOKUP('Behaviors Merchants'!$A1480,Merchants!$A$2:$H$1757,7,0)&gt;=20%,"FRAUD","NO FRAUD"))</f>
        <v>NO FRAUD</v>
      </c>
    </row>
    <row r="1481" spans="1:3" hidden="1" x14ac:dyDescent="0.25">
      <c r="A1481" s="33">
        <v>76533</v>
      </c>
      <c r="B1481" s="25" t="str">
        <f>IF(VLOOKUP($A1481,Merchants!$A$2:$H$1757,4,0)&lt;10,"NO FRAUD",IF(VLOOKUP($A1481,Merchants!$A$2:$H$1757,8,0)&gt;=60%,"FRAUD","NO FRAUD"))</f>
        <v>NO FRAUD</v>
      </c>
      <c r="C1481" s="25" t="str">
        <f>IF(VLOOKUP($A1481,Merchants!$A$2:$D$1757,4,0)&lt;10,"NO FRAUD",IF(VLOOKUP('Behaviors Merchants'!$A1481,Merchants!$A$2:$H$1757,7,0)&gt;=20%,"FRAUD","NO FRAUD"))</f>
        <v>NO FRAUD</v>
      </c>
    </row>
    <row r="1482" spans="1:3" hidden="1" x14ac:dyDescent="0.25">
      <c r="A1482" s="33">
        <v>76631</v>
      </c>
      <c r="B1482" s="25" t="str">
        <f>IF(VLOOKUP($A1482,Merchants!$A$2:$H$1757,4,0)&lt;10,"NO FRAUD",IF(VLOOKUP($A1482,Merchants!$A$2:$H$1757,8,0)&gt;=60%,"FRAUD","NO FRAUD"))</f>
        <v>NO FRAUD</v>
      </c>
      <c r="C1482" s="25" t="str">
        <f>IF(VLOOKUP($A1482,Merchants!$A$2:$D$1757,4,0)&lt;10,"NO FRAUD",IF(VLOOKUP('Behaviors Merchants'!$A1482,Merchants!$A$2:$H$1757,7,0)&gt;=20%,"FRAUD","NO FRAUD"))</f>
        <v>NO FRAUD</v>
      </c>
    </row>
    <row r="1483" spans="1:3" hidden="1" x14ac:dyDescent="0.25">
      <c r="A1483" s="33">
        <v>76677</v>
      </c>
      <c r="B1483" s="25" t="str">
        <f>IF(VLOOKUP($A1483,Merchants!$A$2:$H$1757,4,0)&lt;10,"NO FRAUD",IF(VLOOKUP($A1483,Merchants!$A$2:$H$1757,8,0)&gt;=60%,"FRAUD","NO FRAUD"))</f>
        <v>NO FRAUD</v>
      </c>
      <c r="C1483" s="25" t="str">
        <f>IF(VLOOKUP($A1483,Merchants!$A$2:$D$1757,4,0)&lt;10,"NO FRAUD",IF(VLOOKUP('Behaviors Merchants'!$A1483,Merchants!$A$2:$H$1757,7,0)&gt;=20%,"FRAUD","NO FRAUD"))</f>
        <v>NO FRAUD</v>
      </c>
    </row>
    <row r="1484" spans="1:3" hidden="1" x14ac:dyDescent="0.25">
      <c r="A1484" s="33">
        <v>76802</v>
      </c>
      <c r="B1484" s="25" t="str">
        <f>IF(VLOOKUP($A1484,Merchants!$A$2:$H$1757,4,0)&lt;10,"NO FRAUD",IF(VLOOKUP($A1484,Merchants!$A$2:$H$1757,8,0)&gt;=60%,"FRAUD","NO FRAUD"))</f>
        <v>NO FRAUD</v>
      </c>
      <c r="C1484" s="25" t="str">
        <f>IF(VLOOKUP($A1484,Merchants!$A$2:$D$1757,4,0)&lt;10,"NO FRAUD",IF(VLOOKUP('Behaviors Merchants'!$A1484,Merchants!$A$2:$H$1757,7,0)&gt;=20%,"FRAUD","NO FRAUD"))</f>
        <v>NO FRAUD</v>
      </c>
    </row>
    <row r="1485" spans="1:3" hidden="1" x14ac:dyDescent="0.25">
      <c r="A1485" s="33">
        <v>76856</v>
      </c>
      <c r="B1485" s="25" t="str">
        <f>IF(VLOOKUP($A1485,Merchants!$A$2:$H$1757,4,0)&lt;10,"NO FRAUD",IF(VLOOKUP($A1485,Merchants!$A$2:$H$1757,8,0)&gt;=60%,"FRAUD","NO FRAUD"))</f>
        <v>NO FRAUD</v>
      </c>
      <c r="C1485" s="25" t="str">
        <f>IF(VLOOKUP($A1485,Merchants!$A$2:$D$1757,4,0)&lt;10,"NO FRAUD",IF(VLOOKUP('Behaviors Merchants'!$A1485,Merchants!$A$2:$H$1757,7,0)&gt;=20%,"FRAUD","NO FRAUD"))</f>
        <v>NO FRAUD</v>
      </c>
    </row>
    <row r="1486" spans="1:3" hidden="1" x14ac:dyDescent="0.25">
      <c r="A1486" s="33">
        <v>76864</v>
      </c>
      <c r="B1486" s="25" t="str">
        <f>IF(VLOOKUP($A1486,Merchants!$A$2:$H$1757,4,0)&lt;10,"NO FRAUD",IF(VLOOKUP($A1486,Merchants!$A$2:$H$1757,8,0)&gt;=60%,"FRAUD","NO FRAUD"))</f>
        <v>NO FRAUD</v>
      </c>
      <c r="C1486" s="25" t="str">
        <f>IF(VLOOKUP($A1486,Merchants!$A$2:$D$1757,4,0)&lt;10,"NO FRAUD",IF(VLOOKUP('Behaviors Merchants'!$A1486,Merchants!$A$2:$H$1757,7,0)&gt;=20%,"FRAUD","NO FRAUD"))</f>
        <v>NO FRAUD</v>
      </c>
    </row>
    <row r="1487" spans="1:3" hidden="1" x14ac:dyDescent="0.25">
      <c r="A1487" s="33">
        <v>76881</v>
      </c>
      <c r="B1487" s="25" t="str">
        <f>IF(VLOOKUP($A1487,Merchants!$A$2:$H$1757,4,0)&lt;10,"NO FRAUD",IF(VLOOKUP($A1487,Merchants!$A$2:$H$1757,8,0)&gt;=60%,"FRAUD","NO FRAUD"))</f>
        <v>NO FRAUD</v>
      </c>
      <c r="C1487" s="25" t="str">
        <f>IF(VLOOKUP($A1487,Merchants!$A$2:$D$1757,4,0)&lt;10,"NO FRAUD",IF(VLOOKUP('Behaviors Merchants'!$A1487,Merchants!$A$2:$H$1757,7,0)&gt;=20%,"FRAUD","NO FRAUD"))</f>
        <v>NO FRAUD</v>
      </c>
    </row>
    <row r="1488" spans="1:3" hidden="1" x14ac:dyDescent="0.25">
      <c r="A1488" s="33">
        <v>76926</v>
      </c>
      <c r="B1488" s="25" t="str">
        <f>IF(VLOOKUP($A1488,Merchants!$A$2:$H$1757,4,0)&lt;10,"NO FRAUD",IF(VLOOKUP($A1488,Merchants!$A$2:$H$1757,8,0)&gt;=60%,"FRAUD","NO FRAUD"))</f>
        <v>NO FRAUD</v>
      </c>
      <c r="C1488" s="25" t="str">
        <f>IF(VLOOKUP($A1488,Merchants!$A$2:$D$1757,4,0)&lt;10,"NO FRAUD",IF(VLOOKUP('Behaviors Merchants'!$A1488,Merchants!$A$2:$H$1757,7,0)&gt;=20%,"FRAUD","NO FRAUD"))</f>
        <v>NO FRAUD</v>
      </c>
    </row>
    <row r="1489" spans="1:3" hidden="1" x14ac:dyDescent="0.25">
      <c r="A1489" s="33">
        <v>77212</v>
      </c>
      <c r="B1489" s="25" t="str">
        <f>IF(VLOOKUP($A1489,Merchants!$A$2:$H$1757,4,0)&lt;10,"NO FRAUD",IF(VLOOKUP($A1489,Merchants!$A$2:$H$1757,8,0)&gt;=60%,"FRAUD","NO FRAUD"))</f>
        <v>NO FRAUD</v>
      </c>
      <c r="C1489" s="25" t="str">
        <f>IF(VLOOKUP($A1489,Merchants!$A$2:$D$1757,4,0)&lt;10,"NO FRAUD",IF(VLOOKUP('Behaviors Merchants'!$A1489,Merchants!$A$2:$H$1757,7,0)&gt;=20%,"FRAUD","NO FRAUD"))</f>
        <v>NO FRAUD</v>
      </c>
    </row>
    <row r="1490" spans="1:3" hidden="1" x14ac:dyDescent="0.25">
      <c r="A1490" s="33">
        <v>77262</v>
      </c>
      <c r="B1490" s="25" t="str">
        <f>IF(VLOOKUP($A1490,Merchants!$A$2:$H$1757,4,0)&lt;10,"NO FRAUD",IF(VLOOKUP($A1490,Merchants!$A$2:$H$1757,8,0)&gt;=60%,"FRAUD","NO FRAUD"))</f>
        <v>NO FRAUD</v>
      </c>
      <c r="C1490" s="25" t="str">
        <f>IF(VLOOKUP($A1490,Merchants!$A$2:$D$1757,4,0)&lt;10,"NO FRAUD",IF(VLOOKUP('Behaviors Merchants'!$A1490,Merchants!$A$2:$H$1757,7,0)&gt;=20%,"FRAUD","NO FRAUD"))</f>
        <v>NO FRAUD</v>
      </c>
    </row>
    <row r="1491" spans="1:3" hidden="1" x14ac:dyDescent="0.25">
      <c r="A1491" s="33">
        <v>77343</v>
      </c>
      <c r="B1491" s="25" t="str">
        <f>IF(VLOOKUP($A1491,Merchants!$A$2:$H$1757,4,0)&lt;10,"NO FRAUD",IF(VLOOKUP($A1491,Merchants!$A$2:$H$1757,8,0)&gt;=60%,"FRAUD","NO FRAUD"))</f>
        <v>NO FRAUD</v>
      </c>
      <c r="C1491" s="25" t="str">
        <f>IF(VLOOKUP($A1491,Merchants!$A$2:$D$1757,4,0)&lt;10,"NO FRAUD",IF(VLOOKUP('Behaviors Merchants'!$A1491,Merchants!$A$2:$H$1757,7,0)&gt;=20%,"FRAUD","NO FRAUD"))</f>
        <v>NO FRAUD</v>
      </c>
    </row>
    <row r="1492" spans="1:3" hidden="1" x14ac:dyDescent="0.25">
      <c r="A1492" s="33">
        <v>77434</v>
      </c>
      <c r="B1492" s="25" t="str">
        <f>IF(VLOOKUP($A1492,Merchants!$A$2:$H$1757,4,0)&lt;10,"NO FRAUD",IF(VLOOKUP($A1492,Merchants!$A$2:$H$1757,8,0)&gt;=60%,"FRAUD","NO FRAUD"))</f>
        <v>NO FRAUD</v>
      </c>
      <c r="C1492" s="25" t="str">
        <f>IF(VLOOKUP($A1492,Merchants!$A$2:$D$1757,4,0)&lt;10,"NO FRAUD",IF(VLOOKUP('Behaviors Merchants'!$A1492,Merchants!$A$2:$H$1757,7,0)&gt;=20%,"FRAUD","NO FRAUD"))</f>
        <v>NO FRAUD</v>
      </c>
    </row>
    <row r="1493" spans="1:3" hidden="1" x14ac:dyDescent="0.25">
      <c r="A1493" s="33">
        <v>77557</v>
      </c>
      <c r="B1493" s="25" t="str">
        <f>IF(VLOOKUP($A1493,Merchants!$A$2:$H$1757,4,0)&lt;10,"NO FRAUD",IF(VLOOKUP($A1493,Merchants!$A$2:$H$1757,8,0)&gt;=60%,"FRAUD","NO FRAUD"))</f>
        <v>NO FRAUD</v>
      </c>
      <c r="C1493" s="25" t="str">
        <f>IF(VLOOKUP($A1493,Merchants!$A$2:$D$1757,4,0)&lt;10,"NO FRAUD",IF(VLOOKUP('Behaviors Merchants'!$A1493,Merchants!$A$2:$H$1757,7,0)&gt;=20%,"FRAUD","NO FRAUD"))</f>
        <v>NO FRAUD</v>
      </c>
    </row>
    <row r="1494" spans="1:3" hidden="1" x14ac:dyDescent="0.25">
      <c r="A1494" s="33">
        <v>77639</v>
      </c>
      <c r="B1494" s="25" t="str">
        <f>IF(VLOOKUP($A1494,Merchants!$A$2:$H$1757,4,0)&lt;10,"NO FRAUD",IF(VLOOKUP($A1494,Merchants!$A$2:$H$1757,8,0)&gt;=60%,"FRAUD","NO FRAUD"))</f>
        <v>NO FRAUD</v>
      </c>
      <c r="C1494" s="25" t="str">
        <f>IF(VLOOKUP($A1494,Merchants!$A$2:$D$1757,4,0)&lt;10,"NO FRAUD",IF(VLOOKUP('Behaviors Merchants'!$A1494,Merchants!$A$2:$H$1757,7,0)&gt;=20%,"FRAUD","NO FRAUD"))</f>
        <v>NO FRAUD</v>
      </c>
    </row>
    <row r="1495" spans="1:3" hidden="1" x14ac:dyDescent="0.25">
      <c r="A1495" s="33">
        <v>77695</v>
      </c>
      <c r="B1495" s="25" t="str">
        <f>IF(VLOOKUP($A1495,Merchants!$A$2:$H$1757,4,0)&lt;10,"NO FRAUD",IF(VLOOKUP($A1495,Merchants!$A$2:$H$1757,8,0)&gt;=60%,"FRAUD","NO FRAUD"))</f>
        <v>NO FRAUD</v>
      </c>
      <c r="C1495" s="25" t="str">
        <f>IF(VLOOKUP($A1495,Merchants!$A$2:$D$1757,4,0)&lt;10,"NO FRAUD",IF(VLOOKUP('Behaviors Merchants'!$A1495,Merchants!$A$2:$H$1757,7,0)&gt;=20%,"FRAUD","NO FRAUD"))</f>
        <v>NO FRAUD</v>
      </c>
    </row>
    <row r="1496" spans="1:3" hidden="1" x14ac:dyDescent="0.25">
      <c r="A1496" s="33">
        <v>77802</v>
      </c>
      <c r="B1496" s="25" t="str">
        <f>IF(VLOOKUP($A1496,Merchants!$A$2:$H$1757,4,0)&lt;10,"NO FRAUD",IF(VLOOKUP($A1496,Merchants!$A$2:$H$1757,8,0)&gt;=60%,"FRAUD","NO FRAUD"))</f>
        <v>NO FRAUD</v>
      </c>
      <c r="C1496" s="25" t="str">
        <f>IF(VLOOKUP($A1496,Merchants!$A$2:$D$1757,4,0)&lt;10,"NO FRAUD",IF(VLOOKUP('Behaviors Merchants'!$A1496,Merchants!$A$2:$H$1757,7,0)&gt;=20%,"FRAUD","NO FRAUD"))</f>
        <v>NO FRAUD</v>
      </c>
    </row>
    <row r="1497" spans="1:3" hidden="1" x14ac:dyDescent="0.25">
      <c r="A1497" s="33">
        <v>77896</v>
      </c>
      <c r="B1497" s="25" t="str">
        <f>IF(VLOOKUP($A1497,Merchants!$A$2:$H$1757,4,0)&lt;10,"NO FRAUD",IF(VLOOKUP($A1497,Merchants!$A$2:$H$1757,8,0)&gt;=60%,"FRAUD","NO FRAUD"))</f>
        <v>NO FRAUD</v>
      </c>
      <c r="C1497" s="25" t="str">
        <f>IF(VLOOKUP($A1497,Merchants!$A$2:$D$1757,4,0)&lt;10,"NO FRAUD",IF(VLOOKUP('Behaviors Merchants'!$A1497,Merchants!$A$2:$H$1757,7,0)&gt;=20%,"FRAUD","NO FRAUD"))</f>
        <v>NO FRAUD</v>
      </c>
    </row>
    <row r="1498" spans="1:3" hidden="1" x14ac:dyDescent="0.25">
      <c r="A1498" s="33">
        <v>77988</v>
      </c>
      <c r="B1498" s="25" t="str">
        <f>IF(VLOOKUP($A1498,Merchants!$A$2:$H$1757,4,0)&lt;10,"NO FRAUD",IF(VLOOKUP($A1498,Merchants!$A$2:$H$1757,8,0)&gt;=60%,"FRAUD","NO FRAUD"))</f>
        <v>NO FRAUD</v>
      </c>
      <c r="C1498" s="25" t="str">
        <f>IF(VLOOKUP($A1498,Merchants!$A$2:$D$1757,4,0)&lt;10,"NO FRAUD",IF(VLOOKUP('Behaviors Merchants'!$A1498,Merchants!$A$2:$H$1757,7,0)&gt;=20%,"FRAUD","NO FRAUD"))</f>
        <v>NO FRAUD</v>
      </c>
    </row>
    <row r="1499" spans="1:3" hidden="1" x14ac:dyDescent="0.25">
      <c r="A1499" s="33">
        <v>77991</v>
      </c>
      <c r="B1499" s="25" t="str">
        <f>IF(VLOOKUP($A1499,Merchants!$A$2:$H$1757,4,0)&lt;10,"NO FRAUD",IF(VLOOKUP($A1499,Merchants!$A$2:$H$1757,8,0)&gt;=60%,"FRAUD","NO FRAUD"))</f>
        <v>NO FRAUD</v>
      </c>
      <c r="C1499" s="25" t="str">
        <f>IF(VLOOKUP($A1499,Merchants!$A$2:$D$1757,4,0)&lt;10,"NO FRAUD",IF(VLOOKUP('Behaviors Merchants'!$A1499,Merchants!$A$2:$H$1757,7,0)&gt;=20%,"FRAUD","NO FRAUD"))</f>
        <v>NO FRAUD</v>
      </c>
    </row>
    <row r="1500" spans="1:3" hidden="1" x14ac:dyDescent="0.25">
      <c r="A1500" s="33">
        <v>78019</v>
      </c>
      <c r="B1500" s="25" t="str">
        <f>IF(VLOOKUP($A1500,Merchants!$A$2:$H$1757,4,0)&lt;10,"NO FRAUD",IF(VLOOKUP($A1500,Merchants!$A$2:$H$1757,8,0)&gt;=60%,"FRAUD","NO FRAUD"))</f>
        <v>NO FRAUD</v>
      </c>
      <c r="C1500" s="25" t="str">
        <f>IF(VLOOKUP($A1500,Merchants!$A$2:$D$1757,4,0)&lt;10,"NO FRAUD",IF(VLOOKUP('Behaviors Merchants'!$A1500,Merchants!$A$2:$H$1757,7,0)&gt;=20%,"FRAUD","NO FRAUD"))</f>
        <v>NO FRAUD</v>
      </c>
    </row>
    <row r="1501" spans="1:3" hidden="1" x14ac:dyDescent="0.25">
      <c r="A1501" s="33">
        <v>78042</v>
      </c>
      <c r="B1501" s="25" t="str">
        <f>IF(VLOOKUP($A1501,Merchants!$A$2:$H$1757,4,0)&lt;10,"NO FRAUD",IF(VLOOKUP($A1501,Merchants!$A$2:$H$1757,8,0)&gt;=60%,"FRAUD","NO FRAUD"))</f>
        <v>NO FRAUD</v>
      </c>
      <c r="C1501" s="25" t="str">
        <f>IF(VLOOKUP($A1501,Merchants!$A$2:$D$1757,4,0)&lt;10,"NO FRAUD",IF(VLOOKUP('Behaviors Merchants'!$A1501,Merchants!$A$2:$H$1757,7,0)&gt;=20%,"FRAUD","NO FRAUD"))</f>
        <v>NO FRAUD</v>
      </c>
    </row>
    <row r="1502" spans="1:3" hidden="1" x14ac:dyDescent="0.25">
      <c r="A1502" s="33">
        <v>78306</v>
      </c>
      <c r="B1502" s="25" t="str">
        <f>IF(VLOOKUP($A1502,Merchants!$A$2:$H$1757,4,0)&lt;10,"NO FRAUD",IF(VLOOKUP($A1502,Merchants!$A$2:$H$1757,8,0)&gt;=60%,"FRAUD","NO FRAUD"))</f>
        <v>NO FRAUD</v>
      </c>
      <c r="C1502" s="25" t="str">
        <f>IF(VLOOKUP($A1502,Merchants!$A$2:$D$1757,4,0)&lt;10,"NO FRAUD",IF(VLOOKUP('Behaviors Merchants'!$A1502,Merchants!$A$2:$H$1757,7,0)&gt;=20%,"FRAUD","NO FRAUD"))</f>
        <v>NO FRAUD</v>
      </c>
    </row>
    <row r="1503" spans="1:3" hidden="1" x14ac:dyDescent="0.25">
      <c r="A1503" s="33">
        <v>78324</v>
      </c>
      <c r="B1503" s="25" t="str">
        <f>IF(VLOOKUP($A1503,Merchants!$A$2:$H$1757,4,0)&lt;10,"NO FRAUD",IF(VLOOKUP($A1503,Merchants!$A$2:$H$1757,8,0)&gt;=60%,"FRAUD","NO FRAUD"))</f>
        <v>NO FRAUD</v>
      </c>
      <c r="C1503" s="25" t="str">
        <f>IF(VLOOKUP($A1503,Merchants!$A$2:$D$1757,4,0)&lt;10,"NO FRAUD",IF(VLOOKUP('Behaviors Merchants'!$A1503,Merchants!$A$2:$H$1757,7,0)&gt;=20%,"FRAUD","NO FRAUD"))</f>
        <v>NO FRAUD</v>
      </c>
    </row>
    <row r="1504" spans="1:3" hidden="1" x14ac:dyDescent="0.25">
      <c r="A1504" s="33">
        <v>78480</v>
      </c>
      <c r="B1504" s="25" t="str">
        <f>IF(VLOOKUP($A1504,Merchants!$A$2:$H$1757,4,0)&lt;10,"NO FRAUD",IF(VLOOKUP($A1504,Merchants!$A$2:$H$1757,8,0)&gt;=60%,"FRAUD","NO FRAUD"))</f>
        <v>NO FRAUD</v>
      </c>
      <c r="C1504" s="25" t="str">
        <f>IF(VLOOKUP($A1504,Merchants!$A$2:$D$1757,4,0)&lt;10,"NO FRAUD",IF(VLOOKUP('Behaviors Merchants'!$A1504,Merchants!$A$2:$H$1757,7,0)&gt;=20%,"FRAUD","NO FRAUD"))</f>
        <v>NO FRAUD</v>
      </c>
    </row>
    <row r="1505" spans="1:3" hidden="1" x14ac:dyDescent="0.25">
      <c r="A1505" s="33">
        <v>78581</v>
      </c>
      <c r="B1505" s="25" t="str">
        <f>IF(VLOOKUP($A1505,Merchants!$A$2:$H$1757,4,0)&lt;10,"NO FRAUD",IF(VLOOKUP($A1505,Merchants!$A$2:$H$1757,8,0)&gt;=60%,"FRAUD","NO FRAUD"))</f>
        <v>NO FRAUD</v>
      </c>
      <c r="C1505" s="25" t="str">
        <f>IF(VLOOKUP($A1505,Merchants!$A$2:$D$1757,4,0)&lt;10,"NO FRAUD",IF(VLOOKUP('Behaviors Merchants'!$A1505,Merchants!$A$2:$H$1757,7,0)&gt;=20%,"FRAUD","NO FRAUD"))</f>
        <v>NO FRAUD</v>
      </c>
    </row>
    <row r="1506" spans="1:3" hidden="1" x14ac:dyDescent="0.25">
      <c r="A1506" s="33">
        <v>78620</v>
      </c>
      <c r="B1506" s="25" t="str">
        <f>IF(VLOOKUP($A1506,Merchants!$A$2:$H$1757,4,0)&lt;10,"NO FRAUD",IF(VLOOKUP($A1506,Merchants!$A$2:$H$1757,8,0)&gt;=60%,"FRAUD","NO FRAUD"))</f>
        <v>NO FRAUD</v>
      </c>
      <c r="C1506" s="25" t="str">
        <f>IF(VLOOKUP($A1506,Merchants!$A$2:$D$1757,4,0)&lt;10,"NO FRAUD",IF(VLOOKUP('Behaviors Merchants'!$A1506,Merchants!$A$2:$H$1757,7,0)&gt;=20%,"FRAUD","NO FRAUD"))</f>
        <v>NO FRAUD</v>
      </c>
    </row>
    <row r="1507" spans="1:3" hidden="1" x14ac:dyDescent="0.25">
      <c r="A1507" s="33">
        <v>78683</v>
      </c>
      <c r="B1507" s="25" t="str">
        <f>IF(VLOOKUP($A1507,Merchants!$A$2:$H$1757,4,0)&lt;10,"NO FRAUD",IF(VLOOKUP($A1507,Merchants!$A$2:$H$1757,8,0)&gt;=60%,"FRAUD","NO FRAUD"))</f>
        <v>NO FRAUD</v>
      </c>
      <c r="C1507" s="25" t="str">
        <f>IF(VLOOKUP($A1507,Merchants!$A$2:$D$1757,4,0)&lt;10,"NO FRAUD",IF(VLOOKUP('Behaviors Merchants'!$A1507,Merchants!$A$2:$H$1757,7,0)&gt;=20%,"FRAUD","NO FRAUD"))</f>
        <v>NO FRAUD</v>
      </c>
    </row>
    <row r="1508" spans="1:3" hidden="1" x14ac:dyDescent="0.25">
      <c r="A1508" s="33">
        <v>78727</v>
      </c>
      <c r="B1508" s="25" t="str">
        <f>IF(VLOOKUP($A1508,Merchants!$A$2:$H$1757,4,0)&lt;10,"NO FRAUD",IF(VLOOKUP($A1508,Merchants!$A$2:$H$1757,8,0)&gt;=60%,"FRAUD","NO FRAUD"))</f>
        <v>NO FRAUD</v>
      </c>
      <c r="C1508" s="25" t="str">
        <f>IF(VLOOKUP($A1508,Merchants!$A$2:$D$1757,4,0)&lt;10,"NO FRAUD",IF(VLOOKUP('Behaviors Merchants'!$A1508,Merchants!$A$2:$H$1757,7,0)&gt;=20%,"FRAUD","NO FRAUD"))</f>
        <v>NO FRAUD</v>
      </c>
    </row>
    <row r="1509" spans="1:3" hidden="1" x14ac:dyDescent="0.25">
      <c r="A1509" s="33">
        <v>78836</v>
      </c>
      <c r="B1509" s="25" t="str">
        <f>IF(VLOOKUP($A1509,Merchants!$A$2:$H$1757,4,0)&lt;10,"NO FRAUD",IF(VLOOKUP($A1509,Merchants!$A$2:$H$1757,8,0)&gt;=60%,"FRAUD","NO FRAUD"))</f>
        <v>NO FRAUD</v>
      </c>
      <c r="C1509" s="25" t="str">
        <f>IF(VLOOKUP($A1509,Merchants!$A$2:$D$1757,4,0)&lt;10,"NO FRAUD",IF(VLOOKUP('Behaviors Merchants'!$A1509,Merchants!$A$2:$H$1757,7,0)&gt;=20%,"FRAUD","NO FRAUD"))</f>
        <v>NO FRAUD</v>
      </c>
    </row>
    <row r="1510" spans="1:3" hidden="1" x14ac:dyDescent="0.25">
      <c r="A1510" s="33">
        <v>78953</v>
      </c>
      <c r="B1510" s="25" t="str">
        <f>IF(VLOOKUP($A1510,Merchants!$A$2:$H$1757,4,0)&lt;10,"NO FRAUD",IF(VLOOKUP($A1510,Merchants!$A$2:$H$1757,8,0)&gt;=60%,"FRAUD","NO FRAUD"))</f>
        <v>NO FRAUD</v>
      </c>
      <c r="C1510" s="25" t="str">
        <f>IF(VLOOKUP($A1510,Merchants!$A$2:$D$1757,4,0)&lt;10,"NO FRAUD",IF(VLOOKUP('Behaviors Merchants'!$A1510,Merchants!$A$2:$H$1757,7,0)&gt;=20%,"FRAUD","NO FRAUD"))</f>
        <v>NO FRAUD</v>
      </c>
    </row>
    <row r="1511" spans="1:3" hidden="1" x14ac:dyDescent="0.25">
      <c r="A1511" s="33">
        <v>79010</v>
      </c>
      <c r="B1511" s="25" t="str">
        <f>IF(VLOOKUP($A1511,Merchants!$A$2:$H$1757,4,0)&lt;10,"NO FRAUD",IF(VLOOKUP($A1511,Merchants!$A$2:$H$1757,8,0)&gt;=60%,"FRAUD","NO FRAUD"))</f>
        <v>NO FRAUD</v>
      </c>
      <c r="C1511" s="25" t="str">
        <f>IF(VLOOKUP($A1511,Merchants!$A$2:$D$1757,4,0)&lt;10,"NO FRAUD",IF(VLOOKUP('Behaviors Merchants'!$A1511,Merchants!$A$2:$H$1757,7,0)&gt;=20%,"FRAUD","NO FRAUD"))</f>
        <v>NO FRAUD</v>
      </c>
    </row>
    <row r="1512" spans="1:3" hidden="1" x14ac:dyDescent="0.25">
      <c r="A1512" s="33">
        <v>79275</v>
      </c>
      <c r="B1512" s="25" t="str">
        <f>IF(VLOOKUP($A1512,Merchants!$A$2:$H$1757,4,0)&lt;10,"NO FRAUD",IF(VLOOKUP($A1512,Merchants!$A$2:$H$1757,8,0)&gt;=60%,"FRAUD","NO FRAUD"))</f>
        <v>NO FRAUD</v>
      </c>
      <c r="C1512" s="25" t="str">
        <f>IF(VLOOKUP($A1512,Merchants!$A$2:$D$1757,4,0)&lt;10,"NO FRAUD",IF(VLOOKUP('Behaviors Merchants'!$A1512,Merchants!$A$2:$H$1757,7,0)&gt;=20%,"FRAUD","NO FRAUD"))</f>
        <v>NO FRAUD</v>
      </c>
    </row>
    <row r="1513" spans="1:3" hidden="1" x14ac:dyDescent="0.25">
      <c r="A1513" s="33">
        <v>79362</v>
      </c>
      <c r="B1513" s="25" t="str">
        <f>IF(VLOOKUP($A1513,Merchants!$A$2:$H$1757,4,0)&lt;10,"NO FRAUD",IF(VLOOKUP($A1513,Merchants!$A$2:$H$1757,8,0)&gt;=60%,"FRAUD","NO FRAUD"))</f>
        <v>NO FRAUD</v>
      </c>
      <c r="C1513" s="25" t="str">
        <f>IF(VLOOKUP($A1513,Merchants!$A$2:$D$1757,4,0)&lt;10,"NO FRAUD",IF(VLOOKUP('Behaviors Merchants'!$A1513,Merchants!$A$2:$H$1757,7,0)&gt;=20%,"FRAUD","NO FRAUD"))</f>
        <v>NO FRAUD</v>
      </c>
    </row>
    <row r="1514" spans="1:3" hidden="1" x14ac:dyDescent="0.25">
      <c r="A1514" s="33">
        <v>79381</v>
      </c>
      <c r="B1514" s="25" t="str">
        <f>IF(VLOOKUP($A1514,Merchants!$A$2:$H$1757,4,0)&lt;10,"NO FRAUD",IF(VLOOKUP($A1514,Merchants!$A$2:$H$1757,8,0)&gt;=60%,"FRAUD","NO FRAUD"))</f>
        <v>NO FRAUD</v>
      </c>
      <c r="C1514" s="25" t="str">
        <f>IF(VLOOKUP($A1514,Merchants!$A$2:$D$1757,4,0)&lt;10,"NO FRAUD",IF(VLOOKUP('Behaviors Merchants'!$A1514,Merchants!$A$2:$H$1757,7,0)&gt;=20%,"FRAUD","NO FRAUD"))</f>
        <v>NO FRAUD</v>
      </c>
    </row>
    <row r="1515" spans="1:3" hidden="1" x14ac:dyDescent="0.25">
      <c r="A1515" s="33">
        <v>79459</v>
      </c>
      <c r="B1515" s="25" t="str">
        <f>IF(VLOOKUP($A1515,Merchants!$A$2:$H$1757,4,0)&lt;10,"NO FRAUD",IF(VLOOKUP($A1515,Merchants!$A$2:$H$1757,8,0)&gt;=60%,"FRAUD","NO FRAUD"))</f>
        <v>NO FRAUD</v>
      </c>
      <c r="C1515" s="25" t="str">
        <f>IF(VLOOKUP($A1515,Merchants!$A$2:$D$1757,4,0)&lt;10,"NO FRAUD",IF(VLOOKUP('Behaviors Merchants'!$A1515,Merchants!$A$2:$H$1757,7,0)&gt;=20%,"FRAUD","NO FRAUD"))</f>
        <v>NO FRAUD</v>
      </c>
    </row>
    <row r="1516" spans="1:3" hidden="1" x14ac:dyDescent="0.25">
      <c r="A1516" s="33">
        <v>79502</v>
      </c>
      <c r="B1516" s="25" t="str">
        <f>IF(VLOOKUP($A1516,Merchants!$A$2:$H$1757,4,0)&lt;10,"NO FRAUD",IF(VLOOKUP($A1516,Merchants!$A$2:$H$1757,8,0)&gt;=60%,"FRAUD","NO FRAUD"))</f>
        <v>NO FRAUD</v>
      </c>
      <c r="C1516" s="25" t="str">
        <f>IF(VLOOKUP($A1516,Merchants!$A$2:$D$1757,4,0)&lt;10,"NO FRAUD",IF(VLOOKUP('Behaviors Merchants'!$A1516,Merchants!$A$2:$H$1757,7,0)&gt;=20%,"FRAUD","NO FRAUD"))</f>
        <v>NO FRAUD</v>
      </c>
    </row>
    <row r="1517" spans="1:3" hidden="1" x14ac:dyDescent="0.25">
      <c r="A1517" s="33">
        <v>79503</v>
      </c>
      <c r="B1517" s="25" t="str">
        <f>IF(VLOOKUP($A1517,Merchants!$A$2:$H$1757,4,0)&lt;10,"NO FRAUD",IF(VLOOKUP($A1517,Merchants!$A$2:$H$1757,8,0)&gt;=60%,"FRAUD","NO FRAUD"))</f>
        <v>NO FRAUD</v>
      </c>
      <c r="C1517" s="25" t="str">
        <f>IF(VLOOKUP($A1517,Merchants!$A$2:$D$1757,4,0)&lt;10,"NO FRAUD",IF(VLOOKUP('Behaviors Merchants'!$A1517,Merchants!$A$2:$H$1757,7,0)&gt;=20%,"FRAUD","NO FRAUD"))</f>
        <v>NO FRAUD</v>
      </c>
    </row>
    <row r="1518" spans="1:3" hidden="1" x14ac:dyDescent="0.25">
      <c r="A1518" s="33">
        <v>79561</v>
      </c>
      <c r="B1518" s="25" t="str">
        <f>IF(VLOOKUP($A1518,Merchants!$A$2:$H$1757,4,0)&lt;10,"NO FRAUD",IF(VLOOKUP($A1518,Merchants!$A$2:$H$1757,8,0)&gt;=60%,"FRAUD","NO FRAUD"))</f>
        <v>NO FRAUD</v>
      </c>
      <c r="C1518" s="25" t="str">
        <f>IF(VLOOKUP($A1518,Merchants!$A$2:$D$1757,4,0)&lt;10,"NO FRAUD",IF(VLOOKUP('Behaviors Merchants'!$A1518,Merchants!$A$2:$H$1757,7,0)&gt;=20%,"FRAUD","NO FRAUD"))</f>
        <v>NO FRAUD</v>
      </c>
    </row>
    <row r="1519" spans="1:3" hidden="1" x14ac:dyDescent="0.25">
      <c r="A1519" s="33">
        <v>79883</v>
      </c>
      <c r="B1519" s="25" t="str">
        <f>IF(VLOOKUP($A1519,Merchants!$A$2:$H$1757,4,0)&lt;10,"NO FRAUD",IF(VLOOKUP($A1519,Merchants!$A$2:$H$1757,8,0)&gt;=60%,"FRAUD","NO FRAUD"))</f>
        <v>NO FRAUD</v>
      </c>
      <c r="C1519" s="25" t="str">
        <f>IF(VLOOKUP($A1519,Merchants!$A$2:$D$1757,4,0)&lt;10,"NO FRAUD",IF(VLOOKUP('Behaviors Merchants'!$A1519,Merchants!$A$2:$H$1757,7,0)&gt;=20%,"FRAUD","NO FRAUD"))</f>
        <v>NO FRAUD</v>
      </c>
    </row>
    <row r="1520" spans="1:3" hidden="1" x14ac:dyDescent="0.25">
      <c r="A1520" s="33">
        <v>79911</v>
      </c>
      <c r="B1520" s="25" t="str">
        <f>IF(VLOOKUP($A1520,Merchants!$A$2:$H$1757,4,0)&lt;10,"NO FRAUD",IF(VLOOKUP($A1520,Merchants!$A$2:$H$1757,8,0)&gt;=60%,"FRAUD","NO FRAUD"))</f>
        <v>NO FRAUD</v>
      </c>
      <c r="C1520" s="25" t="str">
        <f>IF(VLOOKUP($A1520,Merchants!$A$2:$D$1757,4,0)&lt;10,"NO FRAUD",IF(VLOOKUP('Behaviors Merchants'!$A1520,Merchants!$A$2:$H$1757,7,0)&gt;=20%,"FRAUD","NO FRAUD"))</f>
        <v>NO FRAUD</v>
      </c>
    </row>
    <row r="1521" spans="1:3" hidden="1" x14ac:dyDescent="0.25">
      <c r="A1521" s="33">
        <v>80021</v>
      </c>
      <c r="B1521" s="25" t="str">
        <f>IF(VLOOKUP($A1521,Merchants!$A$2:$H$1757,4,0)&lt;10,"NO FRAUD",IF(VLOOKUP($A1521,Merchants!$A$2:$H$1757,8,0)&gt;=60%,"FRAUD","NO FRAUD"))</f>
        <v>NO FRAUD</v>
      </c>
      <c r="C1521" s="25" t="str">
        <f>IF(VLOOKUP($A1521,Merchants!$A$2:$D$1757,4,0)&lt;10,"NO FRAUD",IF(VLOOKUP('Behaviors Merchants'!$A1521,Merchants!$A$2:$H$1757,7,0)&gt;=20%,"FRAUD","NO FRAUD"))</f>
        <v>NO FRAUD</v>
      </c>
    </row>
    <row r="1522" spans="1:3" hidden="1" x14ac:dyDescent="0.25">
      <c r="A1522" s="33">
        <v>80068</v>
      </c>
      <c r="B1522" s="25" t="str">
        <f>IF(VLOOKUP($A1522,Merchants!$A$2:$H$1757,4,0)&lt;10,"NO FRAUD",IF(VLOOKUP($A1522,Merchants!$A$2:$H$1757,8,0)&gt;=60%,"FRAUD","NO FRAUD"))</f>
        <v>NO FRAUD</v>
      </c>
      <c r="C1522" s="25" t="str">
        <f>IF(VLOOKUP($A1522,Merchants!$A$2:$D$1757,4,0)&lt;10,"NO FRAUD",IF(VLOOKUP('Behaviors Merchants'!$A1522,Merchants!$A$2:$H$1757,7,0)&gt;=20%,"FRAUD","NO FRAUD"))</f>
        <v>NO FRAUD</v>
      </c>
    </row>
    <row r="1523" spans="1:3" hidden="1" x14ac:dyDescent="0.25">
      <c r="A1523" s="33">
        <v>80072</v>
      </c>
      <c r="B1523" s="25" t="str">
        <f>IF(VLOOKUP($A1523,Merchants!$A$2:$H$1757,4,0)&lt;10,"NO FRAUD",IF(VLOOKUP($A1523,Merchants!$A$2:$H$1757,8,0)&gt;=60%,"FRAUD","NO FRAUD"))</f>
        <v>NO FRAUD</v>
      </c>
      <c r="C1523" s="25" t="str">
        <f>IF(VLOOKUP($A1523,Merchants!$A$2:$D$1757,4,0)&lt;10,"NO FRAUD",IF(VLOOKUP('Behaviors Merchants'!$A1523,Merchants!$A$2:$H$1757,7,0)&gt;=20%,"FRAUD","NO FRAUD"))</f>
        <v>NO FRAUD</v>
      </c>
    </row>
    <row r="1524" spans="1:3" hidden="1" x14ac:dyDescent="0.25">
      <c r="A1524" s="33">
        <v>80282</v>
      </c>
      <c r="B1524" s="25" t="str">
        <f>IF(VLOOKUP($A1524,Merchants!$A$2:$H$1757,4,0)&lt;10,"NO FRAUD",IF(VLOOKUP($A1524,Merchants!$A$2:$H$1757,8,0)&gt;=60%,"FRAUD","NO FRAUD"))</f>
        <v>NO FRAUD</v>
      </c>
      <c r="C1524" s="25" t="str">
        <f>IF(VLOOKUP($A1524,Merchants!$A$2:$D$1757,4,0)&lt;10,"NO FRAUD",IF(VLOOKUP('Behaviors Merchants'!$A1524,Merchants!$A$2:$H$1757,7,0)&gt;=20%,"FRAUD","NO FRAUD"))</f>
        <v>NO FRAUD</v>
      </c>
    </row>
    <row r="1525" spans="1:3" hidden="1" x14ac:dyDescent="0.25">
      <c r="A1525" s="33">
        <v>80307</v>
      </c>
      <c r="B1525" s="25" t="str">
        <f>IF(VLOOKUP($A1525,Merchants!$A$2:$H$1757,4,0)&lt;10,"NO FRAUD",IF(VLOOKUP($A1525,Merchants!$A$2:$H$1757,8,0)&gt;=60%,"FRAUD","NO FRAUD"))</f>
        <v>NO FRAUD</v>
      </c>
      <c r="C1525" s="25" t="str">
        <f>IF(VLOOKUP($A1525,Merchants!$A$2:$D$1757,4,0)&lt;10,"NO FRAUD",IF(VLOOKUP('Behaviors Merchants'!$A1525,Merchants!$A$2:$H$1757,7,0)&gt;=20%,"FRAUD","NO FRAUD"))</f>
        <v>NO FRAUD</v>
      </c>
    </row>
    <row r="1526" spans="1:3" hidden="1" x14ac:dyDescent="0.25">
      <c r="A1526" s="33">
        <v>80472</v>
      </c>
      <c r="B1526" s="25" t="str">
        <f>IF(VLOOKUP($A1526,Merchants!$A$2:$H$1757,4,0)&lt;10,"NO FRAUD",IF(VLOOKUP($A1526,Merchants!$A$2:$H$1757,8,0)&gt;=60%,"FRAUD","NO FRAUD"))</f>
        <v>NO FRAUD</v>
      </c>
      <c r="C1526" s="25" t="str">
        <f>IF(VLOOKUP($A1526,Merchants!$A$2:$D$1757,4,0)&lt;10,"NO FRAUD",IF(VLOOKUP('Behaviors Merchants'!$A1526,Merchants!$A$2:$H$1757,7,0)&gt;=20%,"FRAUD","NO FRAUD"))</f>
        <v>NO FRAUD</v>
      </c>
    </row>
    <row r="1527" spans="1:3" hidden="1" x14ac:dyDescent="0.25">
      <c r="A1527" s="33">
        <v>80572</v>
      </c>
      <c r="B1527" s="25" t="str">
        <f>IF(VLOOKUP($A1527,Merchants!$A$2:$H$1757,4,0)&lt;10,"NO FRAUD",IF(VLOOKUP($A1527,Merchants!$A$2:$H$1757,8,0)&gt;=60%,"FRAUD","NO FRAUD"))</f>
        <v>NO FRAUD</v>
      </c>
      <c r="C1527" s="25" t="str">
        <f>IF(VLOOKUP($A1527,Merchants!$A$2:$D$1757,4,0)&lt;10,"NO FRAUD",IF(VLOOKUP('Behaviors Merchants'!$A1527,Merchants!$A$2:$H$1757,7,0)&gt;=20%,"FRAUD","NO FRAUD"))</f>
        <v>NO FRAUD</v>
      </c>
    </row>
    <row r="1528" spans="1:3" hidden="1" x14ac:dyDescent="0.25">
      <c r="A1528" s="33">
        <v>80642</v>
      </c>
      <c r="B1528" s="25" t="str">
        <f>IF(VLOOKUP($A1528,Merchants!$A$2:$H$1757,4,0)&lt;10,"NO FRAUD",IF(VLOOKUP($A1528,Merchants!$A$2:$H$1757,8,0)&gt;=60%,"FRAUD","NO FRAUD"))</f>
        <v>NO FRAUD</v>
      </c>
      <c r="C1528" s="25" t="str">
        <f>IF(VLOOKUP($A1528,Merchants!$A$2:$D$1757,4,0)&lt;10,"NO FRAUD",IF(VLOOKUP('Behaviors Merchants'!$A1528,Merchants!$A$2:$H$1757,7,0)&gt;=20%,"FRAUD","NO FRAUD"))</f>
        <v>NO FRAUD</v>
      </c>
    </row>
    <row r="1529" spans="1:3" hidden="1" x14ac:dyDescent="0.25">
      <c r="A1529" s="33">
        <v>80738</v>
      </c>
      <c r="B1529" s="25" t="str">
        <f>IF(VLOOKUP($A1529,Merchants!$A$2:$H$1757,4,0)&lt;10,"NO FRAUD",IF(VLOOKUP($A1529,Merchants!$A$2:$H$1757,8,0)&gt;=60%,"FRAUD","NO FRAUD"))</f>
        <v>NO FRAUD</v>
      </c>
      <c r="C1529" s="25" t="str">
        <f>IF(VLOOKUP($A1529,Merchants!$A$2:$D$1757,4,0)&lt;10,"NO FRAUD",IF(VLOOKUP('Behaviors Merchants'!$A1529,Merchants!$A$2:$H$1757,7,0)&gt;=20%,"FRAUD","NO FRAUD"))</f>
        <v>NO FRAUD</v>
      </c>
    </row>
    <row r="1530" spans="1:3" hidden="1" x14ac:dyDescent="0.25">
      <c r="A1530" s="33">
        <v>80787</v>
      </c>
      <c r="B1530" s="25" t="str">
        <f>IF(VLOOKUP($A1530,Merchants!$A$2:$H$1757,4,0)&lt;10,"NO FRAUD",IF(VLOOKUP($A1530,Merchants!$A$2:$H$1757,8,0)&gt;=60%,"FRAUD","NO FRAUD"))</f>
        <v>NO FRAUD</v>
      </c>
      <c r="C1530" s="25" t="str">
        <f>IF(VLOOKUP($A1530,Merchants!$A$2:$D$1757,4,0)&lt;10,"NO FRAUD",IF(VLOOKUP('Behaviors Merchants'!$A1530,Merchants!$A$2:$H$1757,7,0)&gt;=20%,"FRAUD","NO FRAUD"))</f>
        <v>NO FRAUD</v>
      </c>
    </row>
    <row r="1531" spans="1:3" hidden="1" x14ac:dyDescent="0.25">
      <c r="A1531" s="33">
        <v>80849</v>
      </c>
      <c r="B1531" s="25" t="str">
        <f>IF(VLOOKUP($A1531,Merchants!$A$2:$H$1757,4,0)&lt;10,"NO FRAUD",IF(VLOOKUP($A1531,Merchants!$A$2:$H$1757,8,0)&gt;=60%,"FRAUD","NO FRAUD"))</f>
        <v>NO FRAUD</v>
      </c>
      <c r="C1531" s="25" t="str">
        <f>IF(VLOOKUP($A1531,Merchants!$A$2:$D$1757,4,0)&lt;10,"NO FRAUD",IF(VLOOKUP('Behaviors Merchants'!$A1531,Merchants!$A$2:$H$1757,7,0)&gt;=20%,"FRAUD","NO FRAUD"))</f>
        <v>NO FRAUD</v>
      </c>
    </row>
    <row r="1532" spans="1:3" hidden="1" x14ac:dyDescent="0.25">
      <c r="A1532" s="33">
        <v>80904</v>
      </c>
      <c r="B1532" s="25" t="str">
        <f>IF(VLOOKUP($A1532,Merchants!$A$2:$H$1757,4,0)&lt;10,"NO FRAUD",IF(VLOOKUP($A1532,Merchants!$A$2:$H$1757,8,0)&gt;=60%,"FRAUD","NO FRAUD"))</f>
        <v>NO FRAUD</v>
      </c>
      <c r="C1532" s="25" t="str">
        <f>IF(VLOOKUP($A1532,Merchants!$A$2:$D$1757,4,0)&lt;10,"NO FRAUD",IF(VLOOKUP('Behaviors Merchants'!$A1532,Merchants!$A$2:$H$1757,7,0)&gt;=20%,"FRAUD","NO FRAUD"))</f>
        <v>NO FRAUD</v>
      </c>
    </row>
    <row r="1533" spans="1:3" hidden="1" x14ac:dyDescent="0.25">
      <c r="A1533" s="33">
        <v>80920</v>
      </c>
      <c r="B1533" s="25" t="str">
        <f>IF(VLOOKUP($A1533,Merchants!$A$2:$H$1757,4,0)&lt;10,"NO FRAUD",IF(VLOOKUP($A1533,Merchants!$A$2:$H$1757,8,0)&gt;=60%,"FRAUD","NO FRAUD"))</f>
        <v>NO FRAUD</v>
      </c>
      <c r="C1533" s="25" t="str">
        <f>IF(VLOOKUP($A1533,Merchants!$A$2:$D$1757,4,0)&lt;10,"NO FRAUD",IF(VLOOKUP('Behaviors Merchants'!$A1533,Merchants!$A$2:$H$1757,7,0)&gt;=20%,"FRAUD","NO FRAUD"))</f>
        <v>NO FRAUD</v>
      </c>
    </row>
    <row r="1534" spans="1:3" hidden="1" x14ac:dyDescent="0.25">
      <c r="A1534" s="33">
        <v>80960</v>
      </c>
      <c r="B1534" s="25" t="str">
        <f>IF(VLOOKUP($A1534,Merchants!$A$2:$H$1757,4,0)&lt;10,"NO FRAUD",IF(VLOOKUP($A1534,Merchants!$A$2:$H$1757,8,0)&gt;=60%,"FRAUD","NO FRAUD"))</f>
        <v>NO FRAUD</v>
      </c>
      <c r="C1534" s="25" t="str">
        <f>IF(VLOOKUP($A1534,Merchants!$A$2:$D$1757,4,0)&lt;10,"NO FRAUD",IF(VLOOKUP('Behaviors Merchants'!$A1534,Merchants!$A$2:$H$1757,7,0)&gt;=20%,"FRAUD","NO FRAUD"))</f>
        <v>NO FRAUD</v>
      </c>
    </row>
    <row r="1535" spans="1:3" hidden="1" x14ac:dyDescent="0.25">
      <c r="A1535" s="33">
        <v>80964</v>
      </c>
      <c r="B1535" s="25" t="str">
        <f>IF(VLOOKUP($A1535,Merchants!$A$2:$H$1757,4,0)&lt;10,"NO FRAUD",IF(VLOOKUP($A1535,Merchants!$A$2:$H$1757,8,0)&gt;=60%,"FRAUD","NO FRAUD"))</f>
        <v>NO FRAUD</v>
      </c>
      <c r="C1535" s="25" t="str">
        <f>IF(VLOOKUP($A1535,Merchants!$A$2:$D$1757,4,0)&lt;10,"NO FRAUD",IF(VLOOKUP('Behaviors Merchants'!$A1535,Merchants!$A$2:$H$1757,7,0)&gt;=20%,"FRAUD","NO FRAUD"))</f>
        <v>NO FRAUD</v>
      </c>
    </row>
    <row r="1536" spans="1:3" hidden="1" x14ac:dyDescent="0.25">
      <c r="A1536" s="33">
        <v>81038</v>
      </c>
      <c r="B1536" s="25" t="str">
        <f>IF(VLOOKUP($A1536,Merchants!$A$2:$H$1757,4,0)&lt;10,"NO FRAUD",IF(VLOOKUP($A1536,Merchants!$A$2:$H$1757,8,0)&gt;=60%,"FRAUD","NO FRAUD"))</f>
        <v>NO FRAUD</v>
      </c>
      <c r="C1536" s="25" t="str">
        <f>IF(VLOOKUP($A1536,Merchants!$A$2:$D$1757,4,0)&lt;10,"NO FRAUD",IF(VLOOKUP('Behaviors Merchants'!$A1536,Merchants!$A$2:$H$1757,7,0)&gt;=20%,"FRAUD","NO FRAUD"))</f>
        <v>NO FRAUD</v>
      </c>
    </row>
    <row r="1537" spans="1:3" hidden="1" x14ac:dyDescent="0.25">
      <c r="A1537" s="33">
        <v>81061</v>
      </c>
      <c r="B1537" s="25" t="str">
        <f>IF(VLOOKUP($A1537,Merchants!$A$2:$H$1757,4,0)&lt;10,"NO FRAUD",IF(VLOOKUP($A1537,Merchants!$A$2:$H$1757,8,0)&gt;=60%,"FRAUD","NO FRAUD"))</f>
        <v>NO FRAUD</v>
      </c>
      <c r="C1537" s="25" t="str">
        <f>IF(VLOOKUP($A1537,Merchants!$A$2:$D$1757,4,0)&lt;10,"NO FRAUD",IF(VLOOKUP('Behaviors Merchants'!$A1537,Merchants!$A$2:$H$1757,7,0)&gt;=20%,"FRAUD","NO FRAUD"))</f>
        <v>NO FRAUD</v>
      </c>
    </row>
    <row r="1538" spans="1:3" hidden="1" x14ac:dyDescent="0.25">
      <c r="A1538" s="33">
        <v>81115</v>
      </c>
      <c r="B1538" s="25" t="str">
        <f>IF(VLOOKUP($A1538,Merchants!$A$2:$H$1757,4,0)&lt;10,"NO FRAUD",IF(VLOOKUP($A1538,Merchants!$A$2:$H$1757,8,0)&gt;=60%,"FRAUD","NO FRAUD"))</f>
        <v>NO FRAUD</v>
      </c>
      <c r="C1538" s="25" t="str">
        <f>IF(VLOOKUP($A1538,Merchants!$A$2:$D$1757,4,0)&lt;10,"NO FRAUD",IF(VLOOKUP('Behaviors Merchants'!$A1538,Merchants!$A$2:$H$1757,7,0)&gt;=20%,"FRAUD","NO FRAUD"))</f>
        <v>NO FRAUD</v>
      </c>
    </row>
    <row r="1539" spans="1:3" hidden="1" x14ac:dyDescent="0.25">
      <c r="A1539" s="33">
        <v>81160</v>
      </c>
      <c r="B1539" s="25" t="str">
        <f>IF(VLOOKUP($A1539,Merchants!$A$2:$H$1757,4,0)&lt;10,"NO FRAUD",IF(VLOOKUP($A1539,Merchants!$A$2:$H$1757,8,0)&gt;=60%,"FRAUD","NO FRAUD"))</f>
        <v>NO FRAUD</v>
      </c>
      <c r="C1539" s="25" t="str">
        <f>IF(VLOOKUP($A1539,Merchants!$A$2:$D$1757,4,0)&lt;10,"NO FRAUD",IF(VLOOKUP('Behaviors Merchants'!$A1539,Merchants!$A$2:$H$1757,7,0)&gt;=20%,"FRAUD","NO FRAUD"))</f>
        <v>NO FRAUD</v>
      </c>
    </row>
    <row r="1540" spans="1:3" hidden="1" x14ac:dyDescent="0.25">
      <c r="A1540" s="33">
        <v>81250</v>
      </c>
      <c r="B1540" s="25" t="str">
        <f>IF(VLOOKUP($A1540,Merchants!$A$2:$H$1757,4,0)&lt;10,"NO FRAUD",IF(VLOOKUP($A1540,Merchants!$A$2:$H$1757,8,0)&gt;=60%,"FRAUD","NO FRAUD"))</f>
        <v>NO FRAUD</v>
      </c>
      <c r="C1540" s="25" t="str">
        <f>IF(VLOOKUP($A1540,Merchants!$A$2:$D$1757,4,0)&lt;10,"NO FRAUD",IF(VLOOKUP('Behaviors Merchants'!$A1540,Merchants!$A$2:$H$1757,7,0)&gt;=20%,"FRAUD","NO FRAUD"))</f>
        <v>NO FRAUD</v>
      </c>
    </row>
    <row r="1541" spans="1:3" hidden="1" x14ac:dyDescent="0.25">
      <c r="A1541" s="33">
        <v>81291</v>
      </c>
      <c r="B1541" s="25" t="str">
        <f>IF(VLOOKUP($A1541,Merchants!$A$2:$H$1757,4,0)&lt;10,"NO FRAUD",IF(VLOOKUP($A1541,Merchants!$A$2:$H$1757,8,0)&gt;=60%,"FRAUD","NO FRAUD"))</f>
        <v>NO FRAUD</v>
      </c>
      <c r="C1541" s="25" t="str">
        <f>IF(VLOOKUP($A1541,Merchants!$A$2:$D$1757,4,0)&lt;10,"NO FRAUD",IF(VLOOKUP('Behaviors Merchants'!$A1541,Merchants!$A$2:$H$1757,7,0)&gt;=20%,"FRAUD","NO FRAUD"))</f>
        <v>NO FRAUD</v>
      </c>
    </row>
    <row r="1542" spans="1:3" hidden="1" x14ac:dyDescent="0.25">
      <c r="A1542" s="33">
        <v>81292</v>
      </c>
      <c r="B1542" s="25" t="str">
        <f>IF(VLOOKUP($A1542,Merchants!$A$2:$H$1757,4,0)&lt;10,"NO FRAUD",IF(VLOOKUP($A1542,Merchants!$A$2:$H$1757,8,0)&gt;=60%,"FRAUD","NO FRAUD"))</f>
        <v>NO FRAUD</v>
      </c>
      <c r="C1542" s="25" t="str">
        <f>IF(VLOOKUP($A1542,Merchants!$A$2:$D$1757,4,0)&lt;10,"NO FRAUD",IF(VLOOKUP('Behaviors Merchants'!$A1542,Merchants!$A$2:$H$1757,7,0)&gt;=20%,"FRAUD","NO FRAUD"))</f>
        <v>NO FRAUD</v>
      </c>
    </row>
    <row r="1543" spans="1:3" hidden="1" x14ac:dyDescent="0.25">
      <c r="A1543" s="33">
        <v>81316</v>
      </c>
      <c r="B1543" s="25" t="str">
        <f>IF(VLOOKUP($A1543,Merchants!$A$2:$H$1757,4,0)&lt;10,"NO FRAUD",IF(VLOOKUP($A1543,Merchants!$A$2:$H$1757,8,0)&gt;=60%,"FRAUD","NO FRAUD"))</f>
        <v>NO FRAUD</v>
      </c>
      <c r="C1543" s="25" t="str">
        <f>IF(VLOOKUP($A1543,Merchants!$A$2:$D$1757,4,0)&lt;10,"NO FRAUD",IF(VLOOKUP('Behaviors Merchants'!$A1543,Merchants!$A$2:$H$1757,7,0)&gt;=20%,"FRAUD","NO FRAUD"))</f>
        <v>NO FRAUD</v>
      </c>
    </row>
    <row r="1544" spans="1:3" hidden="1" x14ac:dyDescent="0.25">
      <c r="A1544" s="33">
        <v>81420</v>
      </c>
      <c r="B1544" s="25" t="str">
        <f>IF(VLOOKUP($A1544,Merchants!$A$2:$H$1757,4,0)&lt;10,"NO FRAUD",IF(VLOOKUP($A1544,Merchants!$A$2:$H$1757,8,0)&gt;=60%,"FRAUD","NO FRAUD"))</f>
        <v>NO FRAUD</v>
      </c>
      <c r="C1544" s="25" t="str">
        <f>IF(VLOOKUP($A1544,Merchants!$A$2:$D$1757,4,0)&lt;10,"NO FRAUD",IF(VLOOKUP('Behaviors Merchants'!$A1544,Merchants!$A$2:$H$1757,7,0)&gt;=20%,"FRAUD","NO FRAUD"))</f>
        <v>NO FRAUD</v>
      </c>
    </row>
    <row r="1545" spans="1:3" hidden="1" x14ac:dyDescent="0.25">
      <c r="A1545" s="33">
        <v>81537</v>
      </c>
      <c r="B1545" s="25" t="str">
        <f>IF(VLOOKUP($A1545,Merchants!$A$2:$H$1757,4,0)&lt;10,"NO FRAUD",IF(VLOOKUP($A1545,Merchants!$A$2:$H$1757,8,0)&gt;=60%,"FRAUD","NO FRAUD"))</f>
        <v>NO FRAUD</v>
      </c>
      <c r="C1545" s="25" t="str">
        <f>IF(VLOOKUP($A1545,Merchants!$A$2:$D$1757,4,0)&lt;10,"NO FRAUD",IF(VLOOKUP('Behaviors Merchants'!$A1545,Merchants!$A$2:$H$1757,7,0)&gt;=20%,"FRAUD","NO FRAUD"))</f>
        <v>NO FRAUD</v>
      </c>
    </row>
    <row r="1546" spans="1:3" hidden="1" x14ac:dyDescent="0.25">
      <c r="A1546" s="33">
        <v>81550</v>
      </c>
      <c r="B1546" s="25" t="str">
        <f>IF(VLOOKUP($A1546,Merchants!$A$2:$H$1757,4,0)&lt;10,"NO FRAUD",IF(VLOOKUP($A1546,Merchants!$A$2:$H$1757,8,0)&gt;=60%,"FRAUD","NO FRAUD"))</f>
        <v>NO FRAUD</v>
      </c>
      <c r="C1546" s="25" t="str">
        <f>IF(VLOOKUP($A1546,Merchants!$A$2:$D$1757,4,0)&lt;10,"NO FRAUD",IF(VLOOKUP('Behaviors Merchants'!$A1546,Merchants!$A$2:$H$1757,7,0)&gt;=20%,"FRAUD","NO FRAUD"))</f>
        <v>NO FRAUD</v>
      </c>
    </row>
    <row r="1547" spans="1:3" hidden="1" x14ac:dyDescent="0.25">
      <c r="A1547" s="33">
        <v>81711</v>
      </c>
      <c r="B1547" s="25" t="str">
        <f>IF(VLOOKUP($A1547,Merchants!$A$2:$H$1757,4,0)&lt;10,"NO FRAUD",IF(VLOOKUP($A1547,Merchants!$A$2:$H$1757,8,0)&gt;=60%,"FRAUD","NO FRAUD"))</f>
        <v>NO FRAUD</v>
      </c>
      <c r="C1547" s="25" t="str">
        <f>IF(VLOOKUP($A1547,Merchants!$A$2:$D$1757,4,0)&lt;10,"NO FRAUD",IF(VLOOKUP('Behaviors Merchants'!$A1547,Merchants!$A$2:$H$1757,7,0)&gt;=20%,"FRAUD","NO FRAUD"))</f>
        <v>NO FRAUD</v>
      </c>
    </row>
    <row r="1548" spans="1:3" hidden="1" x14ac:dyDescent="0.25">
      <c r="A1548" s="33">
        <v>81731</v>
      </c>
      <c r="B1548" s="25" t="str">
        <f>IF(VLOOKUP($A1548,Merchants!$A$2:$H$1757,4,0)&lt;10,"NO FRAUD",IF(VLOOKUP($A1548,Merchants!$A$2:$H$1757,8,0)&gt;=60%,"FRAUD","NO FRAUD"))</f>
        <v>NO FRAUD</v>
      </c>
      <c r="C1548" s="25" t="str">
        <f>IF(VLOOKUP($A1548,Merchants!$A$2:$D$1757,4,0)&lt;10,"NO FRAUD",IF(VLOOKUP('Behaviors Merchants'!$A1548,Merchants!$A$2:$H$1757,7,0)&gt;=20%,"FRAUD","NO FRAUD"))</f>
        <v>NO FRAUD</v>
      </c>
    </row>
    <row r="1549" spans="1:3" hidden="1" x14ac:dyDescent="0.25">
      <c r="A1549" s="33">
        <v>81780</v>
      </c>
      <c r="B1549" s="25" t="str">
        <f>IF(VLOOKUP($A1549,Merchants!$A$2:$H$1757,4,0)&lt;10,"NO FRAUD",IF(VLOOKUP($A1549,Merchants!$A$2:$H$1757,8,0)&gt;=60%,"FRAUD","NO FRAUD"))</f>
        <v>NO FRAUD</v>
      </c>
      <c r="C1549" s="25" t="str">
        <f>IF(VLOOKUP($A1549,Merchants!$A$2:$D$1757,4,0)&lt;10,"NO FRAUD",IF(VLOOKUP('Behaviors Merchants'!$A1549,Merchants!$A$2:$H$1757,7,0)&gt;=20%,"FRAUD","NO FRAUD"))</f>
        <v>NO FRAUD</v>
      </c>
    </row>
    <row r="1550" spans="1:3" hidden="1" x14ac:dyDescent="0.25">
      <c r="A1550" s="33">
        <v>81945</v>
      </c>
      <c r="B1550" s="25" t="str">
        <f>IF(VLOOKUP($A1550,Merchants!$A$2:$H$1757,4,0)&lt;10,"NO FRAUD",IF(VLOOKUP($A1550,Merchants!$A$2:$H$1757,8,0)&gt;=60%,"FRAUD","NO FRAUD"))</f>
        <v>NO FRAUD</v>
      </c>
      <c r="C1550" s="25" t="str">
        <f>IF(VLOOKUP($A1550,Merchants!$A$2:$D$1757,4,0)&lt;10,"NO FRAUD",IF(VLOOKUP('Behaviors Merchants'!$A1550,Merchants!$A$2:$H$1757,7,0)&gt;=20%,"FRAUD","NO FRAUD"))</f>
        <v>NO FRAUD</v>
      </c>
    </row>
    <row r="1551" spans="1:3" hidden="1" x14ac:dyDescent="0.25">
      <c r="A1551" s="33">
        <v>82034</v>
      </c>
      <c r="B1551" s="25" t="str">
        <f>IF(VLOOKUP($A1551,Merchants!$A$2:$H$1757,4,0)&lt;10,"NO FRAUD",IF(VLOOKUP($A1551,Merchants!$A$2:$H$1757,8,0)&gt;=60%,"FRAUD","NO FRAUD"))</f>
        <v>NO FRAUD</v>
      </c>
      <c r="C1551" s="25" t="str">
        <f>IF(VLOOKUP($A1551,Merchants!$A$2:$D$1757,4,0)&lt;10,"NO FRAUD",IF(VLOOKUP('Behaviors Merchants'!$A1551,Merchants!$A$2:$H$1757,7,0)&gt;=20%,"FRAUD","NO FRAUD"))</f>
        <v>NO FRAUD</v>
      </c>
    </row>
    <row r="1552" spans="1:3" hidden="1" x14ac:dyDescent="0.25">
      <c r="A1552" s="33">
        <v>82370</v>
      </c>
      <c r="B1552" s="25" t="str">
        <f>IF(VLOOKUP($A1552,Merchants!$A$2:$H$1757,4,0)&lt;10,"NO FRAUD",IF(VLOOKUP($A1552,Merchants!$A$2:$H$1757,8,0)&gt;=60%,"FRAUD","NO FRAUD"))</f>
        <v>NO FRAUD</v>
      </c>
      <c r="C1552" s="25" t="str">
        <f>IF(VLOOKUP($A1552,Merchants!$A$2:$D$1757,4,0)&lt;10,"NO FRAUD",IF(VLOOKUP('Behaviors Merchants'!$A1552,Merchants!$A$2:$H$1757,7,0)&gt;=20%,"FRAUD","NO FRAUD"))</f>
        <v>NO FRAUD</v>
      </c>
    </row>
    <row r="1553" spans="1:3" hidden="1" x14ac:dyDescent="0.25">
      <c r="A1553" s="33">
        <v>82428</v>
      </c>
      <c r="B1553" s="25" t="str">
        <f>IF(VLOOKUP($A1553,Merchants!$A$2:$H$1757,4,0)&lt;10,"NO FRAUD",IF(VLOOKUP($A1553,Merchants!$A$2:$H$1757,8,0)&gt;=60%,"FRAUD","NO FRAUD"))</f>
        <v>NO FRAUD</v>
      </c>
      <c r="C1553" s="25" t="str">
        <f>IF(VLOOKUP($A1553,Merchants!$A$2:$D$1757,4,0)&lt;10,"NO FRAUD",IF(VLOOKUP('Behaviors Merchants'!$A1553,Merchants!$A$2:$H$1757,7,0)&gt;=20%,"FRAUD","NO FRAUD"))</f>
        <v>NO FRAUD</v>
      </c>
    </row>
    <row r="1554" spans="1:3" hidden="1" x14ac:dyDescent="0.25">
      <c r="A1554" s="33">
        <v>82442</v>
      </c>
      <c r="B1554" s="25" t="str">
        <f>IF(VLOOKUP($A1554,Merchants!$A$2:$H$1757,4,0)&lt;10,"NO FRAUD",IF(VLOOKUP($A1554,Merchants!$A$2:$H$1757,8,0)&gt;=60%,"FRAUD","NO FRAUD"))</f>
        <v>NO FRAUD</v>
      </c>
      <c r="C1554" s="25" t="str">
        <f>IF(VLOOKUP($A1554,Merchants!$A$2:$D$1757,4,0)&lt;10,"NO FRAUD",IF(VLOOKUP('Behaviors Merchants'!$A1554,Merchants!$A$2:$H$1757,7,0)&gt;=20%,"FRAUD","NO FRAUD"))</f>
        <v>NO FRAUD</v>
      </c>
    </row>
    <row r="1555" spans="1:3" hidden="1" x14ac:dyDescent="0.25">
      <c r="A1555" s="33">
        <v>82557</v>
      </c>
      <c r="B1555" s="25" t="str">
        <f>IF(VLOOKUP($A1555,Merchants!$A$2:$H$1757,4,0)&lt;10,"NO FRAUD",IF(VLOOKUP($A1555,Merchants!$A$2:$H$1757,8,0)&gt;=60%,"FRAUD","NO FRAUD"))</f>
        <v>NO FRAUD</v>
      </c>
      <c r="C1555" s="25" t="str">
        <f>IF(VLOOKUP($A1555,Merchants!$A$2:$D$1757,4,0)&lt;10,"NO FRAUD",IF(VLOOKUP('Behaviors Merchants'!$A1555,Merchants!$A$2:$H$1757,7,0)&gt;=20%,"FRAUD","NO FRAUD"))</f>
        <v>NO FRAUD</v>
      </c>
    </row>
    <row r="1556" spans="1:3" hidden="1" x14ac:dyDescent="0.25">
      <c r="A1556" s="33">
        <v>82576</v>
      </c>
      <c r="B1556" s="25" t="str">
        <f>IF(VLOOKUP($A1556,Merchants!$A$2:$H$1757,4,0)&lt;10,"NO FRAUD",IF(VLOOKUP($A1556,Merchants!$A$2:$H$1757,8,0)&gt;=60%,"FRAUD","NO FRAUD"))</f>
        <v>NO FRAUD</v>
      </c>
      <c r="C1556" s="25" t="str">
        <f>IF(VLOOKUP($A1556,Merchants!$A$2:$D$1757,4,0)&lt;10,"NO FRAUD",IF(VLOOKUP('Behaviors Merchants'!$A1556,Merchants!$A$2:$H$1757,7,0)&gt;=20%,"FRAUD","NO FRAUD"))</f>
        <v>NO FRAUD</v>
      </c>
    </row>
    <row r="1557" spans="1:3" hidden="1" x14ac:dyDescent="0.25">
      <c r="A1557" s="33">
        <v>82594</v>
      </c>
      <c r="B1557" s="25" t="str">
        <f>IF(VLOOKUP($A1557,Merchants!$A$2:$H$1757,4,0)&lt;10,"NO FRAUD",IF(VLOOKUP($A1557,Merchants!$A$2:$H$1757,8,0)&gt;=60%,"FRAUD","NO FRAUD"))</f>
        <v>NO FRAUD</v>
      </c>
      <c r="C1557" s="25" t="str">
        <f>IF(VLOOKUP($A1557,Merchants!$A$2:$D$1757,4,0)&lt;10,"NO FRAUD",IF(VLOOKUP('Behaviors Merchants'!$A1557,Merchants!$A$2:$H$1757,7,0)&gt;=20%,"FRAUD","NO FRAUD"))</f>
        <v>NO FRAUD</v>
      </c>
    </row>
    <row r="1558" spans="1:3" hidden="1" x14ac:dyDescent="0.25">
      <c r="A1558" s="33">
        <v>82663</v>
      </c>
      <c r="B1558" s="25" t="str">
        <f>IF(VLOOKUP($A1558,Merchants!$A$2:$H$1757,4,0)&lt;10,"NO FRAUD",IF(VLOOKUP($A1558,Merchants!$A$2:$H$1757,8,0)&gt;=60%,"FRAUD","NO FRAUD"))</f>
        <v>NO FRAUD</v>
      </c>
      <c r="C1558" s="25" t="str">
        <f>IF(VLOOKUP($A1558,Merchants!$A$2:$D$1757,4,0)&lt;10,"NO FRAUD",IF(VLOOKUP('Behaviors Merchants'!$A1558,Merchants!$A$2:$H$1757,7,0)&gt;=20%,"FRAUD","NO FRAUD"))</f>
        <v>NO FRAUD</v>
      </c>
    </row>
    <row r="1559" spans="1:3" hidden="1" x14ac:dyDescent="0.25">
      <c r="A1559" s="33">
        <v>82676</v>
      </c>
      <c r="B1559" s="25" t="str">
        <f>IF(VLOOKUP($A1559,Merchants!$A$2:$H$1757,4,0)&lt;10,"NO FRAUD",IF(VLOOKUP($A1559,Merchants!$A$2:$H$1757,8,0)&gt;=60%,"FRAUD","NO FRAUD"))</f>
        <v>NO FRAUD</v>
      </c>
      <c r="C1559" s="25" t="str">
        <f>IF(VLOOKUP($A1559,Merchants!$A$2:$D$1757,4,0)&lt;10,"NO FRAUD",IF(VLOOKUP('Behaviors Merchants'!$A1559,Merchants!$A$2:$H$1757,7,0)&gt;=20%,"FRAUD","NO FRAUD"))</f>
        <v>NO FRAUD</v>
      </c>
    </row>
    <row r="1560" spans="1:3" hidden="1" x14ac:dyDescent="0.25">
      <c r="A1560" s="33">
        <v>82750</v>
      </c>
      <c r="B1560" s="25" t="str">
        <f>IF(VLOOKUP($A1560,Merchants!$A$2:$H$1757,4,0)&lt;10,"NO FRAUD",IF(VLOOKUP($A1560,Merchants!$A$2:$H$1757,8,0)&gt;=60%,"FRAUD","NO FRAUD"))</f>
        <v>NO FRAUD</v>
      </c>
      <c r="C1560" s="25" t="str">
        <f>IF(VLOOKUP($A1560,Merchants!$A$2:$D$1757,4,0)&lt;10,"NO FRAUD",IF(VLOOKUP('Behaviors Merchants'!$A1560,Merchants!$A$2:$H$1757,7,0)&gt;=20%,"FRAUD","NO FRAUD"))</f>
        <v>NO FRAUD</v>
      </c>
    </row>
    <row r="1561" spans="1:3" hidden="1" x14ac:dyDescent="0.25">
      <c r="A1561" s="33">
        <v>82879</v>
      </c>
      <c r="B1561" s="25" t="str">
        <f>IF(VLOOKUP($A1561,Merchants!$A$2:$H$1757,4,0)&lt;10,"NO FRAUD",IF(VLOOKUP($A1561,Merchants!$A$2:$H$1757,8,0)&gt;=60%,"FRAUD","NO FRAUD"))</f>
        <v>NO FRAUD</v>
      </c>
      <c r="C1561" s="25" t="str">
        <f>IF(VLOOKUP($A1561,Merchants!$A$2:$D$1757,4,0)&lt;10,"NO FRAUD",IF(VLOOKUP('Behaviors Merchants'!$A1561,Merchants!$A$2:$H$1757,7,0)&gt;=20%,"FRAUD","NO FRAUD"))</f>
        <v>NO FRAUD</v>
      </c>
    </row>
    <row r="1562" spans="1:3" hidden="1" x14ac:dyDescent="0.25">
      <c r="A1562" s="33">
        <v>82951</v>
      </c>
      <c r="B1562" s="25" t="str">
        <f>IF(VLOOKUP($A1562,Merchants!$A$2:$H$1757,4,0)&lt;10,"NO FRAUD",IF(VLOOKUP($A1562,Merchants!$A$2:$H$1757,8,0)&gt;=60%,"FRAUD","NO FRAUD"))</f>
        <v>NO FRAUD</v>
      </c>
      <c r="C1562" s="25" t="str">
        <f>IF(VLOOKUP($A1562,Merchants!$A$2:$D$1757,4,0)&lt;10,"NO FRAUD",IF(VLOOKUP('Behaviors Merchants'!$A1562,Merchants!$A$2:$H$1757,7,0)&gt;=20%,"FRAUD","NO FRAUD"))</f>
        <v>NO FRAUD</v>
      </c>
    </row>
    <row r="1563" spans="1:3" hidden="1" x14ac:dyDescent="0.25">
      <c r="A1563" s="33">
        <v>82983</v>
      </c>
      <c r="B1563" s="25" t="str">
        <f>IF(VLOOKUP($A1563,Merchants!$A$2:$H$1757,4,0)&lt;10,"NO FRAUD",IF(VLOOKUP($A1563,Merchants!$A$2:$H$1757,8,0)&gt;=60%,"FRAUD","NO FRAUD"))</f>
        <v>NO FRAUD</v>
      </c>
      <c r="C1563" s="25" t="str">
        <f>IF(VLOOKUP($A1563,Merchants!$A$2:$D$1757,4,0)&lt;10,"NO FRAUD",IF(VLOOKUP('Behaviors Merchants'!$A1563,Merchants!$A$2:$H$1757,7,0)&gt;=20%,"FRAUD","NO FRAUD"))</f>
        <v>NO FRAUD</v>
      </c>
    </row>
    <row r="1564" spans="1:3" hidden="1" x14ac:dyDescent="0.25">
      <c r="A1564" s="33">
        <v>82991</v>
      </c>
      <c r="B1564" s="25" t="str">
        <f>IF(VLOOKUP($A1564,Merchants!$A$2:$H$1757,4,0)&lt;10,"NO FRAUD",IF(VLOOKUP($A1564,Merchants!$A$2:$H$1757,8,0)&gt;=60%,"FRAUD","NO FRAUD"))</f>
        <v>NO FRAUD</v>
      </c>
      <c r="C1564" s="25" t="str">
        <f>IF(VLOOKUP($A1564,Merchants!$A$2:$D$1757,4,0)&lt;10,"NO FRAUD",IF(VLOOKUP('Behaviors Merchants'!$A1564,Merchants!$A$2:$H$1757,7,0)&gt;=20%,"FRAUD","NO FRAUD"))</f>
        <v>NO FRAUD</v>
      </c>
    </row>
    <row r="1565" spans="1:3" hidden="1" x14ac:dyDescent="0.25">
      <c r="A1565" s="33">
        <v>83125</v>
      </c>
      <c r="B1565" s="25" t="str">
        <f>IF(VLOOKUP($A1565,Merchants!$A$2:$H$1757,4,0)&lt;10,"NO FRAUD",IF(VLOOKUP($A1565,Merchants!$A$2:$H$1757,8,0)&gt;=60%,"FRAUD","NO FRAUD"))</f>
        <v>NO FRAUD</v>
      </c>
      <c r="C1565" s="25" t="str">
        <f>IF(VLOOKUP($A1565,Merchants!$A$2:$D$1757,4,0)&lt;10,"NO FRAUD",IF(VLOOKUP('Behaviors Merchants'!$A1565,Merchants!$A$2:$H$1757,7,0)&gt;=20%,"FRAUD","NO FRAUD"))</f>
        <v>NO FRAUD</v>
      </c>
    </row>
    <row r="1566" spans="1:3" hidden="1" x14ac:dyDescent="0.25">
      <c r="A1566" s="33">
        <v>83200</v>
      </c>
      <c r="B1566" s="25" t="str">
        <f>IF(VLOOKUP($A1566,Merchants!$A$2:$H$1757,4,0)&lt;10,"NO FRAUD",IF(VLOOKUP($A1566,Merchants!$A$2:$H$1757,8,0)&gt;=60%,"FRAUD","NO FRAUD"))</f>
        <v>NO FRAUD</v>
      </c>
      <c r="C1566" s="25" t="str">
        <f>IF(VLOOKUP($A1566,Merchants!$A$2:$D$1757,4,0)&lt;10,"NO FRAUD",IF(VLOOKUP('Behaviors Merchants'!$A1566,Merchants!$A$2:$H$1757,7,0)&gt;=20%,"FRAUD","NO FRAUD"))</f>
        <v>NO FRAUD</v>
      </c>
    </row>
    <row r="1567" spans="1:3" hidden="1" x14ac:dyDescent="0.25">
      <c r="A1567" s="33">
        <v>83225</v>
      </c>
      <c r="B1567" s="25" t="str">
        <f>IF(VLOOKUP($A1567,Merchants!$A$2:$H$1757,4,0)&lt;10,"NO FRAUD",IF(VLOOKUP($A1567,Merchants!$A$2:$H$1757,8,0)&gt;=60%,"FRAUD","NO FRAUD"))</f>
        <v>NO FRAUD</v>
      </c>
      <c r="C1567" s="25" t="str">
        <f>IF(VLOOKUP($A1567,Merchants!$A$2:$D$1757,4,0)&lt;10,"NO FRAUD",IF(VLOOKUP('Behaviors Merchants'!$A1567,Merchants!$A$2:$H$1757,7,0)&gt;=20%,"FRAUD","NO FRAUD"))</f>
        <v>NO FRAUD</v>
      </c>
    </row>
    <row r="1568" spans="1:3" hidden="1" x14ac:dyDescent="0.25">
      <c r="A1568" s="33">
        <v>83242</v>
      </c>
      <c r="B1568" s="25" t="str">
        <f>IF(VLOOKUP($A1568,Merchants!$A$2:$H$1757,4,0)&lt;10,"NO FRAUD",IF(VLOOKUP($A1568,Merchants!$A$2:$H$1757,8,0)&gt;=60%,"FRAUD","NO FRAUD"))</f>
        <v>NO FRAUD</v>
      </c>
      <c r="C1568" s="25" t="str">
        <f>IF(VLOOKUP($A1568,Merchants!$A$2:$D$1757,4,0)&lt;10,"NO FRAUD",IF(VLOOKUP('Behaviors Merchants'!$A1568,Merchants!$A$2:$H$1757,7,0)&gt;=20%,"FRAUD","NO FRAUD"))</f>
        <v>NO FRAUD</v>
      </c>
    </row>
    <row r="1569" spans="1:3" hidden="1" x14ac:dyDescent="0.25">
      <c r="A1569" s="33">
        <v>83298</v>
      </c>
      <c r="B1569" s="25" t="str">
        <f>IF(VLOOKUP($A1569,Merchants!$A$2:$H$1757,4,0)&lt;10,"NO FRAUD",IF(VLOOKUP($A1569,Merchants!$A$2:$H$1757,8,0)&gt;=60%,"FRAUD","NO FRAUD"))</f>
        <v>NO FRAUD</v>
      </c>
      <c r="C1569" s="25" t="str">
        <f>IF(VLOOKUP($A1569,Merchants!$A$2:$D$1757,4,0)&lt;10,"NO FRAUD",IF(VLOOKUP('Behaviors Merchants'!$A1569,Merchants!$A$2:$H$1757,7,0)&gt;=20%,"FRAUD","NO FRAUD"))</f>
        <v>NO FRAUD</v>
      </c>
    </row>
    <row r="1570" spans="1:3" hidden="1" x14ac:dyDescent="0.25">
      <c r="A1570" s="33">
        <v>83433</v>
      </c>
      <c r="B1570" s="25" t="str">
        <f>IF(VLOOKUP($A1570,Merchants!$A$2:$H$1757,4,0)&lt;10,"NO FRAUD",IF(VLOOKUP($A1570,Merchants!$A$2:$H$1757,8,0)&gt;=60%,"FRAUD","NO FRAUD"))</f>
        <v>NO FRAUD</v>
      </c>
      <c r="C1570" s="25" t="str">
        <f>IF(VLOOKUP($A1570,Merchants!$A$2:$D$1757,4,0)&lt;10,"NO FRAUD",IF(VLOOKUP('Behaviors Merchants'!$A1570,Merchants!$A$2:$H$1757,7,0)&gt;=20%,"FRAUD","NO FRAUD"))</f>
        <v>NO FRAUD</v>
      </c>
    </row>
    <row r="1571" spans="1:3" hidden="1" x14ac:dyDescent="0.25">
      <c r="A1571" s="33">
        <v>83590</v>
      </c>
      <c r="B1571" s="25" t="str">
        <f>IF(VLOOKUP($A1571,Merchants!$A$2:$H$1757,4,0)&lt;10,"NO FRAUD",IF(VLOOKUP($A1571,Merchants!$A$2:$H$1757,8,0)&gt;=60%,"FRAUD","NO FRAUD"))</f>
        <v>NO FRAUD</v>
      </c>
      <c r="C1571" s="25" t="str">
        <f>IF(VLOOKUP($A1571,Merchants!$A$2:$D$1757,4,0)&lt;10,"NO FRAUD",IF(VLOOKUP('Behaviors Merchants'!$A1571,Merchants!$A$2:$H$1757,7,0)&gt;=20%,"FRAUD","NO FRAUD"))</f>
        <v>NO FRAUD</v>
      </c>
    </row>
    <row r="1572" spans="1:3" hidden="1" x14ac:dyDescent="0.25">
      <c r="A1572" s="33">
        <v>83613</v>
      </c>
      <c r="B1572" s="25" t="str">
        <f>IF(VLOOKUP($A1572,Merchants!$A$2:$H$1757,4,0)&lt;10,"NO FRAUD",IF(VLOOKUP($A1572,Merchants!$A$2:$H$1757,8,0)&gt;=60%,"FRAUD","NO FRAUD"))</f>
        <v>NO FRAUD</v>
      </c>
      <c r="C1572" s="25" t="str">
        <f>IF(VLOOKUP($A1572,Merchants!$A$2:$D$1757,4,0)&lt;10,"NO FRAUD",IF(VLOOKUP('Behaviors Merchants'!$A1572,Merchants!$A$2:$H$1757,7,0)&gt;=20%,"FRAUD","NO FRAUD"))</f>
        <v>NO FRAUD</v>
      </c>
    </row>
    <row r="1573" spans="1:3" hidden="1" x14ac:dyDescent="0.25">
      <c r="A1573" s="33">
        <v>83636</v>
      </c>
      <c r="B1573" s="25" t="str">
        <f>IF(VLOOKUP($A1573,Merchants!$A$2:$H$1757,4,0)&lt;10,"NO FRAUD",IF(VLOOKUP($A1573,Merchants!$A$2:$H$1757,8,0)&gt;=60%,"FRAUD","NO FRAUD"))</f>
        <v>NO FRAUD</v>
      </c>
      <c r="C1573" s="25" t="str">
        <f>IF(VLOOKUP($A1573,Merchants!$A$2:$D$1757,4,0)&lt;10,"NO FRAUD",IF(VLOOKUP('Behaviors Merchants'!$A1573,Merchants!$A$2:$H$1757,7,0)&gt;=20%,"FRAUD","NO FRAUD"))</f>
        <v>NO FRAUD</v>
      </c>
    </row>
    <row r="1574" spans="1:3" hidden="1" x14ac:dyDescent="0.25">
      <c r="A1574" s="33">
        <v>83837</v>
      </c>
      <c r="B1574" s="25" t="str">
        <f>IF(VLOOKUP($A1574,Merchants!$A$2:$H$1757,4,0)&lt;10,"NO FRAUD",IF(VLOOKUP($A1574,Merchants!$A$2:$H$1757,8,0)&gt;=60%,"FRAUD","NO FRAUD"))</f>
        <v>NO FRAUD</v>
      </c>
      <c r="C1574" s="25" t="str">
        <f>IF(VLOOKUP($A1574,Merchants!$A$2:$D$1757,4,0)&lt;10,"NO FRAUD",IF(VLOOKUP('Behaviors Merchants'!$A1574,Merchants!$A$2:$H$1757,7,0)&gt;=20%,"FRAUD","NO FRAUD"))</f>
        <v>NO FRAUD</v>
      </c>
    </row>
    <row r="1575" spans="1:3" hidden="1" x14ac:dyDescent="0.25">
      <c r="A1575" s="33">
        <v>83982</v>
      </c>
      <c r="B1575" s="25" t="str">
        <f>IF(VLOOKUP($A1575,Merchants!$A$2:$H$1757,4,0)&lt;10,"NO FRAUD",IF(VLOOKUP($A1575,Merchants!$A$2:$H$1757,8,0)&gt;=60%,"FRAUD","NO FRAUD"))</f>
        <v>NO FRAUD</v>
      </c>
      <c r="C1575" s="25" t="str">
        <f>IF(VLOOKUP($A1575,Merchants!$A$2:$D$1757,4,0)&lt;10,"NO FRAUD",IF(VLOOKUP('Behaviors Merchants'!$A1575,Merchants!$A$2:$H$1757,7,0)&gt;=20%,"FRAUD","NO FRAUD"))</f>
        <v>NO FRAUD</v>
      </c>
    </row>
    <row r="1576" spans="1:3" hidden="1" x14ac:dyDescent="0.25">
      <c r="A1576" s="33">
        <v>83996</v>
      </c>
      <c r="B1576" s="25" t="str">
        <f>IF(VLOOKUP($A1576,Merchants!$A$2:$H$1757,4,0)&lt;10,"NO FRAUD",IF(VLOOKUP($A1576,Merchants!$A$2:$H$1757,8,0)&gt;=60%,"FRAUD","NO FRAUD"))</f>
        <v>NO FRAUD</v>
      </c>
      <c r="C1576" s="25" t="str">
        <f>IF(VLOOKUP($A1576,Merchants!$A$2:$D$1757,4,0)&lt;10,"NO FRAUD",IF(VLOOKUP('Behaviors Merchants'!$A1576,Merchants!$A$2:$H$1757,7,0)&gt;=20%,"FRAUD","NO FRAUD"))</f>
        <v>NO FRAUD</v>
      </c>
    </row>
    <row r="1577" spans="1:3" hidden="1" x14ac:dyDescent="0.25">
      <c r="A1577" s="33">
        <v>84078</v>
      </c>
      <c r="B1577" s="25" t="str">
        <f>IF(VLOOKUP($A1577,Merchants!$A$2:$H$1757,4,0)&lt;10,"NO FRAUD",IF(VLOOKUP($A1577,Merchants!$A$2:$H$1757,8,0)&gt;=60%,"FRAUD","NO FRAUD"))</f>
        <v>NO FRAUD</v>
      </c>
      <c r="C1577" s="25" t="str">
        <f>IF(VLOOKUP($A1577,Merchants!$A$2:$D$1757,4,0)&lt;10,"NO FRAUD",IF(VLOOKUP('Behaviors Merchants'!$A1577,Merchants!$A$2:$H$1757,7,0)&gt;=20%,"FRAUD","NO FRAUD"))</f>
        <v>NO FRAUD</v>
      </c>
    </row>
    <row r="1578" spans="1:3" hidden="1" x14ac:dyDescent="0.25">
      <c r="A1578" s="33">
        <v>84100</v>
      </c>
      <c r="B1578" s="25" t="str">
        <f>IF(VLOOKUP($A1578,Merchants!$A$2:$H$1757,4,0)&lt;10,"NO FRAUD",IF(VLOOKUP($A1578,Merchants!$A$2:$H$1757,8,0)&gt;=60%,"FRAUD","NO FRAUD"))</f>
        <v>NO FRAUD</v>
      </c>
      <c r="C1578" s="25" t="str">
        <f>IF(VLOOKUP($A1578,Merchants!$A$2:$D$1757,4,0)&lt;10,"NO FRAUD",IF(VLOOKUP('Behaviors Merchants'!$A1578,Merchants!$A$2:$H$1757,7,0)&gt;=20%,"FRAUD","NO FRAUD"))</f>
        <v>NO FRAUD</v>
      </c>
    </row>
    <row r="1579" spans="1:3" hidden="1" x14ac:dyDescent="0.25">
      <c r="A1579" s="33">
        <v>84159</v>
      </c>
      <c r="B1579" s="25" t="str">
        <f>IF(VLOOKUP($A1579,Merchants!$A$2:$H$1757,4,0)&lt;10,"NO FRAUD",IF(VLOOKUP($A1579,Merchants!$A$2:$H$1757,8,0)&gt;=60%,"FRAUD","NO FRAUD"))</f>
        <v>NO FRAUD</v>
      </c>
      <c r="C1579" s="25" t="str">
        <f>IF(VLOOKUP($A1579,Merchants!$A$2:$D$1757,4,0)&lt;10,"NO FRAUD",IF(VLOOKUP('Behaviors Merchants'!$A1579,Merchants!$A$2:$H$1757,7,0)&gt;=20%,"FRAUD","NO FRAUD"))</f>
        <v>NO FRAUD</v>
      </c>
    </row>
    <row r="1580" spans="1:3" hidden="1" x14ac:dyDescent="0.25">
      <c r="A1580" s="33">
        <v>84191</v>
      </c>
      <c r="B1580" s="25" t="str">
        <f>IF(VLOOKUP($A1580,Merchants!$A$2:$H$1757,4,0)&lt;10,"NO FRAUD",IF(VLOOKUP($A1580,Merchants!$A$2:$H$1757,8,0)&gt;=60%,"FRAUD","NO FRAUD"))</f>
        <v>NO FRAUD</v>
      </c>
      <c r="C1580" s="25" t="str">
        <f>IF(VLOOKUP($A1580,Merchants!$A$2:$D$1757,4,0)&lt;10,"NO FRAUD",IF(VLOOKUP('Behaviors Merchants'!$A1580,Merchants!$A$2:$H$1757,7,0)&gt;=20%,"FRAUD","NO FRAUD"))</f>
        <v>NO FRAUD</v>
      </c>
    </row>
    <row r="1581" spans="1:3" hidden="1" x14ac:dyDescent="0.25">
      <c r="A1581" s="33">
        <v>84290</v>
      </c>
      <c r="B1581" s="25" t="str">
        <f>IF(VLOOKUP($A1581,Merchants!$A$2:$H$1757,4,0)&lt;10,"NO FRAUD",IF(VLOOKUP($A1581,Merchants!$A$2:$H$1757,8,0)&gt;=60%,"FRAUD","NO FRAUD"))</f>
        <v>NO FRAUD</v>
      </c>
      <c r="C1581" s="25" t="str">
        <f>IF(VLOOKUP($A1581,Merchants!$A$2:$D$1757,4,0)&lt;10,"NO FRAUD",IF(VLOOKUP('Behaviors Merchants'!$A1581,Merchants!$A$2:$H$1757,7,0)&gt;=20%,"FRAUD","NO FRAUD"))</f>
        <v>NO FRAUD</v>
      </c>
    </row>
    <row r="1582" spans="1:3" hidden="1" x14ac:dyDescent="0.25">
      <c r="A1582" s="33">
        <v>84382</v>
      </c>
      <c r="B1582" s="25" t="str">
        <f>IF(VLOOKUP($A1582,Merchants!$A$2:$H$1757,4,0)&lt;10,"NO FRAUD",IF(VLOOKUP($A1582,Merchants!$A$2:$H$1757,8,0)&gt;=60%,"FRAUD","NO FRAUD"))</f>
        <v>NO FRAUD</v>
      </c>
      <c r="C1582" s="25" t="str">
        <f>IF(VLOOKUP($A1582,Merchants!$A$2:$D$1757,4,0)&lt;10,"NO FRAUD",IF(VLOOKUP('Behaviors Merchants'!$A1582,Merchants!$A$2:$H$1757,7,0)&gt;=20%,"FRAUD","NO FRAUD"))</f>
        <v>NO FRAUD</v>
      </c>
    </row>
    <row r="1583" spans="1:3" hidden="1" x14ac:dyDescent="0.25">
      <c r="A1583" s="33">
        <v>84385</v>
      </c>
      <c r="B1583" s="25" t="str">
        <f>IF(VLOOKUP($A1583,Merchants!$A$2:$H$1757,4,0)&lt;10,"NO FRAUD",IF(VLOOKUP($A1583,Merchants!$A$2:$H$1757,8,0)&gt;=60%,"FRAUD","NO FRAUD"))</f>
        <v>NO FRAUD</v>
      </c>
      <c r="C1583" s="25" t="str">
        <f>IF(VLOOKUP($A1583,Merchants!$A$2:$D$1757,4,0)&lt;10,"NO FRAUD",IF(VLOOKUP('Behaviors Merchants'!$A1583,Merchants!$A$2:$H$1757,7,0)&gt;=20%,"FRAUD","NO FRAUD"))</f>
        <v>NO FRAUD</v>
      </c>
    </row>
    <row r="1584" spans="1:3" hidden="1" x14ac:dyDescent="0.25">
      <c r="A1584" s="33">
        <v>84389</v>
      </c>
      <c r="B1584" s="25" t="str">
        <f>IF(VLOOKUP($A1584,Merchants!$A$2:$H$1757,4,0)&lt;10,"NO FRAUD",IF(VLOOKUP($A1584,Merchants!$A$2:$H$1757,8,0)&gt;=60%,"FRAUD","NO FRAUD"))</f>
        <v>NO FRAUD</v>
      </c>
      <c r="C1584" s="25" t="str">
        <f>IF(VLOOKUP($A1584,Merchants!$A$2:$D$1757,4,0)&lt;10,"NO FRAUD",IF(VLOOKUP('Behaviors Merchants'!$A1584,Merchants!$A$2:$H$1757,7,0)&gt;=20%,"FRAUD","NO FRAUD"))</f>
        <v>NO FRAUD</v>
      </c>
    </row>
    <row r="1585" spans="1:3" hidden="1" x14ac:dyDescent="0.25">
      <c r="A1585" s="33">
        <v>84468</v>
      </c>
      <c r="B1585" s="25" t="str">
        <f>IF(VLOOKUP($A1585,Merchants!$A$2:$H$1757,4,0)&lt;10,"NO FRAUD",IF(VLOOKUP($A1585,Merchants!$A$2:$H$1757,8,0)&gt;=60%,"FRAUD","NO FRAUD"))</f>
        <v>NO FRAUD</v>
      </c>
      <c r="C1585" s="25" t="str">
        <f>IF(VLOOKUP($A1585,Merchants!$A$2:$D$1757,4,0)&lt;10,"NO FRAUD",IF(VLOOKUP('Behaviors Merchants'!$A1585,Merchants!$A$2:$H$1757,7,0)&gt;=20%,"FRAUD","NO FRAUD"))</f>
        <v>NO FRAUD</v>
      </c>
    </row>
    <row r="1586" spans="1:3" hidden="1" x14ac:dyDescent="0.25">
      <c r="A1586" s="33">
        <v>84887</v>
      </c>
      <c r="B1586" s="25" t="str">
        <f>IF(VLOOKUP($A1586,Merchants!$A$2:$H$1757,4,0)&lt;10,"NO FRAUD",IF(VLOOKUP($A1586,Merchants!$A$2:$H$1757,8,0)&gt;=60%,"FRAUD","NO FRAUD"))</f>
        <v>NO FRAUD</v>
      </c>
      <c r="C1586" s="25" t="str">
        <f>IF(VLOOKUP($A1586,Merchants!$A$2:$D$1757,4,0)&lt;10,"NO FRAUD",IF(VLOOKUP('Behaviors Merchants'!$A1586,Merchants!$A$2:$H$1757,7,0)&gt;=20%,"FRAUD","NO FRAUD"))</f>
        <v>NO FRAUD</v>
      </c>
    </row>
    <row r="1587" spans="1:3" hidden="1" x14ac:dyDescent="0.25">
      <c r="A1587" s="33">
        <v>84902</v>
      </c>
      <c r="B1587" s="25" t="str">
        <f>IF(VLOOKUP($A1587,Merchants!$A$2:$H$1757,4,0)&lt;10,"NO FRAUD",IF(VLOOKUP($A1587,Merchants!$A$2:$H$1757,8,0)&gt;=60%,"FRAUD","NO FRAUD"))</f>
        <v>NO FRAUD</v>
      </c>
      <c r="C1587" s="25" t="str">
        <f>IF(VLOOKUP($A1587,Merchants!$A$2:$D$1757,4,0)&lt;10,"NO FRAUD",IF(VLOOKUP('Behaviors Merchants'!$A1587,Merchants!$A$2:$H$1757,7,0)&gt;=20%,"FRAUD","NO FRAUD"))</f>
        <v>NO FRAUD</v>
      </c>
    </row>
    <row r="1588" spans="1:3" hidden="1" x14ac:dyDescent="0.25">
      <c r="A1588" s="33">
        <v>84910</v>
      </c>
      <c r="B1588" s="25" t="str">
        <f>IF(VLOOKUP($A1588,Merchants!$A$2:$H$1757,4,0)&lt;10,"NO FRAUD",IF(VLOOKUP($A1588,Merchants!$A$2:$H$1757,8,0)&gt;=60%,"FRAUD","NO FRAUD"))</f>
        <v>NO FRAUD</v>
      </c>
      <c r="C1588" s="25" t="str">
        <f>IF(VLOOKUP($A1588,Merchants!$A$2:$D$1757,4,0)&lt;10,"NO FRAUD",IF(VLOOKUP('Behaviors Merchants'!$A1588,Merchants!$A$2:$H$1757,7,0)&gt;=20%,"FRAUD","NO FRAUD"))</f>
        <v>NO FRAUD</v>
      </c>
    </row>
    <row r="1589" spans="1:3" hidden="1" x14ac:dyDescent="0.25">
      <c r="A1589" s="33">
        <v>84929</v>
      </c>
      <c r="B1589" s="25" t="str">
        <f>IF(VLOOKUP($A1589,Merchants!$A$2:$H$1757,4,0)&lt;10,"NO FRAUD",IF(VLOOKUP($A1589,Merchants!$A$2:$H$1757,8,0)&gt;=60%,"FRAUD","NO FRAUD"))</f>
        <v>NO FRAUD</v>
      </c>
      <c r="C1589" s="25" t="str">
        <f>IF(VLOOKUP($A1589,Merchants!$A$2:$D$1757,4,0)&lt;10,"NO FRAUD",IF(VLOOKUP('Behaviors Merchants'!$A1589,Merchants!$A$2:$H$1757,7,0)&gt;=20%,"FRAUD","NO FRAUD"))</f>
        <v>NO FRAUD</v>
      </c>
    </row>
    <row r="1590" spans="1:3" hidden="1" x14ac:dyDescent="0.25">
      <c r="A1590" s="33">
        <v>85072</v>
      </c>
      <c r="B1590" s="25" t="str">
        <f>IF(VLOOKUP($A1590,Merchants!$A$2:$H$1757,4,0)&lt;10,"NO FRAUD",IF(VLOOKUP($A1590,Merchants!$A$2:$H$1757,8,0)&gt;=60%,"FRAUD","NO FRAUD"))</f>
        <v>NO FRAUD</v>
      </c>
      <c r="C1590" s="25" t="str">
        <f>IF(VLOOKUP($A1590,Merchants!$A$2:$D$1757,4,0)&lt;10,"NO FRAUD",IF(VLOOKUP('Behaviors Merchants'!$A1590,Merchants!$A$2:$H$1757,7,0)&gt;=20%,"FRAUD","NO FRAUD"))</f>
        <v>NO FRAUD</v>
      </c>
    </row>
    <row r="1591" spans="1:3" hidden="1" x14ac:dyDescent="0.25">
      <c r="A1591" s="33">
        <v>85177</v>
      </c>
      <c r="B1591" s="25" t="str">
        <f>IF(VLOOKUP($A1591,Merchants!$A$2:$H$1757,4,0)&lt;10,"NO FRAUD",IF(VLOOKUP($A1591,Merchants!$A$2:$H$1757,8,0)&gt;=60%,"FRAUD","NO FRAUD"))</f>
        <v>NO FRAUD</v>
      </c>
      <c r="C1591" s="25" t="str">
        <f>IF(VLOOKUP($A1591,Merchants!$A$2:$D$1757,4,0)&lt;10,"NO FRAUD",IF(VLOOKUP('Behaviors Merchants'!$A1591,Merchants!$A$2:$H$1757,7,0)&gt;=20%,"FRAUD","NO FRAUD"))</f>
        <v>NO FRAUD</v>
      </c>
    </row>
    <row r="1592" spans="1:3" hidden="1" x14ac:dyDescent="0.25">
      <c r="A1592" s="33">
        <v>85243</v>
      </c>
      <c r="B1592" s="25" t="str">
        <f>IF(VLOOKUP($A1592,Merchants!$A$2:$H$1757,4,0)&lt;10,"NO FRAUD",IF(VLOOKUP($A1592,Merchants!$A$2:$H$1757,8,0)&gt;=60%,"FRAUD","NO FRAUD"))</f>
        <v>NO FRAUD</v>
      </c>
      <c r="C1592" s="25" t="str">
        <f>IF(VLOOKUP($A1592,Merchants!$A$2:$D$1757,4,0)&lt;10,"NO FRAUD",IF(VLOOKUP('Behaviors Merchants'!$A1592,Merchants!$A$2:$H$1757,7,0)&gt;=20%,"FRAUD","NO FRAUD"))</f>
        <v>NO FRAUD</v>
      </c>
    </row>
    <row r="1593" spans="1:3" hidden="1" x14ac:dyDescent="0.25">
      <c r="A1593" s="33">
        <v>85323</v>
      </c>
      <c r="B1593" s="25" t="str">
        <f>IF(VLOOKUP($A1593,Merchants!$A$2:$H$1757,4,0)&lt;10,"NO FRAUD",IF(VLOOKUP($A1593,Merchants!$A$2:$H$1757,8,0)&gt;=60%,"FRAUD","NO FRAUD"))</f>
        <v>NO FRAUD</v>
      </c>
      <c r="C1593" s="25" t="str">
        <f>IF(VLOOKUP($A1593,Merchants!$A$2:$D$1757,4,0)&lt;10,"NO FRAUD",IF(VLOOKUP('Behaviors Merchants'!$A1593,Merchants!$A$2:$H$1757,7,0)&gt;=20%,"FRAUD","NO FRAUD"))</f>
        <v>NO FRAUD</v>
      </c>
    </row>
    <row r="1594" spans="1:3" hidden="1" x14ac:dyDescent="0.25">
      <c r="A1594" s="33">
        <v>85369</v>
      </c>
      <c r="B1594" s="25" t="str">
        <f>IF(VLOOKUP($A1594,Merchants!$A$2:$H$1757,4,0)&lt;10,"NO FRAUD",IF(VLOOKUP($A1594,Merchants!$A$2:$H$1757,8,0)&gt;=60%,"FRAUD","NO FRAUD"))</f>
        <v>NO FRAUD</v>
      </c>
      <c r="C1594" s="25" t="str">
        <f>IF(VLOOKUP($A1594,Merchants!$A$2:$D$1757,4,0)&lt;10,"NO FRAUD",IF(VLOOKUP('Behaviors Merchants'!$A1594,Merchants!$A$2:$H$1757,7,0)&gt;=20%,"FRAUD","NO FRAUD"))</f>
        <v>NO FRAUD</v>
      </c>
    </row>
    <row r="1595" spans="1:3" hidden="1" x14ac:dyDescent="0.25">
      <c r="A1595" s="33">
        <v>85373</v>
      </c>
      <c r="B1595" s="25" t="str">
        <f>IF(VLOOKUP($A1595,Merchants!$A$2:$H$1757,4,0)&lt;10,"NO FRAUD",IF(VLOOKUP($A1595,Merchants!$A$2:$H$1757,8,0)&gt;=60%,"FRAUD","NO FRAUD"))</f>
        <v>NO FRAUD</v>
      </c>
      <c r="C1595" s="25" t="str">
        <f>IF(VLOOKUP($A1595,Merchants!$A$2:$D$1757,4,0)&lt;10,"NO FRAUD",IF(VLOOKUP('Behaviors Merchants'!$A1595,Merchants!$A$2:$H$1757,7,0)&gt;=20%,"FRAUD","NO FRAUD"))</f>
        <v>NO FRAUD</v>
      </c>
    </row>
    <row r="1596" spans="1:3" hidden="1" x14ac:dyDescent="0.25">
      <c r="A1596" s="33">
        <v>85528</v>
      </c>
      <c r="B1596" s="25" t="str">
        <f>IF(VLOOKUP($A1596,Merchants!$A$2:$H$1757,4,0)&lt;10,"NO FRAUD",IF(VLOOKUP($A1596,Merchants!$A$2:$H$1757,8,0)&gt;=60%,"FRAUD","NO FRAUD"))</f>
        <v>NO FRAUD</v>
      </c>
      <c r="C1596" s="25" t="str">
        <f>IF(VLOOKUP($A1596,Merchants!$A$2:$D$1757,4,0)&lt;10,"NO FRAUD",IF(VLOOKUP('Behaviors Merchants'!$A1596,Merchants!$A$2:$H$1757,7,0)&gt;=20%,"FRAUD","NO FRAUD"))</f>
        <v>NO FRAUD</v>
      </c>
    </row>
    <row r="1597" spans="1:3" hidden="1" x14ac:dyDescent="0.25">
      <c r="A1597" s="33">
        <v>85691</v>
      </c>
      <c r="B1597" s="25" t="str">
        <f>IF(VLOOKUP($A1597,Merchants!$A$2:$H$1757,4,0)&lt;10,"NO FRAUD",IF(VLOOKUP($A1597,Merchants!$A$2:$H$1757,8,0)&gt;=60%,"FRAUD","NO FRAUD"))</f>
        <v>NO FRAUD</v>
      </c>
      <c r="C1597" s="25" t="str">
        <f>IF(VLOOKUP($A1597,Merchants!$A$2:$D$1757,4,0)&lt;10,"NO FRAUD",IF(VLOOKUP('Behaviors Merchants'!$A1597,Merchants!$A$2:$H$1757,7,0)&gt;=20%,"FRAUD","NO FRAUD"))</f>
        <v>NO FRAUD</v>
      </c>
    </row>
    <row r="1598" spans="1:3" hidden="1" x14ac:dyDescent="0.25">
      <c r="A1598" s="33">
        <v>85853</v>
      </c>
      <c r="B1598" s="25" t="str">
        <f>IF(VLOOKUP($A1598,Merchants!$A$2:$H$1757,4,0)&lt;10,"NO FRAUD",IF(VLOOKUP($A1598,Merchants!$A$2:$H$1757,8,0)&gt;=60%,"FRAUD","NO FRAUD"))</f>
        <v>NO FRAUD</v>
      </c>
      <c r="C1598" s="25" t="str">
        <f>IF(VLOOKUP($A1598,Merchants!$A$2:$D$1757,4,0)&lt;10,"NO FRAUD",IF(VLOOKUP('Behaviors Merchants'!$A1598,Merchants!$A$2:$H$1757,7,0)&gt;=20%,"FRAUD","NO FRAUD"))</f>
        <v>NO FRAUD</v>
      </c>
    </row>
    <row r="1599" spans="1:3" hidden="1" x14ac:dyDescent="0.25">
      <c r="A1599" s="33">
        <v>85926</v>
      </c>
      <c r="B1599" s="25" t="str">
        <f>IF(VLOOKUP($A1599,Merchants!$A$2:$H$1757,4,0)&lt;10,"NO FRAUD",IF(VLOOKUP($A1599,Merchants!$A$2:$H$1757,8,0)&gt;=60%,"FRAUD","NO FRAUD"))</f>
        <v>NO FRAUD</v>
      </c>
      <c r="C1599" s="25" t="str">
        <f>IF(VLOOKUP($A1599,Merchants!$A$2:$D$1757,4,0)&lt;10,"NO FRAUD",IF(VLOOKUP('Behaviors Merchants'!$A1599,Merchants!$A$2:$H$1757,7,0)&gt;=20%,"FRAUD","NO FRAUD"))</f>
        <v>NO FRAUD</v>
      </c>
    </row>
    <row r="1600" spans="1:3" hidden="1" x14ac:dyDescent="0.25">
      <c r="A1600" s="33">
        <v>85939</v>
      </c>
      <c r="B1600" s="25" t="str">
        <f>IF(VLOOKUP($A1600,Merchants!$A$2:$H$1757,4,0)&lt;10,"NO FRAUD",IF(VLOOKUP($A1600,Merchants!$A$2:$H$1757,8,0)&gt;=60%,"FRAUD","NO FRAUD"))</f>
        <v>NO FRAUD</v>
      </c>
      <c r="C1600" s="25" t="str">
        <f>IF(VLOOKUP($A1600,Merchants!$A$2:$D$1757,4,0)&lt;10,"NO FRAUD",IF(VLOOKUP('Behaviors Merchants'!$A1600,Merchants!$A$2:$H$1757,7,0)&gt;=20%,"FRAUD","NO FRAUD"))</f>
        <v>NO FRAUD</v>
      </c>
    </row>
    <row r="1601" spans="1:3" hidden="1" x14ac:dyDescent="0.25">
      <c r="A1601" s="33">
        <v>86086</v>
      </c>
      <c r="B1601" s="25" t="str">
        <f>IF(VLOOKUP($A1601,Merchants!$A$2:$H$1757,4,0)&lt;10,"NO FRAUD",IF(VLOOKUP($A1601,Merchants!$A$2:$H$1757,8,0)&gt;=60%,"FRAUD","NO FRAUD"))</f>
        <v>NO FRAUD</v>
      </c>
      <c r="C1601" s="25" t="str">
        <f>IF(VLOOKUP($A1601,Merchants!$A$2:$D$1757,4,0)&lt;10,"NO FRAUD",IF(VLOOKUP('Behaviors Merchants'!$A1601,Merchants!$A$2:$H$1757,7,0)&gt;=20%,"FRAUD","NO FRAUD"))</f>
        <v>NO FRAUD</v>
      </c>
    </row>
    <row r="1602" spans="1:3" hidden="1" x14ac:dyDescent="0.25">
      <c r="A1602" s="33">
        <v>86123</v>
      </c>
      <c r="B1602" s="25" t="str">
        <f>IF(VLOOKUP($A1602,Merchants!$A$2:$H$1757,4,0)&lt;10,"NO FRAUD",IF(VLOOKUP($A1602,Merchants!$A$2:$H$1757,8,0)&gt;=60%,"FRAUD","NO FRAUD"))</f>
        <v>NO FRAUD</v>
      </c>
      <c r="C1602" s="25" t="str">
        <f>IF(VLOOKUP($A1602,Merchants!$A$2:$D$1757,4,0)&lt;10,"NO FRAUD",IF(VLOOKUP('Behaviors Merchants'!$A1602,Merchants!$A$2:$H$1757,7,0)&gt;=20%,"FRAUD","NO FRAUD"))</f>
        <v>NO FRAUD</v>
      </c>
    </row>
    <row r="1603" spans="1:3" hidden="1" x14ac:dyDescent="0.25">
      <c r="A1603" s="33">
        <v>86210</v>
      </c>
      <c r="B1603" s="25" t="str">
        <f>IF(VLOOKUP($A1603,Merchants!$A$2:$H$1757,4,0)&lt;10,"NO FRAUD",IF(VLOOKUP($A1603,Merchants!$A$2:$H$1757,8,0)&gt;=60%,"FRAUD","NO FRAUD"))</f>
        <v>NO FRAUD</v>
      </c>
      <c r="C1603" s="25" t="str">
        <f>IF(VLOOKUP($A1603,Merchants!$A$2:$D$1757,4,0)&lt;10,"NO FRAUD",IF(VLOOKUP('Behaviors Merchants'!$A1603,Merchants!$A$2:$H$1757,7,0)&gt;=20%,"FRAUD","NO FRAUD"))</f>
        <v>NO FRAUD</v>
      </c>
    </row>
    <row r="1604" spans="1:3" hidden="1" x14ac:dyDescent="0.25">
      <c r="A1604" s="33">
        <v>86378</v>
      </c>
      <c r="B1604" s="25" t="str">
        <f>IF(VLOOKUP($A1604,Merchants!$A$2:$H$1757,4,0)&lt;10,"NO FRAUD",IF(VLOOKUP($A1604,Merchants!$A$2:$H$1757,8,0)&gt;=60%,"FRAUD","NO FRAUD"))</f>
        <v>NO FRAUD</v>
      </c>
      <c r="C1604" s="25" t="str">
        <f>IF(VLOOKUP($A1604,Merchants!$A$2:$D$1757,4,0)&lt;10,"NO FRAUD",IF(VLOOKUP('Behaviors Merchants'!$A1604,Merchants!$A$2:$H$1757,7,0)&gt;=20%,"FRAUD","NO FRAUD"))</f>
        <v>NO FRAUD</v>
      </c>
    </row>
    <row r="1605" spans="1:3" hidden="1" x14ac:dyDescent="0.25">
      <c r="A1605" s="33">
        <v>86418</v>
      </c>
      <c r="B1605" s="25" t="str">
        <f>IF(VLOOKUP($A1605,Merchants!$A$2:$H$1757,4,0)&lt;10,"NO FRAUD",IF(VLOOKUP($A1605,Merchants!$A$2:$H$1757,8,0)&gt;=60%,"FRAUD","NO FRAUD"))</f>
        <v>NO FRAUD</v>
      </c>
      <c r="C1605" s="25" t="str">
        <f>IF(VLOOKUP($A1605,Merchants!$A$2:$D$1757,4,0)&lt;10,"NO FRAUD",IF(VLOOKUP('Behaviors Merchants'!$A1605,Merchants!$A$2:$H$1757,7,0)&gt;=20%,"FRAUD","NO FRAUD"))</f>
        <v>NO FRAUD</v>
      </c>
    </row>
    <row r="1606" spans="1:3" hidden="1" x14ac:dyDescent="0.25">
      <c r="A1606" s="33">
        <v>86444</v>
      </c>
      <c r="B1606" s="25" t="str">
        <f>IF(VLOOKUP($A1606,Merchants!$A$2:$H$1757,4,0)&lt;10,"NO FRAUD",IF(VLOOKUP($A1606,Merchants!$A$2:$H$1757,8,0)&gt;=60%,"FRAUD","NO FRAUD"))</f>
        <v>NO FRAUD</v>
      </c>
      <c r="C1606" s="25" t="str">
        <f>IF(VLOOKUP($A1606,Merchants!$A$2:$D$1757,4,0)&lt;10,"NO FRAUD",IF(VLOOKUP('Behaviors Merchants'!$A1606,Merchants!$A$2:$H$1757,7,0)&gt;=20%,"FRAUD","NO FRAUD"))</f>
        <v>NO FRAUD</v>
      </c>
    </row>
    <row r="1607" spans="1:3" hidden="1" x14ac:dyDescent="0.25">
      <c r="A1607" s="33">
        <v>86645</v>
      </c>
      <c r="B1607" s="25" t="str">
        <f>IF(VLOOKUP($A1607,Merchants!$A$2:$H$1757,4,0)&lt;10,"NO FRAUD",IF(VLOOKUP($A1607,Merchants!$A$2:$H$1757,8,0)&gt;=60%,"FRAUD","NO FRAUD"))</f>
        <v>NO FRAUD</v>
      </c>
      <c r="C1607" s="25" t="str">
        <f>IF(VLOOKUP($A1607,Merchants!$A$2:$D$1757,4,0)&lt;10,"NO FRAUD",IF(VLOOKUP('Behaviors Merchants'!$A1607,Merchants!$A$2:$H$1757,7,0)&gt;=20%,"FRAUD","NO FRAUD"))</f>
        <v>NO FRAUD</v>
      </c>
    </row>
    <row r="1608" spans="1:3" hidden="1" x14ac:dyDescent="0.25">
      <c r="A1608" s="33">
        <v>86725</v>
      </c>
      <c r="B1608" s="25" t="str">
        <f>IF(VLOOKUP($A1608,Merchants!$A$2:$H$1757,4,0)&lt;10,"NO FRAUD",IF(VLOOKUP($A1608,Merchants!$A$2:$H$1757,8,0)&gt;=60%,"FRAUD","NO FRAUD"))</f>
        <v>NO FRAUD</v>
      </c>
      <c r="C1608" s="25" t="str">
        <f>IF(VLOOKUP($A1608,Merchants!$A$2:$D$1757,4,0)&lt;10,"NO FRAUD",IF(VLOOKUP('Behaviors Merchants'!$A1608,Merchants!$A$2:$H$1757,7,0)&gt;=20%,"FRAUD","NO FRAUD"))</f>
        <v>NO FRAUD</v>
      </c>
    </row>
    <row r="1609" spans="1:3" hidden="1" x14ac:dyDescent="0.25">
      <c r="A1609" s="33">
        <v>86853</v>
      </c>
      <c r="B1609" s="25" t="str">
        <f>IF(VLOOKUP($A1609,Merchants!$A$2:$H$1757,4,0)&lt;10,"NO FRAUD",IF(VLOOKUP($A1609,Merchants!$A$2:$H$1757,8,0)&gt;=60%,"FRAUD","NO FRAUD"))</f>
        <v>NO FRAUD</v>
      </c>
      <c r="C1609" s="25" t="str">
        <f>IF(VLOOKUP($A1609,Merchants!$A$2:$D$1757,4,0)&lt;10,"NO FRAUD",IF(VLOOKUP('Behaviors Merchants'!$A1609,Merchants!$A$2:$H$1757,7,0)&gt;=20%,"FRAUD","NO FRAUD"))</f>
        <v>NO FRAUD</v>
      </c>
    </row>
    <row r="1610" spans="1:3" hidden="1" x14ac:dyDescent="0.25">
      <c r="A1610" s="33">
        <v>87013</v>
      </c>
      <c r="B1610" s="25" t="str">
        <f>IF(VLOOKUP($A1610,Merchants!$A$2:$H$1757,4,0)&lt;10,"NO FRAUD",IF(VLOOKUP($A1610,Merchants!$A$2:$H$1757,8,0)&gt;=60%,"FRAUD","NO FRAUD"))</f>
        <v>NO FRAUD</v>
      </c>
      <c r="C1610" s="25" t="str">
        <f>IF(VLOOKUP($A1610,Merchants!$A$2:$D$1757,4,0)&lt;10,"NO FRAUD",IF(VLOOKUP('Behaviors Merchants'!$A1610,Merchants!$A$2:$H$1757,7,0)&gt;=20%,"FRAUD","NO FRAUD"))</f>
        <v>NO FRAUD</v>
      </c>
    </row>
    <row r="1611" spans="1:3" hidden="1" x14ac:dyDescent="0.25">
      <c r="A1611" s="33">
        <v>87176</v>
      </c>
      <c r="B1611" s="25" t="str">
        <f>IF(VLOOKUP($A1611,Merchants!$A$2:$H$1757,4,0)&lt;10,"NO FRAUD",IF(VLOOKUP($A1611,Merchants!$A$2:$H$1757,8,0)&gt;=60%,"FRAUD","NO FRAUD"))</f>
        <v>NO FRAUD</v>
      </c>
      <c r="C1611" s="25" t="str">
        <f>IF(VLOOKUP($A1611,Merchants!$A$2:$D$1757,4,0)&lt;10,"NO FRAUD",IF(VLOOKUP('Behaviors Merchants'!$A1611,Merchants!$A$2:$H$1757,7,0)&gt;=20%,"FRAUD","NO FRAUD"))</f>
        <v>NO FRAUD</v>
      </c>
    </row>
    <row r="1612" spans="1:3" hidden="1" x14ac:dyDescent="0.25">
      <c r="A1612" s="33">
        <v>87184</v>
      </c>
      <c r="B1612" s="25" t="str">
        <f>IF(VLOOKUP($A1612,Merchants!$A$2:$H$1757,4,0)&lt;10,"NO FRAUD",IF(VLOOKUP($A1612,Merchants!$A$2:$H$1757,8,0)&gt;=60%,"FRAUD","NO FRAUD"))</f>
        <v>NO FRAUD</v>
      </c>
      <c r="C1612" s="25" t="str">
        <f>IF(VLOOKUP($A1612,Merchants!$A$2:$D$1757,4,0)&lt;10,"NO FRAUD",IF(VLOOKUP('Behaviors Merchants'!$A1612,Merchants!$A$2:$H$1757,7,0)&gt;=20%,"FRAUD","NO FRAUD"))</f>
        <v>NO FRAUD</v>
      </c>
    </row>
    <row r="1613" spans="1:3" hidden="1" x14ac:dyDescent="0.25">
      <c r="A1613" s="33">
        <v>87300</v>
      </c>
      <c r="B1613" s="25" t="str">
        <f>IF(VLOOKUP($A1613,Merchants!$A$2:$H$1757,4,0)&lt;10,"NO FRAUD",IF(VLOOKUP($A1613,Merchants!$A$2:$H$1757,8,0)&gt;=60%,"FRAUD","NO FRAUD"))</f>
        <v>NO FRAUD</v>
      </c>
      <c r="C1613" s="25" t="str">
        <f>IF(VLOOKUP($A1613,Merchants!$A$2:$D$1757,4,0)&lt;10,"NO FRAUD",IF(VLOOKUP('Behaviors Merchants'!$A1613,Merchants!$A$2:$H$1757,7,0)&gt;=20%,"FRAUD","NO FRAUD"))</f>
        <v>NO FRAUD</v>
      </c>
    </row>
    <row r="1614" spans="1:3" hidden="1" x14ac:dyDescent="0.25">
      <c r="A1614" s="33">
        <v>87378</v>
      </c>
      <c r="B1614" s="25" t="str">
        <f>IF(VLOOKUP($A1614,Merchants!$A$2:$H$1757,4,0)&lt;10,"NO FRAUD",IF(VLOOKUP($A1614,Merchants!$A$2:$H$1757,8,0)&gt;=60%,"FRAUD","NO FRAUD"))</f>
        <v>NO FRAUD</v>
      </c>
      <c r="C1614" s="25" t="str">
        <f>IF(VLOOKUP($A1614,Merchants!$A$2:$D$1757,4,0)&lt;10,"NO FRAUD",IF(VLOOKUP('Behaviors Merchants'!$A1614,Merchants!$A$2:$H$1757,7,0)&gt;=20%,"FRAUD","NO FRAUD"))</f>
        <v>NO FRAUD</v>
      </c>
    </row>
    <row r="1615" spans="1:3" hidden="1" x14ac:dyDescent="0.25">
      <c r="A1615" s="33">
        <v>87698</v>
      </c>
      <c r="B1615" s="25" t="str">
        <f>IF(VLOOKUP($A1615,Merchants!$A$2:$H$1757,4,0)&lt;10,"NO FRAUD",IF(VLOOKUP($A1615,Merchants!$A$2:$H$1757,8,0)&gt;=60%,"FRAUD","NO FRAUD"))</f>
        <v>NO FRAUD</v>
      </c>
      <c r="C1615" s="25" t="str">
        <f>IF(VLOOKUP($A1615,Merchants!$A$2:$D$1757,4,0)&lt;10,"NO FRAUD",IF(VLOOKUP('Behaviors Merchants'!$A1615,Merchants!$A$2:$H$1757,7,0)&gt;=20%,"FRAUD","NO FRAUD"))</f>
        <v>NO FRAUD</v>
      </c>
    </row>
    <row r="1616" spans="1:3" hidden="1" x14ac:dyDescent="0.25">
      <c r="A1616" s="33">
        <v>87934</v>
      </c>
      <c r="B1616" s="25" t="str">
        <f>IF(VLOOKUP($A1616,Merchants!$A$2:$H$1757,4,0)&lt;10,"NO FRAUD",IF(VLOOKUP($A1616,Merchants!$A$2:$H$1757,8,0)&gt;=60%,"FRAUD","NO FRAUD"))</f>
        <v>NO FRAUD</v>
      </c>
      <c r="C1616" s="25" t="str">
        <f>IF(VLOOKUP($A1616,Merchants!$A$2:$D$1757,4,0)&lt;10,"NO FRAUD",IF(VLOOKUP('Behaviors Merchants'!$A1616,Merchants!$A$2:$H$1757,7,0)&gt;=20%,"FRAUD","NO FRAUD"))</f>
        <v>NO FRAUD</v>
      </c>
    </row>
    <row r="1617" spans="1:3" hidden="1" x14ac:dyDescent="0.25">
      <c r="A1617" s="33">
        <v>87936</v>
      </c>
      <c r="B1617" s="25" t="str">
        <f>IF(VLOOKUP($A1617,Merchants!$A$2:$H$1757,4,0)&lt;10,"NO FRAUD",IF(VLOOKUP($A1617,Merchants!$A$2:$H$1757,8,0)&gt;=60%,"FRAUD","NO FRAUD"))</f>
        <v>NO FRAUD</v>
      </c>
      <c r="C1617" s="25" t="str">
        <f>IF(VLOOKUP($A1617,Merchants!$A$2:$D$1757,4,0)&lt;10,"NO FRAUD",IF(VLOOKUP('Behaviors Merchants'!$A1617,Merchants!$A$2:$H$1757,7,0)&gt;=20%,"FRAUD","NO FRAUD"))</f>
        <v>NO FRAUD</v>
      </c>
    </row>
    <row r="1618" spans="1:3" hidden="1" x14ac:dyDescent="0.25">
      <c r="A1618" s="33">
        <v>87938</v>
      </c>
      <c r="B1618" s="25" t="str">
        <f>IF(VLOOKUP($A1618,Merchants!$A$2:$H$1757,4,0)&lt;10,"NO FRAUD",IF(VLOOKUP($A1618,Merchants!$A$2:$H$1757,8,0)&gt;=60%,"FRAUD","NO FRAUD"))</f>
        <v>NO FRAUD</v>
      </c>
      <c r="C1618" s="25" t="str">
        <f>IF(VLOOKUP($A1618,Merchants!$A$2:$D$1757,4,0)&lt;10,"NO FRAUD",IF(VLOOKUP('Behaviors Merchants'!$A1618,Merchants!$A$2:$H$1757,7,0)&gt;=20%,"FRAUD","NO FRAUD"))</f>
        <v>NO FRAUD</v>
      </c>
    </row>
    <row r="1619" spans="1:3" hidden="1" x14ac:dyDescent="0.25">
      <c r="A1619" s="33">
        <v>88149</v>
      </c>
      <c r="B1619" s="25" t="str">
        <f>IF(VLOOKUP($A1619,Merchants!$A$2:$H$1757,4,0)&lt;10,"NO FRAUD",IF(VLOOKUP($A1619,Merchants!$A$2:$H$1757,8,0)&gt;=60%,"FRAUD","NO FRAUD"))</f>
        <v>NO FRAUD</v>
      </c>
      <c r="C1619" s="25" t="str">
        <f>IF(VLOOKUP($A1619,Merchants!$A$2:$D$1757,4,0)&lt;10,"NO FRAUD",IF(VLOOKUP('Behaviors Merchants'!$A1619,Merchants!$A$2:$H$1757,7,0)&gt;=20%,"FRAUD","NO FRAUD"))</f>
        <v>NO FRAUD</v>
      </c>
    </row>
    <row r="1620" spans="1:3" hidden="1" x14ac:dyDescent="0.25">
      <c r="A1620" s="33">
        <v>88162</v>
      </c>
      <c r="B1620" s="25" t="str">
        <f>IF(VLOOKUP($A1620,Merchants!$A$2:$H$1757,4,0)&lt;10,"NO FRAUD",IF(VLOOKUP($A1620,Merchants!$A$2:$H$1757,8,0)&gt;=60%,"FRAUD","NO FRAUD"))</f>
        <v>NO FRAUD</v>
      </c>
      <c r="C1620" s="25" t="str">
        <f>IF(VLOOKUP($A1620,Merchants!$A$2:$D$1757,4,0)&lt;10,"NO FRAUD",IF(VLOOKUP('Behaviors Merchants'!$A1620,Merchants!$A$2:$H$1757,7,0)&gt;=20%,"FRAUD","NO FRAUD"))</f>
        <v>NO FRAUD</v>
      </c>
    </row>
    <row r="1621" spans="1:3" hidden="1" x14ac:dyDescent="0.25">
      <c r="A1621" s="33">
        <v>88164</v>
      </c>
      <c r="B1621" s="25" t="str">
        <f>IF(VLOOKUP($A1621,Merchants!$A$2:$H$1757,4,0)&lt;10,"NO FRAUD",IF(VLOOKUP($A1621,Merchants!$A$2:$H$1757,8,0)&gt;=60%,"FRAUD","NO FRAUD"))</f>
        <v>NO FRAUD</v>
      </c>
      <c r="C1621" s="25" t="str">
        <f>IF(VLOOKUP($A1621,Merchants!$A$2:$D$1757,4,0)&lt;10,"NO FRAUD",IF(VLOOKUP('Behaviors Merchants'!$A1621,Merchants!$A$2:$H$1757,7,0)&gt;=20%,"FRAUD","NO FRAUD"))</f>
        <v>NO FRAUD</v>
      </c>
    </row>
    <row r="1622" spans="1:3" hidden="1" x14ac:dyDescent="0.25">
      <c r="A1622" s="33">
        <v>88284</v>
      </c>
      <c r="B1622" s="25" t="str">
        <f>IF(VLOOKUP($A1622,Merchants!$A$2:$H$1757,4,0)&lt;10,"NO FRAUD",IF(VLOOKUP($A1622,Merchants!$A$2:$H$1757,8,0)&gt;=60%,"FRAUD","NO FRAUD"))</f>
        <v>NO FRAUD</v>
      </c>
      <c r="C1622" s="25" t="str">
        <f>IF(VLOOKUP($A1622,Merchants!$A$2:$D$1757,4,0)&lt;10,"NO FRAUD",IF(VLOOKUP('Behaviors Merchants'!$A1622,Merchants!$A$2:$H$1757,7,0)&gt;=20%,"FRAUD","NO FRAUD"))</f>
        <v>NO FRAUD</v>
      </c>
    </row>
    <row r="1623" spans="1:3" hidden="1" x14ac:dyDescent="0.25">
      <c r="A1623" s="33">
        <v>88390</v>
      </c>
      <c r="B1623" s="25" t="str">
        <f>IF(VLOOKUP($A1623,Merchants!$A$2:$H$1757,4,0)&lt;10,"NO FRAUD",IF(VLOOKUP($A1623,Merchants!$A$2:$H$1757,8,0)&gt;=60%,"FRAUD","NO FRAUD"))</f>
        <v>NO FRAUD</v>
      </c>
      <c r="C1623" s="25" t="str">
        <f>IF(VLOOKUP($A1623,Merchants!$A$2:$D$1757,4,0)&lt;10,"NO FRAUD",IF(VLOOKUP('Behaviors Merchants'!$A1623,Merchants!$A$2:$H$1757,7,0)&gt;=20%,"FRAUD","NO FRAUD"))</f>
        <v>NO FRAUD</v>
      </c>
    </row>
    <row r="1624" spans="1:3" hidden="1" x14ac:dyDescent="0.25">
      <c r="A1624" s="33">
        <v>88417</v>
      </c>
      <c r="B1624" s="25" t="str">
        <f>IF(VLOOKUP($A1624,Merchants!$A$2:$H$1757,4,0)&lt;10,"NO FRAUD",IF(VLOOKUP($A1624,Merchants!$A$2:$H$1757,8,0)&gt;=60%,"FRAUD","NO FRAUD"))</f>
        <v>NO FRAUD</v>
      </c>
      <c r="C1624" s="25" t="str">
        <f>IF(VLOOKUP($A1624,Merchants!$A$2:$D$1757,4,0)&lt;10,"NO FRAUD",IF(VLOOKUP('Behaviors Merchants'!$A1624,Merchants!$A$2:$H$1757,7,0)&gt;=20%,"FRAUD","NO FRAUD"))</f>
        <v>NO FRAUD</v>
      </c>
    </row>
    <row r="1625" spans="1:3" hidden="1" x14ac:dyDescent="0.25">
      <c r="A1625" s="33">
        <v>88505</v>
      </c>
      <c r="B1625" s="25" t="str">
        <f>IF(VLOOKUP($A1625,Merchants!$A$2:$H$1757,4,0)&lt;10,"NO FRAUD",IF(VLOOKUP($A1625,Merchants!$A$2:$H$1757,8,0)&gt;=60%,"FRAUD","NO FRAUD"))</f>
        <v>NO FRAUD</v>
      </c>
      <c r="C1625" s="25" t="str">
        <f>IF(VLOOKUP($A1625,Merchants!$A$2:$D$1757,4,0)&lt;10,"NO FRAUD",IF(VLOOKUP('Behaviors Merchants'!$A1625,Merchants!$A$2:$H$1757,7,0)&gt;=20%,"FRAUD","NO FRAUD"))</f>
        <v>NO FRAUD</v>
      </c>
    </row>
    <row r="1626" spans="1:3" hidden="1" x14ac:dyDescent="0.25">
      <c r="A1626" s="33">
        <v>88549</v>
      </c>
      <c r="B1626" s="25" t="str">
        <f>IF(VLOOKUP($A1626,Merchants!$A$2:$H$1757,4,0)&lt;10,"NO FRAUD",IF(VLOOKUP($A1626,Merchants!$A$2:$H$1757,8,0)&gt;=60%,"FRAUD","NO FRAUD"))</f>
        <v>NO FRAUD</v>
      </c>
      <c r="C1626" s="25" t="str">
        <f>IF(VLOOKUP($A1626,Merchants!$A$2:$D$1757,4,0)&lt;10,"NO FRAUD",IF(VLOOKUP('Behaviors Merchants'!$A1626,Merchants!$A$2:$H$1757,7,0)&gt;=20%,"FRAUD","NO FRAUD"))</f>
        <v>NO FRAUD</v>
      </c>
    </row>
    <row r="1627" spans="1:3" hidden="1" x14ac:dyDescent="0.25">
      <c r="A1627" s="33">
        <v>88613</v>
      </c>
      <c r="B1627" s="25" t="str">
        <f>IF(VLOOKUP($A1627,Merchants!$A$2:$H$1757,4,0)&lt;10,"NO FRAUD",IF(VLOOKUP($A1627,Merchants!$A$2:$H$1757,8,0)&gt;=60%,"FRAUD","NO FRAUD"))</f>
        <v>NO FRAUD</v>
      </c>
      <c r="C1627" s="25" t="str">
        <f>IF(VLOOKUP($A1627,Merchants!$A$2:$D$1757,4,0)&lt;10,"NO FRAUD",IF(VLOOKUP('Behaviors Merchants'!$A1627,Merchants!$A$2:$H$1757,7,0)&gt;=20%,"FRAUD","NO FRAUD"))</f>
        <v>NO FRAUD</v>
      </c>
    </row>
    <row r="1628" spans="1:3" hidden="1" x14ac:dyDescent="0.25">
      <c r="A1628" s="33">
        <v>88619</v>
      </c>
      <c r="B1628" s="25" t="str">
        <f>IF(VLOOKUP($A1628,Merchants!$A$2:$H$1757,4,0)&lt;10,"NO FRAUD",IF(VLOOKUP($A1628,Merchants!$A$2:$H$1757,8,0)&gt;=60%,"FRAUD","NO FRAUD"))</f>
        <v>NO FRAUD</v>
      </c>
      <c r="C1628" s="25" t="str">
        <f>IF(VLOOKUP($A1628,Merchants!$A$2:$D$1757,4,0)&lt;10,"NO FRAUD",IF(VLOOKUP('Behaviors Merchants'!$A1628,Merchants!$A$2:$H$1757,7,0)&gt;=20%,"FRAUD","NO FRAUD"))</f>
        <v>NO FRAUD</v>
      </c>
    </row>
    <row r="1629" spans="1:3" hidden="1" x14ac:dyDescent="0.25">
      <c r="A1629" s="33">
        <v>88783</v>
      </c>
      <c r="B1629" s="25" t="str">
        <f>IF(VLOOKUP($A1629,Merchants!$A$2:$H$1757,4,0)&lt;10,"NO FRAUD",IF(VLOOKUP($A1629,Merchants!$A$2:$H$1757,8,0)&gt;=60%,"FRAUD","NO FRAUD"))</f>
        <v>NO FRAUD</v>
      </c>
      <c r="C1629" s="25" t="str">
        <f>IF(VLOOKUP($A1629,Merchants!$A$2:$D$1757,4,0)&lt;10,"NO FRAUD",IF(VLOOKUP('Behaviors Merchants'!$A1629,Merchants!$A$2:$H$1757,7,0)&gt;=20%,"FRAUD","NO FRAUD"))</f>
        <v>NO FRAUD</v>
      </c>
    </row>
    <row r="1630" spans="1:3" hidden="1" x14ac:dyDescent="0.25">
      <c r="A1630" s="33">
        <v>88815</v>
      </c>
      <c r="B1630" s="25" t="str">
        <f>IF(VLOOKUP($A1630,Merchants!$A$2:$H$1757,4,0)&lt;10,"NO FRAUD",IF(VLOOKUP($A1630,Merchants!$A$2:$H$1757,8,0)&gt;=60%,"FRAUD","NO FRAUD"))</f>
        <v>NO FRAUD</v>
      </c>
      <c r="C1630" s="25" t="str">
        <f>IF(VLOOKUP($A1630,Merchants!$A$2:$D$1757,4,0)&lt;10,"NO FRAUD",IF(VLOOKUP('Behaviors Merchants'!$A1630,Merchants!$A$2:$H$1757,7,0)&gt;=20%,"FRAUD","NO FRAUD"))</f>
        <v>NO FRAUD</v>
      </c>
    </row>
    <row r="1631" spans="1:3" hidden="1" x14ac:dyDescent="0.25">
      <c r="A1631" s="33">
        <v>88949</v>
      </c>
      <c r="B1631" s="25" t="str">
        <f>IF(VLOOKUP($A1631,Merchants!$A$2:$H$1757,4,0)&lt;10,"NO FRAUD",IF(VLOOKUP($A1631,Merchants!$A$2:$H$1757,8,0)&gt;=60%,"FRAUD","NO FRAUD"))</f>
        <v>NO FRAUD</v>
      </c>
      <c r="C1631" s="25" t="str">
        <f>IF(VLOOKUP($A1631,Merchants!$A$2:$D$1757,4,0)&lt;10,"NO FRAUD",IF(VLOOKUP('Behaviors Merchants'!$A1631,Merchants!$A$2:$H$1757,7,0)&gt;=20%,"FRAUD","NO FRAUD"))</f>
        <v>NO FRAUD</v>
      </c>
    </row>
    <row r="1632" spans="1:3" hidden="1" x14ac:dyDescent="0.25">
      <c r="A1632" s="33">
        <v>89078</v>
      </c>
      <c r="B1632" s="25" t="str">
        <f>IF(VLOOKUP($A1632,Merchants!$A$2:$H$1757,4,0)&lt;10,"NO FRAUD",IF(VLOOKUP($A1632,Merchants!$A$2:$H$1757,8,0)&gt;=60%,"FRAUD","NO FRAUD"))</f>
        <v>NO FRAUD</v>
      </c>
      <c r="C1632" s="25" t="str">
        <f>IF(VLOOKUP($A1632,Merchants!$A$2:$D$1757,4,0)&lt;10,"NO FRAUD",IF(VLOOKUP('Behaviors Merchants'!$A1632,Merchants!$A$2:$H$1757,7,0)&gt;=20%,"FRAUD","NO FRAUD"))</f>
        <v>NO FRAUD</v>
      </c>
    </row>
    <row r="1633" spans="1:3" hidden="1" x14ac:dyDescent="0.25">
      <c r="A1633" s="33">
        <v>89207</v>
      </c>
      <c r="B1633" s="25" t="str">
        <f>IF(VLOOKUP($A1633,Merchants!$A$2:$H$1757,4,0)&lt;10,"NO FRAUD",IF(VLOOKUP($A1633,Merchants!$A$2:$H$1757,8,0)&gt;=60%,"FRAUD","NO FRAUD"))</f>
        <v>NO FRAUD</v>
      </c>
      <c r="C1633" s="25" t="str">
        <f>IF(VLOOKUP($A1633,Merchants!$A$2:$D$1757,4,0)&lt;10,"NO FRAUD",IF(VLOOKUP('Behaviors Merchants'!$A1633,Merchants!$A$2:$H$1757,7,0)&gt;=20%,"FRAUD","NO FRAUD"))</f>
        <v>NO FRAUD</v>
      </c>
    </row>
    <row r="1634" spans="1:3" hidden="1" x14ac:dyDescent="0.25">
      <c r="A1634" s="33">
        <v>89407</v>
      </c>
      <c r="B1634" s="25" t="str">
        <f>IF(VLOOKUP($A1634,Merchants!$A$2:$H$1757,4,0)&lt;10,"NO FRAUD",IF(VLOOKUP($A1634,Merchants!$A$2:$H$1757,8,0)&gt;=60%,"FRAUD","NO FRAUD"))</f>
        <v>NO FRAUD</v>
      </c>
      <c r="C1634" s="25" t="str">
        <f>IF(VLOOKUP($A1634,Merchants!$A$2:$D$1757,4,0)&lt;10,"NO FRAUD",IF(VLOOKUP('Behaviors Merchants'!$A1634,Merchants!$A$2:$H$1757,7,0)&gt;=20%,"FRAUD","NO FRAUD"))</f>
        <v>NO FRAUD</v>
      </c>
    </row>
    <row r="1635" spans="1:3" hidden="1" x14ac:dyDescent="0.25">
      <c r="A1635" s="33">
        <v>89412</v>
      </c>
      <c r="B1635" s="25" t="str">
        <f>IF(VLOOKUP($A1635,Merchants!$A$2:$H$1757,4,0)&lt;10,"NO FRAUD",IF(VLOOKUP($A1635,Merchants!$A$2:$H$1757,8,0)&gt;=60%,"FRAUD","NO FRAUD"))</f>
        <v>NO FRAUD</v>
      </c>
      <c r="C1635" s="25" t="str">
        <f>IF(VLOOKUP($A1635,Merchants!$A$2:$D$1757,4,0)&lt;10,"NO FRAUD",IF(VLOOKUP('Behaviors Merchants'!$A1635,Merchants!$A$2:$H$1757,7,0)&gt;=20%,"FRAUD","NO FRAUD"))</f>
        <v>NO FRAUD</v>
      </c>
    </row>
    <row r="1636" spans="1:3" hidden="1" x14ac:dyDescent="0.25">
      <c r="A1636" s="33">
        <v>89453</v>
      </c>
      <c r="B1636" s="25" t="str">
        <f>IF(VLOOKUP($A1636,Merchants!$A$2:$H$1757,4,0)&lt;10,"NO FRAUD",IF(VLOOKUP($A1636,Merchants!$A$2:$H$1757,8,0)&gt;=60%,"FRAUD","NO FRAUD"))</f>
        <v>NO FRAUD</v>
      </c>
      <c r="C1636" s="25" t="str">
        <f>IF(VLOOKUP($A1636,Merchants!$A$2:$D$1757,4,0)&lt;10,"NO FRAUD",IF(VLOOKUP('Behaviors Merchants'!$A1636,Merchants!$A$2:$H$1757,7,0)&gt;=20%,"FRAUD","NO FRAUD"))</f>
        <v>NO FRAUD</v>
      </c>
    </row>
    <row r="1637" spans="1:3" hidden="1" x14ac:dyDescent="0.25">
      <c r="A1637" s="33">
        <v>89525</v>
      </c>
      <c r="B1637" s="25" t="str">
        <f>IF(VLOOKUP($A1637,Merchants!$A$2:$H$1757,4,0)&lt;10,"NO FRAUD",IF(VLOOKUP($A1637,Merchants!$A$2:$H$1757,8,0)&gt;=60%,"FRAUD","NO FRAUD"))</f>
        <v>NO FRAUD</v>
      </c>
      <c r="C1637" s="25" t="str">
        <f>IF(VLOOKUP($A1637,Merchants!$A$2:$D$1757,4,0)&lt;10,"NO FRAUD",IF(VLOOKUP('Behaviors Merchants'!$A1637,Merchants!$A$2:$H$1757,7,0)&gt;=20%,"FRAUD","NO FRAUD"))</f>
        <v>NO FRAUD</v>
      </c>
    </row>
    <row r="1638" spans="1:3" hidden="1" x14ac:dyDescent="0.25">
      <c r="A1638" s="33">
        <v>89757</v>
      </c>
      <c r="B1638" s="25" t="str">
        <f>IF(VLOOKUP($A1638,Merchants!$A$2:$H$1757,4,0)&lt;10,"NO FRAUD",IF(VLOOKUP($A1638,Merchants!$A$2:$H$1757,8,0)&gt;=60%,"FRAUD","NO FRAUD"))</f>
        <v>NO FRAUD</v>
      </c>
      <c r="C1638" s="25" t="str">
        <f>IF(VLOOKUP($A1638,Merchants!$A$2:$D$1757,4,0)&lt;10,"NO FRAUD",IF(VLOOKUP('Behaviors Merchants'!$A1638,Merchants!$A$2:$H$1757,7,0)&gt;=20%,"FRAUD","NO FRAUD"))</f>
        <v>NO FRAUD</v>
      </c>
    </row>
    <row r="1639" spans="1:3" hidden="1" x14ac:dyDescent="0.25">
      <c r="A1639" s="33">
        <v>89769</v>
      </c>
      <c r="B1639" s="25" t="str">
        <f>IF(VLOOKUP($A1639,Merchants!$A$2:$H$1757,4,0)&lt;10,"NO FRAUD",IF(VLOOKUP($A1639,Merchants!$A$2:$H$1757,8,0)&gt;=60%,"FRAUD","NO FRAUD"))</f>
        <v>NO FRAUD</v>
      </c>
      <c r="C1639" s="25" t="str">
        <f>IF(VLOOKUP($A1639,Merchants!$A$2:$D$1757,4,0)&lt;10,"NO FRAUD",IF(VLOOKUP('Behaviors Merchants'!$A1639,Merchants!$A$2:$H$1757,7,0)&gt;=20%,"FRAUD","NO FRAUD"))</f>
        <v>NO FRAUD</v>
      </c>
    </row>
    <row r="1640" spans="1:3" hidden="1" x14ac:dyDescent="0.25">
      <c r="A1640" s="33">
        <v>89802</v>
      </c>
      <c r="B1640" s="25" t="str">
        <f>IF(VLOOKUP($A1640,Merchants!$A$2:$H$1757,4,0)&lt;10,"NO FRAUD",IF(VLOOKUP($A1640,Merchants!$A$2:$H$1757,8,0)&gt;=60%,"FRAUD","NO FRAUD"))</f>
        <v>NO FRAUD</v>
      </c>
      <c r="C1640" s="25" t="str">
        <f>IF(VLOOKUP($A1640,Merchants!$A$2:$D$1757,4,0)&lt;10,"NO FRAUD",IF(VLOOKUP('Behaviors Merchants'!$A1640,Merchants!$A$2:$H$1757,7,0)&gt;=20%,"FRAUD","NO FRAUD"))</f>
        <v>NO FRAUD</v>
      </c>
    </row>
    <row r="1641" spans="1:3" hidden="1" x14ac:dyDescent="0.25">
      <c r="A1641" s="33">
        <v>89808</v>
      </c>
      <c r="B1641" s="25" t="str">
        <f>IF(VLOOKUP($A1641,Merchants!$A$2:$H$1757,4,0)&lt;10,"NO FRAUD",IF(VLOOKUP($A1641,Merchants!$A$2:$H$1757,8,0)&gt;=60%,"FRAUD","NO FRAUD"))</f>
        <v>NO FRAUD</v>
      </c>
      <c r="C1641" s="25" t="str">
        <f>IF(VLOOKUP($A1641,Merchants!$A$2:$D$1757,4,0)&lt;10,"NO FRAUD",IF(VLOOKUP('Behaviors Merchants'!$A1641,Merchants!$A$2:$H$1757,7,0)&gt;=20%,"FRAUD","NO FRAUD"))</f>
        <v>NO FRAUD</v>
      </c>
    </row>
    <row r="1642" spans="1:3" hidden="1" x14ac:dyDescent="0.25">
      <c r="A1642" s="33">
        <v>89888</v>
      </c>
      <c r="B1642" s="25" t="str">
        <f>IF(VLOOKUP($A1642,Merchants!$A$2:$H$1757,4,0)&lt;10,"NO FRAUD",IF(VLOOKUP($A1642,Merchants!$A$2:$H$1757,8,0)&gt;=60%,"FRAUD","NO FRAUD"))</f>
        <v>NO FRAUD</v>
      </c>
      <c r="C1642" s="25" t="str">
        <f>IF(VLOOKUP($A1642,Merchants!$A$2:$D$1757,4,0)&lt;10,"NO FRAUD",IF(VLOOKUP('Behaviors Merchants'!$A1642,Merchants!$A$2:$H$1757,7,0)&gt;=20%,"FRAUD","NO FRAUD"))</f>
        <v>NO FRAUD</v>
      </c>
    </row>
    <row r="1643" spans="1:3" hidden="1" x14ac:dyDescent="0.25">
      <c r="A1643" s="33">
        <v>89931</v>
      </c>
      <c r="B1643" s="25" t="str">
        <f>IF(VLOOKUP($A1643,Merchants!$A$2:$H$1757,4,0)&lt;10,"NO FRAUD",IF(VLOOKUP($A1643,Merchants!$A$2:$H$1757,8,0)&gt;=60%,"FRAUD","NO FRAUD"))</f>
        <v>NO FRAUD</v>
      </c>
      <c r="C1643" s="25" t="str">
        <f>IF(VLOOKUP($A1643,Merchants!$A$2:$D$1757,4,0)&lt;10,"NO FRAUD",IF(VLOOKUP('Behaviors Merchants'!$A1643,Merchants!$A$2:$H$1757,7,0)&gt;=20%,"FRAUD","NO FRAUD"))</f>
        <v>NO FRAUD</v>
      </c>
    </row>
    <row r="1644" spans="1:3" hidden="1" x14ac:dyDescent="0.25">
      <c r="A1644" s="33">
        <v>89934</v>
      </c>
      <c r="B1644" s="25" t="str">
        <f>IF(VLOOKUP($A1644,Merchants!$A$2:$H$1757,4,0)&lt;10,"NO FRAUD",IF(VLOOKUP($A1644,Merchants!$A$2:$H$1757,8,0)&gt;=60%,"FRAUD","NO FRAUD"))</f>
        <v>NO FRAUD</v>
      </c>
      <c r="C1644" s="25" t="str">
        <f>IF(VLOOKUP($A1644,Merchants!$A$2:$D$1757,4,0)&lt;10,"NO FRAUD",IF(VLOOKUP('Behaviors Merchants'!$A1644,Merchants!$A$2:$H$1757,7,0)&gt;=20%,"FRAUD","NO FRAUD"))</f>
        <v>NO FRAUD</v>
      </c>
    </row>
    <row r="1645" spans="1:3" hidden="1" x14ac:dyDescent="0.25">
      <c r="A1645" s="33">
        <v>90098</v>
      </c>
      <c r="B1645" s="25" t="str">
        <f>IF(VLOOKUP($A1645,Merchants!$A$2:$H$1757,4,0)&lt;10,"NO FRAUD",IF(VLOOKUP($A1645,Merchants!$A$2:$H$1757,8,0)&gt;=60%,"FRAUD","NO FRAUD"))</f>
        <v>NO FRAUD</v>
      </c>
      <c r="C1645" s="25" t="str">
        <f>IF(VLOOKUP($A1645,Merchants!$A$2:$D$1757,4,0)&lt;10,"NO FRAUD",IF(VLOOKUP('Behaviors Merchants'!$A1645,Merchants!$A$2:$H$1757,7,0)&gt;=20%,"FRAUD","NO FRAUD"))</f>
        <v>NO FRAUD</v>
      </c>
    </row>
    <row r="1646" spans="1:3" hidden="1" x14ac:dyDescent="0.25">
      <c r="A1646" s="33">
        <v>90245</v>
      </c>
      <c r="B1646" s="25" t="str">
        <f>IF(VLOOKUP($A1646,Merchants!$A$2:$H$1757,4,0)&lt;10,"NO FRAUD",IF(VLOOKUP($A1646,Merchants!$A$2:$H$1757,8,0)&gt;=60%,"FRAUD","NO FRAUD"))</f>
        <v>NO FRAUD</v>
      </c>
      <c r="C1646" s="25" t="str">
        <f>IF(VLOOKUP($A1646,Merchants!$A$2:$D$1757,4,0)&lt;10,"NO FRAUD",IF(VLOOKUP('Behaviors Merchants'!$A1646,Merchants!$A$2:$H$1757,7,0)&gt;=20%,"FRAUD","NO FRAUD"))</f>
        <v>NO FRAUD</v>
      </c>
    </row>
    <row r="1647" spans="1:3" hidden="1" x14ac:dyDescent="0.25">
      <c r="A1647" s="33">
        <v>90326</v>
      </c>
      <c r="B1647" s="25" t="str">
        <f>IF(VLOOKUP($A1647,Merchants!$A$2:$H$1757,4,0)&lt;10,"NO FRAUD",IF(VLOOKUP($A1647,Merchants!$A$2:$H$1757,8,0)&gt;=60%,"FRAUD","NO FRAUD"))</f>
        <v>NO FRAUD</v>
      </c>
      <c r="C1647" s="25" t="str">
        <f>IF(VLOOKUP($A1647,Merchants!$A$2:$D$1757,4,0)&lt;10,"NO FRAUD",IF(VLOOKUP('Behaviors Merchants'!$A1647,Merchants!$A$2:$H$1757,7,0)&gt;=20%,"FRAUD","NO FRAUD"))</f>
        <v>NO FRAUD</v>
      </c>
    </row>
    <row r="1648" spans="1:3" hidden="1" x14ac:dyDescent="0.25">
      <c r="A1648" s="33">
        <v>90371</v>
      </c>
      <c r="B1648" s="25" t="str">
        <f>IF(VLOOKUP($A1648,Merchants!$A$2:$H$1757,4,0)&lt;10,"NO FRAUD",IF(VLOOKUP($A1648,Merchants!$A$2:$H$1757,8,0)&gt;=60%,"FRAUD","NO FRAUD"))</f>
        <v>NO FRAUD</v>
      </c>
      <c r="C1648" s="25" t="str">
        <f>IF(VLOOKUP($A1648,Merchants!$A$2:$D$1757,4,0)&lt;10,"NO FRAUD",IF(VLOOKUP('Behaviors Merchants'!$A1648,Merchants!$A$2:$H$1757,7,0)&gt;=20%,"FRAUD","NO FRAUD"))</f>
        <v>NO FRAUD</v>
      </c>
    </row>
    <row r="1649" spans="1:3" hidden="1" x14ac:dyDescent="0.25">
      <c r="A1649" s="33">
        <v>90440</v>
      </c>
      <c r="B1649" s="25" t="str">
        <f>IF(VLOOKUP($A1649,Merchants!$A$2:$H$1757,4,0)&lt;10,"NO FRAUD",IF(VLOOKUP($A1649,Merchants!$A$2:$H$1757,8,0)&gt;=60%,"FRAUD","NO FRAUD"))</f>
        <v>NO FRAUD</v>
      </c>
      <c r="C1649" s="25" t="str">
        <f>IF(VLOOKUP($A1649,Merchants!$A$2:$D$1757,4,0)&lt;10,"NO FRAUD",IF(VLOOKUP('Behaviors Merchants'!$A1649,Merchants!$A$2:$H$1757,7,0)&gt;=20%,"FRAUD","NO FRAUD"))</f>
        <v>NO FRAUD</v>
      </c>
    </row>
    <row r="1650" spans="1:3" hidden="1" x14ac:dyDescent="0.25">
      <c r="A1650" s="33">
        <v>90465</v>
      </c>
      <c r="B1650" s="25" t="str">
        <f>IF(VLOOKUP($A1650,Merchants!$A$2:$H$1757,4,0)&lt;10,"NO FRAUD",IF(VLOOKUP($A1650,Merchants!$A$2:$H$1757,8,0)&gt;=60%,"FRAUD","NO FRAUD"))</f>
        <v>NO FRAUD</v>
      </c>
      <c r="C1650" s="25" t="str">
        <f>IF(VLOOKUP($A1650,Merchants!$A$2:$D$1757,4,0)&lt;10,"NO FRAUD",IF(VLOOKUP('Behaviors Merchants'!$A1650,Merchants!$A$2:$H$1757,7,0)&gt;=20%,"FRAUD","NO FRAUD"))</f>
        <v>NO FRAUD</v>
      </c>
    </row>
    <row r="1651" spans="1:3" hidden="1" x14ac:dyDescent="0.25">
      <c r="A1651" s="33">
        <v>90516</v>
      </c>
      <c r="B1651" s="25" t="str">
        <f>IF(VLOOKUP($A1651,Merchants!$A$2:$H$1757,4,0)&lt;10,"NO FRAUD",IF(VLOOKUP($A1651,Merchants!$A$2:$H$1757,8,0)&gt;=60%,"FRAUD","NO FRAUD"))</f>
        <v>NO FRAUD</v>
      </c>
      <c r="C1651" s="25" t="str">
        <f>IF(VLOOKUP($A1651,Merchants!$A$2:$D$1757,4,0)&lt;10,"NO FRAUD",IF(VLOOKUP('Behaviors Merchants'!$A1651,Merchants!$A$2:$H$1757,7,0)&gt;=20%,"FRAUD","NO FRAUD"))</f>
        <v>NO FRAUD</v>
      </c>
    </row>
    <row r="1652" spans="1:3" hidden="1" x14ac:dyDescent="0.25">
      <c r="A1652" s="33">
        <v>90535</v>
      </c>
      <c r="B1652" s="25" t="str">
        <f>IF(VLOOKUP($A1652,Merchants!$A$2:$H$1757,4,0)&lt;10,"NO FRAUD",IF(VLOOKUP($A1652,Merchants!$A$2:$H$1757,8,0)&gt;=60%,"FRAUD","NO FRAUD"))</f>
        <v>NO FRAUD</v>
      </c>
      <c r="C1652" s="25" t="str">
        <f>IF(VLOOKUP($A1652,Merchants!$A$2:$D$1757,4,0)&lt;10,"NO FRAUD",IF(VLOOKUP('Behaviors Merchants'!$A1652,Merchants!$A$2:$H$1757,7,0)&gt;=20%,"FRAUD","NO FRAUD"))</f>
        <v>NO FRAUD</v>
      </c>
    </row>
    <row r="1653" spans="1:3" hidden="1" x14ac:dyDescent="0.25">
      <c r="A1653" s="33">
        <v>90580</v>
      </c>
      <c r="B1653" s="25" t="str">
        <f>IF(VLOOKUP($A1653,Merchants!$A$2:$H$1757,4,0)&lt;10,"NO FRAUD",IF(VLOOKUP($A1653,Merchants!$A$2:$H$1757,8,0)&gt;=60%,"FRAUD","NO FRAUD"))</f>
        <v>NO FRAUD</v>
      </c>
      <c r="C1653" s="25" t="str">
        <f>IF(VLOOKUP($A1653,Merchants!$A$2:$D$1757,4,0)&lt;10,"NO FRAUD",IF(VLOOKUP('Behaviors Merchants'!$A1653,Merchants!$A$2:$H$1757,7,0)&gt;=20%,"FRAUD","NO FRAUD"))</f>
        <v>NO FRAUD</v>
      </c>
    </row>
    <row r="1654" spans="1:3" hidden="1" x14ac:dyDescent="0.25">
      <c r="A1654" s="33">
        <v>90855</v>
      </c>
      <c r="B1654" s="25" t="str">
        <f>IF(VLOOKUP($A1654,Merchants!$A$2:$H$1757,4,0)&lt;10,"NO FRAUD",IF(VLOOKUP($A1654,Merchants!$A$2:$H$1757,8,0)&gt;=60%,"FRAUD","NO FRAUD"))</f>
        <v>NO FRAUD</v>
      </c>
      <c r="C1654" s="25" t="str">
        <f>IF(VLOOKUP($A1654,Merchants!$A$2:$D$1757,4,0)&lt;10,"NO FRAUD",IF(VLOOKUP('Behaviors Merchants'!$A1654,Merchants!$A$2:$H$1757,7,0)&gt;=20%,"FRAUD","NO FRAUD"))</f>
        <v>NO FRAUD</v>
      </c>
    </row>
    <row r="1655" spans="1:3" hidden="1" x14ac:dyDescent="0.25">
      <c r="A1655" s="33">
        <v>90924</v>
      </c>
      <c r="B1655" s="25" t="str">
        <f>IF(VLOOKUP($A1655,Merchants!$A$2:$H$1757,4,0)&lt;10,"NO FRAUD",IF(VLOOKUP($A1655,Merchants!$A$2:$H$1757,8,0)&gt;=60%,"FRAUD","NO FRAUD"))</f>
        <v>NO FRAUD</v>
      </c>
      <c r="C1655" s="25" t="str">
        <f>IF(VLOOKUP($A1655,Merchants!$A$2:$D$1757,4,0)&lt;10,"NO FRAUD",IF(VLOOKUP('Behaviors Merchants'!$A1655,Merchants!$A$2:$H$1757,7,0)&gt;=20%,"FRAUD","NO FRAUD"))</f>
        <v>NO FRAUD</v>
      </c>
    </row>
    <row r="1656" spans="1:3" hidden="1" x14ac:dyDescent="0.25">
      <c r="A1656" s="33">
        <v>90954</v>
      </c>
      <c r="B1656" s="25" t="str">
        <f>IF(VLOOKUP($A1656,Merchants!$A$2:$H$1757,4,0)&lt;10,"NO FRAUD",IF(VLOOKUP($A1656,Merchants!$A$2:$H$1757,8,0)&gt;=60%,"FRAUD","NO FRAUD"))</f>
        <v>NO FRAUD</v>
      </c>
      <c r="C1656" s="25" t="str">
        <f>IF(VLOOKUP($A1656,Merchants!$A$2:$D$1757,4,0)&lt;10,"NO FRAUD",IF(VLOOKUP('Behaviors Merchants'!$A1656,Merchants!$A$2:$H$1757,7,0)&gt;=20%,"FRAUD","NO FRAUD"))</f>
        <v>NO FRAUD</v>
      </c>
    </row>
    <row r="1657" spans="1:3" hidden="1" x14ac:dyDescent="0.25">
      <c r="A1657" s="33">
        <v>91072</v>
      </c>
      <c r="B1657" s="25" t="str">
        <f>IF(VLOOKUP($A1657,Merchants!$A$2:$H$1757,4,0)&lt;10,"NO FRAUD",IF(VLOOKUP($A1657,Merchants!$A$2:$H$1757,8,0)&gt;=60%,"FRAUD","NO FRAUD"))</f>
        <v>NO FRAUD</v>
      </c>
      <c r="C1657" s="25" t="str">
        <f>IF(VLOOKUP($A1657,Merchants!$A$2:$D$1757,4,0)&lt;10,"NO FRAUD",IF(VLOOKUP('Behaviors Merchants'!$A1657,Merchants!$A$2:$H$1757,7,0)&gt;=20%,"FRAUD","NO FRAUD"))</f>
        <v>NO FRAUD</v>
      </c>
    </row>
    <row r="1658" spans="1:3" hidden="1" x14ac:dyDescent="0.25">
      <c r="A1658" s="33">
        <v>91223</v>
      </c>
      <c r="B1658" s="25" t="str">
        <f>IF(VLOOKUP($A1658,Merchants!$A$2:$H$1757,4,0)&lt;10,"NO FRAUD",IF(VLOOKUP($A1658,Merchants!$A$2:$H$1757,8,0)&gt;=60%,"FRAUD","NO FRAUD"))</f>
        <v>NO FRAUD</v>
      </c>
      <c r="C1658" s="25" t="str">
        <f>IF(VLOOKUP($A1658,Merchants!$A$2:$D$1757,4,0)&lt;10,"NO FRAUD",IF(VLOOKUP('Behaviors Merchants'!$A1658,Merchants!$A$2:$H$1757,7,0)&gt;=20%,"FRAUD","NO FRAUD"))</f>
        <v>NO FRAUD</v>
      </c>
    </row>
    <row r="1659" spans="1:3" hidden="1" x14ac:dyDescent="0.25">
      <c r="A1659" s="33">
        <v>91247</v>
      </c>
      <c r="B1659" s="25" t="str">
        <f>IF(VLOOKUP($A1659,Merchants!$A$2:$H$1757,4,0)&lt;10,"NO FRAUD",IF(VLOOKUP($A1659,Merchants!$A$2:$H$1757,8,0)&gt;=60%,"FRAUD","NO FRAUD"))</f>
        <v>NO FRAUD</v>
      </c>
      <c r="C1659" s="25" t="str">
        <f>IF(VLOOKUP($A1659,Merchants!$A$2:$D$1757,4,0)&lt;10,"NO FRAUD",IF(VLOOKUP('Behaviors Merchants'!$A1659,Merchants!$A$2:$H$1757,7,0)&gt;=20%,"FRAUD","NO FRAUD"))</f>
        <v>NO FRAUD</v>
      </c>
    </row>
    <row r="1660" spans="1:3" hidden="1" x14ac:dyDescent="0.25">
      <c r="A1660" s="33">
        <v>91291</v>
      </c>
      <c r="B1660" s="25" t="str">
        <f>IF(VLOOKUP($A1660,Merchants!$A$2:$H$1757,4,0)&lt;10,"NO FRAUD",IF(VLOOKUP($A1660,Merchants!$A$2:$H$1757,8,0)&gt;=60%,"FRAUD","NO FRAUD"))</f>
        <v>NO FRAUD</v>
      </c>
      <c r="C1660" s="25" t="str">
        <f>IF(VLOOKUP($A1660,Merchants!$A$2:$D$1757,4,0)&lt;10,"NO FRAUD",IF(VLOOKUP('Behaviors Merchants'!$A1660,Merchants!$A$2:$H$1757,7,0)&gt;=20%,"FRAUD","NO FRAUD"))</f>
        <v>NO FRAUD</v>
      </c>
    </row>
    <row r="1661" spans="1:3" hidden="1" x14ac:dyDescent="0.25">
      <c r="A1661" s="33">
        <v>91318</v>
      </c>
      <c r="B1661" s="25" t="str">
        <f>IF(VLOOKUP($A1661,Merchants!$A$2:$H$1757,4,0)&lt;10,"NO FRAUD",IF(VLOOKUP($A1661,Merchants!$A$2:$H$1757,8,0)&gt;=60%,"FRAUD","NO FRAUD"))</f>
        <v>NO FRAUD</v>
      </c>
      <c r="C1661" s="25" t="str">
        <f>IF(VLOOKUP($A1661,Merchants!$A$2:$D$1757,4,0)&lt;10,"NO FRAUD",IF(VLOOKUP('Behaviors Merchants'!$A1661,Merchants!$A$2:$H$1757,7,0)&gt;=20%,"FRAUD","NO FRAUD"))</f>
        <v>NO FRAUD</v>
      </c>
    </row>
    <row r="1662" spans="1:3" hidden="1" x14ac:dyDescent="0.25">
      <c r="A1662" s="33">
        <v>91352</v>
      </c>
      <c r="B1662" s="25" t="str">
        <f>IF(VLOOKUP($A1662,Merchants!$A$2:$H$1757,4,0)&lt;10,"NO FRAUD",IF(VLOOKUP($A1662,Merchants!$A$2:$H$1757,8,0)&gt;=60%,"FRAUD","NO FRAUD"))</f>
        <v>NO FRAUD</v>
      </c>
      <c r="C1662" s="25" t="str">
        <f>IF(VLOOKUP($A1662,Merchants!$A$2:$D$1757,4,0)&lt;10,"NO FRAUD",IF(VLOOKUP('Behaviors Merchants'!$A1662,Merchants!$A$2:$H$1757,7,0)&gt;=20%,"FRAUD","NO FRAUD"))</f>
        <v>NO FRAUD</v>
      </c>
    </row>
    <row r="1663" spans="1:3" hidden="1" x14ac:dyDescent="0.25">
      <c r="A1663" s="33">
        <v>91431</v>
      </c>
      <c r="B1663" s="25" t="str">
        <f>IF(VLOOKUP($A1663,Merchants!$A$2:$H$1757,4,0)&lt;10,"NO FRAUD",IF(VLOOKUP($A1663,Merchants!$A$2:$H$1757,8,0)&gt;=60%,"FRAUD","NO FRAUD"))</f>
        <v>NO FRAUD</v>
      </c>
      <c r="C1663" s="25" t="str">
        <f>IF(VLOOKUP($A1663,Merchants!$A$2:$D$1757,4,0)&lt;10,"NO FRAUD",IF(VLOOKUP('Behaviors Merchants'!$A1663,Merchants!$A$2:$H$1757,7,0)&gt;=20%,"FRAUD","NO FRAUD"))</f>
        <v>NO FRAUD</v>
      </c>
    </row>
    <row r="1664" spans="1:3" hidden="1" x14ac:dyDescent="0.25">
      <c r="A1664" s="33">
        <v>91628</v>
      </c>
      <c r="B1664" s="25" t="str">
        <f>IF(VLOOKUP($A1664,Merchants!$A$2:$H$1757,4,0)&lt;10,"NO FRAUD",IF(VLOOKUP($A1664,Merchants!$A$2:$H$1757,8,0)&gt;=60%,"FRAUD","NO FRAUD"))</f>
        <v>NO FRAUD</v>
      </c>
      <c r="C1664" s="25" t="str">
        <f>IF(VLOOKUP($A1664,Merchants!$A$2:$D$1757,4,0)&lt;10,"NO FRAUD",IF(VLOOKUP('Behaviors Merchants'!$A1664,Merchants!$A$2:$H$1757,7,0)&gt;=20%,"FRAUD","NO FRAUD"))</f>
        <v>NO FRAUD</v>
      </c>
    </row>
    <row r="1665" spans="1:3" hidden="1" x14ac:dyDescent="0.25">
      <c r="A1665" s="33">
        <v>91677</v>
      </c>
      <c r="B1665" s="25" t="str">
        <f>IF(VLOOKUP($A1665,Merchants!$A$2:$H$1757,4,0)&lt;10,"NO FRAUD",IF(VLOOKUP($A1665,Merchants!$A$2:$H$1757,8,0)&gt;=60%,"FRAUD","NO FRAUD"))</f>
        <v>NO FRAUD</v>
      </c>
      <c r="C1665" s="25" t="str">
        <f>IF(VLOOKUP($A1665,Merchants!$A$2:$D$1757,4,0)&lt;10,"NO FRAUD",IF(VLOOKUP('Behaviors Merchants'!$A1665,Merchants!$A$2:$H$1757,7,0)&gt;=20%,"FRAUD","NO FRAUD"))</f>
        <v>NO FRAUD</v>
      </c>
    </row>
    <row r="1666" spans="1:3" hidden="1" x14ac:dyDescent="0.25">
      <c r="A1666" s="33">
        <v>91740</v>
      </c>
      <c r="B1666" s="25" t="str">
        <f>IF(VLOOKUP($A1666,Merchants!$A$2:$H$1757,4,0)&lt;10,"NO FRAUD",IF(VLOOKUP($A1666,Merchants!$A$2:$H$1757,8,0)&gt;=60%,"FRAUD","NO FRAUD"))</f>
        <v>NO FRAUD</v>
      </c>
      <c r="C1666" s="25" t="str">
        <f>IF(VLOOKUP($A1666,Merchants!$A$2:$D$1757,4,0)&lt;10,"NO FRAUD",IF(VLOOKUP('Behaviors Merchants'!$A1666,Merchants!$A$2:$H$1757,7,0)&gt;=20%,"FRAUD","NO FRAUD"))</f>
        <v>NO FRAUD</v>
      </c>
    </row>
    <row r="1667" spans="1:3" hidden="1" x14ac:dyDescent="0.25">
      <c r="A1667" s="33">
        <v>91828</v>
      </c>
      <c r="B1667" s="25" t="str">
        <f>IF(VLOOKUP($A1667,Merchants!$A$2:$H$1757,4,0)&lt;10,"NO FRAUD",IF(VLOOKUP($A1667,Merchants!$A$2:$H$1757,8,0)&gt;=60%,"FRAUD","NO FRAUD"))</f>
        <v>NO FRAUD</v>
      </c>
      <c r="C1667" s="25" t="str">
        <f>IF(VLOOKUP($A1667,Merchants!$A$2:$D$1757,4,0)&lt;10,"NO FRAUD",IF(VLOOKUP('Behaviors Merchants'!$A1667,Merchants!$A$2:$H$1757,7,0)&gt;=20%,"FRAUD","NO FRAUD"))</f>
        <v>NO FRAUD</v>
      </c>
    </row>
    <row r="1668" spans="1:3" hidden="1" x14ac:dyDescent="0.25">
      <c r="A1668" s="33">
        <v>91881</v>
      </c>
      <c r="B1668" s="25" t="str">
        <f>IF(VLOOKUP($A1668,Merchants!$A$2:$H$1757,4,0)&lt;10,"NO FRAUD",IF(VLOOKUP($A1668,Merchants!$A$2:$H$1757,8,0)&gt;=60%,"FRAUD","NO FRAUD"))</f>
        <v>NO FRAUD</v>
      </c>
      <c r="C1668" s="25" t="str">
        <f>IF(VLOOKUP($A1668,Merchants!$A$2:$D$1757,4,0)&lt;10,"NO FRAUD",IF(VLOOKUP('Behaviors Merchants'!$A1668,Merchants!$A$2:$H$1757,7,0)&gt;=20%,"FRAUD","NO FRAUD"))</f>
        <v>NO FRAUD</v>
      </c>
    </row>
    <row r="1669" spans="1:3" hidden="1" x14ac:dyDescent="0.25">
      <c r="A1669" s="33">
        <v>91960</v>
      </c>
      <c r="B1669" s="25" t="str">
        <f>IF(VLOOKUP($A1669,Merchants!$A$2:$H$1757,4,0)&lt;10,"NO FRAUD",IF(VLOOKUP($A1669,Merchants!$A$2:$H$1757,8,0)&gt;=60%,"FRAUD","NO FRAUD"))</f>
        <v>NO FRAUD</v>
      </c>
      <c r="C1669" s="25" t="str">
        <f>IF(VLOOKUP($A1669,Merchants!$A$2:$D$1757,4,0)&lt;10,"NO FRAUD",IF(VLOOKUP('Behaviors Merchants'!$A1669,Merchants!$A$2:$H$1757,7,0)&gt;=20%,"FRAUD","NO FRAUD"))</f>
        <v>NO FRAUD</v>
      </c>
    </row>
    <row r="1670" spans="1:3" hidden="1" x14ac:dyDescent="0.25">
      <c r="A1670" s="33">
        <v>92057</v>
      </c>
      <c r="B1670" s="25" t="str">
        <f>IF(VLOOKUP($A1670,Merchants!$A$2:$H$1757,4,0)&lt;10,"NO FRAUD",IF(VLOOKUP($A1670,Merchants!$A$2:$H$1757,8,0)&gt;=60%,"FRAUD","NO FRAUD"))</f>
        <v>NO FRAUD</v>
      </c>
      <c r="C1670" s="25" t="str">
        <f>IF(VLOOKUP($A1670,Merchants!$A$2:$D$1757,4,0)&lt;10,"NO FRAUD",IF(VLOOKUP('Behaviors Merchants'!$A1670,Merchants!$A$2:$H$1757,7,0)&gt;=20%,"FRAUD","NO FRAUD"))</f>
        <v>NO FRAUD</v>
      </c>
    </row>
    <row r="1671" spans="1:3" hidden="1" x14ac:dyDescent="0.25">
      <c r="A1671" s="33">
        <v>92088</v>
      </c>
      <c r="B1671" s="25" t="str">
        <f>IF(VLOOKUP($A1671,Merchants!$A$2:$H$1757,4,0)&lt;10,"NO FRAUD",IF(VLOOKUP($A1671,Merchants!$A$2:$H$1757,8,0)&gt;=60%,"FRAUD","NO FRAUD"))</f>
        <v>NO FRAUD</v>
      </c>
      <c r="C1671" s="25" t="str">
        <f>IF(VLOOKUP($A1671,Merchants!$A$2:$D$1757,4,0)&lt;10,"NO FRAUD",IF(VLOOKUP('Behaviors Merchants'!$A1671,Merchants!$A$2:$H$1757,7,0)&gt;=20%,"FRAUD","NO FRAUD"))</f>
        <v>NO FRAUD</v>
      </c>
    </row>
    <row r="1672" spans="1:3" hidden="1" x14ac:dyDescent="0.25">
      <c r="A1672" s="33">
        <v>92170</v>
      </c>
      <c r="B1672" s="25" t="str">
        <f>IF(VLOOKUP($A1672,Merchants!$A$2:$H$1757,4,0)&lt;10,"NO FRAUD",IF(VLOOKUP($A1672,Merchants!$A$2:$H$1757,8,0)&gt;=60%,"FRAUD","NO FRAUD"))</f>
        <v>NO FRAUD</v>
      </c>
      <c r="C1672" s="25" t="str">
        <f>IF(VLOOKUP($A1672,Merchants!$A$2:$D$1757,4,0)&lt;10,"NO FRAUD",IF(VLOOKUP('Behaviors Merchants'!$A1672,Merchants!$A$2:$H$1757,7,0)&gt;=20%,"FRAUD","NO FRAUD"))</f>
        <v>NO FRAUD</v>
      </c>
    </row>
    <row r="1673" spans="1:3" hidden="1" x14ac:dyDescent="0.25">
      <c r="A1673" s="33">
        <v>92215</v>
      </c>
      <c r="B1673" s="25" t="str">
        <f>IF(VLOOKUP($A1673,Merchants!$A$2:$H$1757,4,0)&lt;10,"NO FRAUD",IF(VLOOKUP($A1673,Merchants!$A$2:$H$1757,8,0)&gt;=60%,"FRAUD","NO FRAUD"))</f>
        <v>NO FRAUD</v>
      </c>
      <c r="C1673" s="25" t="str">
        <f>IF(VLOOKUP($A1673,Merchants!$A$2:$D$1757,4,0)&lt;10,"NO FRAUD",IF(VLOOKUP('Behaviors Merchants'!$A1673,Merchants!$A$2:$H$1757,7,0)&gt;=20%,"FRAUD","NO FRAUD"))</f>
        <v>NO FRAUD</v>
      </c>
    </row>
    <row r="1674" spans="1:3" hidden="1" x14ac:dyDescent="0.25">
      <c r="A1674" s="33">
        <v>92301</v>
      </c>
      <c r="B1674" s="25" t="str">
        <f>IF(VLOOKUP($A1674,Merchants!$A$2:$H$1757,4,0)&lt;10,"NO FRAUD",IF(VLOOKUP($A1674,Merchants!$A$2:$H$1757,8,0)&gt;=60%,"FRAUD","NO FRAUD"))</f>
        <v>NO FRAUD</v>
      </c>
      <c r="C1674" s="25" t="str">
        <f>IF(VLOOKUP($A1674,Merchants!$A$2:$D$1757,4,0)&lt;10,"NO FRAUD",IF(VLOOKUP('Behaviors Merchants'!$A1674,Merchants!$A$2:$H$1757,7,0)&gt;=20%,"FRAUD","NO FRAUD"))</f>
        <v>NO FRAUD</v>
      </c>
    </row>
    <row r="1675" spans="1:3" hidden="1" x14ac:dyDescent="0.25">
      <c r="A1675" s="33">
        <v>92365</v>
      </c>
      <c r="B1675" s="25" t="str">
        <f>IF(VLOOKUP($A1675,Merchants!$A$2:$H$1757,4,0)&lt;10,"NO FRAUD",IF(VLOOKUP($A1675,Merchants!$A$2:$H$1757,8,0)&gt;=60%,"FRAUD","NO FRAUD"))</f>
        <v>NO FRAUD</v>
      </c>
      <c r="C1675" s="25" t="str">
        <f>IF(VLOOKUP($A1675,Merchants!$A$2:$D$1757,4,0)&lt;10,"NO FRAUD",IF(VLOOKUP('Behaviors Merchants'!$A1675,Merchants!$A$2:$H$1757,7,0)&gt;=20%,"FRAUD","NO FRAUD"))</f>
        <v>NO FRAUD</v>
      </c>
    </row>
    <row r="1676" spans="1:3" hidden="1" x14ac:dyDescent="0.25">
      <c r="A1676" s="33">
        <v>92417</v>
      </c>
      <c r="B1676" s="25" t="str">
        <f>IF(VLOOKUP($A1676,Merchants!$A$2:$H$1757,4,0)&lt;10,"NO FRAUD",IF(VLOOKUP($A1676,Merchants!$A$2:$H$1757,8,0)&gt;=60%,"FRAUD","NO FRAUD"))</f>
        <v>NO FRAUD</v>
      </c>
      <c r="C1676" s="25" t="str">
        <f>IF(VLOOKUP($A1676,Merchants!$A$2:$D$1757,4,0)&lt;10,"NO FRAUD",IF(VLOOKUP('Behaviors Merchants'!$A1676,Merchants!$A$2:$H$1757,7,0)&gt;=20%,"FRAUD","NO FRAUD"))</f>
        <v>NO FRAUD</v>
      </c>
    </row>
    <row r="1677" spans="1:3" hidden="1" x14ac:dyDescent="0.25">
      <c r="A1677" s="33">
        <v>92426</v>
      </c>
      <c r="B1677" s="25" t="str">
        <f>IF(VLOOKUP($A1677,Merchants!$A$2:$H$1757,4,0)&lt;10,"NO FRAUD",IF(VLOOKUP($A1677,Merchants!$A$2:$H$1757,8,0)&gt;=60%,"FRAUD","NO FRAUD"))</f>
        <v>NO FRAUD</v>
      </c>
      <c r="C1677" s="25" t="str">
        <f>IF(VLOOKUP($A1677,Merchants!$A$2:$D$1757,4,0)&lt;10,"NO FRAUD",IF(VLOOKUP('Behaviors Merchants'!$A1677,Merchants!$A$2:$H$1757,7,0)&gt;=20%,"FRAUD","NO FRAUD"))</f>
        <v>NO FRAUD</v>
      </c>
    </row>
    <row r="1678" spans="1:3" hidden="1" x14ac:dyDescent="0.25">
      <c r="A1678" s="33">
        <v>92443</v>
      </c>
      <c r="B1678" s="25" t="str">
        <f>IF(VLOOKUP($A1678,Merchants!$A$2:$H$1757,4,0)&lt;10,"NO FRAUD",IF(VLOOKUP($A1678,Merchants!$A$2:$H$1757,8,0)&gt;=60%,"FRAUD","NO FRAUD"))</f>
        <v>NO FRAUD</v>
      </c>
      <c r="C1678" s="25" t="str">
        <f>IF(VLOOKUP($A1678,Merchants!$A$2:$D$1757,4,0)&lt;10,"NO FRAUD",IF(VLOOKUP('Behaviors Merchants'!$A1678,Merchants!$A$2:$H$1757,7,0)&gt;=20%,"FRAUD","NO FRAUD"))</f>
        <v>NO FRAUD</v>
      </c>
    </row>
    <row r="1679" spans="1:3" hidden="1" x14ac:dyDescent="0.25">
      <c r="A1679" s="33">
        <v>92464</v>
      </c>
      <c r="B1679" s="25" t="str">
        <f>IF(VLOOKUP($A1679,Merchants!$A$2:$H$1757,4,0)&lt;10,"NO FRAUD",IF(VLOOKUP($A1679,Merchants!$A$2:$H$1757,8,0)&gt;=60%,"FRAUD","NO FRAUD"))</f>
        <v>NO FRAUD</v>
      </c>
      <c r="C1679" s="25" t="str">
        <f>IF(VLOOKUP($A1679,Merchants!$A$2:$D$1757,4,0)&lt;10,"NO FRAUD",IF(VLOOKUP('Behaviors Merchants'!$A1679,Merchants!$A$2:$H$1757,7,0)&gt;=20%,"FRAUD","NO FRAUD"))</f>
        <v>NO FRAUD</v>
      </c>
    </row>
    <row r="1680" spans="1:3" hidden="1" x14ac:dyDescent="0.25">
      <c r="A1680" s="33">
        <v>92928</v>
      </c>
      <c r="B1680" s="25" t="str">
        <f>IF(VLOOKUP($A1680,Merchants!$A$2:$H$1757,4,0)&lt;10,"NO FRAUD",IF(VLOOKUP($A1680,Merchants!$A$2:$H$1757,8,0)&gt;=60%,"FRAUD","NO FRAUD"))</f>
        <v>NO FRAUD</v>
      </c>
      <c r="C1680" s="25" t="str">
        <f>IF(VLOOKUP($A1680,Merchants!$A$2:$D$1757,4,0)&lt;10,"NO FRAUD",IF(VLOOKUP('Behaviors Merchants'!$A1680,Merchants!$A$2:$H$1757,7,0)&gt;=20%,"FRAUD","NO FRAUD"))</f>
        <v>NO FRAUD</v>
      </c>
    </row>
    <row r="1681" spans="1:3" hidden="1" x14ac:dyDescent="0.25">
      <c r="A1681" s="33">
        <v>92980</v>
      </c>
      <c r="B1681" s="25" t="str">
        <f>IF(VLOOKUP($A1681,Merchants!$A$2:$H$1757,4,0)&lt;10,"NO FRAUD",IF(VLOOKUP($A1681,Merchants!$A$2:$H$1757,8,0)&gt;=60%,"FRAUD","NO FRAUD"))</f>
        <v>NO FRAUD</v>
      </c>
      <c r="C1681" s="25" t="str">
        <f>IF(VLOOKUP($A1681,Merchants!$A$2:$D$1757,4,0)&lt;10,"NO FRAUD",IF(VLOOKUP('Behaviors Merchants'!$A1681,Merchants!$A$2:$H$1757,7,0)&gt;=20%,"FRAUD","NO FRAUD"))</f>
        <v>NO FRAUD</v>
      </c>
    </row>
    <row r="1682" spans="1:3" hidden="1" x14ac:dyDescent="0.25">
      <c r="A1682" s="33">
        <v>93330</v>
      </c>
      <c r="B1682" s="25" t="str">
        <f>IF(VLOOKUP($A1682,Merchants!$A$2:$H$1757,4,0)&lt;10,"NO FRAUD",IF(VLOOKUP($A1682,Merchants!$A$2:$H$1757,8,0)&gt;=60%,"FRAUD","NO FRAUD"))</f>
        <v>NO FRAUD</v>
      </c>
      <c r="C1682" s="25" t="str">
        <f>IF(VLOOKUP($A1682,Merchants!$A$2:$D$1757,4,0)&lt;10,"NO FRAUD",IF(VLOOKUP('Behaviors Merchants'!$A1682,Merchants!$A$2:$H$1757,7,0)&gt;=20%,"FRAUD","NO FRAUD"))</f>
        <v>NO FRAUD</v>
      </c>
    </row>
    <row r="1683" spans="1:3" hidden="1" x14ac:dyDescent="0.25">
      <c r="A1683" s="33">
        <v>93794</v>
      </c>
      <c r="B1683" s="25" t="str">
        <f>IF(VLOOKUP($A1683,Merchants!$A$2:$H$1757,4,0)&lt;10,"NO FRAUD",IF(VLOOKUP($A1683,Merchants!$A$2:$H$1757,8,0)&gt;=60%,"FRAUD","NO FRAUD"))</f>
        <v>NO FRAUD</v>
      </c>
      <c r="C1683" s="25" t="str">
        <f>IF(VLOOKUP($A1683,Merchants!$A$2:$D$1757,4,0)&lt;10,"NO FRAUD",IF(VLOOKUP('Behaviors Merchants'!$A1683,Merchants!$A$2:$H$1757,7,0)&gt;=20%,"FRAUD","NO FRAUD"))</f>
        <v>NO FRAUD</v>
      </c>
    </row>
    <row r="1684" spans="1:3" hidden="1" x14ac:dyDescent="0.25">
      <c r="A1684" s="33">
        <v>93916</v>
      </c>
      <c r="B1684" s="25" t="str">
        <f>IF(VLOOKUP($A1684,Merchants!$A$2:$H$1757,4,0)&lt;10,"NO FRAUD",IF(VLOOKUP($A1684,Merchants!$A$2:$H$1757,8,0)&gt;=60%,"FRAUD","NO FRAUD"))</f>
        <v>NO FRAUD</v>
      </c>
      <c r="C1684" s="25" t="str">
        <f>IF(VLOOKUP($A1684,Merchants!$A$2:$D$1757,4,0)&lt;10,"NO FRAUD",IF(VLOOKUP('Behaviors Merchants'!$A1684,Merchants!$A$2:$H$1757,7,0)&gt;=20%,"FRAUD","NO FRAUD"))</f>
        <v>NO FRAUD</v>
      </c>
    </row>
    <row r="1685" spans="1:3" hidden="1" x14ac:dyDescent="0.25">
      <c r="A1685" s="33">
        <v>93947</v>
      </c>
      <c r="B1685" s="25" t="str">
        <f>IF(VLOOKUP($A1685,Merchants!$A$2:$H$1757,4,0)&lt;10,"NO FRAUD",IF(VLOOKUP($A1685,Merchants!$A$2:$H$1757,8,0)&gt;=60%,"FRAUD","NO FRAUD"))</f>
        <v>NO FRAUD</v>
      </c>
      <c r="C1685" s="25" t="str">
        <f>IF(VLOOKUP($A1685,Merchants!$A$2:$D$1757,4,0)&lt;10,"NO FRAUD",IF(VLOOKUP('Behaviors Merchants'!$A1685,Merchants!$A$2:$H$1757,7,0)&gt;=20%,"FRAUD","NO FRAUD"))</f>
        <v>NO FRAUD</v>
      </c>
    </row>
    <row r="1686" spans="1:3" hidden="1" x14ac:dyDescent="0.25">
      <c r="A1686" s="33">
        <v>94035</v>
      </c>
      <c r="B1686" s="25" t="str">
        <f>IF(VLOOKUP($A1686,Merchants!$A$2:$H$1757,4,0)&lt;10,"NO FRAUD",IF(VLOOKUP($A1686,Merchants!$A$2:$H$1757,8,0)&gt;=60%,"FRAUD","NO FRAUD"))</f>
        <v>NO FRAUD</v>
      </c>
      <c r="C1686" s="25" t="str">
        <f>IF(VLOOKUP($A1686,Merchants!$A$2:$D$1757,4,0)&lt;10,"NO FRAUD",IF(VLOOKUP('Behaviors Merchants'!$A1686,Merchants!$A$2:$H$1757,7,0)&gt;=20%,"FRAUD","NO FRAUD"))</f>
        <v>NO FRAUD</v>
      </c>
    </row>
    <row r="1687" spans="1:3" hidden="1" x14ac:dyDescent="0.25">
      <c r="A1687" s="33">
        <v>94047</v>
      </c>
      <c r="B1687" s="25" t="str">
        <f>IF(VLOOKUP($A1687,Merchants!$A$2:$H$1757,4,0)&lt;10,"NO FRAUD",IF(VLOOKUP($A1687,Merchants!$A$2:$H$1757,8,0)&gt;=60%,"FRAUD","NO FRAUD"))</f>
        <v>NO FRAUD</v>
      </c>
      <c r="C1687" s="25" t="str">
        <f>IF(VLOOKUP($A1687,Merchants!$A$2:$D$1757,4,0)&lt;10,"NO FRAUD",IF(VLOOKUP('Behaviors Merchants'!$A1687,Merchants!$A$2:$H$1757,7,0)&gt;=20%,"FRAUD","NO FRAUD"))</f>
        <v>NO FRAUD</v>
      </c>
    </row>
    <row r="1688" spans="1:3" hidden="1" x14ac:dyDescent="0.25">
      <c r="A1688" s="33">
        <v>94053</v>
      </c>
      <c r="B1688" s="25" t="str">
        <f>IF(VLOOKUP($A1688,Merchants!$A$2:$H$1757,4,0)&lt;10,"NO FRAUD",IF(VLOOKUP($A1688,Merchants!$A$2:$H$1757,8,0)&gt;=60%,"FRAUD","NO FRAUD"))</f>
        <v>NO FRAUD</v>
      </c>
      <c r="C1688" s="25" t="str">
        <f>IF(VLOOKUP($A1688,Merchants!$A$2:$D$1757,4,0)&lt;10,"NO FRAUD",IF(VLOOKUP('Behaviors Merchants'!$A1688,Merchants!$A$2:$H$1757,7,0)&gt;=20%,"FRAUD","NO FRAUD"))</f>
        <v>NO FRAUD</v>
      </c>
    </row>
    <row r="1689" spans="1:3" hidden="1" x14ac:dyDescent="0.25">
      <c r="A1689" s="33">
        <v>94249</v>
      </c>
      <c r="B1689" s="25" t="str">
        <f>IF(VLOOKUP($A1689,Merchants!$A$2:$H$1757,4,0)&lt;10,"NO FRAUD",IF(VLOOKUP($A1689,Merchants!$A$2:$H$1757,8,0)&gt;=60%,"FRAUD","NO FRAUD"))</f>
        <v>NO FRAUD</v>
      </c>
      <c r="C1689" s="25" t="str">
        <f>IF(VLOOKUP($A1689,Merchants!$A$2:$D$1757,4,0)&lt;10,"NO FRAUD",IF(VLOOKUP('Behaviors Merchants'!$A1689,Merchants!$A$2:$H$1757,7,0)&gt;=20%,"FRAUD","NO FRAUD"))</f>
        <v>NO FRAUD</v>
      </c>
    </row>
    <row r="1690" spans="1:3" hidden="1" x14ac:dyDescent="0.25">
      <c r="A1690" s="33">
        <v>94348</v>
      </c>
      <c r="B1690" s="25" t="str">
        <f>IF(VLOOKUP($A1690,Merchants!$A$2:$H$1757,4,0)&lt;10,"NO FRAUD",IF(VLOOKUP($A1690,Merchants!$A$2:$H$1757,8,0)&gt;=60%,"FRAUD","NO FRAUD"))</f>
        <v>NO FRAUD</v>
      </c>
      <c r="C1690" s="25" t="str">
        <f>IF(VLOOKUP($A1690,Merchants!$A$2:$D$1757,4,0)&lt;10,"NO FRAUD",IF(VLOOKUP('Behaviors Merchants'!$A1690,Merchants!$A$2:$H$1757,7,0)&gt;=20%,"FRAUD","NO FRAUD"))</f>
        <v>NO FRAUD</v>
      </c>
    </row>
    <row r="1691" spans="1:3" hidden="1" x14ac:dyDescent="0.25">
      <c r="A1691" s="33">
        <v>94371</v>
      </c>
      <c r="B1691" s="25" t="str">
        <f>IF(VLOOKUP($A1691,Merchants!$A$2:$H$1757,4,0)&lt;10,"NO FRAUD",IF(VLOOKUP($A1691,Merchants!$A$2:$H$1757,8,0)&gt;=60%,"FRAUD","NO FRAUD"))</f>
        <v>NO FRAUD</v>
      </c>
      <c r="C1691" s="25" t="str">
        <f>IF(VLOOKUP($A1691,Merchants!$A$2:$D$1757,4,0)&lt;10,"NO FRAUD",IF(VLOOKUP('Behaviors Merchants'!$A1691,Merchants!$A$2:$H$1757,7,0)&gt;=20%,"FRAUD","NO FRAUD"))</f>
        <v>NO FRAUD</v>
      </c>
    </row>
    <row r="1692" spans="1:3" hidden="1" x14ac:dyDescent="0.25">
      <c r="A1692" s="33">
        <v>94438</v>
      </c>
      <c r="B1692" s="25" t="str">
        <f>IF(VLOOKUP($A1692,Merchants!$A$2:$H$1757,4,0)&lt;10,"NO FRAUD",IF(VLOOKUP($A1692,Merchants!$A$2:$H$1757,8,0)&gt;=60%,"FRAUD","NO FRAUD"))</f>
        <v>NO FRAUD</v>
      </c>
      <c r="C1692" s="25" t="str">
        <f>IF(VLOOKUP($A1692,Merchants!$A$2:$D$1757,4,0)&lt;10,"NO FRAUD",IF(VLOOKUP('Behaviors Merchants'!$A1692,Merchants!$A$2:$H$1757,7,0)&gt;=20%,"FRAUD","NO FRAUD"))</f>
        <v>NO FRAUD</v>
      </c>
    </row>
    <row r="1693" spans="1:3" hidden="1" x14ac:dyDescent="0.25">
      <c r="A1693" s="33">
        <v>94454</v>
      </c>
      <c r="B1693" s="25" t="str">
        <f>IF(VLOOKUP($A1693,Merchants!$A$2:$H$1757,4,0)&lt;10,"NO FRAUD",IF(VLOOKUP($A1693,Merchants!$A$2:$H$1757,8,0)&gt;=60%,"FRAUD","NO FRAUD"))</f>
        <v>NO FRAUD</v>
      </c>
      <c r="C1693" s="25" t="str">
        <f>IF(VLOOKUP($A1693,Merchants!$A$2:$D$1757,4,0)&lt;10,"NO FRAUD",IF(VLOOKUP('Behaviors Merchants'!$A1693,Merchants!$A$2:$H$1757,7,0)&gt;=20%,"FRAUD","NO FRAUD"))</f>
        <v>NO FRAUD</v>
      </c>
    </row>
    <row r="1694" spans="1:3" hidden="1" x14ac:dyDescent="0.25">
      <c r="A1694" s="33">
        <v>94482</v>
      </c>
      <c r="B1694" s="25" t="str">
        <f>IF(VLOOKUP($A1694,Merchants!$A$2:$H$1757,4,0)&lt;10,"NO FRAUD",IF(VLOOKUP($A1694,Merchants!$A$2:$H$1757,8,0)&gt;=60%,"FRAUD","NO FRAUD"))</f>
        <v>NO FRAUD</v>
      </c>
      <c r="C1694" s="25" t="str">
        <f>IF(VLOOKUP($A1694,Merchants!$A$2:$D$1757,4,0)&lt;10,"NO FRAUD",IF(VLOOKUP('Behaviors Merchants'!$A1694,Merchants!$A$2:$H$1757,7,0)&gt;=20%,"FRAUD","NO FRAUD"))</f>
        <v>NO FRAUD</v>
      </c>
    </row>
    <row r="1695" spans="1:3" hidden="1" x14ac:dyDescent="0.25">
      <c r="A1695" s="33">
        <v>94493</v>
      </c>
      <c r="B1695" s="25" t="str">
        <f>IF(VLOOKUP($A1695,Merchants!$A$2:$H$1757,4,0)&lt;10,"NO FRAUD",IF(VLOOKUP($A1695,Merchants!$A$2:$H$1757,8,0)&gt;=60%,"FRAUD","NO FRAUD"))</f>
        <v>NO FRAUD</v>
      </c>
      <c r="C1695" s="25" t="str">
        <f>IF(VLOOKUP($A1695,Merchants!$A$2:$D$1757,4,0)&lt;10,"NO FRAUD",IF(VLOOKUP('Behaviors Merchants'!$A1695,Merchants!$A$2:$H$1757,7,0)&gt;=20%,"FRAUD","NO FRAUD"))</f>
        <v>NO FRAUD</v>
      </c>
    </row>
    <row r="1696" spans="1:3" hidden="1" x14ac:dyDescent="0.25">
      <c r="A1696" s="33">
        <v>94513</v>
      </c>
      <c r="B1696" s="25" t="str">
        <f>IF(VLOOKUP($A1696,Merchants!$A$2:$H$1757,4,0)&lt;10,"NO FRAUD",IF(VLOOKUP($A1696,Merchants!$A$2:$H$1757,8,0)&gt;=60%,"FRAUD","NO FRAUD"))</f>
        <v>NO FRAUD</v>
      </c>
      <c r="C1696" s="25" t="str">
        <f>IF(VLOOKUP($A1696,Merchants!$A$2:$D$1757,4,0)&lt;10,"NO FRAUD",IF(VLOOKUP('Behaviors Merchants'!$A1696,Merchants!$A$2:$H$1757,7,0)&gt;=20%,"FRAUD","NO FRAUD"))</f>
        <v>NO FRAUD</v>
      </c>
    </row>
    <row r="1697" spans="1:3" hidden="1" x14ac:dyDescent="0.25">
      <c r="A1697" s="33">
        <v>94514</v>
      </c>
      <c r="B1697" s="25" t="str">
        <f>IF(VLOOKUP($A1697,Merchants!$A$2:$H$1757,4,0)&lt;10,"NO FRAUD",IF(VLOOKUP($A1697,Merchants!$A$2:$H$1757,8,0)&gt;=60%,"FRAUD","NO FRAUD"))</f>
        <v>NO FRAUD</v>
      </c>
      <c r="C1697" s="25" t="str">
        <f>IF(VLOOKUP($A1697,Merchants!$A$2:$D$1757,4,0)&lt;10,"NO FRAUD",IF(VLOOKUP('Behaviors Merchants'!$A1697,Merchants!$A$2:$H$1757,7,0)&gt;=20%,"FRAUD","NO FRAUD"))</f>
        <v>NO FRAUD</v>
      </c>
    </row>
    <row r="1698" spans="1:3" hidden="1" x14ac:dyDescent="0.25">
      <c r="A1698" s="33">
        <v>94643</v>
      </c>
      <c r="B1698" s="25" t="str">
        <f>IF(VLOOKUP($A1698,Merchants!$A$2:$H$1757,4,0)&lt;10,"NO FRAUD",IF(VLOOKUP($A1698,Merchants!$A$2:$H$1757,8,0)&gt;=60%,"FRAUD","NO FRAUD"))</f>
        <v>NO FRAUD</v>
      </c>
      <c r="C1698" s="25" t="str">
        <f>IF(VLOOKUP($A1698,Merchants!$A$2:$D$1757,4,0)&lt;10,"NO FRAUD",IF(VLOOKUP('Behaviors Merchants'!$A1698,Merchants!$A$2:$H$1757,7,0)&gt;=20%,"FRAUD","NO FRAUD"))</f>
        <v>NO FRAUD</v>
      </c>
    </row>
    <row r="1699" spans="1:3" hidden="1" x14ac:dyDescent="0.25">
      <c r="A1699" s="33">
        <v>94669</v>
      </c>
      <c r="B1699" s="25" t="str">
        <f>IF(VLOOKUP($A1699,Merchants!$A$2:$H$1757,4,0)&lt;10,"NO FRAUD",IF(VLOOKUP($A1699,Merchants!$A$2:$H$1757,8,0)&gt;=60%,"FRAUD","NO FRAUD"))</f>
        <v>NO FRAUD</v>
      </c>
      <c r="C1699" s="25" t="str">
        <f>IF(VLOOKUP($A1699,Merchants!$A$2:$D$1757,4,0)&lt;10,"NO FRAUD",IF(VLOOKUP('Behaviors Merchants'!$A1699,Merchants!$A$2:$H$1757,7,0)&gt;=20%,"FRAUD","NO FRAUD"))</f>
        <v>NO FRAUD</v>
      </c>
    </row>
    <row r="1700" spans="1:3" hidden="1" x14ac:dyDescent="0.25">
      <c r="A1700" s="33">
        <v>94722</v>
      </c>
      <c r="B1700" s="25" t="str">
        <f>IF(VLOOKUP($A1700,Merchants!$A$2:$H$1757,4,0)&lt;10,"NO FRAUD",IF(VLOOKUP($A1700,Merchants!$A$2:$H$1757,8,0)&gt;=60%,"FRAUD","NO FRAUD"))</f>
        <v>NO FRAUD</v>
      </c>
      <c r="C1700" s="25" t="str">
        <f>IF(VLOOKUP($A1700,Merchants!$A$2:$D$1757,4,0)&lt;10,"NO FRAUD",IF(VLOOKUP('Behaviors Merchants'!$A1700,Merchants!$A$2:$H$1757,7,0)&gt;=20%,"FRAUD","NO FRAUD"))</f>
        <v>NO FRAUD</v>
      </c>
    </row>
    <row r="1701" spans="1:3" hidden="1" x14ac:dyDescent="0.25">
      <c r="A1701" s="33">
        <v>94747</v>
      </c>
      <c r="B1701" s="25" t="str">
        <f>IF(VLOOKUP($A1701,Merchants!$A$2:$H$1757,4,0)&lt;10,"NO FRAUD",IF(VLOOKUP($A1701,Merchants!$A$2:$H$1757,8,0)&gt;=60%,"FRAUD","NO FRAUD"))</f>
        <v>NO FRAUD</v>
      </c>
      <c r="C1701" s="25" t="str">
        <f>IF(VLOOKUP($A1701,Merchants!$A$2:$D$1757,4,0)&lt;10,"NO FRAUD",IF(VLOOKUP('Behaviors Merchants'!$A1701,Merchants!$A$2:$H$1757,7,0)&gt;=20%,"FRAUD","NO FRAUD"))</f>
        <v>NO FRAUD</v>
      </c>
    </row>
    <row r="1702" spans="1:3" hidden="1" x14ac:dyDescent="0.25">
      <c r="A1702" s="33">
        <v>95105</v>
      </c>
      <c r="B1702" s="25" t="str">
        <f>IF(VLOOKUP($A1702,Merchants!$A$2:$H$1757,4,0)&lt;10,"NO FRAUD",IF(VLOOKUP($A1702,Merchants!$A$2:$H$1757,8,0)&gt;=60%,"FRAUD","NO FRAUD"))</f>
        <v>NO FRAUD</v>
      </c>
      <c r="C1702" s="25" t="str">
        <f>IF(VLOOKUP($A1702,Merchants!$A$2:$D$1757,4,0)&lt;10,"NO FRAUD",IF(VLOOKUP('Behaviors Merchants'!$A1702,Merchants!$A$2:$H$1757,7,0)&gt;=20%,"FRAUD","NO FRAUD"))</f>
        <v>NO FRAUD</v>
      </c>
    </row>
    <row r="1703" spans="1:3" hidden="1" x14ac:dyDescent="0.25">
      <c r="A1703" s="33">
        <v>95111</v>
      </c>
      <c r="B1703" s="25" t="str">
        <f>IF(VLOOKUP($A1703,Merchants!$A$2:$H$1757,4,0)&lt;10,"NO FRAUD",IF(VLOOKUP($A1703,Merchants!$A$2:$H$1757,8,0)&gt;=60%,"FRAUD","NO FRAUD"))</f>
        <v>NO FRAUD</v>
      </c>
      <c r="C1703" s="25" t="str">
        <f>IF(VLOOKUP($A1703,Merchants!$A$2:$D$1757,4,0)&lt;10,"NO FRAUD",IF(VLOOKUP('Behaviors Merchants'!$A1703,Merchants!$A$2:$H$1757,7,0)&gt;=20%,"FRAUD","NO FRAUD"))</f>
        <v>NO FRAUD</v>
      </c>
    </row>
    <row r="1704" spans="1:3" hidden="1" x14ac:dyDescent="0.25">
      <c r="A1704" s="33">
        <v>95186</v>
      </c>
      <c r="B1704" s="25" t="str">
        <f>IF(VLOOKUP($A1704,Merchants!$A$2:$H$1757,4,0)&lt;10,"NO FRAUD",IF(VLOOKUP($A1704,Merchants!$A$2:$H$1757,8,0)&gt;=60%,"FRAUD","NO FRAUD"))</f>
        <v>NO FRAUD</v>
      </c>
      <c r="C1704" s="25" t="str">
        <f>IF(VLOOKUP($A1704,Merchants!$A$2:$D$1757,4,0)&lt;10,"NO FRAUD",IF(VLOOKUP('Behaviors Merchants'!$A1704,Merchants!$A$2:$H$1757,7,0)&gt;=20%,"FRAUD","NO FRAUD"))</f>
        <v>NO FRAUD</v>
      </c>
    </row>
    <row r="1705" spans="1:3" hidden="1" x14ac:dyDescent="0.25">
      <c r="A1705" s="33">
        <v>95302</v>
      </c>
      <c r="B1705" s="25" t="str">
        <f>IF(VLOOKUP($A1705,Merchants!$A$2:$H$1757,4,0)&lt;10,"NO FRAUD",IF(VLOOKUP($A1705,Merchants!$A$2:$H$1757,8,0)&gt;=60%,"FRAUD","NO FRAUD"))</f>
        <v>NO FRAUD</v>
      </c>
      <c r="C1705" s="25" t="str">
        <f>IF(VLOOKUP($A1705,Merchants!$A$2:$D$1757,4,0)&lt;10,"NO FRAUD",IF(VLOOKUP('Behaviors Merchants'!$A1705,Merchants!$A$2:$H$1757,7,0)&gt;=20%,"FRAUD","NO FRAUD"))</f>
        <v>NO FRAUD</v>
      </c>
    </row>
    <row r="1706" spans="1:3" hidden="1" x14ac:dyDescent="0.25">
      <c r="A1706" s="33">
        <v>95339</v>
      </c>
      <c r="B1706" s="25" t="str">
        <f>IF(VLOOKUP($A1706,Merchants!$A$2:$H$1757,4,0)&lt;10,"NO FRAUD",IF(VLOOKUP($A1706,Merchants!$A$2:$H$1757,8,0)&gt;=60%,"FRAUD","NO FRAUD"))</f>
        <v>NO FRAUD</v>
      </c>
      <c r="C1706" s="25" t="str">
        <f>IF(VLOOKUP($A1706,Merchants!$A$2:$D$1757,4,0)&lt;10,"NO FRAUD",IF(VLOOKUP('Behaviors Merchants'!$A1706,Merchants!$A$2:$H$1757,7,0)&gt;=20%,"FRAUD","NO FRAUD"))</f>
        <v>NO FRAUD</v>
      </c>
    </row>
    <row r="1707" spans="1:3" hidden="1" x14ac:dyDescent="0.25">
      <c r="A1707" s="33">
        <v>95377</v>
      </c>
      <c r="B1707" s="25" t="str">
        <f>IF(VLOOKUP($A1707,Merchants!$A$2:$H$1757,4,0)&lt;10,"NO FRAUD",IF(VLOOKUP($A1707,Merchants!$A$2:$H$1757,8,0)&gt;=60%,"FRAUD","NO FRAUD"))</f>
        <v>NO FRAUD</v>
      </c>
      <c r="C1707" s="25" t="str">
        <f>IF(VLOOKUP($A1707,Merchants!$A$2:$D$1757,4,0)&lt;10,"NO FRAUD",IF(VLOOKUP('Behaviors Merchants'!$A1707,Merchants!$A$2:$H$1757,7,0)&gt;=20%,"FRAUD","NO FRAUD"))</f>
        <v>NO FRAUD</v>
      </c>
    </row>
    <row r="1708" spans="1:3" hidden="1" x14ac:dyDescent="0.25">
      <c r="A1708" s="33">
        <v>95577</v>
      </c>
      <c r="B1708" s="25" t="str">
        <f>IF(VLOOKUP($A1708,Merchants!$A$2:$H$1757,4,0)&lt;10,"NO FRAUD",IF(VLOOKUP($A1708,Merchants!$A$2:$H$1757,8,0)&gt;=60%,"FRAUD","NO FRAUD"))</f>
        <v>NO FRAUD</v>
      </c>
      <c r="C1708" s="25" t="str">
        <f>IF(VLOOKUP($A1708,Merchants!$A$2:$D$1757,4,0)&lt;10,"NO FRAUD",IF(VLOOKUP('Behaviors Merchants'!$A1708,Merchants!$A$2:$H$1757,7,0)&gt;=20%,"FRAUD","NO FRAUD"))</f>
        <v>NO FRAUD</v>
      </c>
    </row>
    <row r="1709" spans="1:3" hidden="1" x14ac:dyDescent="0.25">
      <c r="A1709" s="33">
        <v>95750</v>
      </c>
      <c r="B1709" s="25" t="str">
        <f>IF(VLOOKUP($A1709,Merchants!$A$2:$H$1757,4,0)&lt;10,"NO FRAUD",IF(VLOOKUP($A1709,Merchants!$A$2:$H$1757,8,0)&gt;=60%,"FRAUD","NO FRAUD"))</f>
        <v>NO FRAUD</v>
      </c>
      <c r="C1709" s="25" t="str">
        <f>IF(VLOOKUP($A1709,Merchants!$A$2:$D$1757,4,0)&lt;10,"NO FRAUD",IF(VLOOKUP('Behaviors Merchants'!$A1709,Merchants!$A$2:$H$1757,7,0)&gt;=20%,"FRAUD","NO FRAUD"))</f>
        <v>NO FRAUD</v>
      </c>
    </row>
    <row r="1710" spans="1:3" hidden="1" x14ac:dyDescent="0.25">
      <c r="A1710" s="33">
        <v>95786</v>
      </c>
      <c r="B1710" s="25" t="str">
        <f>IF(VLOOKUP($A1710,Merchants!$A$2:$H$1757,4,0)&lt;10,"NO FRAUD",IF(VLOOKUP($A1710,Merchants!$A$2:$H$1757,8,0)&gt;=60%,"FRAUD","NO FRAUD"))</f>
        <v>NO FRAUD</v>
      </c>
      <c r="C1710" s="25" t="str">
        <f>IF(VLOOKUP($A1710,Merchants!$A$2:$D$1757,4,0)&lt;10,"NO FRAUD",IF(VLOOKUP('Behaviors Merchants'!$A1710,Merchants!$A$2:$H$1757,7,0)&gt;=20%,"FRAUD","NO FRAUD"))</f>
        <v>NO FRAUD</v>
      </c>
    </row>
    <row r="1711" spans="1:3" hidden="1" x14ac:dyDescent="0.25">
      <c r="A1711" s="33">
        <v>95877</v>
      </c>
      <c r="B1711" s="25" t="str">
        <f>IF(VLOOKUP($A1711,Merchants!$A$2:$H$1757,4,0)&lt;10,"NO FRAUD",IF(VLOOKUP($A1711,Merchants!$A$2:$H$1757,8,0)&gt;=60%,"FRAUD","NO FRAUD"))</f>
        <v>NO FRAUD</v>
      </c>
      <c r="C1711" s="25" t="str">
        <f>IF(VLOOKUP($A1711,Merchants!$A$2:$D$1757,4,0)&lt;10,"NO FRAUD",IF(VLOOKUP('Behaviors Merchants'!$A1711,Merchants!$A$2:$H$1757,7,0)&gt;=20%,"FRAUD","NO FRAUD"))</f>
        <v>NO FRAUD</v>
      </c>
    </row>
    <row r="1712" spans="1:3" hidden="1" x14ac:dyDescent="0.25">
      <c r="A1712" s="33">
        <v>96015</v>
      </c>
      <c r="B1712" s="25" t="str">
        <f>IF(VLOOKUP($A1712,Merchants!$A$2:$H$1757,4,0)&lt;10,"NO FRAUD",IF(VLOOKUP($A1712,Merchants!$A$2:$H$1757,8,0)&gt;=60%,"FRAUD","NO FRAUD"))</f>
        <v>NO FRAUD</v>
      </c>
      <c r="C1712" s="25" t="str">
        <f>IF(VLOOKUP($A1712,Merchants!$A$2:$D$1757,4,0)&lt;10,"NO FRAUD",IF(VLOOKUP('Behaviors Merchants'!$A1712,Merchants!$A$2:$H$1757,7,0)&gt;=20%,"FRAUD","NO FRAUD"))</f>
        <v>NO FRAUD</v>
      </c>
    </row>
    <row r="1713" spans="1:3" hidden="1" x14ac:dyDescent="0.25">
      <c r="A1713" s="33">
        <v>96052</v>
      </c>
      <c r="B1713" s="25" t="str">
        <f>IF(VLOOKUP($A1713,Merchants!$A$2:$H$1757,4,0)&lt;10,"NO FRAUD",IF(VLOOKUP($A1713,Merchants!$A$2:$H$1757,8,0)&gt;=60%,"FRAUD","NO FRAUD"))</f>
        <v>NO FRAUD</v>
      </c>
      <c r="C1713" s="25" t="str">
        <f>IF(VLOOKUP($A1713,Merchants!$A$2:$D$1757,4,0)&lt;10,"NO FRAUD",IF(VLOOKUP('Behaviors Merchants'!$A1713,Merchants!$A$2:$H$1757,7,0)&gt;=20%,"FRAUD","NO FRAUD"))</f>
        <v>NO FRAUD</v>
      </c>
    </row>
    <row r="1714" spans="1:3" hidden="1" x14ac:dyDescent="0.25">
      <c r="A1714" s="33">
        <v>96149</v>
      </c>
      <c r="B1714" s="25" t="str">
        <f>IF(VLOOKUP($A1714,Merchants!$A$2:$H$1757,4,0)&lt;10,"NO FRAUD",IF(VLOOKUP($A1714,Merchants!$A$2:$H$1757,8,0)&gt;=60%,"FRAUD","NO FRAUD"))</f>
        <v>NO FRAUD</v>
      </c>
      <c r="C1714" s="25" t="str">
        <f>IF(VLOOKUP($A1714,Merchants!$A$2:$D$1757,4,0)&lt;10,"NO FRAUD",IF(VLOOKUP('Behaviors Merchants'!$A1714,Merchants!$A$2:$H$1757,7,0)&gt;=20%,"FRAUD","NO FRAUD"))</f>
        <v>NO FRAUD</v>
      </c>
    </row>
    <row r="1715" spans="1:3" hidden="1" x14ac:dyDescent="0.25">
      <c r="A1715" s="33">
        <v>96210</v>
      </c>
      <c r="B1715" s="25" t="str">
        <f>IF(VLOOKUP($A1715,Merchants!$A$2:$H$1757,4,0)&lt;10,"NO FRAUD",IF(VLOOKUP($A1715,Merchants!$A$2:$H$1757,8,0)&gt;=60%,"FRAUD","NO FRAUD"))</f>
        <v>NO FRAUD</v>
      </c>
      <c r="C1715" s="25" t="str">
        <f>IF(VLOOKUP($A1715,Merchants!$A$2:$D$1757,4,0)&lt;10,"NO FRAUD",IF(VLOOKUP('Behaviors Merchants'!$A1715,Merchants!$A$2:$H$1757,7,0)&gt;=20%,"FRAUD","NO FRAUD"))</f>
        <v>NO FRAUD</v>
      </c>
    </row>
    <row r="1716" spans="1:3" hidden="1" x14ac:dyDescent="0.25">
      <c r="A1716" s="33">
        <v>96247</v>
      </c>
      <c r="B1716" s="25" t="str">
        <f>IF(VLOOKUP($A1716,Merchants!$A$2:$H$1757,4,0)&lt;10,"NO FRAUD",IF(VLOOKUP($A1716,Merchants!$A$2:$H$1757,8,0)&gt;=60%,"FRAUD","NO FRAUD"))</f>
        <v>NO FRAUD</v>
      </c>
      <c r="C1716" s="25" t="str">
        <f>IF(VLOOKUP($A1716,Merchants!$A$2:$D$1757,4,0)&lt;10,"NO FRAUD",IF(VLOOKUP('Behaviors Merchants'!$A1716,Merchants!$A$2:$H$1757,7,0)&gt;=20%,"FRAUD","NO FRAUD"))</f>
        <v>NO FRAUD</v>
      </c>
    </row>
    <row r="1717" spans="1:3" hidden="1" x14ac:dyDescent="0.25">
      <c r="A1717" s="33">
        <v>96294</v>
      </c>
      <c r="B1717" s="25" t="str">
        <f>IF(VLOOKUP($A1717,Merchants!$A$2:$H$1757,4,0)&lt;10,"NO FRAUD",IF(VLOOKUP($A1717,Merchants!$A$2:$H$1757,8,0)&gt;=60%,"FRAUD","NO FRAUD"))</f>
        <v>NO FRAUD</v>
      </c>
      <c r="C1717" s="25" t="str">
        <f>IF(VLOOKUP($A1717,Merchants!$A$2:$D$1757,4,0)&lt;10,"NO FRAUD",IF(VLOOKUP('Behaviors Merchants'!$A1717,Merchants!$A$2:$H$1757,7,0)&gt;=20%,"FRAUD","NO FRAUD"))</f>
        <v>NO FRAUD</v>
      </c>
    </row>
    <row r="1718" spans="1:3" hidden="1" x14ac:dyDescent="0.25">
      <c r="A1718" s="33">
        <v>96409</v>
      </c>
      <c r="B1718" s="25" t="str">
        <f>IF(VLOOKUP($A1718,Merchants!$A$2:$H$1757,4,0)&lt;10,"NO FRAUD",IF(VLOOKUP($A1718,Merchants!$A$2:$H$1757,8,0)&gt;=60%,"FRAUD","NO FRAUD"))</f>
        <v>NO FRAUD</v>
      </c>
      <c r="C1718" s="25" t="str">
        <f>IF(VLOOKUP($A1718,Merchants!$A$2:$D$1757,4,0)&lt;10,"NO FRAUD",IF(VLOOKUP('Behaviors Merchants'!$A1718,Merchants!$A$2:$H$1757,7,0)&gt;=20%,"FRAUD","NO FRAUD"))</f>
        <v>NO FRAUD</v>
      </c>
    </row>
    <row r="1719" spans="1:3" hidden="1" x14ac:dyDescent="0.25">
      <c r="A1719" s="33">
        <v>96428</v>
      </c>
      <c r="B1719" s="25" t="str">
        <f>IF(VLOOKUP($A1719,Merchants!$A$2:$H$1757,4,0)&lt;10,"NO FRAUD",IF(VLOOKUP($A1719,Merchants!$A$2:$H$1757,8,0)&gt;=60%,"FRAUD","NO FRAUD"))</f>
        <v>NO FRAUD</v>
      </c>
      <c r="C1719" s="25" t="str">
        <f>IF(VLOOKUP($A1719,Merchants!$A$2:$D$1757,4,0)&lt;10,"NO FRAUD",IF(VLOOKUP('Behaviors Merchants'!$A1719,Merchants!$A$2:$H$1757,7,0)&gt;=20%,"FRAUD","NO FRAUD"))</f>
        <v>NO FRAUD</v>
      </c>
    </row>
    <row r="1720" spans="1:3" hidden="1" x14ac:dyDescent="0.25">
      <c r="A1720" s="33">
        <v>96492</v>
      </c>
      <c r="B1720" s="25" t="str">
        <f>IF(VLOOKUP($A1720,Merchants!$A$2:$H$1757,4,0)&lt;10,"NO FRAUD",IF(VLOOKUP($A1720,Merchants!$A$2:$H$1757,8,0)&gt;=60%,"FRAUD","NO FRAUD"))</f>
        <v>NO FRAUD</v>
      </c>
      <c r="C1720" s="25" t="str">
        <f>IF(VLOOKUP($A1720,Merchants!$A$2:$D$1757,4,0)&lt;10,"NO FRAUD",IF(VLOOKUP('Behaviors Merchants'!$A1720,Merchants!$A$2:$H$1757,7,0)&gt;=20%,"FRAUD","NO FRAUD"))</f>
        <v>NO FRAUD</v>
      </c>
    </row>
    <row r="1721" spans="1:3" hidden="1" x14ac:dyDescent="0.25">
      <c r="A1721" s="33">
        <v>96610</v>
      </c>
      <c r="B1721" s="25" t="str">
        <f>IF(VLOOKUP($A1721,Merchants!$A$2:$H$1757,4,0)&lt;10,"NO FRAUD",IF(VLOOKUP($A1721,Merchants!$A$2:$H$1757,8,0)&gt;=60%,"FRAUD","NO FRAUD"))</f>
        <v>NO FRAUD</v>
      </c>
      <c r="C1721" s="25" t="str">
        <f>IF(VLOOKUP($A1721,Merchants!$A$2:$D$1757,4,0)&lt;10,"NO FRAUD",IF(VLOOKUP('Behaviors Merchants'!$A1721,Merchants!$A$2:$H$1757,7,0)&gt;=20%,"FRAUD","NO FRAUD"))</f>
        <v>NO FRAUD</v>
      </c>
    </row>
    <row r="1722" spans="1:3" hidden="1" x14ac:dyDescent="0.25">
      <c r="A1722" s="33">
        <v>96675</v>
      </c>
      <c r="B1722" s="25" t="str">
        <f>IF(VLOOKUP($A1722,Merchants!$A$2:$H$1757,4,0)&lt;10,"NO FRAUD",IF(VLOOKUP($A1722,Merchants!$A$2:$H$1757,8,0)&gt;=60%,"FRAUD","NO FRAUD"))</f>
        <v>NO FRAUD</v>
      </c>
      <c r="C1722" s="25" t="str">
        <f>IF(VLOOKUP($A1722,Merchants!$A$2:$D$1757,4,0)&lt;10,"NO FRAUD",IF(VLOOKUP('Behaviors Merchants'!$A1722,Merchants!$A$2:$H$1757,7,0)&gt;=20%,"FRAUD","NO FRAUD"))</f>
        <v>NO FRAUD</v>
      </c>
    </row>
    <row r="1723" spans="1:3" hidden="1" x14ac:dyDescent="0.25">
      <c r="A1723" s="33">
        <v>96692</v>
      </c>
      <c r="B1723" s="25" t="str">
        <f>IF(VLOOKUP($A1723,Merchants!$A$2:$H$1757,4,0)&lt;10,"NO FRAUD",IF(VLOOKUP($A1723,Merchants!$A$2:$H$1757,8,0)&gt;=60%,"FRAUD","NO FRAUD"))</f>
        <v>NO FRAUD</v>
      </c>
      <c r="C1723" s="25" t="str">
        <f>IF(VLOOKUP($A1723,Merchants!$A$2:$D$1757,4,0)&lt;10,"NO FRAUD",IF(VLOOKUP('Behaviors Merchants'!$A1723,Merchants!$A$2:$H$1757,7,0)&gt;=20%,"FRAUD","NO FRAUD"))</f>
        <v>NO FRAUD</v>
      </c>
    </row>
    <row r="1724" spans="1:3" hidden="1" x14ac:dyDescent="0.25">
      <c r="A1724" s="33">
        <v>96751</v>
      </c>
      <c r="B1724" s="25" t="str">
        <f>IF(VLOOKUP($A1724,Merchants!$A$2:$H$1757,4,0)&lt;10,"NO FRAUD",IF(VLOOKUP($A1724,Merchants!$A$2:$H$1757,8,0)&gt;=60%,"FRAUD","NO FRAUD"))</f>
        <v>NO FRAUD</v>
      </c>
      <c r="C1724" s="25" t="str">
        <f>IF(VLOOKUP($A1724,Merchants!$A$2:$D$1757,4,0)&lt;10,"NO FRAUD",IF(VLOOKUP('Behaviors Merchants'!$A1724,Merchants!$A$2:$H$1757,7,0)&gt;=20%,"FRAUD","NO FRAUD"))</f>
        <v>NO FRAUD</v>
      </c>
    </row>
    <row r="1725" spans="1:3" hidden="1" x14ac:dyDescent="0.25">
      <c r="A1725" s="33">
        <v>96757</v>
      </c>
      <c r="B1725" s="25" t="str">
        <f>IF(VLOOKUP($A1725,Merchants!$A$2:$H$1757,4,0)&lt;10,"NO FRAUD",IF(VLOOKUP($A1725,Merchants!$A$2:$H$1757,8,0)&gt;=60%,"FRAUD","NO FRAUD"))</f>
        <v>NO FRAUD</v>
      </c>
      <c r="C1725" s="25" t="str">
        <f>IF(VLOOKUP($A1725,Merchants!$A$2:$D$1757,4,0)&lt;10,"NO FRAUD",IF(VLOOKUP('Behaviors Merchants'!$A1725,Merchants!$A$2:$H$1757,7,0)&gt;=20%,"FRAUD","NO FRAUD"))</f>
        <v>NO FRAUD</v>
      </c>
    </row>
    <row r="1726" spans="1:3" hidden="1" x14ac:dyDescent="0.25">
      <c r="A1726" s="33">
        <v>96786</v>
      </c>
      <c r="B1726" s="25" t="str">
        <f>IF(VLOOKUP($A1726,Merchants!$A$2:$H$1757,4,0)&lt;10,"NO FRAUD",IF(VLOOKUP($A1726,Merchants!$A$2:$H$1757,8,0)&gt;=60%,"FRAUD","NO FRAUD"))</f>
        <v>NO FRAUD</v>
      </c>
      <c r="C1726" s="25" t="str">
        <f>IF(VLOOKUP($A1726,Merchants!$A$2:$D$1757,4,0)&lt;10,"NO FRAUD",IF(VLOOKUP('Behaviors Merchants'!$A1726,Merchants!$A$2:$H$1757,7,0)&gt;=20%,"FRAUD","NO FRAUD"))</f>
        <v>NO FRAUD</v>
      </c>
    </row>
    <row r="1727" spans="1:3" hidden="1" x14ac:dyDescent="0.25">
      <c r="A1727" s="33">
        <v>96803</v>
      </c>
      <c r="B1727" s="25" t="str">
        <f>IF(VLOOKUP($A1727,Merchants!$A$2:$H$1757,4,0)&lt;10,"NO FRAUD",IF(VLOOKUP($A1727,Merchants!$A$2:$H$1757,8,0)&gt;=60%,"FRAUD","NO FRAUD"))</f>
        <v>NO FRAUD</v>
      </c>
      <c r="C1727" s="25" t="str">
        <f>IF(VLOOKUP($A1727,Merchants!$A$2:$D$1757,4,0)&lt;10,"NO FRAUD",IF(VLOOKUP('Behaviors Merchants'!$A1727,Merchants!$A$2:$H$1757,7,0)&gt;=20%,"FRAUD","NO FRAUD"))</f>
        <v>NO FRAUD</v>
      </c>
    </row>
    <row r="1728" spans="1:3" hidden="1" x14ac:dyDescent="0.25">
      <c r="A1728" s="33">
        <v>96914</v>
      </c>
      <c r="B1728" s="25" t="str">
        <f>IF(VLOOKUP($A1728,Merchants!$A$2:$H$1757,4,0)&lt;10,"NO FRAUD",IF(VLOOKUP($A1728,Merchants!$A$2:$H$1757,8,0)&gt;=60%,"FRAUD","NO FRAUD"))</f>
        <v>NO FRAUD</v>
      </c>
      <c r="C1728" s="25" t="str">
        <f>IF(VLOOKUP($A1728,Merchants!$A$2:$D$1757,4,0)&lt;10,"NO FRAUD",IF(VLOOKUP('Behaviors Merchants'!$A1728,Merchants!$A$2:$H$1757,7,0)&gt;=20%,"FRAUD","NO FRAUD"))</f>
        <v>NO FRAUD</v>
      </c>
    </row>
    <row r="1729" spans="1:3" hidden="1" x14ac:dyDescent="0.25">
      <c r="A1729" s="33">
        <v>96972</v>
      </c>
      <c r="B1729" s="25" t="str">
        <f>IF(VLOOKUP($A1729,Merchants!$A$2:$H$1757,4,0)&lt;10,"NO FRAUD",IF(VLOOKUP($A1729,Merchants!$A$2:$H$1757,8,0)&gt;=60%,"FRAUD","NO FRAUD"))</f>
        <v>NO FRAUD</v>
      </c>
      <c r="C1729" s="25" t="str">
        <f>IF(VLOOKUP($A1729,Merchants!$A$2:$D$1757,4,0)&lt;10,"NO FRAUD",IF(VLOOKUP('Behaviors Merchants'!$A1729,Merchants!$A$2:$H$1757,7,0)&gt;=20%,"FRAUD","NO FRAUD"))</f>
        <v>NO FRAUD</v>
      </c>
    </row>
    <row r="1730" spans="1:3" hidden="1" x14ac:dyDescent="0.25">
      <c r="A1730" s="33">
        <v>97110</v>
      </c>
      <c r="B1730" s="25" t="str">
        <f>IF(VLOOKUP($A1730,Merchants!$A$2:$H$1757,4,0)&lt;10,"NO FRAUD",IF(VLOOKUP($A1730,Merchants!$A$2:$H$1757,8,0)&gt;=60%,"FRAUD","NO FRAUD"))</f>
        <v>NO FRAUD</v>
      </c>
      <c r="C1730" s="25" t="str">
        <f>IF(VLOOKUP($A1730,Merchants!$A$2:$D$1757,4,0)&lt;10,"NO FRAUD",IF(VLOOKUP('Behaviors Merchants'!$A1730,Merchants!$A$2:$H$1757,7,0)&gt;=20%,"FRAUD","NO FRAUD"))</f>
        <v>NO FRAUD</v>
      </c>
    </row>
    <row r="1731" spans="1:3" hidden="1" x14ac:dyDescent="0.25">
      <c r="A1731" s="33">
        <v>97178</v>
      </c>
      <c r="B1731" s="25" t="str">
        <f>IF(VLOOKUP($A1731,Merchants!$A$2:$H$1757,4,0)&lt;10,"NO FRAUD",IF(VLOOKUP($A1731,Merchants!$A$2:$H$1757,8,0)&gt;=60%,"FRAUD","NO FRAUD"))</f>
        <v>NO FRAUD</v>
      </c>
      <c r="C1731" s="25" t="str">
        <f>IF(VLOOKUP($A1731,Merchants!$A$2:$D$1757,4,0)&lt;10,"NO FRAUD",IF(VLOOKUP('Behaviors Merchants'!$A1731,Merchants!$A$2:$H$1757,7,0)&gt;=20%,"FRAUD","NO FRAUD"))</f>
        <v>NO FRAUD</v>
      </c>
    </row>
    <row r="1732" spans="1:3" hidden="1" x14ac:dyDescent="0.25">
      <c r="A1732" s="33">
        <v>97278</v>
      </c>
      <c r="B1732" s="25" t="str">
        <f>IF(VLOOKUP($A1732,Merchants!$A$2:$H$1757,4,0)&lt;10,"NO FRAUD",IF(VLOOKUP($A1732,Merchants!$A$2:$H$1757,8,0)&gt;=60%,"FRAUD","NO FRAUD"))</f>
        <v>NO FRAUD</v>
      </c>
      <c r="C1732" s="25" t="str">
        <f>IF(VLOOKUP($A1732,Merchants!$A$2:$D$1757,4,0)&lt;10,"NO FRAUD",IF(VLOOKUP('Behaviors Merchants'!$A1732,Merchants!$A$2:$H$1757,7,0)&gt;=20%,"FRAUD","NO FRAUD"))</f>
        <v>NO FRAUD</v>
      </c>
    </row>
    <row r="1733" spans="1:3" hidden="1" x14ac:dyDescent="0.25">
      <c r="A1733" s="33">
        <v>97302</v>
      </c>
      <c r="B1733" s="25" t="str">
        <f>IF(VLOOKUP($A1733,Merchants!$A$2:$H$1757,4,0)&lt;10,"NO FRAUD",IF(VLOOKUP($A1733,Merchants!$A$2:$H$1757,8,0)&gt;=60%,"FRAUD","NO FRAUD"))</f>
        <v>NO FRAUD</v>
      </c>
      <c r="C1733" s="25" t="str">
        <f>IF(VLOOKUP($A1733,Merchants!$A$2:$D$1757,4,0)&lt;10,"NO FRAUD",IF(VLOOKUP('Behaviors Merchants'!$A1733,Merchants!$A$2:$H$1757,7,0)&gt;=20%,"FRAUD","NO FRAUD"))</f>
        <v>NO FRAUD</v>
      </c>
    </row>
    <row r="1734" spans="1:3" hidden="1" x14ac:dyDescent="0.25">
      <c r="A1734" s="33">
        <v>97314</v>
      </c>
      <c r="B1734" s="25" t="str">
        <f>IF(VLOOKUP($A1734,Merchants!$A$2:$H$1757,4,0)&lt;10,"NO FRAUD",IF(VLOOKUP($A1734,Merchants!$A$2:$H$1757,8,0)&gt;=60%,"FRAUD","NO FRAUD"))</f>
        <v>NO FRAUD</v>
      </c>
      <c r="C1734" s="25" t="str">
        <f>IF(VLOOKUP($A1734,Merchants!$A$2:$D$1757,4,0)&lt;10,"NO FRAUD",IF(VLOOKUP('Behaviors Merchants'!$A1734,Merchants!$A$2:$H$1757,7,0)&gt;=20%,"FRAUD","NO FRAUD"))</f>
        <v>NO FRAUD</v>
      </c>
    </row>
    <row r="1735" spans="1:3" hidden="1" x14ac:dyDescent="0.25">
      <c r="A1735" s="33">
        <v>97342</v>
      </c>
      <c r="B1735" s="25" t="str">
        <f>IF(VLOOKUP($A1735,Merchants!$A$2:$H$1757,4,0)&lt;10,"NO FRAUD",IF(VLOOKUP($A1735,Merchants!$A$2:$H$1757,8,0)&gt;=60%,"FRAUD","NO FRAUD"))</f>
        <v>NO FRAUD</v>
      </c>
      <c r="C1735" s="25" t="str">
        <f>IF(VLOOKUP($A1735,Merchants!$A$2:$D$1757,4,0)&lt;10,"NO FRAUD",IF(VLOOKUP('Behaviors Merchants'!$A1735,Merchants!$A$2:$H$1757,7,0)&gt;=20%,"FRAUD","NO FRAUD"))</f>
        <v>NO FRAUD</v>
      </c>
    </row>
    <row r="1736" spans="1:3" hidden="1" x14ac:dyDescent="0.25">
      <c r="A1736" s="33">
        <v>97583</v>
      </c>
      <c r="B1736" s="25" t="str">
        <f>IF(VLOOKUP($A1736,Merchants!$A$2:$H$1757,4,0)&lt;10,"NO FRAUD",IF(VLOOKUP($A1736,Merchants!$A$2:$H$1757,8,0)&gt;=60%,"FRAUD","NO FRAUD"))</f>
        <v>NO FRAUD</v>
      </c>
      <c r="C1736" s="25" t="str">
        <f>IF(VLOOKUP($A1736,Merchants!$A$2:$D$1757,4,0)&lt;10,"NO FRAUD",IF(VLOOKUP('Behaviors Merchants'!$A1736,Merchants!$A$2:$H$1757,7,0)&gt;=20%,"FRAUD","NO FRAUD"))</f>
        <v>NO FRAUD</v>
      </c>
    </row>
    <row r="1737" spans="1:3" hidden="1" x14ac:dyDescent="0.25">
      <c r="A1737" s="33">
        <v>97614</v>
      </c>
      <c r="B1737" s="25" t="str">
        <f>IF(VLOOKUP($A1737,Merchants!$A$2:$H$1757,4,0)&lt;10,"NO FRAUD",IF(VLOOKUP($A1737,Merchants!$A$2:$H$1757,8,0)&gt;=60%,"FRAUD","NO FRAUD"))</f>
        <v>NO FRAUD</v>
      </c>
      <c r="C1737" s="25" t="str">
        <f>IF(VLOOKUP($A1737,Merchants!$A$2:$D$1757,4,0)&lt;10,"NO FRAUD",IF(VLOOKUP('Behaviors Merchants'!$A1737,Merchants!$A$2:$H$1757,7,0)&gt;=20%,"FRAUD","NO FRAUD"))</f>
        <v>NO FRAUD</v>
      </c>
    </row>
    <row r="1738" spans="1:3" hidden="1" x14ac:dyDescent="0.25">
      <c r="A1738" s="33">
        <v>97629</v>
      </c>
      <c r="B1738" s="25" t="str">
        <f>IF(VLOOKUP($A1738,Merchants!$A$2:$H$1757,4,0)&lt;10,"NO FRAUD",IF(VLOOKUP($A1738,Merchants!$A$2:$H$1757,8,0)&gt;=60%,"FRAUD","NO FRAUD"))</f>
        <v>NO FRAUD</v>
      </c>
      <c r="C1738" s="25" t="str">
        <f>IF(VLOOKUP($A1738,Merchants!$A$2:$D$1757,4,0)&lt;10,"NO FRAUD",IF(VLOOKUP('Behaviors Merchants'!$A1738,Merchants!$A$2:$H$1757,7,0)&gt;=20%,"FRAUD","NO FRAUD"))</f>
        <v>NO FRAUD</v>
      </c>
    </row>
    <row r="1739" spans="1:3" hidden="1" x14ac:dyDescent="0.25">
      <c r="A1739" s="33">
        <v>97685</v>
      </c>
      <c r="B1739" s="25" t="str">
        <f>IF(VLOOKUP($A1739,Merchants!$A$2:$H$1757,4,0)&lt;10,"NO FRAUD",IF(VLOOKUP($A1739,Merchants!$A$2:$H$1757,8,0)&gt;=60%,"FRAUD","NO FRAUD"))</f>
        <v>NO FRAUD</v>
      </c>
      <c r="C1739" s="25" t="str">
        <f>IF(VLOOKUP($A1739,Merchants!$A$2:$D$1757,4,0)&lt;10,"NO FRAUD",IF(VLOOKUP('Behaviors Merchants'!$A1739,Merchants!$A$2:$H$1757,7,0)&gt;=20%,"FRAUD","NO FRAUD"))</f>
        <v>NO FRAUD</v>
      </c>
    </row>
    <row r="1740" spans="1:3" hidden="1" x14ac:dyDescent="0.25">
      <c r="A1740" s="33">
        <v>97774</v>
      </c>
      <c r="B1740" s="25" t="str">
        <f>IF(VLOOKUP($A1740,Merchants!$A$2:$H$1757,4,0)&lt;10,"NO FRAUD",IF(VLOOKUP($A1740,Merchants!$A$2:$H$1757,8,0)&gt;=60%,"FRAUD","NO FRAUD"))</f>
        <v>NO FRAUD</v>
      </c>
      <c r="C1740" s="25" t="str">
        <f>IF(VLOOKUP($A1740,Merchants!$A$2:$D$1757,4,0)&lt;10,"NO FRAUD",IF(VLOOKUP('Behaviors Merchants'!$A1740,Merchants!$A$2:$H$1757,7,0)&gt;=20%,"FRAUD","NO FRAUD"))</f>
        <v>NO FRAUD</v>
      </c>
    </row>
    <row r="1741" spans="1:3" hidden="1" x14ac:dyDescent="0.25">
      <c r="A1741" s="33">
        <v>97925</v>
      </c>
      <c r="B1741" s="25" t="str">
        <f>IF(VLOOKUP($A1741,Merchants!$A$2:$H$1757,4,0)&lt;10,"NO FRAUD",IF(VLOOKUP($A1741,Merchants!$A$2:$H$1757,8,0)&gt;=60%,"FRAUD","NO FRAUD"))</f>
        <v>NO FRAUD</v>
      </c>
      <c r="C1741" s="25" t="str">
        <f>IF(VLOOKUP($A1741,Merchants!$A$2:$D$1757,4,0)&lt;10,"NO FRAUD",IF(VLOOKUP('Behaviors Merchants'!$A1741,Merchants!$A$2:$H$1757,7,0)&gt;=20%,"FRAUD","NO FRAUD"))</f>
        <v>NO FRAUD</v>
      </c>
    </row>
    <row r="1742" spans="1:3" hidden="1" x14ac:dyDescent="0.25">
      <c r="A1742" s="33">
        <v>98040</v>
      </c>
      <c r="B1742" s="25" t="str">
        <f>IF(VLOOKUP($A1742,Merchants!$A$2:$H$1757,4,0)&lt;10,"NO FRAUD",IF(VLOOKUP($A1742,Merchants!$A$2:$H$1757,8,0)&gt;=60%,"FRAUD","NO FRAUD"))</f>
        <v>NO FRAUD</v>
      </c>
      <c r="C1742" s="25" t="str">
        <f>IF(VLOOKUP($A1742,Merchants!$A$2:$D$1757,4,0)&lt;10,"NO FRAUD",IF(VLOOKUP('Behaviors Merchants'!$A1742,Merchants!$A$2:$H$1757,7,0)&gt;=20%,"FRAUD","NO FRAUD"))</f>
        <v>NO FRAUD</v>
      </c>
    </row>
    <row r="1743" spans="1:3" hidden="1" x14ac:dyDescent="0.25">
      <c r="A1743" s="33">
        <v>98259</v>
      </c>
      <c r="B1743" s="25" t="str">
        <f>IF(VLOOKUP($A1743,Merchants!$A$2:$H$1757,4,0)&lt;10,"NO FRAUD",IF(VLOOKUP($A1743,Merchants!$A$2:$H$1757,8,0)&gt;=60%,"FRAUD","NO FRAUD"))</f>
        <v>NO FRAUD</v>
      </c>
      <c r="C1743" s="25" t="str">
        <f>IF(VLOOKUP($A1743,Merchants!$A$2:$D$1757,4,0)&lt;10,"NO FRAUD",IF(VLOOKUP('Behaviors Merchants'!$A1743,Merchants!$A$2:$H$1757,7,0)&gt;=20%,"FRAUD","NO FRAUD"))</f>
        <v>NO FRAUD</v>
      </c>
    </row>
    <row r="1744" spans="1:3" hidden="1" x14ac:dyDescent="0.25">
      <c r="A1744" s="33">
        <v>98374</v>
      </c>
      <c r="B1744" s="25" t="str">
        <f>IF(VLOOKUP($A1744,Merchants!$A$2:$H$1757,4,0)&lt;10,"NO FRAUD",IF(VLOOKUP($A1744,Merchants!$A$2:$H$1757,8,0)&gt;=60%,"FRAUD","NO FRAUD"))</f>
        <v>NO FRAUD</v>
      </c>
      <c r="C1744" s="25" t="str">
        <f>IF(VLOOKUP($A1744,Merchants!$A$2:$D$1757,4,0)&lt;10,"NO FRAUD",IF(VLOOKUP('Behaviors Merchants'!$A1744,Merchants!$A$2:$H$1757,7,0)&gt;=20%,"FRAUD","NO FRAUD"))</f>
        <v>NO FRAUD</v>
      </c>
    </row>
    <row r="1745" spans="1:3" hidden="1" x14ac:dyDescent="0.25">
      <c r="A1745" s="33">
        <v>98449</v>
      </c>
      <c r="B1745" s="25" t="str">
        <f>IF(VLOOKUP($A1745,Merchants!$A$2:$H$1757,4,0)&lt;10,"NO FRAUD",IF(VLOOKUP($A1745,Merchants!$A$2:$H$1757,8,0)&gt;=60%,"FRAUD","NO FRAUD"))</f>
        <v>NO FRAUD</v>
      </c>
      <c r="C1745" s="25" t="str">
        <f>IF(VLOOKUP($A1745,Merchants!$A$2:$D$1757,4,0)&lt;10,"NO FRAUD",IF(VLOOKUP('Behaviors Merchants'!$A1745,Merchants!$A$2:$H$1757,7,0)&gt;=20%,"FRAUD","NO FRAUD"))</f>
        <v>NO FRAUD</v>
      </c>
    </row>
    <row r="1746" spans="1:3" hidden="1" x14ac:dyDescent="0.25">
      <c r="A1746" s="33">
        <v>98484</v>
      </c>
      <c r="B1746" s="25" t="str">
        <f>IF(VLOOKUP($A1746,Merchants!$A$2:$H$1757,4,0)&lt;10,"NO FRAUD",IF(VLOOKUP($A1746,Merchants!$A$2:$H$1757,8,0)&gt;=60%,"FRAUD","NO FRAUD"))</f>
        <v>NO FRAUD</v>
      </c>
      <c r="C1746" s="25" t="str">
        <f>IF(VLOOKUP($A1746,Merchants!$A$2:$D$1757,4,0)&lt;10,"NO FRAUD",IF(VLOOKUP('Behaviors Merchants'!$A1746,Merchants!$A$2:$H$1757,7,0)&gt;=20%,"FRAUD","NO FRAUD"))</f>
        <v>NO FRAUD</v>
      </c>
    </row>
    <row r="1747" spans="1:3" hidden="1" x14ac:dyDescent="0.25">
      <c r="A1747" s="33">
        <v>98669</v>
      </c>
      <c r="B1747" s="25" t="str">
        <f>IF(VLOOKUP($A1747,Merchants!$A$2:$H$1757,4,0)&lt;10,"NO FRAUD",IF(VLOOKUP($A1747,Merchants!$A$2:$H$1757,8,0)&gt;=60%,"FRAUD","NO FRAUD"))</f>
        <v>NO FRAUD</v>
      </c>
      <c r="C1747" s="25" t="str">
        <f>IF(VLOOKUP($A1747,Merchants!$A$2:$D$1757,4,0)&lt;10,"NO FRAUD",IF(VLOOKUP('Behaviors Merchants'!$A1747,Merchants!$A$2:$H$1757,7,0)&gt;=20%,"FRAUD","NO FRAUD"))</f>
        <v>NO FRAUD</v>
      </c>
    </row>
    <row r="1748" spans="1:3" hidden="1" x14ac:dyDescent="0.25">
      <c r="A1748" s="33">
        <v>98749</v>
      </c>
      <c r="B1748" s="25" t="str">
        <f>IF(VLOOKUP($A1748,Merchants!$A$2:$H$1757,4,0)&lt;10,"NO FRAUD",IF(VLOOKUP($A1748,Merchants!$A$2:$H$1757,8,0)&gt;=60%,"FRAUD","NO FRAUD"))</f>
        <v>NO FRAUD</v>
      </c>
      <c r="C1748" s="25" t="str">
        <f>IF(VLOOKUP($A1748,Merchants!$A$2:$D$1757,4,0)&lt;10,"NO FRAUD",IF(VLOOKUP('Behaviors Merchants'!$A1748,Merchants!$A$2:$H$1757,7,0)&gt;=20%,"FRAUD","NO FRAUD"))</f>
        <v>NO FRAUD</v>
      </c>
    </row>
    <row r="1749" spans="1:3" hidden="1" x14ac:dyDescent="0.25">
      <c r="A1749" s="33">
        <v>98758</v>
      </c>
      <c r="B1749" s="25" t="str">
        <f>IF(VLOOKUP($A1749,Merchants!$A$2:$H$1757,4,0)&lt;10,"NO FRAUD",IF(VLOOKUP($A1749,Merchants!$A$2:$H$1757,8,0)&gt;=60%,"FRAUD","NO FRAUD"))</f>
        <v>NO FRAUD</v>
      </c>
      <c r="C1749" s="25" t="str">
        <f>IF(VLOOKUP($A1749,Merchants!$A$2:$D$1757,4,0)&lt;10,"NO FRAUD",IF(VLOOKUP('Behaviors Merchants'!$A1749,Merchants!$A$2:$H$1757,7,0)&gt;=20%,"FRAUD","NO FRAUD"))</f>
        <v>NO FRAUD</v>
      </c>
    </row>
    <row r="1750" spans="1:3" hidden="1" x14ac:dyDescent="0.25">
      <c r="A1750" s="33">
        <v>98777</v>
      </c>
      <c r="B1750" s="25" t="str">
        <f>IF(VLOOKUP($A1750,Merchants!$A$2:$H$1757,4,0)&lt;10,"NO FRAUD",IF(VLOOKUP($A1750,Merchants!$A$2:$H$1757,8,0)&gt;=60%,"FRAUD","NO FRAUD"))</f>
        <v>NO FRAUD</v>
      </c>
      <c r="C1750" s="25" t="str">
        <f>IF(VLOOKUP($A1750,Merchants!$A$2:$D$1757,4,0)&lt;10,"NO FRAUD",IF(VLOOKUP('Behaviors Merchants'!$A1750,Merchants!$A$2:$H$1757,7,0)&gt;=20%,"FRAUD","NO FRAUD"))</f>
        <v>NO FRAUD</v>
      </c>
    </row>
    <row r="1751" spans="1:3" hidden="1" x14ac:dyDescent="0.25">
      <c r="A1751" s="33">
        <v>99030</v>
      </c>
      <c r="B1751" s="25" t="str">
        <f>IF(VLOOKUP($A1751,Merchants!$A$2:$H$1757,4,0)&lt;10,"NO FRAUD",IF(VLOOKUP($A1751,Merchants!$A$2:$H$1757,8,0)&gt;=60%,"FRAUD","NO FRAUD"))</f>
        <v>NO FRAUD</v>
      </c>
      <c r="C1751" s="25" t="str">
        <f>IF(VLOOKUP($A1751,Merchants!$A$2:$D$1757,4,0)&lt;10,"NO FRAUD",IF(VLOOKUP('Behaviors Merchants'!$A1751,Merchants!$A$2:$H$1757,7,0)&gt;=20%,"FRAUD","NO FRAUD"))</f>
        <v>NO FRAUD</v>
      </c>
    </row>
    <row r="1752" spans="1:3" hidden="1" x14ac:dyDescent="0.25">
      <c r="A1752" s="33">
        <v>99083</v>
      </c>
      <c r="B1752" s="25" t="str">
        <f>IF(VLOOKUP($A1752,Merchants!$A$2:$H$1757,4,0)&lt;10,"NO FRAUD",IF(VLOOKUP($A1752,Merchants!$A$2:$H$1757,8,0)&gt;=60%,"FRAUD","NO FRAUD"))</f>
        <v>NO FRAUD</v>
      </c>
      <c r="C1752" s="25" t="str">
        <f>IF(VLOOKUP($A1752,Merchants!$A$2:$D$1757,4,0)&lt;10,"NO FRAUD",IF(VLOOKUP('Behaviors Merchants'!$A1752,Merchants!$A$2:$H$1757,7,0)&gt;=20%,"FRAUD","NO FRAUD"))</f>
        <v>NO FRAUD</v>
      </c>
    </row>
    <row r="1753" spans="1:3" hidden="1" x14ac:dyDescent="0.25">
      <c r="A1753" s="33">
        <v>99261</v>
      </c>
      <c r="B1753" s="25" t="str">
        <f>IF(VLOOKUP($A1753,Merchants!$A$2:$H$1757,4,0)&lt;10,"NO FRAUD",IF(VLOOKUP($A1753,Merchants!$A$2:$H$1757,8,0)&gt;=60%,"FRAUD","NO FRAUD"))</f>
        <v>NO FRAUD</v>
      </c>
      <c r="C1753" s="25" t="str">
        <f>IF(VLOOKUP($A1753,Merchants!$A$2:$D$1757,4,0)&lt;10,"NO FRAUD",IF(VLOOKUP('Behaviors Merchants'!$A1753,Merchants!$A$2:$H$1757,7,0)&gt;=20%,"FRAUD","NO FRAUD"))</f>
        <v>NO FRAUD</v>
      </c>
    </row>
    <row r="1754" spans="1:3" hidden="1" x14ac:dyDescent="0.25">
      <c r="A1754" s="33">
        <v>99372</v>
      </c>
      <c r="B1754" s="25" t="str">
        <f>IF(VLOOKUP($A1754,Merchants!$A$2:$H$1757,4,0)&lt;10,"NO FRAUD",IF(VLOOKUP($A1754,Merchants!$A$2:$H$1757,8,0)&gt;=60%,"FRAUD","NO FRAUD"))</f>
        <v>NO FRAUD</v>
      </c>
      <c r="C1754" s="25" t="str">
        <f>IF(VLOOKUP($A1754,Merchants!$A$2:$D$1757,4,0)&lt;10,"NO FRAUD",IF(VLOOKUP('Behaviors Merchants'!$A1754,Merchants!$A$2:$H$1757,7,0)&gt;=20%,"FRAUD","NO FRAUD"))</f>
        <v>NO FRAUD</v>
      </c>
    </row>
    <row r="1755" spans="1:3" hidden="1" x14ac:dyDescent="0.25">
      <c r="A1755" s="33">
        <v>99588</v>
      </c>
      <c r="B1755" s="25" t="str">
        <f>IF(VLOOKUP($A1755,Merchants!$A$2:$H$1757,4,0)&lt;10,"NO FRAUD",IF(VLOOKUP($A1755,Merchants!$A$2:$H$1757,8,0)&gt;=60%,"FRAUD","NO FRAUD"))</f>
        <v>NO FRAUD</v>
      </c>
      <c r="C1755" s="25" t="str">
        <f>IF(VLOOKUP($A1755,Merchants!$A$2:$D$1757,4,0)&lt;10,"NO FRAUD",IF(VLOOKUP('Behaviors Merchants'!$A1755,Merchants!$A$2:$H$1757,7,0)&gt;=20%,"FRAUD","NO FRAUD"))</f>
        <v>NO FRAUD</v>
      </c>
    </row>
    <row r="1756" spans="1:3" hidden="1" x14ac:dyDescent="0.25">
      <c r="A1756" s="33">
        <v>99644</v>
      </c>
      <c r="B1756" s="25" t="str">
        <f>IF(VLOOKUP($A1756,Merchants!$A$2:$H$1757,4,0)&lt;10,"NO FRAUD",IF(VLOOKUP($A1756,Merchants!$A$2:$H$1757,8,0)&gt;=60%,"FRAUD","NO FRAUD"))</f>
        <v>NO FRAUD</v>
      </c>
      <c r="C1756" s="25" t="str">
        <f>IF(VLOOKUP($A1756,Merchants!$A$2:$D$1757,4,0)&lt;10,"NO FRAUD",IF(VLOOKUP('Behaviors Merchants'!$A1756,Merchants!$A$2:$H$1757,7,0)&gt;=20%,"FRAUD","NO FRAUD"))</f>
        <v>NO FRAUD</v>
      </c>
    </row>
    <row r="1757" spans="1:3" hidden="1" x14ac:dyDescent="0.25">
      <c r="A1757" s="33">
        <v>99799</v>
      </c>
      <c r="B1757" s="25" t="str">
        <f>IF(VLOOKUP($A1757,Merchants!$A$2:$H$1757,4,0)&lt;10,"NO FRAUD",IF(VLOOKUP($A1757,Merchants!$A$2:$H$1757,8,0)&gt;=60%,"FRAUD","NO FRAUD"))</f>
        <v>NO FRAUD</v>
      </c>
      <c r="C1757" s="25" t="str">
        <f>IF(VLOOKUP($A1757,Merchants!$A$2:$D$1757,4,0)&lt;10,"NO FRAUD",IF(VLOOKUP('Behaviors Merchants'!$A1757,Merchants!$A$2:$H$1757,7,0)&gt;=20%,"FRAUD","NO FRAUD"))</f>
        <v>NO FRAUD</v>
      </c>
    </row>
    <row r="1758" spans="1:3" hidden="1" x14ac:dyDescent="0.25">
      <c r="B1758" s="25"/>
      <c r="C1758" s="25"/>
    </row>
    <row r="1759" spans="1:3" hidden="1" x14ac:dyDescent="0.25">
      <c r="B1759" s="25"/>
      <c r="C1759" s="25"/>
    </row>
    <row r="1760" spans="1:3" hidden="1" x14ac:dyDescent="0.25">
      <c r="B1760" s="25"/>
      <c r="C1760" s="25"/>
    </row>
    <row r="1761" spans="2:3" hidden="1" x14ac:dyDescent="0.25">
      <c r="B1761" s="25"/>
      <c r="C1761" s="25"/>
    </row>
    <row r="1762" spans="2:3" hidden="1" x14ac:dyDescent="0.25">
      <c r="B1762" s="25"/>
      <c r="C1762" s="25"/>
    </row>
    <row r="1763" spans="2:3" hidden="1" x14ac:dyDescent="0.25">
      <c r="B1763" s="25"/>
      <c r="C1763" s="25"/>
    </row>
    <row r="1764" spans="2:3" hidden="1" x14ac:dyDescent="0.25">
      <c r="B1764" s="25"/>
      <c r="C1764" s="25"/>
    </row>
    <row r="1765" spans="2:3" hidden="1" x14ac:dyDescent="0.25">
      <c r="B1765" s="25"/>
      <c r="C1765" s="25"/>
    </row>
    <row r="1766" spans="2:3" hidden="1" x14ac:dyDescent="0.25">
      <c r="B1766" s="25"/>
      <c r="C1766" s="25"/>
    </row>
    <row r="1767" spans="2:3" hidden="1" x14ac:dyDescent="0.25">
      <c r="B1767" s="25"/>
      <c r="C1767" s="25"/>
    </row>
    <row r="1768" spans="2:3" hidden="1" x14ac:dyDescent="0.25">
      <c r="B1768" s="25"/>
      <c r="C1768" s="25"/>
    </row>
    <row r="1769" spans="2:3" hidden="1" x14ac:dyDescent="0.25">
      <c r="B1769" s="25"/>
      <c r="C1769" s="25"/>
    </row>
    <row r="1770" spans="2:3" hidden="1" x14ac:dyDescent="0.25">
      <c r="B1770" s="25"/>
      <c r="C1770" s="25"/>
    </row>
    <row r="1771" spans="2:3" hidden="1" x14ac:dyDescent="0.25">
      <c r="B1771" s="25"/>
      <c r="C1771" s="25"/>
    </row>
    <row r="1772" spans="2:3" hidden="1" x14ac:dyDescent="0.25">
      <c r="B1772" s="25"/>
      <c r="C1772" s="25"/>
    </row>
    <row r="1773" spans="2:3" hidden="1" x14ac:dyDescent="0.25">
      <c r="B1773" s="25"/>
      <c r="C1773" s="25"/>
    </row>
    <row r="1774" spans="2:3" hidden="1" x14ac:dyDescent="0.25">
      <c r="B1774" s="25"/>
      <c r="C1774" s="25"/>
    </row>
    <row r="1775" spans="2:3" hidden="1" x14ac:dyDescent="0.25">
      <c r="B1775" s="25"/>
      <c r="C1775" s="25"/>
    </row>
    <row r="1776" spans="2:3" hidden="1" x14ac:dyDescent="0.25">
      <c r="B1776" s="25"/>
      <c r="C1776" s="25"/>
    </row>
    <row r="1777" spans="2:3" hidden="1" x14ac:dyDescent="0.25">
      <c r="B1777" s="25"/>
      <c r="C1777" s="25"/>
    </row>
    <row r="1778" spans="2:3" hidden="1" x14ac:dyDescent="0.25">
      <c r="B1778" s="25"/>
      <c r="C1778" s="25"/>
    </row>
    <row r="1779" spans="2:3" hidden="1" x14ac:dyDescent="0.25">
      <c r="B1779" s="25"/>
      <c r="C1779" s="25"/>
    </row>
    <row r="1780" spans="2:3" hidden="1" x14ac:dyDescent="0.25">
      <c r="B1780" s="25"/>
      <c r="C1780" s="25"/>
    </row>
    <row r="1781" spans="2:3" hidden="1" x14ac:dyDescent="0.25">
      <c r="B1781" s="25"/>
      <c r="C1781" s="25"/>
    </row>
    <row r="1782" spans="2:3" hidden="1" x14ac:dyDescent="0.25">
      <c r="B1782" s="25"/>
      <c r="C1782" s="25"/>
    </row>
    <row r="1783" spans="2:3" hidden="1" x14ac:dyDescent="0.25">
      <c r="B1783" s="25"/>
      <c r="C1783" s="25"/>
    </row>
    <row r="1784" spans="2:3" hidden="1" x14ac:dyDescent="0.25">
      <c r="B1784" s="25"/>
      <c r="C1784" s="25"/>
    </row>
    <row r="1785" spans="2:3" hidden="1" x14ac:dyDescent="0.25">
      <c r="B1785" s="25"/>
      <c r="C1785" s="25"/>
    </row>
    <row r="1786" spans="2:3" hidden="1" x14ac:dyDescent="0.25">
      <c r="B1786" s="25"/>
      <c r="C1786" s="25"/>
    </row>
    <row r="1787" spans="2:3" hidden="1" x14ac:dyDescent="0.25">
      <c r="B1787" s="25"/>
      <c r="C1787" s="25"/>
    </row>
    <row r="1788" spans="2:3" hidden="1" x14ac:dyDescent="0.25">
      <c r="B1788" s="25"/>
      <c r="C1788" s="25"/>
    </row>
    <row r="1789" spans="2:3" hidden="1" x14ac:dyDescent="0.25">
      <c r="B1789" s="25"/>
      <c r="C1789" s="25"/>
    </row>
    <row r="1790" spans="2:3" hidden="1" x14ac:dyDescent="0.25">
      <c r="B1790" s="25"/>
      <c r="C1790" s="25"/>
    </row>
    <row r="1791" spans="2:3" hidden="1" x14ac:dyDescent="0.25">
      <c r="B1791" s="25"/>
      <c r="C1791" s="25"/>
    </row>
    <row r="1792" spans="2:3" hidden="1" x14ac:dyDescent="0.25">
      <c r="B1792" s="25"/>
      <c r="C1792" s="25"/>
    </row>
    <row r="1793" spans="2:3" hidden="1" x14ac:dyDescent="0.25">
      <c r="B1793" s="25"/>
      <c r="C1793" s="25"/>
    </row>
    <row r="1794" spans="2:3" hidden="1" x14ac:dyDescent="0.25">
      <c r="B1794" s="25"/>
      <c r="C1794" s="25"/>
    </row>
    <row r="1795" spans="2:3" hidden="1" x14ac:dyDescent="0.25">
      <c r="B1795" s="25"/>
      <c r="C1795" s="25"/>
    </row>
    <row r="1796" spans="2:3" hidden="1" x14ac:dyDescent="0.25">
      <c r="B1796" s="25"/>
      <c r="C1796" s="25"/>
    </row>
    <row r="1797" spans="2:3" hidden="1" x14ac:dyDescent="0.25">
      <c r="B1797" s="25"/>
      <c r="C1797" s="25"/>
    </row>
    <row r="1798" spans="2:3" hidden="1" x14ac:dyDescent="0.25">
      <c r="B1798" s="25"/>
      <c r="C1798" s="25"/>
    </row>
    <row r="1799" spans="2:3" hidden="1" x14ac:dyDescent="0.25">
      <c r="B1799" s="25"/>
      <c r="C1799" s="25"/>
    </row>
    <row r="1800" spans="2:3" hidden="1" x14ac:dyDescent="0.25">
      <c r="B1800" s="25"/>
      <c r="C1800" s="25"/>
    </row>
    <row r="1801" spans="2:3" hidden="1" x14ac:dyDescent="0.25">
      <c r="B1801" s="25"/>
      <c r="C1801" s="25"/>
    </row>
    <row r="1802" spans="2:3" hidden="1" x14ac:dyDescent="0.25">
      <c r="B1802" s="25"/>
      <c r="C1802" s="25"/>
    </row>
    <row r="1803" spans="2:3" hidden="1" x14ac:dyDescent="0.25">
      <c r="B1803" s="25"/>
      <c r="C1803" s="25"/>
    </row>
    <row r="1804" spans="2:3" hidden="1" x14ac:dyDescent="0.25">
      <c r="B1804" s="25"/>
      <c r="C1804" s="25"/>
    </row>
    <row r="1805" spans="2:3" hidden="1" x14ac:dyDescent="0.25">
      <c r="B1805" s="25"/>
      <c r="C1805" s="25"/>
    </row>
    <row r="1806" spans="2:3" hidden="1" x14ac:dyDescent="0.25">
      <c r="B1806" s="25"/>
      <c r="C1806" s="25"/>
    </row>
    <row r="1807" spans="2:3" hidden="1" x14ac:dyDescent="0.25">
      <c r="B1807" s="25"/>
      <c r="C1807" s="25"/>
    </row>
    <row r="1808" spans="2:3" hidden="1" x14ac:dyDescent="0.25">
      <c r="B1808" s="25"/>
      <c r="C1808" s="25"/>
    </row>
    <row r="1809" spans="2:3" hidden="1" x14ac:dyDescent="0.25">
      <c r="B1809" s="25"/>
      <c r="C1809" s="25"/>
    </row>
    <row r="1810" spans="2:3" hidden="1" x14ac:dyDescent="0.25">
      <c r="B1810" s="25"/>
      <c r="C1810" s="25"/>
    </row>
    <row r="1811" spans="2:3" hidden="1" x14ac:dyDescent="0.25">
      <c r="B1811" s="25"/>
      <c r="C1811" s="25"/>
    </row>
    <row r="1812" spans="2:3" hidden="1" x14ac:dyDescent="0.25">
      <c r="B1812" s="25"/>
      <c r="C1812" s="25"/>
    </row>
    <row r="1813" spans="2:3" hidden="1" x14ac:dyDescent="0.25">
      <c r="B1813" s="25"/>
      <c r="C1813" s="25"/>
    </row>
    <row r="1814" spans="2:3" hidden="1" x14ac:dyDescent="0.25">
      <c r="B1814" s="25"/>
      <c r="C1814" s="25"/>
    </row>
    <row r="1815" spans="2:3" hidden="1" x14ac:dyDescent="0.25">
      <c r="B1815" s="25"/>
      <c r="C1815" s="25"/>
    </row>
    <row r="1816" spans="2:3" hidden="1" x14ac:dyDescent="0.25">
      <c r="B1816" s="25"/>
      <c r="C1816" s="25"/>
    </row>
    <row r="1817" spans="2:3" hidden="1" x14ac:dyDescent="0.25">
      <c r="B1817" s="25"/>
      <c r="C1817" s="25"/>
    </row>
    <row r="1818" spans="2:3" hidden="1" x14ac:dyDescent="0.25">
      <c r="B1818" s="25"/>
      <c r="C1818" s="25"/>
    </row>
    <row r="1819" spans="2:3" hidden="1" x14ac:dyDescent="0.25">
      <c r="B1819" s="25"/>
      <c r="C1819" s="25"/>
    </row>
    <row r="1820" spans="2:3" hidden="1" x14ac:dyDescent="0.25">
      <c r="B1820" s="25"/>
      <c r="C1820" s="25"/>
    </row>
    <row r="1821" spans="2:3" hidden="1" x14ac:dyDescent="0.25">
      <c r="B1821" s="25"/>
      <c r="C1821" s="25"/>
    </row>
    <row r="1822" spans="2:3" hidden="1" x14ac:dyDescent="0.25">
      <c r="B1822" s="25"/>
      <c r="C1822" s="25"/>
    </row>
    <row r="1823" spans="2:3" hidden="1" x14ac:dyDescent="0.25">
      <c r="B1823" s="25"/>
      <c r="C1823" s="25"/>
    </row>
    <row r="1824" spans="2:3" hidden="1" x14ac:dyDescent="0.25">
      <c r="B1824" s="25"/>
      <c r="C1824" s="25"/>
    </row>
    <row r="1825" spans="2:3" hidden="1" x14ac:dyDescent="0.25">
      <c r="B1825" s="25"/>
      <c r="C1825" s="25"/>
    </row>
    <row r="1826" spans="2:3" hidden="1" x14ac:dyDescent="0.25">
      <c r="B1826" s="25"/>
      <c r="C1826" s="25"/>
    </row>
    <row r="1827" spans="2:3" hidden="1" x14ac:dyDescent="0.25">
      <c r="B1827" s="25"/>
      <c r="C1827" s="25"/>
    </row>
    <row r="1828" spans="2:3" hidden="1" x14ac:dyDescent="0.25">
      <c r="B1828" s="25"/>
      <c r="C1828" s="25"/>
    </row>
    <row r="1829" spans="2:3" hidden="1" x14ac:dyDescent="0.25">
      <c r="B1829" s="25"/>
      <c r="C1829" s="25"/>
    </row>
    <row r="1830" spans="2:3" hidden="1" x14ac:dyDescent="0.25">
      <c r="B1830" s="25"/>
      <c r="C1830" s="25"/>
    </row>
    <row r="1831" spans="2:3" hidden="1" x14ac:dyDescent="0.25">
      <c r="B1831" s="25"/>
      <c r="C1831" s="25"/>
    </row>
    <row r="1832" spans="2:3" hidden="1" x14ac:dyDescent="0.25">
      <c r="B1832" s="25"/>
      <c r="C1832" s="25"/>
    </row>
    <row r="1833" spans="2:3" hidden="1" x14ac:dyDescent="0.25">
      <c r="B1833" s="25"/>
      <c r="C1833" s="25"/>
    </row>
    <row r="1834" spans="2:3" hidden="1" x14ac:dyDescent="0.25">
      <c r="B1834" s="25"/>
      <c r="C1834" s="25"/>
    </row>
    <row r="1835" spans="2:3" hidden="1" x14ac:dyDescent="0.25">
      <c r="B1835" s="25"/>
      <c r="C1835" s="25"/>
    </row>
    <row r="1836" spans="2:3" hidden="1" x14ac:dyDescent="0.25">
      <c r="B1836" s="25"/>
      <c r="C1836" s="25"/>
    </row>
    <row r="1837" spans="2:3" hidden="1" x14ac:dyDescent="0.25">
      <c r="B1837" s="25"/>
      <c r="C1837" s="25"/>
    </row>
    <row r="1838" spans="2:3" hidden="1" x14ac:dyDescent="0.25">
      <c r="B1838" s="25"/>
      <c r="C1838" s="25"/>
    </row>
    <row r="1839" spans="2:3" hidden="1" x14ac:dyDescent="0.25">
      <c r="B1839" s="25"/>
      <c r="C1839" s="25"/>
    </row>
    <row r="1840" spans="2:3" hidden="1" x14ac:dyDescent="0.25">
      <c r="B1840" s="25"/>
      <c r="C1840" s="25"/>
    </row>
    <row r="1841" spans="2:3" hidden="1" x14ac:dyDescent="0.25">
      <c r="B1841" s="25"/>
      <c r="C1841" s="25"/>
    </row>
    <row r="1842" spans="2:3" hidden="1" x14ac:dyDescent="0.25">
      <c r="B1842" s="25"/>
      <c r="C1842" s="25"/>
    </row>
    <row r="1843" spans="2:3" hidden="1" x14ac:dyDescent="0.25">
      <c r="B1843" s="25"/>
      <c r="C1843" s="25"/>
    </row>
    <row r="1844" spans="2:3" hidden="1" x14ac:dyDescent="0.25">
      <c r="B1844" s="25"/>
      <c r="C1844" s="25"/>
    </row>
    <row r="1845" spans="2:3" hidden="1" x14ac:dyDescent="0.25">
      <c r="B1845" s="25"/>
      <c r="C1845" s="25"/>
    </row>
    <row r="1846" spans="2:3" hidden="1" x14ac:dyDescent="0.25">
      <c r="B1846" s="25"/>
      <c r="C1846" s="25"/>
    </row>
    <row r="1847" spans="2:3" hidden="1" x14ac:dyDescent="0.25">
      <c r="B1847" s="25"/>
      <c r="C1847" s="25"/>
    </row>
    <row r="1848" spans="2:3" hidden="1" x14ac:dyDescent="0.25">
      <c r="B1848" s="25"/>
      <c r="C1848" s="25"/>
    </row>
    <row r="1849" spans="2:3" hidden="1" x14ac:dyDescent="0.25">
      <c r="B1849" s="25"/>
      <c r="C1849" s="25"/>
    </row>
    <row r="1850" spans="2:3" hidden="1" x14ac:dyDescent="0.25">
      <c r="B1850" s="25"/>
      <c r="C1850" s="25"/>
    </row>
    <row r="1851" spans="2:3" hidden="1" x14ac:dyDescent="0.25">
      <c r="B1851" s="25"/>
      <c r="C1851" s="25"/>
    </row>
    <row r="1852" spans="2:3" hidden="1" x14ac:dyDescent="0.25">
      <c r="B1852" s="25"/>
      <c r="C1852" s="25"/>
    </row>
    <row r="1853" spans="2:3" hidden="1" x14ac:dyDescent="0.25">
      <c r="B1853" s="25"/>
      <c r="C1853" s="25"/>
    </row>
    <row r="1854" spans="2:3" hidden="1" x14ac:dyDescent="0.25">
      <c r="B1854" s="25"/>
      <c r="C1854" s="25"/>
    </row>
    <row r="1855" spans="2:3" hidden="1" x14ac:dyDescent="0.25">
      <c r="B1855" s="25"/>
      <c r="C1855" s="25"/>
    </row>
    <row r="1856" spans="2:3" hidden="1" x14ac:dyDescent="0.25">
      <c r="B1856" s="25"/>
      <c r="C1856" s="25"/>
    </row>
    <row r="1857" spans="2:3" hidden="1" x14ac:dyDescent="0.25">
      <c r="B1857" s="25"/>
      <c r="C1857" s="25"/>
    </row>
    <row r="1858" spans="2:3" hidden="1" x14ac:dyDescent="0.25">
      <c r="B1858" s="25"/>
      <c r="C1858" s="25"/>
    </row>
    <row r="1859" spans="2:3" hidden="1" x14ac:dyDescent="0.25">
      <c r="B1859" s="25"/>
      <c r="C1859" s="25"/>
    </row>
    <row r="1860" spans="2:3" hidden="1" x14ac:dyDescent="0.25">
      <c r="B1860" s="25"/>
      <c r="C1860" s="25"/>
    </row>
    <row r="1861" spans="2:3" hidden="1" x14ac:dyDescent="0.25">
      <c r="B1861" s="25"/>
      <c r="C1861" s="25"/>
    </row>
    <row r="1862" spans="2:3" hidden="1" x14ac:dyDescent="0.25">
      <c r="B1862" s="25"/>
      <c r="C1862" s="25"/>
    </row>
    <row r="1863" spans="2:3" hidden="1" x14ac:dyDescent="0.25">
      <c r="B1863" s="25"/>
      <c r="C1863" s="25"/>
    </row>
    <row r="1864" spans="2:3" hidden="1" x14ac:dyDescent="0.25">
      <c r="B1864" s="25"/>
      <c r="C1864" s="25"/>
    </row>
    <row r="1865" spans="2:3" hidden="1" x14ac:dyDescent="0.25">
      <c r="B1865" s="25"/>
      <c r="C1865" s="25"/>
    </row>
    <row r="1866" spans="2:3" hidden="1" x14ac:dyDescent="0.25">
      <c r="B1866" s="25"/>
      <c r="C1866" s="25"/>
    </row>
    <row r="1867" spans="2:3" hidden="1" x14ac:dyDescent="0.25">
      <c r="B1867" s="25"/>
      <c r="C1867" s="25"/>
    </row>
    <row r="1868" spans="2:3" hidden="1" x14ac:dyDescent="0.25">
      <c r="B1868" s="25"/>
      <c r="C1868" s="25"/>
    </row>
    <row r="1869" spans="2:3" hidden="1" x14ac:dyDescent="0.25">
      <c r="B1869" s="25"/>
      <c r="C1869" s="25"/>
    </row>
    <row r="1870" spans="2:3" hidden="1" x14ac:dyDescent="0.25">
      <c r="B1870" s="25"/>
      <c r="C1870" s="25"/>
    </row>
    <row r="1871" spans="2:3" hidden="1" x14ac:dyDescent="0.25">
      <c r="B1871" s="25"/>
      <c r="C1871" s="25"/>
    </row>
    <row r="1872" spans="2:3" hidden="1" x14ac:dyDescent="0.25">
      <c r="B1872" s="25"/>
      <c r="C1872" s="25"/>
    </row>
    <row r="1873" spans="2:3" hidden="1" x14ac:dyDescent="0.25">
      <c r="B1873" s="25"/>
      <c r="C1873" s="25"/>
    </row>
    <row r="1874" spans="2:3" hidden="1" x14ac:dyDescent="0.25">
      <c r="B1874" s="25"/>
      <c r="C1874" s="25"/>
    </row>
    <row r="1875" spans="2:3" hidden="1" x14ac:dyDescent="0.25">
      <c r="B1875" s="25"/>
      <c r="C1875" s="25"/>
    </row>
    <row r="1876" spans="2:3" hidden="1" x14ac:dyDescent="0.25">
      <c r="B1876" s="25"/>
      <c r="C1876" s="25"/>
    </row>
    <row r="1877" spans="2:3" hidden="1" x14ac:dyDescent="0.25">
      <c r="B1877" s="25"/>
      <c r="C1877" s="25"/>
    </row>
    <row r="1878" spans="2:3" hidden="1" x14ac:dyDescent="0.25">
      <c r="B1878" s="25"/>
      <c r="C1878" s="25"/>
    </row>
    <row r="1879" spans="2:3" hidden="1" x14ac:dyDescent="0.25">
      <c r="B1879" s="25"/>
      <c r="C1879" s="25"/>
    </row>
    <row r="1880" spans="2:3" hidden="1" x14ac:dyDescent="0.25">
      <c r="B1880" s="25"/>
      <c r="C1880" s="25"/>
    </row>
    <row r="1881" spans="2:3" hidden="1" x14ac:dyDescent="0.25">
      <c r="B1881" s="25"/>
      <c r="C1881" s="25"/>
    </row>
    <row r="1882" spans="2:3" hidden="1" x14ac:dyDescent="0.25">
      <c r="B1882" s="25"/>
      <c r="C1882" s="25"/>
    </row>
    <row r="1883" spans="2:3" hidden="1" x14ac:dyDescent="0.25">
      <c r="B1883" s="25"/>
      <c r="C1883" s="25"/>
    </row>
    <row r="1884" spans="2:3" hidden="1" x14ac:dyDescent="0.25">
      <c r="B1884" s="25"/>
      <c r="C1884" s="25"/>
    </row>
    <row r="1885" spans="2:3" hidden="1" x14ac:dyDescent="0.25">
      <c r="B1885" s="25"/>
      <c r="C1885" s="25"/>
    </row>
    <row r="1886" spans="2:3" hidden="1" x14ac:dyDescent="0.25">
      <c r="B1886" s="25"/>
      <c r="C1886" s="25"/>
    </row>
    <row r="1887" spans="2:3" hidden="1" x14ac:dyDescent="0.25">
      <c r="B1887" s="25"/>
      <c r="C1887" s="25"/>
    </row>
    <row r="1888" spans="2:3" hidden="1" x14ac:dyDescent="0.25">
      <c r="B1888" s="25"/>
      <c r="C1888" s="25"/>
    </row>
    <row r="1889" spans="2:3" hidden="1" x14ac:dyDescent="0.25">
      <c r="B1889" s="25"/>
      <c r="C1889" s="25"/>
    </row>
    <row r="1890" spans="2:3" hidden="1" x14ac:dyDescent="0.25">
      <c r="B1890" s="25"/>
      <c r="C1890" s="25"/>
    </row>
    <row r="1891" spans="2:3" hidden="1" x14ac:dyDescent="0.25">
      <c r="B1891" s="25"/>
      <c r="C1891" s="25"/>
    </row>
    <row r="1892" spans="2:3" hidden="1" x14ac:dyDescent="0.25">
      <c r="B1892" s="25"/>
      <c r="C1892" s="25"/>
    </row>
    <row r="1893" spans="2:3" hidden="1" x14ac:dyDescent="0.25">
      <c r="B1893" s="25"/>
      <c r="C1893" s="25"/>
    </row>
    <row r="1894" spans="2:3" hidden="1" x14ac:dyDescent="0.25">
      <c r="B1894" s="25"/>
      <c r="C1894" s="25"/>
    </row>
    <row r="1895" spans="2:3" hidden="1" x14ac:dyDescent="0.25">
      <c r="B1895" s="25"/>
      <c r="C1895" s="25"/>
    </row>
    <row r="1896" spans="2:3" hidden="1" x14ac:dyDescent="0.25">
      <c r="B1896" s="25"/>
      <c r="C1896" s="25"/>
    </row>
    <row r="1897" spans="2:3" hidden="1" x14ac:dyDescent="0.25">
      <c r="B1897" s="25"/>
      <c r="C1897" s="25"/>
    </row>
    <row r="1898" spans="2:3" hidden="1" x14ac:dyDescent="0.25">
      <c r="B1898" s="25"/>
      <c r="C1898" s="25"/>
    </row>
    <row r="1899" spans="2:3" hidden="1" x14ac:dyDescent="0.25">
      <c r="B1899" s="25"/>
      <c r="C1899" s="25"/>
    </row>
    <row r="1900" spans="2:3" hidden="1" x14ac:dyDescent="0.25">
      <c r="B1900" s="25"/>
      <c r="C1900" s="25"/>
    </row>
    <row r="1901" spans="2:3" hidden="1" x14ac:dyDescent="0.25">
      <c r="B1901" s="25"/>
      <c r="C1901" s="25"/>
    </row>
    <row r="1902" spans="2:3" hidden="1" x14ac:dyDescent="0.25">
      <c r="B1902" s="25"/>
      <c r="C1902" s="25"/>
    </row>
    <row r="1903" spans="2:3" hidden="1" x14ac:dyDescent="0.25">
      <c r="B1903" s="25"/>
      <c r="C1903" s="25"/>
    </row>
    <row r="1904" spans="2:3" hidden="1" x14ac:dyDescent="0.25">
      <c r="B1904" s="25"/>
      <c r="C1904" s="25"/>
    </row>
    <row r="1905" spans="2:3" hidden="1" x14ac:dyDescent="0.25">
      <c r="B1905" s="25"/>
      <c r="C1905" s="25"/>
    </row>
    <row r="1906" spans="2:3" hidden="1" x14ac:dyDescent="0.25">
      <c r="B1906" s="25"/>
      <c r="C1906" s="25"/>
    </row>
    <row r="1907" spans="2:3" hidden="1" x14ac:dyDescent="0.25">
      <c r="B1907" s="25"/>
      <c r="C1907" s="25"/>
    </row>
    <row r="1908" spans="2:3" hidden="1" x14ac:dyDescent="0.25">
      <c r="B1908" s="25"/>
      <c r="C1908" s="25"/>
    </row>
    <row r="1909" spans="2:3" hidden="1" x14ac:dyDescent="0.25">
      <c r="B1909" s="25"/>
      <c r="C1909" s="25"/>
    </row>
    <row r="1910" spans="2:3" hidden="1" x14ac:dyDescent="0.25">
      <c r="B1910" s="25"/>
      <c r="C1910" s="25"/>
    </row>
    <row r="1911" spans="2:3" hidden="1" x14ac:dyDescent="0.25">
      <c r="B1911" s="25"/>
      <c r="C1911" s="25"/>
    </row>
    <row r="1912" spans="2:3" hidden="1" x14ac:dyDescent="0.25">
      <c r="B1912" s="25"/>
      <c r="C1912" s="25"/>
    </row>
    <row r="1913" spans="2:3" hidden="1" x14ac:dyDescent="0.25">
      <c r="B1913" s="25"/>
      <c r="C1913" s="25"/>
    </row>
    <row r="1914" spans="2:3" hidden="1" x14ac:dyDescent="0.25">
      <c r="B1914" s="25"/>
      <c r="C1914" s="25"/>
    </row>
    <row r="1915" spans="2:3" hidden="1" x14ac:dyDescent="0.25">
      <c r="B1915" s="25"/>
      <c r="C1915" s="25"/>
    </row>
    <row r="1916" spans="2:3" hidden="1" x14ac:dyDescent="0.25">
      <c r="B1916" s="25"/>
      <c r="C1916" s="25"/>
    </row>
    <row r="1917" spans="2:3" hidden="1" x14ac:dyDescent="0.25">
      <c r="B1917" s="25"/>
      <c r="C1917" s="25"/>
    </row>
    <row r="1918" spans="2:3" hidden="1" x14ac:dyDescent="0.25">
      <c r="B1918" s="25"/>
      <c r="C1918" s="25"/>
    </row>
    <row r="1919" spans="2:3" hidden="1" x14ac:dyDescent="0.25">
      <c r="B1919" s="25"/>
      <c r="C1919" s="25"/>
    </row>
    <row r="1920" spans="2:3" hidden="1" x14ac:dyDescent="0.25">
      <c r="B1920" s="25"/>
      <c r="C1920" s="25"/>
    </row>
    <row r="1921" spans="2:3" hidden="1" x14ac:dyDescent="0.25">
      <c r="B1921" s="25"/>
      <c r="C1921" s="25"/>
    </row>
    <row r="1922" spans="2:3" hidden="1" x14ac:dyDescent="0.25">
      <c r="B1922" s="25"/>
      <c r="C1922" s="25"/>
    </row>
    <row r="1923" spans="2:3" hidden="1" x14ac:dyDescent="0.25">
      <c r="B1923" s="25"/>
      <c r="C1923" s="25"/>
    </row>
    <row r="1924" spans="2:3" hidden="1" x14ac:dyDescent="0.25">
      <c r="B1924" s="25"/>
      <c r="C1924" s="25"/>
    </row>
    <row r="1925" spans="2:3" hidden="1" x14ac:dyDescent="0.25">
      <c r="B1925" s="25"/>
      <c r="C1925" s="25"/>
    </row>
    <row r="1926" spans="2:3" hidden="1" x14ac:dyDescent="0.25">
      <c r="B1926" s="25"/>
      <c r="C1926" s="25"/>
    </row>
    <row r="1927" spans="2:3" hidden="1" x14ac:dyDescent="0.25">
      <c r="B1927" s="25"/>
      <c r="C1927" s="25"/>
    </row>
    <row r="1928" spans="2:3" hidden="1" x14ac:dyDescent="0.25">
      <c r="B1928" s="25"/>
      <c r="C1928" s="25"/>
    </row>
    <row r="1929" spans="2:3" hidden="1" x14ac:dyDescent="0.25">
      <c r="B1929" s="25"/>
      <c r="C1929" s="25"/>
    </row>
    <row r="1930" spans="2:3" hidden="1" x14ac:dyDescent="0.25">
      <c r="B1930" s="25"/>
      <c r="C1930" s="25"/>
    </row>
    <row r="1931" spans="2:3" hidden="1" x14ac:dyDescent="0.25">
      <c r="B1931" s="25"/>
      <c r="C1931" s="25"/>
    </row>
    <row r="1932" spans="2:3" hidden="1" x14ac:dyDescent="0.25">
      <c r="B1932" s="25"/>
      <c r="C1932" s="25"/>
    </row>
    <row r="1933" spans="2:3" hidden="1" x14ac:dyDescent="0.25">
      <c r="B1933" s="25"/>
      <c r="C1933" s="25"/>
    </row>
    <row r="1934" spans="2:3" hidden="1" x14ac:dyDescent="0.25">
      <c r="B1934" s="25"/>
      <c r="C1934" s="25"/>
    </row>
    <row r="1935" spans="2:3" hidden="1" x14ac:dyDescent="0.25">
      <c r="B1935" s="25"/>
      <c r="C1935" s="25"/>
    </row>
    <row r="1936" spans="2:3" hidden="1" x14ac:dyDescent="0.25">
      <c r="B1936" s="25"/>
      <c r="C1936" s="25"/>
    </row>
    <row r="1937" spans="2:3" hidden="1" x14ac:dyDescent="0.25">
      <c r="B1937" s="25"/>
      <c r="C1937" s="25"/>
    </row>
    <row r="1938" spans="2:3" hidden="1" x14ac:dyDescent="0.25">
      <c r="B1938" s="25"/>
      <c r="C1938" s="25"/>
    </row>
    <row r="1939" spans="2:3" hidden="1" x14ac:dyDescent="0.25">
      <c r="B1939" s="25"/>
      <c r="C1939" s="25"/>
    </row>
    <row r="1940" spans="2:3" hidden="1" x14ac:dyDescent="0.25">
      <c r="B1940" s="25"/>
      <c r="C1940" s="25"/>
    </row>
    <row r="1941" spans="2:3" hidden="1" x14ac:dyDescent="0.25">
      <c r="B1941" s="25"/>
      <c r="C1941" s="25"/>
    </row>
    <row r="1942" spans="2:3" hidden="1" x14ac:dyDescent="0.25">
      <c r="B1942" s="25"/>
      <c r="C1942" s="25"/>
    </row>
    <row r="1943" spans="2:3" hidden="1" x14ac:dyDescent="0.25">
      <c r="B1943" s="25"/>
      <c r="C1943" s="25"/>
    </row>
    <row r="1944" spans="2:3" hidden="1" x14ac:dyDescent="0.25">
      <c r="B1944" s="25"/>
      <c r="C1944" s="25"/>
    </row>
    <row r="1945" spans="2:3" hidden="1" x14ac:dyDescent="0.25">
      <c r="B1945" s="25"/>
      <c r="C1945" s="25"/>
    </row>
    <row r="1946" spans="2:3" hidden="1" x14ac:dyDescent="0.25">
      <c r="B1946" s="25"/>
      <c r="C1946" s="25"/>
    </row>
    <row r="1947" spans="2:3" hidden="1" x14ac:dyDescent="0.25">
      <c r="B1947" s="25"/>
      <c r="C1947" s="25"/>
    </row>
    <row r="1948" spans="2:3" hidden="1" x14ac:dyDescent="0.25">
      <c r="B1948" s="25"/>
      <c r="C1948" s="25"/>
    </row>
    <row r="1949" spans="2:3" hidden="1" x14ac:dyDescent="0.25">
      <c r="B1949" s="25"/>
      <c r="C1949" s="25"/>
    </row>
    <row r="1950" spans="2:3" hidden="1" x14ac:dyDescent="0.25">
      <c r="B1950" s="25"/>
      <c r="C1950" s="25"/>
    </row>
    <row r="1951" spans="2:3" hidden="1" x14ac:dyDescent="0.25">
      <c r="B1951" s="25"/>
      <c r="C1951" s="25"/>
    </row>
    <row r="1952" spans="2:3" hidden="1" x14ac:dyDescent="0.25">
      <c r="B1952" s="25"/>
      <c r="C1952" s="25"/>
    </row>
    <row r="1953" spans="2:3" hidden="1" x14ac:dyDescent="0.25">
      <c r="B1953" s="25"/>
      <c r="C1953" s="25"/>
    </row>
    <row r="1954" spans="2:3" hidden="1" x14ac:dyDescent="0.25">
      <c r="B1954" s="25"/>
      <c r="C1954" s="25"/>
    </row>
    <row r="1955" spans="2:3" hidden="1" x14ac:dyDescent="0.25">
      <c r="B1955" s="25"/>
      <c r="C1955" s="25"/>
    </row>
    <row r="1956" spans="2:3" hidden="1" x14ac:dyDescent="0.25">
      <c r="B1956" s="25"/>
      <c r="C1956" s="25"/>
    </row>
    <row r="1957" spans="2:3" hidden="1" x14ac:dyDescent="0.25">
      <c r="B1957" s="25"/>
      <c r="C1957" s="25"/>
    </row>
    <row r="1958" spans="2:3" hidden="1" x14ac:dyDescent="0.25">
      <c r="B1958" s="25"/>
      <c r="C1958" s="25"/>
    </row>
    <row r="1959" spans="2:3" hidden="1" x14ac:dyDescent="0.25">
      <c r="B1959" s="25"/>
      <c r="C1959" s="25"/>
    </row>
    <row r="1960" spans="2:3" hidden="1" x14ac:dyDescent="0.25">
      <c r="B1960" s="25"/>
      <c r="C1960" s="25"/>
    </row>
    <row r="1961" spans="2:3" hidden="1" x14ac:dyDescent="0.25">
      <c r="B1961" s="25"/>
      <c r="C1961" s="25"/>
    </row>
    <row r="1962" spans="2:3" hidden="1" x14ac:dyDescent="0.25">
      <c r="B1962" s="25"/>
      <c r="C1962" s="25"/>
    </row>
    <row r="1963" spans="2:3" hidden="1" x14ac:dyDescent="0.25">
      <c r="B1963" s="25"/>
      <c r="C1963" s="25"/>
    </row>
    <row r="1964" spans="2:3" hidden="1" x14ac:dyDescent="0.25">
      <c r="B1964" s="25"/>
      <c r="C1964" s="25"/>
    </row>
    <row r="1965" spans="2:3" hidden="1" x14ac:dyDescent="0.25">
      <c r="B1965" s="25"/>
      <c r="C1965" s="25"/>
    </row>
    <row r="1966" spans="2:3" hidden="1" x14ac:dyDescent="0.25">
      <c r="B1966" s="25"/>
      <c r="C1966" s="25"/>
    </row>
    <row r="1967" spans="2:3" hidden="1" x14ac:dyDescent="0.25">
      <c r="B1967" s="25"/>
      <c r="C1967" s="25"/>
    </row>
    <row r="1968" spans="2:3" hidden="1" x14ac:dyDescent="0.25">
      <c r="B1968" s="25"/>
      <c r="C1968" s="25"/>
    </row>
    <row r="1969" spans="2:3" hidden="1" x14ac:dyDescent="0.25">
      <c r="B1969" s="25"/>
      <c r="C1969" s="25"/>
    </row>
    <row r="1970" spans="2:3" hidden="1" x14ac:dyDescent="0.25">
      <c r="B1970" s="25"/>
      <c r="C1970" s="25"/>
    </row>
    <row r="1971" spans="2:3" hidden="1" x14ac:dyDescent="0.25">
      <c r="B1971" s="25"/>
      <c r="C1971" s="25"/>
    </row>
    <row r="1972" spans="2:3" hidden="1" x14ac:dyDescent="0.25">
      <c r="B1972" s="25"/>
      <c r="C1972" s="25"/>
    </row>
    <row r="1973" spans="2:3" hidden="1" x14ac:dyDescent="0.25">
      <c r="B1973" s="25"/>
      <c r="C1973" s="25"/>
    </row>
    <row r="1974" spans="2:3" hidden="1" x14ac:dyDescent="0.25">
      <c r="B1974" s="25"/>
      <c r="C1974" s="25"/>
    </row>
    <row r="1975" spans="2:3" hidden="1" x14ac:dyDescent="0.25">
      <c r="B1975" s="25"/>
      <c r="C1975" s="25"/>
    </row>
    <row r="1976" spans="2:3" hidden="1" x14ac:dyDescent="0.25">
      <c r="B1976" s="25"/>
      <c r="C1976" s="25"/>
    </row>
    <row r="1977" spans="2:3" hidden="1" x14ac:dyDescent="0.25">
      <c r="B1977" s="25"/>
      <c r="C1977" s="25"/>
    </row>
    <row r="1978" spans="2:3" hidden="1" x14ac:dyDescent="0.25">
      <c r="B1978" s="25"/>
      <c r="C1978" s="25"/>
    </row>
    <row r="1979" spans="2:3" hidden="1" x14ac:dyDescent="0.25">
      <c r="B1979" s="25"/>
      <c r="C1979" s="25"/>
    </row>
    <row r="1980" spans="2:3" hidden="1" x14ac:dyDescent="0.25">
      <c r="B1980" s="25"/>
      <c r="C1980" s="25"/>
    </row>
    <row r="1981" spans="2:3" hidden="1" x14ac:dyDescent="0.25">
      <c r="B1981" s="25"/>
      <c r="C1981" s="25"/>
    </row>
    <row r="1982" spans="2:3" hidden="1" x14ac:dyDescent="0.25">
      <c r="B1982" s="25"/>
      <c r="C1982" s="25"/>
    </row>
    <row r="1983" spans="2:3" hidden="1" x14ac:dyDescent="0.25">
      <c r="B1983" s="25"/>
      <c r="C1983" s="25"/>
    </row>
    <row r="1984" spans="2:3" hidden="1" x14ac:dyDescent="0.25">
      <c r="B1984" s="25"/>
      <c r="C1984" s="25"/>
    </row>
    <row r="1985" spans="2:3" hidden="1" x14ac:dyDescent="0.25">
      <c r="B1985" s="25"/>
      <c r="C1985" s="25"/>
    </row>
    <row r="1986" spans="2:3" hidden="1" x14ac:dyDescent="0.25">
      <c r="B1986" s="25"/>
      <c r="C1986" s="25"/>
    </row>
    <row r="1987" spans="2:3" hidden="1" x14ac:dyDescent="0.25">
      <c r="B1987" s="25"/>
      <c r="C1987" s="25"/>
    </row>
    <row r="1988" spans="2:3" hidden="1" x14ac:dyDescent="0.25">
      <c r="B1988" s="25"/>
      <c r="C1988" s="25"/>
    </row>
    <row r="1989" spans="2:3" hidden="1" x14ac:dyDescent="0.25">
      <c r="B1989" s="25"/>
      <c r="C1989" s="25"/>
    </row>
    <row r="1990" spans="2:3" hidden="1" x14ac:dyDescent="0.25">
      <c r="B1990" s="25"/>
      <c r="C1990" s="25"/>
    </row>
    <row r="1991" spans="2:3" hidden="1" x14ac:dyDescent="0.25">
      <c r="B1991" s="25"/>
      <c r="C1991" s="25"/>
    </row>
    <row r="1992" spans="2:3" hidden="1" x14ac:dyDescent="0.25">
      <c r="B1992" s="25"/>
      <c r="C1992" s="25"/>
    </row>
    <row r="1993" spans="2:3" hidden="1" x14ac:dyDescent="0.25">
      <c r="B1993" s="25"/>
      <c r="C1993" s="25"/>
    </row>
    <row r="1994" spans="2:3" hidden="1" x14ac:dyDescent="0.25">
      <c r="B1994" s="25"/>
      <c r="C1994" s="25"/>
    </row>
    <row r="1995" spans="2:3" hidden="1" x14ac:dyDescent="0.25">
      <c r="B1995" s="25"/>
      <c r="C1995" s="25"/>
    </row>
    <row r="1996" spans="2:3" hidden="1" x14ac:dyDescent="0.25">
      <c r="B1996" s="25"/>
      <c r="C1996" s="25"/>
    </row>
    <row r="1997" spans="2:3" hidden="1" x14ac:dyDescent="0.25">
      <c r="B1997" s="25"/>
      <c r="C1997" s="25"/>
    </row>
    <row r="1998" spans="2:3" hidden="1" x14ac:dyDescent="0.25">
      <c r="B1998" s="25"/>
      <c r="C1998" s="25"/>
    </row>
    <row r="1999" spans="2:3" hidden="1" x14ac:dyDescent="0.25">
      <c r="B1999" s="25"/>
      <c r="C1999" s="25"/>
    </row>
    <row r="2000" spans="2:3" hidden="1" x14ac:dyDescent="0.25">
      <c r="B2000" s="25"/>
      <c r="C2000" s="25"/>
    </row>
    <row r="2001" spans="2:3" hidden="1" x14ac:dyDescent="0.25">
      <c r="B2001" s="25"/>
      <c r="C2001" s="25"/>
    </row>
    <row r="2002" spans="2:3" hidden="1" x14ac:dyDescent="0.25">
      <c r="B2002" s="25"/>
      <c r="C2002" s="25"/>
    </row>
    <row r="2003" spans="2:3" hidden="1" x14ac:dyDescent="0.25">
      <c r="B2003" s="25"/>
      <c r="C2003" s="25"/>
    </row>
    <row r="2004" spans="2:3" hidden="1" x14ac:dyDescent="0.25">
      <c r="B2004" s="25"/>
      <c r="C2004" s="25"/>
    </row>
    <row r="2005" spans="2:3" hidden="1" x14ac:dyDescent="0.25">
      <c r="B2005" s="25"/>
      <c r="C2005" s="25"/>
    </row>
    <row r="2006" spans="2:3" hidden="1" x14ac:dyDescent="0.25">
      <c r="B2006" s="25"/>
      <c r="C2006" s="25"/>
    </row>
    <row r="2007" spans="2:3" hidden="1" x14ac:dyDescent="0.25">
      <c r="B2007" s="25"/>
      <c r="C2007" s="25"/>
    </row>
    <row r="2008" spans="2:3" hidden="1" x14ac:dyDescent="0.25">
      <c r="B2008" s="25"/>
      <c r="C2008" s="25"/>
    </row>
    <row r="2009" spans="2:3" hidden="1" x14ac:dyDescent="0.25">
      <c r="B2009" s="25"/>
      <c r="C2009" s="25"/>
    </row>
    <row r="2010" spans="2:3" hidden="1" x14ac:dyDescent="0.25">
      <c r="B2010" s="25"/>
      <c r="C2010" s="25"/>
    </row>
    <row r="2011" spans="2:3" hidden="1" x14ac:dyDescent="0.25">
      <c r="B2011" s="25"/>
      <c r="C2011" s="25"/>
    </row>
    <row r="2012" spans="2:3" hidden="1" x14ac:dyDescent="0.25">
      <c r="B2012" s="25"/>
      <c r="C2012" s="25"/>
    </row>
    <row r="2013" spans="2:3" hidden="1" x14ac:dyDescent="0.25">
      <c r="B2013" s="25"/>
      <c r="C2013" s="25"/>
    </row>
    <row r="2014" spans="2:3" hidden="1" x14ac:dyDescent="0.25">
      <c r="B2014" s="25"/>
      <c r="C2014" s="25"/>
    </row>
    <row r="2015" spans="2:3" hidden="1" x14ac:dyDescent="0.25">
      <c r="B2015" s="25"/>
      <c r="C2015" s="25"/>
    </row>
    <row r="2016" spans="2:3" hidden="1" x14ac:dyDescent="0.25">
      <c r="B2016" s="25"/>
      <c r="C2016" s="25"/>
    </row>
    <row r="2017" spans="2:3" hidden="1" x14ac:dyDescent="0.25">
      <c r="B2017" s="25"/>
      <c r="C2017" s="25"/>
    </row>
    <row r="2018" spans="2:3" hidden="1" x14ac:dyDescent="0.25">
      <c r="B2018" s="25"/>
      <c r="C2018" s="25"/>
    </row>
    <row r="2019" spans="2:3" hidden="1" x14ac:dyDescent="0.25">
      <c r="B2019" s="25"/>
      <c r="C2019" s="25"/>
    </row>
    <row r="2020" spans="2:3" hidden="1" x14ac:dyDescent="0.25">
      <c r="B2020" s="25"/>
      <c r="C2020" s="25"/>
    </row>
    <row r="2021" spans="2:3" hidden="1" x14ac:dyDescent="0.25">
      <c r="B2021" s="25"/>
      <c r="C2021" s="25"/>
    </row>
    <row r="2022" spans="2:3" hidden="1" x14ac:dyDescent="0.25">
      <c r="B2022" s="25"/>
      <c r="C2022" s="25"/>
    </row>
    <row r="2023" spans="2:3" hidden="1" x14ac:dyDescent="0.25">
      <c r="B2023" s="25"/>
      <c r="C2023" s="25"/>
    </row>
    <row r="2024" spans="2:3" hidden="1" x14ac:dyDescent="0.25">
      <c r="B2024" s="25"/>
      <c r="C2024" s="25"/>
    </row>
    <row r="2025" spans="2:3" hidden="1" x14ac:dyDescent="0.25">
      <c r="B2025" s="25"/>
      <c r="C2025" s="25"/>
    </row>
    <row r="2026" spans="2:3" hidden="1" x14ac:dyDescent="0.25">
      <c r="B2026" s="25"/>
      <c r="C2026" s="25"/>
    </row>
    <row r="2027" spans="2:3" hidden="1" x14ac:dyDescent="0.25">
      <c r="B2027" s="25"/>
      <c r="C2027" s="25"/>
    </row>
    <row r="2028" spans="2:3" hidden="1" x14ac:dyDescent="0.25">
      <c r="B2028" s="25"/>
      <c r="C2028" s="25"/>
    </row>
    <row r="2029" spans="2:3" hidden="1" x14ac:dyDescent="0.25">
      <c r="B2029" s="25"/>
      <c r="C2029" s="25"/>
    </row>
    <row r="2030" spans="2:3" hidden="1" x14ac:dyDescent="0.25">
      <c r="B2030" s="25"/>
      <c r="C2030" s="25"/>
    </row>
    <row r="2031" spans="2:3" hidden="1" x14ac:dyDescent="0.25">
      <c r="B2031" s="25"/>
      <c r="C2031" s="25"/>
    </row>
    <row r="2032" spans="2:3" hidden="1" x14ac:dyDescent="0.25">
      <c r="B2032" s="25"/>
      <c r="C2032" s="25"/>
    </row>
    <row r="2033" spans="2:3" hidden="1" x14ac:dyDescent="0.25">
      <c r="B2033" s="25"/>
      <c r="C2033" s="25"/>
    </row>
    <row r="2034" spans="2:3" hidden="1" x14ac:dyDescent="0.25">
      <c r="B2034" s="25"/>
      <c r="C2034" s="25"/>
    </row>
    <row r="2035" spans="2:3" hidden="1" x14ac:dyDescent="0.25">
      <c r="B2035" s="25"/>
      <c r="C2035" s="25"/>
    </row>
    <row r="2036" spans="2:3" hidden="1" x14ac:dyDescent="0.25">
      <c r="B2036" s="25"/>
      <c r="C2036" s="25"/>
    </row>
    <row r="2037" spans="2:3" hidden="1" x14ac:dyDescent="0.25">
      <c r="B2037" s="25"/>
      <c r="C2037" s="25"/>
    </row>
    <row r="2038" spans="2:3" hidden="1" x14ac:dyDescent="0.25">
      <c r="B2038" s="25"/>
      <c r="C2038" s="25"/>
    </row>
    <row r="2039" spans="2:3" hidden="1" x14ac:dyDescent="0.25">
      <c r="B2039" s="25"/>
      <c r="C2039" s="25"/>
    </row>
    <row r="2040" spans="2:3" hidden="1" x14ac:dyDescent="0.25">
      <c r="B2040" s="25"/>
      <c r="C2040" s="25"/>
    </row>
    <row r="2041" spans="2:3" hidden="1" x14ac:dyDescent="0.25">
      <c r="B2041" s="25"/>
      <c r="C2041" s="25"/>
    </row>
    <row r="2042" spans="2:3" hidden="1" x14ac:dyDescent="0.25">
      <c r="B2042" s="25"/>
      <c r="C2042" s="25"/>
    </row>
    <row r="2043" spans="2:3" hidden="1" x14ac:dyDescent="0.25">
      <c r="B2043" s="25"/>
      <c r="C2043" s="25"/>
    </row>
    <row r="2044" spans="2:3" hidden="1" x14ac:dyDescent="0.25">
      <c r="B2044" s="25"/>
      <c r="C2044" s="25"/>
    </row>
    <row r="2045" spans="2:3" hidden="1" x14ac:dyDescent="0.25">
      <c r="B2045" s="25"/>
      <c r="C2045" s="25"/>
    </row>
    <row r="2046" spans="2:3" hidden="1" x14ac:dyDescent="0.25">
      <c r="B2046" s="25"/>
      <c r="C2046" s="25"/>
    </row>
    <row r="2047" spans="2:3" hidden="1" x14ac:dyDescent="0.25">
      <c r="B2047" s="25"/>
      <c r="C2047" s="25"/>
    </row>
    <row r="2048" spans="2:3" hidden="1" x14ac:dyDescent="0.25">
      <c r="B2048" s="25"/>
      <c r="C2048" s="25"/>
    </row>
    <row r="2049" spans="2:3" hidden="1" x14ac:dyDescent="0.25">
      <c r="B2049" s="25"/>
      <c r="C2049" s="25"/>
    </row>
    <row r="2050" spans="2:3" hidden="1" x14ac:dyDescent="0.25">
      <c r="B2050" s="25"/>
      <c r="C2050" s="25"/>
    </row>
    <row r="2051" spans="2:3" hidden="1" x14ac:dyDescent="0.25">
      <c r="B2051" s="25"/>
      <c r="C2051" s="25"/>
    </row>
    <row r="2052" spans="2:3" hidden="1" x14ac:dyDescent="0.25">
      <c r="B2052" s="25"/>
      <c r="C2052" s="25"/>
    </row>
    <row r="2053" spans="2:3" hidden="1" x14ac:dyDescent="0.25">
      <c r="B2053" s="25"/>
      <c r="C2053" s="25"/>
    </row>
    <row r="2054" spans="2:3" hidden="1" x14ac:dyDescent="0.25">
      <c r="B2054" s="25"/>
      <c r="C2054" s="25"/>
    </row>
    <row r="2055" spans="2:3" hidden="1" x14ac:dyDescent="0.25">
      <c r="B2055" s="25"/>
      <c r="C2055" s="25"/>
    </row>
    <row r="2056" spans="2:3" hidden="1" x14ac:dyDescent="0.25">
      <c r="B2056" s="25"/>
      <c r="C2056" s="25"/>
    </row>
    <row r="2057" spans="2:3" hidden="1" x14ac:dyDescent="0.25">
      <c r="B2057" s="25"/>
      <c r="C2057" s="25"/>
    </row>
    <row r="2058" spans="2:3" hidden="1" x14ac:dyDescent="0.25">
      <c r="B2058" s="25"/>
      <c r="C2058" s="25"/>
    </row>
    <row r="2059" spans="2:3" hidden="1" x14ac:dyDescent="0.25">
      <c r="B2059" s="25"/>
      <c r="C2059" s="25"/>
    </row>
    <row r="2060" spans="2:3" hidden="1" x14ac:dyDescent="0.25">
      <c r="B2060" s="25"/>
      <c r="C2060" s="25"/>
    </row>
    <row r="2061" spans="2:3" hidden="1" x14ac:dyDescent="0.25">
      <c r="B2061" s="25"/>
      <c r="C2061" s="25"/>
    </row>
    <row r="2062" spans="2:3" hidden="1" x14ac:dyDescent="0.25">
      <c r="B2062" s="25"/>
      <c r="C2062" s="25"/>
    </row>
    <row r="2063" spans="2:3" hidden="1" x14ac:dyDescent="0.25">
      <c r="B2063" s="25"/>
      <c r="C2063" s="25"/>
    </row>
    <row r="2064" spans="2:3" hidden="1" x14ac:dyDescent="0.25">
      <c r="B2064" s="25"/>
      <c r="C2064" s="25"/>
    </row>
    <row r="2065" spans="2:3" hidden="1" x14ac:dyDescent="0.25">
      <c r="B2065" s="25"/>
      <c r="C2065" s="25"/>
    </row>
    <row r="2066" spans="2:3" hidden="1" x14ac:dyDescent="0.25">
      <c r="B2066" s="25"/>
      <c r="C2066" s="25"/>
    </row>
    <row r="2067" spans="2:3" hidden="1" x14ac:dyDescent="0.25">
      <c r="B2067" s="25"/>
      <c r="C2067" s="25"/>
    </row>
    <row r="2068" spans="2:3" hidden="1" x14ac:dyDescent="0.25">
      <c r="B2068" s="25"/>
      <c r="C2068" s="25"/>
    </row>
    <row r="2069" spans="2:3" hidden="1" x14ac:dyDescent="0.25">
      <c r="B2069" s="25"/>
      <c r="C2069" s="25"/>
    </row>
    <row r="2070" spans="2:3" hidden="1" x14ac:dyDescent="0.25">
      <c r="B2070" s="25"/>
      <c r="C2070" s="25"/>
    </row>
    <row r="2071" spans="2:3" hidden="1" x14ac:dyDescent="0.25">
      <c r="B2071" s="25"/>
      <c r="C2071" s="25"/>
    </row>
    <row r="2072" spans="2:3" hidden="1" x14ac:dyDescent="0.25">
      <c r="B2072" s="25"/>
      <c r="C2072" s="25"/>
    </row>
    <row r="2073" spans="2:3" hidden="1" x14ac:dyDescent="0.25">
      <c r="B2073" s="25"/>
      <c r="C2073" s="25"/>
    </row>
    <row r="2074" spans="2:3" hidden="1" x14ac:dyDescent="0.25">
      <c r="B2074" s="25"/>
      <c r="C2074" s="25"/>
    </row>
    <row r="2075" spans="2:3" hidden="1" x14ac:dyDescent="0.25">
      <c r="B2075" s="25"/>
      <c r="C2075" s="25"/>
    </row>
    <row r="2076" spans="2:3" hidden="1" x14ac:dyDescent="0.25">
      <c r="B2076" s="25"/>
      <c r="C2076" s="25"/>
    </row>
    <row r="2077" spans="2:3" hidden="1" x14ac:dyDescent="0.25">
      <c r="B2077" s="25"/>
      <c r="C2077" s="25"/>
    </row>
    <row r="2078" spans="2:3" hidden="1" x14ac:dyDescent="0.25">
      <c r="B2078" s="25"/>
      <c r="C2078" s="25"/>
    </row>
    <row r="2079" spans="2:3" hidden="1" x14ac:dyDescent="0.25">
      <c r="B2079" s="25"/>
      <c r="C2079" s="25"/>
    </row>
    <row r="2080" spans="2:3" hidden="1" x14ac:dyDescent="0.25">
      <c r="B2080" s="25"/>
      <c r="C2080" s="25"/>
    </row>
    <row r="2081" spans="2:3" hidden="1" x14ac:dyDescent="0.25">
      <c r="B2081" s="25"/>
      <c r="C2081" s="25"/>
    </row>
    <row r="2082" spans="2:3" hidden="1" x14ac:dyDescent="0.25">
      <c r="B2082" s="25"/>
      <c r="C2082" s="25"/>
    </row>
    <row r="2083" spans="2:3" hidden="1" x14ac:dyDescent="0.25">
      <c r="B2083" s="25"/>
      <c r="C2083" s="25"/>
    </row>
    <row r="2084" spans="2:3" hidden="1" x14ac:dyDescent="0.25">
      <c r="B2084" s="25"/>
      <c r="C2084" s="25"/>
    </row>
    <row r="2085" spans="2:3" hidden="1" x14ac:dyDescent="0.25">
      <c r="B2085" s="25"/>
      <c r="C2085" s="25"/>
    </row>
    <row r="2086" spans="2:3" hidden="1" x14ac:dyDescent="0.25">
      <c r="B2086" s="25"/>
      <c r="C2086" s="25"/>
    </row>
    <row r="2087" spans="2:3" hidden="1" x14ac:dyDescent="0.25">
      <c r="B2087" s="25"/>
      <c r="C2087" s="25"/>
    </row>
    <row r="2088" spans="2:3" hidden="1" x14ac:dyDescent="0.25">
      <c r="B2088" s="25"/>
      <c r="C2088" s="25"/>
    </row>
    <row r="2089" spans="2:3" hidden="1" x14ac:dyDescent="0.25">
      <c r="B2089" s="25"/>
      <c r="C2089" s="25"/>
    </row>
    <row r="2090" spans="2:3" hidden="1" x14ac:dyDescent="0.25">
      <c r="B2090" s="25"/>
      <c r="C2090" s="25"/>
    </row>
    <row r="2091" spans="2:3" hidden="1" x14ac:dyDescent="0.25">
      <c r="B2091" s="25"/>
      <c r="C2091" s="25"/>
    </row>
    <row r="2092" spans="2:3" hidden="1" x14ac:dyDescent="0.25">
      <c r="B2092" s="25"/>
      <c r="C2092" s="25"/>
    </row>
    <row r="2093" spans="2:3" hidden="1" x14ac:dyDescent="0.25">
      <c r="B2093" s="25"/>
      <c r="C2093" s="25"/>
    </row>
    <row r="2094" spans="2:3" hidden="1" x14ac:dyDescent="0.25">
      <c r="B2094" s="25"/>
      <c r="C2094" s="25"/>
    </row>
    <row r="2095" spans="2:3" hidden="1" x14ac:dyDescent="0.25">
      <c r="B2095" s="25"/>
      <c r="C2095" s="25"/>
    </row>
    <row r="2096" spans="2:3" hidden="1" x14ac:dyDescent="0.25">
      <c r="B2096" s="25"/>
      <c r="C2096" s="25"/>
    </row>
    <row r="2097" spans="2:3" hidden="1" x14ac:dyDescent="0.25">
      <c r="B2097" s="25"/>
      <c r="C2097" s="25"/>
    </row>
    <row r="2098" spans="2:3" hidden="1" x14ac:dyDescent="0.25">
      <c r="B2098" s="25"/>
      <c r="C2098" s="25"/>
    </row>
    <row r="2099" spans="2:3" hidden="1" x14ac:dyDescent="0.25">
      <c r="B2099" s="25"/>
      <c r="C2099" s="25"/>
    </row>
    <row r="2100" spans="2:3" hidden="1" x14ac:dyDescent="0.25">
      <c r="B2100" s="25"/>
      <c r="C2100" s="25"/>
    </row>
    <row r="2101" spans="2:3" hidden="1" x14ac:dyDescent="0.25">
      <c r="B2101" s="25"/>
      <c r="C2101" s="25"/>
    </row>
    <row r="2102" spans="2:3" hidden="1" x14ac:dyDescent="0.25">
      <c r="B2102" s="25"/>
      <c r="C2102" s="25"/>
    </row>
    <row r="2103" spans="2:3" hidden="1" x14ac:dyDescent="0.25">
      <c r="B2103" s="25"/>
      <c r="C2103" s="25"/>
    </row>
    <row r="2104" spans="2:3" hidden="1" x14ac:dyDescent="0.25">
      <c r="B2104" s="25"/>
      <c r="C2104" s="25"/>
    </row>
    <row r="2105" spans="2:3" hidden="1" x14ac:dyDescent="0.25">
      <c r="B2105" s="25"/>
      <c r="C2105" s="25"/>
    </row>
    <row r="2106" spans="2:3" hidden="1" x14ac:dyDescent="0.25">
      <c r="B2106" s="25"/>
      <c r="C2106" s="25"/>
    </row>
    <row r="2107" spans="2:3" hidden="1" x14ac:dyDescent="0.25">
      <c r="B2107" s="25"/>
      <c r="C2107" s="25"/>
    </row>
    <row r="2108" spans="2:3" hidden="1" x14ac:dyDescent="0.25">
      <c r="B2108" s="25"/>
      <c r="C2108" s="25"/>
    </row>
    <row r="2109" spans="2:3" hidden="1" x14ac:dyDescent="0.25">
      <c r="B2109" s="25"/>
      <c r="C2109" s="25"/>
    </row>
    <row r="2110" spans="2:3" hidden="1" x14ac:dyDescent="0.25">
      <c r="B2110" s="25"/>
      <c r="C2110" s="25"/>
    </row>
    <row r="2111" spans="2:3" hidden="1" x14ac:dyDescent="0.25">
      <c r="B2111" s="25"/>
      <c r="C2111" s="25"/>
    </row>
    <row r="2112" spans="2:3" hidden="1" x14ac:dyDescent="0.25">
      <c r="B2112" s="25"/>
      <c r="C2112" s="25"/>
    </row>
    <row r="2113" spans="2:3" hidden="1" x14ac:dyDescent="0.25">
      <c r="B2113" s="25"/>
      <c r="C2113" s="25"/>
    </row>
    <row r="2114" spans="2:3" hidden="1" x14ac:dyDescent="0.25">
      <c r="B2114" s="25"/>
      <c r="C2114" s="25"/>
    </row>
    <row r="2115" spans="2:3" hidden="1" x14ac:dyDescent="0.25">
      <c r="B2115" s="25"/>
      <c r="C2115" s="25"/>
    </row>
    <row r="2116" spans="2:3" hidden="1" x14ac:dyDescent="0.25">
      <c r="B2116" s="25"/>
      <c r="C2116" s="25"/>
    </row>
    <row r="2117" spans="2:3" hidden="1" x14ac:dyDescent="0.25">
      <c r="B2117" s="25"/>
      <c r="C2117" s="25"/>
    </row>
    <row r="2118" spans="2:3" hidden="1" x14ac:dyDescent="0.25">
      <c r="B2118" s="25"/>
      <c r="C2118" s="25"/>
    </row>
    <row r="2119" spans="2:3" hidden="1" x14ac:dyDescent="0.25">
      <c r="B2119" s="25"/>
      <c r="C2119" s="25"/>
    </row>
    <row r="2120" spans="2:3" hidden="1" x14ac:dyDescent="0.25">
      <c r="B2120" s="25"/>
      <c r="C2120" s="25"/>
    </row>
    <row r="2121" spans="2:3" hidden="1" x14ac:dyDescent="0.25">
      <c r="B2121" s="25"/>
      <c r="C2121" s="25"/>
    </row>
    <row r="2122" spans="2:3" hidden="1" x14ac:dyDescent="0.25">
      <c r="B2122" s="25"/>
      <c r="C2122" s="25"/>
    </row>
    <row r="2123" spans="2:3" hidden="1" x14ac:dyDescent="0.25">
      <c r="B2123" s="25"/>
      <c r="C2123" s="25"/>
    </row>
    <row r="2124" spans="2:3" hidden="1" x14ac:dyDescent="0.25">
      <c r="B2124" s="25"/>
      <c r="C2124" s="25"/>
    </row>
    <row r="2125" spans="2:3" hidden="1" x14ac:dyDescent="0.25">
      <c r="B2125" s="25"/>
      <c r="C2125" s="25"/>
    </row>
    <row r="2126" spans="2:3" hidden="1" x14ac:dyDescent="0.25">
      <c r="B2126" s="25"/>
      <c r="C2126" s="25"/>
    </row>
    <row r="2127" spans="2:3" hidden="1" x14ac:dyDescent="0.25">
      <c r="B2127" s="25"/>
      <c r="C2127" s="25"/>
    </row>
    <row r="2128" spans="2:3" hidden="1" x14ac:dyDescent="0.25">
      <c r="B2128" s="25"/>
      <c r="C2128" s="25"/>
    </row>
    <row r="2129" spans="2:3" hidden="1" x14ac:dyDescent="0.25">
      <c r="B2129" s="25"/>
      <c r="C2129" s="25"/>
    </row>
    <row r="2130" spans="2:3" hidden="1" x14ac:dyDescent="0.25">
      <c r="B2130" s="25"/>
      <c r="C2130" s="25"/>
    </row>
    <row r="2131" spans="2:3" hidden="1" x14ac:dyDescent="0.25">
      <c r="B2131" s="25"/>
      <c r="C2131" s="25"/>
    </row>
    <row r="2132" spans="2:3" hidden="1" x14ac:dyDescent="0.25">
      <c r="B2132" s="25"/>
      <c r="C2132" s="25"/>
    </row>
    <row r="2133" spans="2:3" hidden="1" x14ac:dyDescent="0.25">
      <c r="B2133" s="25"/>
      <c r="C2133" s="25"/>
    </row>
    <row r="2134" spans="2:3" hidden="1" x14ac:dyDescent="0.25">
      <c r="B2134" s="25"/>
      <c r="C2134" s="25"/>
    </row>
    <row r="2135" spans="2:3" hidden="1" x14ac:dyDescent="0.25">
      <c r="B2135" s="25"/>
      <c r="C2135" s="25"/>
    </row>
    <row r="2136" spans="2:3" hidden="1" x14ac:dyDescent="0.25">
      <c r="B2136" s="25"/>
      <c r="C2136" s="25"/>
    </row>
    <row r="2137" spans="2:3" hidden="1" x14ac:dyDescent="0.25">
      <c r="B2137" s="25"/>
      <c r="C2137" s="25"/>
    </row>
    <row r="2138" spans="2:3" hidden="1" x14ac:dyDescent="0.25">
      <c r="B2138" s="25"/>
      <c r="C2138" s="25"/>
    </row>
    <row r="2139" spans="2:3" hidden="1" x14ac:dyDescent="0.25">
      <c r="B2139" s="25"/>
      <c r="C2139" s="25"/>
    </row>
    <row r="2140" spans="2:3" hidden="1" x14ac:dyDescent="0.25">
      <c r="B2140" s="25"/>
      <c r="C2140" s="25"/>
    </row>
    <row r="2141" spans="2:3" hidden="1" x14ac:dyDescent="0.25">
      <c r="B2141" s="25"/>
      <c r="C2141" s="25"/>
    </row>
    <row r="2142" spans="2:3" hidden="1" x14ac:dyDescent="0.25">
      <c r="B2142" s="25"/>
      <c r="C2142" s="25"/>
    </row>
    <row r="2143" spans="2:3" hidden="1" x14ac:dyDescent="0.25">
      <c r="B2143" s="25"/>
      <c r="C2143" s="25"/>
    </row>
    <row r="2144" spans="2:3" hidden="1" x14ac:dyDescent="0.25">
      <c r="B2144" s="25"/>
      <c r="C2144" s="25"/>
    </row>
    <row r="2145" spans="2:3" hidden="1" x14ac:dyDescent="0.25">
      <c r="B2145" s="25"/>
      <c r="C2145" s="25"/>
    </row>
    <row r="2146" spans="2:3" hidden="1" x14ac:dyDescent="0.25">
      <c r="B2146" s="25"/>
      <c r="C2146" s="25"/>
    </row>
    <row r="2147" spans="2:3" hidden="1" x14ac:dyDescent="0.25">
      <c r="B2147" s="25"/>
      <c r="C2147" s="25"/>
    </row>
    <row r="2148" spans="2:3" hidden="1" x14ac:dyDescent="0.25">
      <c r="B2148" s="25"/>
      <c r="C2148" s="25"/>
    </row>
    <row r="2149" spans="2:3" hidden="1" x14ac:dyDescent="0.25">
      <c r="B2149" s="25"/>
      <c r="C2149" s="25"/>
    </row>
    <row r="2150" spans="2:3" hidden="1" x14ac:dyDescent="0.25">
      <c r="B2150" s="25"/>
      <c r="C2150" s="25"/>
    </row>
    <row r="2151" spans="2:3" hidden="1" x14ac:dyDescent="0.25">
      <c r="B2151" s="25"/>
      <c r="C2151" s="25"/>
    </row>
    <row r="2152" spans="2:3" hidden="1" x14ac:dyDescent="0.25">
      <c r="B2152" s="25"/>
      <c r="C2152" s="25"/>
    </row>
    <row r="2153" spans="2:3" hidden="1" x14ac:dyDescent="0.25">
      <c r="B2153" s="25"/>
      <c r="C2153" s="25"/>
    </row>
    <row r="2154" spans="2:3" hidden="1" x14ac:dyDescent="0.25">
      <c r="B2154" s="25"/>
      <c r="C2154" s="25"/>
    </row>
    <row r="2155" spans="2:3" hidden="1" x14ac:dyDescent="0.25">
      <c r="B2155" s="25"/>
      <c r="C2155" s="25"/>
    </row>
    <row r="2156" spans="2:3" hidden="1" x14ac:dyDescent="0.25">
      <c r="B2156" s="25"/>
      <c r="C2156" s="25"/>
    </row>
    <row r="2157" spans="2:3" hidden="1" x14ac:dyDescent="0.25">
      <c r="B2157" s="25"/>
      <c r="C2157" s="25"/>
    </row>
    <row r="2158" spans="2:3" hidden="1" x14ac:dyDescent="0.25">
      <c r="B2158" s="25"/>
      <c r="C2158" s="25"/>
    </row>
    <row r="2159" spans="2:3" hidden="1" x14ac:dyDescent="0.25">
      <c r="B2159" s="25"/>
      <c r="C2159" s="25"/>
    </row>
    <row r="2160" spans="2:3" hidden="1" x14ac:dyDescent="0.25">
      <c r="B2160" s="25"/>
      <c r="C2160" s="25"/>
    </row>
    <row r="2161" spans="2:3" hidden="1" x14ac:dyDescent="0.25">
      <c r="B2161" s="25"/>
      <c r="C2161" s="25"/>
    </row>
    <row r="2162" spans="2:3" hidden="1" x14ac:dyDescent="0.25">
      <c r="B2162" s="25"/>
      <c r="C2162" s="25"/>
    </row>
    <row r="2163" spans="2:3" hidden="1" x14ac:dyDescent="0.25">
      <c r="B2163" s="25"/>
      <c r="C2163" s="25"/>
    </row>
    <row r="2164" spans="2:3" hidden="1" x14ac:dyDescent="0.25">
      <c r="B2164" s="25"/>
      <c r="C2164" s="25"/>
    </row>
    <row r="2165" spans="2:3" hidden="1" x14ac:dyDescent="0.25">
      <c r="B2165" s="25"/>
      <c r="C2165" s="25"/>
    </row>
    <row r="2166" spans="2:3" hidden="1" x14ac:dyDescent="0.25">
      <c r="B2166" s="25"/>
      <c r="C2166" s="25"/>
    </row>
    <row r="2167" spans="2:3" hidden="1" x14ac:dyDescent="0.25">
      <c r="B2167" s="25"/>
      <c r="C2167" s="25"/>
    </row>
    <row r="2168" spans="2:3" hidden="1" x14ac:dyDescent="0.25">
      <c r="B2168" s="25"/>
      <c r="C2168" s="25"/>
    </row>
    <row r="2169" spans="2:3" hidden="1" x14ac:dyDescent="0.25">
      <c r="B2169" s="25"/>
      <c r="C2169" s="25"/>
    </row>
    <row r="2170" spans="2:3" hidden="1" x14ac:dyDescent="0.25">
      <c r="B2170" s="25"/>
      <c r="C2170" s="25"/>
    </row>
    <row r="2171" spans="2:3" hidden="1" x14ac:dyDescent="0.25">
      <c r="B2171" s="25"/>
      <c r="C2171" s="25"/>
    </row>
    <row r="2172" spans="2:3" hidden="1" x14ac:dyDescent="0.25">
      <c r="B2172" s="25"/>
      <c r="C2172" s="25"/>
    </row>
    <row r="2173" spans="2:3" hidden="1" x14ac:dyDescent="0.25">
      <c r="B2173" s="25"/>
      <c r="C2173" s="25"/>
    </row>
    <row r="2174" spans="2:3" hidden="1" x14ac:dyDescent="0.25">
      <c r="B2174" s="25"/>
      <c r="C2174" s="25"/>
    </row>
    <row r="2175" spans="2:3" hidden="1" x14ac:dyDescent="0.25">
      <c r="B2175" s="25"/>
      <c r="C2175" s="25"/>
    </row>
    <row r="2176" spans="2:3" hidden="1" x14ac:dyDescent="0.25">
      <c r="B2176" s="25"/>
      <c r="C2176" s="25"/>
    </row>
    <row r="2177" spans="2:3" hidden="1" x14ac:dyDescent="0.25">
      <c r="B2177" s="25"/>
      <c r="C2177" s="25"/>
    </row>
    <row r="2178" spans="2:3" hidden="1" x14ac:dyDescent="0.25">
      <c r="B2178" s="25"/>
      <c r="C2178" s="25"/>
    </row>
    <row r="2179" spans="2:3" hidden="1" x14ac:dyDescent="0.25">
      <c r="B2179" s="25"/>
      <c r="C2179" s="25"/>
    </row>
    <row r="2180" spans="2:3" hidden="1" x14ac:dyDescent="0.25">
      <c r="B2180" s="25"/>
      <c r="C2180" s="25"/>
    </row>
    <row r="2181" spans="2:3" hidden="1" x14ac:dyDescent="0.25">
      <c r="B2181" s="25"/>
      <c r="C2181" s="25"/>
    </row>
    <row r="2182" spans="2:3" hidden="1" x14ac:dyDescent="0.25">
      <c r="B2182" s="25"/>
      <c r="C2182" s="25"/>
    </row>
    <row r="2183" spans="2:3" hidden="1" x14ac:dyDescent="0.25">
      <c r="B2183" s="25"/>
      <c r="C2183" s="25"/>
    </row>
    <row r="2184" spans="2:3" hidden="1" x14ac:dyDescent="0.25">
      <c r="B2184" s="25"/>
      <c r="C2184" s="25"/>
    </row>
    <row r="2185" spans="2:3" hidden="1" x14ac:dyDescent="0.25">
      <c r="B2185" s="25"/>
      <c r="C2185" s="25"/>
    </row>
    <row r="2186" spans="2:3" hidden="1" x14ac:dyDescent="0.25">
      <c r="B2186" s="25"/>
      <c r="C2186" s="25"/>
    </row>
    <row r="2187" spans="2:3" hidden="1" x14ac:dyDescent="0.25">
      <c r="B2187" s="25"/>
      <c r="C2187" s="25"/>
    </row>
    <row r="2188" spans="2:3" hidden="1" x14ac:dyDescent="0.25">
      <c r="B2188" s="25"/>
      <c r="C2188" s="25"/>
    </row>
    <row r="2189" spans="2:3" hidden="1" x14ac:dyDescent="0.25">
      <c r="B2189" s="25"/>
      <c r="C2189" s="25"/>
    </row>
    <row r="2190" spans="2:3" hidden="1" x14ac:dyDescent="0.25">
      <c r="B2190" s="25"/>
      <c r="C2190" s="25"/>
    </row>
    <row r="2191" spans="2:3" hidden="1" x14ac:dyDescent="0.25">
      <c r="B2191" s="25"/>
      <c r="C2191" s="25"/>
    </row>
    <row r="2192" spans="2:3" hidden="1" x14ac:dyDescent="0.25">
      <c r="B2192" s="25"/>
      <c r="C2192" s="25"/>
    </row>
    <row r="2193" spans="2:3" hidden="1" x14ac:dyDescent="0.25">
      <c r="B2193" s="25"/>
      <c r="C2193" s="25"/>
    </row>
    <row r="2194" spans="2:3" hidden="1" x14ac:dyDescent="0.25">
      <c r="B2194" s="25"/>
      <c r="C2194" s="25"/>
    </row>
    <row r="2195" spans="2:3" hidden="1" x14ac:dyDescent="0.25">
      <c r="B2195" s="25"/>
      <c r="C2195" s="25"/>
    </row>
    <row r="2196" spans="2:3" hidden="1" x14ac:dyDescent="0.25">
      <c r="B2196" s="25"/>
      <c r="C2196" s="25"/>
    </row>
    <row r="2197" spans="2:3" hidden="1" x14ac:dyDescent="0.25">
      <c r="B2197" s="25"/>
      <c r="C2197" s="25"/>
    </row>
    <row r="2198" spans="2:3" hidden="1" x14ac:dyDescent="0.25">
      <c r="B2198" s="25"/>
      <c r="C2198" s="25"/>
    </row>
    <row r="2199" spans="2:3" hidden="1" x14ac:dyDescent="0.25">
      <c r="B2199" s="25"/>
      <c r="C2199" s="25"/>
    </row>
    <row r="2200" spans="2:3" hidden="1" x14ac:dyDescent="0.25">
      <c r="B2200" s="25"/>
      <c r="C2200" s="25"/>
    </row>
    <row r="2201" spans="2:3" hidden="1" x14ac:dyDescent="0.25">
      <c r="B2201" s="25"/>
      <c r="C2201" s="25"/>
    </row>
    <row r="2202" spans="2:3" hidden="1" x14ac:dyDescent="0.25">
      <c r="B2202" s="25"/>
      <c r="C2202" s="25"/>
    </row>
    <row r="2203" spans="2:3" hidden="1" x14ac:dyDescent="0.25">
      <c r="B2203" s="25"/>
      <c r="C2203" s="25"/>
    </row>
    <row r="2204" spans="2:3" hidden="1" x14ac:dyDescent="0.25">
      <c r="B2204" s="25"/>
      <c r="C2204" s="25"/>
    </row>
    <row r="2205" spans="2:3" hidden="1" x14ac:dyDescent="0.25">
      <c r="B2205" s="25"/>
      <c r="C2205" s="25"/>
    </row>
    <row r="2206" spans="2:3" hidden="1" x14ac:dyDescent="0.25">
      <c r="B2206" s="25"/>
      <c r="C2206" s="25"/>
    </row>
    <row r="2207" spans="2:3" hidden="1" x14ac:dyDescent="0.25">
      <c r="B2207" s="25"/>
      <c r="C2207" s="25"/>
    </row>
    <row r="2208" spans="2:3" hidden="1" x14ac:dyDescent="0.25">
      <c r="B2208" s="25"/>
      <c r="C2208" s="25"/>
    </row>
    <row r="2209" spans="2:3" hidden="1" x14ac:dyDescent="0.25">
      <c r="B2209" s="25"/>
      <c r="C2209" s="25"/>
    </row>
    <row r="2210" spans="2:3" hidden="1" x14ac:dyDescent="0.25">
      <c r="B2210" s="25"/>
      <c r="C2210" s="25"/>
    </row>
    <row r="2211" spans="2:3" hidden="1" x14ac:dyDescent="0.25">
      <c r="B2211" s="25"/>
      <c r="C2211" s="25"/>
    </row>
    <row r="2212" spans="2:3" hidden="1" x14ac:dyDescent="0.25">
      <c r="B2212" s="25"/>
      <c r="C2212" s="25"/>
    </row>
    <row r="2213" spans="2:3" hidden="1" x14ac:dyDescent="0.25">
      <c r="B2213" s="25"/>
      <c r="C2213" s="25"/>
    </row>
    <row r="2214" spans="2:3" hidden="1" x14ac:dyDescent="0.25">
      <c r="B2214" s="25"/>
      <c r="C2214" s="25"/>
    </row>
    <row r="2215" spans="2:3" hidden="1" x14ac:dyDescent="0.25">
      <c r="B2215" s="25"/>
      <c r="C2215" s="25"/>
    </row>
    <row r="2216" spans="2:3" hidden="1" x14ac:dyDescent="0.25">
      <c r="B2216" s="25"/>
      <c r="C2216" s="25"/>
    </row>
    <row r="2217" spans="2:3" hidden="1" x14ac:dyDescent="0.25">
      <c r="B2217" s="25"/>
      <c r="C2217" s="25"/>
    </row>
    <row r="2218" spans="2:3" hidden="1" x14ac:dyDescent="0.25">
      <c r="B2218" s="25"/>
      <c r="C2218" s="25"/>
    </row>
    <row r="2219" spans="2:3" hidden="1" x14ac:dyDescent="0.25">
      <c r="B2219" s="25"/>
      <c r="C2219" s="25"/>
    </row>
    <row r="2220" spans="2:3" hidden="1" x14ac:dyDescent="0.25">
      <c r="B2220" s="25"/>
      <c r="C2220" s="25"/>
    </row>
    <row r="2221" spans="2:3" hidden="1" x14ac:dyDescent="0.25">
      <c r="B2221" s="25"/>
      <c r="C2221" s="25"/>
    </row>
    <row r="2222" spans="2:3" hidden="1" x14ac:dyDescent="0.25">
      <c r="B2222" s="25"/>
      <c r="C2222" s="25"/>
    </row>
    <row r="2223" spans="2:3" hidden="1" x14ac:dyDescent="0.25">
      <c r="B2223" s="25"/>
      <c r="C2223" s="25"/>
    </row>
    <row r="2224" spans="2:3" hidden="1" x14ac:dyDescent="0.25">
      <c r="B2224" s="25"/>
      <c r="C2224" s="25"/>
    </row>
    <row r="2225" spans="2:3" hidden="1" x14ac:dyDescent="0.25">
      <c r="B2225" s="25"/>
      <c r="C2225" s="25"/>
    </row>
    <row r="2226" spans="2:3" hidden="1" x14ac:dyDescent="0.25">
      <c r="B2226" s="25"/>
      <c r="C2226" s="25"/>
    </row>
    <row r="2227" spans="2:3" hidden="1" x14ac:dyDescent="0.25">
      <c r="B2227" s="25"/>
      <c r="C2227" s="25"/>
    </row>
    <row r="2228" spans="2:3" hidden="1" x14ac:dyDescent="0.25">
      <c r="B2228" s="25"/>
      <c r="C2228" s="25"/>
    </row>
    <row r="2229" spans="2:3" hidden="1" x14ac:dyDescent="0.25">
      <c r="B2229" s="25"/>
      <c r="C2229" s="25"/>
    </row>
    <row r="2230" spans="2:3" hidden="1" x14ac:dyDescent="0.25">
      <c r="B2230" s="25"/>
      <c r="C2230" s="25"/>
    </row>
    <row r="2231" spans="2:3" hidden="1" x14ac:dyDescent="0.25">
      <c r="B2231" s="25"/>
      <c r="C2231" s="25"/>
    </row>
    <row r="2232" spans="2:3" hidden="1" x14ac:dyDescent="0.25">
      <c r="B2232" s="25"/>
      <c r="C2232" s="25"/>
    </row>
    <row r="2233" spans="2:3" hidden="1" x14ac:dyDescent="0.25">
      <c r="B2233" s="25"/>
      <c r="C2233" s="25"/>
    </row>
    <row r="2234" spans="2:3" hidden="1" x14ac:dyDescent="0.25">
      <c r="B2234" s="25"/>
      <c r="C2234" s="25"/>
    </row>
    <row r="2235" spans="2:3" hidden="1" x14ac:dyDescent="0.25">
      <c r="B2235" s="25"/>
      <c r="C2235" s="25"/>
    </row>
    <row r="2236" spans="2:3" hidden="1" x14ac:dyDescent="0.25">
      <c r="B2236" s="25"/>
      <c r="C2236" s="25"/>
    </row>
    <row r="2237" spans="2:3" hidden="1" x14ac:dyDescent="0.25">
      <c r="B2237" s="25"/>
      <c r="C2237" s="25"/>
    </row>
    <row r="2238" spans="2:3" hidden="1" x14ac:dyDescent="0.25">
      <c r="B2238" s="25"/>
      <c r="C2238" s="25"/>
    </row>
    <row r="2239" spans="2:3" hidden="1" x14ac:dyDescent="0.25">
      <c r="B2239" s="25"/>
      <c r="C2239" s="25"/>
    </row>
    <row r="2240" spans="2:3" hidden="1" x14ac:dyDescent="0.25">
      <c r="B2240" s="25"/>
      <c r="C2240" s="25"/>
    </row>
    <row r="2241" spans="2:3" hidden="1" x14ac:dyDescent="0.25">
      <c r="B2241" s="25"/>
      <c r="C2241" s="25"/>
    </row>
    <row r="2242" spans="2:3" hidden="1" x14ac:dyDescent="0.25">
      <c r="B2242" s="25"/>
      <c r="C2242" s="25"/>
    </row>
    <row r="2243" spans="2:3" hidden="1" x14ac:dyDescent="0.25">
      <c r="B2243" s="25"/>
      <c r="C2243" s="25"/>
    </row>
    <row r="2244" spans="2:3" hidden="1" x14ac:dyDescent="0.25">
      <c r="B2244" s="25"/>
      <c r="C2244" s="25"/>
    </row>
    <row r="2245" spans="2:3" hidden="1" x14ac:dyDescent="0.25">
      <c r="B2245" s="25"/>
      <c r="C2245" s="25"/>
    </row>
    <row r="2246" spans="2:3" hidden="1" x14ac:dyDescent="0.25">
      <c r="B2246" s="25"/>
      <c r="C2246" s="25"/>
    </row>
    <row r="2247" spans="2:3" hidden="1" x14ac:dyDescent="0.25">
      <c r="B2247" s="25"/>
      <c r="C2247" s="25"/>
    </row>
    <row r="2248" spans="2:3" hidden="1" x14ac:dyDescent="0.25">
      <c r="B2248" s="25"/>
      <c r="C2248" s="25"/>
    </row>
    <row r="2249" spans="2:3" hidden="1" x14ac:dyDescent="0.25">
      <c r="B2249" s="25"/>
      <c r="C2249" s="25"/>
    </row>
    <row r="2250" spans="2:3" hidden="1" x14ac:dyDescent="0.25">
      <c r="B2250" s="25"/>
      <c r="C2250" s="25"/>
    </row>
    <row r="2251" spans="2:3" hidden="1" x14ac:dyDescent="0.25">
      <c r="B2251" s="25"/>
      <c r="C2251" s="25"/>
    </row>
    <row r="2252" spans="2:3" hidden="1" x14ac:dyDescent="0.25">
      <c r="B2252" s="25"/>
      <c r="C2252" s="25"/>
    </row>
    <row r="2253" spans="2:3" hidden="1" x14ac:dyDescent="0.25">
      <c r="B2253" s="25"/>
      <c r="C2253" s="25"/>
    </row>
    <row r="2254" spans="2:3" hidden="1" x14ac:dyDescent="0.25">
      <c r="B2254" s="25"/>
      <c r="C2254" s="25"/>
    </row>
    <row r="2255" spans="2:3" hidden="1" x14ac:dyDescent="0.25">
      <c r="B2255" s="25"/>
      <c r="C2255" s="25"/>
    </row>
    <row r="2256" spans="2:3" hidden="1" x14ac:dyDescent="0.25">
      <c r="B2256" s="25"/>
      <c r="C2256" s="25"/>
    </row>
    <row r="2257" spans="2:3" hidden="1" x14ac:dyDescent="0.25">
      <c r="B2257" s="25"/>
      <c r="C2257" s="25"/>
    </row>
    <row r="2258" spans="2:3" hidden="1" x14ac:dyDescent="0.25">
      <c r="B2258" s="25"/>
      <c r="C2258" s="25"/>
    </row>
    <row r="2259" spans="2:3" hidden="1" x14ac:dyDescent="0.25">
      <c r="B2259" s="25"/>
      <c r="C2259" s="25"/>
    </row>
    <row r="2260" spans="2:3" hidden="1" x14ac:dyDescent="0.25">
      <c r="B2260" s="25"/>
      <c r="C2260" s="25"/>
    </row>
    <row r="2261" spans="2:3" hidden="1" x14ac:dyDescent="0.25">
      <c r="B2261" s="25"/>
      <c r="C2261" s="25"/>
    </row>
    <row r="2262" spans="2:3" hidden="1" x14ac:dyDescent="0.25">
      <c r="B2262" s="25"/>
      <c r="C2262" s="25"/>
    </row>
    <row r="2263" spans="2:3" hidden="1" x14ac:dyDescent="0.25">
      <c r="B2263" s="25"/>
      <c r="C2263" s="25"/>
    </row>
    <row r="2264" spans="2:3" hidden="1" x14ac:dyDescent="0.25">
      <c r="B2264" s="25"/>
      <c r="C2264" s="25"/>
    </row>
    <row r="2265" spans="2:3" hidden="1" x14ac:dyDescent="0.25">
      <c r="B2265" s="25"/>
      <c r="C2265" s="25"/>
    </row>
    <row r="2266" spans="2:3" hidden="1" x14ac:dyDescent="0.25">
      <c r="B2266" s="25"/>
      <c r="C2266" s="25"/>
    </row>
    <row r="2267" spans="2:3" hidden="1" x14ac:dyDescent="0.25">
      <c r="B2267" s="25"/>
      <c r="C2267" s="25"/>
    </row>
    <row r="2268" spans="2:3" hidden="1" x14ac:dyDescent="0.25">
      <c r="B2268" s="25"/>
      <c r="C2268" s="25"/>
    </row>
    <row r="2269" spans="2:3" hidden="1" x14ac:dyDescent="0.25">
      <c r="B2269" s="25"/>
      <c r="C2269" s="25"/>
    </row>
    <row r="2270" spans="2:3" hidden="1" x14ac:dyDescent="0.25">
      <c r="B2270" s="25"/>
      <c r="C2270" s="25"/>
    </row>
    <row r="2271" spans="2:3" hidden="1" x14ac:dyDescent="0.25">
      <c r="B2271" s="25"/>
      <c r="C2271" s="25"/>
    </row>
    <row r="2272" spans="2:3" hidden="1" x14ac:dyDescent="0.25">
      <c r="B2272" s="25"/>
      <c r="C2272" s="25"/>
    </row>
    <row r="2273" spans="2:3" hidden="1" x14ac:dyDescent="0.25">
      <c r="B2273" s="25"/>
      <c r="C2273" s="25"/>
    </row>
    <row r="2274" spans="2:3" hidden="1" x14ac:dyDescent="0.25">
      <c r="B2274" s="25"/>
      <c r="C2274" s="25"/>
    </row>
    <row r="2275" spans="2:3" hidden="1" x14ac:dyDescent="0.25">
      <c r="B2275" s="25"/>
      <c r="C2275" s="25"/>
    </row>
    <row r="2276" spans="2:3" hidden="1" x14ac:dyDescent="0.25">
      <c r="B2276" s="25"/>
      <c r="C2276" s="25"/>
    </row>
    <row r="2277" spans="2:3" hidden="1" x14ac:dyDescent="0.25">
      <c r="B2277" s="25"/>
      <c r="C2277" s="25"/>
    </row>
    <row r="2278" spans="2:3" hidden="1" x14ac:dyDescent="0.25">
      <c r="B2278" s="25"/>
      <c r="C2278" s="25"/>
    </row>
    <row r="2279" spans="2:3" hidden="1" x14ac:dyDescent="0.25">
      <c r="B2279" s="25"/>
      <c r="C2279" s="25"/>
    </row>
    <row r="2280" spans="2:3" hidden="1" x14ac:dyDescent="0.25">
      <c r="B2280" s="25"/>
      <c r="C2280" s="25"/>
    </row>
    <row r="2281" spans="2:3" hidden="1" x14ac:dyDescent="0.25">
      <c r="B2281" s="25"/>
      <c r="C2281" s="25"/>
    </row>
    <row r="2282" spans="2:3" hidden="1" x14ac:dyDescent="0.25">
      <c r="B2282" s="25"/>
      <c r="C2282" s="25"/>
    </row>
    <row r="2283" spans="2:3" hidden="1" x14ac:dyDescent="0.25">
      <c r="B2283" s="25"/>
      <c r="C2283" s="25"/>
    </row>
    <row r="2284" spans="2:3" hidden="1" x14ac:dyDescent="0.25">
      <c r="B2284" s="25"/>
      <c r="C2284" s="25"/>
    </row>
    <row r="2285" spans="2:3" hidden="1" x14ac:dyDescent="0.25">
      <c r="B2285" s="25"/>
      <c r="C2285" s="25"/>
    </row>
    <row r="2286" spans="2:3" hidden="1" x14ac:dyDescent="0.25">
      <c r="B2286" s="25"/>
      <c r="C2286" s="25"/>
    </row>
    <row r="2287" spans="2:3" hidden="1" x14ac:dyDescent="0.25">
      <c r="B2287" s="25"/>
      <c r="C2287" s="25"/>
    </row>
    <row r="2288" spans="2:3" hidden="1" x14ac:dyDescent="0.25">
      <c r="B2288" s="25"/>
      <c r="C2288" s="25"/>
    </row>
    <row r="2289" spans="2:3" hidden="1" x14ac:dyDescent="0.25">
      <c r="B2289" s="25"/>
      <c r="C2289" s="25"/>
    </row>
    <row r="2290" spans="2:3" hidden="1" x14ac:dyDescent="0.25">
      <c r="B2290" s="25"/>
      <c r="C2290" s="25"/>
    </row>
    <row r="2291" spans="2:3" hidden="1" x14ac:dyDescent="0.25">
      <c r="B2291" s="25"/>
      <c r="C2291" s="25"/>
    </row>
    <row r="2292" spans="2:3" hidden="1" x14ac:dyDescent="0.25">
      <c r="B2292" s="25"/>
      <c r="C2292" s="25"/>
    </row>
    <row r="2293" spans="2:3" hidden="1" x14ac:dyDescent="0.25">
      <c r="B2293" s="25"/>
      <c r="C2293" s="25"/>
    </row>
    <row r="2294" spans="2:3" hidden="1" x14ac:dyDescent="0.25">
      <c r="B2294" s="25"/>
      <c r="C2294" s="25"/>
    </row>
    <row r="2295" spans="2:3" hidden="1" x14ac:dyDescent="0.25">
      <c r="B2295" s="25"/>
      <c r="C2295" s="25"/>
    </row>
    <row r="2296" spans="2:3" hidden="1" x14ac:dyDescent="0.25">
      <c r="B2296" s="25"/>
      <c r="C2296" s="25"/>
    </row>
    <row r="2297" spans="2:3" hidden="1" x14ac:dyDescent="0.25">
      <c r="B2297" s="25"/>
      <c r="C2297" s="25"/>
    </row>
    <row r="2298" spans="2:3" hidden="1" x14ac:dyDescent="0.25">
      <c r="B2298" s="25"/>
      <c r="C2298" s="25"/>
    </row>
    <row r="2299" spans="2:3" hidden="1" x14ac:dyDescent="0.25">
      <c r="B2299" s="25"/>
      <c r="C2299" s="25"/>
    </row>
    <row r="2300" spans="2:3" hidden="1" x14ac:dyDescent="0.25">
      <c r="B2300" s="25"/>
      <c r="C2300" s="25"/>
    </row>
    <row r="2301" spans="2:3" hidden="1" x14ac:dyDescent="0.25">
      <c r="B2301" s="25"/>
      <c r="C2301" s="25"/>
    </row>
    <row r="2302" spans="2:3" hidden="1" x14ac:dyDescent="0.25">
      <c r="B2302" s="25"/>
      <c r="C2302" s="25"/>
    </row>
    <row r="2303" spans="2:3" hidden="1" x14ac:dyDescent="0.25">
      <c r="B2303" s="25"/>
      <c r="C2303" s="25"/>
    </row>
    <row r="2304" spans="2:3" hidden="1" x14ac:dyDescent="0.25">
      <c r="B2304" s="25"/>
      <c r="C2304" s="25"/>
    </row>
    <row r="2305" spans="2:3" hidden="1" x14ac:dyDescent="0.25">
      <c r="B2305" s="25"/>
      <c r="C2305" s="25"/>
    </row>
    <row r="2306" spans="2:3" hidden="1" x14ac:dyDescent="0.25">
      <c r="B2306" s="25"/>
      <c r="C2306" s="25"/>
    </row>
    <row r="2307" spans="2:3" hidden="1" x14ac:dyDescent="0.25">
      <c r="B2307" s="25"/>
      <c r="C2307" s="25"/>
    </row>
    <row r="2308" spans="2:3" hidden="1" x14ac:dyDescent="0.25">
      <c r="B2308" s="25"/>
      <c r="C2308" s="25"/>
    </row>
    <row r="2309" spans="2:3" hidden="1" x14ac:dyDescent="0.25">
      <c r="B2309" s="25"/>
      <c r="C2309" s="25"/>
    </row>
    <row r="2310" spans="2:3" hidden="1" x14ac:dyDescent="0.25">
      <c r="B2310" s="25"/>
      <c r="C2310" s="25"/>
    </row>
    <row r="2311" spans="2:3" hidden="1" x14ac:dyDescent="0.25">
      <c r="B2311" s="25"/>
      <c r="C2311" s="25"/>
    </row>
    <row r="2312" spans="2:3" hidden="1" x14ac:dyDescent="0.25">
      <c r="B2312" s="25"/>
      <c r="C2312" s="25"/>
    </row>
    <row r="2313" spans="2:3" hidden="1" x14ac:dyDescent="0.25">
      <c r="B2313" s="25"/>
      <c r="C2313" s="25"/>
    </row>
    <row r="2314" spans="2:3" hidden="1" x14ac:dyDescent="0.25">
      <c r="B2314" s="25"/>
      <c r="C2314" s="25"/>
    </row>
    <row r="2315" spans="2:3" hidden="1" x14ac:dyDescent="0.25">
      <c r="B2315" s="25"/>
      <c r="C2315" s="25"/>
    </row>
    <row r="2316" spans="2:3" hidden="1" x14ac:dyDescent="0.25">
      <c r="B2316" s="25"/>
      <c r="C2316" s="25"/>
    </row>
    <row r="2317" spans="2:3" hidden="1" x14ac:dyDescent="0.25">
      <c r="B2317" s="25"/>
      <c r="C2317" s="25"/>
    </row>
    <row r="2318" spans="2:3" hidden="1" x14ac:dyDescent="0.25">
      <c r="B2318" s="25"/>
      <c r="C2318" s="25"/>
    </row>
    <row r="2319" spans="2:3" hidden="1" x14ac:dyDescent="0.25">
      <c r="B2319" s="25"/>
      <c r="C2319" s="25"/>
    </row>
    <row r="2320" spans="2:3" hidden="1" x14ac:dyDescent="0.25">
      <c r="B2320" s="25"/>
      <c r="C2320" s="25"/>
    </row>
    <row r="2321" spans="2:3" hidden="1" x14ac:dyDescent="0.25">
      <c r="B2321" s="25"/>
      <c r="C2321" s="25"/>
    </row>
    <row r="2322" spans="2:3" hidden="1" x14ac:dyDescent="0.25">
      <c r="B2322" s="25"/>
      <c r="C2322" s="25"/>
    </row>
    <row r="2323" spans="2:3" hidden="1" x14ac:dyDescent="0.25">
      <c r="B2323" s="25"/>
      <c r="C2323" s="25"/>
    </row>
    <row r="2324" spans="2:3" hidden="1" x14ac:dyDescent="0.25">
      <c r="B2324" s="25"/>
      <c r="C2324" s="25"/>
    </row>
    <row r="2325" spans="2:3" hidden="1" x14ac:dyDescent="0.25">
      <c r="B2325" s="25"/>
      <c r="C2325" s="25"/>
    </row>
    <row r="2326" spans="2:3" hidden="1" x14ac:dyDescent="0.25">
      <c r="B2326" s="25"/>
      <c r="C2326" s="25"/>
    </row>
    <row r="2327" spans="2:3" hidden="1" x14ac:dyDescent="0.25">
      <c r="B2327" s="25"/>
      <c r="C2327" s="25"/>
    </row>
    <row r="2328" spans="2:3" hidden="1" x14ac:dyDescent="0.25">
      <c r="B2328" s="25"/>
      <c r="C2328" s="25"/>
    </row>
    <row r="2329" spans="2:3" hidden="1" x14ac:dyDescent="0.25">
      <c r="B2329" s="25"/>
      <c r="C2329" s="25"/>
    </row>
    <row r="2330" spans="2:3" hidden="1" x14ac:dyDescent="0.25">
      <c r="B2330" s="25"/>
      <c r="C2330" s="25"/>
    </row>
    <row r="2331" spans="2:3" hidden="1" x14ac:dyDescent="0.25">
      <c r="B2331" s="25"/>
      <c r="C2331" s="25"/>
    </row>
    <row r="2332" spans="2:3" hidden="1" x14ac:dyDescent="0.25">
      <c r="B2332" s="25"/>
      <c r="C2332" s="25"/>
    </row>
    <row r="2333" spans="2:3" hidden="1" x14ac:dyDescent="0.25">
      <c r="B2333" s="25"/>
      <c r="C2333" s="25"/>
    </row>
    <row r="2334" spans="2:3" hidden="1" x14ac:dyDescent="0.25">
      <c r="B2334" s="25"/>
      <c r="C2334" s="25"/>
    </row>
    <row r="2335" spans="2:3" hidden="1" x14ac:dyDescent="0.25">
      <c r="B2335" s="25"/>
      <c r="C2335" s="25"/>
    </row>
    <row r="2336" spans="2:3" hidden="1" x14ac:dyDescent="0.25">
      <c r="B2336" s="25"/>
      <c r="C2336" s="25"/>
    </row>
    <row r="2337" spans="2:3" hidden="1" x14ac:dyDescent="0.25">
      <c r="B2337" s="25"/>
      <c r="C2337" s="25"/>
    </row>
    <row r="2338" spans="2:3" hidden="1" x14ac:dyDescent="0.25">
      <c r="B2338" s="25"/>
      <c r="C2338" s="25"/>
    </row>
    <row r="2339" spans="2:3" hidden="1" x14ac:dyDescent="0.25">
      <c r="B2339" s="25"/>
      <c r="C2339" s="25"/>
    </row>
    <row r="2340" spans="2:3" hidden="1" x14ac:dyDescent="0.25">
      <c r="B2340" s="25"/>
      <c r="C2340" s="25"/>
    </row>
    <row r="2341" spans="2:3" hidden="1" x14ac:dyDescent="0.25">
      <c r="B2341" s="25"/>
      <c r="C2341" s="25"/>
    </row>
    <row r="2342" spans="2:3" hidden="1" x14ac:dyDescent="0.25">
      <c r="B2342" s="25"/>
      <c r="C2342" s="25"/>
    </row>
    <row r="2343" spans="2:3" hidden="1" x14ac:dyDescent="0.25">
      <c r="B2343" s="25"/>
      <c r="C2343" s="25"/>
    </row>
    <row r="2344" spans="2:3" hidden="1" x14ac:dyDescent="0.25">
      <c r="B2344" s="25"/>
      <c r="C2344" s="25"/>
    </row>
    <row r="2345" spans="2:3" hidden="1" x14ac:dyDescent="0.25">
      <c r="B2345" s="25"/>
      <c r="C2345" s="25"/>
    </row>
    <row r="2346" spans="2:3" hidden="1" x14ac:dyDescent="0.25">
      <c r="B2346" s="25"/>
      <c r="C2346" s="25"/>
    </row>
    <row r="2347" spans="2:3" hidden="1" x14ac:dyDescent="0.25">
      <c r="B2347" s="25"/>
      <c r="C2347" s="25"/>
    </row>
    <row r="2348" spans="2:3" hidden="1" x14ac:dyDescent="0.25">
      <c r="B2348" s="25"/>
      <c r="C2348" s="25"/>
    </row>
    <row r="2349" spans="2:3" hidden="1" x14ac:dyDescent="0.25">
      <c r="B2349" s="25"/>
      <c r="C2349" s="25"/>
    </row>
    <row r="2350" spans="2:3" hidden="1" x14ac:dyDescent="0.25">
      <c r="B2350" s="25"/>
      <c r="C2350" s="25"/>
    </row>
    <row r="2351" spans="2:3" hidden="1" x14ac:dyDescent="0.25">
      <c r="B2351" s="25"/>
      <c r="C2351" s="25"/>
    </row>
    <row r="2352" spans="2:3" hidden="1" x14ac:dyDescent="0.25">
      <c r="B2352" s="25"/>
      <c r="C2352" s="25"/>
    </row>
    <row r="2353" spans="2:3" hidden="1" x14ac:dyDescent="0.25">
      <c r="B2353" s="25"/>
      <c r="C2353" s="25"/>
    </row>
    <row r="2354" spans="2:3" hidden="1" x14ac:dyDescent="0.25">
      <c r="B2354" s="25"/>
      <c r="C2354" s="25"/>
    </row>
    <row r="2355" spans="2:3" hidden="1" x14ac:dyDescent="0.25">
      <c r="B2355" s="25"/>
      <c r="C2355" s="25"/>
    </row>
    <row r="2356" spans="2:3" hidden="1" x14ac:dyDescent="0.25">
      <c r="B2356" s="25"/>
      <c r="C2356" s="25"/>
    </row>
    <row r="2357" spans="2:3" hidden="1" x14ac:dyDescent="0.25">
      <c r="B2357" s="25"/>
      <c r="C2357" s="25"/>
    </row>
    <row r="2358" spans="2:3" hidden="1" x14ac:dyDescent="0.25">
      <c r="B2358" s="25"/>
      <c r="C2358" s="25"/>
    </row>
    <row r="2359" spans="2:3" hidden="1" x14ac:dyDescent="0.25">
      <c r="B2359" s="25"/>
      <c r="C2359" s="25"/>
    </row>
    <row r="2360" spans="2:3" hidden="1" x14ac:dyDescent="0.25">
      <c r="B2360" s="25"/>
      <c r="C2360" s="25"/>
    </row>
    <row r="2361" spans="2:3" hidden="1" x14ac:dyDescent="0.25">
      <c r="B2361" s="25"/>
      <c r="C2361" s="25"/>
    </row>
    <row r="2362" spans="2:3" hidden="1" x14ac:dyDescent="0.25">
      <c r="B2362" s="25"/>
      <c r="C2362" s="25"/>
    </row>
    <row r="2363" spans="2:3" hidden="1" x14ac:dyDescent="0.25">
      <c r="B2363" s="25"/>
      <c r="C2363" s="25"/>
    </row>
    <row r="2364" spans="2:3" hidden="1" x14ac:dyDescent="0.25">
      <c r="B2364" s="25"/>
      <c r="C2364" s="25"/>
    </row>
    <row r="2365" spans="2:3" hidden="1" x14ac:dyDescent="0.25">
      <c r="B2365" s="25"/>
      <c r="C2365" s="25"/>
    </row>
    <row r="2366" spans="2:3" hidden="1" x14ac:dyDescent="0.25">
      <c r="B2366" s="25"/>
      <c r="C2366" s="25"/>
    </row>
    <row r="2367" spans="2:3" hidden="1" x14ac:dyDescent="0.25">
      <c r="B2367" s="25"/>
      <c r="C2367" s="25"/>
    </row>
    <row r="2368" spans="2:3" hidden="1" x14ac:dyDescent="0.25">
      <c r="B2368" s="25"/>
      <c r="C2368" s="25"/>
    </row>
    <row r="2369" spans="2:3" hidden="1" x14ac:dyDescent="0.25">
      <c r="B2369" s="25"/>
      <c r="C2369" s="25"/>
    </row>
    <row r="2370" spans="2:3" hidden="1" x14ac:dyDescent="0.25">
      <c r="B2370" s="25"/>
      <c r="C2370" s="25"/>
    </row>
    <row r="2371" spans="2:3" hidden="1" x14ac:dyDescent="0.25">
      <c r="B2371" s="25"/>
      <c r="C2371" s="25"/>
    </row>
    <row r="2372" spans="2:3" hidden="1" x14ac:dyDescent="0.25">
      <c r="B2372" s="25"/>
      <c r="C2372" s="25"/>
    </row>
    <row r="2373" spans="2:3" hidden="1" x14ac:dyDescent="0.25">
      <c r="B2373" s="25"/>
      <c r="C2373" s="25"/>
    </row>
    <row r="2374" spans="2:3" hidden="1" x14ac:dyDescent="0.25">
      <c r="B2374" s="25"/>
      <c r="C2374" s="25"/>
    </row>
    <row r="2375" spans="2:3" hidden="1" x14ac:dyDescent="0.25">
      <c r="B2375" s="25"/>
      <c r="C2375" s="25"/>
    </row>
    <row r="2376" spans="2:3" hidden="1" x14ac:dyDescent="0.25">
      <c r="B2376" s="25"/>
      <c r="C2376" s="25"/>
    </row>
    <row r="2377" spans="2:3" hidden="1" x14ac:dyDescent="0.25">
      <c r="B2377" s="25"/>
      <c r="C2377" s="25"/>
    </row>
    <row r="2378" spans="2:3" hidden="1" x14ac:dyDescent="0.25">
      <c r="B2378" s="25"/>
      <c r="C2378" s="25"/>
    </row>
    <row r="2379" spans="2:3" hidden="1" x14ac:dyDescent="0.25">
      <c r="B2379" s="25"/>
      <c r="C2379" s="25"/>
    </row>
    <row r="2380" spans="2:3" hidden="1" x14ac:dyDescent="0.25">
      <c r="B2380" s="25"/>
      <c r="C2380" s="25"/>
    </row>
    <row r="2381" spans="2:3" hidden="1" x14ac:dyDescent="0.25">
      <c r="B2381" s="25"/>
      <c r="C2381" s="25"/>
    </row>
    <row r="2382" spans="2:3" hidden="1" x14ac:dyDescent="0.25">
      <c r="B2382" s="25"/>
      <c r="C2382" s="25"/>
    </row>
    <row r="2383" spans="2:3" hidden="1" x14ac:dyDescent="0.25">
      <c r="B2383" s="25"/>
      <c r="C2383" s="25"/>
    </row>
    <row r="2384" spans="2:3" hidden="1" x14ac:dyDescent="0.25">
      <c r="B2384" s="25"/>
      <c r="C2384" s="25"/>
    </row>
    <row r="2385" spans="2:3" hidden="1" x14ac:dyDescent="0.25">
      <c r="B2385" s="25"/>
      <c r="C2385" s="25"/>
    </row>
    <row r="2386" spans="2:3" hidden="1" x14ac:dyDescent="0.25">
      <c r="B2386" s="25"/>
      <c r="C2386" s="25"/>
    </row>
    <row r="2387" spans="2:3" hidden="1" x14ac:dyDescent="0.25">
      <c r="B2387" s="25"/>
      <c r="C2387" s="25"/>
    </row>
    <row r="2388" spans="2:3" hidden="1" x14ac:dyDescent="0.25">
      <c r="B2388" s="25"/>
      <c r="C2388" s="25"/>
    </row>
    <row r="2389" spans="2:3" hidden="1" x14ac:dyDescent="0.25">
      <c r="B2389" s="25"/>
      <c r="C2389" s="25"/>
    </row>
    <row r="2390" spans="2:3" hidden="1" x14ac:dyDescent="0.25">
      <c r="B2390" s="25"/>
      <c r="C2390" s="25"/>
    </row>
    <row r="2391" spans="2:3" hidden="1" x14ac:dyDescent="0.25">
      <c r="B2391" s="25"/>
      <c r="C2391" s="25"/>
    </row>
    <row r="2392" spans="2:3" hidden="1" x14ac:dyDescent="0.25">
      <c r="B2392" s="25"/>
      <c r="C2392" s="25"/>
    </row>
    <row r="2393" spans="2:3" hidden="1" x14ac:dyDescent="0.25">
      <c r="B2393" s="25"/>
      <c r="C2393" s="25"/>
    </row>
    <row r="2394" spans="2:3" hidden="1" x14ac:dyDescent="0.25">
      <c r="B2394" s="25"/>
      <c r="C2394" s="25"/>
    </row>
    <row r="2395" spans="2:3" hidden="1" x14ac:dyDescent="0.25">
      <c r="B2395" s="25"/>
      <c r="C2395" s="25"/>
    </row>
    <row r="2396" spans="2:3" hidden="1" x14ac:dyDescent="0.25">
      <c r="B2396" s="25"/>
      <c r="C2396" s="25"/>
    </row>
    <row r="2397" spans="2:3" hidden="1" x14ac:dyDescent="0.25">
      <c r="B2397" s="25"/>
      <c r="C2397" s="25"/>
    </row>
    <row r="2398" spans="2:3" hidden="1" x14ac:dyDescent="0.25">
      <c r="B2398" s="25"/>
      <c r="C2398" s="25"/>
    </row>
    <row r="2399" spans="2:3" hidden="1" x14ac:dyDescent="0.25">
      <c r="B2399" s="25"/>
      <c r="C2399" s="25"/>
    </row>
    <row r="2400" spans="2:3" hidden="1" x14ac:dyDescent="0.25">
      <c r="B2400" s="25"/>
      <c r="C2400" s="25"/>
    </row>
    <row r="2401" spans="2:3" hidden="1" x14ac:dyDescent="0.25">
      <c r="B2401" s="25"/>
      <c r="C2401" s="25"/>
    </row>
    <row r="2402" spans="2:3" hidden="1" x14ac:dyDescent="0.25">
      <c r="B2402" s="25"/>
      <c r="C2402" s="25"/>
    </row>
    <row r="2403" spans="2:3" hidden="1" x14ac:dyDescent="0.25">
      <c r="B2403" s="25"/>
      <c r="C2403" s="25"/>
    </row>
    <row r="2404" spans="2:3" hidden="1" x14ac:dyDescent="0.25">
      <c r="B2404" s="25"/>
      <c r="C2404" s="25"/>
    </row>
    <row r="2405" spans="2:3" hidden="1" x14ac:dyDescent="0.25">
      <c r="B2405" s="25"/>
      <c r="C2405" s="25"/>
    </row>
    <row r="2406" spans="2:3" hidden="1" x14ac:dyDescent="0.25">
      <c r="B2406" s="25"/>
      <c r="C2406" s="25"/>
    </row>
    <row r="2407" spans="2:3" hidden="1" x14ac:dyDescent="0.25">
      <c r="B2407" s="25"/>
      <c r="C2407" s="25"/>
    </row>
    <row r="2408" spans="2:3" hidden="1" x14ac:dyDescent="0.25">
      <c r="B2408" s="25"/>
      <c r="C2408" s="25"/>
    </row>
    <row r="2409" spans="2:3" hidden="1" x14ac:dyDescent="0.25">
      <c r="B2409" s="25"/>
      <c r="C2409" s="25"/>
    </row>
    <row r="2410" spans="2:3" hidden="1" x14ac:dyDescent="0.25">
      <c r="B2410" s="25"/>
      <c r="C2410" s="25"/>
    </row>
    <row r="2411" spans="2:3" hidden="1" x14ac:dyDescent="0.25">
      <c r="B2411" s="25"/>
      <c r="C2411" s="25"/>
    </row>
    <row r="2412" spans="2:3" hidden="1" x14ac:dyDescent="0.25">
      <c r="B2412" s="25"/>
      <c r="C2412" s="25"/>
    </row>
    <row r="2413" spans="2:3" hidden="1" x14ac:dyDescent="0.25">
      <c r="B2413" s="25"/>
      <c r="C2413" s="25"/>
    </row>
    <row r="2414" spans="2:3" hidden="1" x14ac:dyDescent="0.25">
      <c r="B2414" s="25"/>
      <c r="C2414" s="25"/>
    </row>
    <row r="2415" spans="2:3" hidden="1" x14ac:dyDescent="0.25">
      <c r="B2415" s="25"/>
      <c r="C2415" s="25"/>
    </row>
    <row r="2416" spans="2:3" hidden="1" x14ac:dyDescent="0.25">
      <c r="B2416" s="25"/>
      <c r="C2416" s="25"/>
    </row>
    <row r="2417" spans="2:3" hidden="1" x14ac:dyDescent="0.25">
      <c r="B2417" s="25"/>
      <c r="C2417" s="25"/>
    </row>
    <row r="2418" spans="2:3" hidden="1" x14ac:dyDescent="0.25">
      <c r="B2418" s="25"/>
      <c r="C2418" s="25"/>
    </row>
    <row r="2419" spans="2:3" hidden="1" x14ac:dyDescent="0.25">
      <c r="B2419" s="25"/>
      <c r="C2419" s="25"/>
    </row>
    <row r="2420" spans="2:3" hidden="1" x14ac:dyDescent="0.25">
      <c r="B2420" s="25"/>
      <c r="C2420" s="25"/>
    </row>
    <row r="2421" spans="2:3" hidden="1" x14ac:dyDescent="0.25">
      <c r="B2421" s="25"/>
      <c r="C2421" s="25"/>
    </row>
    <row r="2422" spans="2:3" hidden="1" x14ac:dyDescent="0.25">
      <c r="B2422" s="25"/>
      <c r="C2422" s="25"/>
    </row>
    <row r="2423" spans="2:3" hidden="1" x14ac:dyDescent="0.25">
      <c r="B2423" s="25"/>
      <c r="C2423" s="25"/>
    </row>
    <row r="2424" spans="2:3" hidden="1" x14ac:dyDescent="0.25">
      <c r="B2424" s="25"/>
      <c r="C2424" s="25"/>
    </row>
    <row r="2425" spans="2:3" hidden="1" x14ac:dyDescent="0.25">
      <c r="B2425" s="25"/>
      <c r="C2425" s="25"/>
    </row>
    <row r="2426" spans="2:3" hidden="1" x14ac:dyDescent="0.25">
      <c r="B2426" s="25"/>
      <c r="C2426" s="25"/>
    </row>
    <row r="2427" spans="2:3" hidden="1" x14ac:dyDescent="0.25">
      <c r="B2427" s="25"/>
      <c r="C2427" s="25"/>
    </row>
    <row r="2428" spans="2:3" hidden="1" x14ac:dyDescent="0.25">
      <c r="B2428" s="25"/>
      <c r="C2428" s="25"/>
    </row>
    <row r="2429" spans="2:3" hidden="1" x14ac:dyDescent="0.25">
      <c r="B2429" s="25"/>
      <c r="C2429" s="25"/>
    </row>
    <row r="2430" spans="2:3" hidden="1" x14ac:dyDescent="0.25">
      <c r="B2430" s="25"/>
      <c r="C2430" s="25"/>
    </row>
    <row r="2431" spans="2:3" hidden="1" x14ac:dyDescent="0.25">
      <c r="B2431" s="25"/>
      <c r="C2431" s="25"/>
    </row>
    <row r="2432" spans="2:3" hidden="1" x14ac:dyDescent="0.25">
      <c r="B2432" s="25"/>
      <c r="C2432" s="25"/>
    </row>
    <row r="2433" spans="2:3" hidden="1" x14ac:dyDescent="0.25">
      <c r="B2433" s="25"/>
      <c r="C2433" s="25"/>
    </row>
    <row r="2434" spans="2:3" hidden="1" x14ac:dyDescent="0.25">
      <c r="B2434" s="25"/>
      <c r="C2434" s="25"/>
    </row>
    <row r="2435" spans="2:3" hidden="1" x14ac:dyDescent="0.25">
      <c r="B2435" s="25"/>
      <c r="C2435" s="25"/>
    </row>
    <row r="2436" spans="2:3" hidden="1" x14ac:dyDescent="0.25">
      <c r="B2436" s="25"/>
      <c r="C2436" s="25"/>
    </row>
    <row r="2437" spans="2:3" hidden="1" x14ac:dyDescent="0.25">
      <c r="B2437" s="25"/>
      <c r="C2437" s="25"/>
    </row>
    <row r="2438" spans="2:3" hidden="1" x14ac:dyDescent="0.25">
      <c r="B2438" s="25"/>
      <c r="C2438" s="25"/>
    </row>
    <row r="2439" spans="2:3" hidden="1" x14ac:dyDescent="0.25">
      <c r="B2439" s="25"/>
      <c r="C2439" s="25"/>
    </row>
    <row r="2440" spans="2:3" hidden="1" x14ac:dyDescent="0.25">
      <c r="B2440" s="25"/>
      <c r="C2440" s="25"/>
    </row>
    <row r="2441" spans="2:3" hidden="1" x14ac:dyDescent="0.25">
      <c r="B2441" s="25"/>
      <c r="C2441" s="25"/>
    </row>
    <row r="2442" spans="2:3" hidden="1" x14ac:dyDescent="0.25">
      <c r="B2442" s="25"/>
      <c r="C2442" s="25"/>
    </row>
    <row r="2443" spans="2:3" hidden="1" x14ac:dyDescent="0.25">
      <c r="B2443" s="25"/>
      <c r="C2443" s="25"/>
    </row>
    <row r="2444" spans="2:3" hidden="1" x14ac:dyDescent="0.25">
      <c r="B2444" s="25"/>
      <c r="C2444" s="25"/>
    </row>
    <row r="2445" spans="2:3" hidden="1" x14ac:dyDescent="0.25">
      <c r="B2445" s="25"/>
      <c r="C2445" s="25"/>
    </row>
    <row r="2446" spans="2:3" hidden="1" x14ac:dyDescent="0.25">
      <c r="B2446" s="25"/>
      <c r="C2446" s="25"/>
    </row>
    <row r="2447" spans="2:3" hidden="1" x14ac:dyDescent="0.25">
      <c r="B2447" s="25"/>
      <c r="C2447" s="25"/>
    </row>
    <row r="2448" spans="2:3" hidden="1" x14ac:dyDescent="0.25">
      <c r="B2448" s="25"/>
      <c r="C2448" s="25"/>
    </row>
    <row r="2449" spans="2:3" hidden="1" x14ac:dyDescent="0.25">
      <c r="B2449" s="25"/>
      <c r="C2449" s="25"/>
    </row>
    <row r="2450" spans="2:3" hidden="1" x14ac:dyDescent="0.25">
      <c r="B2450" s="25"/>
      <c r="C2450" s="25"/>
    </row>
    <row r="2451" spans="2:3" hidden="1" x14ac:dyDescent="0.25">
      <c r="B2451" s="25"/>
      <c r="C2451" s="25"/>
    </row>
    <row r="2452" spans="2:3" hidden="1" x14ac:dyDescent="0.25">
      <c r="B2452" s="25"/>
      <c r="C2452" s="25"/>
    </row>
    <row r="2453" spans="2:3" hidden="1" x14ac:dyDescent="0.25">
      <c r="B2453" s="25"/>
      <c r="C2453" s="25"/>
    </row>
    <row r="2454" spans="2:3" hidden="1" x14ac:dyDescent="0.25">
      <c r="B2454" s="25"/>
      <c r="C2454" s="25"/>
    </row>
    <row r="2455" spans="2:3" hidden="1" x14ac:dyDescent="0.25">
      <c r="B2455" s="25"/>
      <c r="C2455" s="25"/>
    </row>
    <row r="2456" spans="2:3" hidden="1" x14ac:dyDescent="0.25">
      <c r="B2456" s="25"/>
      <c r="C2456" s="25"/>
    </row>
    <row r="2457" spans="2:3" hidden="1" x14ac:dyDescent="0.25">
      <c r="B2457" s="25"/>
      <c r="C2457" s="25"/>
    </row>
    <row r="2458" spans="2:3" hidden="1" x14ac:dyDescent="0.25">
      <c r="B2458" s="25"/>
      <c r="C2458" s="25"/>
    </row>
    <row r="2459" spans="2:3" hidden="1" x14ac:dyDescent="0.25">
      <c r="B2459" s="25"/>
      <c r="C2459" s="25"/>
    </row>
    <row r="2460" spans="2:3" hidden="1" x14ac:dyDescent="0.25">
      <c r="B2460" s="25"/>
      <c r="C2460" s="25"/>
    </row>
    <row r="2461" spans="2:3" hidden="1" x14ac:dyDescent="0.25">
      <c r="B2461" s="25"/>
      <c r="C2461" s="25"/>
    </row>
    <row r="2462" spans="2:3" hidden="1" x14ac:dyDescent="0.25">
      <c r="B2462" s="25"/>
      <c r="C2462" s="25"/>
    </row>
    <row r="2463" spans="2:3" hidden="1" x14ac:dyDescent="0.25">
      <c r="B2463" s="25"/>
      <c r="C2463" s="25"/>
    </row>
    <row r="2464" spans="2:3" hidden="1" x14ac:dyDescent="0.25">
      <c r="B2464" s="25"/>
      <c r="C2464" s="25"/>
    </row>
    <row r="2465" spans="2:3" hidden="1" x14ac:dyDescent="0.25">
      <c r="B2465" s="25"/>
      <c r="C2465" s="25"/>
    </row>
    <row r="2466" spans="2:3" hidden="1" x14ac:dyDescent="0.25">
      <c r="B2466" s="25"/>
      <c r="C2466" s="25"/>
    </row>
    <row r="2467" spans="2:3" hidden="1" x14ac:dyDescent="0.25">
      <c r="B2467" s="25"/>
      <c r="C2467" s="25"/>
    </row>
    <row r="2468" spans="2:3" hidden="1" x14ac:dyDescent="0.25">
      <c r="B2468" s="25"/>
      <c r="C2468" s="25"/>
    </row>
    <row r="2469" spans="2:3" hidden="1" x14ac:dyDescent="0.25">
      <c r="B2469" s="25"/>
      <c r="C2469" s="25"/>
    </row>
    <row r="2470" spans="2:3" hidden="1" x14ac:dyDescent="0.25">
      <c r="B2470" s="25"/>
      <c r="C2470" s="25"/>
    </row>
    <row r="2471" spans="2:3" hidden="1" x14ac:dyDescent="0.25">
      <c r="B2471" s="25"/>
      <c r="C2471" s="25"/>
    </row>
    <row r="2472" spans="2:3" hidden="1" x14ac:dyDescent="0.25">
      <c r="B2472" s="25"/>
      <c r="C2472" s="25"/>
    </row>
    <row r="2473" spans="2:3" hidden="1" x14ac:dyDescent="0.25">
      <c r="B2473" s="25"/>
      <c r="C2473" s="25"/>
    </row>
    <row r="2474" spans="2:3" hidden="1" x14ac:dyDescent="0.25">
      <c r="B2474" s="25"/>
      <c r="C2474" s="25"/>
    </row>
    <row r="2475" spans="2:3" hidden="1" x14ac:dyDescent="0.25">
      <c r="B2475" s="25"/>
      <c r="C2475" s="25"/>
    </row>
    <row r="2476" spans="2:3" hidden="1" x14ac:dyDescent="0.25">
      <c r="B2476" s="25"/>
      <c r="C2476" s="25"/>
    </row>
    <row r="2477" spans="2:3" hidden="1" x14ac:dyDescent="0.25">
      <c r="B2477" s="25"/>
      <c r="C2477" s="25"/>
    </row>
    <row r="2478" spans="2:3" hidden="1" x14ac:dyDescent="0.25">
      <c r="B2478" s="25"/>
      <c r="C2478" s="25"/>
    </row>
    <row r="2479" spans="2:3" hidden="1" x14ac:dyDescent="0.25">
      <c r="B2479" s="25"/>
      <c r="C2479" s="25"/>
    </row>
    <row r="2480" spans="2:3" hidden="1" x14ac:dyDescent="0.25">
      <c r="B2480" s="25"/>
      <c r="C2480" s="25"/>
    </row>
    <row r="2481" spans="2:3" hidden="1" x14ac:dyDescent="0.25">
      <c r="B2481" s="25"/>
      <c r="C2481" s="25"/>
    </row>
    <row r="2482" spans="2:3" hidden="1" x14ac:dyDescent="0.25">
      <c r="B2482" s="25"/>
      <c r="C2482" s="25"/>
    </row>
    <row r="2483" spans="2:3" hidden="1" x14ac:dyDescent="0.25">
      <c r="B2483" s="25"/>
      <c r="C2483" s="25"/>
    </row>
    <row r="2484" spans="2:3" hidden="1" x14ac:dyDescent="0.25">
      <c r="B2484" s="25"/>
      <c r="C2484" s="25"/>
    </row>
    <row r="2485" spans="2:3" hidden="1" x14ac:dyDescent="0.25">
      <c r="B2485" s="25"/>
      <c r="C2485" s="25"/>
    </row>
    <row r="2486" spans="2:3" hidden="1" x14ac:dyDescent="0.25">
      <c r="B2486" s="25"/>
      <c r="C2486" s="25"/>
    </row>
    <row r="2487" spans="2:3" hidden="1" x14ac:dyDescent="0.25">
      <c r="B2487" s="25"/>
      <c r="C2487" s="25"/>
    </row>
    <row r="2488" spans="2:3" hidden="1" x14ac:dyDescent="0.25">
      <c r="B2488" s="25"/>
      <c r="C2488" s="25"/>
    </row>
    <row r="2489" spans="2:3" hidden="1" x14ac:dyDescent="0.25">
      <c r="B2489" s="25"/>
      <c r="C2489" s="25"/>
    </row>
    <row r="2490" spans="2:3" hidden="1" x14ac:dyDescent="0.25">
      <c r="B2490" s="25"/>
      <c r="C2490" s="25"/>
    </row>
    <row r="2491" spans="2:3" hidden="1" x14ac:dyDescent="0.25">
      <c r="B2491" s="25"/>
      <c r="C2491" s="25"/>
    </row>
    <row r="2492" spans="2:3" hidden="1" x14ac:dyDescent="0.25">
      <c r="B2492" s="25"/>
      <c r="C2492" s="25"/>
    </row>
    <row r="2493" spans="2:3" hidden="1" x14ac:dyDescent="0.25">
      <c r="B2493" s="25"/>
      <c r="C2493" s="25"/>
    </row>
    <row r="2494" spans="2:3" hidden="1" x14ac:dyDescent="0.25">
      <c r="B2494" s="25"/>
      <c r="C2494" s="25"/>
    </row>
    <row r="2495" spans="2:3" hidden="1" x14ac:dyDescent="0.25">
      <c r="B2495" s="25"/>
      <c r="C2495" s="25"/>
    </row>
    <row r="2496" spans="2:3" hidden="1" x14ac:dyDescent="0.25">
      <c r="B2496" s="25"/>
      <c r="C2496" s="25"/>
    </row>
    <row r="2497" spans="2:3" hidden="1" x14ac:dyDescent="0.25">
      <c r="B2497" s="25"/>
      <c r="C2497" s="25"/>
    </row>
    <row r="2498" spans="2:3" hidden="1" x14ac:dyDescent="0.25">
      <c r="B2498" s="25"/>
      <c r="C2498" s="25"/>
    </row>
    <row r="2499" spans="2:3" hidden="1" x14ac:dyDescent="0.25">
      <c r="B2499" s="25"/>
      <c r="C2499" s="25"/>
    </row>
    <row r="2500" spans="2:3" hidden="1" x14ac:dyDescent="0.25">
      <c r="B2500" s="25"/>
      <c r="C2500" s="25"/>
    </row>
    <row r="2501" spans="2:3" hidden="1" x14ac:dyDescent="0.25">
      <c r="B2501" s="25"/>
      <c r="C2501" s="25"/>
    </row>
    <row r="2502" spans="2:3" hidden="1" x14ac:dyDescent="0.25">
      <c r="B2502" s="25"/>
      <c r="C2502" s="25"/>
    </row>
    <row r="2503" spans="2:3" hidden="1" x14ac:dyDescent="0.25">
      <c r="B2503" s="25"/>
      <c r="C2503" s="25"/>
    </row>
    <row r="2504" spans="2:3" hidden="1" x14ac:dyDescent="0.25">
      <c r="B2504" s="25"/>
      <c r="C2504" s="25"/>
    </row>
    <row r="2505" spans="2:3" hidden="1" x14ac:dyDescent="0.25">
      <c r="B2505" s="25"/>
      <c r="C2505" s="25"/>
    </row>
    <row r="2506" spans="2:3" hidden="1" x14ac:dyDescent="0.25">
      <c r="B2506" s="25"/>
      <c r="C2506" s="25"/>
    </row>
    <row r="2507" spans="2:3" hidden="1" x14ac:dyDescent="0.25">
      <c r="B2507" s="25"/>
      <c r="C2507" s="25"/>
    </row>
    <row r="2508" spans="2:3" hidden="1" x14ac:dyDescent="0.25">
      <c r="B2508" s="25"/>
      <c r="C2508" s="25"/>
    </row>
    <row r="2509" spans="2:3" hidden="1" x14ac:dyDescent="0.25">
      <c r="B2509" s="25"/>
      <c r="C2509" s="25"/>
    </row>
    <row r="2510" spans="2:3" hidden="1" x14ac:dyDescent="0.25">
      <c r="B2510" s="25"/>
      <c r="C2510" s="25"/>
    </row>
    <row r="2511" spans="2:3" hidden="1" x14ac:dyDescent="0.25">
      <c r="B2511" s="25"/>
      <c r="C2511" s="25"/>
    </row>
    <row r="2512" spans="2:3" hidden="1" x14ac:dyDescent="0.25">
      <c r="B2512" s="25"/>
      <c r="C2512" s="25"/>
    </row>
    <row r="2513" spans="2:3" hidden="1" x14ac:dyDescent="0.25">
      <c r="B2513" s="25"/>
      <c r="C2513" s="25"/>
    </row>
    <row r="2514" spans="2:3" hidden="1" x14ac:dyDescent="0.25">
      <c r="B2514" s="25"/>
      <c r="C2514" s="25"/>
    </row>
    <row r="2515" spans="2:3" hidden="1" x14ac:dyDescent="0.25">
      <c r="B2515" s="25"/>
      <c r="C2515" s="25"/>
    </row>
    <row r="2516" spans="2:3" hidden="1" x14ac:dyDescent="0.25">
      <c r="B2516" s="25"/>
      <c r="C2516" s="25"/>
    </row>
    <row r="2517" spans="2:3" hidden="1" x14ac:dyDescent="0.25">
      <c r="B2517" s="25"/>
      <c r="C2517" s="25"/>
    </row>
    <row r="2518" spans="2:3" hidden="1" x14ac:dyDescent="0.25">
      <c r="B2518" s="25"/>
      <c r="C2518" s="25"/>
    </row>
    <row r="2519" spans="2:3" hidden="1" x14ac:dyDescent="0.25">
      <c r="B2519" s="25"/>
      <c r="C2519" s="25"/>
    </row>
    <row r="2520" spans="2:3" hidden="1" x14ac:dyDescent="0.25">
      <c r="B2520" s="25"/>
      <c r="C2520" s="25"/>
    </row>
    <row r="2521" spans="2:3" hidden="1" x14ac:dyDescent="0.25">
      <c r="B2521" s="25"/>
      <c r="C2521" s="25"/>
    </row>
    <row r="2522" spans="2:3" hidden="1" x14ac:dyDescent="0.25">
      <c r="B2522" s="25"/>
      <c r="C2522" s="25"/>
    </row>
    <row r="2523" spans="2:3" hidden="1" x14ac:dyDescent="0.25">
      <c r="B2523" s="25"/>
      <c r="C2523" s="25"/>
    </row>
    <row r="2524" spans="2:3" hidden="1" x14ac:dyDescent="0.25">
      <c r="B2524" s="25"/>
      <c r="C2524" s="25"/>
    </row>
    <row r="2525" spans="2:3" hidden="1" x14ac:dyDescent="0.25">
      <c r="B2525" s="25"/>
      <c r="C2525" s="25"/>
    </row>
    <row r="2526" spans="2:3" hidden="1" x14ac:dyDescent="0.25">
      <c r="B2526" s="25"/>
      <c r="C2526" s="25"/>
    </row>
    <row r="2527" spans="2:3" hidden="1" x14ac:dyDescent="0.25">
      <c r="B2527" s="25"/>
      <c r="C2527" s="25"/>
    </row>
    <row r="2528" spans="2:3" hidden="1" x14ac:dyDescent="0.25">
      <c r="B2528" s="25"/>
      <c r="C2528" s="25"/>
    </row>
    <row r="2529" spans="2:3" hidden="1" x14ac:dyDescent="0.25">
      <c r="B2529" s="25"/>
      <c r="C2529" s="25"/>
    </row>
    <row r="2530" spans="2:3" hidden="1" x14ac:dyDescent="0.25">
      <c r="B2530" s="25"/>
      <c r="C2530" s="25"/>
    </row>
    <row r="2531" spans="2:3" hidden="1" x14ac:dyDescent="0.25">
      <c r="B2531" s="25"/>
      <c r="C2531" s="25"/>
    </row>
    <row r="2532" spans="2:3" hidden="1" x14ac:dyDescent="0.25">
      <c r="B2532" s="25"/>
      <c r="C2532" s="25"/>
    </row>
    <row r="2533" spans="2:3" hidden="1" x14ac:dyDescent="0.25">
      <c r="B2533" s="25"/>
      <c r="C2533" s="25"/>
    </row>
    <row r="2534" spans="2:3" hidden="1" x14ac:dyDescent="0.25">
      <c r="B2534" s="25"/>
      <c r="C2534" s="25"/>
    </row>
    <row r="2535" spans="2:3" hidden="1" x14ac:dyDescent="0.25">
      <c r="B2535" s="25"/>
      <c r="C2535" s="25"/>
    </row>
    <row r="2536" spans="2:3" hidden="1" x14ac:dyDescent="0.25">
      <c r="B2536" s="25"/>
      <c r="C2536" s="25"/>
    </row>
    <row r="2537" spans="2:3" hidden="1" x14ac:dyDescent="0.25">
      <c r="B2537" s="25"/>
      <c r="C2537" s="25"/>
    </row>
    <row r="2538" spans="2:3" hidden="1" x14ac:dyDescent="0.25">
      <c r="B2538" s="25"/>
      <c r="C2538" s="25"/>
    </row>
    <row r="2539" spans="2:3" hidden="1" x14ac:dyDescent="0.25">
      <c r="B2539" s="25"/>
      <c r="C2539" s="25"/>
    </row>
    <row r="2540" spans="2:3" hidden="1" x14ac:dyDescent="0.25">
      <c r="B2540" s="25"/>
      <c r="C2540" s="25"/>
    </row>
    <row r="2541" spans="2:3" hidden="1" x14ac:dyDescent="0.25">
      <c r="B2541" s="25"/>
      <c r="C2541" s="25"/>
    </row>
    <row r="2542" spans="2:3" hidden="1" x14ac:dyDescent="0.25">
      <c r="B2542" s="25"/>
      <c r="C2542" s="25"/>
    </row>
    <row r="2543" spans="2:3" hidden="1" x14ac:dyDescent="0.25">
      <c r="B2543" s="25"/>
      <c r="C2543" s="25"/>
    </row>
    <row r="2544" spans="2:3" hidden="1" x14ac:dyDescent="0.25">
      <c r="B2544" s="25"/>
      <c r="C2544" s="25"/>
    </row>
    <row r="2545" spans="2:3" hidden="1" x14ac:dyDescent="0.25">
      <c r="B2545" s="25"/>
      <c r="C2545" s="25"/>
    </row>
    <row r="2546" spans="2:3" hidden="1" x14ac:dyDescent="0.25">
      <c r="B2546" s="25"/>
      <c r="C2546" s="25"/>
    </row>
    <row r="2547" spans="2:3" hidden="1" x14ac:dyDescent="0.25">
      <c r="B2547" s="25"/>
      <c r="C2547" s="25"/>
    </row>
    <row r="2548" spans="2:3" hidden="1" x14ac:dyDescent="0.25">
      <c r="B2548" s="25"/>
      <c r="C2548" s="25"/>
    </row>
    <row r="2549" spans="2:3" hidden="1" x14ac:dyDescent="0.25">
      <c r="B2549" s="25"/>
      <c r="C2549" s="25"/>
    </row>
    <row r="2550" spans="2:3" hidden="1" x14ac:dyDescent="0.25">
      <c r="B2550" s="25"/>
      <c r="C2550" s="25"/>
    </row>
    <row r="2551" spans="2:3" hidden="1" x14ac:dyDescent="0.25">
      <c r="B2551" s="25"/>
      <c r="C2551" s="25"/>
    </row>
    <row r="2552" spans="2:3" hidden="1" x14ac:dyDescent="0.25">
      <c r="B2552" s="25"/>
      <c r="C2552" s="25"/>
    </row>
    <row r="2553" spans="2:3" hidden="1" x14ac:dyDescent="0.25">
      <c r="B2553" s="25"/>
      <c r="C2553" s="25"/>
    </row>
    <row r="2554" spans="2:3" hidden="1" x14ac:dyDescent="0.25">
      <c r="B2554" s="25"/>
      <c r="C2554" s="25"/>
    </row>
    <row r="2555" spans="2:3" hidden="1" x14ac:dyDescent="0.25">
      <c r="B2555" s="25"/>
      <c r="C2555" s="25"/>
    </row>
    <row r="2556" spans="2:3" hidden="1" x14ac:dyDescent="0.25">
      <c r="B2556" s="25"/>
      <c r="C2556" s="25"/>
    </row>
    <row r="2557" spans="2:3" hidden="1" x14ac:dyDescent="0.25">
      <c r="B2557" s="25"/>
      <c r="C2557" s="25"/>
    </row>
    <row r="2558" spans="2:3" hidden="1" x14ac:dyDescent="0.25">
      <c r="B2558" s="25"/>
      <c r="C2558" s="25"/>
    </row>
    <row r="2559" spans="2:3" hidden="1" x14ac:dyDescent="0.25">
      <c r="B2559" s="25"/>
      <c r="C2559" s="25"/>
    </row>
    <row r="2560" spans="2:3" hidden="1" x14ac:dyDescent="0.25">
      <c r="B2560" s="25"/>
      <c r="C2560" s="25"/>
    </row>
    <row r="2561" spans="2:3" hidden="1" x14ac:dyDescent="0.25">
      <c r="B2561" s="25"/>
      <c r="C2561" s="25"/>
    </row>
    <row r="2562" spans="2:3" hidden="1" x14ac:dyDescent="0.25">
      <c r="B2562" s="25"/>
      <c r="C2562" s="25"/>
    </row>
    <row r="2563" spans="2:3" hidden="1" x14ac:dyDescent="0.25">
      <c r="B2563" s="25"/>
      <c r="C2563" s="25"/>
    </row>
    <row r="2564" spans="2:3" hidden="1" x14ac:dyDescent="0.25">
      <c r="B2564" s="25"/>
      <c r="C2564" s="25"/>
    </row>
    <row r="2565" spans="2:3" hidden="1" x14ac:dyDescent="0.25">
      <c r="B2565" s="25"/>
      <c r="C2565" s="25"/>
    </row>
    <row r="2566" spans="2:3" hidden="1" x14ac:dyDescent="0.25">
      <c r="B2566" s="25"/>
      <c r="C2566" s="25"/>
    </row>
    <row r="2567" spans="2:3" hidden="1" x14ac:dyDescent="0.25">
      <c r="B2567" s="25"/>
      <c r="C2567" s="25"/>
    </row>
    <row r="2568" spans="2:3" hidden="1" x14ac:dyDescent="0.25">
      <c r="B2568" s="25"/>
      <c r="C2568" s="25"/>
    </row>
    <row r="2569" spans="2:3" hidden="1" x14ac:dyDescent="0.25">
      <c r="B2569" s="25"/>
      <c r="C2569" s="25"/>
    </row>
    <row r="2570" spans="2:3" hidden="1" x14ac:dyDescent="0.25">
      <c r="B2570" s="25"/>
      <c r="C2570" s="25"/>
    </row>
    <row r="2571" spans="2:3" hidden="1" x14ac:dyDescent="0.25">
      <c r="B2571" s="25"/>
      <c r="C2571" s="25"/>
    </row>
    <row r="2572" spans="2:3" hidden="1" x14ac:dyDescent="0.25">
      <c r="B2572" s="25"/>
      <c r="C2572" s="25"/>
    </row>
    <row r="2573" spans="2:3" hidden="1" x14ac:dyDescent="0.25">
      <c r="B2573" s="25"/>
      <c r="C2573" s="25"/>
    </row>
    <row r="2574" spans="2:3" hidden="1" x14ac:dyDescent="0.25">
      <c r="B2574" s="25"/>
      <c r="C2574" s="25"/>
    </row>
    <row r="2575" spans="2:3" hidden="1" x14ac:dyDescent="0.25">
      <c r="B2575" s="25"/>
      <c r="C2575" s="25"/>
    </row>
    <row r="2576" spans="2:3" hidden="1" x14ac:dyDescent="0.25">
      <c r="B2576" s="25"/>
      <c r="C2576" s="25"/>
    </row>
    <row r="2577" spans="2:3" hidden="1" x14ac:dyDescent="0.25">
      <c r="B2577" s="25"/>
      <c r="C2577" s="25"/>
    </row>
    <row r="2578" spans="2:3" hidden="1" x14ac:dyDescent="0.25">
      <c r="B2578" s="25"/>
      <c r="C2578" s="25"/>
    </row>
    <row r="2579" spans="2:3" hidden="1" x14ac:dyDescent="0.25">
      <c r="B2579" s="25"/>
      <c r="C2579" s="25"/>
    </row>
    <row r="2580" spans="2:3" hidden="1" x14ac:dyDescent="0.25">
      <c r="B2580" s="25"/>
      <c r="C2580" s="25"/>
    </row>
    <row r="2581" spans="2:3" hidden="1" x14ac:dyDescent="0.25">
      <c r="B2581" s="25"/>
      <c r="C2581" s="25"/>
    </row>
    <row r="2582" spans="2:3" hidden="1" x14ac:dyDescent="0.25">
      <c r="B2582" s="25"/>
      <c r="C2582" s="25"/>
    </row>
    <row r="2583" spans="2:3" hidden="1" x14ac:dyDescent="0.25">
      <c r="B2583" s="25"/>
      <c r="C2583" s="25"/>
    </row>
    <row r="2584" spans="2:3" hidden="1" x14ac:dyDescent="0.25">
      <c r="B2584" s="25"/>
      <c r="C2584" s="25"/>
    </row>
    <row r="2585" spans="2:3" hidden="1" x14ac:dyDescent="0.25">
      <c r="B2585" s="25"/>
      <c r="C2585" s="25"/>
    </row>
    <row r="2586" spans="2:3" hidden="1" x14ac:dyDescent="0.25">
      <c r="B2586" s="25"/>
      <c r="C2586" s="25"/>
    </row>
    <row r="2587" spans="2:3" hidden="1" x14ac:dyDescent="0.25">
      <c r="B2587" s="25"/>
      <c r="C2587" s="25"/>
    </row>
    <row r="2588" spans="2:3" hidden="1" x14ac:dyDescent="0.25">
      <c r="B2588" s="25"/>
      <c r="C2588" s="25"/>
    </row>
    <row r="2589" spans="2:3" hidden="1" x14ac:dyDescent="0.25">
      <c r="B2589" s="25"/>
      <c r="C2589" s="25"/>
    </row>
    <row r="2590" spans="2:3" hidden="1" x14ac:dyDescent="0.25">
      <c r="B2590" s="25"/>
      <c r="C2590" s="25"/>
    </row>
    <row r="2591" spans="2:3" hidden="1" x14ac:dyDescent="0.25">
      <c r="B2591" s="25"/>
      <c r="C2591" s="25"/>
    </row>
    <row r="2592" spans="2:3" hidden="1" x14ac:dyDescent="0.25">
      <c r="B2592" s="25"/>
      <c r="C2592" s="25"/>
    </row>
    <row r="2593" spans="2:3" hidden="1" x14ac:dyDescent="0.25">
      <c r="B2593" s="25"/>
      <c r="C2593" s="25"/>
    </row>
    <row r="2594" spans="2:3" hidden="1" x14ac:dyDescent="0.25">
      <c r="B2594" s="25"/>
      <c r="C2594" s="25"/>
    </row>
    <row r="2595" spans="2:3" hidden="1" x14ac:dyDescent="0.25">
      <c r="B2595" s="25"/>
      <c r="C2595" s="25"/>
    </row>
    <row r="2596" spans="2:3" hidden="1" x14ac:dyDescent="0.25">
      <c r="B2596" s="25"/>
      <c r="C2596" s="25"/>
    </row>
    <row r="2597" spans="2:3" hidden="1" x14ac:dyDescent="0.25">
      <c r="B2597" s="25"/>
      <c r="C2597" s="25"/>
    </row>
    <row r="2598" spans="2:3" hidden="1" x14ac:dyDescent="0.25">
      <c r="B2598" s="25"/>
      <c r="C2598" s="25"/>
    </row>
    <row r="2599" spans="2:3" hidden="1" x14ac:dyDescent="0.25">
      <c r="B2599" s="25"/>
      <c r="C2599" s="25"/>
    </row>
    <row r="2600" spans="2:3" hidden="1" x14ac:dyDescent="0.25">
      <c r="B2600" s="25"/>
      <c r="C2600" s="25"/>
    </row>
    <row r="2601" spans="2:3" hidden="1" x14ac:dyDescent="0.25">
      <c r="B2601" s="25"/>
      <c r="C2601" s="25"/>
    </row>
    <row r="2602" spans="2:3" hidden="1" x14ac:dyDescent="0.25">
      <c r="B2602" s="25"/>
      <c r="C2602" s="25"/>
    </row>
    <row r="2603" spans="2:3" hidden="1" x14ac:dyDescent="0.25">
      <c r="B2603" s="25"/>
      <c r="C2603" s="25"/>
    </row>
    <row r="2604" spans="2:3" hidden="1" x14ac:dyDescent="0.25">
      <c r="B2604" s="25"/>
      <c r="C2604" s="25"/>
    </row>
    <row r="2605" spans="2:3" hidden="1" x14ac:dyDescent="0.25">
      <c r="B2605" s="25"/>
      <c r="C2605" s="25"/>
    </row>
    <row r="2606" spans="2:3" hidden="1" x14ac:dyDescent="0.25">
      <c r="B2606" s="25"/>
      <c r="C2606" s="25"/>
    </row>
    <row r="2607" spans="2:3" hidden="1" x14ac:dyDescent="0.25">
      <c r="B2607" s="25"/>
      <c r="C2607" s="25"/>
    </row>
    <row r="2608" spans="2:3" hidden="1" x14ac:dyDescent="0.25">
      <c r="B2608" s="25"/>
      <c r="C2608" s="25"/>
    </row>
    <row r="2609" spans="2:3" hidden="1" x14ac:dyDescent="0.25">
      <c r="B2609" s="25"/>
      <c r="C2609" s="25"/>
    </row>
    <row r="2610" spans="2:3" hidden="1" x14ac:dyDescent="0.25">
      <c r="B2610" s="25"/>
      <c r="C2610" s="25"/>
    </row>
    <row r="2611" spans="2:3" hidden="1" x14ac:dyDescent="0.25">
      <c r="B2611" s="25"/>
      <c r="C2611" s="25"/>
    </row>
    <row r="2612" spans="2:3" hidden="1" x14ac:dyDescent="0.25">
      <c r="B2612" s="25"/>
      <c r="C2612" s="25"/>
    </row>
    <row r="2613" spans="2:3" hidden="1" x14ac:dyDescent="0.25">
      <c r="B2613" s="25"/>
      <c r="C2613" s="25"/>
    </row>
    <row r="2614" spans="2:3" hidden="1" x14ac:dyDescent="0.25">
      <c r="B2614" s="25"/>
      <c r="C2614" s="25"/>
    </row>
    <row r="2615" spans="2:3" hidden="1" x14ac:dyDescent="0.25">
      <c r="B2615" s="25"/>
      <c r="C2615" s="25"/>
    </row>
    <row r="2616" spans="2:3" hidden="1" x14ac:dyDescent="0.25">
      <c r="B2616" s="25"/>
      <c r="C2616" s="25"/>
    </row>
    <row r="2617" spans="2:3" hidden="1" x14ac:dyDescent="0.25">
      <c r="B2617" s="25"/>
      <c r="C2617" s="25"/>
    </row>
    <row r="2618" spans="2:3" hidden="1" x14ac:dyDescent="0.25">
      <c r="B2618" s="25"/>
      <c r="C2618" s="25"/>
    </row>
    <row r="2619" spans="2:3" hidden="1" x14ac:dyDescent="0.25">
      <c r="B2619" s="25"/>
      <c r="C2619" s="25"/>
    </row>
    <row r="2620" spans="2:3" hidden="1" x14ac:dyDescent="0.25">
      <c r="B2620" s="25"/>
      <c r="C2620" s="25"/>
    </row>
    <row r="2621" spans="2:3" hidden="1" x14ac:dyDescent="0.25">
      <c r="B2621" s="25"/>
      <c r="C2621" s="25"/>
    </row>
    <row r="2622" spans="2:3" hidden="1" x14ac:dyDescent="0.25">
      <c r="B2622" s="25"/>
      <c r="C2622" s="25"/>
    </row>
    <row r="2623" spans="2:3" hidden="1" x14ac:dyDescent="0.25">
      <c r="B2623" s="25"/>
      <c r="C2623" s="25"/>
    </row>
    <row r="2624" spans="2:3" hidden="1" x14ac:dyDescent="0.25">
      <c r="B2624" s="25"/>
      <c r="C2624" s="25"/>
    </row>
    <row r="2625" spans="2:3" hidden="1" x14ac:dyDescent="0.25">
      <c r="B2625" s="25"/>
      <c r="C2625" s="25"/>
    </row>
    <row r="2626" spans="2:3" hidden="1" x14ac:dyDescent="0.25">
      <c r="B2626" s="25"/>
      <c r="C2626" s="25"/>
    </row>
    <row r="2627" spans="2:3" hidden="1" x14ac:dyDescent="0.25">
      <c r="B2627" s="25"/>
      <c r="C2627" s="25"/>
    </row>
    <row r="2628" spans="2:3" hidden="1" x14ac:dyDescent="0.25">
      <c r="B2628" s="25"/>
      <c r="C2628" s="25"/>
    </row>
    <row r="2629" spans="2:3" hidden="1" x14ac:dyDescent="0.25">
      <c r="B2629" s="25"/>
      <c r="C2629" s="25"/>
    </row>
    <row r="2630" spans="2:3" hidden="1" x14ac:dyDescent="0.25">
      <c r="B2630" s="25"/>
      <c r="C2630" s="25"/>
    </row>
    <row r="2631" spans="2:3" hidden="1" x14ac:dyDescent="0.25">
      <c r="B2631" s="25"/>
      <c r="C2631" s="25"/>
    </row>
    <row r="2632" spans="2:3" hidden="1" x14ac:dyDescent="0.25">
      <c r="B2632" s="25"/>
      <c r="C2632" s="25"/>
    </row>
    <row r="2633" spans="2:3" hidden="1" x14ac:dyDescent="0.25">
      <c r="B2633" s="25"/>
      <c r="C2633" s="25"/>
    </row>
    <row r="2634" spans="2:3" hidden="1" x14ac:dyDescent="0.25">
      <c r="B2634" s="25"/>
      <c r="C2634" s="25"/>
    </row>
    <row r="2635" spans="2:3" hidden="1" x14ac:dyDescent="0.25">
      <c r="B2635" s="25"/>
      <c r="C2635" s="25"/>
    </row>
    <row r="2636" spans="2:3" hidden="1" x14ac:dyDescent="0.25">
      <c r="B2636" s="25"/>
      <c r="C2636" s="25"/>
    </row>
    <row r="2637" spans="2:3" hidden="1" x14ac:dyDescent="0.25">
      <c r="B2637" s="25"/>
      <c r="C2637" s="25"/>
    </row>
    <row r="2638" spans="2:3" hidden="1" x14ac:dyDescent="0.25">
      <c r="B2638" s="25"/>
      <c r="C2638" s="25"/>
    </row>
    <row r="2639" spans="2:3" hidden="1" x14ac:dyDescent="0.25">
      <c r="B2639" s="25"/>
      <c r="C2639" s="25"/>
    </row>
    <row r="2640" spans="2:3" hidden="1" x14ac:dyDescent="0.25">
      <c r="B2640" s="25"/>
      <c r="C2640" s="25"/>
    </row>
    <row r="2641" spans="2:3" hidden="1" x14ac:dyDescent="0.25">
      <c r="B2641" s="25"/>
      <c r="C2641" s="25"/>
    </row>
    <row r="2642" spans="2:3" hidden="1" x14ac:dyDescent="0.25">
      <c r="B2642" s="25"/>
      <c r="C2642" s="25"/>
    </row>
    <row r="2643" spans="2:3" hidden="1" x14ac:dyDescent="0.25">
      <c r="B2643" s="25"/>
      <c r="C2643" s="25"/>
    </row>
    <row r="2644" spans="2:3" hidden="1" x14ac:dyDescent="0.25">
      <c r="B2644" s="25"/>
      <c r="C2644" s="25"/>
    </row>
    <row r="2645" spans="2:3" hidden="1" x14ac:dyDescent="0.25">
      <c r="B2645" s="25"/>
      <c r="C2645" s="25"/>
    </row>
    <row r="2646" spans="2:3" hidden="1" x14ac:dyDescent="0.25">
      <c r="B2646" s="25"/>
      <c r="C2646" s="25"/>
    </row>
    <row r="2647" spans="2:3" hidden="1" x14ac:dyDescent="0.25">
      <c r="B2647" s="25"/>
      <c r="C2647" s="25"/>
    </row>
    <row r="2648" spans="2:3" hidden="1" x14ac:dyDescent="0.25">
      <c r="B2648" s="25"/>
      <c r="C2648" s="25"/>
    </row>
    <row r="2649" spans="2:3" hidden="1" x14ac:dyDescent="0.25">
      <c r="B2649" s="25"/>
      <c r="C2649" s="25"/>
    </row>
    <row r="2650" spans="2:3" hidden="1" x14ac:dyDescent="0.25">
      <c r="B2650" s="25"/>
      <c r="C2650" s="25"/>
    </row>
    <row r="2651" spans="2:3" hidden="1" x14ac:dyDescent="0.25">
      <c r="B2651" s="25"/>
      <c r="C2651" s="25"/>
    </row>
    <row r="2652" spans="2:3" hidden="1" x14ac:dyDescent="0.25">
      <c r="B2652" s="25"/>
      <c r="C2652" s="25"/>
    </row>
    <row r="2653" spans="2:3" hidden="1" x14ac:dyDescent="0.25">
      <c r="B2653" s="25"/>
      <c r="C2653" s="25"/>
    </row>
    <row r="2654" spans="2:3" hidden="1" x14ac:dyDescent="0.25">
      <c r="B2654" s="25"/>
      <c r="C2654" s="25"/>
    </row>
    <row r="2655" spans="2:3" hidden="1" x14ac:dyDescent="0.25">
      <c r="B2655" s="25"/>
      <c r="C2655" s="25"/>
    </row>
    <row r="2656" spans="2:3" hidden="1" x14ac:dyDescent="0.25">
      <c r="B2656" s="25"/>
      <c r="C2656" s="25"/>
    </row>
    <row r="2657" spans="2:3" hidden="1" x14ac:dyDescent="0.25">
      <c r="B2657" s="25"/>
      <c r="C2657" s="25"/>
    </row>
    <row r="2658" spans="2:3" hidden="1" x14ac:dyDescent="0.25">
      <c r="B2658" s="25"/>
      <c r="C2658" s="25"/>
    </row>
    <row r="2659" spans="2:3" hidden="1" x14ac:dyDescent="0.25">
      <c r="B2659" s="25"/>
      <c r="C2659" s="25"/>
    </row>
    <row r="2660" spans="2:3" hidden="1" x14ac:dyDescent="0.25">
      <c r="B2660" s="25"/>
      <c r="C2660" s="25"/>
    </row>
    <row r="2661" spans="2:3" hidden="1" x14ac:dyDescent="0.25">
      <c r="B2661" s="25"/>
      <c r="C2661" s="25"/>
    </row>
    <row r="2662" spans="2:3" hidden="1" x14ac:dyDescent="0.25">
      <c r="B2662" s="25"/>
      <c r="C2662" s="25"/>
    </row>
    <row r="2663" spans="2:3" hidden="1" x14ac:dyDescent="0.25">
      <c r="B2663" s="25"/>
      <c r="C2663" s="25"/>
    </row>
    <row r="2664" spans="2:3" hidden="1" x14ac:dyDescent="0.25">
      <c r="B2664" s="25"/>
      <c r="C2664" s="25"/>
    </row>
    <row r="2665" spans="2:3" hidden="1" x14ac:dyDescent="0.25">
      <c r="B2665" s="25"/>
      <c r="C2665" s="25"/>
    </row>
    <row r="2666" spans="2:3" hidden="1" x14ac:dyDescent="0.25">
      <c r="B2666" s="25"/>
      <c r="C2666" s="25"/>
    </row>
    <row r="2667" spans="2:3" hidden="1" x14ac:dyDescent="0.25">
      <c r="B2667" s="25"/>
      <c r="C2667" s="25"/>
    </row>
    <row r="2668" spans="2:3" hidden="1" x14ac:dyDescent="0.25">
      <c r="B2668" s="25"/>
      <c r="C2668" s="25"/>
    </row>
    <row r="2669" spans="2:3" hidden="1" x14ac:dyDescent="0.25">
      <c r="B2669" s="25"/>
      <c r="C2669" s="25"/>
    </row>
    <row r="2670" spans="2:3" hidden="1" x14ac:dyDescent="0.25">
      <c r="B2670" s="25"/>
      <c r="C2670" s="25"/>
    </row>
    <row r="2671" spans="2:3" hidden="1" x14ac:dyDescent="0.25">
      <c r="B2671" s="25"/>
      <c r="C2671" s="25"/>
    </row>
    <row r="2672" spans="2:3" hidden="1" x14ac:dyDescent="0.25">
      <c r="B2672" s="25"/>
      <c r="C2672" s="25"/>
    </row>
    <row r="2673" spans="2:3" hidden="1" x14ac:dyDescent="0.25">
      <c r="B2673" s="25"/>
      <c r="C2673" s="25"/>
    </row>
    <row r="2674" spans="2:3" hidden="1" x14ac:dyDescent="0.25">
      <c r="B2674" s="25"/>
      <c r="C2674" s="25"/>
    </row>
    <row r="2675" spans="2:3" hidden="1" x14ac:dyDescent="0.25">
      <c r="B2675" s="25"/>
      <c r="C2675" s="25"/>
    </row>
    <row r="2676" spans="2:3" hidden="1" x14ac:dyDescent="0.25">
      <c r="B2676" s="25"/>
      <c r="C2676" s="25"/>
    </row>
    <row r="2677" spans="2:3" hidden="1" x14ac:dyDescent="0.25">
      <c r="B2677" s="25"/>
      <c r="C2677" s="25"/>
    </row>
    <row r="2678" spans="2:3" hidden="1" x14ac:dyDescent="0.25">
      <c r="B2678" s="25"/>
      <c r="C2678" s="25"/>
    </row>
    <row r="2679" spans="2:3" hidden="1" x14ac:dyDescent="0.25">
      <c r="B2679" s="25"/>
      <c r="C2679" s="25"/>
    </row>
    <row r="2680" spans="2:3" hidden="1" x14ac:dyDescent="0.25">
      <c r="B2680" s="25"/>
      <c r="C2680" s="25"/>
    </row>
    <row r="2681" spans="2:3" hidden="1" x14ac:dyDescent="0.25">
      <c r="B2681" s="25"/>
      <c r="C2681" s="25"/>
    </row>
    <row r="2682" spans="2:3" hidden="1" x14ac:dyDescent="0.25">
      <c r="B2682" s="25"/>
      <c r="C2682" s="25"/>
    </row>
    <row r="2683" spans="2:3" hidden="1" x14ac:dyDescent="0.25">
      <c r="B2683" s="25"/>
      <c r="C2683" s="25"/>
    </row>
    <row r="2684" spans="2:3" hidden="1" x14ac:dyDescent="0.25">
      <c r="B2684" s="25"/>
      <c r="C2684" s="25"/>
    </row>
    <row r="2685" spans="2:3" hidden="1" x14ac:dyDescent="0.25">
      <c r="B2685" s="25"/>
      <c r="C2685" s="25"/>
    </row>
    <row r="2686" spans="2:3" hidden="1" x14ac:dyDescent="0.25">
      <c r="B2686" s="25"/>
      <c r="C2686" s="25"/>
    </row>
    <row r="2687" spans="2:3" hidden="1" x14ac:dyDescent="0.25">
      <c r="B2687" s="25"/>
      <c r="C2687" s="25"/>
    </row>
    <row r="2688" spans="2:3" hidden="1" x14ac:dyDescent="0.25">
      <c r="B2688" s="25"/>
      <c r="C2688" s="25"/>
    </row>
    <row r="2689" spans="2:3" hidden="1" x14ac:dyDescent="0.25">
      <c r="B2689" s="25"/>
      <c r="C2689" s="25"/>
    </row>
    <row r="2690" spans="2:3" hidden="1" x14ac:dyDescent="0.25">
      <c r="B2690" s="25"/>
      <c r="C2690" s="25"/>
    </row>
    <row r="2691" spans="2:3" hidden="1" x14ac:dyDescent="0.25">
      <c r="B2691" s="25"/>
      <c r="C2691" s="25"/>
    </row>
    <row r="2692" spans="2:3" hidden="1" x14ac:dyDescent="0.25">
      <c r="B2692" s="25"/>
      <c r="C2692" s="25"/>
    </row>
    <row r="2693" spans="2:3" hidden="1" x14ac:dyDescent="0.25">
      <c r="B2693" s="25"/>
      <c r="C2693" s="25"/>
    </row>
    <row r="2694" spans="2:3" hidden="1" x14ac:dyDescent="0.25">
      <c r="B2694" s="25"/>
      <c r="C2694" s="25"/>
    </row>
    <row r="2695" spans="2:3" hidden="1" x14ac:dyDescent="0.25">
      <c r="B2695" s="25"/>
      <c r="C2695" s="25"/>
    </row>
    <row r="2696" spans="2:3" hidden="1" x14ac:dyDescent="0.25">
      <c r="B2696" s="25"/>
      <c r="C2696" s="25"/>
    </row>
    <row r="2697" spans="2:3" hidden="1" x14ac:dyDescent="0.25">
      <c r="B2697" s="25"/>
      <c r="C2697" s="25"/>
    </row>
    <row r="2698" spans="2:3" hidden="1" x14ac:dyDescent="0.25">
      <c r="B2698" s="25"/>
      <c r="C2698" s="25"/>
    </row>
    <row r="2699" spans="2:3" hidden="1" x14ac:dyDescent="0.25">
      <c r="B2699" s="25"/>
      <c r="C2699" s="25"/>
    </row>
    <row r="2700" spans="2:3" hidden="1" x14ac:dyDescent="0.25">
      <c r="B2700" s="25"/>
      <c r="C2700" s="25"/>
    </row>
    <row r="2701" spans="2:3" hidden="1" x14ac:dyDescent="0.25">
      <c r="B2701" s="25"/>
      <c r="C2701" s="25"/>
    </row>
    <row r="2702" spans="2:3" hidden="1" x14ac:dyDescent="0.25">
      <c r="B2702" s="25"/>
      <c r="C2702" s="25"/>
    </row>
    <row r="2703" spans="2:3" hidden="1" x14ac:dyDescent="0.25">
      <c r="B2703" s="25"/>
      <c r="C2703" s="25"/>
    </row>
    <row r="2704" spans="2:3" hidden="1" x14ac:dyDescent="0.25">
      <c r="B2704" s="25"/>
      <c r="C2704" s="25"/>
    </row>
    <row r="2705" spans="2:3" hidden="1" x14ac:dyDescent="0.25">
      <c r="B2705" s="25"/>
      <c r="C2705" s="25"/>
    </row>
  </sheetData>
  <autoFilter ref="A1:C2705" xr:uid="{254CB245-E310-4B03-A3FB-DA2C5BEECF7C}">
    <filterColumn colId="1">
      <filters>
        <filter val="NO FRAUD"/>
      </filters>
    </filterColumn>
    <filterColumn colId="2">
      <filters>
        <filter val="FRAUD"/>
      </filters>
    </filterColumn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983C4-E908-4227-AA85-C32930E984E8}">
  <dimension ref="A1:C3"/>
  <sheetViews>
    <sheetView workbookViewId="0">
      <selection activeCell="B1" sqref="B1"/>
    </sheetView>
  </sheetViews>
  <sheetFormatPr defaultRowHeight="15" x14ac:dyDescent="0.25"/>
  <cols>
    <col min="3" max="3" width="11" bestFit="1" customWidth="1"/>
  </cols>
  <sheetData>
    <row r="1" spans="1:3" x14ac:dyDescent="0.25">
      <c r="B1" t="s">
        <v>7</v>
      </c>
      <c r="C1" s="13" t="s">
        <v>9240</v>
      </c>
    </row>
    <row r="2" spans="1:3" x14ac:dyDescent="0.25">
      <c r="A2" t="s">
        <v>13</v>
      </c>
      <c r="B2" s="13">
        <f>COUNTIF('Original Database'!$H:$H,'Statistical measures'!$A2)</f>
        <v>391</v>
      </c>
      <c r="C2" s="16">
        <f>B2/SUM($B$2:$B$3)</f>
        <v>0.12222569552985307</v>
      </c>
    </row>
    <row r="3" spans="1:3" x14ac:dyDescent="0.25">
      <c r="A3" t="s">
        <v>10</v>
      </c>
      <c r="B3" s="13">
        <f>COUNTIF('Original Database'!$H:$H,'Statistical measures'!$A3)</f>
        <v>2808</v>
      </c>
      <c r="C3" s="16">
        <f t="shared" ref="C3" si="0">B3/SUM($B$2:$B$3)</f>
        <v>0.87777430447014693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Original Database</vt:lpstr>
      <vt:lpstr>Cleaned Database with Formulas</vt:lpstr>
      <vt:lpstr>Cleaned Database with Values</vt:lpstr>
      <vt:lpstr>Clients-Cards Unique</vt:lpstr>
      <vt:lpstr>Unique Clients</vt:lpstr>
      <vt:lpstr>Unique Cards</vt:lpstr>
      <vt:lpstr>Behaviors Clients</vt:lpstr>
      <vt:lpstr>Merchants</vt:lpstr>
      <vt:lpstr>Behaviors Merchants</vt:lpstr>
      <vt:lpstr>Statistical measures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Matias Scherer</dc:creator>
  <cp:lastModifiedBy>Matias Scherer</cp:lastModifiedBy>
  <dcterms:created xsi:type="dcterms:W3CDTF">2024-01-07T13:26:21Z</dcterms:created>
  <dcterms:modified xsi:type="dcterms:W3CDTF">2024-01-10T21:18:32Z</dcterms:modified>
</cp:coreProperties>
</file>